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6.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7.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9.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3.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4.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27.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2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1.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3.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4.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5.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37.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8.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39.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0.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1.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2.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4.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5.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6.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7.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48.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49.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0.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1.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2.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3.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5.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6.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57.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58.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59.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0.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1.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2.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3.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64.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5.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6.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67.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8.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69.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70.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71.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72.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73.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74.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75.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76.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77.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78.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79.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80.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drawings/drawing81.xml" ContentType="application/vnd.openxmlformats-officedocument.drawing+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82.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drawings/drawing83.xml" ContentType="application/vnd.openxmlformats-officedocument.drawing+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84.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drawings/drawing85.xml" ContentType="application/vnd.openxmlformats-officedocument.drawing+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86.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87.xml" ContentType="application/vnd.openxmlformats-officedocument.drawing+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88.xml" ContentType="application/vnd.openxmlformats-officedocument.drawing+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89.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90.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drawings/drawing91.xml" ContentType="application/vnd.openxmlformats-officedocument.drawing+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drawings/drawing92.xml" ContentType="application/vnd.openxmlformats-officedocument.drawing+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93.xml" ContentType="application/vnd.openxmlformats-officedocument.drawing+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94.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drawings/drawing95.xml" ContentType="application/vnd.openxmlformats-officedocument.drawing+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96.xml" ContentType="application/vnd.openxmlformats-officedocument.drawing+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drawings/drawing97.xml" ContentType="application/vnd.openxmlformats-officedocument.drawing+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98.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drawings/drawing99.xml" ContentType="application/vnd.openxmlformats-officedocument.drawing+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drawings/drawing100.xml" ContentType="application/vnd.openxmlformats-officedocument.drawing+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drawings/drawing101.xml" ContentType="application/vnd.openxmlformats-officedocument.drawing+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102.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drawings/drawing103.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drawings/drawing104.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drawings/drawing105.xml" ContentType="application/vnd.openxmlformats-officedocument.drawing+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106.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107.xml" ContentType="application/vnd.openxmlformats-officedocument.drawing+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08.xml" ContentType="application/vnd.openxmlformats-officedocument.drawing+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drawings/drawing109.xml" ContentType="application/vnd.openxmlformats-officedocument.drawing+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110.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drawings/drawing111.xml" ContentType="application/vnd.openxmlformats-officedocument.drawing+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drawings/drawing112.xml" ContentType="application/vnd.openxmlformats-officedocument.drawing+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drawings/drawing113.xml" ContentType="application/vnd.openxmlformats-officedocument.drawing+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drawings/drawing114.xml" ContentType="application/vnd.openxmlformats-officedocument.drawing+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drawings/drawing115.xml" ContentType="application/vnd.openxmlformats-officedocument.drawing+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Percentiles all stations" sheetId="2" r:id="rId5"/>
    <sheet name="Increased percentile stations" sheetId="3" r:id="rId6"/>
    <sheet name="Decreased percentile stations" sheetId="4" r:id="rId7"/>
    <sheet name="Adelaide" sheetId="5" r:id="rId8"/>
    <sheet name="Albany" sheetId="6" r:id="rId9"/>
    <sheet name="Alice Springs" sheetId="7" r:id="rId10"/>
    <sheet name="Amberley" sheetId="8" r:id="rId11"/>
    <sheet name="Barcaldine" sheetId="9" r:id="rId12"/>
    <sheet name="Bathurst" sheetId="10" r:id="rId13"/>
    <sheet name="Birdsville" sheetId="11" r:id="rId14"/>
    <sheet name="Boulia" sheetId="12" r:id="rId15"/>
    <sheet name="Bourke" sheetId="13" r:id="rId16"/>
    <sheet name="Bridgetown" sheetId="14" r:id="rId17"/>
    <sheet name="Brisbane" sheetId="15" r:id="rId18"/>
    <sheet name="Broome" sheetId="16" r:id="rId19"/>
    <sheet name="Bundaberg" sheetId="17" r:id="rId20"/>
    <sheet name="Burketown" sheetId="18" r:id="rId21"/>
    <sheet name="Butlers Gorge" sheetId="19" r:id="rId22"/>
    <sheet name="Cabramurra" sheetId="20" r:id="rId23"/>
    <sheet name="Cairns" sheetId="21" r:id="rId24"/>
    <sheet name="Camooweal" sheetId="22" r:id="rId25"/>
    <sheet name="Canberra" sheetId="23" r:id="rId26"/>
    <sheet name="Cape Borda" sheetId="24" r:id="rId27"/>
    <sheet name="Cape Bruny" sheetId="25" r:id="rId28"/>
    <sheet name="Cape Leeuwin" sheetId="26" r:id="rId29"/>
    <sheet name="Cape Moreton" sheetId="27" r:id="rId30"/>
    <sheet name="Cape Otway" sheetId="28" r:id="rId31"/>
    <sheet name="Carnarvon" sheetId="29" r:id="rId32"/>
    <sheet name="Ceduna" sheetId="30" r:id="rId33"/>
    <sheet name="Charleville" sheetId="31" r:id="rId34"/>
    <sheet name="Charters Towers" sheetId="32" r:id="rId35"/>
    <sheet name="Cobar" sheetId="33" r:id="rId36"/>
    <sheet name="Coffs Harbour" sheetId="34" r:id="rId37"/>
    <sheet name="Cunderdin" sheetId="35" r:id="rId38"/>
    <sheet name="Dalwallinu" sheetId="36" r:id="rId39"/>
    <sheet name="Darwin" sheetId="37" r:id="rId40"/>
    <sheet name="Deniliquin" sheetId="38" r:id="rId41"/>
    <sheet name="Dubbo" sheetId="39" r:id="rId42"/>
    <sheet name="Eddytstone Point" sheetId="40" r:id="rId43"/>
    <sheet name="Esperance" sheetId="41" r:id="rId44"/>
    <sheet name="Eucla" sheetId="42" r:id="rId45"/>
    <sheet name="Forrest" sheetId="43" r:id="rId46"/>
    <sheet name="Gabo Island" sheetId="44" r:id="rId47"/>
    <sheet name="Gayndah" sheetId="45" r:id="rId48"/>
    <sheet name="Georgetown" sheetId="46" r:id="rId49"/>
    <sheet name="Geraldton" sheetId="47" r:id="rId50"/>
    <sheet name="Giles" sheetId="48" r:id="rId51"/>
    <sheet name="Grove" sheetId="49" r:id="rId52"/>
    <sheet name="Gunnedah" sheetId="50" r:id="rId53"/>
    <sheet name="Halls Creek" sheetId="51" r:id="rId54"/>
    <sheet name="Hobart" sheetId="52" r:id="rId55"/>
    <sheet name="Horn Island" sheetId="53" r:id="rId56"/>
    <sheet name="Inverell" sheetId="54" r:id="rId57"/>
    <sheet name="Kalgoorlie" sheetId="55" r:id="rId58"/>
    <sheet name="Kalumburu" sheetId="56" r:id="rId59"/>
    <sheet name="Karijini North" sheetId="57" r:id="rId60"/>
    <sheet name="Katanning" sheetId="58" r:id="rId61"/>
    <sheet name="Kerang" sheetId="59" r:id="rId62"/>
    <sheet name="Kyancutta" sheetId="60" r:id="rId63"/>
    <sheet name="Launceston" sheetId="61" r:id="rId64"/>
    <sheet name="Laverton" sheetId="62" r:id="rId65"/>
    <sheet name="Learmonth" sheetId="63" r:id="rId66"/>
    <sheet name="Longreach" sheetId="64" r:id="rId67"/>
    <sheet name="Low Head" sheetId="65" r:id="rId68"/>
    <sheet name="Mackay" sheetId="66" r:id="rId69"/>
    <sheet name="Marble Bar" sheetId="67" r:id="rId70"/>
    <sheet name="Marree" sheetId="68" r:id="rId71"/>
    <sheet name="Meekatharra" sheetId="69" r:id="rId72"/>
    <sheet name="Melbourne" sheetId="70" r:id="rId73"/>
    <sheet name="Merredin" sheetId="71" r:id="rId74"/>
    <sheet name="Mildura" sheetId="72" r:id="rId75"/>
    <sheet name="Miles" sheetId="73" r:id="rId76"/>
    <sheet name="Morawa" sheetId="74" r:id="rId77"/>
    <sheet name="Moree" sheetId="75" r:id="rId78"/>
    <sheet name="Moruya Heads" sheetId="76" r:id="rId79"/>
    <sheet name="Mt Gambier" sheetId="77" r:id="rId80"/>
    <sheet name="Nhill" sheetId="78" r:id="rId81"/>
    <sheet name="Normanton" sheetId="79" r:id="rId82"/>
    <sheet name="Nowra" sheetId="80" r:id="rId83"/>
    <sheet name="Nuriootpa" sheetId="81" r:id="rId84"/>
    <sheet name="Oodnadatta" sheetId="82" r:id="rId85"/>
    <sheet name="Orbost" sheetId="83" r:id="rId86"/>
    <sheet name="Palmerville" sheetId="84" r:id="rId87"/>
    <sheet name="Perth" sheetId="85" r:id="rId88"/>
    <sheet name="Point Perpendicular" sheetId="86" r:id="rId89"/>
    <sheet name="Port Hedland" sheetId="87" r:id="rId90"/>
    <sheet name="Port Lincoln" sheetId="88" r:id="rId91"/>
    <sheet name="Port Macquarie" sheetId="89" r:id="rId92"/>
    <sheet name="Rabbit Flat" sheetId="90" r:id="rId93"/>
    <sheet name="Richmond NSW" sheetId="91" r:id="rId94"/>
    <sheet name="Richmond Qld" sheetId="92" r:id="rId95"/>
    <sheet name="Robe" sheetId="93" r:id="rId96"/>
    <sheet name="Rockhampton" sheetId="94" r:id="rId97"/>
    <sheet name="Rutherglen" sheetId="95" r:id="rId98"/>
    <sheet name="Sale" sheetId="96" r:id="rId99"/>
    <sheet name="Scone" sheetId="97" r:id="rId100"/>
    <sheet name="Snowtown" sheetId="98" r:id="rId101"/>
    <sheet name="St George" sheetId="99" r:id="rId102"/>
    <sheet name="Sydney" sheetId="100" r:id="rId103"/>
    <sheet name="Tarcoola" sheetId="101" r:id="rId104"/>
    <sheet name="Tennant Creek" sheetId="102" r:id="rId105"/>
    <sheet name="Thargomiindah" sheetId="103" r:id="rId106"/>
    <sheet name="Tibooburra" sheetId="104" r:id="rId107"/>
    <sheet name="Townsville" sheetId="105" r:id="rId108"/>
    <sheet name="Victoria River Downs" sheetId="106" r:id="rId109"/>
    <sheet name="Wagga Wagga" sheetId="107" r:id="rId110"/>
    <sheet name="Walgett" sheetId="108" r:id="rId111"/>
    <sheet name="Wandering" sheetId="109" r:id="rId112"/>
    <sheet name="Weipa" sheetId="110" r:id="rId113"/>
    <sheet name="Wilcannia" sheetId="111" r:id="rId114"/>
    <sheet name="Williamtown" sheetId="112" r:id="rId115"/>
    <sheet name="Wilsons Promontary" sheetId="113" r:id="rId116"/>
    <sheet name="Woomera" sheetId="114" r:id="rId117"/>
    <sheet name="Wyalong" sheetId="115" r:id="rId118"/>
    <sheet name="Yamba" sheetId="116" r:id="rId119"/>
  </sheets>
</workbook>
</file>

<file path=xl/sharedStrings.xml><?xml version="1.0" encoding="utf-8"?>
<sst xmlns="http://schemas.openxmlformats.org/spreadsheetml/2006/main" uniqueCount="493">
  <si>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</si>
  <si>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</si>
  <si>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</si>
  <si>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</si>
  <si>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Percentiles all stations</t>
  </si>
  <si>
    <t>Table 1</t>
  </si>
  <si>
    <t>Years</t>
  </si>
  <si>
    <t># 90th</t>
  </si>
  <si>
    <t>C 90th</t>
  </si>
  <si>
    <t># 95th</t>
  </si>
  <si>
    <t>C 95th</t>
  </si>
  <si>
    <t># 99th</t>
  </si>
  <si>
    <t>C 99th</t>
  </si>
  <si>
    <t>AWS</t>
  </si>
  <si>
    <t>+1</t>
  </si>
  <si>
    <t>+2</t>
  </si>
  <si>
    <t>+3</t>
  </si>
  <si>
    <t>+4</t>
  </si>
  <si>
    <t>+5</t>
  </si>
  <si>
    <t>+6</t>
  </si>
  <si>
    <t>+7</t>
  </si>
  <si>
    <t>+8</t>
  </si>
  <si>
    <t>+9</t>
  </si>
  <si>
    <t>+10</t>
  </si>
  <si>
    <t>+11</t>
  </si>
  <si>
    <t>+12</t>
  </si>
  <si>
    <t>+13</t>
  </si>
  <si>
    <t>+14</t>
  </si>
  <si>
    <t>+15</t>
  </si>
  <si>
    <t>+16</t>
  </si>
  <si>
    <t>+17</t>
  </si>
  <si>
    <t>+18</t>
  </si>
  <si>
    <t>+19</t>
  </si>
  <si>
    <t>+20</t>
  </si>
  <si>
    <t>Above are annual averages</t>
  </si>
  <si>
    <t>Above are cumulative averages before and after AWS</t>
  </si>
  <si>
    <t>Increased percentile stations</t>
  </si>
  <si>
    <t>Decreased percentile stations</t>
  </si>
  <si>
    <t>Adelaide</t>
  </si>
  <si>
    <t>90th   31.8</t>
  </si>
  <si>
    <t>Annual # days above 90th percentile</t>
  </si>
  <si>
    <t>Annual total C in days above 90th percentile</t>
  </si>
  <si>
    <t>Annual average C in days above 90th percentile</t>
  </si>
  <si>
    <t>95th      34.9</t>
  </si>
  <si>
    <t>Annual # days above 95th percentile</t>
  </si>
  <si>
    <t>Annual total C in days above 95th percentile</t>
  </si>
  <si>
    <t>Annual average C in days above 95th percentile</t>
  </si>
  <si>
    <t>99th      39.4</t>
  </si>
  <si>
    <t>Annual # days above 99th percentile</t>
  </si>
  <si>
    <t>Annual total C in days above 99th percentile</t>
  </si>
  <si>
    <t>Annual average C in days above 99th percentile</t>
  </si>
  <si>
    <t>Pre and post cumulative averages</t>
  </si>
  <si>
    <t>AWS 90th perentile average in years pre and post AWS</t>
  </si>
  <si>
    <t>AWS 95th perentile average in years pre and post AWS</t>
  </si>
  <si>
    <t>AWS 99th perentile average in years pre and post AWS</t>
  </si>
  <si>
    <t>Av #</t>
  </si>
  <si>
    <t>Av C</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</si>
  <si>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</si>
  <si>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</si>
  <si>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</si>
  <si>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</si>
  <si>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</si>
  <si>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</si>
  <si>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</si>
  <si>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</si>
  <si>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</si>
  <si>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</si>
  <si>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</si>
  <si>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</si>
  <si>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</si>
  <si>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</si>
  <si>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</si>
  <si>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</si>
  <si>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</si>
  <si>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</si>
  <si>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</si>
  <si>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1 years</t>
  </si>
  <si>
    <t>0 years</t>
  </si>
  <si>
    <t>Original AWS probe Rosemount</t>
  </si>
  <si>
    <t>Pre AWS</t>
  </si>
  <si>
    <t>Post AWS</t>
  </si>
  <si>
    <t>* 1996 earliest</t>
  </si>
  <si>
    <t>Pre small</t>
  </si>
  <si>
    <t>Post small</t>
  </si>
  <si>
    <t>AWS introduction</t>
  </si>
  <si>
    <t>Small screen introduction</t>
  </si>
  <si>
    <t>Albany</t>
  </si>
  <si>
    <t>90th   25.6</t>
  </si>
  <si>
    <t>95th      27.9</t>
  </si>
  <si>
    <t>99th      34.2</t>
  </si>
  <si>
    <t>Alice Springs</t>
  </si>
  <si>
    <t>90th   38.1</t>
  </si>
  <si>
    <t>95th      39.6</t>
  </si>
  <si>
    <t>99th      41.8</t>
  </si>
  <si>
    <t>Original AWS probe unknown</t>
  </si>
  <si>
    <t>Amberley</t>
  </si>
  <si>
    <t>90th   32.7</t>
  </si>
  <si>
    <t>95th      34.3</t>
  </si>
  <si>
    <t>99th      37.4</t>
  </si>
  <si>
    <t>AWS and small screen both 1997</t>
  </si>
  <si>
    <t>Barcaldine</t>
  </si>
  <si>
    <t>90th   37.6</t>
  </si>
  <si>
    <t>95th      39.0</t>
  </si>
  <si>
    <t>99th      41.2</t>
  </si>
  <si>
    <t>50/50</t>
  </si>
  <si>
    <t>Small screen unknown</t>
  </si>
  <si>
    <t>1962-1991</t>
  </si>
  <si>
    <t>1992-2022</t>
  </si>
  <si>
    <t>Bathurst</t>
  </si>
  <si>
    <t>90th   29.5</t>
  </si>
  <si>
    <t>95th      31.7</t>
  </si>
  <si>
    <t>99th      35.3</t>
  </si>
  <si>
    <t>No AWS / always had a small screen</t>
  </si>
  <si>
    <t>1910-1964</t>
  </si>
  <si>
    <t>1965-2022</t>
  </si>
  <si>
    <t>Birdsville</t>
  </si>
  <si>
    <t>90th   41.0</t>
  </si>
  <si>
    <t>95th      42.7</t>
  </si>
  <si>
    <t>99th      45.2</t>
  </si>
  <si>
    <t>AWS and small screen both 2001</t>
  </si>
  <si>
    <t>Boulia</t>
  </si>
  <si>
    <t>90th   40.6</t>
  </si>
  <si>
    <t>95th      41.8</t>
  </si>
  <si>
    <t>99th      43.9</t>
  </si>
  <si>
    <t>Inadequate/no observations 2020/2022</t>
  </si>
  <si>
    <t>Bourke</t>
  </si>
  <si>
    <t>90th   37.8</t>
  </si>
  <si>
    <t>95th      39.9</t>
  </si>
  <si>
    <t>99th      43.0</t>
  </si>
  <si>
    <t>AWS and small screen both 1998</t>
  </si>
  <si>
    <t>Bridgetown</t>
  </si>
  <si>
    <t>90th  31.7</t>
  </si>
  <si>
    <t>99th      38.1</t>
  </si>
  <si>
    <t>Brisbane</t>
  </si>
  <si>
    <t>90th   30.1</t>
  </si>
  <si>
    <t>95th      31.3</t>
  </si>
  <si>
    <t>99th      34.0</t>
  </si>
  <si>
    <t>AWS and small screen both 1992</t>
  </si>
  <si>
    <t>Broome</t>
  </si>
  <si>
    <t>90th   36.1</t>
  </si>
  <si>
    <t>95th      37.3</t>
  </si>
  <si>
    <t>99th      40.0</t>
  </si>
  <si>
    <t>Bundaberg</t>
  </si>
  <si>
    <t>90th   31.1</t>
  </si>
  <si>
    <t>95th      31.9</t>
  </si>
  <si>
    <t>99th      33.6</t>
  </si>
  <si>
    <t>Burketown</t>
  </si>
  <si>
    <t>90th   37.2</t>
  </si>
  <si>
    <t>95th      38.3</t>
  </si>
  <si>
    <t>99th      40.3</t>
  </si>
  <si>
    <t>Butlers Gorge</t>
  </si>
  <si>
    <t>90th   21.7</t>
  </si>
  <si>
    <t>95th      24.4</t>
  </si>
  <si>
    <t>99th      28.5</t>
  </si>
  <si>
    <t>Original AWS probe Temp Control</t>
  </si>
  <si>
    <t>Cabramurra</t>
  </si>
  <si>
    <t>90th  21.4</t>
  </si>
  <si>
    <t>95th      23.4</t>
  </si>
  <si>
    <t>99th      26.9</t>
  </si>
  <si>
    <t>AWS and small screen both 1996</t>
  </si>
  <si>
    <t>Cairns</t>
  </si>
  <si>
    <t>90th   32.4</t>
  </si>
  <si>
    <t>95th      33.3</t>
  </si>
  <si>
    <t>99th      35.1</t>
  </si>
  <si>
    <t>Camooweal</t>
  </si>
  <si>
    <t>90th   40.0</t>
  </si>
  <si>
    <t>95th      41.1</t>
  </si>
  <si>
    <t>99th      42.8</t>
  </si>
  <si>
    <t>Always been small screen</t>
  </si>
  <si>
    <t>Canberra</t>
  </si>
  <si>
    <t>95th      32.0</t>
  </si>
  <si>
    <t>99th      35.9</t>
  </si>
  <si>
    <t>14 year</t>
  </si>
  <si>
    <t>Always been large screen</t>
  </si>
  <si>
    <t>Cape Borda</t>
  </si>
  <si>
    <t>90th   25.3</t>
  </si>
  <si>
    <t>95th      28.3</t>
  </si>
  <si>
    <t>99th      33.2</t>
  </si>
  <si>
    <t>AWS and small screen both 2002</t>
  </si>
  <si>
    <t>Cape Bruny</t>
  </si>
  <si>
    <t>90th   20.6</t>
  </si>
  <si>
    <t>95th      22.8</t>
  </si>
  <si>
    <t>99th      27.8</t>
  </si>
  <si>
    <t>Cape Leeuwin</t>
  </si>
  <si>
    <t>90th   23.9</t>
  </si>
  <si>
    <t>95th      25.1</t>
  </si>
  <si>
    <t>99th      29.7</t>
  </si>
  <si>
    <t>Cape Moreton</t>
  </si>
  <si>
    <t>90th   27.5</t>
  </si>
  <si>
    <t>AWS and small screen both 1995</t>
  </si>
  <si>
    <t>Cape Otway</t>
  </si>
  <si>
    <t>90th   22.5</t>
  </si>
  <si>
    <t>95th      26.4</t>
  </si>
  <si>
    <t>99th      33.0</t>
  </si>
  <si>
    <t>Note : unlike other stations, Cape Otway reverted to AWS in 1994</t>
  </si>
  <si>
    <t>Original AWS probe type unknown</t>
  </si>
  <si>
    <t>Always had small screen</t>
  </si>
  <si>
    <t>Carnarvon</t>
  </si>
  <si>
    <t>90th   33.5</t>
  </si>
  <si>
    <t>95th      36.5</t>
  </si>
  <si>
    <t>Ceduna</t>
  </si>
  <si>
    <t>90th   33.7</t>
  </si>
  <si>
    <t>95th      37.4</t>
  </si>
  <si>
    <t>99th      42.4</t>
  </si>
  <si>
    <t>Charleville</t>
  </si>
  <si>
    <t>90th   37.4</t>
  </si>
  <si>
    <t>99th      41.7</t>
  </si>
  <si>
    <t>Charters Towers</t>
  </si>
  <si>
    <t>90th   35.8</t>
  </si>
  <si>
    <t>95th      37.1</t>
  </si>
  <si>
    <t>99th      39.6</t>
  </si>
  <si>
    <t>No AWS / small screen unknown</t>
  </si>
  <si>
    <t>1910-1965</t>
  </si>
  <si>
    <t>1966-2022</t>
  </si>
  <si>
    <t>Cobar</t>
  </si>
  <si>
    <t>90th   36.3</t>
  </si>
  <si>
    <t>99th      41.9</t>
  </si>
  <si>
    <t>Coffs Harbour</t>
  </si>
  <si>
    <t>90th   28.2</t>
  </si>
  <si>
    <t>95th      29.5</t>
  </si>
  <si>
    <t>99th      32.8</t>
  </si>
  <si>
    <t>Cunderdin</t>
  </si>
  <si>
    <t>90th   36.0</t>
  </si>
  <si>
    <t>99th      42.0</t>
  </si>
  <si>
    <t>Dalwallinu</t>
  </si>
  <si>
    <t>90th   36.8</t>
  </si>
  <si>
    <t>95th      38.9</t>
  </si>
  <si>
    <t>Darwin</t>
  </si>
  <si>
    <t>90th   34.4</t>
  </si>
  <si>
    <t>Deniliquin</t>
  </si>
  <si>
    <t>90th   33.6</t>
  </si>
  <si>
    <t>95th      36.2</t>
  </si>
  <si>
    <t>99th      40.5</t>
  </si>
  <si>
    <t>AWS and small screen both in 1997</t>
  </si>
  <si>
    <t>Dubbo</t>
  </si>
  <si>
    <t>90th   33.9</t>
  </si>
  <si>
    <t>95th      36.1</t>
  </si>
  <si>
    <t>99th      39.5</t>
  </si>
  <si>
    <t>Eddytstone Point</t>
  </si>
  <si>
    <t>95th      23.1</t>
  </si>
  <si>
    <t>99th      26.2</t>
  </si>
  <si>
    <t>Original AWS type unknown</t>
  </si>
  <si>
    <t>Esperance</t>
  </si>
  <si>
    <t>90th   28.3</t>
  </si>
  <si>
    <t>99th      38.5</t>
  </si>
  <si>
    <t>Eucla</t>
  </si>
  <si>
    <t>90th   30.7</t>
  </si>
  <si>
    <t>95th      35.1</t>
  </si>
  <si>
    <t>99th      41.6</t>
  </si>
  <si>
    <t>Forrest</t>
  </si>
  <si>
    <t>95th      38.7</t>
  </si>
  <si>
    <t>AWS and small screen both in 1993</t>
  </si>
  <si>
    <t>Gabo Island</t>
  </si>
  <si>
    <t>90th   22.2</t>
  </si>
  <si>
    <t>95th      23.5</t>
  </si>
  <si>
    <t>99th      26.5</t>
  </si>
  <si>
    <t>Has always had a small screen</t>
  </si>
  <si>
    <t>Gayndah</t>
  </si>
  <si>
    <t>95th      35.8</t>
  </si>
  <si>
    <t>AWS and small screen both in 2003</t>
  </si>
  <si>
    <t>Georgetown</t>
  </si>
  <si>
    <t>90th   37.5</t>
  </si>
  <si>
    <t>95th      38.4</t>
  </si>
  <si>
    <t>AWS and small screen both in 2004</t>
  </si>
  <si>
    <t>Geraldton</t>
  </si>
  <si>
    <t>95th      37.5</t>
  </si>
  <si>
    <t>Giles</t>
  </si>
  <si>
    <t>90th   38.7</t>
  </si>
  <si>
    <t>95th      40.0</t>
  </si>
  <si>
    <t>99th      42.1</t>
  </si>
  <si>
    <t>Grove</t>
  </si>
  <si>
    <t>90th   24.3</t>
  </si>
  <si>
    <t>95th      27.0</t>
  </si>
  <si>
    <t>99th      32.2</t>
  </si>
  <si>
    <t>Grove doesn't have a small screen</t>
  </si>
  <si>
    <t>Gunnedah</t>
  </si>
  <si>
    <t>95th      35.5</t>
  </si>
  <si>
    <t>99th      38.9</t>
  </si>
  <si>
    <t>1949-1985</t>
  </si>
  <si>
    <t>1986-2022</t>
  </si>
  <si>
    <t>Halls Creek</t>
  </si>
  <si>
    <t>90th   39.5</t>
  </si>
  <si>
    <t>95th      40.6</t>
  </si>
  <si>
    <t>99th      42.2</t>
  </si>
  <si>
    <t>Original AWS probe WIKA TR40</t>
  </si>
  <si>
    <t>AWS and small screen both in 1996</t>
  </si>
  <si>
    <t>No daily observations since 2018</t>
  </si>
  <si>
    <t>Hobart</t>
  </si>
  <si>
    <t>90th   23.6</t>
  </si>
  <si>
    <t>95th      26.1</t>
  </si>
  <si>
    <t>99th      31.4</t>
  </si>
  <si>
    <t>Horn Island</t>
  </si>
  <si>
    <t>90th   32.0</t>
  </si>
  <si>
    <t>95th      32.5</t>
  </si>
  <si>
    <t>99th      33.5</t>
  </si>
  <si>
    <t>AWS and small screen both in 1995</t>
  </si>
  <si>
    <t>Inverell</t>
  </si>
  <si>
    <t>90th   31.9</t>
  </si>
  <si>
    <t>95th      33.4</t>
  </si>
  <si>
    <t>99th      36.2</t>
  </si>
  <si>
    <t>No AWS</t>
  </si>
  <si>
    <t>Kalgoorlie</t>
  </si>
  <si>
    <t>AWS and small screen both in 1992</t>
  </si>
  <si>
    <t>Kalumburu</t>
  </si>
  <si>
    <t>90th   37.7</t>
  </si>
  <si>
    <t>95th      38.6</t>
  </si>
  <si>
    <t>99th      40.1</t>
  </si>
  <si>
    <t>AWS and small screen both in 1998</t>
  </si>
  <si>
    <t>Karijini North</t>
  </si>
  <si>
    <t>90th   41.1</t>
  </si>
  <si>
    <t>95th      42.3</t>
  </si>
  <si>
    <t>99th      44.4</t>
  </si>
  <si>
    <t>Original probe Rosemount</t>
  </si>
  <si>
    <t xml:space="preserve">Karijini was Wittenoom before 2018 </t>
  </si>
  <si>
    <t>Small screen introduction unkown</t>
  </si>
  <si>
    <t>Original AWS probe Almos</t>
  </si>
  <si>
    <t>Katanning</t>
  </si>
  <si>
    <t>95th      34.6</t>
  </si>
  <si>
    <t>99th      38.7</t>
  </si>
  <si>
    <t>Katanning has always had a small screen</t>
  </si>
  <si>
    <t>Kerang</t>
  </si>
  <si>
    <t>95th      36.3</t>
  </si>
  <si>
    <t>99th      40.6</t>
  </si>
  <si>
    <t>Kyancutta</t>
  </si>
  <si>
    <t>99th      43.1</t>
  </si>
  <si>
    <t>Launceston</t>
  </si>
  <si>
    <t>90th   24.9</t>
  </si>
  <si>
    <t>95th      26.7</t>
  </si>
  <si>
    <t>99th      30.6</t>
  </si>
  <si>
    <t>Laverton</t>
  </si>
  <si>
    <t>99th      37.9</t>
  </si>
  <si>
    <t>Learmonth</t>
  </si>
  <si>
    <t>90th   39.6</t>
  </si>
  <si>
    <t>95th      41.2</t>
  </si>
  <si>
    <t>99th      44.0</t>
  </si>
  <si>
    <t>AWS and small screen both in 1994</t>
  </si>
  <si>
    <t>Longreach</t>
  </si>
  <si>
    <t>90th   39.3</t>
  </si>
  <si>
    <t>Low Head</t>
  </si>
  <si>
    <t>90th   21.1</t>
  </si>
  <si>
    <t>95th      22.4</t>
  </si>
  <si>
    <t>99th      24.7</t>
  </si>
  <si>
    <t>Mackay</t>
  </si>
  <si>
    <t>95th      32.2</t>
  </si>
  <si>
    <t>99th      34.1</t>
  </si>
  <si>
    <t>Marble Bar</t>
  </si>
  <si>
    <t>90th   43.0</t>
  </si>
  <si>
    <t>95th      44.2</t>
  </si>
  <si>
    <t>99th      46.1</t>
  </si>
  <si>
    <t>AWS and small screen both in 2000</t>
  </si>
  <si>
    <t>Marree</t>
  </si>
  <si>
    <t>90th   39.2</t>
  </si>
  <si>
    <t>95th      41.3</t>
  </si>
  <si>
    <t>Meekatharra</t>
  </si>
  <si>
    <t>95th      40.8</t>
  </si>
  <si>
    <t>Melbourne</t>
  </si>
  <si>
    <t>90th   28.9</t>
  </si>
  <si>
    <t>99th      37.8</t>
  </si>
  <si>
    <t>Merredin</t>
  </si>
  <si>
    <t>90th   35.5</t>
  </si>
  <si>
    <t>95th      37.8</t>
  </si>
  <si>
    <t>99th      41.1</t>
  </si>
  <si>
    <t>No AWS probe</t>
  </si>
  <si>
    <t>1913-1967</t>
  </si>
  <si>
    <t>1968-2021</t>
  </si>
  <si>
    <t>Mildura</t>
  </si>
  <si>
    <t>90th   34.6</t>
  </si>
  <si>
    <t>95th      37.2</t>
  </si>
  <si>
    <t>99th      41.4</t>
  </si>
  <si>
    <t>Miles</t>
  </si>
  <si>
    <t>90th   35.0</t>
  </si>
  <si>
    <t>95th      36.7</t>
  </si>
  <si>
    <t>Morawa</t>
  </si>
  <si>
    <t>90th   38.3</t>
  </si>
  <si>
    <t>95th      40.5</t>
  </si>
  <si>
    <t>99th      43.4</t>
  </si>
  <si>
    <t>Moree</t>
  </si>
  <si>
    <t>90th   35.6</t>
  </si>
  <si>
    <t>Moruya Heads</t>
  </si>
  <si>
    <t>90th   24.6</t>
  </si>
  <si>
    <t>Mt Gambier</t>
  </si>
  <si>
    <t>90th   27.6</t>
  </si>
  <si>
    <t>95th      31.5</t>
  </si>
  <si>
    <t>99th      37.2</t>
  </si>
  <si>
    <t>Nhill</t>
  </si>
  <si>
    <t>90th   32.2</t>
  </si>
  <si>
    <t>95th      35.4</t>
  </si>
  <si>
    <t>Normanton</t>
  </si>
  <si>
    <t>95th      38.5</t>
  </si>
  <si>
    <t>99th      40.4</t>
  </si>
  <si>
    <t>AWS and small screen both in 2001</t>
  </si>
  <si>
    <t>Nowra</t>
  </si>
  <si>
    <t>90th   28.7</t>
  </si>
  <si>
    <t>95th      31.0</t>
  </si>
  <si>
    <t>99th      36.1</t>
  </si>
  <si>
    <t>Nuriootpa</t>
  </si>
  <si>
    <t>95th      34.8</t>
  </si>
  <si>
    <t>99th      39.1</t>
  </si>
  <si>
    <t>Oodnadatta</t>
  </si>
  <si>
    <t>90th   39.9</t>
  </si>
  <si>
    <t>99th      44.7</t>
  </si>
  <si>
    <t>Orbost</t>
  </si>
  <si>
    <t>95th      31.6</t>
  </si>
  <si>
    <t>99th      37.0</t>
  </si>
  <si>
    <t>Palmerville</t>
  </si>
  <si>
    <t>90th   36.7</t>
  </si>
  <si>
    <t>95th      37.7</t>
  </si>
  <si>
    <t>99th      39.0</t>
  </si>
  <si>
    <t>Perth</t>
  </si>
  <si>
    <t>90th   33.1</t>
  </si>
  <si>
    <t>95th      35.7</t>
  </si>
  <si>
    <t>Point Perpendicular</t>
  </si>
  <si>
    <t>90th   25.8</t>
  </si>
  <si>
    <t>95th      27.5</t>
  </si>
  <si>
    <t>99th      31.7</t>
  </si>
  <si>
    <t>Port Hedland</t>
  </si>
  <si>
    <t>90th   38.9</t>
  </si>
  <si>
    <t>99th      43.3</t>
  </si>
  <si>
    <t>Port Lincoln</t>
  </si>
  <si>
    <t>95th      30.6</t>
  </si>
  <si>
    <t>99th      36.9</t>
  </si>
  <si>
    <t>Port Macquarie</t>
  </si>
  <si>
    <t>90th   27.3</t>
  </si>
  <si>
    <t>95th      28.5</t>
  </si>
  <si>
    <t>99th      31.6</t>
  </si>
  <si>
    <t>Rabbit Flat</t>
  </si>
  <si>
    <t>95th      42.1</t>
  </si>
  <si>
    <t>Richmond NSW</t>
  </si>
  <si>
    <t>95th      34.7</t>
  </si>
  <si>
    <t>99th      39.3</t>
  </si>
  <si>
    <t>Richmond Qld</t>
  </si>
  <si>
    <t>90th   39.4</t>
  </si>
  <si>
    <t>99th      42.3</t>
  </si>
  <si>
    <t>Robe</t>
  </si>
  <si>
    <t>95th      26.8</t>
  </si>
  <si>
    <t>Original AWS probe Telmet 320</t>
  </si>
  <si>
    <t>Rockhampton</t>
  </si>
  <si>
    <t>Rutherglen</t>
  </si>
  <si>
    <t>95th      35.0</t>
  </si>
  <si>
    <t>Sale</t>
  </si>
  <si>
    <t>99th      36.7</t>
  </si>
  <si>
    <t>Scone</t>
  </si>
  <si>
    <t>Snowtown</t>
  </si>
  <si>
    <t>90th   34.3</t>
  </si>
  <si>
    <t>St George</t>
  </si>
  <si>
    <t>90th   36.6</t>
  </si>
  <si>
    <t>Sydney</t>
  </si>
  <si>
    <t>90th   27.7</t>
  </si>
  <si>
    <t>95th      29.6</t>
  </si>
  <si>
    <t>99th      34.9</t>
  </si>
  <si>
    <t>Tarcoola</t>
  </si>
  <si>
    <t>95th      40.2</t>
  </si>
  <si>
    <t>99th      43.8</t>
  </si>
  <si>
    <t>Tennant Creek</t>
  </si>
  <si>
    <t>95th      40.4</t>
  </si>
  <si>
    <t>No small screen</t>
  </si>
  <si>
    <t>Thargomiindah</t>
  </si>
  <si>
    <t>90th   39.0</t>
  </si>
  <si>
    <t>99th      43.6</t>
  </si>
  <si>
    <t>AWS and small screen both in 1999</t>
  </si>
  <si>
    <t>Tibooburra</t>
  </si>
  <si>
    <t>90th   38.0</t>
  </si>
  <si>
    <t>Townsville</t>
  </si>
  <si>
    <t>90th   32.3</t>
  </si>
  <si>
    <t>95th      33.2</t>
  </si>
  <si>
    <t>99th      35.0</t>
  </si>
  <si>
    <t>Victoria River Downs</t>
  </si>
  <si>
    <t>90th   39.7</t>
  </si>
  <si>
    <t>95th      40.7</t>
  </si>
  <si>
    <t>Wagga Wagga</t>
  </si>
  <si>
    <t>90th   33.3</t>
  </si>
  <si>
    <t>95th      35.6</t>
  </si>
  <si>
    <t>Walgett</t>
  </si>
  <si>
    <t>Wandering</t>
  </si>
  <si>
    <t>90th   33.4</t>
  </si>
  <si>
    <t>95th      35.9</t>
  </si>
  <si>
    <t>Weipa</t>
  </si>
  <si>
    <t>Wilcannia</t>
  </si>
  <si>
    <t>Williamtown</t>
  </si>
  <si>
    <t>90th   30.3</t>
  </si>
  <si>
    <t>95th      32.9</t>
  </si>
  <si>
    <t>Wilsons Promontary</t>
  </si>
  <si>
    <t>95th      25.0</t>
  </si>
  <si>
    <t>99th      31.1</t>
  </si>
  <si>
    <t>Woomera</t>
  </si>
  <si>
    <t>99th      42.6</t>
  </si>
  <si>
    <t>Wyalong</t>
  </si>
  <si>
    <t>90th   34.2</t>
  </si>
  <si>
    <t>95th      36.6</t>
  </si>
  <si>
    <t>Yamba</t>
  </si>
  <si>
    <t>90th   27.2</t>
  </si>
  <si>
    <t>99th      31.5</t>
  </si>
  <si>
    <t>Original AWS probe Temp Control TCBMP01</t>
  </si>
</sst>
</file>

<file path=xl/styles.xml><?xml version="1.0" encoding="utf-8"?>
<styleSheet xmlns="http://schemas.openxmlformats.org/spreadsheetml/2006/main">
  <numFmts count="2">
    <numFmt numFmtId="0" formatCode="General"/>
    <numFmt numFmtId="59" formatCode="0.0"/>
  </numFmts>
  <fonts count="22">
    <font>
      <sz val="10"/>
      <color indexed="8"/>
      <name val="Helvetica Neue"/>
    </font>
    <font>
      <sz val="12"/>
      <color indexed="8"/>
      <name val="Helvetica Neue"/>
    </font>
    <font>
      <sz val="14"/>
      <color indexed="8"/>
      <name val="Helvetica Neue"/>
    </font>
    <font>
      <u val="single"/>
      <sz val="12"/>
      <color indexed="11"/>
      <name val="Helvetica Neue"/>
    </font>
    <font>
      <b val="1"/>
      <sz val="12"/>
      <color indexed="8"/>
      <name val="Arial"/>
    </font>
    <font>
      <sz val="12"/>
      <color indexed="8"/>
      <name val="Arial"/>
    </font>
    <font>
      <sz val="12"/>
      <color indexed="14"/>
      <name val="Arial"/>
    </font>
    <font>
      <sz val="10"/>
      <color indexed="8"/>
      <name val="Arial"/>
    </font>
    <font>
      <sz val="10"/>
      <color indexed="17"/>
      <name val="Arial"/>
    </font>
    <font>
      <sz val="11"/>
      <color indexed="8"/>
      <name val="Helvetica Neue"/>
    </font>
    <font>
      <sz val="11"/>
      <color indexed="18"/>
      <name val="Helvetica Neue"/>
    </font>
    <font>
      <b val="1"/>
      <sz val="11"/>
      <color indexed="8"/>
      <name val="Helvetica Neue"/>
    </font>
    <font>
      <b val="1"/>
      <sz val="11"/>
      <color indexed="18"/>
      <name val="Helvetica Neue"/>
    </font>
    <font>
      <b val="1"/>
      <sz val="11"/>
      <color indexed="8"/>
      <name val="Arial"/>
    </font>
    <font>
      <sz val="11"/>
      <color indexed="8"/>
      <name val="Arial"/>
    </font>
    <font>
      <b val="1"/>
      <sz val="10"/>
      <color indexed="8"/>
      <name val="Arial"/>
    </font>
    <font>
      <sz val="10"/>
      <color indexed="18"/>
      <name val="Arial"/>
    </font>
    <font>
      <sz val="10"/>
      <color indexed="23"/>
      <name val="Arial"/>
    </font>
    <font>
      <b val="1"/>
      <sz val="11"/>
      <color indexed="8"/>
      <name val="Helvetica"/>
    </font>
    <font>
      <b val="1"/>
      <sz val="10"/>
      <color indexed="8"/>
      <name val="Helvetica Neue"/>
    </font>
    <font>
      <b val="1"/>
      <sz val="17"/>
      <color indexed="8"/>
      <name val="Helvetica Neue"/>
    </font>
    <font>
      <b val="1"/>
      <sz val="13"/>
      <color indexed="8"/>
      <name val="Helvetica Neue"/>
    </font>
  </fonts>
  <fills count="10">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9"/>
        <bgColor auto="1"/>
      </patternFill>
    </fill>
    <fill>
      <patternFill patternType="solid">
        <fgColor indexed="8"/>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s>
  <borders count="70">
    <border>
      <left/>
      <right/>
      <top/>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color indexed="8"/>
      </right>
      <top style="medium">
        <color indexed="8"/>
      </top>
      <bottom style="thin">
        <color indexed="8"/>
      </bottom>
      <diagonal/>
    </border>
    <border>
      <left>
        <color indexed="8"/>
      </left>
      <right>
        <color indexed="8"/>
      </right>
      <top style="medium">
        <color indexed="8"/>
      </top>
      <bottom>
        <color indexed="8"/>
      </bottom>
      <diagonal/>
    </border>
    <border>
      <left>
        <color indexed="8"/>
      </left>
      <right style="thin">
        <color indexed="8"/>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color indexed="8"/>
      </right>
      <top style="thin">
        <color indexed="8"/>
      </top>
      <bottom style="thin">
        <color indexed="8"/>
      </bottom>
      <diagonal/>
    </border>
    <border>
      <left>
        <color indexed="8"/>
      </left>
      <right>
        <color indexed="8"/>
      </right>
      <top>
        <color indexed="8"/>
      </top>
      <bottom>
        <color indexed="8"/>
      </bottom>
      <diagonal/>
    </border>
    <border>
      <left>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ck">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medium">
        <color indexed="8"/>
      </right>
      <top style="thin">
        <color indexed="8"/>
      </top>
      <bottom style="thin">
        <color indexed="13"/>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indexed="13"/>
      </left>
      <right>
        <color indexed="8"/>
      </right>
      <top style="thin">
        <color indexed="8"/>
      </top>
      <bottom style="thin">
        <color indexed="13"/>
      </bottom>
      <diagonal/>
    </border>
    <border>
      <left>
        <color indexed="8"/>
      </left>
      <right style="thin">
        <color indexed="13"/>
      </right>
      <top style="thin">
        <color indexed="8"/>
      </top>
      <bottom style="thin">
        <color indexed="13"/>
      </bottom>
      <diagonal/>
    </border>
    <border>
      <left style="thin">
        <color indexed="13"/>
      </left>
      <right style="thick">
        <color indexed="8"/>
      </right>
      <top style="thin">
        <color indexed="8"/>
      </top>
      <bottom style="thin">
        <color indexed="13"/>
      </bottom>
      <diagonal/>
    </border>
    <border>
      <left style="thick">
        <color indexed="8"/>
      </left>
      <right style="thin">
        <color indexed="13"/>
      </right>
      <top style="thin">
        <color indexed="13"/>
      </top>
      <bottom style="thin">
        <color indexed="13"/>
      </bottom>
      <diagonal/>
    </border>
    <border>
      <left style="thin">
        <color indexed="13"/>
      </left>
      <right>
        <color indexed="8"/>
      </right>
      <top style="thin">
        <color indexed="13"/>
      </top>
      <bottom style="thin">
        <color indexed="13"/>
      </bottom>
      <diagonal/>
    </border>
    <border>
      <left>
        <color indexed="8"/>
      </left>
      <right style="thin">
        <color indexed="13"/>
      </right>
      <top style="thin">
        <color indexed="13"/>
      </top>
      <bottom style="thin">
        <color indexed="13"/>
      </bottom>
      <diagonal/>
    </border>
    <border>
      <left style="thin">
        <color indexed="13"/>
      </left>
      <right style="thick">
        <color indexed="8"/>
      </right>
      <top style="thin">
        <color indexed="13"/>
      </top>
      <bottom style="thin">
        <color indexed="13"/>
      </bottom>
      <diagonal/>
    </border>
    <border>
      <left style="thin">
        <color indexed="13"/>
      </left>
      <right>
        <color indexed="8"/>
      </right>
      <top style="thin">
        <color indexed="13"/>
      </top>
      <bottom style="medium">
        <color indexed="8"/>
      </bottom>
      <diagonal/>
    </border>
    <border>
      <left>
        <color indexed="8"/>
      </left>
      <right>
        <color indexed="8"/>
      </right>
      <top>
        <color indexed="8"/>
      </top>
      <bottom style="medium">
        <color indexed="8"/>
      </bottom>
      <diagonal/>
    </border>
    <border>
      <left>
        <color indexed="8"/>
      </left>
      <right style="thin">
        <color indexed="13"/>
      </right>
      <top style="thin">
        <color indexed="13"/>
      </top>
      <bottom style="medium">
        <color indexed="8"/>
      </bottom>
      <diagonal/>
    </border>
    <border>
      <left style="thin">
        <color indexed="13"/>
      </left>
      <right style="thick">
        <color indexed="8"/>
      </right>
      <top style="thin">
        <color indexed="13"/>
      </top>
      <bottom style="medium">
        <color indexed="8"/>
      </bottom>
      <diagonal/>
    </border>
    <border>
      <left style="thick">
        <color indexed="8"/>
      </left>
      <right style="thin">
        <color indexed="13"/>
      </right>
      <top style="thin">
        <color indexed="13"/>
      </top>
      <bottom style="medium">
        <color indexed="8"/>
      </bottom>
      <diagonal/>
    </border>
    <border>
      <left style="thick">
        <color indexed="8"/>
      </left>
      <right style="medium">
        <color indexed="8"/>
      </right>
      <top style="thin">
        <color indexed="13"/>
      </top>
      <bottom style="thin">
        <color indexed="13"/>
      </bottom>
      <diagonal/>
    </border>
    <border>
      <left style="thin">
        <color indexed="13"/>
      </left>
      <right style="medium">
        <color indexed="8"/>
      </right>
      <top style="thin">
        <color indexed="8"/>
      </top>
      <bottom style="thin">
        <color indexed="13"/>
      </bottom>
      <diagonal/>
    </border>
    <border>
      <left style="medium">
        <color indexed="8"/>
      </left>
      <right style="medium">
        <color indexed="8"/>
      </right>
      <top style="thin">
        <color indexed="13"/>
      </top>
      <bottom style="thin">
        <color indexed="13"/>
      </bottom>
      <diagonal/>
    </border>
    <border>
      <left style="thin">
        <color indexed="13"/>
      </left>
      <right style="thin">
        <color indexed="8"/>
      </right>
      <top style="thin">
        <color indexed="13"/>
      </top>
      <bottom style="thin">
        <color indexed="8"/>
      </bottom>
      <diagonal/>
    </border>
    <border>
      <left style="thin">
        <color indexed="8"/>
      </left>
      <right style="medium">
        <color indexed="8"/>
      </right>
      <top style="thin">
        <color indexed="13"/>
      </top>
      <bottom style="thin">
        <color indexed="8"/>
      </bottom>
      <diagonal/>
    </border>
    <border>
      <left style="thin">
        <color indexed="13"/>
      </left>
      <right style="thin">
        <color indexed="8"/>
      </right>
      <top style="thin">
        <color indexed="8"/>
      </top>
      <bottom style="thin">
        <color indexed="13"/>
      </bottom>
      <diagonal/>
    </border>
    <border>
      <left style="thin">
        <color indexed="13"/>
      </left>
      <right>
        <color indexed="8"/>
      </right>
      <top style="medium">
        <color indexed="8"/>
      </top>
      <bottom style="thin">
        <color indexed="13"/>
      </bottom>
      <diagonal/>
    </border>
    <border>
      <left>
        <color indexed="8"/>
      </left>
      <right style="thin">
        <color indexed="13"/>
      </right>
      <top style="medium">
        <color indexed="8"/>
      </top>
      <bottom style="thin">
        <color indexed="13"/>
      </bottom>
      <diagonal/>
    </border>
    <border>
      <left style="thin">
        <color indexed="13"/>
      </left>
      <right style="thick">
        <color indexed="8"/>
      </right>
      <top style="medium">
        <color indexed="8"/>
      </top>
      <bottom style="thin">
        <color indexed="13"/>
      </bottom>
      <diagonal/>
    </border>
    <border>
      <left style="thick">
        <color indexed="8"/>
      </left>
      <right style="medium">
        <color indexed="8"/>
      </right>
      <top style="medium">
        <color indexed="8"/>
      </top>
      <bottom style="thin">
        <color indexed="13"/>
      </bottom>
      <diagonal/>
    </border>
    <border>
      <left style="medium">
        <color indexed="8"/>
      </left>
      <right style="medium">
        <color indexed="8"/>
      </right>
      <top style="medium">
        <color indexed="8"/>
      </top>
      <bottom style="thin">
        <color indexed="13"/>
      </bottom>
      <diagonal/>
    </border>
    <border>
      <left>
        <color indexed="8"/>
      </left>
      <right style="thin">
        <color indexed="13"/>
      </right>
      <top style="thin">
        <color indexed="13"/>
      </top>
      <bottom style="thin">
        <color indexed="8"/>
      </bottom>
      <diagonal/>
    </border>
    <border>
      <left style="thin">
        <color indexed="8"/>
      </left>
      <right style="thin">
        <color indexed="13"/>
      </right>
      <top style="thin">
        <color indexed="13"/>
      </top>
      <bottom style="thin">
        <color indexed="13"/>
      </bottom>
      <diagonal/>
    </border>
    <border>
      <left style="thin">
        <color indexed="8"/>
      </left>
      <right>
        <color indexed="8"/>
      </right>
      <top style="thin">
        <color indexed="8"/>
      </top>
      <bottom style="thin">
        <color indexed="13"/>
      </bottom>
      <diagonal/>
    </border>
    <border>
      <left style="medium">
        <color indexed="8"/>
      </left>
      <right style="thin">
        <color indexed="13"/>
      </right>
      <top style="thin">
        <color indexed="8"/>
      </top>
      <bottom style="thin">
        <color indexed="8"/>
      </bottom>
      <diagonal/>
    </border>
    <border>
      <left>
        <color indexed="8"/>
      </left>
      <right style="thin">
        <color indexed="13"/>
      </right>
      <top style="thin">
        <color indexed="8"/>
      </top>
      <bottom style="thin">
        <color indexed="8"/>
      </bottom>
      <diagonal/>
    </border>
    <border>
      <left style="thin">
        <color indexed="13"/>
      </left>
      <right>
        <color indexed="8"/>
      </right>
      <top>
        <color indexed="8"/>
      </top>
      <bottom>
        <color indexed="8"/>
      </bottom>
      <diagonal/>
    </border>
    <border>
      <left style="medium">
        <color indexed="8"/>
      </left>
      <right style="thin">
        <color indexed="24"/>
      </right>
      <top style="medium">
        <color indexed="8"/>
      </top>
      <bottom style="thin">
        <color indexed="13"/>
      </bottom>
      <diagonal/>
    </border>
    <border>
      <left style="thin">
        <color indexed="24"/>
      </left>
      <right style="thin">
        <color indexed="13"/>
      </right>
      <top style="medium">
        <color indexed="8"/>
      </top>
      <bottom style="thin">
        <color indexed="13"/>
      </bottom>
      <diagonal/>
    </border>
    <border>
      <left style="medium">
        <color indexed="8"/>
      </left>
      <right style="thin">
        <color indexed="24"/>
      </right>
      <top style="thin">
        <color indexed="13"/>
      </top>
      <bottom style="thin">
        <color indexed="13"/>
      </bottom>
      <diagonal/>
    </border>
    <border>
      <left style="thin">
        <color indexed="24"/>
      </left>
      <right style="thin">
        <color indexed="13"/>
      </right>
      <top style="thin">
        <color indexed="13"/>
      </top>
      <bottom style="thin">
        <color indexed="13"/>
      </bottom>
      <diagonal/>
    </border>
    <border>
      <left>
        <color indexed="8"/>
      </left>
      <right style="medium">
        <color indexed="8"/>
      </right>
      <top>
        <color indexed="8"/>
      </top>
      <bottom>
        <color indexed="8"/>
      </bottom>
      <diagonal/>
    </border>
    <border>
      <left style="medium">
        <color indexed="8"/>
      </left>
      <right style="thin">
        <color indexed="24"/>
      </right>
      <top style="thin">
        <color indexed="13"/>
      </top>
      <bottom style="medium">
        <color indexed="8"/>
      </bottom>
      <diagonal/>
    </border>
    <border>
      <left style="thin">
        <color indexed="24"/>
      </left>
      <right style="thin">
        <color indexed="13"/>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349">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4" borderId="3" applyNumberFormat="1" applyFont="1" applyFill="1" applyBorder="1" applyAlignment="1" applyProtection="0">
      <alignment horizontal="center" vertical="center" wrapText="1"/>
    </xf>
    <xf numFmtId="0" fontId="4" fillId="4" borderId="4" applyNumberFormat="1" applyFont="1" applyFill="1" applyBorder="1" applyAlignment="1" applyProtection="0">
      <alignment horizontal="center" vertical="center" wrapText="1"/>
    </xf>
    <xf numFmtId="2" fontId="5" borderId="5" applyNumberFormat="1" applyFont="1" applyFill="0" applyBorder="1" applyAlignment="1" applyProtection="0">
      <alignment horizontal="center" vertical="center" wrapText="1"/>
    </xf>
    <xf numFmtId="2" fontId="5" borderId="6" applyNumberFormat="1" applyFont="1" applyFill="0" applyBorder="1" applyAlignment="1" applyProtection="0">
      <alignment horizontal="center" vertical="center" wrapText="1"/>
    </xf>
    <xf numFmtId="2" fontId="5" borderId="4" applyNumberFormat="1" applyFont="1" applyFill="0" applyBorder="1" applyAlignment="1" applyProtection="0">
      <alignment horizontal="center" vertical="center" wrapText="1"/>
    </xf>
    <xf numFmtId="49" fontId="4" fillId="4" borderId="4" applyNumberFormat="1" applyFont="1" applyFill="1" applyBorder="1" applyAlignment="1" applyProtection="0">
      <alignment horizontal="center" vertical="center" wrapText="1"/>
    </xf>
    <xf numFmtId="49" fontId="4" fillId="4" borderId="7" applyNumberFormat="1" applyFont="1" applyFill="1" applyBorder="1" applyAlignment="1" applyProtection="0">
      <alignment horizontal="center" vertical="center" wrapText="1"/>
    </xf>
    <xf numFmtId="2" fontId="5" borderId="8" applyNumberFormat="1" applyFont="1" applyFill="0" applyBorder="1" applyAlignment="1" applyProtection="0">
      <alignment horizontal="center" vertical="center" wrapText="1"/>
    </xf>
    <xf numFmtId="2" fontId="5" borderId="9" applyNumberFormat="1" applyFont="1" applyFill="0" applyBorder="1" applyAlignment="1" applyProtection="0">
      <alignment horizontal="center" vertical="center" wrapText="1"/>
    </xf>
    <xf numFmtId="2" fontId="5" borderId="7" applyNumberFormat="1" applyFont="1" applyFill="0" applyBorder="1" applyAlignment="1" applyProtection="0">
      <alignment horizontal="center" vertical="center" wrapText="1"/>
    </xf>
    <xf numFmtId="49" fontId="4" fillId="4" borderId="10" applyNumberFormat="1" applyFont="1" applyFill="1" applyBorder="1" applyAlignment="1" applyProtection="0">
      <alignment horizontal="center" vertical="center" wrapText="1"/>
    </xf>
    <xf numFmtId="49" fontId="5" borderId="11" applyNumberFormat="1" applyFont="1" applyFill="0" applyBorder="1" applyAlignment="1" applyProtection="0">
      <alignment horizontal="center" vertical="center" wrapText="1"/>
    </xf>
    <xf numFmtId="0" fontId="0" borderId="12" applyNumberFormat="0" applyFont="1" applyFill="0" applyBorder="1" applyAlignment="1" applyProtection="0">
      <alignment vertical="top" wrapText="1"/>
    </xf>
    <xf numFmtId="0" fontId="0" borderId="10"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5" borderId="13" applyNumberFormat="1" applyFont="1" applyFill="1" applyBorder="1" applyAlignment="1" applyProtection="0">
      <alignment horizontal="center" vertical="center" wrapText="1"/>
    </xf>
    <xf numFmtId="49" fontId="13" fillId="5" borderId="14" applyNumberFormat="1" applyFont="1" applyFill="1" applyBorder="1" applyAlignment="1" applyProtection="0">
      <alignment horizontal="center" vertical="center" wrapText="1"/>
    </xf>
    <xf numFmtId="49" fontId="13" fillId="5" borderId="15" applyNumberFormat="1" applyFont="1" applyFill="1" applyBorder="1" applyAlignment="1" applyProtection="0">
      <alignment horizontal="center" vertical="center" wrapText="1"/>
    </xf>
    <xf numFmtId="0" fontId="5" fillId="6" borderId="16" applyNumberFormat="0" applyFont="1" applyFill="1" applyBorder="1" applyAlignment="1" applyProtection="0">
      <alignment horizontal="center" vertical="center" wrapText="1"/>
    </xf>
    <xf numFmtId="49" fontId="13" fillId="5" borderId="17" applyNumberFormat="1" applyFont="1" applyFill="1" applyBorder="1" applyAlignment="1" applyProtection="0">
      <alignment horizontal="center" vertical="center" wrapText="1"/>
    </xf>
    <xf numFmtId="49" fontId="13" fillId="5" borderId="18" applyNumberFormat="1" applyFont="1" applyFill="1" applyBorder="1" applyAlignment="1" applyProtection="0">
      <alignment horizontal="center" vertical="center" wrapText="1"/>
    </xf>
    <xf numFmtId="49" fontId="7" fillId="7" borderId="19" applyNumberFormat="1" applyFont="1" applyFill="1" applyBorder="1" applyAlignment="1" applyProtection="0">
      <alignment horizontal="center" vertical="center" wrapText="1"/>
    </xf>
    <xf numFmtId="49" fontId="7" borderId="14" applyNumberFormat="1" applyFont="1" applyFill="0" applyBorder="1" applyAlignment="1" applyProtection="0">
      <alignment horizontal="center" vertical="center" wrapText="1"/>
    </xf>
    <xf numFmtId="0" fontId="0" borderId="14" applyNumberFormat="0" applyFont="1" applyFill="0" applyBorder="1" applyAlignment="1" applyProtection="0">
      <alignment vertical="top" wrapText="1"/>
    </xf>
    <xf numFmtId="49" fontId="7" fillId="7" borderId="14" applyNumberFormat="1" applyFont="1" applyFill="1" applyBorder="1" applyAlignment="1" applyProtection="0">
      <alignment horizontal="center" vertical="center" wrapText="1"/>
    </xf>
    <xf numFmtId="0" fontId="0" borderId="20" applyNumberFormat="0" applyFont="1" applyFill="0" applyBorder="1" applyAlignment="1" applyProtection="0">
      <alignment vertical="top" wrapText="1"/>
    </xf>
    <xf numFmtId="0" fontId="0" borderId="21" applyNumberFormat="0" applyFont="1" applyFill="0" applyBorder="1" applyAlignment="1" applyProtection="0">
      <alignment vertical="top" wrapText="1"/>
    </xf>
    <xf numFmtId="0" fontId="0" borderId="22" applyNumberFormat="0" applyFont="1" applyFill="0" applyBorder="1" applyAlignment="1" applyProtection="0">
      <alignment vertical="top" wrapText="1"/>
    </xf>
    <xf numFmtId="0" fontId="0" borderId="23" applyNumberFormat="0" applyFont="1" applyFill="0" applyBorder="1" applyAlignment="1" applyProtection="0">
      <alignment vertical="top" wrapText="1"/>
    </xf>
    <xf numFmtId="0" fontId="5" fillId="6" borderId="24" applyNumberFormat="0" applyFont="1" applyFill="1" applyBorder="1" applyAlignment="1" applyProtection="0">
      <alignment horizontal="center" vertical="center" wrapText="1"/>
    </xf>
    <xf numFmtId="0" fontId="0" borderId="25" applyNumberFormat="0" applyFont="1" applyFill="0" applyBorder="1" applyAlignment="1" applyProtection="0">
      <alignment vertical="top" wrapText="1"/>
    </xf>
    <xf numFmtId="0" fontId="0" borderId="26" applyNumberFormat="0" applyFont="1" applyFill="0" applyBorder="1" applyAlignment="1" applyProtection="0">
      <alignment vertical="top" wrapText="1"/>
    </xf>
    <xf numFmtId="0" fontId="0" fillId="7" borderId="27" applyNumberFormat="0" applyFont="1" applyFill="1" applyBorder="1" applyAlignment="1" applyProtection="0">
      <alignment vertical="top" wrapText="1"/>
    </xf>
    <xf numFmtId="49" fontId="7" borderId="22" applyNumberFormat="1" applyFont="1" applyFill="0" applyBorder="1" applyAlignment="1" applyProtection="0">
      <alignment horizontal="center" vertical="center" wrapText="1"/>
    </xf>
    <xf numFmtId="0" fontId="0" fillId="7" borderId="22" applyNumberFormat="0" applyFont="1" applyFill="1" applyBorder="1" applyAlignment="1" applyProtection="0">
      <alignment vertical="top" wrapText="1"/>
    </xf>
    <xf numFmtId="49" fontId="7" borderId="28" applyNumberFormat="1" applyFont="1" applyFill="0" applyBorder="1" applyAlignment="1" applyProtection="0">
      <alignment horizontal="center" vertical="center" wrapText="1"/>
    </xf>
    <xf numFmtId="0" fontId="4" fillId="5" borderId="21" applyNumberFormat="1" applyFont="1" applyFill="1" applyBorder="1" applyAlignment="1" applyProtection="0">
      <alignment horizontal="center" vertical="center" wrapText="1"/>
    </xf>
    <xf numFmtId="0" fontId="5" borderId="22" applyNumberFormat="1" applyFont="1" applyFill="0" applyBorder="1" applyAlignment="1" applyProtection="0">
      <alignment horizontal="center" vertical="center" wrapText="1"/>
    </xf>
    <xf numFmtId="59" fontId="5" borderId="22" applyNumberFormat="1" applyFont="1" applyFill="0" applyBorder="1" applyAlignment="1" applyProtection="0">
      <alignment horizontal="center" vertical="center" wrapText="1"/>
    </xf>
    <xf numFmtId="59" fontId="5" borderId="23" applyNumberFormat="1" applyFont="1" applyFill="0" applyBorder="1" applyAlignment="1" applyProtection="0">
      <alignment horizontal="center" vertical="center" wrapText="1"/>
    </xf>
    <xf numFmtId="0" fontId="4" fillId="5" borderId="25" applyNumberFormat="1" applyFont="1" applyFill="1" applyBorder="1" applyAlignment="1" applyProtection="0">
      <alignment horizontal="center" vertical="center" wrapText="1"/>
    </xf>
    <xf numFmtId="59" fontId="5" borderId="26" applyNumberFormat="1" applyFont="1" applyFill="0" applyBorder="1" applyAlignment="1" applyProtection="0">
      <alignment horizontal="center" vertical="center" wrapText="1"/>
    </xf>
    <xf numFmtId="0" fontId="0" borderId="28" applyNumberFormat="0" applyFont="1" applyFill="0" applyBorder="1" applyAlignment="1" applyProtection="0">
      <alignment vertical="top" wrapText="1"/>
    </xf>
    <xf numFmtId="0" fontId="5" fillId="7" borderId="27" applyNumberFormat="0" applyFont="1" applyFill="1" applyBorder="1" applyAlignment="1" applyProtection="0">
      <alignment horizontal="center" vertical="center" wrapText="1"/>
    </xf>
    <xf numFmtId="0" fontId="5" fillId="7" borderId="22" applyNumberFormat="0" applyFont="1" applyFill="1" applyBorder="1" applyAlignment="1" applyProtection="0">
      <alignment horizontal="center" vertical="center" wrapText="1"/>
    </xf>
    <xf numFmtId="59" fontId="5" borderId="28" applyNumberFormat="1" applyFont="1" applyFill="0" applyBorder="1" applyAlignment="1" applyProtection="0">
      <alignment horizontal="center" vertical="center" wrapText="1"/>
    </xf>
    <xf numFmtId="49" fontId="5" fillId="7" borderId="27" applyNumberFormat="1" applyFont="1" applyFill="1" applyBorder="1" applyAlignment="1" applyProtection="0">
      <alignment horizontal="center" vertical="center" wrapText="1"/>
    </xf>
    <xf numFmtId="49" fontId="5" fillId="7" borderId="22" applyNumberFormat="1" applyFont="1" applyFill="1" applyBorder="1" applyAlignment="1" applyProtection="0">
      <alignment horizontal="center" vertical="center" wrapText="1"/>
    </xf>
    <xf numFmtId="0" fontId="5" fillId="8" borderId="22" applyNumberFormat="1" applyFont="1" applyFill="1" applyBorder="1" applyAlignment="1" applyProtection="0">
      <alignment horizontal="center" vertical="center" wrapText="1"/>
    </xf>
    <xf numFmtId="59" fontId="5" fillId="8" borderId="22" applyNumberFormat="1" applyFont="1" applyFill="1" applyBorder="1" applyAlignment="1" applyProtection="0">
      <alignment horizontal="center" vertical="center" wrapText="1"/>
    </xf>
    <xf numFmtId="59" fontId="5" fillId="8" borderId="23" applyNumberFormat="1" applyFont="1" applyFill="1" applyBorder="1" applyAlignment="1" applyProtection="0">
      <alignment horizontal="center" vertical="center" wrapText="1"/>
    </xf>
    <xf numFmtId="59" fontId="5" fillId="8" borderId="26" applyNumberFormat="1" applyFont="1" applyFill="1" applyBorder="1" applyAlignment="1" applyProtection="0">
      <alignment horizontal="center" vertical="center" wrapText="1"/>
    </xf>
    <xf numFmtId="0" fontId="5" fillId="5" borderId="22" applyNumberFormat="1" applyFont="1" applyFill="1" applyBorder="1" applyAlignment="1" applyProtection="0">
      <alignment horizontal="center" vertical="center" wrapText="1"/>
    </xf>
    <xf numFmtId="59" fontId="5" fillId="5" borderId="22" applyNumberFormat="1" applyFont="1" applyFill="1" applyBorder="1" applyAlignment="1" applyProtection="0">
      <alignment horizontal="center" vertical="center" wrapText="1"/>
    </xf>
    <xf numFmtId="59" fontId="5" fillId="5" borderId="23" applyNumberFormat="1" applyFont="1" applyFill="1" applyBorder="1" applyAlignment="1" applyProtection="0">
      <alignment horizontal="center" vertical="center" wrapText="1"/>
    </xf>
    <xf numFmtId="59" fontId="5" fillId="5" borderId="26" applyNumberFormat="1" applyFont="1" applyFill="1" applyBorder="1" applyAlignment="1" applyProtection="0">
      <alignment horizontal="center" vertical="center" wrapText="1"/>
    </xf>
    <xf numFmtId="59" fontId="5" fillId="9" borderId="22" applyNumberFormat="1" applyFont="1" applyFill="1" applyBorder="1" applyAlignment="1" applyProtection="0">
      <alignment horizontal="center" vertical="center" wrapText="1"/>
    </xf>
    <xf numFmtId="59" fontId="5" fillId="9" borderId="28" applyNumberFormat="1" applyFont="1" applyFill="1" applyBorder="1" applyAlignment="1" applyProtection="0">
      <alignment horizontal="center" vertical="center" wrapText="1"/>
    </xf>
    <xf numFmtId="59" fontId="5" borderId="27" applyNumberFormat="1" applyFont="1" applyFill="0" applyBorder="1" applyAlignment="1" applyProtection="0">
      <alignment horizontal="center" vertical="center" wrapText="1"/>
    </xf>
    <xf numFmtId="0" fontId="5" borderId="22" applyNumberFormat="0" applyFont="1" applyFill="0" applyBorder="1" applyAlignment="1" applyProtection="0">
      <alignment horizontal="center" vertical="center" wrapText="1"/>
    </xf>
    <xf numFmtId="0" fontId="5" borderId="28" applyNumberFormat="0" applyFont="1" applyFill="0" applyBorder="1" applyAlignment="1" applyProtection="0">
      <alignment horizontal="center" vertical="center" wrapText="1"/>
    </xf>
    <xf numFmtId="59" fontId="5" borderId="29" applyNumberFormat="1" applyFont="1" applyFill="0" applyBorder="1" applyAlignment="1" applyProtection="0">
      <alignment horizontal="center" vertical="center" wrapText="1"/>
    </xf>
    <xf numFmtId="59" fontId="5" borderId="30" applyNumberFormat="1" applyFont="1" applyFill="0" applyBorder="1" applyAlignment="1" applyProtection="0">
      <alignment horizontal="center" vertical="center" wrapText="1"/>
    </xf>
    <xf numFmtId="0" fontId="5" borderId="30" applyNumberFormat="0" applyFont="1" applyFill="0" applyBorder="1" applyAlignment="1" applyProtection="0">
      <alignment horizontal="center" vertical="center" wrapText="1"/>
    </xf>
    <xf numFmtId="0" fontId="5" borderId="31" applyNumberFormat="0" applyFont="1" applyFill="0" applyBorder="1" applyAlignment="1" applyProtection="0">
      <alignment horizontal="center" vertical="center" wrapText="1"/>
    </xf>
    <xf numFmtId="0" fontId="14" borderId="32" applyNumberFormat="0" applyFont="1" applyFill="0" applyBorder="1" applyAlignment="1" applyProtection="0">
      <alignment horizontal="left" vertical="center"/>
    </xf>
    <xf numFmtId="0" fontId="5" borderId="33" applyNumberFormat="0" applyFont="1" applyFill="0" applyBorder="1" applyAlignment="1" applyProtection="0">
      <alignment horizontal="center" vertical="center" wrapText="1"/>
    </xf>
    <xf numFmtId="59" fontId="5" borderId="33" applyNumberFormat="1" applyFont="1" applyFill="0" applyBorder="1" applyAlignment="1" applyProtection="0">
      <alignment horizontal="center" vertical="center" wrapText="1"/>
    </xf>
    <xf numFmtId="59" fontId="5" borderId="34" applyNumberFormat="1" applyFont="1" applyFill="0" applyBorder="1" applyAlignment="1" applyProtection="0">
      <alignment horizontal="center" vertical="center" wrapText="1"/>
    </xf>
    <xf numFmtId="0" fontId="4" borderId="35" applyNumberFormat="0" applyFont="1" applyFill="0" applyBorder="1" applyAlignment="1" applyProtection="0">
      <alignment horizontal="center" vertical="center" wrapText="1"/>
    </xf>
    <xf numFmtId="59" fontId="5" borderId="36" applyNumberFormat="1" applyFont="1" applyFill="0" applyBorder="1" applyAlignment="1" applyProtection="0">
      <alignment horizontal="center" vertical="center" wrapText="1"/>
    </xf>
    <xf numFmtId="59" fontId="5" borderId="37" applyNumberFormat="1" applyFont="1" applyFill="0" applyBorder="1" applyAlignment="1" applyProtection="0">
      <alignment horizontal="center" vertical="center" wrapText="1"/>
    </xf>
    <xf numFmtId="59" fontId="5" borderId="5" applyNumberFormat="1" applyFont="1" applyFill="0" applyBorder="1" applyAlignment="1" applyProtection="0">
      <alignment horizontal="center" vertical="center" wrapText="1"/>
    </xf>
    <xf numFmtId="0" fontId="5" borderId="5" applyNumberFormat="0" applyFont="1" applyFill="0" applyBorder="1" applyAlignment="1" applyProtection="0">
      <alignment horizontal="center" vertical="center" wrapText="1"/>
    </xf>
    <xf numFmtId="0" fontId="5" borderId="6" applyNumberFormat="0" applyFont="1" applyFill="0" applyBorder="1" applyAlignment="1" applyProtection="0">
      <alignment horizontal="center" vertical="center" wrapText="1"/>
    </xf>
    <xf numFmtId="0" fontId="14" borderId="4" applyNumberFormat="0" applyFont="1" applyFill="0" applyBorder="1" applyAlignment="1" applyProtection="0">
      <alignment horizontal="left" vertical="center"/>
    </xf>
    <xf numFmtId="59" fontId="5" borderId="38" applyNumberFormat="1" applyFont="1" applyFill="0" applyBorder="1" applyAlignment="1" applyProtection="0">
      <alignment horizontal="center" vertical="center" wrapText="1"/>
    </xf>
    <xf numFmtId="0" fontId="4" borderId="39" applyNumberFormat="0" applyFont="1" applyFill="0" applyBorder="1" applyAlignment="1" applyProtection="0">
      <alignment horizontal="center" vertical="center" wrapText="1"/>
    </xf>
    <xf numFmtId="59" fontId="5" borderId="40" applyNumberFormat="1" applyFont="1" applyFill="0" applyBorder="1" applyAlignment="1" applyProtection="0">
      <alignment horizontal="center" vertical="center" wrapText="1"/>
    </xf>
    <xf numFmtId="0" fontId="5" borderId="38" applyNumberFormat="0" applyFont="1" applyFill="0" applyBorder="1" applyAlignment="1" applyProtection="0">
      <alignment horizontal="center" vertical="center" wrapText="1"/>
    </xf>
    <xf numFmtId="0" fontId="5" borderId="40" applyNumberFormat="0" applyFont="1" applyFill="0" applyBorder="1" applyAlignment="1" applyProtection="0">
      <alignment horizontal="center" vertical="center" wrapText="1"/>
    </xf>
    <xf numFmtId="49" fontId="14"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center" vertical="center" wrapText="1"/>
    </xf>
    <xf numFmtId="0" fontId="14" borderId="5" applyNumberFormat="0" applyFont="1" applyFill="0" applyBorder="1" applyAlignment="1" applyProtection="0">
      <alignment horizontal="left" vertical="center"/>
    </xf>
    <xf numFmtId="49" fontId="4" borderId="39" applyNumberFormat="1" applyFont="1" applyFill="0" applyBorder="1" applyAlignment="1" applyProtection="0">
      <alignment horizontal="center" vertical="center" wrapText="1"/>
    </xf>
    <xf numFmtId="0" fontId="5" borderId="37" applyNumberFormat="0" applyFont="1" applyFill="0" applyBorder="1" applyAlignment="1" applyProtection="0">
      <alignment horizontal="center" vertical="center" wrapText="1"/>
    </xf>
    <xf numFmtId="59" fontId="5" borderId="6" applyNumberFormat="1" applyFont="1" applyFill="0" applyBorder="1" applyAlignment="1" applyProtection="0">
      <alignment horizontal="center" vertical="center" wrapText="1"/>
    </xf>
    <xf numFmtId="49" fontId="15" fillId="5" borderId="4" applyNumberFormat="1" applyFont="1" applyFill="1" applyBorder="1" applyAlignment="1" applyProtection="0">
      <alignment horizontal="center" vertical="center" wrapText="1"/>
    </xf>
    <xf numFmtId="0" fontId="5" borderId="5" applyNumberFormat="1" applyFont="1" applyFill="0" applyBorder="1" applyAlignment="1" applyProtection="0">
      <alignment horizontal="center" vertical="center" wrapText="1"/>
    </xf>
    <xf numFmtId="49" fontId="15" fillId="5" borderId="39" applyNumberFormat="1" applyFont="1" applyFill="1" applyBorder="1" applyAlignment="1" applyProtection="0">
      <alignment horizontal="center" vertical="center" wrapText="1"/>
    </xf>
    <xf numFmtId="49" fontId="15" borderId="4" applyNumberFormat="1" applyFont="1" applyFill="0" applyBorder="1" applyAlignment="1" applyProtection="0">
      <alignment horizontal="left" vertical="center"/>
    </xf>
    <xf numFmtId="49" fontId="15" borderId="39" applyNumberFormat="1" applyFont="1" applyFill="0" applyBorder="1" applyAlignment="1" applyProtection="0">
      <alignment horizontal="left" vertical="center"/>
    </xf>
    <xf numFmtId="49" fontId="15" fillId="8" borderId="4" applyNumberFormat="1" applyFont="1" applyFill="1" applyBorder="1" applyAlignment="1" applyProtection="0">
      <alignment horizontal="center" vertical="center" wrapText="1"/>
    </xf>
    <xf numFmtId="49" fontId="15" fillId="8" borderId="39" applyNumberFormat="1" applyFont="1" applyFill="1" applyBorder="1" applyAlignment="1" applyProtection="0">
      <alignment horizontal="center" vertical="center" wrapText="1"/>
    </xf>
    <xf numFmtId="0" fontId="4" fillId="5" borderId="4" applyNumberFormat="0" applyFont="1" applyFill="1" applyBorder="1" applyAlignment="1" applyProtection="0">
      <alignment horizontal="center" vertical="center" wrapText="1"/>
    </xf>
    <xf numFmtId="0" fontId="4" fillId="5" borderId="39" applyNumberFormat="0" applyFont="1" applyFill="1" applyBorder="1" applyAlignment="1" applyProtection="0">
      <alignment horizontal="center" vertical="center" wrapText="1"/>
    </xf>
    <xf numFmtId="0" fontId="5" fillId="9" borderId="5" applyNumberFormat="0" applyFont="1" applyFill="1" applyBorder="1" applyAlignment="1" applyProtection="0">
      <alignment horizontal="center" vertical="center" wrapText="1"/>
    </xf>
    <xf numFmtId="49" fontId="5" borderId="5" applyNumberFormat="1" applyFont="1" applyFill="0" applyBorder="1" applyAlignment="1" applyProtection="0">
      <alignment horizontal="left" vertical="center"/>
    </xf>
    <xf numFmtId="0" fontId="4" fillId="5" borderId="7" applyNumberFormat="0" applyFont="1" applyFill="1" applyBorder="1" applyAlignment="1" applyProtection="0">
      <alignment horizontal="center" vertical="center" wrapText="1"/>
    </xf>
    <xf numFmtId="0" fontId="5" fillId="8" borderId="8" applyNumberFormat="0" applyFont="1" applyFill="1" applyBorder="1" applyAlignment="1" applyProtection="0">
      <alignment horizontal="center" vertical="center" wrapText="1"/>
    </xf>
    <xf numFmtId="49" fontId="5" borderId="8" applyNumberFormat="1" applyFont="1" applyFill="0" applyBorder="1" applyAlignment="1" applyProtection="0">
      <alignment horizontal="left" vertical="center"/>
    </xf>
    <xf numFmtId="59" fontId="5" borderId="41" applyNumberFormat="1" applyFont="1" applyFill="0" applyBorder="1" applyAlignment="1" applyProtection="0">
      <alignment horizontal="center" vertical="center" wrapText="1"/>
    </xf>
    <xf numFmtId="0" fontId="5" fillId="6" borderId="42" applyNumberFormat="0" applyFont="1" applyFill="1" applyBorder="1" applyAlignment="1" applyProtection="0">
      <alignment horizontal="center" vertical="center" wrapText="1"/>
    </xf>
    <xf numFmtId="0" fontId="4" fillId="5" borderId="43" applyNumberFormat="0" applyFont="1" applyFill="1" applyBorder="1" applyAlignment="1" applyProtection="0">
      <alignment horizontal="center" vertical="center" wrapText="1"/>
    </xf>
    <xf numFmtId="0" fontId="5" borderId="8" applyNumberFormat="0" applyFont="1" applyFill="0" applyBorder="1" applyAlignment="1" applyProtection="0">
      <alignment horizontal="center" vertical="center" wrapText="1"/>
    </xf>
    <xf numFmtId="59" fontId="5" borderId="8" applyNumberFormat="1" applyFont="1" applyFill="0" applyBorder="1" applyAlignment="1" applyProtection="0">
      <alignment horizontal="center" vertical="center" wrapText="1"/>
    </xf>
    <xf numFmtId="59" fontId="5" borderId="44" applyNumberFormat="1" applyFont="1" applyFill="0" applyBorder="1" applyAlignment="1" applyProtection="0">
      <alignment horizontal="center" vertical="center" wrapText="1"/>
    </xf>
    <xf numFmtId="0" fontId="5" borderId="45" applyNumberFormat="0" applyFont="1" applyFill="0" applyBorder="1" applyAlignment="1" applyProtection="0">
      <alignment horizontal="center" vertical="center" wrapText="1"/>
    </xf>
    <xf numFmtId="59" fontId="5" borderId="9"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29" applyNumberFormat="1" applyFont="1" applyFill="1" applyBorder="1" applyAlignment="1" applyProtection="0">
      <alignment horizontal="center" vertical="center" wrapText="1"/>
    </xf>
    <xf numFmtId="49" fontId="5" fillId="7" borderId="30" applyNumberFormat="1" applyFont="1" applyFill="1" applyBorder="1" applyAlignment="1" applyProtection="0">
      <alignment horizontal="center" vertical="center" wrapText="1"/>
    </xf>
    <xf numFmtId="59" fontId="5" borderId="31"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46" applyNumberFormat="1" applyFont="1" applyFill="1" applyBorder="1" applyAlignment="1" applyProtection="0">
      <alignment horizontal="center" vertical="center" wrapText="1"/>
    </xf>
    <xf numFmtId="59" fontId="5" borderId="32" applyNumberFormat="1" applyFont="1" applyFill="0" applyBorder="1" applyAlignment="1" applyProtection="0">
      <alignment horizontal="center" vertical="center" wrapText="1"/>
    </xf>
    <xf numFmtId="59" fontId="5" borderId="47" applyNumberFormat="1" applyFont="1" applyFill="0" applyBorder="1" applyAlignment="1" applyProtection="0">
      <alignment horizontal="center" vertical="center" wrapText="1"/>
    </xf>
    <xf numFmtId="49" fontId="5" fillId="7" borderId="48" applyNumberFormat="1" applyFont="1" applyFill="1" applyBorder="1" applyAlignment="1" applyProtection="0">
      <alignment horizontal="center" vertical="center" wrapText="1"/>
    </xf>
    <xf numFmtId="59" fontId="5" borderId="4" applyNumberFormat="1" applyFont="1" applyFill="0" applyBorder="1" applyAlignment="1" applyProtection="0">
      <alignment horizontal="center" vertical="center" wrapText="1"/>
    </xf>
    <xf numFmtId="59" fontId="5" borderId="49" applyNumberFormat="1" applyFont="1" applyFill="0" applyBorder="1" applyAlignment="1" applyProtection="0">
      <alignment horizontal="center" vertical="center" wrapText="1"/>
    </xf>
    <xf numFmtId="59" fontId="5" borderId="50" applyNumberFormat="1" applyFont="1" applyFill="0" applyBorder="1" applyAlignment="1" applyProtection="0">
      <alignment horizontal="center" vertical="center" wrapText="1"/>
    </xf>
    <xf numFmtId="59" fontId="5" borderId="51"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13" fillId="5" borderId="1" applyNumberFormat="1" applyFont="1" applyFill="1" applyBorder="1" applyAlignment="1" applyProtection="0">
      <alignment horizontal="center" vertical="center" wrapText="1"/>
    </xf>
    <xf numFmtId="49" fontId="13" fillId="5" borderId="2" applyNumberFormat="1" applyFont="1" applyFill="1" applyBorder="1" applyAlignment="1" applyProtection="0">
      <alignment horizontal="center" vertical="center" wrapText="1"/>
    </xf>
    <xf numFmtId="49" fontId="13" fillId="5" borderId="52" applyNumberFormat="1" applyFont="1" applyFill="1" applyBorder="1" applyAlignment="1" applyProtection="0">
      <alignment horizontal="center" vertical="center" wrapText="1"/>
    </xf>
    <xf numFmtId="49" fontId="13" fillId="5" borderId="53" applyNumberFormat="1" applyFont="1" applyFill="1" applyBorder="1" applyAlignment="1" applyProtection="0">
      <alignment horizontal="center" vertical="center" wrapText="1"/>
    </xf>
    <xf numFmtId="49" fontId="13" fillId="5" borderId="54" applyNumberFormat="1" applyFont="1" applyFill="1" applyBorder="1" applyAlignment="1" applyProtection="0">
      <alignment horizontal="center" vertical="center" wrapText="1"/>
    </xf>
    <xf numFmtId="49" fontId="7" fillId="7" borderId="55" applyNumberFormat="1" applyFont="1" applyFill="1" applyBorder="1" applyAlignment="1" applyProtection="0">
      <alignment horizontal="center" vertical="center" wrapText="1"/>
    </xf>
    <xf numFmtId="49" fontId="7" borderId="1" applyNumberFormat="1" applyFont="1" applyFill="0" applyBorder="1" applyAlignment="1" applyProtection="0">
      <alignment horizontal="center" vertical="center" wrapText="1"/>
    </xf>
    <xf numFmtId="0" fontId="0" borderId="3" applyNumberFormat="0" applyFont="1" applyFill="0" applyBorder="1" applyAlignment="1" applyProtection="0">
      <alignment vertical="top" wrapText="1"/>
    </xf>
    <xf numFmtId="49" fontId="7" fillId="7" borderId="56" applyNumberFormat="1" applyFont="1" applyFill="1" applyBorder="1" applyAlignment="1" applyProtection="0">
      <alignment horizontal="center" vertical="center" wrapText="1"/>
    </xf>
    <xf numFmtId="0" fontId="0" borderId="4" applyNumberFormat="0" applyFont="1" applyFill="0" applyBorder="1" applyAlignment="1" applyProtection="0">
      <alignment vertical="top" wrapText="1"/>
    </xf>
    <xf numFmtId="0" fontId="0" borderId="5" applyNumberFormat="0" applyFont="1" applyFill="0" applyBorder="1" applyAlignment="1" applyProtection="0">
      <alignment vertical="top" wrapText="1"/>
    </xf>
    <xf numFmtId="0" fontId="0" borderId="38" applyNumberFormat="0" applyFont="1" applyFill="0" applyBorder="1" applyAlignment="1" applyProtection="0">
      <alignment vertical="top" wrapText="1"/>
    </xf>
    <xf numFmtId="0" fontId="0" borderId="39" applyNumberFormat="0" applyFont="1" applyFill="0" applyBorder="1" applyAlignment="1" applyProtection="0">
      <alignment vertical="top" wrapText="1"/>
    </xf>
    <xf numFmtId="0" fontId="0" borderId="40" applyNumberFormat="0" applyFont="1" applyFill="0" applyBorder="1" applyAlignment="1" applyProtection="0">
      <alignment vertical="top" wrapText="1"/>
    </xf>
    <xf numFmtId="0" fontId="0" fillId="7" borderId="46" applyNumberFormat="0" applyFont="1" applyFill="1" applyBorder="1" applyAlignment="1" applyProtection="0">
      <alignment vertical="top" wrapText="1"/>
    </xf>
    <xf numFmtId="49" fontId="7" borderId="4" applyNumberFormat="1" applyFont="1" applyFill="0" applyBorder="1" applyAlignment="1" applyProtection="0">
      <alignment horizontal="center" vertical="center" wrapText="1"/>
    </xf>
    <xf numFmtId="49" fontId="7" borderId="6" applyNumberFormat="1" applyFont="1" applyFill="0" applyBorder="1" applyAlignment="1" applyProtection="0">
      <alignment horizontal="center" vertical="center" wrapText="1"/>
    </xf>
    <xf numFmtId="0" fontId="0" fillId="7" borderId="48" applyNumberFormat="0" applyFont="1" applyFill="1" applyBorder="1" applyAlignment="1" applyProtection="0">
      <alignment vertical="top" wrapText="1"/>
    </xf>
    <xf numFmtId="0" fontId="4" fillId="5" borderId="4" applyNumberFormat="1" applyFont="1" applyFill="1" applyBorder="1" applyAlignment="1" applyProtection="0">
      <alignment horizontal="center" vertical="center" wrapText="1"/>
    </xf>
    <xf numFmtId="0" fontId="4" fillId="5" borderId="39" applyNumberFormat="1" applyFont="1" applyFill="1" applyBorder="1" applyAlignment="1" applyProtection="0">
      <alignment horizontal="center" vertical="center" wrapText="1"/>
    </xf>
    <xf numFmtId="0" fontId="0" borderId="6" applyNumberFormat="0" applyFont="1" applyFill="0" applyBorder="1" applyAlignment="1" applyProtection="0">
      <alignment vertical="top" wrapText="1"/>
    </xf>
    <xf numFmtId="0" fontId="5" fillId="7" borderId="46" applyNumberFormat="0" applyFont="1" applyFill="1" applyBorder="1" applyAlignment="1" applyProtection="0">
      <alignment horizontal="center" vertical="center" wrapText="1"/>
    </xf>
    <xf numFmtId="0" fontId="5" fillId="7" borderId="48" applyNumberFormat="0" applyFont="1" applyFill="1" applyBorder="1" applyAlignment="1" applyProtection="0">
      <alignment horizontal="center" vertical="center" wrapText="1"/>
    </xf>
    <xf numFmtId="0" fontId="5" fillId="9" borderId="5" applyNumberFormat="1" applyFont="1" applyFill="1" applyBorder="1" applyAlignment="1" applyProtection="0">
      <alignment horizontal="center" vertical="center" wrapText="1"/>
    </xf>
    <xf numFmtId="59" fontId="5" fillId="9" borderId="5" applyNumberFormat="1" applyFont="1" applyFill="1" applyBorder="1" applyAlignment="1" applyProtection="0">
      <alignment horizontal="center" vertical="center" wrapText="1"/>
    </xf>
    <xf numFmtId="59" fontId="5" fillId="9" borderId="38" applyNumberFormat="1" applyFont="1" applyFill="1" applyBorder="1" applyAlignment="1" applyProtection="0">
      <alignment horizontal="center" vertical="center" wrapText="1"/>
    </xf>
    <xf numFmtId="59" fontId="5" fillId="9" borderId="40" applyNumberFormat="1" applyFont="1" applyFill="1" applyBorder="1" applyAlignment="1" applyProtection="0">
      <alignment horizontal="center" vertical="center" wrapText="1"/>
    </xf>
    <xf numFmtId="59" fontId="5" fillId="9" borderId="4" applyNumberFormat="1" applyFont="1" applyFill="1" applyBorder="1" applyAlignment="1" applyProtection="0">
      <alignment horizontal="center" vertical="center" wrapText="1"/>
    </xf>
    <xf numFmtId="59" fontId="5" fillId="9" borderId="6" applyNumberFormat="1" applyFont="1" applyFill="1" applyBorder="1" applyAlignment="1" applyProtection="0">
      <alignment horizontal="center" vertical="center" wrapText="1"/>
    </xf>
    <xf numFmtId="0" fontId="4" fillId="5" borderId="57" applyNumberFormat="1" applyFont="1" applyFill="1" applyBorder="1" applyAlignment="1" applyProtection="0">
      <alignment horizontal="center" vertical="center" wrapText="1"/>
    </xf>
    <xf numFmtId="0" fontId="5" borderId="58" applyNumberFormat="1" applyFont="1" applyFill="0" applyBorder="1" applyAlignment="1" applyProtection="0">
      <alignment horizontal="center" vertical="center" wrapText="1"/>
    </xf>
    <xf numFmtId="49" fontId="14"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13" fillId="5" borderId="3" applyNumberFormat="1" applyFont="1" applyFill="1" applyBorder="1" applyAlignment="1" applyProtection="0">
      <alignment horizontal="center" vertical="center" wrapText="1"/>
    </xf>
    <xf numFmtId="49" fontId="15" fillId="5" borderId="7" applyNumberFormat="1" applyFont="1" applyFill="1" applyBorder="1" applyAlignment="1" applyProtection="0">
      <alignment horizontal="center" vertical="center" wrapText="1"/>
    </xf>
    <xf numFmtId="49" fontId="15" fillId="5" borderId="43"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13" fillId="5" borderId="20" applyNumberFormat="1" applyFont="1" applyFill="1" applyBorder="1" applyAlignment="1" applyProtection="0">
      <alignment horizontal="center" vertical="center" wrapText="1"/>
    </xf>
    <xf numFmtId="0" fontId="0" borderId="30" applyNumberFormat="0" applyFont="1" applyFill="0" applyBorder="1" applyAlignment="1" applyProtection="0">
      <alignment vertical="top" wrapText="1"/>
    </xf>
    <xf numFmtId="0" fontId="0" borderId="59" applyNumberFormat="0" applyFont="1" applyFill="0" applyBorder="1" applyAlignment="1" applyProtection="0">
      <alignment vertical="top" wrapText="1"/>
    </xf>
    <xf numFmtId="0" fontId="0" borderId="31" applyNumberFormat="0" applyFont="1" applyFill="0" applyBorder="1" applyAlignment="1" applyProtection="0">
      <alignment vertical="top" wrapText="1"/>
    </xf>
    <xf numFmtId="0" fontId="4" fillId="5" borderId="60" applyNumberFormat="1" applyFont="1" applyFill="1" applyBorder="1" applyAlignment="1" applyProtection="0">
      <alignment horizontal="center" vertical="center" wrapText="1"/>
    </xf>
    <xf numFmtId="0" fontId="4" fillId="5" borderId="61" applyNumberFormat="1" applyFont="1" applyFill="1" applyBorder="1" applyAlignment="1" applyProtection="0">
      <alignment horizontal="center" vertical="center" wrapText="1"/>
    </xf>
    <xf numFmtId="0" fontId="4" fillId="5" borderId="35" applyNumberFormat="1" applyFont="1" applyFill="1" applyBorder="1" applyAlignment="1" applyProtection="0">
      <alignment horizontal="center" vertical="center" wrapText="1"/>
    </xf>
    <xf numFmtId="0" fontId="4" fillId="5" borderId="57" applyNumberFormat="0" applyFont="1" applyFill="1" applyBorder="1" applyAlignment="1" applyProtection="0">
      <alignment horizontal="center" vertical="center" wrapText="1"/>
    </xf>
    <xf numFmtId="0" fontId="4" fillId="5" borderId="61" applyNumberFormat="0" applyFont="1" applyFill="1" applyBorder="1" applyAlignment="1" applyProtection="0">
      <alignment horizontal="center" vertical="center" wrapText="1"/>
    </xf>
    <xf numFmtId="0" fontId="5" fillId="6" borderId="62" applyNumberFormat="0" applyFont="1" applyFill="1" applyBorder="1" applyAlignment="1" applyProtection="0">
      <alignment horizontal="center" vertical="center" wrapText="1"/>
    </xf>
    <xf numFmtId="0" fontId="4" fillId="5" borderId="35" applyNumberFormat="0" applyFont="1" applyFill="1" applyBorder="1" applyAlignment="1" applyProtection="0">
      <alignment horizontal="center" vertical="center" wrapText="1"/>
    </xf>
    <xf numFmtId="49" fontId="4" fillId="5" borderId="4" applyNumberFormat="1" applyFont="1" applyFill="1" applyBorder="1" applyAlignment="1" applyProtection="0">
      <alignment horizontal="center" vertical="center" wrapText="1"/>
    </xf>
    <xf numFmtId="49" fontId="4" fillId="5" borderId="39"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4" fillId="9" borderId="39" applyNumberFormat="1" applyFont="1" applyFill="1" applyBorder="1" applyAlignment="1" applyProtection="0">
      <alignment horizontal="center" vertical="center" wrapText="1"/>
    </xf>
    <xf numFmtId="0" fontId="14" borderId="39" applyNumberFormat="0" applyFont="1" applyFill="0" applyBorder="1" applyAlignment="1" applyProtection="0">
      <alignment horizontal="left" vertical="center"/>
    </xf>
    <xf numFmtId="49" fontId="14" borderId="39"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13" fillId="5" borderId="63" applyNumberFormat="1" applyFont="1" applyFill="1" applyBorder="1" applyAlignment="1" applyProtection="0">
      <alignment horizontal="center" vertical="center" wrapText="1"/>
    </xf>
    <xf numFmtId="49" fontId="18" fillId="5" borderId="64" applyNumberFormat="1" applyFont="1" applyFill="1" applyBorder="1" applyAlignment="1" applyProtection="0">
      <alignment horizontal="center" vertical="center" wrapText="1"/>
    </xf>
    <xf numFmtId="49" fontId="18" fillId="5" borderId="2" applyNumberFormat="1" applyFont="1" applyFill="1" applyBorder="1" applyAlignment="1" applyProtection="0">
      <alignment horizontal="center" vertical="center" wrapText="1"/>
    </xf>
    <xf numFmtId="49" fontId="18" fillId="5" borderId="52" applyNumberFormat="1" applyFont="1" applyFill="1" applyBorder="1" applyAlignment="1" applyProtection="0">
      <alignment horizontal="center" vertical="center" wrapText="1"/>
    </xf>
    <xf numFmtId="49" fontId="18" fillId="5" borderId="3" applyNumberFormat="1" applyFont="1" applyFill="1" applyBorder="1" applyAlignment="1" applyProtection="0">
      <alignment horizontal="center" vertical="center" wrapText="1"/>
    </xf>
    <xf numFmtId="0" fontId="19" fillId="5" borderId="65" applyNumberFormat="0" applyFont="1" applyFill="1" applyBorder="1" applyAlignment="1" applyProtection="0">
      <alignment vertical="top" wrapText="1"/>
    </xf>
    <xf numFmtId="0" fontId="0" borderId="66" applyNumberFormat="0" applyFont="1" applyFill="0" applyBorder="1" applyAlignment="1" applyProtection="0">
      <alignment vertical="top" wrapText="1"/>
    </xf>
    <xf numFmtId="0" fontId="4" fillId="5" borderId="65" applyNumberFormat="1" applyFont="1" applyFill="1" applyBorder="1" applyAlignment="1" applyProtection="0">
      <alignment horizontal="center" vertical="center" wrapText="1"/>
    </xf>
    <xf numFmtId="0" fontId="5" borderId="66" applyNumberFormat="1" applyFont="1" applyFill="0" applyBorder="1" applyAlignment="1" applyProtection="0">
      <alignment horizontal="center" vertical="center" wrapText="1"/>
    </xf>
    <xf numFmtId="0" fontId="4" fillId="5" borderId="65" applyNumberFormat="0" applyFont="1" applyFill="1" applyBorder="1" applyAlignment="1" applyProtection="0">
      <alignment horizontal="center" vertical="center" wrapText="1"/>
    </xf>
    <xf numFmtId="0" fontId="5" borderId="66" applyNumberFormat="0" applyFont="1" applyFill="0" applyBorder="1" applyAlignment="1" applyProtection="0">
      <alignment horizontal="left" vertical="center"/>
    </xf>
    <xf numFmtId="59" fontId="5" borderId="5" applyNumberFormat="1" applyFont="1" applyFill="0" applyBorder="1" applyAlignment="1" applyProtection="0">
      <alignment horizontal="left" vertical="center"/>
    </xf>
    <xf numFmtId="49" fontId="5" borderId="66" applyNumberFormat="1" applyFont="1" applyFill="0" applyBorder="1" applyAlignment="1" applyProtection="0">
      <alignment horizontal="left" vertical="center"/>
    </xf>
    <xf numFmtId="49" fontId="4" fillId="5" borderId="65" applyNumberFormat="1" applyFont="1" applyFill="1" applyBorder="1" applyAlignment="1" applyProtection="0">
      <alignment horizontal="center" vertical="center" wrapText="1"/>
    </xf>
    <xf numFmtId="49" fontId="14" borderId="66" applyNumberFormat="1" applyFont="1" applyFill="0" applyBorder="1" applyAlignment="1" applyProtection="0">
      <alignment horizontal="left" vertical="center"/>
    </xf>
    <xf numFmtId="49" fontId="15" fillId="5" borderId="65" applyNumberFormat="1" applyFont="1" applyFill="1" applyBorder="1" applyAlignment="1" applyProtection="0">
      <alignment horizontal="center" vertical="center" wrapText="1"/>
    </xf>
    <xf numFmtId="59" fontId="5" borderId="66" applyNumberFormat="1" applyFont="1" applyFill="0" applyBorder="1" applyAlignment="1" applyProtection="0">
      <alignment horizontal="center" vertical="center" wrapText="1"/>
    </xf>
    <xf numFmtId="0" fontId="5" fillId="6" borderId="67" applyNumberFormat="0" applyFont="1" applyFill="1" applyBorder="1" applyAlignment="1" applyProtection="0">
      <alignment horizontal="center" vertical="center" wrapText="1"/>
    </xf>
    <xf numFmtId="0" fontId="4" fillId="5" borderId="68" applyNumberFormat="0" applyFont="1" applyFill="1" applyBorder="1" applyAlignment="1" applyProtection="0">
      <alignment horizontal="center" vertical="center" wrapText="1"/>
    </xf>
    <xf numFmtId="0" fontId="5" borderId="69" applyNumberFormat="0" applyFont="1" applyFill="0" applyBorder="1" applyAlignment="1" applyProtection="0">
      <alignment horizontal="center" vertical="center" wrapText="1"/>
    </xf>
    <xf numFmtId="0" fontId="5" borderId="41" applyNumberFormat="0" applyFont="1" applyFill="0" applyBorder="1" applyAlignment="1" applyProtection="0">
      <alignment horizontal="center" vertical="center" wrapText="1"/>
    </xf>
    <xf numFmtId="0" fontId="5" borderId="9"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fillId="8" borderId="5" applyNumberFormat="1" applyFont="1" applyFill="1" applyBorder="1" applyAlignment="1" applyProtection="0">
      <alignment horizontal="center" vertical="center" wrapText="1"/>
    </xf>
    <xf numFmtId="59" fontId="5" fillId="8" borderId="5" applyNumberFormat="1" applyFont="1" applyFill="1" applyBorder="1" applyAlignment="1" applyProtection="0">
      <alignment horizontal="center" vertical="center" wrapText="1"/>
    </xf>
    <xf numFmtId="59" fontId="5" fillId="8" borderId="38" applyNumberFormat="1" applyFont="1" applyFill="1" applyBorder="1" applyAlignment="1" applyProtection="0">
      <alignment horizontal="center" vertical="center" wrapText="1"/>
    </xf>
    <xf numFmtId="59" fontId="5" fillId="8" borderId="40"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8" fillId="5" borderId="54"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13" fillId="6" borderId="16" applyNumberFormat="0" applyFont="1" applyFill="1" applyBorder="1" applyAlignment="1" applyProtection="0">
      <alignment horizontal="center" vertical="center" wrapText="1"/>
    </xf>
    <xf numFmtId="0" fontId="13" fillId="6" borderId="24" applyNumberFormat="0" applyFont="1" applyFill="1" applyBorder="1" applyAlignment="1" applyProtection="0">
      <alignment horizontal="center" vertical="center" wrapText="1"/>
    </xf>
    <xf numFmtId="0" fontId="0" borderId="46" applyNumberFormat="0" applyFont="1" applyFill="0" applyBorder="1" applyAlignment="1" applyProtection="0">
      <alignment vertical="top" wrapText="1"/>
    </xf>
    <xf numFmtId="0" fontId="0" borderId="48" applyNumberFormat="0" applyFont="1" applyFill="0" applyBorder="1" applyAlignment="1" applyProtection="0">
      <alignment vertical="top" wrapText="1"/>
    </xf>
    <xf numFmtId="0" fontId="7" borderId="4" applyNumberFormat="0" applyFont="1" applyFill="0" applyBorder="1" applyAlignment="1" applyProtection="0">
      <alignment horizontal="center" vertical="center" wrapText="1"/>
    </xf>
    <xf numFmtId="0" fontId="7" borderId="6" applyNumberFormat="0" applyFont="1" applyFill="0" applyBorder="1" applyAlignment="1" applyProtection="0">
      <alignment horizontal="center" vertical="center" wrapText="1"/>
    </xf>
    <xf numFmtId="59" fontId="5" borderId="45"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4" fillId="5" borderId="1" applyNumberFormat="1" applyFont="1" applyFill="1" applyBorder="1" applyAlignment="1" applyProtection="0">
      <alignment horizontal="center" vertical="center" wrapText="1"/>
    </xf>
    <xf numFmtId="49" fontId="4" fillId="5" borderId="53"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5" borderId="46"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66" applyNumberFormat="0" applyFont="1" applyFill="0" applyBorder="1" applyAlignment="1" applyProtection="0">
      <alignment horizontal="center" vertical="center" wrapText="1"/>
    </xf>
    <xf numFmtId="0" fontId="14" borderId="66" applyNumberFormat="0" applyFont="1" applyFill="0" applyBorder="1" applyAlignment="1" applyProtection="0">
      <alignment horizontal="left" vertical="center"/>
    </xf>
    <xf numFmtId="49" fontId="15" fillId="5" borderId="68" applyNumberFormat="1" applyFont="1" applyFill="1" applyBorder="1" applyAlignment="1" applyProtection="0">
      <alignment horizontal="center" vertical="center" wrapText="1"/>
    </xf>
    <xf numFmtId="59" fontId="5" borderId="69"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40"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5" borderId="4" applyNumberFormat="0" applyFont="1" applyFill="0" applyBorder="1" applyAlignment="1" applyProtection="0">
      <alignment horizontal="center" vertical="center" wrapText="1"/>
    </xf>
    <xf numFmtId="0" fontId="15" borderId="39" applyNumberFormat="0" applyFont="1" applyFill="0" applyBorder="1" applyAlignment="1" applyProtection="0">
      <alignment horizontal="center" vertical="center" wrapText="1"/>
    </xf>
    <xf numFmtId="0" fontId="5" borderId="5" applyNumberFormat="0" applyFont="1" applyFill="0" applyBorder="1" applyAlignment="1" applyProtection="0">
      <alignment horizontal="left" vertical="center"/>
    </xf>
    <xf numFmtId="0" fontId="4" borderId="7" applyNumberFormat="0" applyFont="1" applyFill="0" applyBorder="1" applyAlignment="1" applyProtection="0">
      <alignment horizontal="center" vertical="center" wrapText="1"/>
    </xf>
    <xf numFmtId="0" fontId="5" borderId="8" applyNumberFormat="0" applyFont="1" applyFill="0" applyBorder="1" applyAlignment="1" applyProtection="0">
      <alignment horizontal="left" vertical="center"/>
    </xf>
    <xf numFmtId="0" fontId="4" borderId="43"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14"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59" fontId="5" fillId="8" borderId="6"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left" vertical="center"/>
    </xf>
    <xf numFmtId="0" fontId="4" borderId="39" applyNumberFormat="0" applyFont="1" applyFill="0" applyBorder="1" applyAlignment="1" applyProtection="0">
      <alignment horizontal="left" vertical="center"/>
    </xf>
    <xf numFmtId="49" fontId="5"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left" vertical="center"/>
    </xf>
    <xf numFmtId="49" fontId="4" borderId="39"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fefffe"/>
      <rgbColor rgb="33d5d5d5"/>
      <rgbColor rgb="ffb8b8b8"/>
      <rgbColor rgb="ffed220b"/>
      <rgbColor rgb="ffb41700"/>
      <rgbColor rgb="ffdbdbdb"/>
      <rgbColor rgb="fff2f4f3"/>
      <rgbColor rgb="ffffe5e2"/>
      <rgbColor rgb="ffd5d5d5"/>
      <rgbColor rgb="ff919191"/>
      <rgbColor rgb="ff3f3f3f"/>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 Id="rId84" Type="http://schemas.openxmlformats.org/officeDocument/2006/relationships/worksheet" Target="worksheets/sheet81.xml"/><Relationship Id="rId85" Type="http://schemas.openxmlformats.org/officeDocument/2006/relationships/worksheet" Target="worksheets/sheet82.xml"/><Relationship Id="rId86" Type="http://schemas.openxmlformats.org/officeDocument/2006/relationships/worksheet" Target="worksheets/sheet83.xml"/><Relationship Id="rId87" Type="http://schemas.openxmlformats.org/officeDocument/2006/relationships/worksheet" Target="worksheets/sheet84.xml"/><Relationship Id="rId88" Type="http://schemas.openxmlformats.org/officeDocument/2006/relationships/worksheet" Target="worksheets/sheet85.xml"/><Relationship Id="rId89" Type="http://schemas.openxmlformats.org/officeDocument/2006/relationships/worksheet" Target="worksheets/sheet86.xml"/><Relationship Id="rId90" Type="http://schemas.openxmlformats.org/officeDocument/2006/relationships/worksheet" Target="worksheets/sheet87.xml"/><Relationship Id="rId91" Type="http://schemas.openxmlformats.org/officeDocument/2006/relationships/worksheet" Target="worksheets/sheet88.xml"/><Relationship Id="rId92" Type="http://schemas.openxmlformats.org/officeDocument/2006/relationships/worksheet" Target="worksheets/sheet89.xml"/><Relationship Id="rId93" Type="http://schemas.openxmlformats.org/officeDocument/2006/relationships/worksheet" Target="worksheets/sheet90.xml"/><Relationship Id="rId94" Type="http://schemas.openxmlformats.org/officeDocument/2006/relationships/worksheet" Target="worksheets/sheet91.xml"/><Relationship Id="rId95" Type="http://schemas.openxmlformats.org/officeDocument/2006/relationships/worksheet" Target="worksheets/sheet92.xml"/><Relationship Id="rId96" Type="http://schemas.openxmlformats.org/officeDocument/2006/relationships/worksheet" Target="worksheets/sheet93.xml"/><Relationship Id="rId97" Type="http://schemas.openxmlformats.org/officeDocument/2006/relationships/worksheet" Target="worksheets/sheet94.xml"/><Relationship Id="rId98" Type="http://schemas.openxmlformats.org/officeDocument/2006/relationships/worksheet" Target="worksheets/sheet95.xml"/><Relationship Id="rId99" Type="http://schemas.openxmlformats.org/officeDocument/2006/relationships/worksheet" Target="worksheets/sheet96.xml"/><Relationship Id="rId100" Type="http://schemas.openxmlformats.org/officeDocument/2006/relationships/worksheet" Target="worksheets/sheet97.xml"/><Relationship Id="rId101" Type="http://schemas.openxmlformats.org/officeDocument/2006/relationships/worksheet" Target="worksheets/sheet98.xml"/><Relationship Id="rId102" Type="http://schemas.openxmlformats.org/officeDocument/2006/relationships/worksheet" Target="worksheets/sheet99.xml"/><Relationship Id="rId103" Type="http://schemas.openxmlformats.org/officeDocument/2006/relationships/worksheet" Target="worksheets/sheet100.xml"/><Relationship Id="rId104" Type="http://schemas.openxmlformats.org/officeDocument/2006/relationships/worksheet" Target="worksheets/sheet101.xml"/><Relationship Id="rId105" Type="http://schemas.openxmlformats.org/officeDocument/2006/relationships/worksheet" Target="worksheets/sheet102.xml"/><Relationship Id="rId106" Type="http://schemas.openxmlformats.org/officeDocument/2006/relationships/worksheet" Target="worksheets/sheet103.xml"/><Relationship Id="rId107" Type="http://schemas.openxmlformats.org/officeDocument/2006/relationships/worksheet" Target="worksheets/sheet104.xml"/><Relationship Id="rId108" Type="http://schemas.openxmlformats.org/officeDocument/2006/relationships/worksheet" Target="worksheets/sheet105.xml"/><Relationship Id="rId109" Type="http://schemas.openxmlformats.org/officeDocument/2006/relationships/worksheet" Target="worksheets/sheet106.xml"/><Relationship Id="rId110" Type="http://schemas.openxmlformats.org/officeDocument/2006/relationships/worksheet" Target="worksheets/sheet107.xml"/><Relationship Id="rId111" Type="http://schemas.openxmlformats.org/officeDocument/2006/relationships/worksheet" Target="worksheets/sheet108.xml"/><Relationship Id="rId112" Type="http://schemas.openxmlformats.org/officeDocument/2006/relationships/worksheet" Target="worksheets/sheet109.xml"/><Relationship Id="rId113" Type="http://schemas.openxmlformats.org/officeDocument/2006/relationships/worksheet" Target="worksheets/sheet110.xml"/><Relationship Id="rId114" Type="http://schemas.openxmlformats.org/officeDocument/2006/relationships/worksheet" Target="worksheets/sheet111.xml"/><Relationship Id="rId115" Type="http://schemas.openxmlformats.org/officeDocument/2006/relationships/worksheet" Target="worksheets/sheet112.xml"/><Relationship Id="rId116" Type="http://schemas.openxmlformats.org/officeDocument/2006/relationships/worksheet" Target="worksheets/sheet113.xml"/><Relationship Id="rId117" Type="http://schemas.openxmlformats.org/officeDocument/2006/relationships/worksheet" Target="worksheets/sheet114.xml"/><Relationship Id="rId118" Type="http://schemas.openxmlformats.org/officeDocument/2006/relationships/worksheet" Target="worksheets/sheet115.xml"/><Relationship Id="rId119" Type="http://schemas.openxmlformats.org/officeDocument/2006/relationships/worksheet" Target="worksheets/sheet116.xml"/></Relationships>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90th percentile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stations'!$B$2:$B$42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2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1"/>
          <c:min val="34.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0520889"/>
          <c:y val="0.107518"/>
          <c:w val="0.6845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90th percentile of RAW maxima 20 years before and after AWS at 65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stations'!$I$2:$I$42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8"/>
          <c:min val="2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6"/>
          <c:min val="34.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0672596"/>
          <c:y val="0.107518"/>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6"/>
        <c:minorUnit val="3"/>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96056"/>
          <c:y val="0.7781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76"/>
        <c:minorUnit val="0.38"/>
      </c:valAx>
      <c:spPr>
        <a:noFill/>
        <a:ln w="12700" cap="flat">
          <a:solidFill>
            <a:srgbClr val="000000"/>
          </a:solidFill>
          <a:prstDash val="solid"/>
          <a:miter lim="400000"/>
        </a:ln>
        <a:effectLst/>
      </c:spPr>
    </c:plotArea>
    <c:legend>
      <c:legendPos val="r"/>
      <c:layout>
        <c:manualLayout>
          <c:xMode val="edge"/>
          <c:yMode val="edge"/>
          <c:x val="0.200646"/>
          <c:y val="0.067457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Harbour'!$P$27:$P$67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Harbour'!$Q$27:$Q$67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Harbour'!$S$27:$S$67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Harbour'!$T$27:$T$67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3"/>
        <c:minorUnit val="2.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6"/>
          <c:min val="3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9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45763"/>
          <c:y val="0"/>
          <c:w val="0.850847"/>
          <c:h val="0.068084"/>
        </c:manualLayout>
      </c:layout>
      <c:overlay val="1"/>
      <c:spPr>
        <a:noFill/>
        <a:effectLst/>
      </c:spPr>
    </c:title>
    <c:autoTitleDeleted val="1"/>
    <c:plotArea>
      <c:layout>
        <c:manualLayout>
          <c:layoutTarget val="inner"/>
          <c:xMode val="edge"/>
          <c:yMode val="edge"/>
          <c:x val="0.0397208"/>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Harbour'!$V$27:$V$67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Harbour'!$W$27:$W$67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8"/>
        <c:minorUnit val="0.29"/>
      </c:valAx>
      <c:spPr>
        <a:noFill/>
        <a:ln w="12700" cap="flat">
          <a:solidFill>
            <a:srgbClr val="000000"/>
          </a:solidFill>
          <a:prstDash val="solid"/>
          <a:miter lim="400000"/>
        </a:ln>
        <a:effectLst/>
      </c:spPr>
    </c:plotArea>
    <c:legend>
      <c:legendPos val="r"/>
      <c:layout>
        <c:manualLayout>
          <c:xMode val="edge"/>
          <c:yMode val="edge"/>
          <c:x val="0.159861"/>
          <c:y val="0.070261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'Cunderdin'!$P$28:$P$68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'Cunderdin'!$Q$28:$Q$68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1805"/>
          <c:y val="0.77718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95th percentile of RAW maxima 20 years before and after AWS at 65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stations'!$K$2:$K$42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min val="1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9"/>
          <c:min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49"/>
        <c:minorUnit val="0.245"/>
      </c:valAx>
      <c:spPr>
        <a:noFill/>
        <a:ln w="12700" cap="flat">
          <a:solidFill>
            <a:srgbClr val="000000"/>
          </a:solidFill>
          <a:prstDash val="solid"/>
          <a:miter lim="400000"/>
        </a:ln>
        <a:effectLst/>
      </c:spPr>
    </c:plotArea>
    <c:legend>
      <c:legendPos val="r"/>
      <c:layout>
        <c:manualLayout>
          <c:xMode val="edge"/>
          <c:yMode val="edge"/>
          <c:x val="0.0672596"/>
          <c:y val="0.107518"/>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'Cunderdin'!$S$28:$S$68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'Cunderdin'!$T$28:$T$68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06"/>
          <c:y val="0.071973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45763"/>
          <c:y val="0"/>
          <c:w val="0.850847"/>
          <c:h val="0.068084"/>
        </c:manualLayout>
      </c:layout>
      <c:overlay val="1"/>
      <c:spPr>
        <a:noFill/>
        <a:effectLst/>
      </c:spPr>
    </c:title>
    <c:autoTitleDeleted val="1"/>
    <c:plotArea>
      <c:layout>
        <c:manualLayout>
          <c:layoutTarget val="inner"/>
          <c:xMode val="edge"/>
          <c:yMode val="edge"/>
          <c:x val="0.0397208"/>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'Cunderdin'!$V$28:$V$68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'Cunderdin'!$W$28:$W$68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719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3"/>
        <c:minorUnit val="4.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06"/>
          <c:y val="0.778741"/>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200922"/>
          <c:y val="0.780213"/>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5495"/>
          <c:y val="0.071004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9"/>
        <c:minorUnit val="3.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99th percentile of RAW maxima 20 years before and after AWS at 65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52576"/>
          <c:y val="0.1096"/>
          <c:w val="0.878697"/>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stations'!$M$2:$M$42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min val="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2"/>
          <c:min val="38.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571974"/>
          <c:y val="0.107518"/>
          <c:w val="0.68472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93452"/>
          <c:y val="0.070261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'Dubbo'!$P$58:$P$98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'Dubbo'!$Q$58:$Q$98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072667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'Dubbo'!$S$58:$S$98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'Dubbo'!$T$58:$T$98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7"/>
        <c:minorUnit val="1.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'Dubbo'!$V$58:$V$98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'Dubbo'!$W$58:$W$98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206"/>
          <c:y val="0.070261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1082"/>
          <c:y val="0.07088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9082"/>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4187"/>
          <c:y val="0.779005"/>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92439"/>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90th percentile of RAW maxima 20 years before and after AWS at 37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stations'!$B$2:$B$42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2"/>
          <c:min val="35.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0520889"/>
          <c:y val="0.110381"/>
          <c:w val="0.6845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'Eucla'!$P$65:$P$105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'Eucla'!$Q$65:$Q$105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5"/>
        <c:minorUnit val="4.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93803"/>
          <c:y val="0.073320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'Eucla'!$S$65:$S$105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'Eucla'!$T$65:$T$105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94058"/>
          <c:y val="0.0734245"/>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'Eucla'!$V$65:$V$105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'Eucla'!$W$65:$W$105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095"/>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'Forrest'!$P$32:$P$72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'Forrest'!$Q$32:$Q$72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3"/>
        <c:minorUnit val="3.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955"/>
          <c:y val="0.073585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'Forrest'!$S$32:$S$72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'Forrest'!$T$32:$T$72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405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45763"/>
          <c:y val="0"/>
          <c:w val="0.850847"/>
          <c:h val="0.068084"/>
        </c:manualLayout>
      </c:layout>
      <c:overlay val="1"/>
      <c:spPr>
        <a:noFill/>
        <a:effectLst/>
      </c:spPr>
    </c:title>
    <c:autoTitleDeleted val="1"/>
    <c:plotArea>
      <c:layout>
        <c:manualLayout>
          <c:layoutTarget val="inner"/>
          <c:xMode val="edge"/>
          <c:yMode val="edge"/>
          <c:x val="0.0397208"/>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'Forrest'!$V$32:$V$72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'Forrest'!$W$32:$W$72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0324"/>
          <c:y val="0.068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8"/>
        <c:minorUnit val="0.34"/>
      </c:valAx>
      <c:spPr>
        <a:noFill/>
        <a:ln w="12700" cap="flat">
          <a:solidFill>
            <a:srgbClr val="000000"/>
          </a:solidFill>
          <a:prstDash val="solid"/>
          <a:miter lim="400000"/>
        </a:ln>
        <a:effectLst/>
      </c:spPr>
    </c:plotArea>
    <c:legend>
      <c:legendPos val="r"/>
      <c:layout>
        <c:manualLayout>
          <c:xMode val="edge"/>
          <c:yMode val="edge"/>
          <c:x val="0.193583"/>
          <c:y val="0.068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95th percentile of RAW maxima 20 years before and after AWS at 37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stations'!$D$2:$D$42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
          <c:min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5"/>
          <c:min val="37.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0672596"/>
          <c:y val="0.110381"/>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2439"/>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4"/>
        <c:minorUnit val="4.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3"/>
        <c:minorUnit val="3.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201057"/>
          <c:y val="0.77740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20206"/>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3"/>
        <c:minorUnit val="2.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405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99th percentile of RAW maxima 20 years before and after AWS at 37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stations'!$F$2:$F$42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min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
          <c:min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9"/>
        <c:minorUnit val="0.45"/>
      </c:valAx>
      <c:spPr>
        <a:noFill/>
        <a:ln w="12700" cap="flat">
          <a:solidFill>
            <a:srgbClr val="000000"/>
          </a:solidFill>
          <a:prstDash val="solid"/>
          <a:miter lim="400000"/>
        </a:ln>
        <a:effectLst/>
      </c:spPr>
    </c:plotArea>
    <c:legend>
      <c:legendPos val="r"/>
      <c:layout>
        <c:manualLayout>
          <c:xMode val="edge"/>
          <c:yMode val="edge"/>
          <c:x val="0.0672596"/>
          <c:y val="0.110381"/>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0.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4058"/>
          <c:y val="0.0710041"/>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'Grove'!$P$33:$P$71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'Grove'!$Q$33:$Q$71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5"/>
        <c:minorUnit val="4.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201805"/>
          <c:y val="0.070516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'Grove'!$S$33:$S$71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'Grove'!$T$33:$T$71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405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'Grove'!$V$33:$V$71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'Grove'!$W$33:$W$71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5364"/>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72549"/>
        </c:manualLayout>
      </c:layout>
      <c:overlay val="1"/>
      <c:spPr>
        <a:noFill/>
        <a:effectLst/>
      </c:spPr>
    </c:title>
    <c:autoTitleDeleted val="1"/>
    <c:plotArea>
      <c:layout>
        <c:manualLayout>
          <c:layoutTarget val="inner"/>
          <c:xMode val="edge"/>
          <c:yMode val="edge"/>
          <c:x val="0.0589797"/>
          <c:y val="0.072549"/>
          <c:w val="0.875239"/>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'Gunnedah'!$B$3:$B$76</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'Gunnedah'!$D$3:$D$76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'Gunnedah'!$G$3:$G$76</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'Gunnedah'!$I$3:$I$76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'Gunnedah'!$L$3:$L$76</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'Gunnedah'!$N$3:$N$76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5852"/>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345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90th percentile of RAW maxima 20 years before and after AWS at 37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stations'!$I$2:$I$42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min val="35.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0520889"/>
          <c:y val="0.110381"/>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'Hobart'!$P$61:$P$101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'Hobart'!$Q$61:$Q$101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'Hobart'!$S$61:$S$101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'Hobart'!$T$61:$T$101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'Hobart'!$V$61:$V$101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'Hobart'!$W$61:$W$101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93452"/>
          <c:y val="0.07209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Island'!$P$28:$P$68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Island'!$Q$28:$Q$68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8836"/>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Island'!$S$28:$S$68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Island'!$T$28:$T$68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204945"/>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Island'!$V$28:$V$68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Island'!$W$28:$W$68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0.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8"/>
        <c:minorUnit val="0.24"/>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72549"/>
        </c:manualLayout>
      </c:layout>
      <c:overlay val="1"/>
      <c:spPr>
        <a:noFill/>
        <a:effectLst/>
      </c:spPr>
    </c:title>
    <c:autoTitleDeleted val="1"/>
    <c:plotArea>
      <c:layout>
        <c:manualLayout>
          <c:layoutTarget val="inner"/>
          <c:xMode val="edge"/>
          <c:yMode val="edge"/>
          <c:x val="0.0589797"/>
          <c:y val="0.072549"/>
          <c:w val="0.875239"/>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'Inverell'!$A$3:$A$115</c:f>
              <c:strCache>
                <c:ptCount val="0"/>
              </c:strCache>
            </c:strRef>
          </c:cat>
          <c:val>
            <c:numRef>
              <c:f>'Inverell'!$B$3:$B$115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'Inverell'!$A$3:$A$115</c:f>
              <c:strCache>
                <c:ptCount val="0"/>
              </c:strCache>
            </c:strRef>
          </c:cat>
          <c:val>
            <c:numRef>
              <c:f>'Inverell'!$D$3:$D$115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'Inverell'!$F$3:$F$115</c:f>
              <c:strCache>
                <c:ptCount val="0"/>
              </c:strCache>
            </c:strRef>
          </c:cat>
          <c:val>
            <c:numRef>
              <c:f>'Inverell'!$G$3:$G$115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'Inverell'!$F$3:$F$115</c:f>
              <c:strCache>
                <c:ptCount val="0"/>
              </c:strCache>
            </c:strRef>
          </c:cat>
          <c:val>
            <c:numRef>
              <c:f>'Inverell'!$I$3:$I$115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'Inverell'!$K$3:$K$115</c:f>
              <c:strCache>
                <c:ptCount val="0"/>
              </c:strCache>
            </c:strRef>
          </c:cat>
          <c:val>
            <c:numRef>
              <c:f>'Inverell'!$L$3:$L$115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'Inverell'!$K$3:$K$115</c:f>
              <c:strCache>
                <c:ptCount val="0"/>
              </c:strCache>
            </c:strRef>
          </c:cat>
          <c:val>
            <c:numRef>
              <c:f>'Inverell'!$N$3:$N$115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95th percentile of RAW maxima 20 years before and after AWS at 37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stations'!$K$2:$K$42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
          <c:min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3"/>
          <c:min val="37.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0672596"/>
          <c:y val="0.110381"/>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7"/>
        <c:minorUnit val="2.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082"/>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5495"/>
          <c:y val="0.067935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5665"/>
        </c:manualLayout>
      </c:layout>
      <c:overlay val="1"/>
      <c:spPr>
        <a:noFill/>
        <a:effectLst/>
      </c:spPr>
    </c:title>
    <c:autoTitleDeleted val="1"/>
    <c:plotArea>
      <c:layout>
        <c:manualLayout>
          <c:layoutTarget val="inner"/>
          <c:xMode val="edge"/>
          <c:yMode val="edge"/>
          <c:x val="0.0603271"/>
          <c:y val="0.0685665"/>
          <c:w val="0.8739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North'!$P$49:$P$73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North'!$Q$49:$Q$73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7527"/>
          <c:y val="0.780839"/>
          <c:w val="0.615415"/>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North'!$S$49:$S$73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North'!$T$49:$T$73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082"/>
          <c:y val="0.784571"/>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North'!$V$49:$V$73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North'!$W$49:$W$73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1082"/>
          <c:y val="0.0684614"/>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06"/>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99th percentile of RAW maxima 20 years before and after AWS at 37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stations'!$M$2:$M$42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min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6"/>
          <c:min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66"/>
        <c:minorUnit val="0.33"/>
      </c:valAx>
      <c:spPr>
        <a:noFill/>
        <a:ln w="12700" cap="flat">
          <a:solidFill>
            <a:srgbClr val="000000"/>
          </a:solidFill>
          <a:prstDash val="solid"/>
          <a:miter lim="400000"/>
        </a:ln>
        <a:effectLst/>
      </c:spPr>
    </c:plotArea>
    <c:legend>
      <c:legendPos val="r"/>
      <c:layout>
        <c:manualLayout>
          <c:xMode val="edge"/>
          <c:yMode val="edge"/>
          <c:x val="0.0672596"/>
          <c:y val="0.110381"/>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45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1931-2021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in cumulative years before and after AWS</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'Kyancutta'!$B$3:$B$94</c:f>
              <c:numCache>
                <c:ptCount val="0"/>
              </c:numCache>
            </c:numRef>
          </c:val>
        </c:ser>
        <c:gapWidth val="40"/>
        <c:overlap val="-10"/>
        <c:axId val="2094734555"/>
        <c:axId val="2094734556"/>
      </c:barChart>
      <c:lineChart>
        <c:grouping val="standard"/>
        <c:varyColors val="0"/>
        <c:ser>
          <c:idx val="0"/>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'Kyancutta'!$D$3:$D$94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1931-2021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in cumulative years before and after AWS</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'Kyancutta'!$G$3:$G$94</c:f>
              <c:numCache>
                <c:ptCount val="0"/>
              </c:numCache>
            </c:numRef>
          </c:val>
        </c:ser>
        <c:gapWidth val="40"/>
        <c:overlap val="-10"/>
        <c:axId val="2094734555"/>
        <c:axId val="2094734556"/>
      </c:barChart>
      <c:lineChart>
        <c:grouping val="standard"/>
        <c:varyColors val="0"/>
        <c:ser>
          <c:idx val="0"/>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'Kyancutta'!$I$3:$I$94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1931-2021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in cumulative years before and after AWS</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'Kyancutta'!$L$3:$L$94</c:f>
              <c:numCache>
                <c:ptCount val="0"/>
              </c:numCache>
            </c:numRef>
          </c:val>
        </c:ser>
        <c:gapWidth val="40"/>
        <c:overlap val="-10"/>
        <c:axId val="2094734555"/>
        <c:axId val="2094734556"/>
      </c:barChart>
      <c:lineChart>
        <c:grouping val="standard"/>
        <c:varyColors val="0"/>
        <c:ser>
          <c:idx val="0"/>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'Kyancutta'!$N$3:$N$94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8.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4"/>
        <c:minorUnit val="0.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3"/>
        <c:minorUnit val="2.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9"/>
        <c:minorUnit val="0.245"/>
      </c:valAx>
      <c:spPr>
        <a:noFill/>
        <a:ln w="12700" cap="flat">
          <a:solidFill>
            <a:srgbClr val="000000"/>
          </a:solidFill>
          <a:prstDash val="solid"/>
          <a:miter lim="400000"/>
        </a:ln>
        <a:effectLst/>
      </c:spPr>
    </c:plotArea>
    <c:legend>
      <c:legendPos val="r"/>
      <c:layout>
        <c:manualLayout>
          <c:xMode val="edge"/>
          <c:yMode val="edge"/>
          <c:x val="0.19345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7"/>
        <c:minorUnit val="2.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2773"/>
          <c:y val="0.77987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'Laverton'!$P$36:$P$76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'Laverton'!$Q$36:$Q$76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803"/>
          <c:y val="0.070516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'Laverton'!$S$36:$S$76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'Laverton'!$T$36:$T$76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405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'Laverton'!$V$36:$V$76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'Laverton'!$W$36:$W$76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095"/>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'Learmonth'!$P$3:$P$43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'Learmonth'!$Q$3:$Q$43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9482"/>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'Learmonth'!$S$3:$S$43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'Learmonth'!$T$3:$T$43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405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'Learmonth'!$V$3:$V$43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'Learmonth'!$W$3:$W$43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364"/>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6"/>
        <c:minorUnit val="3.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5495"/>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9613"/>
          <c:y val="0.77987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95th percentile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stations'!$D$2:$D$42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
          <c:min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0.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0672596"/>
          <c:y val="0.107518"/>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3528"/>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1082"/>
          <c:y val="0.070073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5495"/>
          <c:y val="0.070073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9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5495"/>
          <c:y val="0.06726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2"/>
        <c:minorUnit val="4.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823"/>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9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936"/>
          <c:y val="0.06951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4187"/>
          <c:y val="0.070073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'Meekatharra'!$P$52:$P$92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'Meekatharra'!$Q$52:$Q$92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'Meekatharra'!$S$52:$S$92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'Meekatharra'!$T$52:$T$92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082"/>
          <c:y val="0.073050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'Meekatharra'!$V$52:$V$92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'Meekatharra'!$W$52:$W$92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187"/>
          <c:y val="0.070073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2"/>
        <c:minorUnit val="2.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067269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1913-2021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'Merredin'!$B$3:$B$112</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'Merredin'!$D$3:$D$112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2717"/>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1913-2021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'Merredin'!$G$3:$G$112</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'Merredin'!$I$3:$I$112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1913-2021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'Merredin'!$L$3:$L$112</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'Merredin'!$N$3:$N$112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3"/>
        <c:minorUnit val="4.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277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90th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105646"/>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95th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105745"/>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99th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52544"/>
          <c:y val="0.103286"/>
          <c:w val="0.878704"/>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5495"/>
          <c:y val="0.104965"/>
          <c:w val="0.61873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5"/>
        <c:minorUnit val="5.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9138"/>
          <c:y val="0.77721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5495"/>
          <c:y val="0.068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'Morawa'!$P$54:$P$94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'Morawa'!$Q$54:$Q$94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'Morawa'!$S$54:$S$94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'Morawa'!$T$54:$T$94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6113"/>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'Morawa'!$V$54:$V$94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'Morawa'!$W$54:$W$94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9483"/>
          <c:y val="0.777218"/>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90574"/>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0730503"/>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3"/>
        <c:minorUnit val="0.1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30.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5"/>
        <c:minorUnit val="0.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7"/>
        <c:minorUnit val="3.5"/>
      </c:valAx>
      <c:spPr>
        <a:noFill/>
        <a:ln w="12700" cap="flat">
          <a:solidFill>
            <a:srgbClr val="000000"/>
          </a:solidFill>
          <a:prstDash val="solid"/>
          <a:miter lim="400000"/>
        </a:ln>
        <a:effectLst/>
      </c:spPr>
    </c:plotArea>
    <c:legend>
      <c:legendPos val="r"/>
      <c:layout>
        <c:manualLayout>
          <c:xMode val="edge"/>
          <c:yMode val="edge"/>
          <c:x val="0.206867"/>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in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192"/>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1910-2021</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in val="32"/>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13"/>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3"/>
        <c:minorUnit val="0.65"/>
      </c:valAx>
      <c:spPr>
        <a:noFill/>
        <a:ln w="12700" cap="flat">
          <a:solidFill>
            <a:srgbClr val="000000"/>
          </a:solidFill>
          <a:prstDash val="solid"/>
          <a:miter lim="400000"/>
        </a:ln>
        <a:effectLst/>
      </c:spPr>
    </c:plotArea>
    <c:legend>
      <c:legendPos val="r"/>
      <c:layout>
        <c:manualLayout>
          <c:xMode val="edge"/>
          <c:yMode val="edge"/>
          <c:x val="0.20672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2"/>
        <c:minorUnit val="3.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'Nhill'!$P$75:$P$114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'Nhill'!$Q$75:$Q$114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8"/>
        <c:minorUnit val="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8955"/>
          <c:y val="0.073585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'Nhill'!$S$75:$S$114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'Nhill'!$T$75:$T$114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936"/>
          <c:y val="0.072324"/>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'Nhill'!$V$75:$V$114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'Nhill'!$W$75:$W$114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9138"/>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'Nowra'!$P$27:$P$67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'Nowra'!$Q$27:$Q$67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'Nowra'!$S$27:$S$67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'Nowra'!$T$27:$T$67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9138"/>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'Nowra'!$V$27:$V$67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'Nowra'!$W$27:$W$67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913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1542"/>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3"/>
        <c:minorUnit val="3.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'Orbost'!$P$44:$P$84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'Orbost'!$Q$44:$Q$84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47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'Orbost'!$S$44:$S$84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'Orbost'!$T$44:$T$84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49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'Orbost'!$V$44:$V$84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'Orbost'!$W$44:$W$84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2"/>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8"/>
        <c:minorUnit val="3.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0574"/>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8"/>
          <c:min val="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77721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Hedland'!$P$66:$P$106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Hedland'!$Q$66:$Q$106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Hedland'!$S$66:$S$106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Hedland'!$T$66:$T$106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Hedland'!$V$66:$V$106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Hedland'!$W$66:$W$106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77721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3"/>
        <c:minorUnit val="5.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1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4187"/>
          <c:y val="0.77897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8"/>
        <c:minorUnit val="0.24"/>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6"/>
        <c:minorUnit val="0.28"/>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1.7"/>
        <c:minorUnit val="0.85"/>
      </c:valAx>
      <c:spPr>
        <a:noFill/>
        <a:ln w="12700" cap="flat">
          <a:solidFill>
            <a:srgbClr val="000000"/>
          </a:solidFill>
          <a:prstDash val="solid"/>
          <a:miter lim="400000"/>
        </a:ln>
        <a:effectLst/>
      </c:spPr>
    </c:plotArea>
    <c:legend>
      <c:legendPos val="r"/>
      <c:layout>
        <c:manualLayout>
          <c:xMode val="edge"/>
          <c:yMode val="edge"/>
          <c:x val="0.185495"/>
          <c:y val="0.071004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Flat'!$P$10:$P$50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Flat'!$Q$10:$Q$50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Flat'!$S$10:$S$50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Flat'!$T$10:$T$50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Flat'!$V$10:$V$50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Flat'!$W$10:$W$50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NSW'!$P$36:$P$76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NSW'!$Q$36:$Q$76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NSW'!$S$36:$S$76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NSW'!$T$36:$T$76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NSW'!$V$36:$V$76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NSW'!$W$36:$W$76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8"/>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8"/>
        <c:minorUnit val="5.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71459"/>
          <c:w val="0.603772"/>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6"/>
        <c:minorUnit val="3.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99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095"/>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Rutherglen average 90th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86763"/>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3933"/>
          <c:y val="0.77145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Rutherglen average 95th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53368"/>
          <c:y val="0.103286"/>
          <c:w val="0.86932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3"/>
        <c:minorUnit val="1.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785467"/>
          <c:w val="0.612134"/>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Rutherglen average 99th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52544"/>
          <c:y val="0.103286"/>
          <c:w val="0.878704"/>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787344"/>
          <c:w val="0.61873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'Scone'!$P$14:$P$54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'Scone'!$Q$14:$Q$54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9613"/>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'Scone'!$S$14:$S$54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'Scone'!$T$14:$T$54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'Scone'!$V$14:$V$54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'Scone'!$W$14:$W$54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6"/>
        <c:minorUnit val="0.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9"/>
        <c:minorUnit val="3.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4"/>
          <c:min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082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99th percentile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52576"/>
          <c:y val="0.1096"/>
          <c:w val="0.878697"/>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stations'!$F$2:$F$42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0571974"/>
          <c:y val="0.107518"/>
          <c:w val="0.68472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076205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George'!$P$66:$P$106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George'!$Q$66:$Q$106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George'!$S$66:$S$106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George'!$T$66:$T$106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59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George'!$V$66:$V$106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George'!$W$66:$W$106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5495"/>
          <c:y val="0.77721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187"/>
          <c:y val="0.0702462"/>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'Tarcoola'!$P$58:$P$98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'Tarcoola'!$Q$58:$Q$98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'Tarcoola'!$S$58:$S$98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'Tarcoola'!$T$58:$T$98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'Tarcoola'!$V$58:$V$98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'Tarcoola'!$W$58:$W$98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5495"/>
          <c:y val="0.778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1962-2022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'Barcaldine'!$B$3:$B$63</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'Barcaldine'!$D$3:$D$63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8250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1082"/>
          <c:y val="0.7759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'Thargomiindah'!$P$25:$P$65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'Thargomiindah'!$Q$25:$Q$65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'Thargomiindah'!$S$25:$S$65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'Thargomiindah'!$T$25:$T$65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'Thargomiindah'!$V$25:$V$65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'Thargomiindah'!$W$25:$W$65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5495"/>
          <c:y val="0.778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1"/>
        <c:minorUnit val="4.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3933"/>
          <c:y val="0.77718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4187"/>
          <c:y val="0.7759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1962-2022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'Barcaldine'!$G$3:$G$63</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'Barcaldine'!$I$3:$I$63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777"/>
          <c:y val="0.078917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187"/>
          <c:y val="0.7759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Downs'!$P$15:$P$55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Downs'!$Q$15:$Q$55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Downs'!$S$15:$S$55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Downs'!$T$15:$T$55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Downs'!$V$15:$V$55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Downs'!$W$15:$W$55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4187"/>
          <c:y val="0.77721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1962-2022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'Barcaldine'!$L$3:$L$63</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'Barcaldine'!$N$3:$N$63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5279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5495"/>
          <c:y val="0.77721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4"/>
        <c:minorUnit val="3.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187"/>
          <c:y val="0.071973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68084"/>
        </c:manualLayout>
      </c:layout>
      <c:overlay val="1"/>
      <c:spPr>
        <a:noFill/>
        <a:effectLst/>
      </c:spPr>
    </c:title>
    <c:autoTitleDeleted val="1"/>
    <c:plotArea>
      <c:layout>
        <c:manualLayout>
          <c:layoutTarget val="inner"/>
          <c:xMode val="edge"/>
          <c:yMode val="edge"/>
          <c:x val="0.0589797"/>
          <c:y val="0.068084"/>
          <c:w val="0.875239"/>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'Weipa'!$P$20:$P$60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'Weipa'!$Q$20:$Q$60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8451"/>
          <c:y val="0.778637"/>
          <c:w val="0.61629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'Weipa'!$S$20:$S$60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'Weipa'!$T$20:$T$60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min val="36.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'Weipa'!$V$20:$V$60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'Weipa'!$W$20:$W$60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85495"/>
          <c:y val="0.066484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3933"/>
          <c:y val="0.7786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071973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'Williamtown'!$P$31:$P$71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'Williamtown'!$Q$31:$Q$71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'Williamtown'!$S$31:$S$71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'Williamtown'!$T$31:$T$71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'Williamtown'!$V$31:$V$71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'Williamtown'!$W$31:$W$71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187"/>
          <c:y val="0.071973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'Woomera'!$P$29:$P$69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'Woomera'!$Q$29:$Q$69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3"/>
        <c:minorUnit val="2.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3933"/>
          <c:y val="0.7786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'Woomera'!$S$29:$S$69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'Woomera'!$T$29:$T$69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7759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'Woomera'!$V$29:$V$69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'Woomera'!$W$29:$W$69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'Wyalong'!$P$17:$P$57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'Wyalong'!$Q$17:$Q$57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'Wyalong'!$S$17:$S$57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'Wyalong'!$T$17:$T$57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187"/>
          <c:y val="0.778741"/>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'Wyalong'!$V$17:$V$57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'Wyalong'!$W$17:$W$57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40912"/>
          <c:y val="0"/>
          <c:w val="0.718177"/>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'Birdsville'!$P$29:$P$69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'Birdsville'!$Q$29:$Q$69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'Birdsville'!$S$29:$S$69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'Birdsville'!$T$29:$T$69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63187"/>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'Birdsville'!$V$29:$V$69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'Birdsville'!$W$29:$W$69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653"/>
          <c:y val="0.0702462"/>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90th percentile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stations'!$I$2:$I$42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min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1"/>
          <c:min val="34.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0520889"/>
          <c:y val="0.107518"/>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22"/>
        <c:minorUnit val="0.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10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0"/>
        <c:minorUnit val="5"/>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2"/>
        <c:minorUnit val="0.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7"/>
        <c:minorUnit val="3.5"/>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
        <c:minorUnit val="1.5"/>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75577"/>
        </c:manualLayout>
      </c:layout>
      <c:overlay val="1"/>
      <c:spPr>
        <a:noFill/>
        <a:effectLst/>
      </c:spPr>
    </c:title>
    <c:autoTitleDeleted val="1"/>
    <c:plotArea>
      <c:layout>
        <c:manualLayout>
          <c:layoutTarget val="inner"/>
          <c:xMode val="edge"/>
          <c:yMode val="edge"/>
          <c:x val="0.0501357"/>
          <c:y val="0.0675577"/>
          <c:w val="0.883465"/>
          <c:h val="0.768138"/>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1011"/>
          <c:w val="0.620139"/>
          <c:h val="0.0843925"/>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6106"/>
          <c:y val="0.780022"/>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1"/>
        <c:minorUnit val="0.205"/>
      </c:valAx>
      <c:spPr>
        <a:noFill/>
        <a:ln w="12700" cap="flat">
          <a:solidFill>
            <a:srgbClr val="000000"/>
          </a:solidFill>
          <a:prstDash val="solid"/>
          <a:miter lim="400000"/>
        </a:ln>
        <a:effectLst/>
      </c:spPr>
    </c:plotArea>
    <c:legend>
      <c:legendPos val="r"/>
      <c:layout>
        <c:manualLayout>
          <c:xMode val="edge"/>
          <c:yMode val="edge"/>
          <c:x val="0.199858"/>
          <c:y val="0.0691694"/>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9138"/>
          <c:y val="0.777171"/>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208422"/>
          <c:y val="0.77795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90th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12803"/>
          <c:y val="0.107829"/>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95th percentile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stations'!$K$2:$K$42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min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0.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7"/>
          <c:min val="36.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0672596"/>
          <c:y val="0.107518"/>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95th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53368"/>
          <c:y val="0.103286"/>
          <c:w val="0.86932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99138"/>
          <c:y val="0.785352"/>
          <c:w val="0.612134"/>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99th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52544"/>
          <c:y val="0.103286"/>
          <c:w val="0.878704"/>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208422"/>
          <c:y val="0.104095"/>
          <c:w val="0.618737"/>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6245"/>
          <c:y val="0.77705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6113"/>
          <c:y val="0.77717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7996"/>
          <c:y val="0.777956"/>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348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201935"/>
          <c:y val="0.070884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214"/>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99th percentile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52576"/>
          <c:y val="0.1096"/>
          <c:w val="0.878697"/>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stations'!$M$2:$M$42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min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min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0571974"/>
          <c:y val="0.107518"/>
          <c:w val="0.68472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315"/>
          <c:y val="0.067457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Gorge'!$P$46:$P$79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Gorge'!$Q$46:$Q$79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Gorge'!$S$46:$S$79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Gorge'!$T$46:$T$79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Gorge'!$V$46:$V$79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Gorge'!$W$46:$W$79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21863"/>
          <c:y val="0.775557"/>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'Cabramurra'!$P$17:$P$57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'Cabramurra'!$Q$17:$Q$57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013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'Cabramurra'!$S$17:$S$57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'Cabramurra'!$T$17:$T$57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3933"/>
          <c:y val="0.0718542"/>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'Cabramurra'!$V$17:$V$57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'Cabramurra'!$W$17:$W$57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104"/>
          <c:y val="0.070246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22332"/>
          <c:y val="0"/>
          <c:w val="0.855534"/>
          <c:h val="0.068084"/>
        </c:manualLayout>
      </c:layout>
      <c:overlay val="1"/>
      <c:spPr>
        <a:noFill/>
        <a:effectLst/>
      </c:spPr>
    </c:title>
    <c:autoTitleDeleted val="1"/>
    <c:plotArea>
      <c:layout>
        <c:manualLayout>
          <c:layoutTarget val="inner"/>
          <c:xMode val="edge"/>
          <c:yMode val="edge"/>
          <c:x val="0.0509646"/>
          <c:y val="0.068084"/>
          <c:w val="0.898071"/>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1"/>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75547"/>
          <c:y val="0.0708848"/>
          <c:w val="0.63237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209176"/>
          <c:y val="0.070261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90th percentile of RAW maxima 20 years before and after AWS at 65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stations'!$B$2:$B$42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8"/>
          <c:min val="2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6"/>
          <c:min val="34.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0672596"/>
          <c:y val="0.110381"/>
          <c:w val="0.673578"/>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'Camooweal'!$P$40:$P$80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'Camooweal'!$Q$40:$Q$80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013"/>
          <c:y val="0.073050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'Camooweal'!$S$40:$S$80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'Camooweal'!$T$40:$T$80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7454"/>
          <c:y val="0.072065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'Camooweal'!$V$40:$V$80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'Camooweal'!$W$40:$W$80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6"/>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6"/>
        <c:minorUnit val="0.4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374"/>
          <c:y val="0.070261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'Canberra'!$P$70:$P$104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'Canberra'!$Q$70:$Q$104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21219"/>
          <c:y val="0.777278"/>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'Canberra'!$S$70:$S$104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'Canberra'!$T$70:$T$104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9214"/>
          <c:y val="0.072863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'Canberra'!$V$70:$V$104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'Canberra'!$W$70:$W$104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8025"/>
          <c:y val="0.070261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8"/>
        <c:minorUnit val="3.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22051"/>
          <c:y val="0.77727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min val="2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1.8"/>
        <c:minorUnit val="0.9"/>
      </c:valAx>
      <c:spPr>
        <a:noFill/>
        <a:ln w="12700" cap="flat">
          <a:solidFill>
            <a:srgbClr val="000000"/>
          </a:solidFill>
          <a:prstDash val="solid"/>
          <a:miter lim="400000"/>
        </a:ln>
        <a:effectLst/>
      </c:spPr>
    </c:plotArea>
    <c:legend>
      <c:legendPos val="r"/>
      <c:layout>
        <c:manualLayout>
          <c:xMode val="edge"/>
          <c:yMode val="edge"/>
          <c:x val="0.186246"/>
          <c:y val="0.07097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8025"/>
          <c:y val="0.070261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Bruny'!$P$57:$P$97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Bruny'!$Q$57:$Q$97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056"/>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95th percentile of RAW maxima 20 years before and after AWS at 65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53406"/>
          <c:y val="0.1096"/>
          <c:w val="0.869319"/>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stations'!$D$2:$D$42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min val="1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9"/>
          <c:min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49"/>
        <c:minorUnit val="0.245"/>
      </c:valAx>
      <c:spPr>
        <a:noFill/>
        <a:ln w="12700" cap="flat">
          <a:solidFill>
            <a:srgbClr val="000000"/>
          </a:solidFill>
          <a:prstDash val="solid"/>
          <a:miter lim="400000"/>
        </a:ln>
        <a:effectLst/>
      </c:spPr>
    </c:plotArea>
    <c:legend>
      <c:legendPos val="r"/>
      <c:layout>
        <c:manualLayout>
          <c:xMode val="edge"/>
          <c:yMode val="edge"/>
          <c:x val="0.0672596"/>
          <c:y val="0.107518"/>
          <c:w val="0.677416"/>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66399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Bruny'!$S$57:$S$97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Bruny'!$T$57:$T$97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8927"/>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Bruny'!$V$57:$V$97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Bruny'!$W$57:$W$97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66399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7087"/>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214"/>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1.3"/>
        <c:minorUnit val="0.65"/>
      </c:valAx>
      <c:spPr>
        <a:noFill/>
        <a:ln w="12700" cap="flat">
          <a:solidFill>
            <a:srgbClr val="000000"/>
          </a:solidFill>
          <a:prstDash val="solid"/>
          <a:miter lim="400000"/>
        </a:ln>
        <a:effectLst/>
      </c:spPr>
    </c:plotArea>
    <c:legend>
      <c:legendPos val="r"/>
      <c:layout>
        <c:manualLayout>
          <c:xMode val="edge"/>
          <c:yMode val="edge"/>
          <c:x val="0.196315"/>
          <c:y val="0.067457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Otway'!$P$67:$P$107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Otway'!$Q$67:$Q$107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2"/>
        <c:minorUnit val="3.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Otway'!$S$67:$S$107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Otway'!$T$67:$T$107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99th percentile of RAW maxima 20 years before and after AWS at 65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52576"/>
          <c:y val="0.1096"/>
          <c:w val="0.878697"/>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stations'!$F$2:$F$42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min val="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2"/>
          <c:min val="38.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571974"/>
          <c:y val="0.107518"/>
          <c:w val="0.68472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Otway'!$V$67:$V$107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Otway'!$W$67:$W$107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6315"/>
          <c:y val="0.067457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45763"/>
          <c:y val="0"/>
          <c:w val="0.850847"/>
          <c:h val="0.068084"/>
        </c:manualLayout>
      </c:layout>
      <c:overlay val="1"/>
      <c:spPr>
        <a:noFill/>
        <a:effectLst/>
      </c:spPr>
    </c:title>
    <c:autoTitleDeleted val="1"/>
    <c:plotArea>
      <c:layout>
        <c:manualLayout>
          <c:layoutTarget val="inner"/>
          <c:xMode val="edge"/>
          <c:yMode val="edge"/>
          <c:x val="0.0397208"/>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7503"/>
          <c:y val="0.070261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'Ceduna'!$P$36:$P$76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'Ceduna'!$Q$36:$Q$76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74251"/>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'Ceduna'!$S$36:$S$76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'Ceduna'!$T$36:$T$76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45763"/>
          <c:y val="0"/>
          <c:w val="0.850847"/>
          <c:h val="0.068084"/>
        </c:manualLayout>
      </c:layout>
      <c:overlay val="1"/>
      <c:spPr>
        <a:noFill/>
        <a:effectLst/>
      </c:spPr>
    </c:title>
    <c:autoTitleDeleted val="1"/>
    <c:plotArea>
      <c:layout>
        <c:manualLayout>
          <c:layoutTarget val="inner"/>
          <c:xMode val="edge"/>
          <c:yMode val="edge"/>
          <c:x val="0.0397208"/>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'Ceduna'!$V$36:$V$76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'Ceduna'!$W$36:$W$76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72103"/>
          <c:y val="0.07008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8"/>
        <c:minorUnit val="0.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200646"/>
          <c:y val="0.070261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s>

</file>

<file path=xl/drawings/_rels/drawing10.xml.rels><?xml version="1.0" encoding="UTF-8"?>
<Relationships xmlns="http://schemas.openxmlformats.org/package/2006/relationships"><Relationship Id="rId1" Type="http://schemas.openxmlformats.org/officeDocument/2006/relationships/chart" Target="../charts/chart37.xml"/><Relationship Id="rId2" Type="http://schemas.openxmlformats.org/officeDocument/2006/relationships/chart" Target="../charts/chart38.xml"/><Relationship Id="rId3" Type="http://schemas.openxmlformats.org/officeDocument/2006/relationships/chart" Target="../charts/chart39.xml"/></Relationships>

</file>

<file path=xl/drawings/_rels/drawing100.xml.rels><?xml version="1.0" encoding="UTF-8"?>
<Relationships xmlns="http://schemas.openxmlformats.org/package/2006/relationships"><Relationship Id="rId1" Type="http://schemas.openxmlformats.org/officeDocument/2006/relationships/chart" Target="../charts/chart307.xml"/><Relationship Id="rId2" Type="http://schemas.openxmlformats.org/officeDocument/2006/relationships/chart" Target="../charts/chart308.xml"/><Relationship Id="rId3" Type="http://schemas.openxmlformats.org/officeDocument/2006/relationships/chart" Target="../charts/chart309.xml"/></Relationships>

</file>

<file path=xl/drawings/_rels/drawing101.xml.rels><?xml version="1.0" encoding="UTF-8"?>
<Relationships xmlns="http://schemas.openxmlformats.org/package/2006/relationships"><Relationship Id="rId1" Type="http://schemas.openxmlformats.org/officeDocument/2006/relationships/chart" Target="../charts/chart310.xml"/><Relationship Id="rId2" Type="http://schemas.openxmlformats.org/officeDocument/2006/relationships/chart" Target="../charts/chart311.xml"/><Relationship Id="rId3" Type="http://schemas.openxmlformats.org/officeDocument/2006/relationships/chart" Target="../charts/chart312.xml"/></Relationships>

</file>

<file path=xl/drawings/_rels/drawing102.xml.rels><?xml version="1.0" encoding="UTF-8"?>
<Relationships xmlns="http://schemas.openxmlformats.org/package/2006/relationships"><Relationship Id="rId1" Type="http://schemas.openxmlformats.org/officeDocument/2006/relationships/chart" Target="../charts/chart313.xml"/><Relationship Id="rId2" Type="http://schemas.openxmlformats.org/officeDocument/2006/relationships/chart" Target="../charts/chart314.xml"/><Relationship Id="rId3" Type="http://schemas.openxmlformats.org/officeDocument/2006/relationships/chart" Target="../charts/chart315.xml"/></Relationships>

</file>

<file path=xl/drawings/_rels/drawing103.xml.rels><?xml version="1.0" encoding="UTF-8"?>
<Relationships xmlns="http://schemas.openxmlformats.org/package/2006/relationships"><Relationship Id="rId1" Type="http://schemas.openxmlformats.org/officeDocument/2006/relationships/chart" Target="../charts/chart316.xml"/><Relationship Id="rId2" Type="http://schemas.openxmlformats.org/officeDocument/2006/relationships/chart" Target="../charts/chart317.xml"/><Relationship Id="rId3" Type="http://schemas.openxmlformats.org/officeDocument/2006/relationships/chart" Target="../charts/chart318.xml"/></Relationships>

</file>

<file path=xl/drawings/_rels/drawing104.xml.rels><?xml version="1.0" encoding="UTF-8"?>
<Relationships xmlns="http://schemas.openxmlformats.org/package/2006/relationships"><Relationship Id="rId1" Type="http://schemas.openxmlformats.org/officeDocument/2006/relationships/chart" Target="../charts/chart319.xml"/><Relationship Id="rId2" Type="http://schemas.openxmlformats.org/officeDocument/2006/relationships/chart" Target="../charts/chart320.xml"/><Relationship Id="rId3" Type="http://schemas.openxmlformats.org/officeDocument/2006/relationships/chart" Target="../charts/chart321.xml"/></Relationships>

</file>

<file path=xl/drawings/_rels/drawing105.xml.rels><?xml version="1.0" encoding="UTF-8"?>
<Relationships xmlns="http://schemas.openxmlformats.org/package/2006/relationships"><Relationship Id="rId1" Type="http://schemas.openxmlformats.org/officeDocument/2006/relationships/chart" Target="../charts/chart322.xml"/><Relationship Id="rId2" Type="http://schemas.openxmlformats.org/officeDocument/2006/relationships/chart" Target="../charts/chart323.xml"/><Relationship Id="rId3" Type="http://schemas.openxmlformats.org/officeDocument/2006/relationships/chart" Target="../charts/chart324.xml"/></Relationships>

</file>

<file path=xl/drawings/_rels/drawing106.xml.rels><?xml version="1.0" encoding="UTF-8"?>
<Relationships xmlns="http://schemas.openxmlformats.org/package/2006/relationships"><Relationship Id="rId1" Type="http://schemas.openxmlformats.org/officeDocument/2006/relationships/chart" Target="../charts/chart325.xml"/><Relationship Id="rId2" Type="http://schemas.openxmlformats.org/officeDocument/2006/relationships/chart" Target="../charts/chart326.xml"/><Relationship Id="rId3" Type="http://schemas.openxmlformats.org/officeDocument/2006/relationships/chart" Target="../charts/chart327.xml"/></Relationships>

</file>

<file path=xl/drawings/_rels/drawing107.xml.rels><?xml version="1.0" encoding="UTF-8"?>
<Relationships xmlns="http://schemas.openxmlformats.org/package/2006/relationships"><Relationship Id="rId1" Type="http://schemas.openxmlformats.org/officeDocument/2006/relationships/chart" Target="../charts/chart328.xml"/><Relationship Id="rId2" Type="http://schemas.openxmlformats.org/officeDocument/2006/relationships/chart" Target="../charts/chart329.xml"/><Relationship Id="rId3" Type="http://schemas.openxmlformats.org/officeDocument/2006/relationships/chart" Target="../charts/chart330.xml"/></Relationships>

</file>

<file path=xl/drawings/_rels/drawing108.xml.rels><?xml version="1.0" encoding="UTF-8"?>
<Relationships xmlns="http://schemas.openxmlformats.org/package/2006/relationships"><Relationship Id="rId1" Type="http://schemas.openxmlformats.org/officeDocument/2006/relationships/chart" Target="../charts/chart331.xml"/><Relationship Id="rId2" Type="http://schemas.openxmlformats.org/officeDocument/2006/relationships/chart" Target="../charts/chart332.xml"/><Relationship Id="rId3" Type="http://schemas.openxmlformats.org/officeDocument/2006/relationships/chart" Target="../charts/chart333.xml"/></Relationships>

</file>

<file path=xl/drawings/_rels/drawing109.xml.rels><?xml version="1.0" encoding="UTF-8"?>
<Relationships xmlns="http://schemas.openxmlformats.org/package/2006/relationships"><Relationship Id="rId1" Type="http://schemas.openxmlformats.org/officeDocument/2006/relationships/chart" Target="../charts/chart334.xml"/><Relationship Id="rId2" Type="http://schemas.openxmlformats.org/officeDocument/2006/relationships/chart" Target="../charts/chart335.xml"/><Relationship Id="rId3" Type="http://schemas.openxmlformats.org/officeDocument/2006/relationships/chart" Target="../charts/chart336.xml"/></Relationships>

</file>

<file path=xl/drawings/_rels/drawing11.xml.rels><?xml version="1.0" encoding="UTF-8"?>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 Id="rId3" Type="http://schemas.openxmlformats.org/officeDocument/2006/relationships/chart" Target="../charts/chart42.xml"/></Relationships>

</file>

<file path=xl/drawings/_rels/drawing110.xml.rels><?xml version="1.0" encoding="UTF-8"?>
<Relationships xmlns="http://schemas.openxmlformats.org/package/2006/relationships"><Relationship Id="rId1" Type="http://schemas.openxmlformats.org/officeDocument/2006/relationships/chart" Target="../charts/chart337.xml"/><Relationship Id="rId2" Type="http://schemas.openxmlformats.org/officeDocument/2006/relationships/chart" Target="../charts/chart338.xml"/><Relationship Id="rId3" Type="http://schemas.openxmlformats.org/officeDocument/2006/relationships/chart" Target="../charts/chart339.xml"/></Relationships>

</file>

<file path=xl/drawings/_rels/drawing111.xml.rels><?xml version="1.0" encoding="UTF-8"?>
<Relationships xmlns="http://schemas.openxmlformats.org/package/2006/relationships"><Relationship Id="rId1" Type="http://schemas.openxmlformats.org/officeDocument/2006/relationships/chart" Target="../charts/chart340.xml"/><Relationship Id="rId2" Type="http://schemas.openxmlformats.org/officeDocument/2006/relationships/chart" Target="../charts/chart341.xml"/><Relationship Id="rId3" Type="http://schemas.openxmlformats.org/officeDocument/2006/relationships/chart" Target="../charts/chart342.xml"/></Relationships>

</file>

<file path=xl/drawings/_rels/drawing112.xml.rels><?xml version="1.0" encoding="UTF-8"?>
<Relationships xmlns="http://schemas.openxmlformats.org/package/2006/relationships"><Relationship Id="rId1" Type="http://schemas.openxmlformats.org/officeDocument/2006/relationships/chart" Target="../charts/chart343.xml"/><Relationship Id="rId2" Type="http://schemas.openxmlformats.org/officeDocument/2006/relationships/chart" Target="../charts/chart344.xml"/><Relationship Id="rId3" Type="http://schemas.openxmlformats.org/officeDocument/2006/relationships/chart" Target="../charts/chart345.xml"/></Relationships>

</file>

<file path=xl/drawings/_rels/drawing113.xml.rels><?xml version="1.0" encoding="UTF-8"?>
<Relationships xmlns="http://schemas.openxmlformats.org/package/2006/relationships"><Relationship Id="rId1" Type="http://schemas.openxmlformats.org/officeDocument/2006/relationships/chart" Target="../charts/chart346.xml"/><Relationship Id="rId2" Type="http://schemas.openxmlformats.org/officeDocument/2006/relationships/chart" Target="../charts/chart347.xml"/><Relationship Id="rId3" Type="http://schemas.openxmlformats.org/officeDocument/2006/relationships/chart" Target="../charts/chart348.xml"/></Relationships>

</file>

<file path=xl/drawings/_rels/drawing114.xml.rels><?xml version="1.0" encoding="UTF-8"?>
<Relationships xmlns="http://schemas.openxmlformats.org/package/2006/relationships"><Relationship Id="rId1" Type="http://schemas.openxmlformats.org/officeDocument/2006/relationships/chart" Target="../charts/chart349.xml"/><Relationship Id="rId2" Type="http://schemas.openxmlformats.org/officeDocument/2006/relationships/chart" Target="../charts/chart350.xml"/><Relationship Id="rId3" Type="http://schemas.openxmlformats.org/officeDocument/2006/relationships/chart" Target="../charts/chart351.xml"/></Relationships>

</file>

<file path=xl/drawings/_rels/drawing115.xml.rels><?xml version="1.0" encoding="UTF-8"?>
<Relationships xmlns="http://schemas.openxmlformats.org/package/2006/relationships"><Relationship Id="rId1" Type="http://schemas.openxmlformats.org/officeDocument/2006/relationships/chart" Target="../charts/chart352.xml"/><Relationship Id="rId2" Type="http://schemas.openxmlformats.org/officeDocument/2006/relationships/chart" Target="../charts/chart353.xml"/><Relationship Id="rId3" Type="http://schemas.openxmlformats.org/officeDocument/2006/relationships/chart" Target="../charts/chart354.xml"/></Relationships>

</file>

<file path=xl/drawings/_rels/drawing12.xml.rels><?xml version="1.0" encoding="UTF-8"?>
<Relationships xmlns="http://schemas.openxmlformats.org/package/2006/relationships"><Relationship Id="rId1" Type="http://schemas.openxmlformats.org/officeDocument/2006/relationships/chart" Target="../charts/chart43.xml"/><Relationship Id="rId2" Type="http://schemas.openxmlformats.org/officeDocument/2006/relationships/chart" Target="../charts/chart44.xml"/><Relationship Id="rId3" Type="http://schemas.openxmlformats.org/officeDocument/2006/relationships/chart" Target="../charts/chart45.xml"/></Relationships>

</file>

<file path=xl/drawings/_rels/drawing13.xml.rels><?xml version="1.0" encoding="UTF-8"?>
<Relationships xmlns="http://schemas.openxmlformats.org/package/2006/relationships"><Relationship Id="rId1" Type="http://schemas.openxmlformats.org/officeDocument/2006/relationships/chart" Target="../charts/chart46.xml"/><Relationship Id="rId2" Type="http://schemas.openxmlformats.org/officeDocument/2006/relationships/chart" Target="../charts/chart47.xml"/><Relationship Id="rId3" Type="http://schemas.openxmlformats.org/officeDocument/2006/relationships/chart" Target="../charts/chart48.xml"/></Relationships>

</file>

<file path=xl/drawings/_rels/drawing14.xml.rels><?xml version="1.0" encoding="UTF-8"?>
<Relationships xmlns="http://schemas.openxmlformats.org/package/2006/relationships"><Relationship Id="rId1" Type="http://schemas.openxmlformats.org/officeDocument/2006/relationships/chart" Target="../charts/chart49.xml"/><Relationship Id="rId2" Type="http://schemas.openxmlformats.org/officeDocument/2006/relationships/chart" Target="../charts/chart50.xml"/><Relationship Id="rId3" Type="http://schemas.openxmlformats.org/officeDocument/2006/relationships/chart" Target="../charts/chart51.xml"/></Relationships>

</file>

<file path=xl/drawings/_rels/drawing15.xml.rels><?xml version="1.0" encoding="UTF-8"?>
<Relationships xmlns="http://schemas.openxmlformats.org/package/2006/relationships"><Relationship Id="rId1" Type="http://schemas.openxmlformats.org/officeDocument/2006/relationships/chart" Target="../charts/chart52.xml"/><Relationship Id="rId2" Type="http://schemas.openxmlformats.org/officeDocument/2006/relationships/chart" Target="../charts/chart53.xml"/><Relationship Id="rId3" Type="http://schemas.openxmlformats.org/officeDocument/2006/relationships/chart" Target="../charts/chart54.xml"/></Relationships>

</file>

<file path=xl/drawings/_rels/drawing16.xml.rels><?xml version="1.0" encoding="UTF-8"?>
<Relationships xmlns="http://schemas.openxmlformats.org/package/2006/relationships"><Relationship Id="rId1" Type="http://schemas.openxmlformats.org/officeDocument/2006/relationships/chart" Target="../charts/chart55.xml"/><Relationship Id="rId2" Type="http://schemas.openxmlformats.org/officeDocument/2006/relationships/chart" Target="../charts/chart56.xml"/><Relationship Id="rId3" Type="http://schemas.openxmlformats.org/officeDocument/2006/relationships/chart" Target="../charts/chart57.xml"/></Relationships>

</file>

<file path=xl/drawings/_rels/drawing17.xml.rels><?xml version="1.0" encoding="UTF-8"?>
<Relationships xmlns="http://schemas.openxmlformats.org/package/2006/relationships"><Relationship Id="rId1" Type="http://schemas.openxmlformats.org/officeDocument/2006/relationships/chart" Target="../charts/chart58.xml"/><Relationship Id="rId2" Type="http://schemas.openxmlformats.org/officeDocument/2006/relationships/chart" Target="../charts/chart59.xml"/><Relationship Id="rId3" Type="http://schemas.openxmlformats.org/officeDocument/2006/relationships/chart" Target="../charts/chart60.xml"/></Relationships>

</file>

<file path=xl/drawings/_rels/drawing18.xml.rels><?xml version="1.0" encoding="UTF-8"?>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 Id="rId3" Type="http://schemas.openxmlformats.org/officeDocument/2006/relationships/chart" Target="../charts/chart63.xml"/></Relationships>

</file>

<file path=xl/drawings/_rels/drawing19.xml.rels><?xml version="1.0" encoding="UTF-8"?>
<Relationships xmlns="http://schemas.openxmlformats.org/package/2006/relationships"><Relationship Id="rId1" Type="http://schemas.openxmlformats.org/officeDocument/2006/relationships/chart" Target="../charts/chart64.xml"/><Relationship Id="rId2" Type="http://schemas.openxmlformats.org/officeDocument/2006/relationships/chart" Target="../charts/chart65.xml"/><Relationship Id="rId3" Type="http://schemas.openxmlformats.org/officeDocument/2006/relationships/chart" Target="../charts/chart66.xml"/></Relationships>

</file>

<file path=xl/drawings/_rels/drawing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Relationships>

</file>

<file path=xl/drawings/_rels/drawing20.xml.rels><?xml version="1.0" encoding="UTF-8"?>
<Relationships xmlns="http://schemas.openxmlformats.org/package/2006/relationships"><Relationship Id="rId1" Type="http://schemas.openxmlformats.org/officeDocument/2006/relationships/chart" Target="../charts/chart67.xml"/><Relationship Id="rId2" Type="http://schemas.openxmlformats.org/officeDocument/2006/relationships/chart" Target="../charts/chart68.xml"/><Relationship Id="rId3" Type="http://schemas.openxmlformats.org/officeDocument/2006/relationships/chart" Target="../charts/chart69.xml"/></Relationships>

</file>

<file path=xl/drawings/_rels/drawing21.xml.rels><?xml version="1.0" encoding="UTF-8"?>
<Relationships xmlns="http://schemas.openxmlformats.org/package/2006/relationships"><Relationship Id="rId1" Type="http://schemas.openxmlformats.org/officeDocument/2006/relationships/chart" Target="../charts/chart70.xml"/><Relationship Id="rId2" Type="http://schemas.openxmlformats.org/officeDocument/2006/relationships/chart" Target="../charts/chart71.xml"/><Relationship Id="rId3" Type="http://schemas.openxmlformats.org/officeDocument/2006/relationships/chart" Target="../charts/chart72.xml"/></Relationships>

</file>

<file path=xl/drawings/_rels/drawing22.xml.rels><?xml version="1.0" encoding="UTF-8"?>
<Relationships xmlns="http://schemas.openxmlformats.org/package/2006/relationships"><Relationship Id="rId1" Type="http://schemas.openxmlformats.org/officeDocument/2006/relationships/chart" Target="../charts/chart73.xml"/><Relationship Id="rId2" Type="http://schemas.openxmlformats.org/officeDocument/2006/relationships/chart" Target="../charts/chart74.xml"/><Relationship Id="rId3" Type="http://schemas.openxmlformats.org/officeDocument/2006/relationships/chart" Target="../charts/chart75.xml"/></Relationships>

</file>

<file path=xl/drawings/_rels/drawing23.xml.rels><?xml version="1.0" encoding="UTF-8"?>
<Relationships xmlns="http://schemas.openxmlformats.org/package/2006/relationships"><Relationship Id="rId1" Type="http://schemas.openxmlformats.org/officeDocument/2006/relationships/chart" Target="../charts/chart76.xml"/><Relationship Id="rId2" Type="http://schemas.openxmlformats.org/officeDocument/2006/relationships/chart" Target="../charts/chart77.xml"/><Relationship Id="rId3" Type="http://schemas.openxmlformats.org/officeDocument/2006/relationships/chart" Target="../charts/chart78.xml"/></Relationships>

</file>

<file path=xl/drawings/_rels/drawing24.xml.rels><?xml version="1.0" encoding="UTF-8"?>
<Relationships xmlns="http://schemas.openxmlformats.org/package/2006/relationships"><Relationship Id="rId1" Type="http://schemas.openxmlformats.org/officeDocument/2006/relationships/chart" Target="../charts/chart79.xml"/><Relationship Id="rId2" Type="http://schemas.openxmlformats.org/officeDocument/2006/relationships/chart" Target="../charts/chart80.xml"/><Relationship Id="rId3" Type="http://schemas.openxmlformats.org/officeDocument/2006/relationships/chart" Target="../charts/chart81.xml"/></Relationships>

</file>

<file path=xl/drawings/_rels/drawing25.xml.rels><?xml version="1.0" encoding="UTF-8"?>
<Relationships xmlns="http://schemas.openxmlformats.org/package/2006/relationships"><Relationship Id="rId1" Type="http://schemas.openxmlformats.org/officeDocument/2006/relationships/chart" Target="../charts/chart82.xml"/><Relationship Id="rId2" Type="http://schemas.openxmlformats.org/officeDocument/2006/relationships/chart" Target="../charts/chart83.xml"/><Relationship Id="rId3" Type="http://schemas.openxmlformats.org/officeDocument/2006/relationships/chart" Target="../charts/chart84.xml"/></Relationships>

</file>

<file path=xl/drawings/_rels/drawing26.xml.rels><?xml version="1.0" encoding="UTF-8"?>
<Relationships xmlns="http://schemas.openxmlformats.org/package/2006/relationships"><Relationship Id="rId1" Type="http://schemas.openxmlformats.org/officeDocument/2006/relationships/chart" Target="../charts/chart85.xml"/><Relationship Id="rId2" Type="http://schemas.openxmlformats.org/officeDocument/2006/relationships/chart" Target="../charts/chart86.xml"/><Relationship Id="rId3" Type="http://schemas.openxmlformats.org/officeDocument/2006/relationships/chart" Target="../charts/chart87.xml"/></Relationships>

</file>

<file path=xl/drawings/_rels/drawing27.xml.rels><?xml version="1.0" encoding="UTF-8"?>
<Relationships xmlns="http://schemas.openxmlformats.org/package/2006/relationships"><Relationship Id="rId1" Type="http://schemas.openxmlformats.org/officeDocument/2006/relationships/chart" Target="../charts/chart88.xml"/><Relationship Id="rId2" Type="http://schemas.openxmlformats.org/officeDocument/2006/relationships/chart" Target="../charts/chart89.xml"/><Relationship Id="rId3" Type="http://schemas.openxmlformats.org/officeDocument/2006/relationships/chart" Target="../charts/chart90.xml"/></Relationships>

</file>

<file path=xl/drawings/_rels/drawing28.xml.rels><?xml version="1.0" encoding="UTF-8"?>
<Relationships xmlns="http://schemas.openxmlformats.org/package/2006/relationships"><Relationship Id="rId1" Type="http://schemas.openxmlformats.org/officeDocument/2006/relationships/chart" Target="../charts/chart91.xml"/><Relationship Id="rId2" Type="http://schemas.openxmlformats.org/officeDocument/2006/relationships/chart" Target="../charts/chart92.xml"/><Relationship Id="rId3" Type="http://schemas.openxmlformats.org/officeDocument/2006/relationships/chart" Target="../charts/chart93.xml"/></Relationships>

</file>

<file path=xl/drawings/_rels/drawing29.xml.rels><?xml version="1.0" encoding="UTF-8"?>
<Relationships xmlns="http://schemas.openxmlformats.org/package/2006/relationships"><Relationship Id="rId1" Type="http://schemas.openxmlformats.org/officeDocument/2006/relationships/chart" Target="../charts/chart94.xml"/><Relationship Id="rId2" Type="http://schemas.openxmlformats.org/officeDocument/2006/relationships/chart" Target="../charts/chart95.xml"/><Relationship Id="rId3" Type="http://schemas.openxmlformats.org/officeDocument/2006/relationships/chart" Target="../charts/chart96.xml"/></Relationships>

</file>

<file path=xl/drawings/_rels/drawing3.xml.rels><?xml version="1.0" encoding="UTF-8"?>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 Id="rId4" Type="http://schemas.openxmlformats.org/officeDocument/2006/relationships/chart" Target="../charts/chart16.xml"/><Relationship Id="rId5" Type="http://schemas.openxmlformats.org/officeDocument/2006/relationships/chart" Target="../charts/chart17.xml"/><Relationship Id="rId6" Type="http://schemas.openxmlformats.org/officeDocument/2006/relationships/chart" Target="../charts/chart18.xml"/></Relationships>

</file>

<file path=xl/drawings/_rels/drawing30.xml.rels><?xml version="1.0" encoding="UTF-8"?>
<Relationships xmlns="http://schemas.openxmlformats.org/package/2006/relationships"><Relationship Id="rId1" Type="http://schemas.openxmlformats.org/officeDocument/2006/relationships/chart" Target="../charts/chart97.xml"/><Relationship Id="rId2" Type="http://schemas.openxmlformats.org/officeDocument/2006/relationships/chart" Target="../charts/chart98.xml"/><Relationship Id="rId3" Type="http://schemas.openxmlformats.org/officeDocument/2006/relationships/chart" Target="../charts/chart99.xml"/></Relationships>

</file>

<file path=xl/drawings/_rels/drawing31.xml.rels><?xml version="1.0" encoding="UTF-8"?>
<Relationships xmlns="http://schemas.openxmlformats.org/package/2006/relationships"><Relationship Id="rId1" Type="http://schemas.openxmlformats.org/officeDocument/2006/relationships/chart" Target="../charts/chart100.xml"/><Relationship Id="rId2" Type="http://schemas.openxmlformats.org/officeDocument/2006/relationships/chart" Target="../charts/chart101.xml"/><Relationship Id="rId3" Type="http://schemas.openxmlformats.org/officeDocument/2006/relationships/chart" Target="../charts/chart102.xml"/></Relationships>

</file>

<file path=xl/drawings/_rels/drawing32.xml.rels><?xml version="1.0" encoding="UTF-8"?>
<Relationships xmlns="http://schemas.openxmlformats.org/package/2006/relationships"><Relationship Id="rId1" Type="http://schemas.openxmlformats.org/officeDocument/2006/relationships/chart" Target="../charts/chart103.xml"/><Relationship Id="rId2" Type="http://schemas.openxmlformats.org/officeDocument/2006/relationships/chart" Target="../charts/chart104.xml"/><Relationship Id="rId3" Type="http://schemas.openxmlformats.org/officeDocument/2006/relationships/chart" Target="../charts/chart105.xml"/></Relationships>

</file>

<file path=xl/drawings/_rels/drawing33.xml.rels><?xml version="1.0" encoding="UTF-8"?>
<Relationships xmlns="http://schemas.openxmlformats.org/package/2006/relationships"><Relationship Id="rId1" Type="http://schemas.openxmlformats.org/officeDocument/2006/relationships/chart" Target="../charts/chart106.xml"/><Relationship Id="rId2" Type="http://schemas.openxmlformats.org/officeDocument/2006/relationships/chart" Target="../charts/chart107.xml"/><Relationship Id="rId3" Type="http://schemas.openxmlformats.org/officeDocument/2006/relationships/chart" Target="../charts/chart108.xml"/></Relationships>

</file>

<file path=xl/drawings/_rels/drawing34.xml.rels><?xml version="1.0" encoding="UTF-8"?>
<Relationships xmlns="http://schemas.openxmlformats.org/package/2006/relationships"><Relationship Id="rId1" Type="http://schemas.openxmlformats.org/officeDocument/2006/relationships/chart" Target="../charts/chart109.xml"/><Relationship Id="rId2" Type="http://schemas.openxmlformats.org/officeDocument/2006/relationships/chart" Target="../charts/chart110.xml"/><Relationship Id="rId3" Type="http://schemas.openxmlformats.org/officeDocument/2006/relationships/chart" Target="../charts/chart111.xml"/></Relationships>

</file>

<file path=xl/drawings/_rels/drawing35.xml.rels><?xml version="1.0" encoding="UTF-8"?>
<Relationships xmlns="http://schemas.openxmlformats.org/package/2006/relationships"><Relationship Id="rId1" Type="http://schemas.openxmlformats.org/officeDocument/2006/relationships/chart" Target="../charts/chart112.xml"/><Relationship Id="rId2" Type="http://schemas.openxmlformats.org/officeDocument/2006/relationships/chart" Target="../charts/chart113.xml"/><Relationship Id="rId3" Type="http://schemas.openxmlformats.org/officeDocument/2006/relationships/chart" Target="../charts/chart114.xml"/></Relationships>

</file>

<file path=xl/drawings/_rels/drawing36.xml.rels><?xml version="1.0" encoding="UTF-8"?>
<Relationships xmlns="http://schemas.openxmlformats.org/package/2006/relationships"><Relationship Id="rId1" Type="http://schemas.openxmlformats.org/officeDocument/2006/relationships/chart" Target="../charts/chart115.xml"/><Relationship Id="rId2" Type="http://schemas.openxmlformats.org/officeDocument/2006/relationships/chart" Target="../charts/chart116.xml"/><Relationship Id="rId3" Type="http://schemas.openxmlformats.org/officeDocument/2006/relationships/chart" Target="../charts/chart117.xml"/></Relationships>

</file>

<file path=xl/drawings/_rels/drawing37.xml.rels><?xml version="1.0" encoding="UTF-8"?>
<Relationships xmlns="http://schemas.openxmlformats.org/package/2006/relationships"><Relationship Id="rId1" Type="http://schemas.openxmlformats.org/officeDocument/2006/relationships/chart" Target="../charts/chart118.xml"/><Relationship Id="rId2" Type="http://schemas.openxmlformats.org/officeDocument/2006/relationships/chart" Target="../charts/chart119.xml"/><Relationship Id="rId3" Type="http://schemas.openxmlformats.org/officeDocument/2006/relationships/chart" Target="../charts/chart120.xml"/></Relationships>

</file>

<file path=xl/drawings/_rels/drawing38.xml.rels><?xml version="1.0" encoding="UTF-8"?>
<Relationships xmlns="http://schemas.openxmlformats.org/package/2006/relationships"><Relationship Id="rId1" Type="http://schemas.openxmlformats.org/officeDocument/2006/relationships/chart" Target="../charts/chart121.xml"/><Relationship Id="rId2" Type="http://schemas.openxmlformats.org/officeDocument/2006/relationships/chart" Target="../charts/chart122.xml"/><Relationship Id="rId3" Type="http://schemas.openxmlformats.org/officeDocument/2006/relationships/chart" Target="../charts/chart123.xml"/></Relationships>

</file>

<file path=xl/drawings/_rels/drawing39.xml.rels><?xml version="1.0" encoding="UTF-8"?>
<Relationships xmlns="http://schemas.openxmlformats.org/package/2006/relationships"><Relationship Id="rId1" Type="http://schemas.openxmlformats.org/officeDocument/2006/relationships/chart" Target="../charts/chart124.xml"/><Relationship Id="rId2" Type="http://schemas.openxmlformats.org/officeDocument/2006/relationships/chart" Target="../charts/chart125.xml"/><Relationship Id="rId3" Type="http://schemas.openxmlformats.org/officeDocument/2006/relationships/chart" Target="../charts/chart126.xml"/></Relationships>

</file>

<file path=xl/drawings/_rels/drawing4.xml.rels><?xml version="1.0" encoding="UTF-8"?>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s>

</file>

<file path=xl/drawings/_rels/drawing40.xml.rels><?xml version="1.0" encoding="UTF-8"?>
<Relationships xmlns="http://schemas.openxmlformats.org/package/2006/relationships"><Relationship Id="rId1" Type="http://schemas.openxmlformats.org/officeDocument/2006/relationships/chart" Target="../charts/chart127.xml"/><Relationship Id="rId2" Type="http://schemas.openxmlformats.org/officeDocument/2006/relationships/chart" Target="../charts/chart128.xml"/><Relationship Id="rId3" Type="http://schemas.openxmlformats.org/officeDocument/2006/relationships/chart" Target="../charts/chart129.xml"/></Relationships>

</file>

<file path=xl/drawings/_rels/drawing41.xml.rels><?xml version="1.0" encoding="UTF-8"?>
<Relationships xmlns="http://schemas.openxmlformats.org/package/2006/relationships"><Relationship Id="rId1" Type="http://schemas.openxmlformats.org/officeDocument/2006/relationships/chart" Target="../charts/chart130.xml"/><Relationship Id="rId2" Type="http://schemas.openxmlformats.org/officeDocument/2006/relationships/chart" Target="../charts/chart131.xml"/><Relationship Id="rId3" Type="http://schemas.openxmlformats.org/officeDocument/2006/relationships/chart" Target="../charts/chart132.xml"/></Relationships>

</file>

<file path=xl/drawings/_rels/drawing42.xml.rels><?xml version="1.0" encoding="UTF-8"?>
<Relationships xmlns="http://schemas.openxmlformats.org/package/2006/relationships"><Relationship Id="rId1" Type="http://schemas.openxmlformats.org/officeDocument/2006/relationships/chart" Target="../charts/chart133.xml"/><Relationship Id="rId2" Type="http://schemas.openxmlformats.org/officeDocument/2006/relationships/chart" Target="../charts/chart134.xml"/><Relationship Id="rId3" Type="http://schemas.openxmlformats.org/officeDocument/2006/relationships/chart" Target="../charts/chart135.xml"/></Relationships>

</file>

<file path=xl/drawings/_rels/drawing43.xml.rels><?xml version="1.0" encoding="UTF-8"?>
<Relationships xmlns="http://schemas.openxmlformats.org/package/2006/relationships"><Relationship Id="rId1" Type="http://schemas.openxmlformats.org/officeDocument/2006/relationships/chart" Target="../charts/chart136.xml"/><Relationship Id="rId2" Type="http://schemas.openxmlformats.org/officeDocument/2006/relationships/chart" Target="../charts/chart137.xml"/><Relationship Id="rId3" Type="http://schemas.openxmlformats.org/officeDocument/2006/relationships/chart" Target="../charts/chart138.xml"/></Relationships>

</file>

<file path=xl/drawings/_rels/drawing44.xml.rels><?xml version="1.0" encoding="UTF-8"?>
<Relationships xmlns="http://schemas.openxmlformats.org/package/2006/relationships"><Relationship Id="rId1" Type="http://schemas.openxmlformats.org/officeDocument/2006/relationships/chart" Target="../charts/chart139.xml"/><Relationship Id="rId2" Type="http://schemas.openxmlformats.org/officeDocument/2006/relationships/chart" Target="../charts/chart140.xml"/><Relationship Id="rId3" Type="http://schemas.openxmlformats.org/officeDocument/2006/relationships/chart" Target="../charts/chart141.xml"/></Relationships>

</file>

<file path=xl/drawings/_rels/drawing45.xml.rels><?xml version="1.0" encoding="UTF-8"?>
<Relationships xmlns="http://schemas.openxmlformats.org/package/2006/relationships"><Relationship Id="rId1" Type="http://schemas.openxmlformats.org/officeDocument/2006/relationships/chart" Target="../charts/chart142.xml"/><Relationship Id="rId2" Type="http://schemas.openxmlformats.org/officeDocument/2006/relationships/chart" Target="../charts/chart143.xml"/><Relationship Id="rId3" Type="http://schemas.openxmlformats.org/officeDocument/2006/relationships/chart" Target="../charts/chart144.xml"/></Relationships>

</file>

<file path=xl/drawings/_rels/drawing46.xml.rels><?xml version="1.0" encoding="UTF-8"?>
<Relationships xmlns="http://schemas.openxmlformats.org/package/2006/relationships"><Relationship Id="rId1" Type="http://schemas.openxmlformats.org/officeDocument/2006/relationships/chart" Target="../charts/chart145.xml"/><Relationship Id="rId2" Type="http://schemas.openxmlformats.org/officeDocument/2006/relationships/chart" Target="../charts/chart146.xml"/><Relationship Id="rId3" Type="http://schemas.openxmlformats.org/officeDocument/2006/relationships/chart" Target="../charts/chart147.xml"/></Relationships>

</file>

<file path=xl/drawings/_rels/drawing47.xml.rels><?xml version="1.0" encoding="UTF-8"?>
<Relationships xmlns="http://schemas.openxmlformats.org/package/2006/relationships"><Relationship Id="rId1" Type="http://schemas.openxmlformats.org/officeDocument/2006/relationships/chart" Target="../charts/chart148.xml"/><Relationship Id="rId2" Type="http://schemas.openxmlformats.org/officeDocument/2006/relationships/chart" Target="../charts/chart149.xml"/><Relationship Id="rId3" Type="http://schemas.openxmlformats.org/officeDocument/2006/relationships/chart" Target="../charts/chart150.xml"/></Relationships>

</file>

<file path=xl/drawings/_rels/drawing48.xml.rels><?xml version="1.0" encoding="UTF-8"?>
<Relationships xmlns="http://schemas.openxmlformats.org/package/2006/relationships"><Relationship Id="rId1" Type="http://schemas.openxmlformats.org/officeDocument/2006/relationships/chart" Target="../charts/chart151.xml"/><Relationship Id="rId2" Type="http://schemas.openxmlformats.org/officeDocument/2006/relationships/chart" Target="../charts/chart152.xml"/><Relationship Id="rId3" Type="http://schemas.openxmlformats.org/officeDocument/2006/relationships/chart" Target="../charts/chart153.xml"/></Relationships>

</file>

<file path=xl/drawings/_rels/drawing49.xml.rels><?xml version="1.0" encoding="UTF-8"?>
<Relationships xmlns="http://schemas.openxmlformats.org/package/2006/relationships"><Relationship Id="rId1" Type="http://schemas.openxmlformats.org/officeDocument/2006/relationships/chart" Target="../charts/chart154.xml"/><Relationship Id="rId2" Type="http://schemas.openxmlformats.org/officeDocument/2006/relationships/chart" Target="../charts/chart155.xml"/><Relationship Id="rId3" Type="http://schemas.openxmlformats.org/officeDocument/2006/relationships/chart" Target="../charts/chart156.xml"/></Relationships>

</file>

<file path=xl/drawings/_rels/drawing5.xml.rels><?xml version="1.0" encoding="UTF-8"?>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s>

</file>

<file path=xl/drawings/_rels/drawing50.xml.rels><?xml version="1.0" encoding="UTF-8"?>
<Relationships xmlns="http://schemas.openxmlformats.org/package/2006/relationships"><Relationship Id="rId1" Type="http://schemas.openxmlformats.org/officeDocument/2006/relationships/chart" Target="../charts/chart157.xml"/><Relationship Id="rId2" Type="http://schemas.openxmlformats.org/officeDocument/2006/relationships/chart" Target="../charts/chart158.xml"/><Relationship Id="rId3" Type="http://schemas.openxmlformats.org/officeDocument/2006/relationships/chart" Target="../charts/chart159.xml"/></Relationships>

</file>

<file path=xl/drawings/_rels/drawing51.xml.rels><?xml version="1.0" encoding="UTF-8"?>
<Relationships xmlns="http://schemas.openxmlformats.org/package/2006/relationships"><Relationship Id="rId1" Type="http://schemas.openxmlformats.org/officeDocument/2006/relationships/chart" Target="../charts/chart160.xml"/><Relationship Id="rId2" Type="http://schemas.openxmlformats.org/officeDocument/2006/relationships/chart" Target="../charts/chart161.xml"/><Relationship Id="rId3" Type="http://schemas.openxmlformats.org/officeDocument/2006/relationships/chart" Target="../charts/chart162.xml"/></Relationships>

</file>

<file path=xl/drawings/_rels/drawing52.xml.rels><?xml version="1.0" encoding="UTF-8"?>
<Relationships xmlns="http://schemas.openxmlformats.org/package/2006/relationships"><Relationship Id="rId1" Type="http://schemas.openxmlformats.org/officeDocument/2006/relationships/chart" Target="../charts/chart163.xml"/><Relationship Id="rId2" Type="http://schemas.openxmlformats.org/officeDocument/2006/relationships/chart" Target="../charts/chart164.xml"/><Relationship Id="rId3" Type="http://schemas.openxmlformats.org/officeDocument/2006/relationships/chart" Target="../charts/chart165.xml"/></Relationships>

</file>

<file path=xl/drawings/_rels/drawing53.xml.rels><?xml version="1.0" encoding="UTF-8"?>
<Relationships xmlns="http://schemas.openxmlformats.org/package/2006/relationships"><Relationship Id="rId1" Type="http://schemas.openxmlformats.org/officeDocument/2006/relationships/chart" Target="../charts/chart166.xml"/><Relationship Id="rId2" Type="http://schemas.openxmlformats.org/officeDocument/2006/relationships/chart" Target="../charts/chart167.xml"/><Relationship Id="rId3" Type="http://schemas.openxmlformats.org/officeDocument/2006/relationships/chart" Target="../charts/chart168.xml"/></Relationships>

</file>

<file path=xl/drawings/_rels/drawing54.xml.rels><?xml version="1.0" encoding="UTF-8"?>
<Relationships xmlns="http://schemas.openxmlformats.org/package/2006/relationships"><Relationship Id="rId1" Type="http://schemas.openxmlformats.org/officeDocument/2006/relationships/chart" Target="../charts/chart169.xml"/><Relationship Id="rId2" Type="http://schemas.openxmlformats.org/officeDocument/2006/relationships/chart" Target="../charts/chart170.xml"/><Relationship Id="rId3" Type="http://schemas.openxmlformats.org/officeDocument/2006/relationships/chart" Target="../charts/chart171.xml"/></Relationships>

</file>

<file path=xl/drawings/_rels/drawing55.xml.rels><?xml version="1.0" encoding="UTF-8"?>
<Relationships xmlns="http://schemas.openxmlformats.org/package/2006/relationships"><Relationship Id="rId1" Type="http://schemas.openxmlformats.org/officeDocument/2006/relationships/chart" Target="../charts/chart172.xml"/><Relationship Id="rId2" Type="http://schemas.openxmlformats.org/officeDocument/2006/relationships/chart" Target="../charts/chart173.xml"/><Relationship Id="rId3" Type="http://schemas.openxmlformats.org/officeDocument/2006/relationships/chart" Target="../charts/chart174.xml"/></Relationships>

</file>

<file path=xl/drawings/_rels/drawing56.xml.rels><?xml version="1.0" encoding="UTF-8"?>
<Relationships xmlns="http://schemas.openxmlformats.org/package/2006/relationships"><Relationship Id="rId1" Type="http://schemas.openxmlformats.org/officeDocument/2006/relationships/chart" Target="../charts/chart175.xml"/><Relationship Id="rId2" Type="http://schemas.openxmlformats.org/officeDocument/2006/relationships/chart" Target="../charts/chart176.xml"/><Relationship Id="rId3" Type="http://schemas.openxmlformats.org/officeDocument/2006/relationships/chart" Target="../charts/chart177.xml"/></Relationships>

</file>

<file path=xl/drawings/_rels/drawing57.xml.rels><?xml version="1.0" encoding="UTF-8"?>
<Relationships xmlns="http://schemas.openxmlformats.org/package/2006/relationships"><Relationship Id="rId1" Type="http://schemas.openxmlformats.org/officeDocument/2006/relationships/chart" Target="../charts/chart178.xml"/><Relationship Id="rId2" Type="http://schemas.openxmlformats.org/officeDocument/2006/relationships/chart" Target="../charts/chart179.xml"/><Relationship Id="rId3" Type="http://schemas.openxmlformats.org/officeDocument/2006/relationships/chart" Target="../charts/chart180.xml"/></Relationships>

</file>

<file path=xl/drawings/_rels/drawing58.xml.rels><?xml version="1.0" encoding="UTF-8"?>
<Relationships xmlns="http://schemas.openxmlformats.org/package/2006/relationships"><Relationship Id="rId1" Type="http://schemas.openxmlformats.org/officeDocument/2006/relationships/chart" Target="../charts/chart181.xml"/><Relationship Id="rId2" Type="http://schemas.openxmlformats.org/officeDocument/2006/relationships/chart" Target="../charts/chart182.xml"/><Relationship Id="rId3" Type="http://schemas.openxmlformats.org/officeDocument/2006/relationships/chart" Target="../charts/chart183.xml"/></Relationships>

</file>

<file path=xl/drawings/_rels/drawing59.xml.rels><?xml version="1.0" encoding="UTF-8"?>
<Relationships xmlns="http://schemas.openxmlformats.org/package/2006/relationships"><Relationship Id="rId1" Type="http://schemas.openxmlformats.org/officeDocument/2006/relationships/chart" Target="../charts/chart184.xml"/><Relationship Id="rId2" Type="http://schemas.openxmlformats.org/officeDocument/2006/relationships/chart" Target="../charts/chart185.xml"/><Relationship Id="rId3" Type="http://schemas.openxmlformats.org/officeDocument/2006/relationships/chart" Target="../charts/chart186.xml"/></Relationships>

</file>

<file path=xl/drawings/_rels/drawing6.xml.rels><?xml version="1.0" encoding="UTF-8"?>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s>

</file>

<file path=xl/drawings/_rels/drawing60.xml.rels><?xml version="1.0" encoding="UTF-8"?>
<Relationships xmlns="http://schemas.openxmlformats.org/package/2006/relationships"><Relationship Id="rId1" Type="http://schemas.openxmlformats.org/officeDocument/2006/relationships/chart" Target="../charts/chart187.xml"/><Relationship Id="rId2" Type="http://schemas.openxmlformats.org/officeDocument/2006/relationships/chart" Target="../charts/chart188.xml"/><Relationship Id="rId3" Type="http://schemas.openxmlformats.org/officeDocument/2006/relationships/chart" Target="../charts/chart189.xml"/></Relationships>

</file>

<file path=xl/drawings/_rels/drawing61.xml.rels><?xml version="1.0" encoding="UTF-8"?>
<Relationships xmlns="http://schemas.openxmlformats.org/package/2006/relationships"><Relationship Id="rId1" Type="http://schemas.openxmlformats.org/officeDocument/2006/relationships/chart" Target="../charts/chart190.xml"/><Relationship Id="rId2" Type="http://schemas.openxmlformats.org/officeDocument/2006/relationships/chart" Target="../charts/chart191.xml"/><Relationship Id="rId3" Type="http://schemas.openxmlformats.org/officeDocument/2006/relationships/chart" Target="../charts/chart192.xml"/></Relationships>

</file>

<file path=xl/drawings/_rels/drawing62.xml.rels><?xml version="1.0" encoding="UTF-8"?>
<Relationships xmlns="http://schemas.openxmlformats.org/package/2006/relationships"><Relationship Id="rId1" Type="http://schemas.openxmlformats.org/officeDocument/2006/relationships/chart" Target="../charts/chart193.xml"/><Relationship Id="rId2" Type="http://schemas.openxmlformats.org/officeDocument/2006/relationships/chart" Target="../charts/chart194.xml"/><Relationship Id="rId3" Type="http://schemas.openxmlformats.org/officeDocument/2006/relationships/chart" Target="../charts/chart195.xml"/></Relationships>

</file>

<file path=xl/drawings/_rels/drawing63.xml.rels><?xml version="1.0" encoding="UTF-8"?>
<Relationships xmlns="http://schemas.openxmlformats.org/package/2006/relationships"><Relationship Id="rId1" Type="http://schemas.openxmlformats.org/officeDocument/2006/relationships/chart" Target="../charts/chart196.xml"/><Relationship Id="rId2" Type="http://schemas.openxmlformats.org/officeDocument/2006/relationships/chart" Target="../charts/chart197.xml"/><Relationship Id="rId3" Type="http://schemas.openxmlformats.org/officeDocument/2006/relationships/chart" Target="../charts/chart198.xml"/></Relationships>

</file>

<file path=xl/drawings/_rels/drawing64.xml.rels><?xml version="1.0" encoding="UTF-8"?>
<Relationships xmlns="http://schemas.openxmlformats.org/package/2006/relationships"><Relationship Id="rId1" Type="http://schemas.openxmlformats.org/officeDocument/2006/relationships/chart" Target="../charts/chart199.xml"/><Relationship Id="rId2" Type="http://schemas.openxmlformats.org/officeDocument/2006/relationships/chart" Target="../charts/chart200.xml"/><Relationship Id="rId3" Type="http://schemas.openxmlformats.org/officeDocument/2006/relationships/chart" Target="../charts/chart201.xml"/></Relationships>

</file>

<file path=xl/drawings/_rels/drawing65.xml.rels><?xml version="1.0" encoding="UTF-8"?>
<Relationships xmlns="http://schemas.openxmlformats.org/package/2006/relationships"><Relationship Id="rId1" Type="http://schemas.openxmlformats.org/officeDocument/2006/relationships/chart" Target="../charts/chart202.xml"/><Relationship Id="rId2" Type="http://schemas.openxmlformats.org/officeDocument/2006/relationships/chart" Target="../charts/chart203.xml"/><Relationship Id="rId3" Type="http://schemas.openxmlformats.org/officeDocument/2006/relationships/chart" Target="../charts/chart204.xml"/></Relationships>

</file>

<file path=xl/drawings/_rels/drawing66.xml.rels><?xml version="1.0" encoding="UTF-8"?>
<Relationships xmlns="http://schemas.openxmlformats.org/package/2006/relationships"><Relationship Id="rId1" Type="http://schemas.openxmlformats.org/officeDocument/2006/relationships/chart" Target="../charts/chart205.xml"/><Relationship Id="rId2" Type="http://schemas.openxmlformats.org/officeDocument/2006/relationships/chart" Target="../charts/chart206.xml"/><Relationship Id="rId3" Type="http://schemas.openxmlformats.org/officeDocument/2006/relationships/chart" Target="../charts/chart207.xml"/></Relationships>

</file>

<file path=xl/drawings/_rels/drawing67.xml.rels><?xml version="1.0" encoding="UTF-8"?>
<Relationships xmlns="http://schemas.openxmlformats.org/package/2006/relationships"><Relationship Id="rId1" Type="http://schemas.openxmlformats.org/officeDocument/2006/relationships/chart" Target="../charts/chart208.xml"/><Relationship Id="rId2" Type="http://schemas.openxmlformats.org/officeDocument/2006/relationships/chart" Target="../charts/chart209.xml"/><Relationship Id="rId3" Type="http://schemas.openxmlformats.org/officeDocument/2006/relationships/chart" Target="../charts/chart210.xml"/></Relationships>

</file>

<file path=xl/drawings/_rels/drawing68.xml.rels><?xml version="1.0" encoding="UTF-8"?>
<Relationships xmlns="http://schemas.openxmlformats.org/package/2006/relationships"><Relationship Id="rId1" Type="http://schemas.openxmlformats.org/officeDocument/2006/relationships/chart" Target="../charts/chart211.xml"/><Relationship Id="rId2" Type="http://schemas.openxmlformats.org/officeDocument/2006/relationships/chart" Target="../charts/chart212.xml"/><Relationship Id="rId3" Type="http://schemas.openxmlformats.org/officeDocument/2006/relationships/chart" Target="../charts/chart213.xml"/></Relationships>

</file>

<file path=xl/drawings/_rels/drawing69.xml.rels><?xml version="1.0" encoding="UTF-8"?>
<Relationships xmlns="http://schemas.openxmlformats.org/package/2006/relationships"><Relationship Id="rId1" Type="http://schemas.openxmlformats.org/officeDocument/2006/relationships/chart" Target="../charts/chart214.xml"/><Relationship Id="rId2" Type="http://schemas.openxmlformats.org/officeDocument/2006/relationships/chart" Target="../charts/chart215.xml"/><Relationship Id="rId3" Type="http://schemas.openxmlformats.org/officeDocument/2006/relationships/chart" Target="../charts/chart216.xml"/></Relationships>

</file>

<file path=xl/drawings/_rels/drawing7.xml.rels><?xml version="1.0" encoding="UTF-8"?>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s>

</file>

<file path=xl/drawings/_rels/drawing70.xml.rels><?xml version="1.0" encoding="UTF-8"?>
<Relationships xmlns="http://schemas.openxmlformats.org/package/2006/relationships"><Relationship Id="rId1" Type="http://schemas.openxmlformats.org/officeDocument/2006/relationships/chart" Target="../charts/chart217.xml"/><Relationship Id="rId2" Type="http://schemas.openxmlformats.org/officeDocument/2006/relationships/chart" Target="../charts/chart218.xml"/><Relationship Id="rId3" Type="http://schemas.openxmlformats.org/officeDocument/2006/relationships/chart" Target="../charts/chart219.xml"/></Relationships>

</file>

<file path=xl/drawings/_rels/drawing71.xml.rels><?xml version="1.0" encoding="UTF-8"?>
<Relationships xmlns="http://schemas.openxmlformats.org/package/2006/relationships"><Relationship Id="rId1" Type="http://schemas.openxmlformats.org/officeDocument/2006/relationships/chart" Target="../charts/chart220.xml"/><Relationship Id="rId2" Type="http://schemas.openxmlformats.org/officeDocument/2006/relationships/chart" Target="../charts/chart221.xml"/><Relationship Id="rId3" Type="http://schemas.openxmlformats.org/officeDocument/2006/relationships/chart" Target="../charts/chart222.xml"/></Relationships>

</file>

<file path=xl/drawings/_rels/drawing72.xml.rels><?xml version="1.0" encoding="UTF-8"?>
<Relationships xmlns="http://schemas.openxmlformats.org/package/2006/relationships"><Relationship Id="rId1" Type="http://schemas.openxmlformats.org/officeDocument/2006/relationships/chart" Target="../charts/chart223.xml"/><Relationship Id="rId2" Type="http://schemas.openxmlformats.org/officeDocument/2006/relationships/chart" Target="../charts/chart224.xml"/><Relationship Id="rId3" Type="http://schemas.openxmlformats.org/officeDocument/2006/relationships/chart" Target="../charts/chart225.xml"/></Relationships>

</file>

<file path=xl/drawings/_rels/drawing73.xml.rels><?xml version="1.0" encoding="UTF-8"?>
<Relationships xmlns="http://schemas.openxmlformats.org/package/2006/relationships"><Relationship Id="rId1" Type="http://schemas.openxmlformats.org/officeDocument/2006/relationships/chart" Target="../charts/chart226.xml"/><Relationship Id="rId2" Type="http://schemas.openxmlformats.org/officeDocument/2006/relationships/chart" Target="../charts/chart227.xml"/><Relationship Id="rId3" Type="http://schemas.openxmlformats.org/officeDocument/2006/relationships/chart" Target="../charts/chart228.xml"/></Relationships>

</file>

<file path=xl/drawings/_rels/drawing74.xml.rels><?xml version="1.0" encoding="UTF-8"?>
<Relationships xmlns="http://schemas.openxmlformats.org/package/2006/relationships"><Relationship Id="rId1" Type="http://schemas.openxmlformats.org/officeDocument/2006/relationships/chart" Target="../charts/chart229.xml"/><Relationship Id="rId2" Type="http://schemas.openxmlformats.org/officeDocument/2006/relationships/chart" Target="../charts/chart230.xml"/><Relationship Id="rId3" Type="http://schemas.openxmlformats.org/officeDocument/2006/relationships/chart" Target="../charts/chart231.xml"/></Relationships>

</file>

<file path=xl/drawings/_rels/drawing75.xml.rels><?xml version="1.0" encoding="UTF-8"?>
<Relationships xmlns="http://schemas.openxmlformats.org/package/2006/relationships"><Relationship Id="rId1" Type="http://schemas.openxmlformats.org/officeDocument/2006/relationships/chart" Target="../charts/chart232.xml"/><Relationship Id="rId2" Type="http://schemas.openxmlformats.org/officeDocument/2006/relationships/chart" Target="../charts/chart233.xml"/><Relationship Id="rId3" Type="http://schemas.openxmlformats.org/officeDocument/2006/relationships/chart" Target="../charts/chart234.xml"/></Relationships>

</file>

<file path=xl/drawings/_rels/drawing76.xml.rels><?xml version="1.0" encoding="UTF-8"?>
<Relationships xmlns="http://schemas.openxmlformats.org/package/2006/relationships"><Relationship Id="rId1" Type="http://schemas.openxmlformats.org/officeDocument/2006/relationships/chart" Target="../charts/chart235.xml"/><Relationship Id="rId2" Type="http://schemas.openxmlformats.org/officeDocument/2006/relationships/chart" Target="../charts/chart236.xml"/><Relationship Id="rId3" Type="http://schemas.openxmlformats.org/officeDocument/2006/relationships/chart" Target="../charts/chart237.xml"/></Relationships>

</file>

<file path=xl/drawings/_rels/drawing77.xml.rels><?xml version="1.0" encoding="UTF-8"?>
<Relationships xmlns="http://schemas.openxmlformats.org/package/2006/relationships"><Relationship Id="rId1" Type="http://schemas.openxmlformats.org/officeDocument/2006/relationships/chart" Target="../charts/chart238.xml"/><Relationship Id="rId2" Type="http://schemas.openxmlformats.org/officeDocument/2006/relationships/chart" Target="../charts/chart239.xml"/><Relationship Id="rId3" Type="http://schemas.openxmlformats.org/officeDocument/2006/relationships/chart" Target="../charts/chart240.xml"/></Relationships>

</file>

<file path=xl/drawings/_rels/drawing78.xml.rels><?xml version="1.0" encoding="UTF-8"?>
<Relationships xmlns="http://schemas.openxmlformats.org/package/2006/relationships"><Relationship Id="rId1" Type="http://schemas.openxmlformats.org/officeDocument/2006/relationships/chart" Target="../charts/chart241.xml"/><Relationship Id="rId2" Type="http://schemas.openxmlformats.org/officeDocument/2006/relationships/chart" Target="../charts/chart242.xml"/><Relationship Id="rId3" Type="http://schemas.openxmlformats.org/officeDocument/2006/relationships/chart" Target="../charts/chart243.xml"/></Relationships>

</file>

<file path=xl/drawings/_rels/drawing79.xml.rels><?xml version="1.0" encoding="UTF-8"?>
<Relationships xmlns="http://schemas.openxmlformats.org/package/2006/relationships"><Relationship Id="rId1" Type="http://schemas.openxmlformats.org/officeDocument/2006/relationships/chart" Target="../charts/chart244.xml"/><Relationship Id="rId2" Type="http://schemas.openxmlformats.org/officeDocument/2006/relationships/chart" Target="../charts/chart245.xml"/><Relationship Id="rId3" Type="http://schemas.openxmlformats.org/officeDocument/2006/relationships/chart" Target="../charts/chart246.xml"/></Relationships>

</file>

<file path=xl/drawings/_rels/drawing8.xml.rels><?xml version="1.0" encoding="UTF-8"?>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s>

</file>

<file path=xl/drawings/_rels/drawing80.xml.rels><?xml version="1.0" encoding="UTF-8"?>
<Relationships xmlns="http://schemas.openxmlformats.org/package/2006/relationships"><Relationship Id="rId1" Type="http://schemas.openxmlformats.org/officeDocument/2006/relationships/chart" Target="../charts/chart247.xml"/><Relationship Id="rId2" Type="http://schemas.openxmlformats.org/officeDocument/2006/relationships/chart" Target="../charts/chart248.xml"/><Relationship Id="rId3" Type="http://schemas.openxmlformats.org/officeDocument/2006/relationships/chart" Target="../charts/chart249.xml"/></Relationships>

</file>

<file path=xl/drawings/_rels/drawing81.xml.rels><?xml version="1.0" encoding="UTF-8"?>
<Relationships xmlns="http://schemas.openxmlformats.org/package/2006/relationships"><Relationship Id="rId1" Type="http://schemas.openxmlformats.org/officeDocument/2006/relationships/chart" Target="../charts/chart250.xml"/><Relationship Id="rId2" Type="http://schemas.openxmlformats.org/officeDocument/2006/relationships/chart" Target="../charts/chart251.xml"/><Relationship Id="rId3" Type="http://schemas.openxmlformats.org/officeDocument/2006/relationships/chart" Target="../charts/chart252.xml"/></Relationships>

</file>

<file path=xl/drawings/_rels/drawing82.xml.rels><?xml version="1.0" encoding="UTF-8"?>
<Relationships xmlns="http://schemas.openxmlformats.org/package/2006/relationships"><Relationship Id="rId1" Type="http://schemas.openxmlformats.org/officeDocument/2006/relationships/chart" Target="../charts/chart253.xml"/><Relationship Id="rId2" Type="http://schemas.openxmlformats.org/officeDocument/2006/relationships/chart" Target="../charts/chart254.xml"/><Relationship Id="rId3" Type="http://schemas.openxmlformats.org/officeDocument/2006/relationships/chart" Target="../charts/chart255.xml"/></Relationships>

</file>

<file path=xl/drawings/_rels/drawing83.xml.rels><?xml version="1.0" encoding="UTF-8"?>
<Relationships xmlns="http://schemas.openxmlformats.org/package/2006/relationships"><Relationship Id="rId1" Type="http://schemas.openxmlformats.org/officeDocument/2006/relationships/chart" Target="../charts/chart256.xml"/><Relationship Id="rId2" Type="http://schemas.openxmlformats.org/officeDocument/2006/relationships/chart" Target="../charts/chart257.xml"/><Relationship Id="rId3" Type="http://schemas.openxmlformats.org/officeDocument/2006/relationships/chart" Target="../charts/chart258.xml"/></Relationships>

</file>

<file path=xl/drawings/_rels/drawing84.xml.rels><?xml version="1.0" encoding="UTF-8"?>
<Relationships xmlns="http://schemas.openxmlformats.org/package/2006/relationships"><Relationship Id="rId1" Type="http://schemas.openxmlformats.org/officeDocument/2006/relationships/chart" Target="../charts/chart259.xml"/><Relationship Id="rId2" Type="http://schemas.openxmlformats.org/officeDocument/2006/relationships/chart" Target="../charts/chart260.xml"/><Relationship Id="rId3" Type="http://schemas.openxmlformats.org/officeDocument/2006/relationships/chart" Target="../charts/chart261.xml"/></Relationships>

</file>

<file path=xl/drawings/_rels/drawing85.xml.rels><?xml version="1.0" encoding="UTF-8"?>
<Relationships xmlns="http://schemas.openxmlformats.org/package/2006/relationships"><Relationship Id="rId1" Type="http://schemas.openxmlformats.org/officeDocument/2006/relationships/chart" Target="../charts/chart262.xml"/><Relationship Id="rId2" Type="http://schemas.openxmlformats.org/officeDocument/2006/relationships/chart" Target="../charts/chart263.xml"/><Relationship Id="rId3" Type="http://schemas.openxmlformats.org/officeDocument/2006/relationships/chart" Target="../charts/chart264.xml"/></Relationships>

</file>

<file path=xl/drawings/_rels/drawing86.xml.rels><?xml version="1.0" encoding="UTF-8"?>
<Relationships xmlns="http://schemas.openxmlformats.org/package/2006/relationships"><Relationship Id="rId1" Type="http://schemas.openxmlformats.org/officeDocument/2006/relationships/chart" Target="../charts/chart265.xml"/><Relationship Id="rId2" Type="http://schemas.openxmlformats.org/officeDocument/2006/relationships/chart" Target="../charts/chart266.xml"/><Relationship Id="rId3" Type="http://schemas.openxmlformats.org/officeDocument/2006/relationships/chart" Target="../charts/chart267.xml"/></Relationships>

</file>

<file path=xl/drawings/_rels/drawing87.xml.rels><?xml version="1.0" encoding="UTF-8"?>
<Relationships xmlns="http://schemas.openxmlformats.org/package/2006/relationships"><Relationship Id="rId1" Type="http://schemas.openxmlformats.org/officeDocument/2006/relationships/chart" Target="../charts/chart268.xml"/><Relationship Id="rId2" Type="http://schemas.openxmlformats.org/officeDocument/2006/relationships/chart" Target="../charts/chart269.xml"/><Relationship Id="rId3" Type="http://schemas.openxmlformats.org/officeDocument/2006/relationships/chart" Target="../charts/chart270.xml"/></Relationships>

</file>

<file path=xl/drawings/_rels/drawing88.xml.rels><?xml version="1.0" encoding="UTF-8"?>
<Relationships xmlns="http://schemas.openxmlformats.org/package/2006/relationships"><Relationship Id="rId1" Type="http://schemas.openxmlformats.org/officeDocument/2006/relationships/chart" Target="../charts/chart271.xml"/><Relationship Id="rId2" Type="http://schemas.openxmlformats.org/officeDocument/2006/relationships/chart" Target="../charts/chart272.xml"/><Relationship Id="rId3" Type="http://schemas.openxmlformats.org/officeDocument/2006/relationships/chart" Target="../charts/chart273.xml"/></Relationships>

</file>

<file path=xl/drawings/_rels/drawing89.xml.rels><?xml version="1.0" encoding="UTF-8"?>
<Relationships xmlns="http://schemas.openxmlformats.org/package/2006/relationships"><Relationship Id="rId1" Type="http://schemas.openxmlformats.org/officeDocument/2006/relationships/chart" Target="../charts/chart274.xml"/><Relationship Id="rId2" Type="http://schemas.openxmlformats.org/officeDocument/2006/relationships/chart" Target="../charts/chart275.xml"/><Relationship Id="rId3" Type="http://schemas.openxmlformats.org/officeDocument/2006/relationships/chart" Target="../charts/chart276.xml"/></Relationships>

</file>

<file path=xl/drawings/_rels/drawing9.xml.rels><?xml version="1.0" encoding="UTF-8"?>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s>

</file>

<file path=xl/drawings/_rels/drawing90.xml.rels><?xml version="1.0" encoding="UTF-8"?>
<Relationships xmlns="http://schemas.openxmlformats.org/package/2006/relationships"><Relationship Id="rId1" Type="http://schemas.openxmlformats.org/officeDocument/2006/relationships/chart" Target="../charts/chart277.xml"/><Relationship Id="rId2" Type="http://schemas.openxmlformats.org/officeDocument/2006/relationships/chart" Target="../charts/chart278.xml"/><Relationship Id="rId3" Type="http://schemas.openxmlformats.org/officeDocument/2006/relationships/chart" Target="../charts/chart279.xml"/></Relationships>

</file>

<file path=xl/drawings/_rels/drawing91.xml.rels><?xml version="1.0" encoding="UTF-8"?>
<Relationships xmlns="http://schemas.openxmlformats.org/package/2006/relationships"><Relationship Id="rId1" Type="http://schemas.openxmlformats.org/officeDocument/2006/relationships/chart" Target="../charts/chart280.xml"/><Relationship Id="rId2" Type="http://schemas.openxmlformats.org/officeDocument/2006/relationships/chart" Target="../charts/chart281.xml"/><Relationship Id="rId3" Type="http://schemas.openxmlformats.org/officeDocument/2006/relationships/chart" Target="../charts/chart282.xml"/></Relationships>

</file>

<file path=xl/drawings/_rels/drawing92.xml.rels><?xml version="1.0" encoding="UTF-8"?>
<Relationships xmlns="http://schemas.openxmlformats.org/package/2006/relationships"><Relationship Id="rId1" Type="http://schemas.openxmlformats.org/officeDocument/2006/relationships/chart" Target="../charts/chart283.xml"/><Relationship Id="rId2" Type="http://schemas.openxmlformats.org/officeDocument/2006/relationships/chart" Target="../charts/chart284.xml"/><Relationship Id="rId3" Type="http://schemas.openxmlformats.org/officeDocument/2006/relationships/chart" Target="../charts/chart285.xml"/></Relationships>

</file>

<file path=xl/drawings/_rels/drawing93.xml.rels><?xml version="1.0" encoding="UTF-8"?>
<Relationships xmlns="http://schemas.openxmlformats.org/package/2006/relationships"><Relationship Id="rId1" Type="http://schemas.openxmlformats.org/officeDocument/2006/relationships/chart" Target="../charts/chart286.xml"/><Relationship Id="rId2" Type="http://schemas.openxmlformats.org/officeDocument/2006/relationships/chart" Target="../charts/chart287.xml"/><Relationship Id="rId3" Type="http://schemas.openxmlformats.org/officeDocument/2006/relationships/chart" Target="../charts/chart288.xml"/></Relationships>

</file>

<file path=xl/drawings/_rels/drawing94.xml.rels><?xml version="1.0" encoding="UTF-8"?>
<Relationships xmlns="http://schemas.openxmlformats.org/package/2006/relationships"><Relationship Id="rId1" Type="http://schemas.openxmlformats.org/officeDocument/2006/relationships/chart" Target="../charts/chart289.xml"/><Relationship Id="rId2" Type="http://schemas.openxmlformats.org/officeDocument/2006/relationships/chart" Target="../charts/chart290.xml"/><Relationship Id="rId3" Type="http://schemas.openxmlformats.org/officeDocument/2006/relationships/chart" Target="../charts/chart291.xml"/></Relationships>

</file>

<file path=xl/drawings/_rels/drawing95.xml.rels><?xml version="1.0" encoding="UTF-8"?>
<Relationships xmlns="http://schemas.openxmlformats.org/package/2006/relationships"><Relationship Id="rId1" Type="http://schemas.openxmlformats.org/officeDocument/2006/relationships/chart" Target="../charts/chart292.xml"/><Relationship Id="rId2" Type="http://schemas.openxmlformats.org/officeDocument/2006/relationships/chart" Target="../charts/chart293.xml"/><Relationship Id="rId3" Type="http://schemas.openxmlformats.org/officeDocument/2006/relationships/chart" Target="../charts/chart294.xml"/></Relationships>

</file>

<file path=xl/drawings/_rels/drawing96.xml.rels><?xml version="1.0" encoding="UTF-8"?>
<Relationships xmlns="http://schemas.openxmlformats.org/package/2006/relationships"><Relationship Id="rId1" Type="http://schemas.openxmlformats.org/officeDocument/2006/relationships/chart" Target="../charts/chart295.xml"/><Relationship Id="rId2" Type="http://schemas.openxmlformats.org/officeDocument/2006/relationships/chart" Target="../charts/chart296.xml"/><Relationship Id="rId3" Type="http://schemas.openxmlformats.org/officeDocument/2006/relationships/chart" Target="../charts/chart297.xml"/></Relationships>

</file>

<file path=xl/drawings/_rels/drawing97.xml.rels><?xml version="1.0" encoding="UTF-8"?>
<Relationships xmlns="http://schemas.openxmlformats.org/package/2006/relationships"><Relationship Id="rId1" Type="http://schemas.openxmlformats.org/officeDocument/2006/relationships/chart" Target="../charts/chart298.xml"/><Relationship Id="rId2" Type="http://schemas.openxmlformats.org/officeDocument/2006/relationships/chart" Target="../charts/chart299.xml"/><Relationship Id="rId3" Type="http://schemas.openxmlformats.org/officeDocument/2006/relationships/chart" Target="../charts/chart300.xml"/></Relationships>

</file>

<file path=xl/drawings/_rels/drawing98.xml.rels><?xml version="1.0" encoding="UTF-8"?>
<Relationships xmlns="http://schemas.openxmlformats.org/package/2006/relationships"><Relationship Id="rId1" Type="http://schemas.openxmlformats.org/officeDocument/2006/relationships/chart" Target="../charts/chart301.xml"/><Relationship Id="rId2" Type="http://schemas.openxmlformats.org/officeDocument/2006/relationships/chart" Target="../charts/chart302.xml"/><Relationship Id="rId3" Type="http://schemas.openxmlformats.org/officeDocument/2006/relationships/chart" Target="../charts/chart303.xml"/></Relationships>

</file>

<file path=xl/drawings/_rels/drawing99.xml.rels><?xml version="1.0" encoding="UTF-8"?>
<Relationships xmlns="http://schemas.openxmlformats.org/package/2006/relationships"><Relationship Id="rId1" Type="http://schemas.openxmlformats.org/officeDocument/2006/relationships/chart" Target="../charts/chart304.xml"/><Relationship Id="rId2" Type="http://schemas.openxmlformats.org/officeDocument/2006/relationships/chart" Target="../charts/chart305.xml"/><Relationship Id="rId3" Type="http://schemas.openxmlformats.org/officeDocument/2006/relationships/chart" Target="../charts/chart306.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776427</xdr:colOff>
      <xdr:row>0</xdr:row>
      <xdr:rowOff>0</xdr:rowOff>
    </xdr:from>
    <xdr:to>
      <xdr:col>19</xdr:col>
      <xdr:colOff>1065451</xdr:colOff>
      <xdr:row>15</xdr:row>
      <xdr:rowOff>54272</xdr:rowOff>
    </xdr:to>
    <xdr:graphicFrame>
      <xdr:nvGraphicFramePr>
        <xdr:cNvPr id="2" name="2 Axis Chart"/>
        <xdr:cNvGraphicFramePr/>
      </xdr:nvGraphicFramePr>
      <xdr:xfrm>
        <a:off x="9412427" y="-14939"/>
        <a:ext cx="6512025"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670511</xdr:colOff>
      <xdr:row>16</xdr:row>
      <xdr:rowOff>14017</xdr:rowOff>
    </xdr:from>
    <xdr:to>
      <xdr:col>19</xdr:col>
      <xdr:colOff>1065451</xdr:colOff>
      <xdr:row>31</xdr:row>
      <xdr:rowOff>68290</xdr:rowOff>
    </xdr:to>
    <xdr:graphicFrame>
      <xdr:nvGraphicFramePr>
        <xdr:cNvPr id="3" name="2 Axis Chart"/>
        <xdr:cNvGraphicFramePr/>
      </xdr:nvGraphicFramePr>
      <xdr:xfrm>
        <a:off x="9306511" y="4687617"/>
        <a:ext cx="6617941"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741142</xdr:colOff>
      <xdr:row>32</xdr:row>
      <xdr:rowOff>79549</xdr:rowOff>
    </xdr:from>
    <xdr:to>
      <xdr:col>19</xdr:col>
      <xdr:colOff>1065451</xdr:colOff>
      <xdr:row>48</xdr:row>
      <xdr:rowOff>38572</xdr:rowOff>
    </xdr:to>
    <xdr:graphicFrame>
      <xdr:nvGraphicFramePr>
        <xdr:cNvPr id="4" name="2 Axis Chart"/>
        <xdr:cNvGraphicFramePr/>
      </xdr:nvGraphicFramePr>
      <xdr:xfrm>
        <a:off x="9377142" y="9426749"/>
        <a:ext cx="6547310" cy="4435774"/>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5" name="Line"/>
        <xdr:cNvSpPr/>
      </xdr:nvSpPr>
      <xdr:spPr>
        <a:xfrm flipV="1">
          <a:off x="126218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19</xdr:row>
      <xdr:rowOff>165669</xdr:rowOff>
    </xdr:from>
    <xdr:to>
      <xdr:col>17</xdr:col>
      <xdr:colOff>239330</xdr:colOff>
      <xdr:row>29</xdr:row>
      <xdr:rowOff>266130</xdr:rowOff>
    </xdr:to>
    <xdr:sp>
      <xdr:nvSpPr>
        <xdr:cNvPr id="6" name="Line"/>
        <xdr:cNvSpPr/>
      </xdr:nvSpPr>
      <xdr:spPr>
        <a:xfrm flipV="1">
          <a:off x="12609130" y="57155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35</xdr:row>
      <xdr:rowOff>236648</xdr:rowOff>
    </xdr:from>
    <xdr:to>
      <xdr:col>17</xdr:col>
      <xdr:colOff>245680</xdr:colOff>
      <xdr:row>46</xdr:row>
      <xdr:rowOff>163119</xdr:rowOff>
    </xdr:to>
    <xdr:sp>
      <xdr:nvSpPr>
        <xdr:cNvPr id="7" name="Line"/>
        <xdr:cNvSpPr/>
      </xdr:nvSpPr>
      <xdr:spPr>
        <a:xfrm flipV="1">
          <a:off x="12615480" y="104601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0</xdr:row>
      <xdr:rowOff>0</xdr:rowOff>
    </xdr:from>
    <xdr:to>
      <xdr:col>25</xdr:col>
      <xdr:colOff>540306</xdr:colOff>
      <xdr:row>15</xdr:row>
      <xdr:rowOff>54272</xdr:rowOff>
    </xdr:to>
    <xdr:graphicFrame>
      <xdr:nvGraphicFramePr>
        <xdr:cNvPr id="8" name="2 Axis Chart"/>
        <xdr:cNvGraphicFramePr/>
      </xdr:nvGraphicFramePr>
      <xdr:xfrm>
        <a:off x="16354882" y="-14939"/>
        <a:ext cx="6512025"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9" name="Line"/>
        <xdr:cNvSpPr/>
      </xdr:nvSpPr>
      <xdr:spPr>
        <a:xfrm flipV="1">
          <a:off x="19564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132666</xdr:colOff>
      <xdr:row>16</xdr:row>
      <xdr:rowOff>14017</xdr:rowOff>
    </xdr:from>
    <xdr:to>
      <xdr:col>25</xdr:col>
      <xdr:colOff>527606</xdr:colOff>
      <xdr:row>31</xdr:row>
      <xdr:rowOff>68290</xdr:rowOff>
    </xdr:to>
    <xdr:graphicFrame>
      <xdr:nvGraphicFramePr>
        <xdr:cNvPr id="10" name="2 Axis Chart"/>
        <xdr:cNvGraphicFramePr/>
      </xdr:nvGraphicFramePr>
      <xdr:xfrm>
        <a:off x="16236266" y="4687617"/>
        <a:ext cx="6617941"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946085</xdr:colOff>
      <xdr:row>19</xdr:row>
      <xdr:rowOff>165669</xdr:rowOff>
    </xdr:from>
    <xdr:to>
      <xdr:col>22</xdr:col>
      <xdr:colOff>946085</xdr:colOff>
      <xdr:row>29</xdr:row>
      <xdr:rowOff>266130</xdr:rowOff>
    </xdr:to>
    <xdr:sp>
      <xdr:nvSpPr>
        <xdr:cNvPr id="11" name="Line"/>
        <xdr:cNvSpPr/>
      </xdr:nvSpPr>
      <xdr:spPr>
        <a:xfrm flipV="1">
          <a:off x="19538885" y="57155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203297</xdr:colOff>
      <xdr:row>32</xdr:row>
      <xdr:rowOff>79549</xdr:rowOff>
    </xdr:from>
    <xdr:to>
      <xdr:col>25</xdr:col>
      <xdr:colOff>527606</xdr:colOff>
      <xdr:row>48</xdr:row>
      <xdr:rowOff>38572</xdr:rowOff>
    </xdr:to>
    <xdr:graphicFrame>
      <xdr:nvGraphicFramePr>
        <xdr:cNvPr id="12" name="2 Axis Chart"/>
        <xdr:cNvGraphicFramePr/>
      </xdr:nvGraphicFramePr>
      <xdr:xfrm>
        <a:off x="16306897" y="9426749"/>
        <a:ext cx="6547310" cy="4435774"/>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952435</xdr:colOff>
      <xdr:row>35</xdr:row>
      <xdr:rowOff>236648</xdr:rowOff>
    </xdr:from>
    <xdr:to>
      <xdr:col>22</xdr:col>
      <xdr:colOff>952435</xdr:colOff>
      <xdr:row>46</xdr:row>
      <xdr:rowOff>163119</xdr:rowOff>
    </xdr:to>
    <xdr:sp>
      <xdr:nvSpPr>
        <xdr:cNvPr id="13" name="Line"/>
        <xdr:cNvSpPr/>
      </xdr:nvSpPr>
      <xdr:spPr>
        <a:xfrm flipV="1">
          <a:off x="19545235" y="104601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636505</xdr:colOff>
      <xdr:row>3</xdr:row>
      <xdr:rowOff>22499</xdr:rowOff>
    </xdr:from>
    <xdr:to>
      <xdr:col>22</xdr:col>
      <xdr:colOff>770439</xdr:colOff>
      <xdr:row>7</xdr:row>
      <xdr:rowOff>134679</xdr:rowOff>
    </xdr:to>
    <xdr:sp>
      <xdr:nvSpPr>
        <xdr:cNvPr id="14" name="5 years before AWS : # 34.68 / 35.08C…"/>
        <xdr:cNvSpPr txBox="1"/>
      </xdr:nvSpPr>
      <xdr:spPr>
        <a:xfrm>
          <a:off x="16740105" y="898799"/>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34.68 / </a:t>
          </a:r>
          <a:r>
            <a:rPr b="0" baseline="0" cap="none" i="0" spc="0" strike="noStrike" sz="1100" u="none">
              <a:solidFill>
                <a:schemeClr val="accent5">
                  <a:lumOff val="-29866"/>
                </a:schemeClr>
              </a:solidFill>
              <a:uFillTx/>
              <a:latin typeface="+mn-lt"/>
              <a:ea typeface="+mn-ea"/>
              <a:cs typeface="+mn-cs"/>
              <a:sym typeface="Helvetica Neue"/>
            </a:rPr>
            <a:t>35.08C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37.79 / </a:t>
          </a:r>
          <a:r>
            <a:rPr b="0" baseline="0" cap="none" i="0" spc="0" strike="noStrike" sz="1100" u="none">
              <a:solidFill>
                <a:schemeClr val="accent5">
                  <a:lumOff val="-29866"/>
                </a:schemeClr>
              </a:solidFill>
              <a:uFillTx/>
              <a:latin typeface="+mn-lt"/>
              <a:ea typeface="+mn-ea"/>
              <a:cs typeface="+mn-cs"/>
              <a:sym typeface="Helvetica Neue"/>
            </a:rPr>
            <a:t>35.19C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9.0%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0.11C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34.87 / </a:t>
          </a:r>
          <a:r>
            <a:rPr b="0" baseline="0" cap="none" i="0" spc="0" strike="noStrike" sz="1100" u="none">
              <a:solidFill>
                <a:schemeClr val="accent5">
                  <a:lumOff val="-29866"/>
                </a:schemeClr>
              </a:solidFill>
              <a:uFillTx/>
              <a:latin typeface="+mn-lt"/>
              <a:ea typeface="+mn-ea"/>
              <a:cs typeface="+mn-cs"/>
              <a:sym typeface="Helvetica Neue"/>
            </a:rPr>
            <a:t>35.09C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38.80 / </a:t>
          </a:r>
          <a:r>
            <a:rPr b="0" baseline="0" cap="none" i="0" spc="0" strike="noStrike" sz="1100" u="none">
              <a:solidFill>
                <a:schemeClr val="accent5">
                  <a:lumOff val="-29866"/>
                </a:schemeClr>
              </a:solidFill>
              <a:uFillTx/>
              <a:latin typeface="+mn-lt"/>
              <a:ea typeface="+mn-ea"/>
              <a:cs typeface="+mn-cs"/>
              <a:sym typeface="Helvetica Neue"/>
            </a:rPr>
            <a:t>35.17C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11.3%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0.08C increase</a:t>
          </a:r>
        </a:p>
      </xdr:txBody>
    </xdr:sp>
    <xdr:clientData/>
  </xdr:twoCellAnchor>
  <xdr:twoCellAnchor>
    <xdr:from>
      <xdr:col>14</xdr:col>
      <xdr:colOff>1149585</xdr:colOff>
      <xdr:row>3</xdr:row>
      <xdr:rowOff>45943</xdr:rowOff>
    </xdr:from>
    <xdr:to>
      <xdr:col>17</xdr:col>
      <xdr:colOff>38919</xdr:colOff>
      <xdr:row>7</xdr:row>
      <xdr:rowOff>158123</xdr:rowOff>
    </xdr:to>
    <xdr:sp>
      <xdr:nvSpPr>
        <xdr:cNvPr id="15" name="5 years before AWS : # 33.89 / 35.05C…"/>
        <xdr:cNvSpPr txBox="1"/>
      </xdr:nvSpPr>
      <xdr:spPr>
        <a:xfrm>
          <a:off x="9785585" y="922243"/>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33.89 / </a:t>
          </a:r>
          <a:r>
            <a:rPr b="0" baseline="0" cap="none" i="0" spc="0" strike="noStrike" sz="1100" u="none">
              <a:solidFill>
                <a:schemeClr val="accent5">
                  <a:lumOff val="-29866"/>
                </a:schemeClr>
              </a:solidFill>
              <a:uFillTx/>
              <a:latin typeface="+mn-lt"/>
              <a:ea typeface="+mn-ea"/>
              <a:cs typeface="+mn-cs"/>
              <a:sym typeface="Helvetica Neue"/>
            </a:rPr>
            <a:t>35.05C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37.54 / </a:t>
          </a:r>
          <a:r>
            <a:rPr b="0" baseline="0" cap="none" i="0" spc="0" strike="noStrike" sz="1100" u="none">
              <a:solidFill>
                <a:schemeClr val="accent5">
                  <a:lumOff val="-29866"/>
                </a:schemeClr>
              </a:solidFill>
              <a:uFillTx/>
              <a:latin typeface="+mn-lt"/>
              <a:ea typeface="+mn-ea"/>
              <a:cs typeface="+mn-cs"/>
              <a:sym typeface="Helvetica Neue"/>
            </a:rPr>
            <a:t>35.18C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10.8%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0.13C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35.40 / </a:t>
          </a:r>
          <a:r>
            <a:rPr b="0" baseline="0" cap="none" i="0" spc="0" strike="noStrike" sz="1100" u="none">
              <a:solidFill>
                <a:schemeClr val="accent5">
                  <a:lumOff val="-29866"/>
                </a:schemeClr>
              </a:solidFill>
              <a:uFillTx/>
              <a:latin typeface="+mn-lt"/>
              <a:ea typeface="+mn-ea"/>
              <a:cs typeface="+mn-cs"/>
              <a:sym typeface="Helvetica Neue"/>
            </a:rPr>
            <a:t>35.08C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41.07 / </a:t>
          </a:r>
          <a:r>
            <a:rPr b="0" baseline="0" cap="none" i="0" spc="0" strike="noStrike" sz="1100" u="none">
              <a:solidFill>
                <a:schemeClr val="accent5">
                  <a:lumOff val="-29866"/>
                </a:schemeClr>
              </a:solidFill>
              <a:uFillTx/>
              <a:latin typeface="+mn-lt"/>
              <a:ea typeface="+mn-ea"/>
              <a:cs typeface="+mn-cs"/>
              <a:sym typeface="Helvetica Neue"/>
            </a:rPr>
            <a:t>35.20C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16.0%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0.12C increase</a:t>
          </a:r>
        </a:p>
      </xdr:txBody>
    </xdr:sp>
    <xdr:clientData/>
  </xdr:twoCellAnchor>
  <xdr:twoCellAnchor>
    <xdr:from>
      <xdr:col>14</xdr:col>
      <xdr:colOff>1162285</xdr:colOff>
      <xdr:row>19</xdr:row>
      <xdr:rowOff>60235</xdr:rowOff>
    </xdr:from>
    <xdr:to>
      <xdr:col>17</xdr:col>
      <xdr:colOff>51619</xdr:colOff>
      <xdr:row>23</xdr:row>
      <xdr:rowOff>172415</xdr:rowOff>
    </xdr:to>
    <xdr:sp>
      <xdr:nvSpPr>
        <xdr:cNvPr id="16" name="5 years before AWS : # 16.58 / 36.64C…"/>
        <xdr:cNvSpPr txBox="1"/>
      </xdr:nvSpPr>
      <xdr:spPr>
        <a:xfrm>
          <a:off x="9798285" y="5610135"/>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16.58 / </a:t>
          </a:r>
          <a:r>
            <a:rPr b="0" baseline="0" cap="none" i="0" spc="0" strike="noStrike" sz="1100" u="none">
              <a:solidFill>
                <a:schemeClr val="accent5">
                  <a:lumOff val="-29866"/>
                </a:schemeClr>
              </a:solidFill>
              <a:uFillTx/>
              <a:latin typeface="+mn-lt"/>
              <a:ea typeface="+mn-ea"/>
              <a:cs typeface="+mn-cs"/>
              <a:sym typeface="Helvetica Neue"/>
            </a:rPr>
            <a:t>36.64C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18.68 / </a:t>
          </a:r>
          <a:r>
            <a:rPr b="0" baseline="0" cap="none" i="0" spc="0" strike="noStrike" sz="1100" u="none">
              <a:solidFill>
                <a:schemeClr val="accent5">
                  <a:lumOff val="-29866"/>
                </a:schemeClr>
              </a:solidFill>
              <a:uFillTx/>
              <a:latin typeface="+mn-lt"/>
              <a:ea typeface="+mn-ea"/>
              <a:cs typeface="+mn-cs"/>
              <a:sym typeface="Helvetica Neue"/>
            </a:rPr>
            <a:t>36.75C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12.7%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0.11C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17.28 / </a:t>
          </a:r>
          <a:r>
            <a:rPr b="0" baseline="0" cap="none" i="0" spc="0" strike="noStrike" sz="1100" u="none">
              <a:solidFill>
                <a:schemeClr val="accent5">
                  <a:lumOff val="-29866"/>
                </a:schemeClr>
              </a:solidFill>
              <a:uFillTx/>
              <a:latin typeface="+mn-lt"/>
              <a:ea typeface="+mn-ea"/>
              <a:cs typeface="+mn-cs"/>
              <a:sym typeface="Helvetica Neue"/>
            </a:rPr>
            <a:t>36.67C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21.01 / </a:t>
          </a:r>
          <a:r>
            <a:rPr b="0" baseline="0" cap="none" i="0" spc="0" strike="noStrike" sz="1100" u="none">
              <a:solidFill>
                <a:schemeClr val="accent5">
                  <a:lumOff val="-29866"/>
                </a:schemeClr>
              </a:solidFill>
              <a:uFillTx/>
              <a:latin typeface="+mn-lt"/>
              <a:ea typeface="+mn-ea"/>
              <a:cs typeface="+mn-cs"/>
              <a:sym typeface="Helvetica Neue"/>
            </a:rPr>
            <a:t>36.76C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21.6%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0.09C increase</a:t>
          </a:r>
        </a:p>
      </xdr:txBody>
    </xdr:sp>
    <xdr:clientData/>
  </xdr:twoCellAnchor>
  <xdr:twoCellAnchor>
    <xdr:from>
      <xdr:col>14</xdr:col>
      <xdr:colOff>1162285</xdr:colOff>
      <xdr:row>35</xdr:row>
      <xdr:rowOff>112628</xdr:rowOff>
    </xdr:from>
    <xdr:to>
      <xdr:col>16</xdr:col>
      <xdr:colOff>1218546</xdr:colOff>
      <xdr:row>39</xdr:row>
      <xdr:rowOff>224808</xdr:rowOff>
    </xdr:to>
    <xdr:sp>
      <xdr:nvSpPr>
        <xdr:cNvPr id="17" name="5 years before AWS : # 3.19 / 39.39C…"/>
        <xdr:cNvSpPr txBox="1"/>
      </xdr:nvSpPr>
      <xdr:spPr>
        <a:xfrm>
          <a:off x="9798285" y="10336128"/>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3.19 / </a:t>
          </a:r>
          <a:r>
            <a:rPr b="0" baseline="0" cap="none" i="0" spc="0" strike="noStrike" sz="1100" u="none">
              <a:solidFill>
                <a:schemeClr val="accent5">
                  <a:lumOff val="-29866"/>
                </a:schemeClr>
              </a:solidFill>
              <a:uFillTx/>
              <a:latin typeface="+mn-lt"/>
              <a:ea typeface="+mn-ea"/>
              <a:cs typeface="+mn-cs"/>
              <a:sym typeface="Helvetica Neue"/>
            </a:rPr>
            <a:t>39.39C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3.69 / </a:t>
          </a:r>
          <a:r>
            <a:rPr b="0" baseline="0" cap="none" i="0" spc="0" strike="noStrike" sz="1100" u="none">
              <a:solidFill>
                <a:schemeClr val="accent5">
                  <a:lumOff val="-29866"/>
                </a:schemeClr>
              </a:solidFill>
              <a:uFillTx/>
              <a:latin typeface="+mn-lt"/>
              <a:ea typeface="+mn-ea"/>
              <a:cs typeface="+mn-cs"/>
              <a:sym typeface="Helvetica Neue"/>
            </a:rPr>
            <a:t>39.42C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15.7%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0.03C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3.35 / </a:t>
          </a:r>
          <a:r>
            <a:rPr b="0" baseline="0" cap="none" i="0" spc="0" strike="noStrike" sz="1100" u="none">
              <a:solidFill>
                <a:schemeClr val="accent5">
                  <a:lumOff val="-29866"/>
                </a:schemeClr>
              </a:solidFill>
              <a:uFillTx/>
              <a:latin typeface="+mn-lt"/>
              <a:ea typeface="+mn-ea"/>
              <a:cs typeface="+mn-cs"/>
              <a:sym typeface="Helvetica Neue"/>
            </a:rPr>
            <a:t>39.45C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4.32 / </a:t>
          </a:r>
          <a:r>
            <a:rPr b="0" baseline="0" cap="none" i="0" spc="0" strike="noStrike" sz="1100" u="none">
              <a:solidFill>
                <a:schemeClr val="accent5">
                  <a:lumOff val="-29866"/>
                </a:schemeClr>
              </a:solidFill>
              <a:uFillTx/>
              <a:latin typeface="+mn-lt"/>
              <a:ea typeface="+mn-ea"/>
              <a:cs typeface="+mn-cs"/>
              <a:sym typeface="Helvetica Neue"/>
            </a:rPr>
            <a:t>39.43C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29.0%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0.02C decrease</a:t>
          </a:r>
        </a:p>
      </xdr:txBody>
    </xdr:sp>
    <xdr:clientData/>
  </xdr:twoCellAnchor>
  <xdr:twoCellAnchor>
    <xdr:from>
      <xdr:col>20</xdr:col>
      <xdr:colOff>636505</xdr:colOff>
      <xdr:row>19</xdr:row>
      <xdr:rowOff>60235</xdr:rowOff>
    </xdr:from>
    <xdr:to>
      <xdr:col>22</xdr:col>
      <xdr:colOff>770439</xdr:colOff>
      <xdr:row>23</xdr:row>
      <xdr:rowOff>172415</xdr:rowOff>
    </xdr:to>
    <xdr:sp>
      <xdr:nvSpPr>
        <xdr:cNvPr id="18" name="5 years before AWS : # 17.11 / 36.66C…"/>
        <xdr:cNvSpPr txBox="1"/>
      </xdr:nvSpPr>
      <xdr:spPr>
        <a:xfrm>
          <a:off x="16740105" y="5610135"/>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17.11 / </a:t>
          </a:r>
          <a:r>
            <a:rPr b="0" baseline="0" cap="none" i="0" spc="0" strike="noStrike" sz="1100" u="none">
              <a:solidFill>
                <a:schemeClr val="accent5">
                  <a:lumOff val="-29866"/>
                </a:schemeClr>
              </a:solidFill>
              <a:uFillTx/>
              <a:latin typeface="+mn-lt"/>
              <a:ea typeface="+mn-ea"/>
              <a:cs typeface="+mn-cs"/>
              <a:sym typeface="Helvetica Neue"/>
            </a:rPr>
            <a:t>36.66C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18.69 / </a:t>
          </a:r>
          <a:r>
            <a:rPr b="0" baseline="0" cap="none" i="0" spc="0" strike="noStrike" sz="1100" u="none">
              <a:solidFill>
                <a:schemeClr val="accent5">
                  <a:lumOff val="-29866"/>
                </a:schemeClr>
              </a:solidFill>
              <a:uFillTx/>
              <a:latin typeface="+mn-lt"/>
              <a:ea typeface="+mn-ea"/>
              <a:cs typeface="+mn-cs"/>
              <a:sym typeface="Helvetica Neue"/>
            </a:rPr>
            <a:t>36.78C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9.2%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0.12C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17.11 / </a:t>
          </a:r>
          <a:r>
            <a:rPr b="0" baseline="0" cap="none" i="0" spc="0" strike="noStrike" sz="1100" u="none">
              <a:solidFill>
                <a:schemeClr val="accent5">
                  <a:lumOff val="-29866"/>
                </a:schemeClr>
              </a:solidFill>
              <a:uFillTx/>
              <a:latin typeface="+mn-lt"/>
              <a:ea typeface="+mn-ea"/>
              <a:cs typeface="+mn-cs"/>
              <a:sym typeface="Helvetica Neue"/>
            </a:rPr>
            <a:t>36.69C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19.45 / </a:t>
          </a:r>
          <a:r>
            <a:rPr b="0" baseline="0" cap="none" i="0" spc="0" strike="noStrike" sz="1100" u="none">
              <a:solidFill>
                <a:schemeClr val="accent5">
                  <a:lumOff val="-29866"/>
                </a:schemeClr>
              </a:solidFill>
              <a:uFillTx/>
              <a:latin typeface="+mn-lt"/>
              <a:ea typeface="+mn-ea"/>
              <a:cs typeface="+mn-cs"/>
              <a:sym typeface="Helvetica Neue"/>
            </a:rPr>
            <a:t>36.76C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13.7%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0.07C increase</a:t>
          </a:r>
        </a:p>
      </xdr:txBody>
    </xdr:sp>
    <xdr:clientData/>
  </xdr:twoCellAnchor>
  <xdr:twoCellAnchor>
    <xdr:from>
      <xdr:col>20</xdr:col>
      <xdr:colOff>623805</xdr:colOff>
      <xdr:row>35</xdr:row>
      <xdr:rowOff>112628</xdr:rowOff>
    </xdr:from>
    <xdr:to>
      <xdr:col>22</xdr:col>
      <xdr:colOff>680066</xdr:colOff>
      <xdr:row>39</xdr:row>
      <xdr:rowOff>224808</xdr:rowOff>
    </xdr:to>
    <xdr:sp>
      <xdr:nvSpPr>
        <xdr:cNvPr id="19" name="5 years before AWS : # 3.22 / 39.44C…"/>
        <xdr:cNvSpPr txBox="1"/>
      </xdr:nvSpPr>
      <xdr:spPr>
        <a:xfrm>
          <a:off x="16727405" y="10336128"/>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3.22 / </a:t>
          </a:r>
          <a:r>
            <a:rPr b="0" baseline="0" cap="none" i="0" spc="0" strike="noStrike" sz="1100" u="none">
              <a:solidFill>
                <a:schemeClr val="accent5">
                  <a:lumOff val="-29866"/>
                </a:schemeClr>
              </a:solidFill>
              <a:uFillTx/>
              <a:latin typeface="+mn-lt"/>
              <a:ea typeface="+mn-ea"/>
              <a:cs typeface="+mn-cs"/>
              <a:sym typeface="Helvetica Neue"/>
            </a:rPr>
            <a:t>39.44C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3.72 / </a:t>
          </a:r>
          <a:r>
            <a:rPr b="0" baseline="0" cap="none" i="0" spc="0" strike="noStrike" sz="1100" u="none">
              <a:solidFill>
                <a:schemeClr val="accent5">
                  <a:lumOff val="-29866"/>
                </a:schemeClr>
              </a:solidFill>
              <a:uFillTx/>
              <a:latin typeface="+mn-lt"/>
              <a:ea typeface="+mn-ea"/>
              <a:cs typeface="+mn-cs"/>
              <a:sym typeface="Helvetica Neue"/>
            </a:rPr>
            <a:t>39.45C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15.5%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0.01C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3.28 / </a:t>
          </a:r>
          <a:r>
            <a:rPr b="0" baseline="0" cap="none" i="0" spc="0" strike="noStrike" sz="1100" u="none">
              <a:solidFill>
                <a:schemeClr val="accent5">
                  <a:lumOff val="-29866"/>
                </a:schemeClr>
              </a:solidFill>
              <a:uFillTx/>
              <a:latin typeface="+mn-lt"/>
              <a:ea typeface="+mn-ea"/>
              <a:cs typeface="+mn-cs"/>
              <a:sym typeface="Helvetica Neue"/>
            </a:rPr>
            <a:t>39.49C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3.92 / </a:t>
          </a:r>
          <a:r>
            <a:rPr b="0" baseline="0" cap="none" i="0" spc="0" strike="noStrike" sz="1100" u="none">
              <a:solidFill>
                <a:schemeClr val="accent5">
                  <a:lumOff val="-29866"/>
                </a:schemeClr>
              </a:solidFill>
              <a:uFillTx/>
              <a:latin typeface="+mn-lt"/>
              <a:ea typeface="+mn-ea"/>
              <a:cs typeface="+mn-cs"/>
              <a:sym typeface="Helvetica Neue"/>
            </a:rPr>
            <a:t>39.48C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19.5%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0.01C decrease</a:t>
          </a:r>
        </a:p>
      </xdr:txBody>
    </xdr:sp>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522648</xdr:colOff>
      <xdr:row>0</xdr:row>
      <xdr:rowOff>0</xdr:rowOff>
    </xdr:from>
    <xdr:to>
      <xdr:col>28</xdr:col>
      <xdr:colOff>812054</xdr:colOff>
      <xdr:row>14</xdr:row>
      <xdr:rowOff>94899</xdr:rowOff>
    </xdr:to>
    <xdr:graphicFrame>
      <xdr:nvGraphicFramePr>
        <xdr:cNvPr id="95" name="2 Axis Chart"/>
        <xdr:cNvGraphicFramePr/>
      </xdr:nvGraphicFramePr>
      <xdr:xfrm>
        <a:off x="16804048" y="-18484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96"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249078</xdr:rowOff>
    </xdr:from>
    <xdr:to>
      <xdr:col>28</xdr:col>
      <xdr:colOff>829707</xdr:colOff>
      <xdr:row>48</xdr:row>
      <xdr:rowOff>39177</xdr:rowOff>
    </xdr:to>
    <xdr:graphicFrame>
      <xdr:nvGraphicFramePr>
        <xdr:cNvPr id="97" name="2 Axis Chart"/>
        <xdr:cNvGraphicFramePr/>
      </xdr:nvGraphicFramePr>
      <xdr:xfrm>
        <a:off x="16715785" y="9422288"/>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5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5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5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6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6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6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6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6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6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469"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7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7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7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7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475"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7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7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7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481"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482"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1063501</xdr:colOff>
      <xdr:row>32</xdr:row>
      <xdr:rowOff>176838</xdr:rowOff>
    </xdr:from>
    <xdr:to>
      <xdr:col>29</xdr:col>
      <xdr:colOff>143591</xdr:colOff>
      <xdr:row>48</xdr:row>
      <xdr:rowOff>245702</xdr:rowOff>
    </xdr:to>
    <xdr:graphicFrame>
      <xdr:nvGraphicFramePr>
        <xdr:cNvPr id="483" name="2 Axis Chart"/>
        <xdr:cNvGraphicFramePr/>
      </xdr:nvGraphicFramePr>
      <xdr:xfrm>
        <a:off x="17294100" y="9628813"/>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8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8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8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8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9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9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1037040</xdr:colOff>
      <xdr:row>0</xdr:row>
      <xdr:rowOff>118802</xdr:rowOff>
    </xdr:from>
    <xdr:to>
      <xdr:col>29</xdr:col>
      <xdr:colOff>143052</xdr:colOff>
      <xdr:row>14</xdr:row>
      <xdr:rowOff>213702</xdr:rowOff>
    </xdr:to>
    <xdr:graphicFrame>
      <xdr:nvGraphicFramePr>
        <xdr:cNvPr id="493" name="2 Axis Chart"/>
        <xdr:cNvGraphicFramePr/>
      </xdr:nvGraphicFramePr>
      <xdr:xfrm>
        <a:off x="17318440" y="118802"/>
        <a:ext cx="657361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9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9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107767</xdr:colOff>
      <xdr:row>14</xdr:row>
      <xdr:rowOff>94979</xdr:rowOff>
    </xdr:to>
    <xdr:graphicFrame>
      <xdr:nvGraphicFramePr>
        <xdr:cNvPr id="99" name="2 Axis Chart"/>
        <xdr:cNvGraphicFramePr/>
      </xdr:nvGraphicFramePr>
      <xdr:xfrm>
        <a:off x="118254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35452</xdr:colOff>
      <xdr:row>31</xdr:row>
      <xdr:rowOff>121511</xdr:rowOff>
    </xdr:to>
    <xdr:graphicFrame>
      <xdr:nvGraphicFramePr>
        <xdr:cNvPr id="100"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35452</xdr:colOff>
      <xdr:row>48</xdr:row>
      <xdr:rowOff>135273</xdr:rowOff>
    </xdr:to>
    <xdr:graphicFrame>
      <xdr:nvGraphicFramePr>
        <xdr:cNvPr id="101"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497"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9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9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50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50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0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50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50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0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509"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51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1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51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51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1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51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51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1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818691</xdr:colOff>
      <xdr:row>14</xdr:row>
      <xdr:rowOff>130183</xdr:rowOff>
    </xdr:to>
    <xdr:graphicFrame>
      <xdr:nvGraphicFramePr>
        <xdr:cNvPr id="103" name="2 Axis Chart"/>
        <xdr:cNvGraphicFramePr/>
      </xdr:nvGraphicFramePr>
      <xdr:xfrm>
        <a:off x="16810685" y="-159516"/>
        <a:ext cx="6512407" cy="4564390"/>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184516</xdr:rowOff>
    </xdr:from>
    <xdr:to>
      <xdr:col>28</xdr:col>
      <xdr:colOff>829707</xdr:colOff>
      <xdr:row>30</xdr:row>
      <xdr:rowOff>253380</xdr:rowOff>
    </xdr:to>
    <xdr:graphicFrame>
      <xdr:nvGraphicFramePr>
        <xdr:cNvPr id="104" name="2 Axis Chart"/>
        <xdr:cNvGraphicFramePr/>
      </xdr:nvGraphicFramePr>
      <xdr:xfrm>
        <a:off x="16715785" y="4618721"/>
        <a:ext cx="6618323"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249078</xdr:rowOff>
    </xdr:from>
    <xdr:to>
      <xdr:col>28</xdr:col>
      <xdr:colOff>829707</xdr:colOff>
      <xdr:row>48</xdr:row>
      <xdr:rowOff>39177</xdr:rowOff>
    </xdr:to>
    <xdr:graphicFrame>
      <xdr:nvGraphicFramePr>
        <xdr:cNvPr id="105" name="2 Axis Chart"/>
        <xdr:cNvGraphicFramePr/>
      </xdr:nvGraphicFramePr>
      <xdr:xfrm>
        <a:off x="16786417" y="94222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433528</xdr:colOff>
      <xdr:row>0</xdr:row>
      <xdr:rowOff>0</xdr:rowOff>
    </xdr:from>
    <xdr:to>
      <xdr:col>28</xdr:col>
      <xdr:colOff>828850</xdr:colOff>
      <xdr:row>14</xdr:row>
      <xdr:rowOff>94899</xdr:rowOff>
    </xdr:to>
    <xdr:graphicFrame>
      <xdr:nvGraphicFramePr>
        <xdr:cNvPr id="107" name="2 Axis Chart"/>
        <xdr:cNvGraphicFramePr/>
      </xdr:nvGraphicFramePr>
      <xdr:xfrm>
        <a:off x="16714928" y="-184846"/>
        <a:ext cx="6618323"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184516</xdr:rowOff>
    </xdr:from>
    <xdr:to>
      <xdr:col>28</xdr:col>
      <xdr:colOff>829707</xdr:colOff>
      <xdr:row>30</xdr:row>
      <xdr:rowOff>253380</xdr:rowOff>
    </xdr:to>
    <xdr:graphicFrame>
      <xdr:nvGraphicFramePr>
        <xdr:cNvPr id="108" name="2 Axis Chart"/>
        <xdr:cNvGraphicFramePr/>
      </xdr:nvGraphicFramePr>
      <xdr:xfrm>
        <a:off x="16715785" y="4618721"/>
        <a:ext cx="6618323"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249078</xdr:rowOff>
    </xdr:from>
    <xdr:to>
      <xdr:col>28</xdr:col>
      <xdr:colOff>829707</xdr:colOff>
      <xdr:row>48</xdr:row>
      <xdr:rowOff>39177</xdr:rowOff>
    </xdr:to>
    <xdr:graphicFrame>
      <xdr:nvGraphicFramePr>
        <xdr:cNvPr id="109" name="2 Axis Chart"/>
        <xdr:cNvGraphicFramePr/>
      </xdr:nvGraphicFramePr>
      <xdr:xfrm>
        <a:off x="16786417" y="94222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468813</xdr:colOff>
      <xdr:row>0</xdr:row>
      <xdr:rowOff>0</xdr:rowOff>
    </xdr:from>
    <xdr:to>
      <xdr:col>28</xdr:col>
      <xdr:colOff>828850</xdr:colOff>
      <xdr:row>14</xdr:row>
      <xdr:rowOff>272699</xdr:rowOff>
    </xdr:to>
    <xdr:graphicFrame>
      <xdr:nvGraphicFramePr>
        <xdr:cNvPr id="111" name="2 Axis Chart"/>
        <xdr:cNvGraphicFramePr/>
      </xdr:nvGraphicFramePr>
      <xdr:xfrm>
        <a:off x="16750213" y="-57846"/>
        <a:ext cx="6583038"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15</xdr:row>
      <xdr:rowOff>32751</xdr:rowOff>
    </xdr:from>
    <xdr:to>
      <xdr:col>28</xdr:col>
      <xdr:colOff>829707</xdr:colOff>
      <xdr:row>32</xdr:row>
      <xdr:rowOff>650</xdr:rowOff>
    </xdr:to>
    <xdr:graphicFrame>
      <xdr:nvGraphicFramePr>
        <xdr:cNvPr id="112" name="2 Axis Chart"/>
        <xdr:cNvGraphicFramePr/>
      </xdr:nvGraphicFramePr>
      <xdr:xfrm>
        <a:off x="16715785" y="4745721"/>
        <a:ext cx="6618323" cy="47069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32</xdr:row>
      <xdr:rowOff>97313</xdr:rowOff>
    </xdr:from>
    <xdr:to>
      <xdr:col>28</xdr:col>
      <xdr:colOff>829707</xdr:colOff>
      <xdr:row>49</xdr:row>
      <xdr:rowOff>65212</xdr:rowOff>
    </xdr:to>
    <xdr:graphicFrame>
      <xdr:nvGraphicFramePr>
        <xdr:cNvPr id="113" name="2 Axis Chart"/>
        <xdr:cNvGraphicFramePr/>
      </xdr:nvGraphicFramePr>
      <xdr:xfrm>
        <a:off x="16786417" y="9549288"/>
        <a:ext cx="6547691" cy="47069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828850</xdr:colOff>
      <xdr:row>14</xdr:row>
      <xdr:rowOff>94899</xdr:rowOff>
    </xdr:to>
    <xdr:graphicFrame>
      <xdr:nvGraphicFramePr>
        <xdr:cNvPr id="115" name="2 Axis Chart"/>
        <xdr:cNvGraphicFramePr/>
      </xdr:nvGraphicFramePr>
      <xdr:xfrm>
        <a:off x="16820844" y="-18484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116"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443811</xdr:colOff>
      <xdr:row>31</xdr:row>
      <xdr:rowOff>249078</xdr:rowOff>
    </xdr:from>
    <xdr:to>
      <xdr:col>28</xdr:col>
      <xdr:colOff>829707</xdr:colOff>
      <xdr:row>48</xdr:row>
      <xdr:rowOff>39177</xdr:rowOff>
    </xdr:to>
    <xdr:graphicFrame>
      <xdr:nvGraphicFramePr>
        <xdr:cNvPr id="117" name="2 Axis Chart"/>
        <xdr:cNvGraphicFramePr/>
      </xdr:nvGraphicFramePr>
      <xdr:xfrm>
        <a:off x="16725211" y="9422288"/>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458654</xdr:colOff>
      <xdr:row>0</xdr:row>
      <xdr:rowOff>0</xdr:rowOff>
    </xdr:from>
    <xdr:to>
      <xdr:col>28</xdr:col>
      <xdr:colOff>818691</xdr:colOff>
      <xdr:row>14</xdr:row>
      <xdr:rowOff>94899</xdr:rowOff>
    </xdr:to>
    <xdr:graphicFrame>
      <xdr:nvGraphicFramePr>
        <xdr:cNvPr id="119" name="2 Axis Chart"/>
        <xdr:cNvGraphicFramePr/>
      </xdr:nvGraphicFramePr>
      <xdr:xfrm>
        <a:off x="16740054" y="-15951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120"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249078</xdr:rowOff>
    </xdr:from>
    <xdr:to>
      <xdr:col>28</xdr:col>
      <xdr:colOff>829707</xdr:colOff>
      <xdr:row>48</xdr:row>
      <xdr:rowOff>39177</xdr:rowOff>
    </xdr:to>
    <xdr:graphicFrame>
      <xdr:nvGraphicFramePr>
        <xdr:cNvPr id="121" name="2 Axis Chart"/>
        <xdr:cNvGraphicFramePr/>
      </xdr:nvGraphicFramePr>
      <xdr:xfrm>
        <a:off x="16715785" y="9422288"/>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2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2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2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239102</xdr:rowOff>
    </xdr:to>
    <xdr:graphicFrame>
      <xdr:nvGraphicFramePr>
        <xdr:cNvPr id="12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196769</xdr:rowOff>
    </xdr:from>
    <xdr:to>
      <xdr:col>29</xdr:col>
      <xdr:colOff>141368</xdr:colOff>
      <xdr:row>31</xdr:row>
      <xdr:rowOff>265634</xdr:rowOff>
    </xdr:to>
    <xdr:graphicFrame>
      <xdr:nvGraphicFramePr>
        <xdr:cNvPr id="12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210532</xdr:rowOff>
    </xdr:from>
    <xdr:to>
      <xdr:col>29</xdr:col>
      <xdr:colOff>141368</xdr:colOff>
      <xdr:row>49</xdr:row>
      <xdr:rowOff>631</xdr:rowOff>
    </xdr:to>
    <xdr:graphicFrame>
      <xdr:nvGraphicFramePr>
        <xdr:cNvPr id="129"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818691</xdr:colOff>
      <xdr:row>14</xdr:row>
      <xdr:rowOff>94899</xdr:rowOff>
    </xdr:to>
    <xdr:graphicFrame>
      <xdr:nvGraphicFramePr>
        <xdr:cNvPr id="131" name="2 Axis Chart"/>
        <xdr:cNvGraphicFramePr/>
      </xdr:nvGraphicFramePr>
      <xdr:xfrm>
        <a:off x="16810685" y="-15951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184516</xdr:rowOff>
    </xdr:from>
    <xdr:to>
      <xdr:col>28</xdr:col>
      <xdr:colOff>829707</xdr:colOff>
      <xdr:row>30</xdr:row>
      <xdr:rowOff>253380</xdr:rowOff>
    </xdr:to>
    <xdr:graphicFrame>
      <xdr:nvGraphicFramePr>
        <xdr:cNvPr id="132" name="2 Axis Chart"/>
        <xdr:cNvGraphicFramePr/>
      </xdr:nvGraphicFramePr>
      <xdr:xfrm>
        <a:off x="16715785" y="4618721"/>
        <a:ext cx="6618323"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249078</xdr:rowOff>
    </xdr:from>
    <xdr:to>
      <xdr:col>28</xdr:col>
      <xdr:colOff>829707</xdr:colOff>
      <xdr:row>48</xdr:row>
      <xdr:rowOff>39177</xdr:rowOff>
    </xdr:to>
    <xdr:graphicFrame>
      <xdr:nvGraphicFramePr>
        <xdr:cNvPr id="133" name="2 Axis Chart"/>
        <xdr:cNvGraphicFramePr/>
      </xdr:nvGraphicFramePr>
      <xdr:xfrm>
        <a:off x="16786417" y="94222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670511</xdr:colOff>
      <xdr:row>0</xdr:row>
      <xdr:rowOff>0</xdr:rowOff>
    </xdr:from>
    <xdr:to>
      <xdr:col>19</xdr:col>
      <xdr:colOff>1065451</xdr:colOff>
      <xdr:row>15</xdr:row>
      <xdr:rowOff>54272</xdr:rowOff>
    </xdr:to>
    <xdr:graphicFrame>
      <xdr:nvGraphicFramePr>
        <xdr:cNvPr id="21" name="2 Axis Chart"/>
        <xdr:cNvGraphicFramePr/>
      </xdr:nvGraphicFramePr>
      <xdr:xfrm>
        <a:off x="9420811" y="-14939"/>
        <a:ext cx="6617941"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670511</xdr:colOff>
      <xdr:row>20</xdr:row>
      <xdr:rowOff>229917</xdr:rowOff>
    </xdr:from>
    <xdr:to>
      <xdr:col>19</xdr:col>
      <xdr:colOff>1065451</xdr:colOff>
      <xdr:row>35</xdr:row>
      <xdr:rowOff>284190</xdr:rowOff>
    </xdr:to>
    <xdr:graphicFrame>
      <xdr:nvGraphicFramePr>
        <xdr:cNvPr id="22" name="2 Axis Chart"/>
        <xdr:cNvGraphicFramePr/>
      </xdr:nvGraphicFramePr>
      <xdr:xfrm>
        <a:off x="9420811" y="6071917"/>
        <a:ext cx="6617941"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741142</xdr:colOff>
      <xdr:row>41</xdr:row>
      <xdr:rowOff>258163</xdr:rowOff>
    </xdr:from>
    <xdr:to>
      <xdr:col>19</xdr:col>
      <xdr:colOff>1065451</xdr:colOff>
      <xdr:row>59</xdr:row>
      <xdr:rowOff>105425</xdr:rowOff>
    </xdr:to>
    <xdr:graphicFrame>
      <xdr:nvGraphicFramePr>
        <xdr:cNvPr id="23" name="2 Axis Chart"/>
        <xdr:cNvGraphicFramePr/>
      </xdr:nvGraphicFramePr>
      <xdr:xfrm>
        <a:off x="9491442" y="12234263"/>
        <a:ext cx="6547310" cy="4435773"/>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24" name="Line"/>
        <xdr:cNvSpPr/>
      </xdr:nvSpPr>
      <xdr:spPr>
        <a:xfrm flipV="1">
          <a:off x="127361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24</xdr:row>
      <xdr:rowOff>89469</xdr:rowOff>
    </xdr:from>
    <xdr:to>
      <xdr:col>17</xdr:col>
      <xdr:colOff>239330</xdr:colOff>
      <xdr:row>34</xdr:row>
      <xdr:rowOff>189930</xdr:rowOff>
    </xdr:to>
    <xdr:sp>
      <xdr:nvSpPr>
        <xdr:cNvPr id="25" name="Line"/>
        <xdr:cNvSpPr/>
      </xdr:nvSpPr>
      <xdr:spPr>
        <a:xfrm flipV="1">
          <a:off x="12723430" y="70998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45</xdr:row>
      <xdr:rowOff>215872</xdr:rowOff>
    </xdr:from>
    <xdr:to>
      <xdr:col>17</xdr:col>
      <xdr:colOff>245680</xdr:colOff>
      <xdr:row>57</xdr:row>
      <xdr:rowOff>229972</xdr:rowOff>
    </xdr:to>
    <xdr:sp>
      <xdr:nvSpPr>
        <xdr:cNvPr id="26" name="Line"/>
        <xdr:cNvSpPr/>
      </xdr:nvSpPr>
      <xdr:spPr>
        <a:xfrm flipV="1">
          <a:off x="12729780" y="13242261"/>
          <a:ext cx="1" cy="30468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145366</xdr:colOff>
      <xdr:row>0</xdr:row>
      <xdr:rowOff>0</xdr:rowOff>
    </xdr:from>
    <xdr:to>
      <xdr:col>25</xdr:col>
      <xdr:colOff>540306</xdr:colOff>
      <xdr:row>15</xdr:row>
      <xdr:rowOff>54272</xdr:rowOff>
    </xdr:to>
    <xdr:graphicFrame>
      <xdr:nvGraphicFramePr>
        <xdr:cNvPr id="27" name="2 Axis Chart"/>
        <xdr:cNvGraphicFramePr/>
      </xdr:nvGraphicFramePr>
      <xdr:xfrm>
        <a:off x="16363266" y="-14939"/>
        <a:ext cx="6617941"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28" name="Line"/>
        <xdr:cNvSpPr/>
      </xdr:nvSpPr>
      <xdr:spPr>
        <a:xfrm flipV="1">
          <a:off x="196785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145366</xdr:colOff>
      <xdr:row>20</xdr:row>
      <xdr:rowOff>229917</xdr:rowOff>
    </xdr:from>
    <xdr:to>
      <xdr:col>25</xdr:col>
      <xdr:colOff>540306</xdr:colOff>
      <xdr:row>35</xdr:row>
      <xdr:rowOff>284190</xdr:rowOff>
    </xdr:to>
    <xdr:graphicFrame>
      <xdr:nvGraphicFramePr>
        <xdr:cNvPr id="29" name="2 Axis Chart"/>
        <xdr:cNvGraphicFramePr/>
      </xdr:nvGraphicFramePr>
      <xdr:xfrm>
        <a:off x="16363266" y="6071917"/>
        <a:ext cx="6617941"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958785</xdr:colOff>
      <xdr:row>24</xdr:row>
      <xdr:rowOff>89469</xdr:rowOff>
    </xdr:from>
    <xdr:to>
      <xdr:col>22</xdr:col>
      <xdr:colOff>958785</xdr:colOff>
      <xdr:row>34</xdr:row>
      <xdr:rowOff>189930</xdr:rowOff>
    </xdr:to>
    <xdr:sp>
      <xdr:nvSpPr>
        <xdr:cNvPr id="30" name="Line"/>
        <xdr:cNvSpPr/>
      </xdr:nvSpPr>
      <xdr:spPr>
        <a:xfrm flipV="1">
          <a:off x="19665885" y="70998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215997</xdr:colOff>
      <xdr:row>41</xdr:row>
      <xdr:rowOff>258163</xdr:rowOff>
    </xdr:from>
    <xdr:to>
      <xdr:col>25</xdr:col>
      <xdr:colOff>540306</xdr:colOff>
      <xdr:row>59</xdr:row>
      <xdr:rowOff>105425</xdr:rowOff>
    </xdr:to>
    <xdr:graphicFrame>
      <xdr:nvGraphicFramePr>
        <xdr:cNvPr id="31" name="2 Axis Chart"/>
        <xdr:cNvGraphicFramePr/>
      </xdr:nvGraphicFramePr>
      <xdr:xfrm>
        <a:off x="16433897" y="12234263"/>
        <a:ext cx="6547310" cy="4435773"/>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965135</xdr:colOff>
      <xdr:row>45</xdr:row>
      <xdr:rowOff>228571</xdr:rowOff>
    </xdr:from>
    <xdr:to>
      <xdr:col>22</xdr:col>
      <xdr:colOff>965135</xdr:colOff>
      <xdr:row>57</xdr:row>
      <xdr:rowOff>217273</xdr:rowOff>
    </xdr:to>
    <xdr:sp>
      <xdr:nvSpPr>
        <xdr:cNvPr id="32" name="Line"/>
        <xdr:cNvSpPr/>
      </xdr:nvSpPr>
      <xdr:spPr>
        <a:xfrm flipV="1">
          <a:off x="19672235" y="13254961"/>
          <a:ext cx="1" cy="3021463"/>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623805</xdr:colOff>
      <xdr:row>3</xdr:row>
      <xdr:rowOff>47899</xdr:rowOff>
    </xdr:from>
    <xdr:to>
      <xdr:col>22</xdr:col>
      <xdr:colOff>757739</xdr:colOff>
      <xdr:row>7</xdr:row>
      <xdr:rowOff>160079</xdr:rowOff>
    </xdr:to>
    <xdr:sp>
      <xdr:nvSpPr>
        <xdr:cNvPr id="33" name="5 years before AWS : # 32.08 / 34.46C…"/>
        <xdr:cNvSpPr txBox="1"/>
      </xdr:nvSpPr>
      <xdr:spPr>
        <a:xfrm>
          <a:off x="16841705" y="924199"/>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32.08 / </a:t>
          </a:r>
          <a:r>
            <a:rPr b="0" baseline="0" cap="none" i="0" spc="0" strike="noStrike" sz="1100" u="none">
              <a:solidFill>
                <a:schemeClr val="accent5">
                  <a:lumOff val="-29866"/>
                </a:schemeClr>
              </a:solidFill>
              <a:uFillTx/>
              <a:latin typeface="+mn-lt"/>
              <a:ea typeface="+mn-ea"/>
              <a:cs typeface="+mn-cs"/>
              <a:sym typeface="Helvetica Neue"/>
            </a:rPr>
            <a:t>34.46C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40.36 / </a:t>
          </a:r>
          <a:r>
            <a:rPr b="0" baseline="0" cap="none" i="0" spc="0" strike="noStrike" sz="1100" u="none">
              <a:solidFill>
                <a:schemeClr val="accent5">
                  <a:lumOff val="-29866"/>
                </a:schemeClr>
              </a:solidFill>
              <a:uFillTx/>
              <a:latin typeface="+mn-lt"/>
              <a:ea typeface="+mn-ea"/>
              <a:cs typeface="+mn-cs"/>
              <a:sym typeface="Helvetica Neue"/>
            </a:rPr>
            <a:t>34.73C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25.8%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0.27C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32.54 / </a:t>
          </a:r>
          <a:r>
            <a:rPr b="0" baseline="0" cap="none" i="0" spc="0" strike="noStrike" sz="1100" u="none">
              <a:solidFill>
                <a:schemeClr val="accent5">
                  <a:lumOff val="-29866"/>
                </a:schemeClr>
              </a:solidFill>
              <a:uFillTx/>
              <a:latin typeface="+mn-lt"/>
              <a:ea typeface="+mn-ea"/>
              <a:cs typeface="+mn-cs"/>
              <a:sym typeface="Helvetica Neue"/>
            </a:rPr>
            <a:t>34.50C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41.33 / </a:t>
          </a:r>
          <a:r>
            <a:rPr b="0" baseline="0" cap="none" i="0" spc="0" strike="noStrike" sz="1100" u="none">
              <a:solidFill>
                <a:schemeClr val="accent5">
                  <a:lumOff val="-29866"/>
                </a:schemeClr>
              </a:solidFill>
              <a:uFillTx/>
              <a:latin typeface="+mn-lt"/>
              <a:ea typeface="+mn-ea"/>
              <a:cs typeface="+mn-cs"/>
              <a:sym typeface="Helvetica Neue"/>
            </a:rPr>
            <a:t>34.69C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27.0%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0.19C increase</a:t>
          </a:r>
        </a:p>
      </xdr:txBody>
    </xdr:sp>
    <xdr:clientData/>
  </xdr:twoCellAnchor>
  <xdr:twoCellAnchor>
    <xdr:from>
      <xdr:col>20</xdr:col>
      <xdr:colOff>598405</xdr:colOff>
      <xdr:row>23</xdr:row>
      <xdr:rowOff>272083</xdr:rowOff>
    </xdr:from>
    <xdr:to>
      <xdr:col>22</xdr:col>
      <xdr:colOff>732339</xdr:colOff>
      <xdr:row>28</xdr:row>
      <xdr:rowOff>92163</xdr:rowOff>
    </xdr:to>
    <xdr:sp>
      <xdr:nvSpPr>
        <xdr:cNvPr id="34" name="5 years before AWS : # 15.33 / 36.15C…"/>
        <xdr:cNvSpPr txBox="1"/>
      </xdr:nvSpPr>
      <xdr:spPr>
        <a:xfrm>
          <a:off x="16816305" y="6990383"/>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15.33 / </a:t>
          </a:r>
          <a:r>
            <a:rPr b="0" baseline="0" cap="none" i="0" spc="0" strike="noStrike" sz="1100" u="none">
              <a:solidFill>
                <a:schemeClr val="accent5">
                  <a:lumOff val="-29866"/>
                </a:schemeClr>
              </a:solidFill>
              <a:uFillTx/>
              <a:latin typeface="+mn-lt"/>
              <a:ea typeface="+mn-ea"/>
              <a:cs typeface="+mn-cs"/>
              <a:sym typeface="Helvetica Neue"/>
            </a:rPr>
            <a:t>36.15C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20.35 / </a:t>
          </a:r>
          <a:r>
            <a:rPr b="0" baseline="0" cap="none" i="0" spc="0" strike="noStrike" sz="1100" u="none">
              <a:solidFill>
                <a:schemeClr val="accent5">
                  <a:lumOff val="-29866"/>
                </a:schemeClr>
              </a:solidFill>
              <a:uFillTx/>
              <a:latin typeface="+mn-lt"/>
              <a:ea typeface="+mn-ea"/>
              <a:cs typeface="+mn-cs"/>
              <a:sym typeface="Helvetica Neue"/>
            </a:rPr>
            <a:t>36.40C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32.7%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0.25C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15.53 / </a:t>
          </a:r>
          <a:r>
            <a:rPr b="0" baseline="0" cap="none" i="0" spc="0" strike="noStrike" sz="1100" u="none">
              <a:solidFill>
                <a:schemeClr val="accent5">
                  <a:lumOff val="-29866"/>
                </a:schemeClr>
              </a:solidFill>
              <a:uFillTx/>
              <a:latin typeface="+mn-lt"/>
              <a:ea typeface="+mn-ea"/>
              <a:cs typeface="+mn-cs"/>
              <a:sym typeface="Helvetica Neue"/>
            </a:rPr>
            <a:t>36.20C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21.18 / </a:t>
          </a:r>
          <a:r>
            <a:rPr b="0" baseline="0" cap="none" i="0" spc="0" strike="noStrike" sz="1100" u="none">
              <a:solidFill>
                <a:schemeClr val="accent5">
                  <a:lumOff val="-29866"/>
                </a:schemeClr>
              </a:solidFill>
              <a:uFillTx/>
              <a:latin typeface="+mn-lt"/>
              <a:ea typeface="+mn-ea"/>
              <a:cs typeface="+mn-cs"/>
              <a:sym typeface="Helvetica Neue"/>
            </a:rPr>
            <a:t>36.35C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36.4%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0.15C increase</a:t>
          </a:r>
        </a:p>
      </xdr:txBody>
    </xdr:sp>
    <xdr:clientData/>
  </xdr:twoCellAnchor>
  <xdr:twoCellAnchor>
    <xdr:from>
      <xdr:col>20</xdr:col>
      <xdr:colOff>649205</xdr:colOff>
      <xdr:row>45</xdr:row>
      <xdr:rowOff>145292</xdr:rowOff>
    </xdr:from>
    <xdr:to>
      <xdr:col>22</xdr:col>
      <xdr:colOff>705466</xdr:colOff>
      <xdr:row>50</xdr:row>
      <xdr:rowOff>162222</xdr:rowOff>
    </xdr:to>
    <xdr:sp>
      <xdr:nvSpPr>
        <xdr:cNvPr id="35" name="5 years before AWS : # 2.55 / 38.97C…"/>
        <xdr:cNvSpPr txBox="1"/>
      </xdr:nvSpPr>
      <xdr:spPr>
        <a:xfrm>
          <a:off x="16867105" y="13171682"/>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2.55 / </a:t>
          </a:r>
          <a:r>
            <a:rPr b="0" baseline="0" cap="none" i="0" spc="0" strike="noStrike" sz="1100" u="none">
              <a:solidFill>
                <a:schemeClr val="accent5">
                  <a:lumOff val="-29866"/>
                </a:schemeClr>
              </a:solidFill>
              <a:uFillTx/>
              <a:latin typeface="+mn-lt"/>
              <a:ea typeface="+mn-ea"/>
              <a:cs typeface="+mn-cs"/>
              <a:sym typeface="Helvetica Neue"/>
            </a:rPr>
            <a:t>38.97C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4.17 / </a:t>
          </a:r>
          <a:r>
            <a:rPr b="0" baseline="0" cap="none" i="0" spc="0" strike="noStrike" sz="1100" u="none">
              <a:solidFill>
                <a:schemeClr val="accent5">
                  <a:lumOff val="-29866"/>
                </a:schemeClr>
              </a:solidFill>
              <a:uFillTx/>
              <a:latin typeface="+mn-lt"/>
              <a:ea typeface="+mn-ea"/>
              <a:cs typeface="+mn-cs"/>
              <a:sym typeface="Helvetica Neue"/>
            </a:rPr>
            <a:t>39.25C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63.5%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0.28C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2.72 / </a:t>
          </a:r>
          <a:r>
            <a:rPr b="0" baseline="0" cap="none" i="0" spc="0" strike="noStrike" sz="1100" u="none">
              <a:solidFill>
                <a:schemeClr val="accent5">
                  <a:lumOff val="-29866"/>
                </a:schemeClr>
              </a:solidFill>
              <a:uFillTx/>
              <a:latin typeface="+mn-lt"/>
              <a:ea typeface="+mn-ea"/>
              <a:cs typeface="+mn-cs"/>
              <a:sym typeface="Helvetica Neue"/>
            </a:rPr>
            <a:t>39.11C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4.36 / </a:t>
          </a:r>
          <a:r>
            <a:rPr b="0" baseline="0" cap="none" i="0" spc="0" strike="noStrike" sz="1100" u="none">
              <a:solidFill>
                <a:schemeClr val="accent5">
                  <a:lumOff val="-29866"/>
                </a:schemeClr>
              </a:solidFill>
              <a:uFillTx/>
              <a:latin typeface="+mn-lt"/>
              <a:ea typeface="+mn-ea"/>
              <a:cs typeface="+mn-cs"/>
              <a:sym typeface="Helvetica Neue"/>
            </a:rPr>
            <a:t>39.26C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60.3%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0.15C increase</a:t>
          </a:r>
        </a:p>
      </xdr:txBody>
    </xdr:sp>
    <xdr:clientData/>
  </xdr:twoCellAnchor>
  <xdr:twoCellAnchor>
    <xdr:from>
      <xdr:col>14</xdr:col>
      <xdr:colOff>1121993</xdr:colOff>
      <xdr:row>14</xdr:row>
      <xdr:rowOff>282029</xdr:rowOff>
    </xdr:from>
    <xdr:to>
      <xdr:col>19</xdr:col>
      <xdr:colOff>605103</xdr:colOff>
      <xdr:row>20</xdr:row>
      <xdr:rowOff>44259</xdr:rowOff>
    </xdr:to>
    <xdr:sp>
      <xdr:nvSpPr>
        <xdr:cNvPr id="36" name="All 65 stations are Adelaide, Albany, Amberley, Birdsville, Bourke, Bundaberg, Burketown, Butlers Gorge, Cabramurra, Camooweal, Cape Bruny, Cape Leeuwin, Cape Moreton, Carnarvon, Ceduna, Cobar, Darwin, Deniliquin, Dubbo, Eddystone Point, Forrest, Gabo Is"/>
        <xdr:cNvSpPr txBox="1"/>
      </xdr:nvSpPr>
      <xdr:spPr>
        <a:xfrm>
          <a:off x="9872293" y="4371429"/>
          <a:ext cx="5706111"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65 stations are Adelaide, Albany, Amberley, Birdsville, Bourke, Bundaberg, Burketown, Butlers Gorge, Cabramurra, Camooweal, Cape Bruny, Cape Leeuwin, Cape Moreton, Carnarvon, Ceduna, Cobar, Darwin, Deniliquin, Dubbo, Eddystone Point, Forrest, Gabo Island, Gayndah, Geraldton, Hobart, Kalumburu, Karijini North, Laverton, Mackay, Marble Bar, Marree, Melbourne, Mildura, Miles, Morawa, Mt Gambier, Nhill, Normanton, Nowra, Nuriootpa, Oodnadatta, Orbost, Point Perpendiular, Palmerville, Perth, Port Lincoln, Port Macquarie, Richmond NSW, Robe, Rutherglen, Sale, Scone, Snowtown, Sydney, Thargomindah, Tibooburra, Wagga Wagga, Walgett, Weipa, Wilcannia, Williamtown, Wilsons Promontory, Woomera, Wyalong, Yamba</a:t>
          </a:r>
        </a:p>
      </xdr:txBody>
    </xdr:sp>
    <xdr:clientData/>
  </xdr:twoCellAnchor>
  <xdr:twoCellAnchor>
    <xdr:from>
      <xdr:col>20</xdr:col>
      <xdr:colOff>634936</xdr:colOff>
      <xdr:row>14</xdr:row>
      <xdr:rowOff>282206</xdr:rowOff>
    </xdr:from>
    <xdr:to>
      <xdr:col>25</xdr:col>
      <xdr:colOff>118046</xdr:colOff>
      <xdr:row>20</xdr:row>
      <xdr:rowOff>44437</xdr:rowOff>
    </xdr:to>
    <xdr:sp>
      <xdr:nvSpPr>
        <xdr:cNvPr id="37" name="All 65 stations are Adelaide, Albany, Amberley, Birdsville, Bourke, Bundaberg, Burketown, Butlers Gorge, Cabramurra, Camooweal, Cape Bruny, Cape Leeuwin, Cape Moreton, Carnarvon, Ceduna, Cobar, Darwin, Deniliquin, Dubbo, Eddystone Point, Forrest, Gabo Is"/>
        <xdr:cNvSpPr txBox="1"/>
      </xdr:nvSpPr>
      <xdr:spPr>
        <a:xfrm>
          <a:off x="16852836" y="4371606"/>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65 stations are Adelaide, Albany, Amberley, Birdsville, Bourke, Bundaberg, Burketown, Butlers Gorge, Cabramurra, Camooweal, Cape Bruny, Cape Leeuwin, Cape Moreton, Carnarvon, Ceduna, Cobar, Darwin, Deniliquin, Dubbo, Eddystone Point, Forrest, Gabo Island, Gayndah, Geraldton, Hobart, Kalumburu, Karijini North, Laverton, Mackay, Marble Bar, Marree, Melbourne, Mildura, Miles, Morawa, Mt Gambier, Nhill, Normanton, Nowra, Nuriootpa, Oodnadatta, Orbost, Point Perpendiular, Palmerville, Perth, Port Lincoln, Port Macquarie, Richmond NSW, Robe, Rutherglen, Sale, Scone, Snowtown, Sydney, Thargomindah, Tibooburra, Wagga Wagga, Walgett, Weipa, Wilcannia, Williamtown, Wilsons Promontory, Woomera, Wyalong, Yamba</a:t>
          </a:r>
        </a:p>
      </xdr:txBody>
    </xdr:sp>
    <xdr:clientData/>
  </xdr:twoCellAnchor>
  <xdr:twoCellAnchor>
    <xdr:from>
      <xdr:col>14</xdr:col>
      <xdr:colOff>1168970</xdr:colOff>
      <xdr:row>35</xdr:row>
      <xdr:rowOff>241934</xdr:rowOff>
    </xdr:from>
    <xdr:to>
      <xdr:col>19</xdr:col>
      <xdr:colOff>652080</xdr:colOff>
      <xdr:row>41</xdr:row>
      <xdr:rowOff>4165</xdr:rowOff>
    </xdr:to>
    <xdr:sp>
      <xdr:nvSpPr>
        <xdr:cNvPr id="38" name="All 65 stations are Adelaide, Albany, Amberley, Birdsville, Bourke, Bundaberg, Burketown, Butlers Gorge, Cabramurra, Camooweal, Cape Bruny, Cape Leeuwin, Cape Moreton, Carnarvon, Ceduna, Cobar, Darwin, Deniliquin, Dubbo, Eddystone Point, Forrest, Gabo Is"/>
        <xdr:cNvSpPr txBox="1"/>
      </xdr:nvSpPr>
      <xdr:spPr>
        <a:xfrm>
          <a:off x="9919270" y="10465434"/>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65 stations are Adelaide, Albany, Amberley, Birdsville, Bourke, Bundaberg, Burketown, Butlers Gorge, Cabramurra, Camooweal, Cape Bruny, Cape Leeuwin, Cape Moreton, Carnarvon, Ceduna, Cobar, Darwin, Deniliquin, Dubbo, Eddystone Point, Forrest, Gabo Island, Gayndah, Geraldton, Hobart, Kalumburu, Karijini North, Laverton, Mackay, Marble Bar, Marree, Melbourne, Mildura, Miles, Morawa, Mt Gambier, Nhill, Normanton, Nowra, Nuriootpa, Oodnadatta, Orbost, Point Perpendiular, Palmerville, Perth, Port Lincoln, Port Macquarie, Richmond NSW, Robe, Rutherglen, Sale, Scone, Snowtown, Sydney, Thargomindah, Tibooburra, Wagga Wagga, Walgett, Weipa, Wilcannia, Williamtown, Wilsons Promontory, Woomera, Wyalong, Yamba</a:t>
          </a:r>
        </a:p>
      </xdr:txBody>
    </xdr:sp>
    <xdr:clientData/>
  </xdr:twoCellAnchor>
  <xdr:twoCellAnchor>
    <xdr:from>
      <xdr:col>20</xdr:col>
      <xdr:colOff>571436</xdr:colOff>
      <xdr:row>35</xdr:row>
      <xdr:rowOff>247662</xdr:rowOff>
    </xdr:from>
    <xdr:to>
      <xdr:col>25</xdr:col>
      <xdr:colOff>54546</xdr:colOff>
      <xdr:row>41</xdr:row>
      <xdr:rowOff>9893</xdr:rowOff>
    </xdr:to>
    <xdr:sp>
      <xdr:nvSpPr>
        <xdr:cNvPr id="39" name="All 65 stations are Adelaide, Albany, Amberley, Birdsville, Bourke, Bundaberg, Burketown, Butlers Gorge, Cabramurra, Camooweal, Cape Bruny, Cape Leeuwin, Cape Moreton, Carnarvon, Ceduna, Cobar, Darwin, Deniliquin, Dubbo, Eddystone Point, Forrest, Gabo Is"/>
        <xdr:cNvSpPr txBox="1"/>
      </xdr:nvSpPr>
      <xdr:spPr>
        <a:xfrm>
          <a:off x="16789336" y="10471162"/>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65 stations are Adelaide, Albany, Amberley, Birdsville, Bourke, Bundaberg, Burketown, Butlers Gorge, Cabramurra, Camooweal, Cape Bruny, Cape Leeuwin, Cape Moreton, Carnarvon, Ceduna, Cobar, Darwin, Deniliquin, Dubbo, Eddystone Point, Forrest, Gabo Island, Gayndah, Geraldton, Hobart, Kalumburu, Karijini North, Laverton, Mackay, Marble Bar, Marree, Melbourne, Mildura, Miles, Morawa, Mt Gambier, Nhill, Normanton, Nowra, Nuriootpa, Oodnadatta, Orbost, Point Perpendiular, Palmerville, Perth, Port Lincoln, Port Macquarie, Richmond NSW, Robe, Rutherglen, Sale, Scone, Snowtown, Sydney, Thargomindah, Tibooburra, Wagga Wagga, Walgett, Weipa, Wilcannia, Williamtown, Wilsons Promontory, Woomera, Wyalong, Yamba</a:t>
          </a:r>
        </a:p>
      </xdr:txBody>
    </xdr:sp>
    <xdr:clientData/>
  </xdr:twoCellAnchor>
  <xdr:twoCellAnchor>
    <xdr:from>
      <xdr:col>14</xdr:col>
      <xdr:colOff>1168972</xdr:colOff>
      <xdr:row>59</xdr:row>
      <xdr:rowOff>101270</xdr:rowOff>
    </xdr:from>
    <xdr:to>
      <xdr:col>19</xdr:col>
      <xdr:colOff>652081</xdr:colOff>
      <xdr:row>65</xdr:row>
      <xdr:rowOff>99721</xdr:rowOff>
    </xdr:to>
    <xdr:sp>
      <xdr:nvSpPr>
        <xdr:cNvPr id="40" name="All 65 stations are Adelaide, Albany, Amberley, Birdsville, Bourke, Bundaberg, Burketown, Butlers Gorge, Cabramurra, Camooweal, Cape Bruny, Cape Leeuwin, Cape Moreton, Carnarvon, Ceduna, Cobar, Darwin, Deniliquin, Dubbo, Eddystone Point, Forrest, Gabo Is"/>
        <xdr:cNvSpPr txBox="1"/>
      </xdr:nvSpPr>
      <xdr:spPr>
        <a:xfrm>
          <a:off x="9919272" y="16665880"/>
          <a:ext cx="5706110"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65 stations are Adelaide, Albany, Amberley, Birdsville, Bourke, Bundaberg, Burketown, Butlers Gorge, Cabramurra, Camooweal, Cape Bruny, Cape Leeuwin, Cape Moreton, Carnarvon, Ceduna, Cobar, Darwin, Deniliquin, Dubbo, Eddystone Point, Forrest, Gabo Island, Gayndah, Geraldton, Hobart, Kalumburu, Karijini North, Laverton, Mackay, Marble Bar, Marree, Melbourne, Mildura, Miles, Morawa, Mt Gambier, Nhill, Normanton, Nowra, Nuriootpa, Oodnadatta, Orbost, Point Perpendiular, Palmerville, Perth, Port Lincoln, Port Macquarie, Richmond NSW, Robe, Rutherglen, Sale, Scone, Snowtown, Sydney, Thargomindah, Tibooburra, Wagga Wagga, Walgett, Weipa, Wilcannia, Williamtown, Wilsons Promontory, Woomera, Wyalong, Yamba</a:t>
          </a:r>
        </a:p>
      </xdr:txBody>
    </xdr:sp>
    <xdr:clientData/>
  </xdr:twoCellAnchor>
  <xdr:twoCellAnchor>
    <xdr:from>
      <xdr:col>20</xdr:col>
      <xdr:colOff>571436</xdr:colOff>
      <xdr:row>59</xdr:row>
      <xdr:rowOff>106999</xdr:rowOff>
    </xdr:from>
    <xdr:to>
      <xdr:col>25</xdr:col>
      <xdr:colOff>54546</xdr:colOff>
      <xdr:row>65</xdr:row>
      <xdr:rowOff>105449</xdr:rowOff>
    </xdr:to>
    <xdr:sp>
      <xdr:nvSpPr>
        <xdr:cNvPr id="41" name="All 65 stations are Adelaide, Albany, Amberley, Birdsville, Bourke, Bundaberg, Burketown, Butlers Gorge, Cabramurra, Camooweal, Cape Bruny, Cape Leeuwin, Cape Moreton, Carnarvon, Ceduna, Cobar, Darwin, Deniliquin, Dubbo, Eddystone Point, Forrest, Gabo Is"/>
        <xdr:cNvSpPr txBox="1"/>
      </xdr:nvSpPr>
      <xdr:spPr>
        <a:xfrm>
          <a:off x="16789336" y="16671609"/>
          <a:ext cx="5706111"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65 stations are Adelaide, Albany, Amberley, Birdsville, Bourke, Bundaberg, Burketown, Butlers Gorge, Cabramurra, Camooweal, Cape Bruny, Cape Leeuwin, Cape Moreton, Carnarvon, Ceduna, Cobar, Darwin, Deniliquin, Dubbo, Eddystone Point, Forrest, Gabo Island, Gayndah, Geraldton, Hobart, Kalumburu, Karijini North, Laverton, Mackay, Marble Bar, Marree, Melbourne, Mildura, Miles, Morawa, Mt Gambier, Nhill, Normanton, Nowra, Nuriootpa, Oodnadatta, Orbost, Point Perpendiular, Palmerville, Perth, Port Lincoln, Port Macquarie, Richmond NSW, Robe, Rutherglen, Sale, Scone, Snowtown, Sydney, Thargomindah, Tibooburra, Wagga Wagga, Walgett, Weipa, Wilcannia, Williamtown, Wilsons Promontory, Woomera, Wyalong, Yamba</a:t>
          </a:r>
        </a:p>
      </xdr:txBody>
    </xdr:sp>
    <xdr:clientData/>
  </xdr:twoCellAnchor>
  <xdr:twoCellAnchor>
    <xdr:from>
      <xdr:col>14</xdr:col>
      <xdr:colOff>1148866</xdr:colOff>
      <xdr:row>3</xdr:row>
      <xdr:rowOff>45943</xdr:rowOff>
    </xdr:from>
    <xdr:to>
      <xdr:col>17</xdr:col>
      <xdr:colOff>38200</xdr:colOff>
      <xdr:row>7</xdr:row>
      <xdr:rowOff>158123</xdr:rowOff>
    </xdr:to>
    <xdr:sp>
      <xdr:nvSpPr>
        <xdr:cNvPr id="42" name="5 years before AWS : # 31.45 / 34.43C…"/>
        <xdr:cNvSpPr txBox="1"/>
      </xdr:nvSpPr>
      <xdr:spPr>
        <a:xfrm>
          <a:off x="9899166" y="922243"/>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31.45 / </a:t>
          </a:r>
          <a:r>
            <a:rPr b="0" baseline="0" cap="none" i="0" spc="0" strike="noStrike" sz="1100" u="none">
              <a:solidFill>
                <a:schemeClr val="accent5">
                  <a:lumOff val="-29866"/>
                </a:schemeClr>
              </a:solidFill>
              <a:uFillTx/>
              <a:latin typeface="+mn-lt"/>
              <a:ea typeface="+mn-ea"/>
              <a:cs typeface="+mn-cs"/>
              <a:sym typeface="Helvetica Neue"/>
            </a:rPr>
            <a:t>34.43C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41.07 / </a:t>
          </a:r>
          <a:r>
            <a:rPr b="0" baseline="0" cap="none" i="0" spc="0" strike="noStrike" sz="1100" u="none">
              <a:solidFill>
                <a:schemeClr val="accent5">
                  <a:lumOff val="-29866"/>
                </a:schemeClr>
              </a:solidFill>
              <a:uFillTx/>
              <a:latin typeface="+mn-lt"/>
              <a:ea typeface="+mn-ea"/>
              <a:cs typeface="+mn-cs"/>
              <a:sym typeface="Helvetica Neue"/>
            </a:rPr>
            <a:t>34.73C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30.6%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0.30C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33.51 / </a:t>
          </a:r>
          <a:r>
            <a:rPr b="0" baseline="0" cap="none" i="0" spc="0" strike="noStrike" sz="1100" u="none">
              <a:solidFill>
                <a:schemeClr val="accent5">
                  <a:lumOff val="-29866"/>
                </a:schemeClr>
              </a:solidFill>
              <a:uFillTx/>
              <a:latin typeface="+mn-lt"/>
              <a:ea typeface="+mn-ea"/>
              <a:cs typeface="+mn-cs"/>
              <a:sym typeface="Helvetica Neue"/>
            </a:rPr>
            <a:t>34.51C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43.29 / </a:t>
          </a:r>
          <a:r>
            <a:rPr b="0" baseline="0" cap="none" i="0" spc="0" strike="noStrike" sz="1100" u="none">
              <a:solidFill>
                <a:schemeClr val="accent5">
                  <a:lumOff val="-29866"/>
                </a:schemeClr>
              </a:solidFill>
              <a:uFillTx/>
              <a:latin typeface="+mn-lt"/>
              <a:ea typeface="+mn-ea"/>
              <a:cs typeface="+mn-cs"/>
              <a:sym typeface="Helvetica Neue"/>
            </a:rPr>
            <a:t>34.71C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29.2%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0.20C increase</a:t>
          </a:r>
        </a:p>
      </xdr:txBody>
    </xdr:sp>
    <xdr:clientData/>
  </xdr:twoCellAnchor>
  <xdr:twoCellAnchor>
    <xdr:from>
      <xdr:col>14</xdr:col>
      <xdr:colOff>1147393</xdr:colOff>
      <xdr:row>23</xdr:row>
      <xdr:rowOff>280367</xdr:rowOff>
    </xdr:from>
    <xdr:to>
      <xdr:col>17</xdr:col>
      <xdr:colOff>36727</xdr:colOff>
      <xdr:row>28</xdr:row>
      <xdr:rowOff>100447</xdr:rowOff>
    </xdr:to>
    <xdr:sp>
      <xdr:nvSpPr>
        <xdr:cNvPr id="43" name="5 years before AWS : # 15.00 / 36.15C…"/>
        <xdr:cNvSpPr txBox="1"/>
      </xdr:nvSpPr>
      <xdr:spPr>
        <a:xfrm>
          <a:off x="9897693" y="6998667"/>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15.00 / </a:t>
          </a:r>
          <a:r>
            <a:rPr b="0" baseline="0" cap="none" i="0" spc="0" strike="noStrike" sz="1100" u="none">
              <a:solidFill>
                <a:schemeClr val="accent5">
                  <a:lumOff val="-29866"/>
                </a:schemeClr>
              </a:solidFill>
              <a:uFillTx/>
              <a:latin typeface="+mn-lt"/>
              <a:ea typeface="+mn-ea"/>
              <a:cs typeface="+mn-cs"/>
              <a:sym typeface="Helvetica Neue"/>
            </a:rPr>
            <a:t>36.15C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20.96 / </a:t>
          </a:r>
          <a:r>
            <a:rPr b="0" baseline="0" cap="none" i="0" spc="0" strike="noStrike" sz="1100" u="none">
              <a:solidFill>
                <a:schemeClr val="accent5">
                  <a:lumOff val="-29866"/>
                </a:schemeClr>
              </a:solidFill>
              <a:uFillTx/>
              <a:latin typeface="+mn-lt"/>
              <a:ea typeface="+mn-ea"/>
              <a:cs typeface="+mn-cs"/>
              <a:sym typeface="Helvetica Neue"/>
            </a:rPr>
            <a:t>36.37C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39.7%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0.22C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16.04 / </a:t>
          </a:r>
          <a:r>
            <a:rPr b="0" baseline="0" cap="none" i="0" spc="0" strike="noStrike" sz="1100" u="none">
              <a:solidFill>
                <a:schemeClr val="accent5">
                  <a:lumOff val="-29866"/>
                </a:schemeClr>
              </a:solidFill>
              <a:uFillTx/>
              <a:latin typeface="+mn-lt"/>
              <a:ea typeface="+mn-ea"/>
              <a:cs typeface="+mn-cs"/>
              <a:sym typeface="Helvetica Neue"/>
            </a:rPr>
            <a:t>36.21C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22.66 / </a:t>
          </a:r>
          <a:r>
            <a:rPr b="0" baseline="0" cap="none" i="0" spc="0" strike="noStrike" sz="1100" u="none">
              <a:solidFill>
                <a:schemeClr val="accent5">
                  <a:lumOff val="-29866"/>
                </a:schemeClr>
              </a:solidFill>
              <a:uFillTx/>
              <a:latin typeface="+mn-lt"/>
              <a:ea typeface="+mn-ea"/>
              <a:cs typeface="+mn-cs"/>
              <a:sym typeface="Helvetica Neue"/>
            </a:rPr>
            <a:t>36.35C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41.3%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0.14C increase</a:t>
          </a:r>
        </a:p>
      </xdr:txBody>
    </xdr:sp>
    <xdr:clientData/>
  </xdr:twoCellAnchor>
  <xdr:twoCellAnchor>
    <xdr:from>
      <xdr:col>15</xdr:col>
      <xdr:colOff>18566</xdr:colOff>
      <xdr:row>44</xdr:row>
      <xdr:rowOff>194399</xdr:rowOff>
    </xdr:from>
    <xdr:to>
      <xdr:col>17</xdr:col>
      <xdr:colOff>74827</xdr:colOff>
      <xdr:row>49</xdr:row>
      <xdr:rowOff>211329</xdr:rowOff>
    </xdr:to>
    <xdr:sp>
      <xdr:nvSpPr>
        <xdr:cNvPr id="44" name="5 years before AWS : # 2.68 / 39.00C…"/>
        <xdr:cNvSpPr txBox="1"/>
      </xdr:nvSpPr>
      <xdr:spPr>
        <a:xfrm>
          <a:off x="10013466" y="12968059"/>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2.68 / </a:t>
          </a:r>
          <a:r>
            <a:rPr b="0" baseline="0" cap="none" i="0" spc="0" strike="noStrike" sz="1100" u="none">
              <a:solidFill>
                <a:schemeClr val="accent5">
                  <a:lumOff val="-29866"/>
                </a:schemeClr>
              </a:solidFill>
              <a:uFillTx/>
              <a:latin typeface="+mn-lt"/>
              <a:ea typeface="+mn-ea"/>
              <a:cs typeface="+mn-cs"/>
              <a:sym typeface="Helvetica Neue"/>
            </a:rPr>
            <a:t>39.00C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4.25 / </a:t>
          </a:r>
          <a:r>
            <a:rPr b="0" baseline="0" cap="none" i="0" spc="0" strike="noStrike" sz="1100" u="none">
              <a:solidFill>
                <a:schemeClr val="accent5">
                  <a:lumOff val="-29866"/>
                </a:schemeClr>
              </a:solidFill>
              <a:uFillTx/>
              <a:latin typeface="+mn-lt"/>
              <a:ea typeface="+mn-ea"/>
              <a:cs typeface="+mn-cs"/>
              <a:sym typeface="Helvetica Neue"/>
            </a:rPr>
            <a:t>39.40C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58.6%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0.40C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2.96 / </a:t>
          </a:r>
          <a:r>
            <a:rPr b="0" baseline="0" cap="none" i="0" spc="0" strike="noStrike" sz="1100" u="none">
              <a:solidFill>
                <a:schemeClr val="accent5">
                  <a:lumOff val="-29866"/>
                </a:schemeClr>
              </a:solidFill>
              <a:uFillTx/>
              <a:latin typeface="+mn-lt"/>
              <a:ea typeface="+mn-ea"/>
              <a:cs typeface="+mn-cs"/>
              <a:sym typeface="Helvetica Neue"/>
            </a:rPr>
            <a:t>39.13C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4.69 / </a:t>
          </a:r>
          <a:r>
            <a:rPr b="0" baseline="0" cap="none" i="0" spc="0" strike="noStrike" sz="1100" u="none">
              <a:solidFill>
                <a:schemeClr val="accent5">
                  <a:lumOff val="-29866"/>
                </a:schemeClr>
              </a:solidFill>
              <a:uFillTx/>
              <a:latin typeface="+mn-lt"/>
              <a:ea typeface="+mn-ea"/>
              <a:cs typeface="+mn-cs"/>
              <a:sym typeface="Helvetica Neue"/>
            </a:rPr>
            <a:t>39.29C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58.4%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0.16C increase</a:t>
          </a:r>
        </a:p>
      </xdr:txBody>
    </xdr:sp>
    <xdr:clientData/>
  </xdr:twoCellAnchor>
</xdr:wsDr>
</file>

<file path=xl/drawings/drawing2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3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35452</xdr:colOff>
      <xdr:row>31</xdr:row>
      <xdr:rowOff>240234</xdr:rowOff>
    </xdr:to>
    <xdr:graphicFrame>
      <xdr:nvGraphicFramePr>
        <xdr:cNvPr id="136" name="2 Axis Chart"/>
        <xdr:cNvGraphicFramePr/>
      </xdr:nvGraphicFramePr>
      <xdr:xfrm>
        <a:off x="17377962" y="4884339"/>
        <a:ext cx="6406491"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137"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147496</xdr:colOff>
      <xdr:row>14</xdr:row>
      <xdr:rowOff>239102</xdr:rowOff>
    </xdr:to>
    <xdr:graphicFrame>
      <xdr:nvGraphicFramePr>
        <xdr:cNvPr id="139" name="2 Axis Chart"/>
        <xdr:cNvGraphicFramePr/>
      </xdr:nvGraphicFramePr>
      <xdr:xfrm>
        <a:off x="17333290"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196769</xdr:rowOff>
    </xdr:from>
    <xdr:to>
      <xdr:col>29</xdr:col>
      <xdr:colOff>145813</xdr:colOff>
      <xdr:row>31</xdr:row>
      <xdr:rowOff>265634</xdr:rowOff>
    </xdr:to>
    <xdr:graphicFrame>
      <xdr:nvGraphicFramePr>
        <xdr:cNvPr id="140" name="2 Axis Chart"/>
        <xdr:cNvGraphicFramePr/>
      </xdr:nvGraphicFramePr>
      <xdr:xfrm>
        <a:off x="17331607"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1065722</xdr:colOff>
      <xdr:row>32</xdr:row>
      <xdr:rowOff>210532</xdr:rowOff>
    </xdr:from>
    <xdr:to>
      <xdr:col>29</xdr:col>
      <xdr:colOff>145813</xdr:colOff>
      <xdr:row>49</xdr:row>
      <xdr:rowOff>631</xdr:rowOff>
    </xdr:to>
    <xdr:graphicFrame>
      <xdr:nvGraphicFramePr>
        <xdr:cNvPr id="141" name="2 Axis Chart"/>
        <xdr:cNvGraphicFramePr/>
      </xdr:nvGraphicFramePr>
      <xdr:xfrm>
        <a:off x="17296322"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1032059</xdr:colOff>
      <xdr:row>0</xdr:row>
      <xdr:rowOff>118802</xdr:rowOff>
    </xdr:from>
    <xdr:to>
      <xdr:col>29</xdr:col>
      <xdr:colOff>147496</xdr:colOff>
      <xdr:row>14</xdr:row>
      <xdr:rowOff>239102</xdr:rowOff>
    </xdr:to>
    <xdr:graphicFrame>
      <xdr:nvGraphicFramePr>
        <xdr:cNvPr id="143" name="2 Axis Chart"/>
        <xdr:cNvGraphicFramePr/>
      </xdr:nvGraphicFramePr>
      <xdr:xfrm>
        <a:off x="17262659"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196769</xdr:rowOff>
    </xdr:from>
    <xdr:to>
      <xdr:col>29</xdr:col>
      <xdr:colOff>145813</xdr:colOff>
      <xdr:row>31</xdr:row>
      <xdr:rowOff>265634</xdr:rowOff>
    </xdr:to>
    <xdr:graphicFrame>
      <xdr:nvGraphicFramePr>
        <xdr:cNvPr id="144" name="2 Axis Chart"/>
        <xdr:cNvGraphicFramePr/>
      </xdr:nvGraphicFramePr>
      <xdr:xfrm>
        <a:off x="17331607"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995091</xdr:colOff>
      <xdr:row>32</xdr:row>
      <xdr:rowOff>210532</xdr:rowOff>
    </xdr:from>
    <xdr:to>
      <xdr:col>29</xdr:col>
      <xdr:colOff>145813</xdr:colOff>
      <xdr:row>49</xdr:row>
      <xdr:rowOff>631</xdr:rowOff>
    </xdr:to>
    <xdr:graphicFrame>
      <xdr:nvGraphicFramePr>
        <xdr:cNvPr id="145" name="2 Axis Chart"/>
        <xdr:cNvGraphicFramePr/>
      </xdr:nvGraphicFramePr>
      <xdr:xfrm>
        <a:off x="17225691"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996774</xdr:colOff>
      <xdr:row>0</xdr:row>
      <xdr:rowOff>118802</xdr:rowOff>
    </xdr:from>
    <xdr:to>
      <xdr:col>29</xdr:col>
      <xdr:colOff>147496</xdr:colOff>
      <xdr:row>14</xdr:row>
      <xdr:rowOff>239102</xdr:rowOff>
    </xdr:to>
    <xdr:graphicFrame>
      <xdr:nvGraphicFramePr>
        <xdr:cNvPr id="147" name="2 Axis Chart"/>
        <xdr:cNvGraphicFramePr/>
      </xdr:nvGraphicFramePr>
      <xdr:xfrm>
        <a:off x="17227374"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196769</xdr:rowOff>
    </xdr:from>
    <xdr:to>
      <xdr:col>29</xdr:col>
      <xdr:colOff>145813</xdr:colOff>
      <xdr:row>31</xdr:row>
      <xdr:rowOff>265634</xdr:rowOff>
    </xdr:to>
    <xdr:graphicFrame>
      <xdr:nvGraphicFramePr>
        <xdr:cNvPr id="148" name="2 Axis Chart"/>
        <xdr:cNvGraphicFramePr/>
      </xdr:nvGraphicFramePr>
      <xdr:xfrm>
        <a:off x="17331607"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995091</xdr:colOff>
      <xdr:row>32</xdr:row>
      <xdr:rowOff>210532</xdr:rowOff>
    </xdr:from>
    <xdr:to>
      <xdr:col>29</xdr:col>
      <xdr:colOff>145813</xdr:colOff>
      <xdr:row>49</xdr:row>
      <xdr:rowOff>631</xdr:rowOff>
    </xdr:to>
    <xdr:graphicFrame>
      <xdr:nvGraphicFramePr>
        <xdr:cNvPr id="149" name="2 Axis Chart"/>
        <xdr:cNvGraphicFramePr/>
      </xdr:nvGraphicFramePr>
      <xdr:xfrm>
        <a:off x="17225691"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5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35452</xdr:colOff>
      <xdr:row>31</xdr:row>
      <xdr:rowOff>240234</xdr:rowOff>
    </xdr:to>
    <xdr:graphicFrame>
      <xdr:nvGraphicFramePr>
        <xdr:cNvPr id="152" name="2 Axis Chart"/>
        <xdr:cNvGraphicFramePr/>
      </xdr:nvGraphicFramePr>
      <xdr:xfrm>
        <a:off x="17272046"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5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5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35452</xdr:colOff>
      <xdr:row>31</xdr:row>
      <xdr:rowOff>240234</xdr:rowOff>
    </xdr:to>
    <xdr:graphicFrame>
      <xdr:nvGraphicFramePr>
        <xdr:cNvPr id="156" name="2 Axis Chart"/>
        <xdr:cNvGraphicFramePr/>
      </xdr:nvGraphicFramePr>
      <xdr:xfrm>
        <a:off x="17272046"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5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5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6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6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6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16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6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6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6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185132</xdr:rowOff>
    </xdr:from>
    <xdr:to>
      <xdr:col>29</xdr:col>
      <xdr:colOff>141368</xdr:colOff>
      <xdr:row>48</xdr:row>
      <xdr:rowOff>253996</xdr:rowOff>
    </xdr:to>
    <xdr:graphicFrame>
      <xdr:nvGraphicFramePr>
        <xdr:cNvPr id="169" name="2 Axis Chart"/>
        <xdr:cNvGraphicFramePr/>
      </xdr:nvGraphicFramePr>
      <xdr:xfrm>
        <a:off x="17448593"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7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17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185132</xdr:rowOff>
    </xdr:from>
    <xdr:to>
      <xdr:col>29</xdr:col>
      <xdr:colOff>141368</xdr:colOff>
      <xdr:row>48</xdr:row>
      <xdr:rowOff>253996</xdr:rowOff>
    </xdr:to>
    <xdr:graphicFrame>
      <xdr:nvGraphicFramePr>
        <xdr:cNvPr id="173" name="2 Axis Chart"/>
        <xdr:cNvGraphicFramePr/>
      </xdr:nvGraphicFramePr>
      <xdr:xfrm>
        <a:off x="17448593"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776427</xdr:colOff>
      <xdr:row>0</xdr:row>
      <xdr:rowOff>0</xdr:rowOff>
    </xdr:from>
    <xdr:to>
      <xdr:col>19</xdr:col>
      <xdr:colOff>1065451</xdr:colOff>
      <xdr:row>15</xdr:row>
      <xdr:rowOff>54272</xdr:rowOff>
    </xdr:to>
    <xdr:graphicFrame>
      <xdr:nvGraphicFramePr>
        <xdr:cNvPr id="46" name="2 Axis Chart"/>
        <xdr:cNvGraphicFramePr/>
      </xdr:nvGraphicFramePr>
      <xdr:xfrm>
        <a:off x="9526727" y="-14939"/>
        <a:ext cx="6512025"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670511</xdr:colOff>
      <xdr:row>19</xdr:row>
      <xdr:rowOff>102917</xdr:rowOff>
    </xdr:from>
    <xdr:to>
      <xdr:col>19</xdr:col>
      <xdr:colOff>1065451</xdr:colOff>
      <xdr:row>34</xdr:row>
      <xdr:rowOff>157190</xdr:rowOff>
    </xdr:to>
    <xdr:graphicFrame>
      <xdr:nvGraphicFramePr>
        <xdr:cNvPr id="47" name="2 Axis Chart"/>
        <xdr:cNvGraphicFramePr/>
      </xdr:nvGraphicFramePr>
      <xdr:xfrm>
        <a:off x="9420811" y="5652817"/>
        <a:ext cx="6617941"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670511</xdr:colOff>
      <xdr:row>38</xdr:row>
      <xdr:rowOff>219249</xdr:rowOff>
    </xdr:from>
    <xdr:to>
      <xdr:col>19</xdr:col>
      <xdr:colOff>1065451</xdr:colOff>
      <xdr:row>55</xdr:row>
      <xdr:rowOff>201132</xdr:rowOff>
    </xdr:to>
    <xdr:graphicFrame>
      <xdr:nvGraphicFramePr>
        <xdr:cNvPr id="48" name="2 Axis Chart"/>
        <xdr:cNvGraphicFramePr/>
      </xdr:nvGraphicFramePr>
      <xdr:xfrm>
        <a:off x="9420811" y="11319049"/>
        <a:ext cx="6617941" cy="4435774"/>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49" name="Line"/>
        <xdr:cNvSpPr/>
      </xdr:nvSpPr>
      <xdr:spPr>
        <a:xfrm flipV="1">
          <a:off x="127361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22</xdr:row>
      <xdr:rowOff>254569</xdr:rowOff>
    </xdr:from>
    <xdr:to>
      <xdr:col>17</xdr:col>
      <xdr:colOff>239330</xdr:colOff>
      <xdr:row>33</xdr:row>
      <xdr:rowOff>62930</xdr:rowOff>
    </xdr:to>
    <xdr:sp>
      <xdr:nvSpPr>
        <xdr:cNvPr id="50" name="Line"/>
        <xdr:cNvSpPr/>
      </xdr:nvSpPr>
      <xdr:spPr>
        <a:xfrm flipV="1">
          <a:off x="12723430" y="66807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46</xdr:row>
      <xdr:rowOff>110489</xdr:rowOff>
    </xdr:from>
    <xdr:to>
      <xdr:col>17</xdr:col>
      <xdr:colOff>245680</xdr:colOff>
      <xdr:row>54</xdr:row>
      <xdr:rowOff>72949</xdr:rowOff>
    </xdr:to>
    <xdr:sp>
      <xdr:nvSpPr>
        <xdr:cNvPr id="51" name="Line"/>
        <xdr:cNvSpPr/>
      </xdr:nvSpPr>
      <xdr:spPr>
        <a:xfrm flipV="1">
          <a:off x="12729780" y="13389609"/>
          <a:ext cx="1" cy="1984301"/>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238582</xdr:colOff>
      <xdr:row>0</xdr:row>
      <xdr:rowOff>0</xdr:rowOff>
    </xdr:from>
    <xdr:to>
      <xdr:col>25</xdr:col>
      <xdr:colOff>527606</xdr:colOff>
      <xdr:row>15</xdr:row>
      <xdr:rowOff>54272</xdr:rowOff>
    </xdr:to>
    <xdr:graphicFrame>
      <xdr:nvGraphicFramePr>
        <xdr:cNvPr id="52" name="2 Axis Chart"/>
        <xdr:cNvGraphicFramePr/>
      </xdr:nvGraphicFramePr>
      <xdr:xfrm>
        <a:off x="16456482" y="-14939"/>
        <a:ext cx="6512025"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53" name="Line"/>
        <xdr:cNvSpPr/>
      </xdr:nvSpPr>
      <xdr:spPr>
        <a:xfrm flipV="1">
          <a:off x="196785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132666</xdr:colOff>
      <xdr:row>19</xdr:row>
      <xdr:rowOff>102917</xdr:rowOff>
    </xdr:from>
    <xdr:to>
      <xdr:col>25</xdr:col>
      <xdr:colOff>527606</xdr:colOff>
      <xdr:row>34</xdr:row>
      <xdr:rowOff>157190</xdr:rowOff>
    </xdr:to>
    <xdr:graphicFrame>
      <xdr:nvGraphicFramePr>
        <xdr:cNvPr id="54" name="2 Axis Chart"/>
        <xdr:cNvGraphicFramePr/>
      </xdr:nvGraphicFramePr>
      <xdr:xfrm>
        <a:off x="16350566" y="5652817"/>
        <a:ext cx="6617941"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946085</xdr:colOff>
      <xdr:row>22</xdr:row>
      <xdr:rowOff>254569</xdr:rowOff>
    </xdr:from>
    <xdr:to>
      <xdr:col>22</xdr:col>
      <xdr:colOff>946085</xdr:colOff>
      <xdr:row>33</xdr:row>
      <xdr:rowOff>62930</xdr:rowOff>
    </xdr:to>
    <xdr:sp>
      <xdr:nvSpPr>
        <xdr:cNvPr id="55" name="Line"/>
        <xdr:cNvSpPr/>
      </xdr:nvSpPr>
      <xdr:spPr>
        <a:xfrm flipV="1">
          <a:off x="19653185" y="66807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132666</xdr:colOff>
      <xdr:row>38</xdr:row>
      <xdr:rowOff>219249</xdr:rowOff>
    </xdr:from>
    <xdr:to>
      <xdr:col>25</xdr:col>
      <xdr:colOff>527606</xdr:colOff>
      <xdr:row>55</xdr:row>
      <xdr:rowOff>201132</xdr:rowOff>
    </xdr:to>
    <xdr:graphicFrame>
      <xdr:nvGraphicFramePr>
        <xdr:cNvPr id="56" name="2 Axis Chart"/>
        <xdr:cNvGraphicFramePr/>
      </xdr:nvGraphicFramePr>
      <xdr:xfrm>
        <a:off x="16350566" y="11319049"/>
        <a:ext cx="6617941" cy="4435774"/>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941642</xdr:colOff>
      <xdr:row>42</xdr:row>
      <xdr:rowOff>65531</xdr:rowOff>
    </xdr:from>
    <xdr:to>
      <xdr:col>22</xdr:col>
      <xdr:colOff>941642</xdr:colOff>
      <xdr:row>54</xdr:row>
      <xdr:rowOff>54232</xdr:rowOff>
    </xdr:to>
    <xdr:sp>
      <xdr:nvSpPr>
        <xdr:cNvPr id="57" name="Line"/>
        <xdr:cNvSpPr/>
      </xdr:nvSpPr>
      <xdr:spPr>
        <a:xfrm flipV="1">
          <a:off x="19648742" y="12333731"/>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623805</xdr:colOff>
      <xdr:row>2</xdr:row>
      <xdr:rowOff>251099</xdr:rowOff>
    </xdr:from>
    <xdr:to>
      <xdr:col>22</xdr:col>
      <xdr:colOff>757739</xdr:colOff>
      <xdr:row>7</xdr:row>
      <xdr:rowOff>71179</xdr:rowOff>
    </xdr:to>
    <xdr:sp>
      <xdr:nvSpPr>
        <xdr:cNvPr id="58" name="5 years before AWS : # 39.25 / 36.15C…"/>
        <xdr:cNvSpPr txBox="1"/>
      </xdr:nvSpPr>
      <xdr:spPr>
        <a:xfrm>
          <a:off x="16841705" y="835299"/>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39.25 / </a:t>
          </a:r>
          <a:r>
            <a:rPr b="0" baseline="0" cap="none" i="0" spc="0" strike="noStrike" sz="1100" u="none">
              <a:solidFill>
                <a:schemeClr val="accent5">
                  <a:lumOff val="-29866"/>
                </a:schemeClr>
              </a:solidFill>
              <a:uFillTx/>
              <a:latin typeface="+mn-lt"/>
              <a:ea typeface="+mn-ea"/>
              <a:cs typeface="+mn-cs"/>
              <a:sym typeface="Helvetica Neue"/>
            </a:rPr>
            <a:t>36.15C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33.29 / </a:t>
          </a:r>
          <a:r>
            <a:rPr b="0" baseline="0" cap="none" i="0" spc="0" strike="noStrike" sz="1100" u="none">
              <a:solidFill>
                <a:schemeClr val="accent5">
                  <a:lumOff val="-29866"/>
                </a:schemeClr>
              </a:solidFill>
              <a:uFillTx/>
              <a:latin typeface="+mn-lt"/>
              <a:ea typeface="+mn-ea"/>
              <a:cs typeface="+mn-cs"/>
              <a:sym typeface="Helvetica Neue"/>
            </a:rPr>
            <a:t>36.00C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15.2%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0.15C decrease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38.96 / </a:t>
          </a:r>
          <a:r>
            <a:rPr b="0" baseline="0" cap="none" i="0" spc="0" strike="noStrike" sz="1100" u="none">
              <a:solidFill>
                <a:schemeClr val="accent5">
                  <a:lumOff val="-29866"/>
                </a:schemeClr>
              </a:solidFill>
              <a:uFillTx/>
              <a:latin typeface="+mn-lt"/>
              <a:ea typeface="+mn-ea"/>
              <a:cs typeface="+mn-cs"/>
              <a:sym typeface="Helvetica Neue"/>
            </a:rPr>
            <a:t>36.12C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34.38 / </a:t>
          </a:r>
          <a:r>
            <a:rPr b="0" baseline="0" cap="none" i="0" spc="0" strike="noStrike" sz="1100" u="none">
              <a:solidFill>
                <a:schemeClr val="accent5">
                  <a:lumOff val="-29866"/>
                </a:schemeClr>
              </a:solidFill>
              <a:uFillTx/>
              <a:latin typeface="+mn-lt"/>
              <a:ea typeface="+mn-ea"/>
              <a:cs typeface="+mn-cs"/>
              <a:sym typeface="Helvetica Neue"/>
            </a:rPr>
            <a:t>36.01C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11.8%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0.11C decrease</a:t>
          </a:r>
        </a:p>
      </xdr:txBody>
    </xdr:sp>
    <xdr:clientData/>
  </xdr:twoCellAnchor>
  <xdr:twoCellAnchor>
    <xdr:from>
      <xdr:col>20</xdr:col>
      <xdr:colOff>623805</xdr:colOff>
      <xdr:row>22</xdr:row>
      <xdr:rowOff>68883</xdr:rowOff>
    </xdr:from>
    <xdr:to>
      <xdr:col>22</xdr:col>
      <xdr:colOff>757739</xdr:colOff>
      <xdr:row>26</xdr:row>
      <xdr:rowOff>181063</xdr:rowOff>
    </xdr:to>
    <xdr:sp>
      <xdr:nvSpPr>
        <xdr:cNvPr id="59" name="5 years before AWS : # 20.24 / 37.55C…"/>
        <xdr:cNvSpPr txBox="1"/>
      </xdr:nvSpPr>
      <xdr:spPr>
        <a:xfrm>
          <a:off x="16841705" y="6495083"/>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20.24 / </a:t>
          </a:r>
          <a:r>
            <a:rPr b="0" baseline="0" cap="none" i="0" spc="0" strike="noStrike" sz="1100" u="none">
              <a:solidFill>
                <a:schemeClr val="accent5">
                  <a:lumOff val="-29866"/>
                </a:schemeClr>
              </a:solidFill>
              <a:uFillTx/>
              <a:latin typeface="+mn-lt"/>
              <a:ea typeface="+mn-ea"/>
              <a:cs typeface="+mn-cs"/>
              <a:sym typeface="Helvetica Neue"/>
            </a:rPr>
            <a:t>37.55C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15.80 / </a:t>
          </a:r>
          <a:r>
            <a:rPr b="0" baseline="0" cap="none" i="0" spc="0" strike="noStrike" sz="1100" u="none">
              <a:solidFill>
                <a:schemeClr val="accent5">
                  <a:lumOff val="-29866"/>
                </a:schemeClr>
              </a:solidFill>
              <a:uFillTx/>
              <a:latin typeface="+mn-lt"/>
              <a:ea typeface="+mn-ea"/>
              <a:cs typeface="+mn-cs"/>
              <a:sym typeface="Helvetica Neue"/>
            </a:rPr>
            <a:t>37.45C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21.9%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0.10C decrease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19.87 / </a:t>
          </a:r>
          <a:r>
            <a:rPr b="0" baseline="0" cap="none" i="0" spc="0" strike="noStrike" sz="1100" u="none">
              <a:solidFill>
                <a:schemeClr val="accent5">
                  <a:lumOff val="-29866"/>
                </a:schemeClr>
              </a:solidFill>
              <a:uFillTx/>
              <a:latin typeface="+mn-lt"/>
              <a:ea typeface="+mn-ea"/>
              <a:cs typeface="+mn-cs"/>
              <a:sym typeface="Helvetica Neue"/>
            </a:rPr>
            <a:t>37.53C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16.43 / </a:t>
          </a:r>
          <a:r>
            <a:rPr b="0" baseline="0" cap="none" i="0" spc="0" strike="noStrike" sz="1100" u="none">
              <a:solidFill>
                <a:schemeClr val="accent5">
                  <a:lumOff val="-29866"/>
                </a:schemeClr>
              </a:solidFill>
              <a:uFillTx/>
              <a:latin typeface="+mn-lt"/>
              <a:ea typeface="+mn-ea"/>
              <a:cs typeface="+mn-cs"/>
              <a:sym typeface="Helvetica Neue"/>
            </a:rPr>
            <a:t>37.47C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17.3%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0.06C decrease</a:t>
          </a:r>
        </a:p>
      </xdr:txBody>
    </xdr:sp>
    <xdr:clientData/>
  </xdr:twoCellAnchor>
  <xdr:twoCellAnchor>
    <xdr:from>
      <xdr:col>20</xdr:col>
      <xdr:colOff>623805</xdr:colOff>
      <xdr:row>41</xdr:row>
      <xdr:rowOff>191468</xdr:rowOff>
    </xdr:from>
    <xdr:to>
      <xdr:col>22</xdr:col>
      <xdr:colOff>680066</xdr:colOff>
      <xdr:row>46</xdr:row>
      <xdr:rowOff>169028</xdr:rowOff>
    </xdr:to>
    <xdr:sp>
      <xdr:nvSpPr>
        <xdr:cNvPr id="60" name="5 years before AWS : # 4.41 / 40.18C…"/>
        <xdr:cNvSpPr txBox="1"/>
      </xdr:nvSpPr>
      <xdr:spPr>
        <a:xfrm>
          <a:off x="16841705" y="12167568"/>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4.41 / </a:t>
          </a:r>
          <a:r>
            <a:rPr b="0" baseline="0" cap="none" i="0" spc="0" strike="noStrike" sz="1100" u="none">
              <a:solidFill>
                <a:schemeClr val="accent5">
                  <a:lumOff val="-29866"/>
                </a:schemeClr>
              </a:solidFill>
              <a:uFillTx/>
              <a:latin typeface="+mn-lt"/>
              <a:ea typeface="+mn-ea"/>
              <a:cs typeface="+mn-cs"/>
              <a:sym typeface="Helvetica Neue"/>
            </a:rPr>
            <a:t>40.18C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2.92 / </a:t>
          </a:r>
          <a:r>
            <a:rPr b="0" baseline="0" cap="none" i="0" spc="0" strike="noStrike" sz="1100" u="none">
              <a:solidFill>
                <a:schemeClr val="accent5">
                  <a:lumOff val="-29866"/>
                </a:schemeClr>
              </a:solidFill>
              <a:uFillTx/>
              <a:latin typeface="+mn-lt"/>
              <a:ea typeface="+mn-ea"/>
              <a:cs typeface="+mn-cs"/>
              <a:sym typeface="Helvetica Neue"/>
            </a:rPr>
            <a:t>39.81C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33.8%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0.37C decrease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4.25 / </a:t>
          </a:r>
          <a:r>
            <a:rPr b="0" baseline="0" cap="none" i="0" spc="0" strike="noStrike" sz="1100" u="none">
              <a:solidFill>
                <a:schemeClr val="accent5">
                  <a:lumOff val="-29866"/>
                </a:schemeClr>
              </a:solidFill>
              <a:uFillTx/>
              <a:latin typeface="+mn-lt"/>
              <a:ea typeface="+mn-ea"/>
              <a:cs typeface="+mn-cs"/>
              <a:sym typeface="Helvetica Neue"/>
            </a:rPr>
            <a:t>40.11C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3.17 / </a:t>
          </a:r>
          <a:r>
            <a:rPr b="0" baseline="0" cap="none" i="0" spc="0" strike="noStrike" sz="1100" u="none">
              <a:solidFill>
                <a:schemeClr val="accent5">
                  <a:lumOff val="-29866"/>
                </a:schemeClr>
              </a:solidFill>
              <a:uFillTx/>
              <a:latin typeface="+mn-lt"/>
              <a:ea typeface="+mn-ea"/>
              <a:cs typeface="+mn-cs"/>
              <a:sym typeface="Helvetica Neue"/>
            </a:rPr>
            <a:t>39.87C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25.4%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0.24C decrease</a:t>
          </a:r>
        </a:p>
      </xdr:txBody>
    </xdr:sp>
    <xdr:clientData/>
  </xdr:twoCellAnchor>
  <xdr:twoCellAnchor>
    <xdr:from>
      <xdr:col>14</xdr:col>
      <xdr:colOff>1121993</xdr:colOff>
      <xdr:row>15</xdr:row>
      <xdr:rowOff>11518</xdr:rowOff>
    </xdr:from>
    <xdr:to>
      <xdr:col>19</xdr:col>
      <xdr:colOff>605103</xdr:colOff>
      <xdr:row>18</xdr:row>
      <xdr:rowOff>124269</xdr:rowOff>
    </xdr:to>
    <xdr:sp>
      <xdr:nvSpPr>
        <xdr:cNvPr id="61" name="All 36 stations are Alice Springs, Bridgetown, Brisbane, Broome, Cairns, Canberra, Cape Borda, Cape Otway, Charleville, Coffs Harbour, Cunderdin, Dalwallinu, Esperance, Eucla, Georgetown, Giles, Grove, Halls Creek, Horn Island, Kalgoorlie, Katanning, Lau"/>
        <xdr:cNvSpPr txBox="1"/>
      </xdr:nvSpPr>
      <xdr:spPr>
        <a:xfrm>
          <a:off x="9872293" y="4393018"/>
          <a:ext cx="5706111" cy="98905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36 stations are Alice Springs, Bridgetown, Brisbane, Broome, Cairns, Canberra, Cape Borda, Cape Otway, Charleville, Coffs Harbour, Cunderdin, Dalwallinu, Esperance, Eucla, Georgetown, Giles, Grove, Halls Creek, Horn Island, Kalgoorlie, Katanning, Launceston, Learmonth, Longreach, Low Head, Meekatharra, Moree, Port Hedland, Rabbit Flat, Richmond Qld, Rockhampton, St George, Tarcoola, Tennant Creek, Townsville, Victoria River Downs, Wandering</a:t>
          </a:r>
        </a:p>
      </xdr:txBody>
    </xdr:sp>
    <xdr:clientData/>
  </xdr:twoCellAnchor>
  <xdr:twoCellAnchor>
    <xdr:from>
      <xdr:col>20</xdr:col>
      <xdr:colOff>634936</xdr:colOff>
      <xdr:row>15</xdr:row>
      <xdr:rowOff>11696</xdr:rowOff>
    </xdr:from>
    <xdr:to>
      <xdr:col>25</xdr:col>
      <xdr:colOff>118046</xdr:colOff>
      <xdr:row>18</xdr:row>
      <xdr:rowOff>124447</xdr:rowOff>
    </xdr:to>
    <xdr:sp>
      <xdr:nvSpPr>
        <xdr:cNvPr id="62" name="All 36 stations are Alice Springs, Bridgetown, Brisbane, Broome, Cairns, Canberra, Cape Borda, Cape Otway, Charleville, Coffs Harbour, Cunderdin, Dalwallinu, Esperance, Eucla, Georgetown, Giles, Grove, Halls Creek, Horn Island, Kalgoorlie, Katanning, Lau"/>
        <xdr:cNvSpPr txBox="1"/>
      </xdr:nvSpPr>
      <xdr:spPr>
        <a:xfrm>
          <a:off x="16852836" y="4393196"/>
          <a:ext cx="5706111" cy="98905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36 stations are Alice Springs, Bridgetown, Brisbane, Broome, Cairns, Canberra, Cape Borda, Cape Otway, Charleville, Coffs Harbour, Cunderdin, Dalwallinu, Esperance, Eucla, Georgetown, Giles, Grove, Halls Creek, Horn Island, Kalgoorlie, Katanning, Launceston, Learmonth, Longreach, Low Head, Meekatharra, Moree, Port Hedland, Rabbit Flat, Richmond Qld, Rockhampton, St George, Tarcoola, Tennant Creek, Townsville, Victoria River Downs, Wandering</a:t>
          </a:r>
        </a:p>
      </xdr:txBody>
    </xdr:sp>
    <xdr:clientData/>
  </xdr:twoCellAnchor>
  <xdr:twoCellAnchor>
    <xdr:from>
      <xdr:col>14</xdr:col>
      <xdr:colOff>1130870</xdr:colOff>
      <xdr:row>34</xdr:row>
      <xdr:rowOff>136524</xdr:rowOff>
    </xdr:from>
    <xdr:to>
      <xdr:col>19</xdr:col>
      <xdr:colOff>613980</xdr:colOff>
      <xdr:row>37</xdr:row>
      <xdr:rowOff>249275</xdr:rowOff>
    </xdr:to>
    <xdr:sp>
      <xdr:nvSpPr>
        <xdr:cNvPr id="63" name="All 36 stations are Alice Springs, Bridgetown, Brisbane, Broome, Cairns, Canberra, Cape Borda, Cape Otway, Charleville, Coffs Harbour, Cunderdin, Dalwallinu, Esperance, Eucla, Georgetown, Giles, Grove, Halls Creek, Horn Island, Kalgoorlie, Katanning, Lau"/>
        <xdr:cNvSpPr txBox="1"/>
      </xdr:nvSpPr>
      <xdr:spPr>
        <a:xfrm>
          <a:off x="9881170" y="10067924"/>
          <a:ext cx="5706111" cy="98905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36 stations are Alice Springs, Bridgetown, Brisbane, Broome, Cairns, Canberra, Cape Borda, Cape Otway, Charleville, Coffs Harbour, Cunderdin, Dalwallinu, Esperance, Eucla, Georgetown, Giles, Grove, Halls Creek, Horn Island, Kalgoorlie, Katanning, Launceston, Learmonth, Longreach, Low Head, Meekatharra, Moree, Port Hedland, Rabbit Flat, Richmond Qld, Rockhampton, St George, Tarcoola, Tennant Creek, Townsville, Victoria River Downs, Wandering</a:t>
          </a:r>
        </a:p>
      </xdr:txBody>
    </xdr:sp>
    <xdr:clientData/>
  </xdr:twoCellAnchor>
  <xdr:twoCellAnchor>
    <xdr:from>
      <xdr:col>20</xdr:col>
      <xdr:colOff>634936</xdr:colOff>
      <xdr:row>34</xdr:row>
      <xdr:rowOff>142252</xdr:rowOff>
    </xdr:from>
    <xdr:to>
      <xdr:col>25</xdr:col>
      <xdr:colOff>118046</xdr:colOff>
      <xdr:row>37</xdr:row>
      <xdr:rowOff>255003</xdr:rowOff>
    </xdr:to>
    <xdr:sp>
      <xdr:nvSpPr>
        <xdr:cNvPr id="64" name="All 36 stations are Alice Springs, Bridgetown, Brisbane, Broome, Cairns, Canberra, Cape Borda, Cape Otway, Charleville, Coffs Harbour, Cunderdin, Dalwallinu, Esperance, Eucla, Georgetown, Giles, Grove, Halls Creek, Horn Island, Kalgoorlie, Katanning, Lau"/>
        <xdr:cNvSpPr txBox="1"/>
      </xdr:nvSpPr>
      <xdr:spPr>
        <a:xfrm>
          <a:off x="16852836" y="10073652"/>
          <a:ext cx="5706111" cy="98905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36 stations are Alice Springs, Bridgetown, Brisbane, Broome, Cairns, Canberra, Cape Borda, Cape Otway, Charleville, Coffs Harbour, Cunderdin, Dalwallinu, Esperance, Eucla, Georgetown, Giles, Grove, Halls Creek, Horn Island, Kalgoorlie, Katanning, Launceston, Learmonth, Longreach, Low Head, Meekatharra, Moree, Port Hedland, Rabbit Flat, Richmond Qld, Rockhampton, St George, Tarcoola, Tennant Creek, Townsville, Victoria River Downs, Wandering</a:t>
          </a:r>
        </a:p>
      </xdr:txBody>
    </xdr:sp>
    <xdr:clientData/>
  </xdr:twoCellAnchor>
  <xdr:twoCellAnchor>
    <xdr:from>
      <xdr:col>14</xdr:col>
      <xdr:colOff>1121981</xdr:colOff>
      <xdr:row>55</xdr:row>
      <xdr:rowOff>170817</xdr:rowOff>
    </xdr:from>
    <xdr:to>
      <xdr:col>19</xdr:col>
      <xdr:colOff>605091</xdr:colOff>
      <xdr:row>59</xdr:row>
      <xdr:rowOff>148948</xdr:rowOff>
    </xdr:to>
    <xdr:sp>
      <xdr:nvSpPr>
        <xdr:cNvPr id="65" name="All 36 stations are Alice Springs, Bridgetown, Brisbane, Broome, Cairns, Canberra, Cape Borda, Cape Otway, Charleville, Coffs Harbour, Cunderdin, Dalwallinu, Esperance, Eucla, Georgetown, Giles, Grove, Halls Creek, Horn Island, Kalgoorlie, Katanning, Lau"/>
        <xdr:cNvSpPr txBox="1"/>
      </xdr:nvSpPr>
      <xdr:spPr>
        <a:xfrm>
          <a:off x="9872281" y="15724507"/>
          <a:ext cx="5706110" cy="98905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36 stations are Alice Springs, Bridgetown, Brisbane, Broome, Cairns, Canberra, Cape Borda, Cape Otway, Charleville, Coffs Harbour, Cunderdin, Dalwallinu, Esperance, Eucla, Georgetown, Giles, Grove, Halls Creek, Horn Island, Kalgoorlie, Katanning, Launceston, Learmonth, Longreach, Low Head, Meekatharra, Moree, Port Hedland, Rabbit Flat, Richmond Qld, Rockhampton, St George, Tarcoola, Tennant Creek, Townsville, Victoria River Downs, Wandering</a:t>
          </a:r>
        </a:p>
      </xdr:txBody>
    </xdr:sp>
    <xdr:clientData/>
  </xdr:twoCellAnchor>
  <xdr:twoCellAnchor>
    <xdr:from>
      <xdr:col>20</xdr:col>
      <xdr:colOff>638745</xdr:colOff>
      <xdr:row>56</xdr:row>
      <xdr:rowOff>38116</xdr:rowOff>
    </xdr:from>
    <xdr:to>
      <xdr:col>25</xdr:col>
      <xdr:colOff>121855</xdr:colOff>
      <xdr:row>60</xdr:row>
      <xdr:rowOff>16246</xdr:rowOff>
    </xdr:to>
    <xdr:sp>
      <xdr:nvSpPr>
        <xdr:cNvPr id="66" name="All 36 stations are Alice Springs, Bridgetown, Brisbane, Broome, Cairns, Canberra, Cape Borda, Cape Otway, Charleville, Coffs Harbour, Cunderdin, Dalwallinu, Esperance, Eucla, Georgetown, Giles, Grove, Halls Creek, Horn Island, Kalgoorlie, Katanning, Lau"/>
        <xdr:cNvSpPr txBox="1"/>
      </xdr:nvSpPr>
      <xdr:spPr>
        <a:xfrm>
          <a:off x="16856645" y="15844536"/>
          <a:ext cx="5706111" cy="98905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36 stations are Alice Springs, Bridgetown, Brisbane, Broome, Cairns, Canberra, Cape Borda, Cape Otway, Charleville, Coffs Harbour, Cunderdin, Dalwallinu, Esperance, Eucla, Georgetown, Giles, Grove, Halls Creek, Horn Island, Kalgoorlie, Katanning, Launceston, Learmonth, Longreach, Low Head, Meekatharra, Moree, Port Hedland, Rabbit Flat, Richmond Qld, Rockhampton, St George, Tarcoola, Tennant Creek, Townsville, Victoria River Downs, Wandering</a:t>
          </a:r>
        </a:p>
      </xdr:txBody>
    </xdr:sp>
    <xdr:clientData/>
  </xdr:twoCellAnchor>
  <xdr:twoCellAnchor>
    <xdr:from>
      <xdr:col>14</xdr:col>
      <xdr:colOff>1160093</xdr:colOff>
      <xdr:row>2</xdr:row>
      <xdr:rowOff>157783</xdr:rowOff>
    </xdr:from>
    <xdr:to>
      <xdr:col>17</xdr:col>
      <xdr:colOff>49427</xdr:colOff>
      <xdr:row>6</xdr:row>
      <xdr:rowOff>269963</xdr:rowOff>
    </xdr:to>
    <xdr:sp>
      <xdr:nvSpPr>
        <xdr:cNvPr id="67" name="5 years before AWS : # 38.18 / 36.37C…"/>
        <xdr:cNvSpPr txBox="1"/>
      </xdr:nvSpPr>
      <xdr:spPr>
        <a:xfrm>
          <a:off x="9910393" y="741983"/>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38.18 / </a:t>
          </a:r>
          <a:r>
            <a:rPr b="0" baseline="0" cap="none" i="0" spc="0" strike="noStrike" sz="1100" u="none">
              <a:solidFill>
                <a:schemeClr val="accent5">
                  <a:lumOff val="-29866"/>
                </a:schemeClr>
              </a:solidFill>
              <a:uFillTx/>
              <a:latin typeface="+mn-lt"/>
              <a:ea typeface="+mn-ea"/>
              <a:cs typeface="+mn-cs"/>
              <a:sym typeface="Helvetica Neue"/>
            </a:rPr>
            <a:t>36.37C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31.36 / </a:t>
          </a:r>
          <a:r>
            <a:rPr b="0" baseline="0" cap="none" i="0" spc="0" strike="noStrike" sz="1100" u="none">
              <a:solidFill>
                <a:schemeClr val="accent5">
                  <a:lumOff val="-29866"/>
                </a:schemeClr>
              </a:solidFill>
              <a:uFillTx/>
              <a:latin typeface="+mn-lt"/>
              <a:ea typeface="+mn-ea"/>
              <a:cs typeface="+mn-cs"/>
              <a:sym typeface="Helvetica Neue"/>
            </a:rPr>
            <a:t>36.12C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17.9%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0.25C decrease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38.72 / </a:t>
          </a:r>
          <a:r>
            <a:rPr b="0" baseline="0" cap="none" i="0" spc="0" strike="noStrike" sz="1100" u="none">
              <a:solidFill>
                <a:schemeClr val="accent5">
                  <a:lumOff val="-29866"/>
                </a:schemeClr>
              </a:solidFill>
              <a:uFillTx/>
              <a:latin typeface="+mn-lt"/>
              <a:ea typeface="+mn-ea"/>
              <a:cs typeface="+mn-cs"/>
              <a:sym typeface="Helvetica Neue"/>
            </a:rPr>
            <a:t>36.38C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37.18 / </a:t>
          </a:r>
          <a:r>
            <a:rPr b="0" baseline="0" cap="none" i="0" spc="0" strike="noStrike" sz="1100" u="none">
              <a:solidFill>
                <a:schemeClr val="accent5">
                  <a:lumOff val="-29866"/>
                </a:schemeClr>
              </a:solidFill>
              <a:uFillTx/>
              <a:latin typeface="+mn-lt"/>
              <a:ea typeface="+mn-ea"/>
              <a:cs typeface="+mn-cs"/>
              <a:sym typeface="Helvetica Neue"/>
            </a:rPr>
            <a:t>36.23C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a:t>
          </a:r>
          <a:r>
            <a:rPr b="0" baseline="0" cap="none" i="0" spc="0" strike="noStrike" sz="1100" u="none">
              <a:solidFill>
                <a:srgbClr val="000000"/>
              </a:solidFill>
              <a:uFillTx/>
              <a:latin typeface="+mn-lt"/>
              <a:ea typeface="+mn-ea"/>
              <a:cs typeface="+mn-cs"/>
              <a:sym typeface="Helvetica Neue"/>
            </a:rPr>
            <a:t> 4.0%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0.15C decrease</a:t>
          </a:r>
        </a:p>
      </xdr:txBody>
    </xdr:sp>
    <xdr:clientData/>
  </xdr:twoCellAnchor>
  <xdr:twoCellAnchor>
    <xdr:from>
      <xdr:col>14</xdr:col>
      <xdr:colOff>1160093</xdr:colOff>
      <xdr:row>22</xdr:row>
      <xdr:rowOff>64467</xdr:rowOff>
    </xdr:from>
    <xdr:to>
      <xdr:col>17</xdr:col>
      <xdr:colOff>49427</xdr:colOff>
      <xdr:row>26</xdr:row>
      <xdr:rowOff>176647</xdr:rowOff>
    </xdr:to>
    <xdr:sp>
      <xdr:nvSpPr>
        <xdr:cNvPr id="68" name="5 years before AWS : # 19.35 / 37.49C…"/>
        <xdr:cNvSpPr txBox="1"/>
      </xdr:nvSpPr>
      <xdr:spPr>
        <a:xfrm>
          <a:off x="9910393" y="6490667"/>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19.35 / </a:t>
          </a:r>
          <a:r>
            <a:rPr b="0" baseline="0" cap="none" i="0" spc="0" strike="noStrike" sz="1100" u="none">
              <a:solidFill>
                <a:schemeClr val="accent5">
                  <a:lumOff val="-29866"/>
                </a:schemeClr>
              </a:solidFill>
              <a:uFillTx/>
              <a:latin typeface="+mn-lt"/>
              <a:ea typeface="+mn-ea"/>
              <a:cs typeface="+mn-cs"/>
              <a:sym typeface="Helvetica Neue"/>
            </a:rPr>
            <a:t>37.49C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14.68 / </a:t>
          </a:r>
          <a:r>
            <a:rPr b="0" baseline="0" cap="none" i="0" spc="0" strike="noStrike" sz="1100" u="none">
              <a:solidFill>
                <a:schemeClr val="accent5">
                  <a:lumOff val="-29866"/>
                </a:schemeClr>
              </a:solidFill>
              <a:uFillTx/>
              <a:latin typeface="+mn-lt"/>
              <a:ea typeface="+mn-ea"/>
              <a:cs typeface="+mn-cs"/>
              <a:sym typeface="Helvetica Neue"/>
            </a:rPr>
            <a:t>37.42C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24.1%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0.07C decrease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19.46 / </a:t>
          </a:r>
          <a:r>
            <a:rPr b="0" baseline="0" cap="none" i="0" spc="0" strike="noStrike" sz="1100" u="none">
              <a:solidFill>
                <a:schemeClr val="accent5">
                  <a:lumOff val="-29866"/>
                </a:schemeClr>
              </a:solidFill>
              <a:uFillTx/>
              <a:latin typeface="+mn-lt"/>
              <a:ea typeface="+mn-ea"/>
              <a:cs typeface="+mn-cs"/>
              <a:sym typeface="Helvetica Neue"/>
            </a:rPr>
            <a:t>37.47C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18.12 / </a:t>
          </a:r>
          <a:r>
            <a:rPr b="0" baseline="0" cap="none" i="0" spc="0" strike="noStrike" sz="1100" u="none">
              <a:solidFill>
                <a:schemeClr val="accent5">
                  <a:lumOff val="-29866"/>
                </a:schemeClr>
              </a:solidFill>
              <a:uFillTx/>
              <a:latin typeface="+mn-lt"/>
              <a:ea typeface="+mn-ea"/>
              <a:cs typeface="+mn-cs"/>
              <a:sym typeface="Helvetica Neue"/>
            </a:rPr>
            <a:t>37.49C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a:t>
          </a:r>
          <a:r>
            <a:rPr b="0" baseline="0" cap="none" i="0" spc="0" strike="noStrike" sz="1100" u="none">
              <a:solidFill>
                <a:srgbClr val="000000"/>
              </a:solidFill>
              <a:uFillTx/>
              <a:latin typeface="+mn-lt"/>
              <a:ea typeface="+mn-ea"/>
              <a:cs typeface="+mn-cs"/>
              <a:sym typeface="Helvetica Neue"/>
            </a:rPr>
            <a:t> 6.9%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0.02C increase</a:t>
          </a:r>
        </a:p>
      </xdr:txBody>
    </xdr:sp>
    <xdr:clientData/>
  </xdr:twoCellAnchor>
  <xdr:twoCellAnchor>
    <xdr:from>
      <xdr:col>14</xdr:col>
      <xdr:colOff>1160093</xdr:colOff>
      <xdr:row>41</xdr:row>
      <xdr:rowOff>225895</xdr:rowOff>
    </xdr:from>
    <xdr:to>
      <xdr:col>16</xdr:col>
      <xdr:colOff>1216354</xdr:colOff>
      <xdr:row>46</xdr:row>
      <xdr:rowOff>203455</xdr:rowOff>
    </xdr:to>
    <xdr:sp>
      <xdr:nvSpPr>
        <xdr:cNvPr id="69" name="5 years before AWS : # 4.09 / 40.13C…"/>
        <xdr:cNvSpPr txBox="1"/>
      </xdr:nvSpPr>
      <xdr:spPr>
        <a:xfrm>
          <a:off x="9910393" y="12201995"/>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4.09 / </a:t>
          </a:r>
          <a:r>
            <a:rPr b="0" baseline="0" cap="none" i="0" spc="0" strike="noStrike" sz="1100" u="none">
              <a:solidFill>
                <a:schemeClr val="accent5">
                  <a:lumOff val="-29866"/>
                </a:schemeClr>
              </a:solidFill>
              <a:uFillTx/>
              <a:latin typeface="+mn-lt"/>
              <a:ea typeface="+mn-ea"/>
              <a:cs typeface="+mn-cs"/>
              <a:sym typeface="Helvetica Neue"/>
            </a:rPr>
            <a:t>40.13C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2.70 / </a:t>
          </a:r>
          <a:r>
            <a:rPr b="0" baseline="0" cap="none" i="0" spc="0" strike="noStrike" sz="1100" u="none">
              <a:solidFill>
                <a:schemeClr val="accent5">
                  <a:lumOff val="-29866"/>
                </a:schemeClr>
              </a:solidFill>
              <a:uFillTx/>
              <a:latin typeface="+mn-lt"/>
              <a:ea typeface="+mn-ea"/>
              <a:cs typeface="+mn-cs"/>
              <a:sym typeface="Helvetica Neue"/>
            </a:rPr>
            <a:t>39.51C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35.4%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0.62C decrease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4.07 / </a:t>
          </a:r>
          <a:r>
            <a:rPr b="0" baseline="0" cap="none" i="0" spc="0" strike="noStrike" sz="1100" u="none">
              <a:solidFill>
                <a:schemeClr val="accent5">
                  <a:lumOff val="-29866"/>
                </a:schemeClr>
              </a:solidFill>
              <a:uFillTx/>
              <a:latin typeface="+mn-lt"/>
              <a:ea typeface="+mn-ea"/>
              <a:cs typeface="+mn-cs"/>
              <a:sym typeface="Helvetica Neue"/>
            </a:rPr>
            <a:t>39.99C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3.66 / </a:t>
          </a:r>
          <a:r>
            <a:rPr b="0" baseline="0" cap="none" i="0" spc="0" strike="noStrike" sz="1100" u="none">
              <a:solidFill>
                <a:schemeClr val="accent5">
                  <a:lumOff val="-29866"/>
                </a:schemeClr>
              </a:solidFill>
              <a:uFillTx/>
              <a:latin typeface="+mn-lt"/>
              <a:ea typeface="+mn-ea"/>
              <a:cs typeface="+mn-cs"/>
              <a:sym typeface="Helvetica Neue"/>
            </a:rPr>
            <a:t>39.66C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a:t>
          </a:r>
          <a:r>
            <a:rPr b="0" baseline="0" cap="none" i="0" spc="0" strike="noStrike" sz="1100" u="none">
              <a:solidFill>
                <a:srgbClr val="000000"/>
              </a:solidFill>
              <a:uFillTx/>
              <a:latin typeface="+mn-lt"/>
              <a:ea typeface="+mn-ea"/>
              <a:cs typeface="+mn-cs"/>
              <a:sym typeface="Helvetica Neue"/>
            </a:rPr>
            <a:t> 10.1%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0.33C decrease</a:t>
          </a:r>
        </a:p>
      </xdr:txBody>
    </xdr:sp>
    <xdr:clientData/>
  </xdr:twoCellAnchor>
</xdr:wsDr>
</file>

<file path=xl/drawings/drawing3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7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17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17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37136</xdr:colOff>
      <xdr:row>14</xdr:row>
      <xdr:rowOff>94979</xdr:rowOff>
    </xdr:to>
    <xdr:graphicFrame>
      <xdr:nvGraphicFramePr>
        <xdr:cNvPr id="179" name="2 Axis Chart"/>
        <xdr:cNvGraphicFramePr/>
      </xdr:nvGraphicFramePr>
      <xdr:xfrm>
        <a:off x="11825430"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35452</xdr:colOff>
      <xdr:row>31</xdr:row>
      <xdr:rowOff>121511</xdr:rowOff>
    </xdr:to>
    <xdr:graphicFrame>
      <xdr:nvGraphicFramePr>
        <xdr:cNvPr id="180"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35452</xdr:colOff>
      <xdr:row>48</xdr:row>
      <xdr:rowOff>135273</xdr:rowOff>
    </xdr:to>
    <xdr:graphicFrame>
      <xdr:nvGraphicFramePr>
        <xdr:cNvPr id="181"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8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18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18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8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8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185132</xdr:rowOff>
    </xdr:from>
    <xdr:to>
      <xdr:col>29</xdr:col>
      <xdr:colOff>141368</xdr:colOff>
      <xdr:row>48</xdr:row>
      <xdr:rowOff>253996</xdr:rowOff>
    </xdr:to>
    <xdr:graphicFrame>
      <xdr:nvGraphicFramePr>
        <xdr:cNvPr id="189" name="2 Axis Chart"/>
        <xdr:cNvGraphicFramePr/>
      </xdr:nvGraphicFramePr>
      <xdr:xfrm>
        <a:off x="17448593"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19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19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185132</xdr:rowOff>
    </xdr:from>
    <xdr:to>
      <xdr:col>29</xdr:col>
      <xdr:colOff>141368</xdr:colOff>
      <xdr:row>48</xdr:row>
      <xdr:rowOff>253996</xdr:rowOff>
    </xdr:to>
    <xdr:graphicFrame>
      <xdr:nvGraphicFramePr>
        <xdr:cNvPr id="193" name="2 Axis Chart"/>
        <xdr:cNvGraphicFramePr/>
      </xdr:nvGraphicFramePr>
      <xdr:xfrm>
        <a:off x="17448593"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9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19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185132</xdr:rowOff>
    </xdr:from>
    <xdr:to>
      <xdr:col>29</xdr:col>
      <xdr:colOff>141368</xdr:colOff>
      <xdr:row>48</xdr:row>
      <xdr:rowOff>253996</xdr:rowOff>
    </xdr:to>
    <xdr:graphicFrame>
      <xdr:nvGraphicFramePr>
        <xdr:cNvPr id="197"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9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0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0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0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0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0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24</xdr:col>
      <xdr:colOff>694925</xdr:colOff>
      <xdr:row>16</xdr:row>
      <xdr:rowOff>208872</xdr:rowOff>
    </xdr:from>
    <xdr:to>
      <xdr:col>25</xdr:col>
      <xdr:colOff>770642</xdr:colOff>
      <xdr:row>19</xdr:row>
      <xdr:rowOff>24295</xdr:rowOff>
    </xdr:to>
    <xdr:sp>
      <xdr:nvSpPr>
        <xdr:cNvPr id="206" name="Deniliquin…"/>
        <xdr:cNvSpPr txBox="1"/>
      </xdr:nvSpPr>
      <xdr:spPr>
        <a:xfrm>
          <a:off x="18220925" y="5200607"/>
          <a:ext cx="1320318" cy="651719"/>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700" u="none">
              <a:solidFill>
                <a:srgbClr val="000000"/>
              </a:solidFill>
              <a:uFillTx/>
              <a:latin typeface="+mn-lt"/>
              <a:ea typeface="+mn-ea"/>
              <a:cs typeface="+mn-cs"/>
              <a:sym typeface="Helvetica Neue"/>
            </a:defRPr>
          </a:pPr>
          <a:r>
            <a:rPr b="1" baseline="0" cap="none" i="0" spc="0" strike="noStrike" sz="1700" u="none">
              <a:solidFill>
                <a:srgbClr val="000000"/>
              </a:solidFill>
              <a:uFillTx/>
              <a:latin typeface="+mn-lt"/>
              <a:ea typeface="+mn-ea"/>
              <a:cs typeface="+mn-cs"/>
              <a:sym typeface="Helvetica Neue"/>
            </a:rPr>
            <a:t>Deniliquin</a:t>
          </a:r>
          <a:endParaRPr b="1" baseline="0" cap="none" i="0" spc="0" strike="noStrike" sz="1700" u="none">
            <a:solidFill>
              <a:srgbClr val="000000"/>
            </a:solidFill>
            <a:uFillTx/>
            <a:latin typeface="+mn-lt"/>
            <a:ea typeface="+mn-ea"/>
            <a:cs typeface="+mn-cs"/>
            <a:sym typeface="Helvetica Neue"/>
          </a:endParaRPr>
        </a:p>
        <a:p>
          <a:pPr marL="0" marR="0" indent="0" algn="l" defTabSz="457200" latinLnBrk="0">
            <a:lnSpc>
              <a:spcPct val="100000"/>
            </a:lnSpc>
            <a:spcBef>
              <a:spcPts val="0"/>
            </a:spcBef>
            <a:spcAft>
              <a:spcPts val="0"/>
            </a:spcAft>
            <a:buClrTx/>
            <a:buSzTx/>
            <a:buFontTx/>
            <a:buNone/>
            <a:defRPr b="1" baseline="0" cap="none" i="0" spc="0" strike="noStrike" sz="1300" u="none">
              <a:solidFill>
                <a:srgbClr val="000000"/>
              </a:solidFill>
              <a:uFillTx/>
              <a:latin typeface="+mn-lt"/>
              <a:ea typeface="+mn-ea"/>
              <a:cs typeface="+mn-cs"/>
              <a:sym typeface="Helvetica Neue"/>
            </a:defRPr>
          </a:pPr>
          <a:r>
            <a:rPr b="1" baseline="0" cap="none" i="0" spc="0" strike="noStrike" sz="1300" u="none">
              <a:solidFill>
                <a:srgbClr val="000000"/>
              </a:solidFill>
              <a:uFillTx/>
              <a:latin typeface="+mn-lt"/>
              <a:ea typeface="+mn-ea"/>
              <a:cs typeface="+mn-cs"/>
              <a:sym typeface="Helvetica Neue"/>
            </a:rPr>
            <a:t>95th percentile</a:t>
          </a:r>
        </a:p>
      </xdr:txBody>
    </xdr:sp>
    <xdr:clientData/>
  </xdr:twoCellAnchor>
  <xdr:twoCellAnchor>
    <xdr:from>
      <xdr:col>26</xdr:col>
      <xdr:colOff>726262</xdr:colOff>
      <xdr:row>22</xdr:row>
      <xdr:rowOff>227437</xdr:rowOff>
    </xdr:from>
    <xdr:to>
      <xdr:col>28</xdr:col>
      <xdr:colOff>704850</xdr:colOff>
      <xdr:row>27</xdr:row>
      <xdr:rowOff>114191</xdr:rowOff>
    </xdr:to>
    <xdr:sp>
      <xdr:nvSpPr>
        <xdr:cNvPr id="207" name="5 years before AWS : # 12.0 / 38.5C…"/>
        <xdr:cNvSpPr txBox="1"/>
      </xdr:nvSpPr>
      <xdr:spPr>
        <a:xfrm>
          <a:off x="20741462" y="6891762"/>
          <a:ext cx="2467789" cy="128058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12.0 / </a:t>
          </a:r>
          <a:r>
            <a:rPr b="0" baseline="0" cap="none" i="0" spc="0" strike="noStrike" sz="1100" u="none">
              <a:solidFill>
                <a:schemeClr val="accent5">
                  <a:lumOff val="-29866"/>
                </a:schemeClr>
              </a:solidFill>
              <a:uFillTx/>
              <a:latin typeface="+mn-lt"/>
              <a:ea typeface="+mn-ea"/>
              <a:cs typeface="+mn-cs"/>
              <a:sym typeface="Helvetica Neue"/>
            </a:rPr>
            <a:t>38.5C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21.0 / </a:t>
          </a:r>
          <a:r>
            <a:rPr b="0" baseline="0" cap="none" i="0" spc="0" strike="noStrike" sz="1100" u="none">
              <a:solidFill>
                <a:schemeClr val="accent5">
                  <a:lumOff val="-29866"/>
                </a:schemeClr>
              </a:solidFill>
              <a:uFillTx/>
              <a:latin typeface="+mn-lt"/>
              <a:ea typeface="+mn-ea"/>
              <a:cs typeface="+mn-cs"/>
              <a:sym typeface="Helvetica Neue"/>
            </a:rPr>
            <a:t>38.7C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75.0%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16.5 / </a:t>
          </a:r>
          <a:r>
            <a:rPr b="0" baseline="0" cap="none" i="0" spc="0" strike="noStrike" sz="1100" u="none">
              <a:solidFill>
                <a:schemeClr val="accent5">
                  <a:lumOff val="-29866"/>
                </a:schemeClr>
              </a:solidFill>
              <a:uFillTx/>
              <a:latin typeface="+mn-lt"/>
              <a:ea typeface="+mn-ea"/>
              <a:cs typeface="+mn-cs"/>
              <a:sym typeface="Helvetica Neue"/>
            </a:rPr>
            <a:t>38.5C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21.9 / </a:t>
          </a:r>
          <a:r>
            <a:rPr b="0" baseline="0" cap="none" i="0" spc="0" strike="noStrike" sz="1100" u="none">
              <a:solidFill>
                <a:schemeClr val="accent5">
                  <a:lumOff val="-29866"/>
                </a:schemeClr>
              </a:solidFill>
              <a:uFillTx/>
              <a:latin typeface="+mn-lt"/>
              <a:ea typeface="+mn-ea"/>
              <a:cs typeface="+mn-cs"/>
              <a:sym typeface="Helvetica Neue"/>
            </a:rPr>
            <a:t>38.8C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32.7%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0.3C increase</a:t>
          </a:r>
        </a:p>
      </xdr:txBody>
    </xdr:sp>
    <xdr:clientData/>
  </xdr:twoCellAnchor>
</xdr:wsDr>
</file>

<file path=xl/drawings/drawing3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209"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1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1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213"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214"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1098785</xdr:colOff>
      <xdr:row>32</xdr:row>
      <xdr:rowOff>185132</xdr:rowOff>
    </xdr:from>
    <xdr:to>
      <xdr:col>29</xdr:col>
      <xdr:colOff>143591</xdr:colOff>
      <xdr:row>48</xdr:row>
      <xdr:rowOff>253996</xdr:rowOff>
    </xdr:to>
    <xdr:graphicFrame>
      <xdr:nvGraphicFramePr>
        <xdr:cNvPr id="215" name="2 Axis Chart"/>
        <xdr:cNvGraphicFramePr/>
      </xdr:nvGraphicFramePr>
      <xdr:xfrm>
        <a:off x="17329385"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46224</xdr:rowOff>
    </xdr:from>
    <xdr:to>
      <xdr:col>28</xdr:col>
      <xdr:colOff>983791</xdr:colOff>
      <xdr:row>14</xdr:row>
      <xdr:rowOff>29363</xdr:rowOff>
    </xdr:to>
    <xdr:graphicFrame>
      <xdr:nvGraphicFramePr>
        <xdr:cNvPr id="71" name="2 Axis Chart"/>
        <xdr:cNvGraphicFramePr/>
      </xdr:nvGraphicFramePr>
      <xdr:xfrm>
        <a:off x="16975785" y="46224"/>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599485</xdr:colOff>
      <xdr:row>14</xdr:row>
      <xdr:rowOff>278496</xdr:rowOff>
    </xdr:from>
    <xdr:to>
      <xdr:col>28</xdr:col>
      <xdr:colOff>994807</xdr:colOff>
      <xdr:row>30</xdr:row>
      <xdr:rowOff>215280</xdr:rowOff>
    </xdr:to>
    <xdr:graphicFrame>
      <xdr:nvGraphicFramePr>
        <xdr:cNvPr id="72" name="2 Axis Chart"/>
        <xdr:cNvGraphicFramePr/>
      </xdr:nvGraphicFramePr>
      <xdr:xfrm>
        <a:off x="16880885" y="4824461"/>
        <a:ext cx="6618323"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670117</xdr:colOff>
      <xdr:row>31</xdr:row>
      <xdr:rowOff>202723</xdr:rowOff>
    </xdr:from>
    <xdr:to>
      <xdr:col>28</xdr:col>
      <xdr:colOff>994807</xdr:colOff>
      <xdr:row>47</xdr:row>
      <xdr:rowOff>139507</xdr:rowOff>
    </xdr:to>
    <xdr:graphicFrame>
      <xdr:nvGraphicFramePr>
        <xdr:cNvPr id="73" name="2 Axis Chart"/>
        <xdr:cNvGraphicFramePr/>
      </xdr:nvGraphicFramePr>
      <xdr:xfrm>
        <a:off x="16951517" y="962802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217"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1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1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22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2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2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2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185132</xdr:rowOff>
    </xdr:from>
    <xdr:to>
      <xdr:col>29</xdr:col>
      <xdr:colOff>141368</xdr:colOff>
      <xdr:row>48</xdr:row>
      <xdr:rowOff>253996</xdr:rowOff>
    </xdr:to>
    <xdr:graphicFrame>
      <xdr:nvGraphicFramePr>
        <xdr:cNvPr id="227" name="2 Axis Chart"/>
        <xdr:cNvGraphicFramePr/>
      </xdr:nvGraphicFramePr>
      <xdr:xfrm>
        <a:off x="17448593"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2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3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3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3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3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3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3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3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39"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4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4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43"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4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4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47"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249"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5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5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1037040</xdr:colOff>
      <xdr:row>0</xdr:row>
      <xdr:rowOff>118802</xdr:rowOff>
    </xdr:from>
    <xdr:to>
      <xdr:col>20</xdr:col>
      <xdr:colOff>143052</xdr:colOff>
      <xdr:row>14</xdr:row>
      <xdr:rowOff>94979</xdr:rowOff>
    </xdr:to>
    <xdr:graphicFrame>
      <xdr:nvGraphicFramePr>
        <xdr:cNvPr id="253" name="2 Axis Chart"/>
        <xdr:cNvGraphicFramePr/>
      </xdr:nvGraphicFramePr>
      <xdr:xfrm>
        <a:off x="11870140" y="118802"/>
        <a:ext cx="6573613"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52624</xdr:rowOff>
    </xdr:from>
    <xdr:to>
      <xdr:col>20</xdr:col>
      <xdr:colOff>141368</xdr:colOff>
      <xdr:row>31</xdr:row>
      <xdr:rowOff>121511</xdr:rowOff>
    </xdr:to>
    <xdr:graphicFrame>
      <xdr:nvGraphicFramePr>
        <xdr:cNvPr id="254" name="2 Axis Chart"/>
        <xdr:cNvGraphicFramePr/>
      </xdr:nvGraphicFramePr>
      <xdr:xfrm>
        <a:off x="11929662"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1096562</xdr:colOff>
      <xdr:row>33</xdr:row>
      <xdr:rowOff>66387</xdr:rowOff>
    </xdr:from>
    <xdr:to>
      <xdr:col>20</xdr:col>
      <xdr:colOff>141368</xdr:colOff>
      <xdr:row>48</xdr:row>
      <xdr:rowOff>135273</xdr:rowOff>
    </xdr:to>
    <xdr:graphicFrame>
      <xdr:nvGraphicFramePr>
        <xdr:cNvPr id="255" name="2 Axis Chart"/>
        <xdr:cNvGraphicFramePr/>
      </xdr:nvGraphicFramePr>
      <xdr:xfrm>
        <a:off x="11929662"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983791</xdr:colOff>
      <xdr:row>14</xdr:row>
      <xdr:rowOff>39523</xdr:rowOff>
    </xdr:to>
    <xdr:graphicFrame>
      <xdr:nvGraphicFramePr>
        <xdr:cNvPr id="75" name="2 Axis Chart"/>
        <xdr:cNvGraphicFramePr/>
      </xdr:nvGraphicFramePr>
      <xdr:xfrm>
        <a:off x="16975785" y="56384"/>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994807</xdr:colOff>
      <xdr:row>30</xdr:row>
      <xdr:rowOff>225440</xdr:rowOff>
    </xdr:to>
    <xdr:graphicFrame>
      <xdr:nvGraphicFramePr>
        <xdr:cNvPr id="76" name="2 Axis Chart"/>
        <xdr:cNvGraphicFramePr/>
      </xdr:nvGraphicFramePr>
      <xdr:xfrm>
        <a:off x="16986801" y="48346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670117</xdr:colOff>
      <xdr:row>31</xdr:row>
      <xdr:rowOff>212883</xdr:rowOff>
    </xdr:from>
    <xdr:to>
      <xdr:col>28</xdr:col>
      <xdr:colOff>994807</xdr:colOff>
      <xdr:row>47</xdr:row>
      <xdr:rowOff>149667</xdr:rowOff>
    </xdr:to>
    <xdr:graphicFrame>
      <xdr:nvGraphicFramePr>
        <xdr:cNvPr id="77" name="2 Axis Chart"/>
        <xdr:cNvGraphicFramePr/>
      </xdr:nvGraphicFramePr>
      <xdr:xfrm>
        <a:off x="16951517" y="96381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5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5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5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26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6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6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6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6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67"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1037040</xdr:colOff>
      <xdr:row>0</xdr:row>
      <xdr:rowOff>118802</xdr:rowOff>
    </xdr:from>
    <xdr:to>
      <xdr:col>20</xdr:col>
      <xdr:colOff>143052</xdr:colOff>
      <xdr:row>14</xdr:row>
      <xdr:rowOff>94979</xdr:rowOff>
    </xdr:to>
    <xdr:graphicFrame>
      <xdr:nvGraphicFramePr>
        <xdr:cNvPr id="269" name="2 Axis Chart"/>
        <xdr:cNvGraphicFramePr/>
      </xdr:nvGraphicFramePr>
      <xdr:xfrm>
        <a:off x="11870140" y="118802"/>
        <a:ext cx="6573613"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141368</xdr:colOff>
      <xdr:row>31</xdr:row>
      <xdr:rowOff>121511</xdr:rowOff>
    </xdr:to>
    <xdr:graphicFrame>
      <xdr:nvGraphicFramePr>
        <xdr:cNvPr id="270" name="2 Axis Chart"/>
        <xdr:cNvGraphicFramePr/>
      </xdr:nvGraphicFramePr>
      <xdr:xfrm>
        <a:off x="11823746" y="4884339"/>
        <a:ext cx="6618323"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141368</xdr:colOff>
      <xdr:row>48</xdr:row>
      <xdr:rowOff>135273</xdr:rowOff>
    </xdr:to>
    <xdr:graphicFrame>
      <xdr:nvGraphicFramePr>
        <xdr:cNvPr id="271" name="2 Axis Chart"/>
        <xdr:cNvGraphicFramePr/>
      </xdr:nvGraphicFramePr>
      <xdr:xfrm>
        <a:off x="11823746" y="9637107"/>
        <a:ext cx="6618323"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994553</xdr:colOff>
      <xdr:row>0</xdr:row>
      <xdr:rowOff>118802</xdr:rowOff>
    </xdr:from>
    <xdr:to>
      <xdr:col>29</xdr:col>
      <xdr:colOff>145275</xdr:colOff>
      <xdr:row>14</xdr:row>
      <xdr:rowOff>213702</xdr:rowOff>
    </xdr:to>
    <xdr:graphicFrame>
      <xdr:nvGraphicFramePr>
        <xdr:cNvPr id="273" name="2 Axis Chart"/>
        <xdr:cNvGraphicFramePr/>
      </xdr:nvGraphicFramePr>
      <xdr:xfrm>
        <a:off x="17225153"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992869</xdr:colOff>
      <xdr:row>15</xdr:row>
      <xdr:rowOff>171369</xdr:rowOff>
    </xdr:from>
    <xdr:to>
      <xdr:col>29</xdr:col>
      <xdr:colOff>143591</xdr:colOff>
      <xdr:row>31</xdr:row>
      <xdr:rowOff>240234</xdr:rowOff>
    </xdr:to>
    <xdr:graphicFrame>
      <xdr:nvGraphicFramePr>
        <xdr:cNvPr id="274" name="2 Axis Chart"/>
        <xdr:cNvGraphicFramePr/>
      </xdr:nvGraphicFramePr>
      <xdr:xfrm>
        <a:off x="17223469"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1098785</xdr:colOff>
      <xdr:row>32</xdr:row>
      <xdr:rowOff>185132</xdr:rowOff>
    </xdr:from>
    <xdr:to>
      <xdr:col>29</xdr:col>
      <xdr:colOff>143591</xdr:colOff>
      <xdr:row>48</xdr:row>
      <xdr:rowOff>253996</xdr:rowOff>
    </xdr:to>
    <xdr:graphicFrame>
      <xdr:nvGraphicFramePr>
        <xdr:cNvPr id="275" name="2 Axis Chart"/>
        <xdr:cNvGraphicFramePr/>
      </xdr:nvGraphicFramePr>
      <xdr:xfrm>
        <a:off x="17329385"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277"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278"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1063501</xdr:colOff>
      <xdr:row>32</xdr:row>
      <xdr:rowOff>185132</xdr:rowOff>
    </xdr:from>
    <xdr:to>
      <xdr:col>29</xdr:col>
      <xdr:colOff>143591</xdr:colOff>
      <xdr:row>48</xdr:row>
      <xdr:rowOff>253996</xdr:rowOff>
    </xdr:to>
    <xdr:graphicFrame>
      <xdr:nvGraphicFramePr>
        <xdr:cNvPr id="279" name="2 Axis Chart"/>
        <xdr:cNvGraphicFramePr/>
      </xdr:nvGraphicFramePr>
      <xdr:xfrm>
        <a:off x="17294100"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181828</xdr:rowOff>
    </xdr:to>
    <xdr:graphicFrame>
      <xdr:nvGraphicFramePr>
        <xdr:cNvPr id="281" name="2 Axis Chart"/>
        <xdr:cNvGraphicFramePr/>
      </xdr:nvGraphicFramePr>
      <xdr:xfrm>
        <a:off x="17309014" y="118802"/>
        <a:ext cx="6583039"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282"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283"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8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8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8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108642</xdr:rowOff>
    </xdr:from>
    <xdr:to>
      <xdr:col>20</xdr:col>
      <xdr:colOff>37136</xdr:colOff>
      <xdr:row>14</xdr:row>
      <xdr:rowOff>84819</xdr:rowOff>
    </xdr:to>
    <xdr:graphicFrame>
      <xdr:nvGraphicFramePr>
        <xdr:cNvPr id="289" name="2 Axis Chart"/>
        <xdr:cNvGraphicFramePr/>
      </xdr:nvGraphicFramePr>
      <xdr:xfrm>
        <a:off x="11825430" y="10864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42465</xdr:rowOff>
    </xdr:from>
    <xdr:to>
      <xdr:col>20</xdr:col>
      <xdr:colOff>35452</xdr:colOff>
      <xdr:row>31</xdr:row>
      <xdr:rowOff>111351</xdr:rowOff>
    </xdr:to>
    <xdr:graphicFrame>
      <xdr:nvGraphicFramePr>
        <xdr:cNvPr id="290" name="2 Axis Chart"/>
        <xdr:cNvGraphicFramePr/>
      </xdr:nvGraphicFramePr>
      <xdr:xfrm>
        <a:off x="11823746" y="4874180"/>
        <a:ext cx="6512407"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56227</xdr:rowOff>
    </xdr:from>
    <xdr:to>
      <xdr:col>20</xdr:col>
      <xdr:colOff>35452</xdr:colOff>
      <xdr:row>48</xdr:row>
      <xdr:rowOff>125113</xdr:rowOff>
    </xdr:to>
    <xdr:graphicFrame>
      <xdr:nvGraphicFramePr>
        <xdr:cNvPr id="291" name="2 Axis Chart"/>
        <xdr:cNvGraphicFramePr/>
      </xdr:nvGraphicFramePr>
      <xdr:xfrm>
        <a:off x="11823746" y="962694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37136</xdr:colOff>
      <xdr:row>14</xdr:row>
      <xdr:rowOff>94979</xdr:rowOff>
    </xdr:to>
    <xdr:graphicFrame>
      <xdr:nvGraphicFramePr>
        <xdr:cNvPr id="293" name="2 Axis Chart"/>
        <xdr:cNvGraphicFramePr/>
      </xdr:nvGraphicFramePr>
      <xdr:xfrm>
        <a:off x="11825430"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35452</xdr:colOff>
      <xdr:row>31</xdr:row>
      <xdr:rowOff>121511</xdr:rowOff>
    </xdr:to>
    <xdr:graphicFrame>
      <xdr:nvGraphicFramePr>
        <xdr:cNvPr id="294"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35452</xdr:colOff>
      <xdr:row>48</xdr:row>
      <xdr:rowOff>135273</xdr:rowOff>
    </xdr:to>
    <xdr:graphicFrame>
      <xdr:nvGraphicFramePr>
        <xdr:cNvPr id="295"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623754</xdr:colOff>
      <xdr:row>0</xdr:row>
      <xdr:rowOff>56384</xdr:rowOff>
    </xdr:from>
    <xdr:to>
      <xdr:col>28</xdr:col>
      <xdr:colOff>983791</xdr:colOff>
      <xdr:row>14</xdr:row>
      <xdr:rowOff>39523</xdr:rowOff>
    </xdr:to>
    <xdr:graphicFrame>
      <xdr:nvGraphicFramePr>
        <xdr:cNvPr id="79" name="2 Axis Chart"/>
        <xdr:cNvGraphicFramePr/>
      </xdr:nvGraphicFramePr>
      <xdr:xfrm>
        <a:off x="16905154" y="56384"/>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994807</xdr:colOff>
      <xdr:row>30</xdr:row>
      <xdr:rowOff>225440</xdr:rowOff>
    </xdr:to>
    <xdr:graphicFrame>
      <xdr:nvGraphicFramePr>
        <xdr:cNvPr id="80" name="2 Axis Chart"/>
        <xdr:cNvGraphicFramePr/>
      </xdr:nvGraphicFramePr>
      <xdr:xfrm>
        <a:off x="16986801" y="48346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212883</xdr:rowOff>
    </xdr:from>
    <xdr:to>
      <xdr:col>28</xdr:col>
      <xdr:colOff>994807</xdr:colOff>
      <xdr:row>47</xdr:row>
      <xdr:rowOff>149667</xdr:rowOff>
    </xdr:to>
    <xdr:graphicFrame>
      <xdr:nvGraphicFramePr>
        <xdr:cNvPr id="81" name="2 Axis Chart"/>
        <xdr:cNvGraphicFramePr/>
      </xdr:nvGraphicFramePr>
      <xdr:xfrm>
        <a:off x="16880885" y="9638188"/>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9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9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9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0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0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0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05"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0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0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0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1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1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13"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1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1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1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1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1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2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2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2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2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160582</xdr:rowOff>
    </xdr:from>
    <xdr:to>
      <xdr:col>29</xdr:col>
      <xdr:colOff>141368</xdr:colOff>
      <xdr:row>48</xdr:row>
      <xdr:rowOff>229446</xdr:rowOff>
    </xdr:to>
    <xdr:graphicFrame>
      <xdr:nvGraphicFramePr>
        <xdr:cNvPr id="327" name="2 Axis Chart"/>
        <xdr:cNvGraphicFramePr/>
      </xdr:nvGraphicFramePr>
      <xdr:xfrm>
        <a:off x="17272046" y="961255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29"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3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185982</xdr:rowOff>
    </xdr:from>
    <xdr:to>
      <xdr:col>29</xdr:col>
      <xdr:colOff>141368</xdr:colOff>
      <xdr:row>48</xdr:row>
      <xdr:rowOff>254846</xdr:rowOff>
    </xdr:to>
    <xdr:graphicFrame>
      <xdr:nvGraphicFramePr>
        <xdr:cNvPr id="331" name="2 Axis Chart"/>
        <xdr:cNvGraphicFramePr/>
      </xdr:nvGraphicFramePr>
      <xdr:xfrm>
        <a:off x="17272046" y="963795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33"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3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35"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352738</xdr:colOff>
      <xdr:row>0</xdr:row>
      <xdr:rowOff>0</xdr:rowOff>
    </xdr:from>
    <xdr:to>
      <xdr:col>28</xdr:col>
      <xdr:colOff>818691</xdr:colOff>
      <xdr:row>14</xdr:row>
      <xdr:rowOff>94899</xdr:rowOff>
    </xdr:to>
    <xdr:graphicFrame>
      <xdr:nvGraphicFramePr>
        <xdr:cNvPr id="83" name="2 Axis Chart"/>
        <xdr:cNvGraphicFramePr/>
      </xdr:nvGraphicFramePr>
      <xdr:xfrm>
        <a:off x="16634138" y="-159516"/>
        <a:ext cx="6688954"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184516</xdr:rowOff>
    </xdr:from>
    <xdr:to>
      <xdr:col>28</xdr:col>
      <xdr:colOff>829707</xdr:colOff>
      <xdr:row>30</xdr:row>
      <xdr:rowOff>253380</xdr:rowOff>
    </xdr:to>
    <xdr:graphicFrame>
      <xdr:nvGraphicFramePr>
        <xdr:cNvPr id="84" name="2 Axis Chart"/>
        <xdr:cNvGraphicFramePr/>
      </xdr:nvGraphicFramePr>
      <xdr:xfrm>
        <a:off x="16715785" y="4618721"/>
        <a:ext cx="6618323"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249078</xdr:rowOff>
    </xdr:from>
    <xdr:to>
      <xdr:col>28</xdr:col>
      <xdr:colOff>829707</xdr:colOff>
      <xdr:row>48</xdr:row>
      <xdr:rowOff>39177</xdr:rowOff>
    </xdr:to>
    <xdr:graphicFrame>
      <xdr:nvGraphicFramePr>
        <xdr:cNvPr id="85" name="2 Axis Chart"/>
        <xdr:cNvGraphicFramePr/>
      </xdr:nvGraphicFramePr>
      <xdr:xfrm>
        <a:off x="16821701" y="9422288"/>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994552</xdr:colOff>
      <xdr:row>0</xdr:row>
      <xdr:rowOff>118802</xdr:rowOff>
    </xdr:from>
    <xdr:to>
      <xdr:col>20</xdr:col>
      <xdr:colOff>39358</xdr:colOff>
      <xdr:row>14</xdr:row>
      <xdr:rowOff>94979</xdr:rowOff>
    </xdr:to>
    <xdr:graphicFrame>
      <xdr:nvGraphicFramePr>
        <xdr:cNvPr id="337" name="2 Axis Chart"/>
        <xdr:cNvGraphicFramePr/>
      </xdr:nvGraphicFramePr>
      <xdr:xfrm>
        <a:off x="11776852"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992868</xdr:colOff>
      <xdr:row>16</xdr:row>
      <xdr:rowOff>52624</xdr:rowOff>
    </xdr:from>
    <xdr:to>
      <xdr:col>20</xdr:col>
      <xdr:colOff>37674</xdr:colOff>
      <xdr:row>31</xdr:row>
      <xdr:rowOff>121511</xdr:rowOff>
    </xdr:to>
    <xdr:graphicFrame>
      <xdr:nvGraphicFramePr>
        <xdr:cNvPr id="338" name="2 Axis Chart"/>
        <xdr:cNvGraphicFramePr/>
      </xdr:nvGraphicFramePr>
      <xdr:xfrm>
        <a:off x="11775168"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992868</xdr:colOff>
      <xdr:row>33</xdr:row>
      <xdr:rowOff>66387</xdr:rowOff>
    </xdr:from>
    <xdr:to>
      <xdr:col>20</xdr:col>
      <xdr:colOff>37674</xdr:colOff>
      <xdr:row>48</xdr:row>
      <xdr:rowOff>135273</xdr:rowOff>
    </xdr:to>
    <xdr:graphicFrame>
      <xdr:nvGraphicFramePr>
        <xdr:cNvPr id="339" name="2 Axis Chart"/>
        <xdr:cNvGraphicFramePr/>
      </xdr:nvGraphicFramePr>
      <xdr:xfrm>
        <a:off x="11775168"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0</xdr:rowOff>
    </xdr:from>
    <xdr:to>
      <xdr:col>29</xdr:col>
      <xdr:colOff>143052</xdr:colOff>
      <xdr:row>14</xdr:row>
      <xdr:rowOff>272699</xdr:rowOff>
    </xdr:to>
    <xdr:graphicFrame>
      <xdr:nvGraphicFramePr>
        <xdr:cNvPr id="341" name="2 Axis Chart"/>
        <xdr:cNvGraphicFramePr/>
      </xdr:nvGraphicFramePr>
      <xdr:xfrm>
        <a:off x="17379646" y="-58998"/>
        <a:ext cx="6512407"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14</xdr:row>
      <xdr:rowOff>272334</xdr:rowOff>
    </xdr:from>
    <xdr:to>
      <xdr:col>29</xdr:col>
      <xdr:colOff>141368</xdr:colOff>
      <xdr:row>31</xdr:row>
      <xdr:rowOff>240234</xdr:rowOff>
    </xdr:to>
    <xdr:graphicFrame>
      <xdr:nvGraphicFramePr>
        <xdr:cNvPr id="342" name="2 Axis Chart"/>
        <xdr:cNvGraphicFramePr/>
      </xdr:nvGraphicFramePr>
      <xdr:xfrm>
        <a:off x="17377962" y="4706539"/>
        <a:ext cx="6512407" cy="47069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96232</xdr:rowOff>
    </xdr:from>
    <xdr:to>
      <xdr:col>29</xdr:col>
      <xdr:colOff>141368</xdr:colOff>
      <xdr:row>49</xdr:row>
      <xdr:rowOff>64131</xdr:rowOff>
    </xdr:to>
    <xdr:graphicFrame>
      <xdr:nvGraphicFramePr>
        <xdr:cNvPr id="343" name="2 Axis Chart"/>
        <xdr:cNvGraphicFramePr/>
      </xdr:nvGraphicFramePr>
      <xdr:xfrm>
        <a:off x="17342677" y="9548207"/>
        <a:ext cx="6547692" cy="47069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45"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4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4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4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5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185132</xdr:rowOff>
    </xdr:from>
    <xdr:to>
      <xdr:col>29</xdr:col>
      <xdr:colOff>141368</xdr:colOff>
      <xdr:row>48</xdr:row>
      <xdr:rowOff>253996</xdr:rowOff>
    </xdr:to>
    <xdr:graphicFrame>
      <xdr:nvGraphicFramePr>
        <xdr:cNvPr id="351"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53"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5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5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989741</xdr:colOff>
      <xdr:row>0</xdr:row>
      <xdr:rowOff>82916</xdr:rowOff>
    </xdr:from>
    <xdr:to>
      <xdr:col>20</xdr:col>
      <xdr:colOff>34547</xdr:colOff>
      <xdr:row>14</xdr:row>
      <xdr:rowOff>59093</xdr:rowOff>
    </xdr:to>
    <xdr:graphicFrame>
      <xdr:nvGraphicFramePr>
        <xdr:cNvPr id="357" name="2 Axis Chart"/>
        <xdr:cNvGraphicFramePr/>
      </xdr:nvGraphicFramePr>
      <xdr:xfrm>
        <a:off x="11822841" y="82916"/>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42465</xdr:rowOff>
    </xdr:from>
    <xdr:to>
      <xdr:col>20</xdr:col>
      <xdr:colOff>35452</xdr:colOff>
      <xdr:row>31</xdr:row>
      <xdr:rowOff>111351</xdr:rowOff>
    </xdr:to>
    <xdr:graphicFrame>
      <xdr:nvGraphicFramePr>
        <xdr:cNvPr id="358" name="2 Axis Chart"/>
        <xdr:cNvGraphicFramePr/>
      </xdr:nvGraphicFramePr>
      <xdr:xfrm>
        <a:off x="11823746" y="4874180"/>
        <a:ext cx="6512407"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56227</xdr:rowOff>
    </xdr:from>
    <xdr:to>
      <xdr:col>20</xdr:col>
      <xdr:colOff>35452</xdr:colOff>
      <xdr:row>48</xdr:row>
      <xdr:rowOff>125113</xdr:rowOff>
    </xdr:to>
    <xdr:graphicFrame>
      <xdr:nvGraphicFramePr>
        <xdr:cNvPr id="359" name="2 Axis Chart"/>
        <xdr:cNvGraphicFramePr/>
      </xdr:nvGraphicFramePr>
      <xdr:xfrm>
        <a:off x="11823746" y="962694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6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6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63"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6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6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67"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6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7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7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7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7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75"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37136</xdr:colOff>
      <xdr:row>14</xdr:row>
      <xdr:rowOff>162924</xdr:rowOff>
    </xdr:to>
    <xdr:graphicFrame>
      <xdr:nvGraphicFramePr>
        <xdr:cNvPr id="87" name="2 Axis Chart"/>
        <xdr:cNvGraphicFramePr/>
      </xdr:nvGraphicFramePr>
      <xdr:xfrm>
        <a:off x="11825430"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120569</xdr:rowOff>
    </xdr:from>
    <xdr:to>
      <xdr:col>20</xdr:col>
      <xdr:colOff>35452</xdr:colOff>
      <xdr:row>31</xdr:row>
      <xdr:rowOff>189456</xdr:rowOff>
    </xdr:to>
    <xdr:graphicFrame>
      <xdr:nvGraphicFramePr>
        <xdr:cNvPr id="88"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134332</xdr:rowOff>
    </xdr:from>
    <xdr:to>
      <xdr:col>20</xdr:col>
      <xdr:colOff>35452</xdr:colOff>
      <xdr:row>48</xdr:row>
      <xdr:rowOff>203218</xdr:rowOff>
    </xdr:to>
    <xdr:graphicFrame>
      <xdr:nvGraphicFramePr>
        <xdr:cNvPr id="89"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77"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7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79"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8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8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8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1096562</xdr:colOff>
      <xdr:row>0</xdr:row>
      <xdr:rowOff>131572</xdr:rowOff>
    </xdr:from>
    <xdr:to>
      <xdr:col>29</xdr:col>
      <xdr:colOff>141368</xdr:colOff>
      <xdr:row>14</xdr:row>
      <xdr:rowOff>226471</xdr:rowOff>
    </xdr:to>
    <xdr:graphicFrame>
      <xdr:nvGraphicFramePr>
        <xdr:cNvPr id="385" name="2 Axis Chart"/>
        <xdr:cNvGraphicFramePr/>
      </xdr:nvGraphicFramePr>
      <xdr:xfrm>
        <a:off x="17377962" y="131572"/>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8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8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8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9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9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9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9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9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9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9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9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0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0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0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405"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0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0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0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1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1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1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1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415"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506148</xdr:colOff>
      <xdr:row>0</xdr:row>
      <xdr:rowOff>0</xdr:rowOff>
    </xdr:from>
    <xdr:to>
      <xdr:col>19</xdr:col>
      <xdr:colOff>795554</xdr:colOff>
      <xdr:row>13</xdr:row>
      <xdr:rowOff>228271</xdr:rowOff>
    </xdr:to>
    <xdr:graphicFrame>
      <xdr:nvGraphicFramePr>
        <xdr:cNvPr id="91" name="2 Axis Chart"/>
        <xdr:cNvGraphicFramePr/>
      </xdr:nvGraphicFramePr>
      <xdr:xfrm>
        <a:off x="11313848" y="-181250"/>
        <a:ext cx="6512407" cy="425036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523791</xdr:colOff>
      <xdr:row>15</xdr:row>
      <xdr:rowOff>22591</xdr:rowOff>
    </xdr:from>
    <xdr:to>
      <xdr:col>19</xdr:col>
      <xdr:colOff>813197</xdr:colOff>
      <xdr:row>29</xdr:row>
      <xdr:rowOff>254673</xdr:rowOff>
    </xdr:to>
    <xdr:graphicFrame>
      <xdr:nvGraphicFramePr>
        <xdr:cNvPr id="92" name="2 Axis Chart"/>
        <xdr:cNvGraphicFramePr/>
      </xdr:nvGraphicFramePr>
      <xdr:xfrm>
        <a:off x="11331491" y="4618721"/>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417875</xdr:colOff>
      <xdr:row>31</xdr:row>
      <xdr:rowOff>233838</xdr:rowOff>
    </xdr:from>
    <xdr:to>
      <xdr:col>19</xdr:col>
      <xdr:colOff>813197</xdr:colOff>
      <xdr:row>46</xdr:row>
      <xdr:rowOff>178899</xdr:rowOff>
    </xdr:to>
    <xdr:graphicFrame>
      <xdr:nvGraphicFramePr>
        <xdr:cNvPr id="93" name="2 Axis Chart"/>
        <xdr:cNvGraphicFramePr/>
      </xdr:nvGraphicFramePr>
      <xdr:xfrm>
        <a:off x="11225575" y="9422288"/>
        <a:ext cx="6618323"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1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1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419"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2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2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2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2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2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2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3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43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0</xdr:rowOff>
    </xdr:from>
    <xdr:to>
      <xdr:col>29</xdr:col>
      <xdr:colOff>143052</xdr:colOff>
      <xdr:row>14</xdr:row>
      <xdr:rowOff>272699</xdr:rowOff>
    </xdr:to>
    <xdr:graphicFrame>
      <xdr:nvGraphicFramePr>
        <xdr:cNvPr id="433" name="2 Axis Chart"/>
        <xdr:cNvGraphicFramePr/>
      </xdr:nvGraphicFramePr>
      <xdr:xfrm>
        <a:off x="17379646" y="-58998"/>
        <a:ext cx="6512407"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44369</xdr:rowOff>
    </xdr:from>
    <xdr:to>
      <xdr:col>29</xdr:col>
      <xdr:colOff>141368</xdr:colOff>
      <xdr:row>32</xdr:row>
      <xdr:rowOff>12269</xdr:rowOff>
    </xdr:to>
    <xdr:graphicFrame>
      <xdr:nvGraphicFramePr>
        <xdr:cNvPr id="434" name="2 Axis Chart"/>
        <xdr:cNvGraphicFramePr/>
      </xdr:nvGraphicFramePr>
      <xdr:xfrm>
        <a:off x="17272046" y="4757339"/>
        <a:ext cx="6618323" cy="47069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138738</xdr:rowOff>
    </xdr:from>
    <xdr:to>
      <xdr:col>29</xdr:col>
      <xdr:colOff>141368</xdr:colOff>
      <xdr:row>49</xdr:row>
      <xdr:rowOff>106637</xdr:rowOff>
    </xdr:to>
    <xdr:graphicFrame>
      <xdr:nvGraphicFramePr>
        <xdr:cNvPr id="435" name="2 Axis Chart"/>
        <xdr:cNvGraphicFramePr/>
      </xdr:nvGraphicFramePr>
      <xdr:xfrm>
        <a:off x="17342677" y="9590713"/>
        <a:ext cx="6547692" cy="47069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3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3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3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441"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4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4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4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4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4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4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5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5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5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5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5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9.xml"/></Relationships>

</file>

<file path=xl/worksheets/_rels/sheet100.xml.rels><?xml version="1.0" encoding="UTF-8"?>
<Relationships xmlns="http://schemas.openxmlformats.org/package/2006/relationships"><Relationship Id="rId1" Type="http://schemas.openxmlformats.org/officeDocument/2006/relationships/drawing" Target="../drawings/drawing99.xml"/></Relationships>

</file>

<file path=xl/worksheets/_rels/sheet101.xml.rels><?xml version="1.0" encoding="UTF-8"?>
<Relationships xmlns="http://schemas.openxmlformats.org/package/2006/relationships"><Relationship Id="rId1" Type="http://schemas.openxmlformats.org/officeDocument/2006/relationships/drawing" Target="../drawings/drawing100.xml"/></Relationships>

</file>

<file path=xl/worksheets/_rels/sheet102.xml.rels><?xml version="1.0" encoding="UTF-8"?>
<Relationships xmlns="http://schemas.openxmlformats.org/package/2006/relationships"><Relationship Id="rId1" Type="http://schemas.openxmlformats.org/officeDocument/2006/relationships/drawing" Target="../drawings/drawing101.xml"/></Relationships>

</file>

<file path=xl/worksheets/_rels/sheet103.xml.rels><?xml version="1.0" encoding="UTF-8"?>
<Relationships xmlns="http://schemas.openxmlformats.org/package/2006/relationships"><Relationship Id="rId1" Type="http://schemas.openxmlformats.org/officeDocument/2006/relationships/drawing" Target="../drawings/drawing102.xml"/></Relationships>

</file>

<file path=xl/worksheets/_rels/sheet104.xml.rels><?xml version="1.0" encoding="UTF-8"?>
<Relationships xmlns="http://schemas.openxmlformats.org/package/2006/relationships"><Relationship Id="rId1" Type="http://schemas.openxmlformats.org/officeDocument/2006/relationships/drawing" Target="../drawings/drawing103.xml"/></Relationships>

</file>

<file path=xl/worksheets/_rels/sheet105.xml.rels><?xml version="1.0" encoding="UTF-8"?>
<Relationships xmlns="http://schemas.openxmlformats.org/package/2006/relationships"><Relationship Id="rId1" Type="http://schemas.openxmlformats.org/officeDocument/2006/relationships/drawing" Target="../drawings/drawing104.xml"/></Relationships>

</file>

<file path=xl/worksheets/_rels/sheet106.xml.rels><?xml version="1.0" encoding="UTF-8"?>
<Relationships xmlns="http://schemas.openxmlformats.org/package/2006/relationships"><Relationship Id="rId1" Type="http://schemas.openxmlformats.org/officeDocument/2006/relationships/drawing" Target="../drawings/drawing105.xml"/></Relationships>

</file>

<file path=xl/worksheets/_rels/sheet107.xml.rels><?xml version="1.0" encoding="UTF-8"?>
<Relationships xmlns="http://schemas.openxmlformats.org/package/2006/relationships"><Relationship Id="rId1" Type="http://schemas.openxmlformats.org/officeDocument/2006/relationships/drawing" Target="../drawings/drawing106.xml"/></Relationships>

</file>

<file path=xl/worksheets/_rels/sheet108.xml.rels><?xml version="1.0" encoding="UTF-8"?>
<Relationships xmlns="http://schemas.openxmlformats.org/package/2006/relationships"><Relationship Id="rId1" Type="http://schemas.openxmlformats.org/officeDocument/2006/relationships/drawing" Target="../drawings/drawing107.xml"/></Relationships>

</file>

<file path=xl/worksheets/_rels/sheet109.xml.rels><?xml version="1.0" encoding="UTF-8"?>
<Relationships xmlns="http://schemas.openxmlformats.org/package/2006/relationships"><Relationship Id="rId1" Type="http://schemas.openxmlformats.org/officeDocument/2006/relationships/drawing" Target="../drawings/drawing108.xml"/></Relationships>

</file>

<file path=xl/worksheets/_rels/sheet11.xml.rels><?xml version="1.0" encoding="UTF-8"?>
<Relationships xmlns="http://schemas.openxmlformats.org/package/2006/relationships"><Relationship Id="rId1" Type="http://schemas.openxmlformats.org/officeDocument/2006/relationships/drawing" Target="../drawings/drawing10.xml"/></Relationships>

</file>

<file path=xl/worksheets/_rels/sheet110.xml.rels><?xml version="1.0" encoding="UTF-8"?>
<Relationships xmlns="http://schemas.openxmlformats.org/package/2006/relationships"><Relationship Id="rId1" Type="http://schemas.openxmlformats.org/officeDocument/2006/relationships/drawing" Target="../drawings/drawing109.xml"/></Relationships>

</file>

<file path=xl/worksheets/_rels/sheet111.xml.rels><?xml version="1.0" encoding="UTF-8"?>
<Relationships xmlns="http://schemas.openxmlformats.org/package/2006/relationships"><Relationship Id="rId1" Type="http://schemas.openxmlformats.org/officeDocument/2006/relationships/drawing" Target="../drawings/drawing110.xml"/></Relationships>

</file>

<file path=xl/worksheets/_rels/sheet112.xml.rels><?xml version="1.0" encoding="UTF-8"?>
<Relationships xmlns="http://schemas.openxmlformats.org/package/2006/relationships"><Relationship Id="rId1" Type="http://schemas.openxmlformats.org/officeDocument/2006/relationships/drawing" Target="../drawings/drawing111.xml"/></Relationships>

</file>

<file path=xl/worksheets/_rels/sheet113.xml.rels><?xml version="1.0" encoding="UTF-8"?>
<Relationships xmlns="http://schemas.openxmlformats.org/package/2006/relationships"><Relationship Id="rId1" Type="http://schemas.openxmlformats.org/officeDocument/2006/relationships/drawing" Target="../drawings/drawing112.xml"/></Relationships>

</file>

<file path=xl/worksheets/_rels/sheet114.xml.rels><?xml version="1.0" encoding="UTF-8"?>
<Relationships xmlns="http://schemas.openxmlformats.org/package/2006/relationships"><Relationship Id="rId1" Type="http://schemas.openxmlformats.org/officeDocument/2006/relationships/drawing" Target="../drawings/drawing113.xml"/></Relationships>

</file>

<file path=xl/worksheets/_rels/sheet115.xml.rels><?xml version="1.0" encoding="UTF-8"?>
<Relationships xmlns="http://schemas.openxmlformats.org/package/2006/relationships"><Relationship Id="rId1" Type="http://schemas.openxmlformats.org/officeDocument/2006/relationships/drawing" Target="../drawings/drawing114.xml"/></Relationships>

</file>

<file path=xl/worksheets/_rels/sheet116.xml.rels><?xml version="1.0" encoding="UTF-8"?>
<Relationships xmlns="http://schemas.openxmlformats.org/package/2006/relationships"><Relationship Id="rId1" Type="http://schemas.openxmlformats.org/officeDocument/2006/relationships/drawing" Target="../drawings/drawing115.xml"/></Relationships>

</file>

<file path=xl/worksheets/_rels/sheet12.xml.rels><?xml version="1.0" encoding="UTF-8"?>
<Relationships xmlns="http://schemas.openxmlformats.org/package/2006/relationships"><Relationship Id="rId1" Type="http://schemas.openxmlformats.org/officeDocument/2006/relationships/drawing" Target="../drawings/drawing11.xml"/></Relationships>

</file>

<file path=xl/worksheets/_rels/sheet13.xml.rels><?xml version="1.0" encoding="UTF-8"?>
<Relationships xmlns="http://schemas.openxmlformats.org/package/2006/relationships"><Relationship Id="rId1" Type="http://schemas.openxmlformats.org/officeDocument/2006/relationships/drawing" Target="../drawings/drawing12.xml"/></Relationships>

</file>

<file path=xl/worksheets/_rels/sheet14.xml.rels><?xml version="1.0" encoding="UTF-8"?>
<Relationships xmlns="http://schemas.openxmlformats.org/package/2006/relationships"><Relationship Id="rId1" Type="http://schemas.openxmlformats.org/officeDocument/2006/relationships/drawing" Target="../drawings/drawing13.xml"/></Relationships>

</file>

<file path=xl/worksheets/_rels/sheet15.xml.rels><?xml version="1.0" encoding="UTF-8"?>
<Relationships xmlns="http://schemas.openxmlformats.org/package/2006/relationships"><Relationship Id="rId1" Type="http://schemas.openxmlformats.org/officeDocument/2006/relationships/drawing" Target="../drawings/drawing14.xml"/></Relationships>

</file>

<file path=xl/worksheets/_rels/sheet16.xml.rels><?xml version="1.0" encoding="UTF-8"?>
<Relationships xmlns="http://schemas.openxmlformats.org/package/2006/relationships"><Relationship Id="rId1" Type="http://schemas.openxmlformats.org/officeDocument/2006/relationships/drawing" Target="../drawings/drawing15.xml"/></Relationships>

</file>

<file path=xl/worksheets/_rels/sheet17.xml.rels><?xml version="1.0" encoding="UTF-8"?>
<Relationships xmlns="http://schemas.openxmlformats.org/package/2006/relationships"><Relationship Id="rId1" Type="http://schemas.openxmlformats.org/officeDocument/2006/relationships/drawing" Target="../drawings/drawing16.xml"/></Relationships>

</file>

<file path=xl/worksheets/_rels/sheet18.xml.rels><?xml version="1.0" encoding="UTF-8"?>
<Relationships xmlns="http://schemas.openxmlformats.org/package/2006/relationships"><Relationship Id="rId1" Type="http://schemas.openxmlformats.org/officeDocument/2006/relationships/drawing" Target="../drawings/drawing17.xml"/></Relationships>

</file>

<file path=xl/worksheets/_rels/sheet19.xml.rels><?xml version="1.0" encoding="UTF-8"?>
<Relationships xmlns="http://schemas.openxmlformats.org/package/2006/relationships"><Relationship Id="rId1" Type="http://schemas.openxmlformats.org/officeDocument/2006/relationships/drawing" Target="../drawings/drawing18.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9.xml"/></Relationships>

</file>

<file path=xl/worksheets/_rels/sheet21.xml.rels><?xml version="1.0" encoding="UTF-8"?>
<Relationships xmlns="http://schemas.openxmlformats.org/package/2006/relationships"><Relationship Id="rId1" Type="http://schemas.openxmlformats.org/officeDocument/2006/relationships/drawing" Target="../drawings/drawing20.xml"/></Relationships>

</file>

<file path=xl/worksheets/_rels/sheet22.xml.rels><?xml version="1.0" encoding="UTF-8"?>
<Relationships xmlns="http://schemas.openxmlformats.org/package/2006/relationships"><Relationship Id="rId1" Type="http://schemas.openxmlformats.org/officeDocument/2006/relationships/drawing" Target="../drawings/drawing21.xml"/></Relationships>

</file>

<file path=xl/worksheets/_rels/sheet23.xml.rels><?xml version="1.0" encoding="UTF-8"?>
<Relationships xmlns="http://schemas.openxmlformats.org/package/2006/relationships"><Relationship Id="rId1" Type="http://schemas.openxmlformats.org/officeDocument/2006/relationships/drawing" Target="../drawings/drawing22.xml"/></Relationships>

</file>

<file path=xl/worksheets/_rels/sheet24.xml.rels><?xml version="1.0" encoding="UTF-8"?>
<Relationships xmlns="http://schemas.openxmlformats.org/package/2006/relationships"><Relationship Id="rId1" Type="http://schemas.openxmlformats.org/officeDocument/2006/relationships/drawing" Target="../drawings/drawing23.xml"/></Relationships>

</file>

<file path=xl/worksheets/_rels/sheet25.xml.rels><?xml version="1.0" encoding="UTF-8"?>
<Relationships xmlns="http://schemas.openxmlformats.org/package/2006/relationships"><Relationship Id="rId1" Type="http://schemas.openxmlformats.org/officeDocument/2006/relationships/drawing" Target="../drawings/drawing24.xml"/></Relationships>

</file>

<file path=xl/worksheets/_rels/sheet26.xml.rels><?xml version="1.0" encoding="UTF-8"?>
<Relationships xmlns="http://schemas.openxmlformats.org/package/2006/relationships"><Relationship Id="rId1" Type="http://schemas.openxmlformats.org/officeDocument/2006/relationships/drawing" Target="../drawings/drawing25.xml"/></Relationships>

</file>

<file path=xl/worksheets/_rels/sheet27.xml.rels><?xml version="1.0" encoding="UTF-8"?>
<Relationships xmlns="http://schemas.openxmlformats.org/package/2006/relationships"><Relationship Id="rId1" Type="http://schemas.openxmlformats.org/officeDocument/2006/relationships/drawing" Target="../drawings/drawing26.xml"/></Relationships>

</file>

<file path=xl/worksheets/_rels/sheet28.xml.rels><?xml version="1.0" encoding="UTF-8"?>
<Relationships xmlns="http://schemas.openxmlformats.org/package/2006/relationships"><Relationship Id="rId1" Type="http://schemas.openxmlformats.org/officeDocument/2006/relationships/drawing" Target="../drawings/drawing27.xml"/></Relationships>

</file>

<file path=xl/worksheets/_rels/sheet29.xml.rels><?xml version="1.0" encoding="UTF-8"?>
<Relationships xmlns="http://schemas.openxmlformats.org/package/2006/relationships"><Relationship Id="rId1" Type="http://schemas.openxmlformats.org/officeDocument/2006/relationships/drawing" Target="../drawings/drawing28.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30.xml.rels><?xml version="1.0" encoding="UTF-8"?>
<Relationships xmlns="http://schemas.openxmlformats.org/package/2006/relationships"><Relationship Id="rId1" Type="http://schemas.openxmlformats.org/officeDocument/2006/relationships/drawing" Target="../drawings/drawing29.xml"/></Relationships>

</file>

<file path=xl/worksheets/_rels/sheet31.xml.rels><?xml version="1.0" encoding="UTF-8"?>
<Relationships xmlns="http://schemas.openxmlformats.org/package/2006/relationships"><Relationship Id="rId1" Type="http://schemas.openxmlformats.org/officeDocument/2006/relationships/drawing" Target="../drawings/drawing30.xml"/></Relationships>

</file>

<file path=xl/worksheets/_rels/sheet32.xml.rels><?xml version="1.0" encoding="UTF-8"?>
<Relationships xmlns="http://schemas.openxmlformats.org/package/2006/relationships"><Relationship Id="rId1" Type="http://schemas.openxmlformats.org/officeDocument/2006/relationships/drawing" Target="../drawings/drawing31.xml"/></Relationships>

</file>

<file path=xl/worksheets/_rels/sheet33.xml.rels><?xml version="1.0" encoding="UTF-8"?>
<Relationships xmlns="http://schemas.openxmlformats.org/package/2006/relationships"><Relationship Id="rId1" Type="http://schemas.openxmlformats.org/officeDocument/2006/relationships/drawing" Target="../drawings/drawing32.xml"/></Relationships>

</file>

<file path=xl/worksheets/_rels/sheet34.xml.rels><?xml version="1.0" encoding="UTF-8"?>
<Relationships xmlns="http://schemas.openxmlformats.org/package/2006/relationships"><Relationship Id="rId1" Type="http://schemas.openxmlformats.org/officeDocument/2006/relationships/drawing" Target="../drawings/drawing33.xml"/></Relationships>

</file>

<file path=xl/worksheets/_rels/sheet35.xml.rels><?xml version="1.0" encoding="UTF-8"?>
<Relationships xmlns="http://schemas.openxmlformats.org/package/2006/relationships"><Relationship Id="rId1" Type="http://schemas.openxmlformats.org/officeDocument/2006/relationships/drawing" Target="../drawings/drawing34.xml"/></Relationships>

</file>

<file path=xl/worksheets/_rels/sheet36.xml.rels><?xml version="1.0" encoding="UTF-8"?>
<Relationships xmlns="http://schemas.openxmlformats.org/package/2006/relationships"><Relationship Id="rId1" Type="http://schemas.openxmlformats.org/officeDocument/2006/relationships/drawing" Target="../drawings/drawing35.xml"/></Relationships>

</file>

<file path=xl/worksheets/_rels/sheet37.xml.rels><?xml version="1.0" encoding="UTF-8"?>
<Relationships xmlns="http://schemas.openxmlformats.org/package/2006/relationships"><Relationship Id="rId1" Type="http://schemas.openxmlformats.org/officeDocument/2006/relationships/drawing" Target="../drawings/drawing36.xml"/></Relationships>

</file>

<file path=xl/worksheets/_rels/sheet38.xml.rels><?xml version="1.0" encoding="UTF-8"?>
<Relationships xmlns="http://schemas.openxmlformats.org/package/2006/relationships"><Relationship Id="rId1" Type="http://schemas.openxmlformats.org/officeDocument/2006/relationships/drawing" Target="../drawings/drawing37.xml"/></Relationships>

</file>

<file path=xl/worksheets/_rels/sheet39.xml.rels><?xml version="1.0" encoding="UTF-8"?>
<Relationships xmlns="http://schemas.openxmlformats.org/package/2006/relationships"><Relationship Id="rId1" Type="http://schemas.openxmlformats.org/officeDocument/2006/relationships/drawing" Target="../drawings/drawing38.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40.xml.rels><?xml version="1.0" encoding="UTF-8"?>
<Relationships xmlns="http://schemas.openxmlformats.org/package/2006/relationships"><Relationship Id="rId1" Type="http://schemas.openxmlformats.org/officeDocument/2006/relationships/drawing" Target="../drawings/drawing39.xml"/></Relationships>

</file>

<file path=xl/worksheets/_rels/sheet41.xml.rels><?xml version="1.0" encoding="UTF-8"?>
<Relationships xmlns="http://schemas.openxmlformats.org/package/2006/relationships"><Relationship Id="rId1" Type="http://schemas.openxmlformats.org/officeDocument/2006/relationships/drawing" Target="../drawings/drawing40.xml"/></Relationships>

</file>

<file path=xl/worksheets/_rels/sheet42.xml.rels><?xml version="1.0" encoding="UTF-8"?>
<Relationships xmlns="http://schemas.openxmlformats.org/package/2006/relationships"><Relationship Id="rId1" Type="http://schemas.openxmlformats.org/officeDocument/2006/relationships/drawing" Target="../drawings/drawing41.xml"/></Relationships>

</file>

<file path=xl/worksheets/_rels/sheet43.xml.rels><?xml version="1.0" encoding="UTF-8"?>
<Relationships xmlns="http://schemas.openxmlformats.org/package/2006/relationships"><Relationship Id="rId1" Type="http://schemas.openxmlformats.org/officeDocument/2006/relationships/drawing" Target="../drawings/drawing42.xml"/></Relationships>

</file>

<file path=xl/worksheets/_rels/sheet44.xml.rels><?xml version="1.0" encoding="UTF-8"?>
<Relationships xmlns="http://schemas.openxmlformats.org/package/2006/relationships"><Relationship Id="rId1" Type="http://schemas.openxmlformats.org/officeDocument/2006/relationships/drawing" Target="../drawings/drawing43.xml"/></Relationships>

</file>

<file path=xl/worksheets/_rels/sheet45.xml.rels><?xml version="1.0" encoding="UTF-8"?>
<Relationships xmlns="http://schemas.openxmlformats.org/package/2006/relationships"><Relationship Id="rId1" Type="http://schemas.openxmlformats.org/officeDocument/2006/relationships/drawing" Target="../drawings/drawing44.xml"/></Relationships>

</file>

<file path=xl/worksheets/_rels/sheet46.xml.rels><?xml version="1.0" encoding="UTF-8"?>
<Relationships xmlns="http://schemas.openxmlformats.org/package/2006/relationships"><Relationship Id="rId1" Type="http://schemas.openxmlformats.org/officeDocument/2006/relationships/drawing" Target="../drawings/drawing45.xml"/></Relationships>

</file>

<file path=xl/worksheets/_rels/sheet47.xml.rels><?xml version="1.0" encoding="UTF-8"?>
<Relationships xmlns="http://schemas.openxmlformats.org/package/2006/relationships"><Relationship Id="rId1" Type="http://schemas.openxmlformats.org/officeDocument/2006/relationships/drawing" Target="../drawings/drawing46.xml"/></Relationships>

</file>

<file path=xl/worksheets/_rels/sheet48.xml.rels><?xml version="1.0" encoding="UTF-8"?>
<Relationships xmlns="http://schemas.openxmlformats.org/package/2006/relationships"><Relationship Id="rId1" Type="http://schemas.openxmlformats.org/officeDocument/2006/relationships/drawing" Target="../drawings/drawing47.xml"/></Relationships>

</file>

<file path=xl/worksheets/_rels/sheet49.xml.rels><?xml version="1.0" encoding="UTF-8"?>
<Relationships xmlns="http://schemas.openxmlformats.org/package/2006/relationships"><Relationship Id="rId1" Type="http://schemas.openxmlformats.org/officeDocument/2006/relationships/drawing" Target="../drawings/drawing48.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50.xml.rels><?xml version="1.0" encoding="UTF-8"?>
<Relationships xmlns="http://schemas.openxmlformats.org/package/2006/relationships"><Relationship Id="rId1" Type="http://schemas.openxmlformats.org/officeDocument/2006/relationships/drawing" Target="../drawings/drawing49.xml"/></Relationships>

</file>

<file path=xl/worksheets/_rels/sheet51.xml.rels><?xml version="1.0" encoding="UTF-8"?>
<Relationships xmlns="http://schemas.openxmlformats.org/package/2006/relationships"><Relationship Id="rId1" Type="http://schemas.openxmlformats.org/officeDocument/2006/relationships/drawing" Target="../drawings/drawing50.xml"/></Relationships>

</file>

<file path=xl/worksheets/_rels/sheet52.xml.rels><?xml version="1.0" encoding="UTF-8"?>
<Relationships xmlns="http://schemas.openxmlformats.org/package/2006/relationships"><Relationship Id="rId1" Type="http://schemas.openxmlformats.org/officeDocument/2006/relationships/drawing" Target="../drawings/drawing51.xml"/></Relationships>

</file>

<file path=xl/worksheets/_rels/sheet53.xml.rels><?xml version="1.0" encoding="UTF-8"?>
<Relationships xmlns="http://schemas.openxmlformats.org/package/2006/relationships"><Relationship Id="rId1" Type="http://schemas.openxmlformats.org/officeDocument/2006/relationships/drawing" Target="../drawings/drawing52.xml"/></Relationships>

</file>

<file path=xl/worksheets/_rels/sheet54.xml.rels><?xml version="1.0" encoding="UTF-8"?>
<Relationships xmlns="http://schemas.openxmlformats.org/package/2006/relationships"><Relationship Id="rId1" Type="http://schemas.openxmlformats.org/officeDocument/2006/relationships/drawing" Target="../drawings/drawing53.xml"/></Relationships>

</file>

<file path=xl/worksheets/_rels/sheet55.xml.rels><?xml version="1.0" encoding="UTF-8"?>
<Relationships xmlns="http://schemas.openxmlformats.org/package/2006/relationships"><Relationship Id="rId1" Type="http://schemas.openxmlformats.org/officeDocument/2006/relationships/drawing" Target="../drawings/drawing54.xml"/></Relationships>

</file>

<file path=xl/worksheets/_rels/sheet56.xml.rels><?xml version="1.0" encoding="UTF-8"?>
<Relationships xmlns="http://schemas.openxmlformats.org/package/2006/relationships"><Relationship Id="rId1" Type="http://schemas.openxmlformats.org/officeDocument/2006/relationships/drawing" Target="../drawings/drawing55.xml"/></Relationships>

</file>

<file path=xl/worksheets/_rels/sheet57.xml.rels><?xml version="1.0" encoding="UTF-8"?>
<Relationships xmlns="http://schemas.openxmlformats.org/package/2006/relationships"><Relationship Id="rId1" Type="http://schemas.openxmlformats.org/officeDocument/2006/relationships/drawing" Target="../drawings/drawing56.xml"/></Relationships>

</file>

<file path=xl/worksheets/_rels/sheet58.xml.rels><?xml version="1.0" encoding="UTF-8"?>
<Relationships xmlns="http://schemas.openxmlformats.org/package/2006/relationships"><Relationship Id="rId1" Type="http://schemas.openxmlformats.org/officeDocument/2006/relationships/drawing" Target="../drawings/drawing57.xml"/></Relationships>

</file>

<file path=xl/worksheets/_rels/sheet59.xml.rels><?xml version="1.0" encoding="UTF-8"?>
<Relationships xmlns="http://schemas.openxmlformats.org/package/2006/relationships"><Relationship Id="rId1" Type="http://schemas.openxmlformats.org/officeDocument/2006/relationships/drawing" Target="../drawings/drawing58.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60.xml.rels><?xml version="1.0" encoding="UTF-8"?>
<Relationships xmlns="http://schemas.openxmlformats.org/package/2006/relationships"><Relationship Id="rId1" Type="http://schemas.openxmlformats.org/officeDocument/2006/relationships/drawing" Target="../drawings/drawing59.xml"/></Relationships>

</file>

<file path=xl/worksheets/_rels/sheet61.xml.rels><?xml version="1.0" encoding="UTF-8"?>
<Relationships xmlns="http://schemas.openxmlformats.org/package/2006/relationships"><Relationship Id="rId1" Type="http://schemas.openxmlformats.org/officeDocument/2006/relationships/drawing" Target="../drawings/drawing60.xml"/></Relationships>

</file>

<file path=xl/worksheets/_rels/sheet62.xml.rels><?xml version="1.0" encoding="UTF-8"?>
<Relationships xmlns="http://schemas.openxmlformats.org/package/2006/relationships"><Relationship Id="rId1" Type="http://schemas.openxmlformats.org/officeDocument/2006/relationships/drawing" Target="../drawings/drawing61.xml"/></Relationships>

</file>

<file path=xl/worksheets/_rels/sheet63.xml.rels><?xml version="1.0" encoding="UTF-8"?>
<Relationships xmlns="http://schemas.openxmlformats.org/package/2006/relationships"><Relationship Id="rId1" Type="http://schemas.openxmlformats.org/officeDocument/2006/relationships/drawing" Target="../drawings/drawing62.xml"/></Relationships>

</file>

<file path=xl/worksheets/_rels/sheet64.xml.rels><?xml version="1.0" encoding="UTF-8"?>
<Relationships xmlns="http://schemas.openxmlformats.org/package/2006/relationships"><Relationship Id="rId1" Type="http://schemas.openxmlformats.org/officeDocument/2006/relationships/drawing" Target="../drawings/drawing63.xml"/></Relationships>

</file>

<file path=xl/worksheets/_rels/sheet65.xml.rels><?xml version="1.0" encoding="UTF-8"?>
<Relationships xmlns="http://schemas.openxmlformats.org/package/2006/relationships"><Relationship Id="rId1" Type="http://schemas.openxmlformats.org/officeDocument/2006/relationships/drawing" Target="../drawings/drawing64.xml"/></Relationships>

</file>

<file path=xl/worksheets/_rels/sheet66.xml.rels><?xml version="1.0" encoding="UTF-8"?>
<Relationships xmlns="http://schemas.openxmlformats.org/package/2006/relationships"><Relationship Id="rId1" Type="http://schemas.openxmlformats.org/officeDocument/2006/relationships/drawing" Target="../drawings/drawing65.xml"/></Relationships>

</file>

<file path=xl/worksheets/_rels/sheet67.xml.rels><?xml version="1.0" encoding="UTF-8"?>
<Relationships xmlns="http://schemas.openxmlformats.org/package/2006/relationships"><Relationship Id="rId1" Type="http://schemas.openxmlformats.org/officeDocument/2006/relationships/drawing" Target="../drawings/drawing66.xml"/></Relationships>

</file>

<file path=xl/worksheets/_rels/sheet68.xml.rels><?xml version="1.0" encoding="UTF-8"?>
<Relationships xmlns="http://schemas.openxmlformats.org/package/2006/relationships"><Relationship Id="rId1" Type="http://schemas.openxmlformats.org/officeDocument/2006/relationships/drawing" Target="../drawings/drawing67.xml"/></Relationships>

</file>

<file path=xl/worksheets/_rels/sheet69.xml.rels><?xml version="1.0" encoding="UTF-8"?>
<Relationships xmlns="http://schemas.openxmlformats.org/package/2006/relationships"><Relationship Id="rId1" Type="http://schemas.openxmlformats.org/officeDocument/2006/relationships/drawing" Target="../drawings/drawing68.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_rels/sheet70.xml.rels><?xml version="1.0" encoding="UTF-8"?>
<Relationships xmlns="http://schemas.openxmlformats.org/package/2006/relationships"><Relationship Id="rId1" Type="http://schemas.openxmlformats.org/officeDocument/2006/relationships/drawing" Target="../drawings/drawing69.xml"/></Relationships>

</file>

<file path=xl/worksheets/_rels/sheet71.xml.rels><?xml version="1.0" encoding="UTF-8"?>
<Relationships xmlns="http://schemas.openxmlformats.org/package/2006/relationships"><Relationship Id="rId1" Type="http://schemas.openxmlformats.org/officeDocument/2006/relationships/drawing" Target="../drawings/drawing70.xml"/></Relationships>

</file>

<file path=xl/worksheets/_rels/sheet72.xml.rels><?xml version="1.0" encoding="UTF-8"?>
<Relationships xmlns="http://schemas.openxmlformats.org/package/2006/relationships"><Relationship Id="rId1" Type="http://schemas.openxmlformats.org/officeDocument/2006/relationships/drawing" Target="../drawings/drawing71.xml"/></Relationships>

</file>

<file path=xl/worksheets/_rels/sheet73.xml.rels><?xml version="1.0" encoding="UTF-8"?>
<Relationships xmlns="http://schemas.openxmlformats.org/package/2006/relationships"><Relationship Id="rId1" Type="http://schemas.openxmlformats.org/officeDocument/2006/relationships/drawing" Target="../drawings/drawing72.xml"/></Relationships>

</file>

<file path=xl/worksheets/_rels/sheet74.xml.rels><?xml version="1.0" encoding="UTF-8"?>
<Relationships xmlns="http://schemas.openxmlformats.org/package/2006/relationships"><Relationship Id="rId1" Type="http://schemas.openxmlformats.org/officeDocument/2006/relationships/drawing" Target="../drawings/drawing73.xml"/></Relationships>

</file>

<file path=xl/worksheets/_rels/sheet75.xml.rels><?xml version="1.0" encoding="UTF-8"?>
<Relationships xmlns="http://schemas.openxmlformats.org/package/2006/relationships"><Relationship Id="rId1" Type="http://schemas.openxmlformats.org/officeDocument/2006/relationships/drawing" Target="../drawings/drawing74.xml"/></Relationships>

</file>

<file path=xl/worksheets/_rels/sheet76.xml.rels><?xml version="1.0" encoding="UTF-8"?>
<Relationships xmlns="http://schemas.openxmlformats.org/package/2006/relationships"><Relationship Id="rId1" Type="http://schemas.openxmlformats.org/officeDocument/2006/relationships/drawing" Target="../drawings/drawing75.xml"/></Relationships>

</file>

<file path=xl/worksheets/_rels/sheet77.xml.rels><?xml version="1.0" encoding="UTF-8"?>
<Relationships xmlns="http://schemas.openxmlformats.org/package/2006/relationships"><Relationship Id="rId1" Type="http://schemas.openxmlformats.org/officeDocument/2006/relationships/drawing" Target="../drawings/drawing76.xml"/></Relationships>

</file>

<file path=xl/worksheets/_rels/sheet78.xml.rels><?xml version="1.0" encoding="UTF-8"?>
<Relationships xmlns="http://schemas.openxmlformats.org/package/2006/relationships"><Relationship Id="rId1" Type="http://schemas.openxmlformats.org/officeDocument/2006/relationships/drawing" Target="../drawings/drawing77.xml"/></Relationships>

</file>

<file path=xl/worksheets/_rels/sheet79.xml.rels><?xml version="1.0" encoding="UTF-8"?>
<Relationships xmlns="http://schemas.openxmlformats.org/package/2006/relationships"><Relationship Id="rId1" Type="http://schemas.openxmlformats.org/officeDocument/2006/relationships/drawing" Target="../drawings/drawing78.xml"/></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s>

</file>

<file path=xl/worksheets/_rels/sheet80.xml.rels><?xml version="1.0" encoding="UTF-8"?>
<Relationships xmlns="http://schemas.openxmlformats.org/package/2006/relationships"><Relationship Id="rId1" Type="http://schemas.openxmlformats.org/officeDocument/2006/relationships/drawing" Target="../drawings/drawing79.xml"/></Relationships>

</file>

<file path=xl/worksheets/_rels/sheet81.xml.rels><?xml version="1.0" encoding="UTF-8"?>
<Relationships xmlns="http://schemas.openxmlformats.org/package/2006/relationships"><Relationship Id="rId1" Type="http://schemas.openxmlformats.org/officeDocument/2006/relationships/drawing" Target="../drawings/drawing80.xml"/></Relationships>

</file>

<file path=xl/worksheets/_rels/sheet82.xml.rels><?xml version="1.0" encoding="UTF-8"?>
<Relationships xmlns="http://schemas.openxmlformats.org/package/2006/relationships"><Relationship Id="rId1" Type="http://schemas.openxmlformats.org/officeDocument/2006/relationships/drawing" Target="../drawings/drawing81.xml"/></Relationships>

</file>

<file path=xl/worksheets/_rels/sheet83.xml.rels><?xml version="1.0" encoding="UTF-8"?>
<Relationships xmlns="http://schemas.openxmlformats.org/package/2006/relationships"><Relationship Id="rId1" Type="http://schemas.openxmlformats.org/officeDocument/2006/relationships/drawing" Target="../drawings/drawing82.xml"/></Relationships>

</file>

<file path=xl/worksheets/_rels/sheet84.xml.rels><?xml version="1.0" encoding="UTF-8"?>
<Relationships xmlns="http://schemas.openxmlformats.org/package/2006/relationships"><Relationship Id="rId1" Type="http://schemas.openxmlformats.org/officeDocument/2006/relationships/drawing" Target="../drawings/drawing83.xml"/></Relationships>

</file>

<file path=xl/worksheets/_rels/sheet85.xml.rels><?xml version="1.0" encoding="UTF-8"?>
<Relationships xmlns="http://schemas.openxmlformats.org/package/2006/relationships"><Relationship Id="rId1" Type="http://schemas.openxmlformats.org/officeDocument/2006/relationships/drawing" Target="../drawings/drawing84.xml"/></Relationships>

</file>

<file path=xl/worksheets/_rels/sheet86.xml.rels><?xml version="1.0" encoding="UTF-8"?>
<Relationships xmlns="http://schemas.openxmlformats.org/package/2006/relationships"><Relationship Id="rId1" Type="http://schemas.openxmlformats.org/officeDocument/2006/relationships/drawing" Target="../drawings/drawing85.xml"/></Relationships>

</file>

<file path=xl/worksheets/_rels/sheet87.xml.rels><?xml version="1.0" encoding="UTF-8"?>
<Relationships xmlns="http://schemas.openxmlformats.org/package/2006/relationships"><Relationship Id="rId1" Type="http://schemas.openxmlformats.org/officeDocument/2006/relationships/drawing" Target="../drawings/drawing86.xml"/></Relationships>

</file>

<file path=xl/worksheets/_rels/sheet88.xml.rels><?xml version="1.0" encoding="UTF-8"?>
<Relationships xmlns="http://schemas.openxmlformats.org/package/2006/relationships"><Relationship Id="rId1" Type="http://schemas.openxmlformats.org/officeDocument/2006/relationships/drawing" Target="../drawings/drawing87.xml"/></Relationships>

</file>

<file path=xl/worksheets/_rels/sheet89.xml.rels><?xml version="1.0" encoding="UTF-8"?>
<Relationships xmlns="http://schemas.openxmlformats.org/package/2006/relationships"><Relationship Id="rId1" Type="http://schemas.openxmlformats.org/officeDocument/2006/relationships/drawing" Target="../drawings/drawing88.xml"/></Relationships>

</file>

<file path=xl/worksheets/_rels/sheet9.xml.rels><?xml version="1.0" encoding="UTF-8"?>
<Relationships xmlns="http://schemas.openxmlformats.org/package/2006/relationships"><Relationship Id="rId1" Type="http://schemas.openxmlformats.org/officeDocument/2006/relationships/drawing" Target="../drawings/drawing8.xml"/></Relationships>

</file>

<file path=xl/worksheets/_rels/sheet90.xml.rels><?xml version="1.0" encoding="UTF-8"?>
<Relationships xmlns="http://schemas.openxmlformats.org/package/2006/relationships"><Relationship Id="rId1" Type="http://schemas.openxmlformats.org/officeDocument/2006/relationships/drawing" Target="../drawings/drawing89.xml"/></Relationships>

</file>

<file path=xl/worksheets/_rels/sheet91.xml.rels><?xml version="1.0" encoding="UTF-8"?>
<Relationships xmlns="http://schemas.openxmlformats.org/package/2006/relationships"><Relationship Id="rId1" Type="http://schemas.openxmlformats.org/officeDocument/2006/relationships/drawing" Target="../drawings/drawing90.xml"/></Relationships>

</file>

<file path=xl/worksheets/_rels/sheet92.xml.rels><?xml version="1.0" encoding="UTF-8"?>
<Relationships xmlns="http://schemas.openxmlformats.org/package/2006/relationships"><Relationship Id="rId1" Type="http://schemas.openxmlformats.org/officeDocument/2006/relationships/drawing" Target="../drawings/drawing91.xml"/></Relationships>

</file>

<file path=xl/worksheets/_rels/sheet93.xml.rels><?xml version="1.0" encoding="UTF-8"?>
<Relationships xmlns="http://schemas.openxmlformats.org/package/2006/relationships"><Relationship Id="rId1" Type="http://schemas.openxmlformats.org/officeDocument/2006/relationships/drawing" Target="../drawings/drawing92.xml"/></Relationships>

</file>

<file path=xl/worksheets/_rels/sheet94.xml.rels><?xml version="1.0" encoding="UTF-8"?>
<Relationships xmlns="http://schemas.openxmlformats.org/package/2006/relationships"><Relationship Id="rId1" Type="http://schemas.openxmlformats.org/officeDocument/2006/relationships/drawing" Target="../drawings/drawing93.xml"/></Relationships>

</file>

<file path=xl/worksheets/_rels/sheet95.xml.rels><?xml version="1.0" encoding="UTF-8"?>
<Relationships xmlns="http://schemas.openxmlformats.org/package/2006/relationships"><Relationship Id="rId1" Type="http://schemas.openxmlformats.org/officeDocument/2006/relationships/drawing" Target="../drawings/drawing94.xml"/></Relationships>

</file>

<file path=xl/worksheets/_rels/sheet96.xml.rels><?xml version="1.0" encoding="UTF-8"?>
<Relationships xmlns="http://schemas.openxmlformats.org/package/2006/relationships"><Relationship Id="rId1" Type="http://schemas.openxmlformats.org/officeDocument/2006/relationships/drawing" Target="../drawings/drawing95.xml"/></Relationships>

</file>

<file path=xl/worksheets/_rels/sheet97.xml.rels><?xml version="1.0" encoding="UTF-8"?>
<Relationships xmlns="http://schemas.openxmlformats.org/package/2006/relationships"><Relationship Id="rId1" Type="http://schemas.openxmlformats.org/officeDocument/2006/relationships/drawing" Target="../drawings/drawing96.xml"/></Relationships>

</file>

<file path=xl/worksheets/_rels/sheet98.xml.rels><?xml version="1.0" encoding="UTF-8"?>
<Relationships xmlns="http://schemas.openxmlformats.org/package/2006/relationships"><Relationship Id="rId1" Type="http://schemas.openxmlformats.org/officeDocument/2006/relationships/drawing" Target="../drawings/drawing97.xml"/></Relationships>

</file>

<file path=xl/worksheets/_rels/sheet99.xml.rels><?xml version="1.0" encoding="UTF-8"?>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36</v>
      </c>
      <c r="C11" s="3"/>
      <c r="D11" s="3"/>
    </row>
    <row r="12">
      <c r="B12" s="4"/>
      <c r="C12" t="s" s="4">
        <v>5</v>
      </c>
      <c r="D12" t="s" s="5">
        <v>36</v>
      </c>
    </row>
    <row r="13">
      <c r="B13" t="s" s="3">
        <v>37</v>
      </c>
      <c r="C13" s="3"/>
      <c r="D13" s="3"/>
    </row>
    <row r="14">
      <c r="B14" s="4"/>
      <c r="C14" t="s" s="4">
        <v>5</v>
      </c>
      <c r="D14" t="s" s="5">
        <v>37</v>
      </c>
    </row>
    <row r="15">
      <c r="B15" t="s" s="3">
        <v>38</v>
      </c>
      <c r="C15" s="3"/>
      <c r="D15" s="3"/>
    </row>
    <row r="16">
      <c r="B16" s="4"/>
      <c r="C16" t="s" s="4">
        <v>5</v>
      </c>
      <c r="D16" t="s" s="5">
        <v>38</v>
      </c>
    </row>
    <row r="17">
      <c r="B17" t="s" s="3">
        <v>86</v>
      </c>
      <c r="C17" s="3"/>
      <c r="D17" s="3"/>
    </row>
    <row r="18">
      <c r="B18" s="4"/>
      <c r="C18" t="s" s="4">
        <v>5</v>
      </c>
      <c r="D18" t="s" s="5">
        <v>86</v>
      </c>
    </row>
    <row r="19">
      <c r="B19" t="s" s="3">
        <v>90</v>
      </c>
      <c r="C19" s="3"/>
      <c r="D19" s="3"/>
    </row>
    <row r="20">
      <c r="B20" s="4"/>
      <c r="C20" t="s" s="4">
        <v>5</v>
      </c>
      <c r="D20" t="s" s="5">
        <v>90</v>
      </c>
    </row>
    <row r="21">
      <c r="B21" t="s" s="3">
        <v>95</v>
      </c>
      <c r="C21" s="3"/>
      <c r="D21" s="3"/>
    </row>
    <row r="22">
      <c r="B22" s="4"/>
      <c r="C22" t="s" s="4">
        <v>5</v>
      </c>
      <c r="D22" t="s" s="5">
        <v>95</v>
      </c>
    </row>
    <row r="23">
      <c r="B23" t="s" s="3">
        <v>100</v>
      </c>
      <c r="C23" s="3"/>
      <c r="D23" s="3"/>
    </row>
    <row r="24">
      <c r="B24" s="4"/>
      <c r="C24" t="s" s="4">
        <v>5</v>
      </c>
      <c r="D24" t="s" s="5">
        <v>100</v>
      </c>
    </row>
    <row r="25">
      <c r="B25" t="s" s="3">
        <v>108</v>
      </c>
      <c r="C25" s="3"/>
      <c r="D25" s="3"/>
    </row>
    <row r="26">
      <c r="B26" s="4"/>
      <c r="C26" t="s" s="4">
        <v>5</v>
      </c>
      <c r="D26" t="s" s="5">
        <v>108</v>
      </c>
    </row>
    <row r="27">
      <c r="B27" t="s" s="3">
        <v>115</v>
      </c>
      <c r="C27" s="3"/>
      <c r="D27" s="3"/>
    </row>
    <row r="28">
      <c r="B28" s="4"/>
      <c r="C28" t="s" s="4">
        <v>5</v>
      </c>
      <c r="D28" t="s" s="5">
        <v>115</v>
      </c>
    </row>
    <row r="29">
      <c r="B29" t="s" s="3">
        <v>120</v>
      </c>
      <c r="C29" s="3"/>
      <c r="D29" s="3"/>
    </row>
    <row r="30">
      <c r="B30" s="4"/>
      <c r="C30" t="s" s="4">
        <v>5</v>
      </c>
      <c r="D30" t="s" s="5">
        <v>120</v>
      </c>
    </row>
    <row r="31">
      <c r="B31" t="s" s="3">
        <v>125</v>
      </c>
      <c r="C31" s="3"/>
      <c r="D31" s="3"/>
    </row>
    <row r="32">
      <c r="B32" s="4"/>
      <c r="C32" t="s" s="4">
        <v>5</v>
      </c>
      <c r="D32" t="s" s="5">
        <v>125</v>
      </c>
    </row>
    <row r="33">
      <c r="B33" t="s" s="3">
        <v>130</v>
      </c>
      <c r="C33" s="3"/>
      <c r="D33" s="3"/>
    </row>
    <row r="34">
      <c r="B34" s="4"/>
      <c r="C34" t="s" s="4">
        <v>5</v>
      </c>
      <c r="D34" t="s" s="5">
        <v>130</v>
      </c>
    </row>
    <row r="35">
      <c r="B35" t="s" s="3">
        <v>133</v>
      </c>
      <c r="C35" s="3"/>
      <c r="D35" s="3"/>
    </row>
    <row r="36">
      <c r="B36" s="4"/>
      <c r="C36" t="s" s="4">
        <v>5</v>
      </c>
      <c r="D36" t="s" s="5">
        <v>133</v>
      </c>
    </row>
    <row r="37">
      <c r="B37" t="s" s="3">
        <v>138</v>
      </c>
      <c r="C37" s="3"/>
      <c r="D37" s="3"/>
    </row>
    <row r="38">
      <c r="B38" s="4"/>
      <c r="C38" t="s" s="4">
        <v>5</v>
      </c>
      <c r="D38" t="s" s="5">
        <v>138</v>
      </c>
    </row>
    <row r="39">
      <c r="B39" t="s" s="3">
        <v>142</v>
      </c>
      <c r="C39" s="3"/>
      <c r="D39" s="3"/>
    </row>
    <row r="40">
      <c r="B40" s="4"/>
      <c r="C40" t="s" s="4">
        <v>5</v>
      </c>
      <c r="D40" t="s" s="5">
        <v>142</v>
      </c>
    </row>
    <row r="41">
      <c r="B41" t="s" s="3">
        <v>146</v>
      </c>
      <c r="C41" s="3"/>
      <c r="D41" s="3"/>
    </row>
    <row r="42">
      <c r="B42" s="4"/>
      <c r="C42" t="s" s="4">
        <v>5</v>
      </c>
      <c r="D42" t="s" s="5">
        <v>146</v>
      </c>
    </row>
    <row r="43">
      <c r="B43" t="s" s="3">
        <v>150</v>
      </c>
      <c r="C43" s="3"/>
      <c r="D43" s="3"/>
    </row>
    <row r="44">
      <c r="B44" s="4"/>
      <c r="C44" t="s" s="4">
        <v>5</v>
      </c>
      <c r="D44" t="s" s="5">
        <v>150</v>
      </c>
    </row>
    <row r="45">
      <c r="B45" t="s" s="3">
        <v>155</v>
      </c>
      <c r="C45" s="3"/>
      <c r="D45" s="3"/>
    </row>
    <row r="46">
      <c r="B46" s="4"/>
      <c r="C46" t="s" s="4">
        <v>5</v>
      </c>
      <c r="D46" t="s" s="5">
        <v>155</v>
      </c>
    </row>
    <row r="47">
      <c r="B47" t="s" s="3">
        <v>160</v>
      </c>
      <c r="C47" s="3"/>
      <c r="D47" s="3"/>
    </row>
    <row r="48">
      <c r="B48" s="4"/>
      <c r="C48" t="s" s="4">
        <v>5</v>
      </c>
      <c r="D48" t="s" s="5">
        <v>160</v>
      </c>
    </row>
    <row r="49">
      <c r="B49" t="s" s="3">
        <v>164</v>
      </c>
      <c r="C49" s="3"/>
      <c r="D49" s="3"/>
    </row>
    <row r="50">
      <c r="B50" s="4"/>
      <c r="C50" t="s" s="4">
        <v>5</v>
      </c>
      <c r="D50" t="s" s="5">
        <v>164</v>
      </c>
    </row>
    <row r="51">
      <c r="B51" t="s" s="3">
        <v>169</v>
      </c>
      <c r="C51" s="3"/>
      <c r="D51" s="3"/>
    </row>
    <row r="52">
      <c r="B52" s="4"/>
      <c r="C52" t="s" s="4">
        <v>5</v>
      </c>
      <c r="D52" t="s" s="5">
        <v>169</v>
      </c>
    </row>
    <row r="53">
      <c r="B53" t="s" s="3">
        <v>174</v>
      </c>
      <c r="C53" s="3"/>
      <c r="D53" s="3"/>
    </row>
    <row r="54">
      <c r="B54" s="4"/>
      <c r="C54" t="s" s="4">
        <v>5</v>
      </c>
      <c r="D54" t="s" s="5">
        <v>174</v>
      </c>
    </row>
    <row r="55">
      <c r="B55" t="s" s="3">
        <v>179</v>
      </c>
      <c r="C55" s="3"/>
      <c r="D55" s="3"/>
    </row>
    <row r="56">
      <c r="B56" s="4"/>
      <c r="C56" t="s" s="4">
        <v>5</v>
      </c>
      <c r="D56" t="s" s="5">
        <v>179</v>
      </c>
    </row>
    <row r="57">
      <c r="B57" t="s" s="3">
        <v>183</v>
      </c>
      <c r="C57" s="3"/>
      <c r="D57" s="3"/>
    </row>
    <row r="58">
      <c r="B58" s="4"/>
      <c r="C58" t="s" s="4">
        <v>5</v>
      </c>
      <c r="D58" t="s" s="5">
        <v>183</v>
      </c>
    </row>
    <row r="59">
      <c r="B59" t="s" s="3">
        <v>187</v>
      </c>
      <c r="C59" s="3"/>
      <c r="D59" s="3"/>
    </row>
    <row r="60">
      <c r="B60" s="4"/>
      <c r="C60" t="s" s="4">
        <v>5</v>
      </c>
      <c r="D60" t="s" s="5">
        <v>187</v>
      </c>
    </row>
    <row r="61">
      <c r="B61" t="s" s="3">
        <v>190</v>
      </c>
      <c r="C61" s="3"/>
      <c r="D61" s="3"/>
    </row>
    <row r="62">
      <c r="B62" s="4"/>
      <c r="C62" t="s" s="4">
        <v>5</v>
      </c>
      <c r="D62" t="s" s="5">
        <v>190</v>
      </c>
    </row>
    <row r="63">
      <c r="B63" t="s" s="3">
        <v>197</v>
      </c>
      <c r="C63" s="3"/>
      <c r="D63" s="3"/>
    </row>
    <row r="64">
      <c r="B64" s="4"/>
      <c r="C64" t="s" s="4">
        <v>5</v>
      </c>
      <c r="D64" t="s" s="5">
        <v>197</v>
      </c>
    </row>
    <row r="65">
      <c r="B65" t="s" s="3">
        <v>200</v>
      </c>
      <c r="C65" s="3"/>
      <c r="D65" s="3"/>
    </row>
    <row r="66">
      <c r="B66" s="4"/>
      <c r="C66" t="s" s="4">
        <v>5</v>
      </c>
      <c r="D66" t="s" s="5">
        <v>200</v>
      </c>
    </row>
    <row r="67">
      <c r="B67" t="s" s="3">
        <v>204</v>
      </c>
      <c r="C67" s="3"/>
      <c r="D67" s="3"/>
    </row>
    <row r="68">
      <c r="B68" s="4"/>
      <c r="C68" t="s" s="4">
        <v>5</v>
      </c>
      <c r="D68" t="s" s="5">
        <v>204</v>
      </c>
    </row>
    <row r="69">
      <c r="B69" t="s" s="3">
        <v>207</v>
      </c>
      <c r="C69" s="3"/>
      <c r="D69" s="3"/>
    </row>
    <row r="70">
      <c r="B70" s="4"/>
      <c r="C70" t="s" s="4">
        <v>5</v>
      </c>
      <c r="D70" t="s" s="5">
        <v>207</v>
      </c>
    </row>
    <row r="71">
      <c r="B71" t="s" s="3">
        <v>214</v>
      </c>
      <c r="C71" s="3"/>
      <c r="D71" s="3"/>
    </row>
    <row r="72">
      <c r="B72" s="4"/>
      <c r="C72" t="s" s="4">
        <v>5</v>
      </c>
      <c r="D72" t="s" s="5">
        <v>214</v>
      </c>
    </row>
    <row r="73">
      <c r="B73" t="s" s="3">
        <v>217</v>
      </c>
      <c r="C73" s="3"/>
      <c r="D73" s="3"/>
    </row>
    <row r="74">
      <c r="B74" s="4"/>
      <c r="C74" t="s" s="4">
        <v>5</v>
      </c>
      <c r="D74" t="s" s="5">
        <v>217</v>
      </c>
    </row>
    <row r="75">
      <c r="B75" t="s" s="3">
        <v>221</v>
      </c>
      <c r="C75" s="3"/>
      <c r="D75" s="3"/>
    </row>
    <row r="76">
      <c r="B76" s="4"/>
      <c r="C76" t="s" s="4">
        <v>5</v>
      </c>
      <c r="D76" t="s" s="5">
        <v>221</v>
      </c>
    </row>
    <row r="77">
      <c r="B77" t="s" s="3">
        <v>224</v>
      </c>
      <c r="C77" s="3"/>
      <c r="D77" s="3"/>
    </row>
    <row r="78">
      <c r="B78" s="4"/>
      <c r="C78" t="s" s="4">
        <v>5</v>
      </c>
      <c r="D78" t="s" s="5">
        <v>224</v>
      </c>
    </row>
    <row r="79">
      <c r="B79" t="s" s="3">
        <v>227</v>
      </c>
      <c r="C79" s="3"/>
      <c r="D79" s="3"/>
    </row>
    <row r="80">
      <c r="B80" s="4"/>
      <c r="C80" t="s" s="4">
        <v>5</v>
      </c>
      <c r="D80" t="s" s="5">
        <v>227</v>
      </c>
    </row>
    <row r="81">
      <c r="B81" t="s" s="3">
        <v>229</v>
      </c>
      <c r="C81" s="3"/>
      <c r="D81" s="3"/>
    </row>
    <row r="82">
      <c r="B82" s="4"/>
      <c r="C82" t="s" s="4">
        <v>5</v>
      </c>
      <c r="D82" t="s" s="5">
        <v>229</v>
      </c>
    </row>
    <row r="83">
      <c r="B83" t="s" s="3">
        <v>234</v>
      </c>
      <c r="C83" s="3"/>
      <c r="D83" s="3"/>
    </row>
    <row r="84">
      <c r="B84" s="4"/>
      <c r="C84" t="s" s="4">
        <v>5</v>
      </c>
      <c r="D84" t="s" s="5">
        <v>234</v>
      </c>
    </row>
    <row r="85">
      <c r="B85" t="s" s="3">
        <v>238</v>
      </c>
      <c r="C85" s="3"/>
      <c r="D85" s="3"/>
    </row>
    <row r="86">
      <c r="B86" s="4"/>
      <c r="C86" t="s" s="4">
        <v>5</v>
      </c>
      <c r="D86" t="s" s="5">
        <v>238</v>
      </c>
    </row>
    <row r="87">
      <c r="B87" t="s" s="3">
        <v>242</v>
      </c>
      <c r="C87" s="3"/>
      <c r="D87" s="3"/>
    </row>
    <row r="88">
      <c r="B88" s="4"/>
      <c r="C88" t="s" s="4">
        <v>5</v>
      </c>
      <c r="D88" t="s" s="5">
        <v>242</v>
      </c>
    </row>
    <row r="89">
      <c r="B89" t="s" s="3">
        <v>245</v>
      </c>
      <c r="C89" s="3"/>
      <c r="D89" s="3"/>
    </row>
    <row r="90">
      <c r="B90" s="4"/>
      <c r="C90" t="s" s="4">
        <v>5</v>
      </c>
      <c r="D90" t="s" s="5">
        <v>245</v>
      </c>
    </row>
    <row r="91">
      <c r="B91" t="s" s="3">
        <v>249</v>
      </c>
      <c r="C91" s="3"/>
      <c r="D91" s="3"/>
    </row>
    <row r="92">
      <c r="B92" s="4"/>
      <c r="C92" t="s" s="4">
        <v>5</v>
      </c>
      <c r="D92" t="s" s="5">
        <v>249</v>
      </c>
    </row>
    <row r="93">
      <c r="B93" t="s" s="3">
        <v>252</v>
      </c>
      <c r="C93" s="3"/>
      <c r="D93" s="3"/>
    </row>
    <row r="94">
      <c r="B94" s="4"/>
      <c r="C94" t="s" s="4">
        <v>5</v>
      </c>
      <c r="D94" t="s" s="5">
        <v>252</v>
      </c>
    </row>
    <row r="95">
      <c r="B95" t="s" s="3">
        <v>257</v>
      </c>
      <c r="C95" s="3"/>
      <c r="D95" s="3"/>
    </row>
    <row r="96">
      <c r="B96" s="4"/>
      <c r="C96" t="s" s="4">
        <v>5</v>
      </c>
      <c r="D96" t="s" s="5">
        <v>257</v>
      </c>
    </row>
    <row r="97">
      <c r="B97" t="s" s="3">
        <v>260</v>
      </c>
      <c r="C97" s="3"/>
      <c r="D97" s="3"/>
    </row>
    <row r="98">
      <c r="B98" s="4"/>
      <c r="C98" t="s" s="4">
        <v>5</v>
      </c>
      <c r="D98" t="s" s="5">
        <v>260</v>
      </c>
    </row>
    <row r="99">
      <c r="B99" t="s" s="3">
        <v>264</v>
      </c>
      <c r="C99" s="3"/>
      <c r="D99" s="3"/>
    </row>
    <row r="100">
      <c r="B100" s="4"/>
      <c r="C100" t="s" s="4">
        <v>5</v>
      </c>
      <c r="D100" t="s" s="5">
        <v>264</v>
      </c>
    </row>
    <row r="101">
      <c r="B101" t="s" s="3">
        <v>266</v>
      </c>
      <c r="C101" s="3"/>
      <c r="D101" s="3"/>
    </row>
    <row r="102">
      <c r="B102" s="4"/>
      <c r="C102" t="s" s="4">
        <v>5</v>
      </c>
      <c r="D102" t="s" s="5">
        <v>266</v>
      </c>
    </row>
    <row r="103">
      <c r="B103" t="s" s="3">
        <v>270</v>
      </c>
      <c r="C103" s="3"/>
      <c r="D103" s="3"/>
    </row>
    <row r="104">
      <c r="B104" s="4"/>
      <c r="C104" t="s" s="4">
        <v>5</v>
      </c>
      <c r="D104" t="s" s="5">
        <v>270</v>
      </c>
    </row>
    <row r="105">
      <c r="B105" t="s" s="3">
        <v>275</v>
      </c>
      <c r="C105" s="3"/>
      <c r="D105" s="3"/>
    </row>
    <row r="106">
      <c r="B106" s="4"/>
      <c r="C106" t="s" s="4">
        <v>5</v>
      </c>
      <c r="D106" t="s" s="5">
        <v>275</v>
      </c>
    </row>
    <row r="107">
      <c r="B107" t="s" s="3">
        <v>280</v>
      </c>
      <c r="C107" s="3"/>
      <c r="D107" s="3"/>
    </row>
    <row r="108">
      <c r="B108" s="4"/>
      <c r="C108" t="s" s="4">
        <v>5</v>
      </c>
      <c r="D108" t="s" s="5">
        <v>280</v>
      </c>
    </row>
    <row r="109">
      <c r="B109" t="s" s="3">
        <v>287</v>
      </c>
      <c r="C109" s="3"/>
      <c r="D109" s="3"/>
    </row>
    <row r="110">
      <c r="B110" s="4"/>
      <c r="C110" t="s" s="4">
        <v>5</v>
      </c>
      <c r="D110" t="s" s="5">
        <v>287</v>
      </c>
    </row>
    <row r="111">
      <c r="B111" t="s" s="3">
        <v>291</v>
      </c>
      <c r="C111" s="3"/>
      <c r="D111" s="3"/>
    </row>
    <row r="112">
      <c r="B112" s="4"/>
      <c r="C112" t="s" s="4">
        <v>5</v>
      </c>
      <c r="D112" t="s" s="5">
        <v>291</v>
      </c>
    </row>
    <row r="113">
      <c r="B113" t="s" s="3">
        <v>296</v>
      </c>
      <c r="C113" s="3"/>
      <c r="D113" s="3"/>
    </row>
    <row r="114">
      <c r="B114" s="4"/>
      <c r="C114" t="s" s="4">
        <v>5</v>
      </c>
      <c r="D114" t="s" s="5">
        <v>296</v>
      </c>
    </row>
    <row r="115">
      <c r="B115" t="s" s="3">
        <v>301</v>
      </c>
      <c r="C115" s="3"/>
      <c r="D115" s="3"/>
    </row>
    <row r="116">
      <c r="B116" s="4"/>
      <c r="C116" t="s" s="4">
        <v>5</v>
      </c>
      <c r="D116" t="s" s="5">
        <v>301</v>
      </c>
    </row>
    <row r="117">
      <c r="B117" t="s" s="3">
        <v>303</v>
      </c>
      <c r="C117" s="3"/>
      <c r="D117" s="3"/>
    </row>
    <row r="118">
      <c r="B118" s="4"/>
      <c r="C118" t="s" s="4">
        <v>5</v>
      </c>
      <c r="D118" t="s" s="5">
        <v>303</v>
      </c>
    </row>
    <row r="119">
      <c r="B119" t="s" s="3">
        <v>308</v>
      </c>
      <c r="C119" s="3"/>
      <c r="D119" s="3"/>
    </row>
    <row r="120">
      <c r="B120" s="4"/>
      <c r="C120" t="s" s="4">
        <v>5</v>
      </c>
      <c r="D120" t="s" s="5">
        <v>308</v>
      </c>
    </row>
    <row r="121">
      <c r="B121" t="s" s="3">
        <v>316</v>
      </c>
      <c r="C121" s="3"/>
      <c r="D121" s="3"/>
    </row>
    <row r="122">
      <c r="B122" s="4"/>
      <c r="C122" t="s" s="4">
        <v>5</v>
      </c>
      <c r="D122" t="s" s="5">
        <v>316</v>
      </c>
    </row>
    <row r="123">
      <c r="B123" t="s" s="3">
        <v>320</v>
      </c>
      <c r="C123" s="3"/>
      <c r="D123" s="3"/>
    </row>
    <row r="124">
      <c r="B124" s="4"/>
      <c r="C124" t="s" s="4">
        <v>5</v>
      </c>
      <c r="D124" t="s" s="5">
        <v>320</v>
      </c>
    </row>
    <row r="125">
      <c r="B125" t="s" s="3">
        <v>323</v>
      </c>
      <c r="C125" s="3"/>
      <c r="D125" s="3"/>
    </row>
    <row r="126">
      <c r="B126" s="4"/>
      <c r="C126" t="s" s="4">
        <v>5</v>
      </c>
      <c r="D126" t="s" s="5">
        <v>323</v>
      </c>
    </row>
    <row r="127">
      <c r="B127" t="s" s="3">
        <v>325</v>
      </c>
      <c r="C127" s="3"/>
      <c r="D127" s="3"/>
    </row>
    <row r="128">
      <c r="B128" s="4"/>
      <c r="C128" t="s" s="4">
        <v>5</v>
      </c>
      <c r="D128" t="s" s="5">
        <v>325</v>
      </c>
    </row>
    <row r="129">
      <c r="B129" t="s" s="3">
        <v>329</v>
      </c>
      <c r="C129" s="3"/>
      <c r="D129" s="3"/>
    </row>
    <row r="130">
      <c r="B130" s="4"/>
      <c r="C130" t="s" s="4">
        <v>5</v>
      </c>
      <c r="D130" t="s" s="5">
        <v>329</v>
      </c>
    </row>
    <row r="131">
      <c r="B131" t="s" s="3">
        <v>331</v>
      </c>
      <c r="C131" s="3"/>
      <c r="D131" s="3"/>
    </row>
    <row r="132">
      <c r="B132" s="4"/>
      <c r="C132" t="s" s="4">
        <v>5</v>
      </c>
      <c r="D132" t="s" s="5">
        <v>331</v>
      </c>
    </row>
    <row r="133">
      <c r="B133" t="s" s="3">
        <v>336</v>
      </c>
      <c r="C133" s="3"/>
      <c r="D133" s="3"/>
    </row>
    <row r="134">
      <c r="B134" s="4"/>
      <c r="C134" t="s" s="4">
        <v>5</v>
      </c>
      <c r="D134" t="s" s="5">
        <v>336</v>
      </c>
    </row>
    <row r="135">
      <c r="B135" t="s" s="3">
        <v>338</v>
      </c>
      <c r="C135" s="3"/>
      <c r="D135" s="3"/>
    </row>
    <row r="136">
      <c r="B136" s="4"/>
      <c r="C136" t="s" s="4">
        <v>5</v>
      </c>
      <c r="D136" t="s" s="5">
        <v>338</v>
      </c>
    </row>
    <row r="137">
      <c r="B137" t="s" s="3">
        <v>342</v>
      </c>
      <c r="C137" s="3"/>
      <c r="D137" s="3"/>
    </row>
    <row r="138">
      <c r="B138" s="4"/>
      <c r="C138" t="s" s="4">
        <v>5</v>
      </c>
      <c r="D138" t="s" s="5">
        <v>342</v>
      </c>
    </row>
    <row r="139">
      <c r="B139" t="s" s="3">
        <v>345</v>
      </c>
      <c r="C139" s="3"/>
      <c r="D139" s="3"/>
    </row>
    <row r="140">
      <c r="B140" s="4"/>
      <c r="C140" t="s" s="4">
        <v>5</v>
      </c>
      <c r="D140" t="s" s="5">
        <v>345</v>
      </c>
    </row>
    <row r="141">
      <c r="B141" t="s" s="3">
        <v>350</v>
      </c>
      <c r="C141" s="3"/>
      <c r="D141" s="3"/>
    </row>
    <row r="142">
      <c r="B142" s="4"/>
      <c r="C142" t="s" s="4">
        <v>5</v>
      </c>
      <c r="D142" t="s" s="5">
        <v>350</v>
      </c>
    </row>
    <row r="143">
      <c r="B143" t="s" s="3">
        <v>353</v>
      </c>
      <c r="C143" s="3"/>
      <c r="D143" s="3"/>
    </row>
    <row r="144">
      <c r="B144" s="4"/>
      <c r="C144" t="s" s="4">
        <v>5</v>
      </c>
      <c r="D144" t="s" s="5">
        <v>353</v>
      </c>
    </row>
    <row r="145">
      <c r="B145" t="s" s="3">
        <v>355</v>
      </c>
      <c r="C145" s="3"/>
      <c r="D145" s="3"/>
    </row>
    <row r="146">
      <c r="B146" s="4"/>
      <c r="C146" t="s" s="4">
        <v>5</v>
      </c>
      <c r="D146" t="s" s="5">
        <v>355</v>
      </c>
    </row>
    <row r="147">
      <c r="B147" t="s" s="3">
        <v>358</v>
      </c>
      <c r="C147" s="3"/>
      <c r="D147" s="3"/>
    </row>
    <row r="148">
      <c r="B148" s="4"/>
      <c r="C148" t="s" s="4">
        <v>5</v>
      </c>
      <c r="D148" t="s" s="5">
        <v>358</v>
      </c>
    </row>
    <row r="149">
      <c r="B149" t="s" s="3">
        <v>365</v>
      </c>
      <c r="C149" s="3"/>
      <c r="D149" s="3"/>
    </row>
    <row r="150">
      <c r="B150" s="4"/>
      <c r="C150" t="s" s="4">
        <v>5</v>
      </c>
      <c r="D150" t="s" s="5">
        <v>365</v>
      </c>
    </row>
    <row r="151">
      <c r="B151" t="s" s="3">
        <v>369</v>
      </c>
      <c r="C151" s="3"/>
      <c r="D151" s="3"/>
    </row>
    <row r="152">
      <c r="B152" s="4"/>
      <c r="C152" t="s" s="4">
        <v>5</v>
      </c>
      <c r="D152" t="s" s="5">
        <v>369</v>
      </c>
    </row>
    <row r="153">
      <c r="B153" t="s" s="3">
        <v>372</v>
      </c>
      <c r="C153" s="3"/>
      <c r="D153" s="3"/>
    </row>
    <row r="154">
      <c r="B154" s="4"/>
      <c r="C154" t="s" s="4">
        <v>5</v>
      </c>
      <c r="D154" t="s" s="5">
        <v>372</v>
      </c>
    </row>
    <row r="155">
      <c r="B155" t="s" s="3">
        <v>376</v>
      </c>
      <c r="C155" s="3"/>
      <c r="D155" s="3"/>
    </row>
    <row r="156">
      <c r="B156" s="4"/>
      <c r="C156" t="s" s="4">
        <v>5</v>
      </c>
      <c r="D156" t="s" s="5">
        <v>376</v>
      </c>
    </row>
    <row r="157">
      <c r="B157" t="s" s="3">
        <v>378</v>
      </c>
      <c r="C157" s="3"/>
      <c r="D157" s="3"/>
    </row>
    <row r="158">
      <c r="B158" s="4"/>
      <c r="C158" t="s" s="4">
        <v>5</v>
      </c>
      <c r="D158" t="s" s="5">
        <v>378</v>
      </c>
    </row>
    <row r="159">
      <c r="B159" t="s" s="3">
        <v>380</v>
      </c>
      <c r="C159" s="3"/>
      <c r="D159" s="3"/>
    </row>
    <row r="160">
      <c r="B160" s="4"/>
      <c r="C160" t="s" s="4">
        <v>5</v>
      </c>
      <c r="D160" t="s" s="5">
        <v>380</v>
      </c>
    </row>
    <row r="161">
      <c r="B161" t="s" s="3">
        <v>384</v>
      </c>
      <c r="C161" s="3"/>
      <c r="D161" s="3"/>
    </row>
    <row r="162">
      <c r="B162" s="4"/>
      <c r="C162" t="s" s="4">
        <v>5</v>
      </c>
      <c r="D162" t="s" s="5">
        <v>384</v>
      </c>
    </row>
    <row r="163">
      <c r="B163" t="s" s="3">
        <v>387</v>
      </c>
      <c r="C163" s="3"/>
      <c r="D163" s="3"/>
    </row>
    <row r="164">
      <c r="B164" s="4"/>
      <c r="C164" t="s" s="4">
        <v>5</v>
      </c>
      <c r="D164" t="s" s="5">
        <v>387</v>
      </c>
    </row>
    <row r="165">
      <c r="B165" t="s" s="3">
        <v>391</v>
      </c>
      <c r="C165" s="3"/>
      <c r="D165" s="3"/>
    </row>
    <row r="166">
      <c r="B166" s="4"/>
      <c r="C166" t="s" s="4">
        <v>5</v>
      </c>
      <c r="D166" t="s" s="5">
        <v>391</v>
      </c>
    </row>
    <row r="167">
      <c r="B167" t="s" s="3">
        <v>395</v>
      </c>
      <c r="C167" s="3"/>
      <c r="D167" s="3"/>
    </row>
    <row r="168">
      <c r="B168" s="4"/>
      <c r="C168" t="s" s="4">
        <v>5</v>
      </c>
      <c r="D168" t="s" s="5">
        <v>395</v>
      </c>
    </row>
    <row r="169">
      <c r="B169" t="s" s="3">
        <v>398</v>
      </c>
      <c r="C169" s="3"/>
      <c r="D169" s="3"/>
    </row>
    <row r="170">
      <c r="B170" s="4"/>
      <c r="C170" t="s" s="4">
        <v>5</v>
      </c>
      <c r="D170" t="s" s="5">
        <v>398</v>
      </c>
    </row>
    <row r="171">
      <c r="B171" t="s" s="3">
        <v>401</v>
      </c>
      <c r="C171" s="3"/>
      <c r="D171" s="3"/>
    </row>
    <row r="172">
      <c r="B172" s="4"/>
      <c r="C172" t="s" s="4">
        <v>5</v>
      </c>
      <c r="D172" t="s" s="5">
        <v>401</v>
      </c>
    </row>
    <row r="173">
      <c r="B173" t="s" s="3">
        <v>404</v>
      </c>
      <c r="C173" s="3"/>
      <c r="D173" s="3"/>
    </row>
    <row r="174">
      <c r="B174" s="4"/>
      <c r="C174" t="s" s="4">
        <v>5</v>
      </c>
      <c r="D174" t="s" s="5">
        <v>404</v>
      </c>
    </row>
    <row r="175">
      <c r="B175" t="s" s="3">
        <v>408</v>
      </c>
      <c r="C175" s="3"/>
      <c r="D175" s="3"/>
    </row>
    <row r="176">
      <c r="B176" s="4"/>
      <c r="C176" t="s" s="4">
        <v>5</v>
      </c>
      <c r="D176" t="s" s="5">
        <v>408</v>
      </c>
    </row>
    <row r="177">
      <c r="B177" t="s" s="3">
        <v>411</v>
      </c>
      <c r="C177" s="3"/>
      <c r="D177" s="3"/>
    </row>
    <row r="178">
      <c r="B178" s="4"/>
      <c r="C178" t="s" s="4">
        <v>5</v>
      </c>
      <c r="D178" t="s" s="5">
        <v>411</v>
      </c>
    </row>
    <row r="179">
      <c r="B179" t="s" s="3">
        <v>415</v>
      </c>
      <c r="C179" s="3"/>
      <c r="D179" s="3"/>
    </row>
    <row r="180">
      <c r="B180" s="4"/>
      <c r="C180" t="s" s="4">
        <v>5</v>
      </c>
      <c r="D180" t="s" s="5">
        <v>415</v>
      </c>
    </row>
    <row r="181">
      <c r="B181" t="s" s="3">
        <v>418</v>
      </c>
      <c r="C181" s="3"/>
      <c r="D181" s="3"/>
    </row>
    <row r="182">
      <c r="B182" s="4"/>
      <c r="C182" t="s" s="4">
        <v>5</v>
      </c>
      <c r="D182" t="s" s="5">
        <v>418</v>
      </c>
    </row>
    <row r="183">
      <c r="B183" t="s" s="3">
        <v>421</v>
      </c>
      <c r="C183" s="3"/>
      <c r="D183" s="3"/>
    </row>
    <row r="184">
      <c r="B184" s="4"/>
      <c r="C184" t="s" s="4">
        <v>5</v>
      </c>
      <c r="D184" t="s" s="5">
        <v>421</v>
      </c>
    </row>
    <row r="185">
      <c r="B185" t="s" s="3">
        <v>425</v>
      </c>
      <c r="C185" s="3"/>
      <c r="D185" s="3"/>
    </row>
    <row r="186">
      <c r="B186" s="4"/>
      <c r="C186" t="s" s="4">
        <v>5</v>
      </c>
      <c r="D186" t="s" s="5">
        <v>425</v>
      </c>
    </row>
    <row r="187">
      <c r="B187" t="s" s="3">
        <v>427</v>
      </c>
      <c r="C187" s="3"/>
      <c r="D187" s="3"/>
    </row>
    <row r="188">
      <c r="B188" s="4"/>
      <c r="C188" t="s" s="4">
        <v>5</v>
      </c>
      <c r="D188" t="s" s="5">
        <v>427</v>
      </c>
    </row>
    <row r="189">
      <c r="B189" t="s" s="3">
        <v>430</v>
      </c>
      <c r="C189" s="3"/>
      <c r="D189" s="3"/>
    </row>
    <row r="190">
      <c r="B190" s="4"/>
      <c r="C190" t="s" s="4">
        <v>5</v>
      </c>
      <c r="D190" t="s" s="5">
        <v>430</v>
      </c>
    </row>
    <row r="191">
      <c r="B191" t="s" s="3">
        <v>433</v>
      </c>
      <c r="C191" s="3"/>
      <c r="D191" s="3"/>
    </row>
    <row r="192">
      <c r="B192" s="4"/>
      <c r="C192" t="s" s="4">
        <v>5</v>
      </c>
      <c r="D192" t="s" s="5">
        <v>433</v>
      </c>
    </row>
    <row r="193">
      <c r="B193" t="s" s="3">
        <v>436</v>
      </c>
      <c r="C193" s="3"/>
      <c r="D193" s="3"/>
    </row>
    <row r="194">
      <c r="B194" s="4"/>
      <c r="C194" t="s" s="4">
        <v>5</v>
      </c>
      <c r="D194" t="s" s="5">
        <v>436</v>
      </c>
    </row>
    <row r="195">
      <c r="B195" t="s" s="3">
        <v>437</v>
      </c>
      <c r="C195" s="3"/>
      <c r="D195" s="3"/>
    </row>
    <row r="196">
      <c r="B196" s="4"/>
      <c r="C196" t="s" s="4">
        <v>5</v>
      </c>
      <c r="D196" t="s" s="5">
        <v>437</v>
      </c>
    </row>
    <row r="197">
      <c r="B197" t="s" s="3">
        <v>439</v>
      </c>
      <c r="C197" s="3"/>
      <c r="D197" s="3"/>
    </row>
    <row r="198">
      <c r="B198" s="4"/>
      <c r="C198" t="s" s="4">
        <v>5</v>
      </c>
      <c r="D198" t="s" s="5">
        <v>439</v>
      </c>
    </row>
    <row r="199">
      <c r="B199" t="s" s="3">
        <v>441</v>
      </c>
      <c r="C199" s="3"/>
      <c r="D199" s="3"/>
    </row>
    <row r="200">
      <c r="B200" s="4"/>
      <c r="C200" t="s" s="4">
        <v>5</v>
      </c>
      <c r="D200" t="s" s="5">
        <v>441</v>
      </c>
    </row>
    <row r="201">
      <c r="B201" t="s" s="3">
        <v>442</v>
      </c>
      <c r="C201" s="3"/>
      <c r="D201" s="3"/>
    </row>
    <row r="202">
      <c r="B202" s="4"/>
      <c r="C202" t="s" s="4">
        <v>5</v>
      </c>
      <c r="D202" t="s" s="5">
        <v>442</v>
      </c>
    </row>
    <row r="203">
      <c r="B203" t="s" s="3">
        <v>444</v>
      </c>
      <c r="C203" s="3"/>
      <c r="D203" s="3"/>
    </row>
    <row r="204">
      <c r="B204" s="4"/>
      <c r="C204" t="s" s="4">
        <v>5</v>
      </c>
      <c r="D204" t="s" s="5">
        <v>444</v>
      </c>
    </row>
    <row r="205">
      <c r="B205" t="s" s="3">
        <v>446</v>
      </c>
      <c r="C205" s="3"/>
      <c r="D205" s="3"/>
    </row>
    <row r="206">
      <c r="B206" s="4"/>
      <c r="C206" t="s" s="4">
        <v>5</v>
      </c>
      <c r="D206" t="s" s="5">
        <v>446</v>
      </c>
    </row>
    <row r="207">
      <c r="B207" t="s" s="3">
        <v>450</v>
      </c>
      <c r="C207" s="3"/>
      <c r="D207" s="3"/>
    </row>
    <row r="208">
      <c r="B208" s="4"/>
      <c r="C208" t="s" s="4">
        <v>5</v>
      </c>
      <c r="D208" t="s" s="5">
        <v>450</v>
      </c>
    </row>
    <row r="209">
      <c r="B209" t="s" s="3">
        <v>453</v>
      </c>
      <c r="C209" s="3"/>
      <c r="D209" s="3"/>
    </row>
    <row r="210">
      <c r="B210" s="4"/>
      <c r="C210" t="s" s="4">
        <v>5</v>
      </c>
      <c r="D210" t="s" s="5">
        <v>453</v>
      </c>
    </row>
    <row r="211">
      <c r="B211" t="s" s="3">
        <v>456</v>
      </c>
      <c r="C211" s="3"/>
      <c r="D211" s="3"/>
    </row>
    <row r="212">
      <c r="B212" s="4"/>
      <c r="C212" t="s" s="4">
        <v>5</v>
      </c>
      <c r="D212" t="s" s="5">
        <v>456</v>
      </c>
    </row>
    <row r="213">
      <c r="B213" t="s" s="3">
        <v>460</v>
      </c>
      <c r="C213" s="3"/>
      <c r="D213" s="3"/>
    </row>
    <row r="214">
      <c r="B214" s="4"/>
      <c r="C214" t="s" s="4">
        <v>5</v>
      </c>
      <c r="D214" t="s" s="5">
        <v>460</v>
      </c>
    </row>
    <row r="215">
      <c r="B215" t="s" s="3">
        <v>462</v>
      </c>
      <c r="C215" s="3"/>
      <c r="D215" s="3"/>
    </row>
    <row r="216">
      <c r="B216" s="4"/>
      <c r="C216" t="s" s="4">
        <v>5</v>
      </c>
      <c r="D216" t="s" s="5">
        <v>462</v>
      </c>
    </row>
    <row r="217">
      <c r="B217" t="s" s="3">
        <v>466</v>
      </c>
      <c r="C217" s="3"/>
      <c r="D217" s="3"/>
    </row>
    <row r="218">
      <c r="B218" s="4"/>
      <c r="C218" t="s" s="4">
        <v>5</v>
      </c>
      <c r="D218" t="s" s="5">
        <v>466</v>
      </c>
    </row>
    <row r="219">
      <c r="B219" t="s" s="3">
        <v>469</v>
      </c>
      <c r="C219" s="3"/>
      <c r="D219" s="3"/>
    </row>
    <row r="220">
      <c r="B220" s="4"/>
      <c r="C220" t="s" s="4">
        <v>5</v>
      </c>
      <c r="D220" t="s" s="5">
        <v>469</v>
      </c>
    </row>
    <row r="221">
      <c r="B221" t="s" s="3">
        <v>472</v>
      </c>
      <c r="C221" s="3"/>
      <c r="D221" s="3"/>
    </row>
    <row r="222">
      <c r="B222" s="4"/>
      <c r="C222" t="s" s="4">
        <v>5</v>
      </c>
      <c r="D222" t="s" s="5">
        <v>472</v>
      </c>
    </row>
    <row r="223">
      <c r="B223" t="s" s="3">
        <v>473</v>
      </c>
      <c r="C223" s="3"/>
      <c r="D223" s="3"/>
    </row>
    <row r="224">
      <c r="B224" s="4"/>
      <c r="C224" t="s" s="4">
        <v>5</v>
      </c>
      <c r="D224" t="s" s="5">
        <v>473</v>
      </c>
    </row>
    <row r="225">
      <c r="B225" t="s" s="3">
        <v>476</v>
      </c>
      <c r="C225" s="3"/>
      <c r="D225" s="3"/>
    </row>
    <row r="226">
      <c r="B226" s="4"/>
      <c r="C226" t="s" s="4">
        <v>5</v>
      </c>
      <c r="D226" t="s" s="5">
        <v>476</v>
      </c>
    </row>
    <row r="227">
      <c r="B227" t="s" s="3">
        <v>477</v>
      </c>
      <c r="C227" s="3"/>
      <c r="D227" s="3"/>
    </row>
    <row r="228">
      <c r="B228" s="4"/>
      <c r="C228" t="s" s="4">
        <v>5</v>
      </c>
      <c r="D228" t="s" s="5">
        <v>477</v>
      </c>
    </row>
    <row r="229">
      <c r="B229" t="s" s="3">
        <v>478</v>
      </c>
      <c r="C229" s="3"/>
      <c r="D229" s="3"/>
    </row>
    <row r="230">
      <c r="B230" s="4"/>
      <c r="C230" t="s" s="4">
        <v>5</v>
      </c>
      <c r="D230" t="s" s="5">
        <v>478</v>
      </c>
    </row>
    <row r="231">
      <c r="B231" t="s" s="3">
        <v>481</v>
      </c>
      <c r="C231" s="3"/>
      <c r="D231" s="3"/>
    </row>
    <row r="232">
      <c r="B232" s="4"/>
      <c r="C232" t="s" s="4">
        <v>5</v>
      </c>
      <c r="D232" t="s" s="5">
        <v>481</v>
      </c>
    </row>
    <row r="233">
      <c r="B233" t="s" s="3">
        <v>484</v>
      </c>
      <c r="C233" s="3"/>
      <c r="D233" s="3"/>
    </row>
    <row r="234">
      <c r="B234" s="4"/>
      <c r="C234" t="s" s="4">
        <v>5</v>
      </c>
      <c r="D234" t="s" s="5">
        <v>484</v>
      </c>
    </row>
    <row r="235">
      <c r="B235" t="s" s="3">
        <v>486</v>
      </c>
      <c r="C235" s="3"/>
      <c r="D235" s="3"/>
    </row>
    <row r="236">
      <c r="B236" s="4"/>
      <c r="C236" t="s" s="4">
        <v>5</v>
      </c>
      <c r="D236" t="s" s="5">
        <v>486</v>
      </c>
    </row>
    <row r="237">
      <c r="B237" t="s" s="3">
        <v>489</v>
      </c>
      <c r="C237" s="3"/>
      <c r="D237" s="3"/>
    </row>
    <row r="238">
      <c r="B238" s="4"/>
      <c r="C238" t="s" s="4">
        <v>5</v>
      </c>
      <c r="D238" t="s" s="5">
        <v>489</v>
      </c>
    </row>
  </sheetData>
  <mergeCells count="1">
    <mergeCell ref="B3:D3"/>
  </mergeCells>
  <hyperlinks>
    <hyperlink ref="D10" location="'Percentiles all stations'!R1C1" tooltip="" display="Percentiles all stations"/>
    <hyperlink ref="D12" location="'Increased percentile stations'!R1C1" tooltip="" display="Increased percentile stations"/>
    <hyperlink ref="D14" location="'Decreased percentile stations'!R1C1" tooltip="" display="Decreased percentile stations"/>
    <hyperlink ref="D16" location="'Adelaide'!R1C1" tooltip="" display="Adelaide"/>
    <hyperlink ref="D18" location="'Albany'!R1C1" tooltip="" display="Albany"/>
    <hyperlink ref="D20" location="'Alice Springs'!R1C1" tooltip="" display="Alice Springs"/>
    <hyperlink ref="D22" location="'Amberley'!R1C1" tooltip="" display="Amberley"/>
    <hyperlink ref="D24" location="'Barcaldine'!R1C1" tooltip="" display="Barcaldine"/>
    <hyperlink ref="D26" location="'Bathurst'!R1C1" tooltip="" display="Bathurst"/>
    <hyperlink ref="D28" location="'Birdsville'!R1C1" tooltip="" display="Birdsville"/>
    <hyperlink ref="D30" location="'Boulia'!R1C1" tooltip="" display="Boulia"/>
    <hyperlink ref="D32" location="'Bourke'!R1C1" tooltip="" display="Bourke"/>
    <hyperlink ref="D34" location="'Bridgetown'!R1C1" tooltip="" display="Bridgetown"/>
    <hyperlink ref="D36" location="'Brisbane'!R1C1" tooltip="" display="Brisbane"/>
    <hyperlink ref="D38" location="'Broome'!R1C1" tooltip="" display="Broome"/>
    <hyperlink ref="D40" location="'Bundaberg'!R1C1" tooltip="" display="Bundaberg"/>
    <hyperlink ref="D42" location="'Burketown'!R1C1" tooltip="" display="Burketown"/>
    <hyperlink ref="D44" location="'Butlers Gorge'!R1C1" tooltip="" display="Butlers Gorge"/>
    <hyperlink ref="D46" location="'Cabramurra'!R1C1" tooltip="" display="Cabramurra"/>
    <hyperlink ref="D48" location="'Cairns'!R1C1" tooltip="" display="Cairns"/>
    <hyperlink ref="D50" location="'Camooweal'!R1C1" tooltip="" display="Camooweal"/>
    <hyperlink ref="D52" location="'Canberra'!R1C1" tooltip="" display="Canberra"/>
    <hyperlink ref="D54" location="'Cape Borda'!R1C1" tooltip="" display="Cape Borda"/>
    <hyperlink ref="D56" location="'Cape Bruny'!R1C1" tooltip="" display="Cape Bruny"/>
    <hyperlink ref="D58" location="'Cape Leeuwin'!R1C1" tooltip="" display="Cape Leeuwin"/>
    <hyperlink ref="D60" location="'Cape Moreton'!R1C1" tooltip="" display="Cape Moreton"/>
    <hyperlink ref="D62" location="'Cape Otway'!R1C1" tooltip="" display="Cape Otway"/>
    <hyperlink ref="D64" location="'Carnarvon'!R1C1" tooltip="" display="Carnarvon"/>
    <hyperlink ref="D66" location="'Ceduna'!R1C1" tooltip="" display="Ceduna"/>
    <hyperlink ref="D68" location="'Charleville'!R1C1" tooltip="" display="Charleville"/>
    <hyperlink ref="D70" location="'Charters Towers'!R1C1" tooltip="" display="Charters Towers"/>
    <hyperlink ref="D72" location="'Cobar'!R1C1" tooltip="" display="Cobar"/>
    <hyperlink ref="D74" location="'Coffs Harbour'!R1C1" tooltip="" display="Coffs Harbour"/>
    <hyperlink ref="D76" location="'Cunderdin'!R1C1" tooltip="" display="Cunderdin"/>
    <hyperlink ref="D78" location="'Dalwallinu'!R1C1" tooltip="" display="Dalwallinu"/>
    <hyperlink ref="D80" location="'Darwin'!R1C1" tooltip="" display="Darwin"/>
    <hyperlink ref="D82" location="'Deniliquin'!R1C1" tooltip="" display="Deniliquin"/>
    <hyperlink ref="D84" location="'Dubbo'!R1C1" tooltip="" display="Dubbo"/>
    <hyperlink ref="D86" location="'Eddytstone Point'!R1C1" tooltip="" display="Eddytstone Point"/>
    <hyperlink ref="D88" location="'Esperance'!R1C1" tooltip="" display="Esperance"/>
    <hyperlink ref="D90" location="'Eucla'!R1C1" tooltip="" display="Eucla"/>
    <hyperlink ref="D92" location="'Forrest'!R1C1" tooltip="" display="Forrest"/>
    <hyperlink ref="D94" location="'Gabo Island'!R1C1" tooltip="" display="Gabo Island"/>
    <hyperlink ref="D96" location="'Gayndah'!R1C1" tooltip="" display="Gayndah"/>
    <hyperlink ref="D98" location="'Georgetown'!R1C1" tooltip="" display="Georgetown"/>
    <hyperlink ref="D100" location="'Geraldton'!R1C1" tooltip="" display="Geraldton"/>
    <hyperlink ref="D102" location="'Giles'!R1C1" tooltip="" display="Giles"/>
    <hyperlink ref="D104" location="'Grove'!R1C1" tooltip="" display="Grove"/>
    <hyperlink ref="D106" location="'Gunnedah'!R1C1" tooltip="" display="Gunnedah"/>
    <hyperlink ref="D108" location="'Halls Creek'!R1C1" tooltip="" display="Halls Creek"/>
    <hyperlink ref="D110" location="'Hobart'!R1C1" tooltip="" display="Hobart"/>
    <hyperlink ref="D112" location="'Horn Island'!R1C1" tooltip="" display="Horn Island"/>
    <hyperlink ref="D114" location="'Inverell'!R1C1" tooltip="" display="Inverell"/>
    <hyperlink ref="D116" location="'Kalgoorlie'!R1C1" tooltip="" display="Kalgoorlie"/>
    <hyperlink ref="D118" location="'Kalumburu'!R1C1" tooltip="" display="Kalumburu"/>
    <hyperlink ref="D120" location="'Karijini North'!R1C1" tooltip="" display="Karijini North"/>
    <hyperlink ref="D122" location="'Katanning'!R1C1" tooltip="" display="Katanning"/>
    <hyperlink ref="D124" location="'Kerang'!R1C1" tooltip="" display="Kerang"/>
    <hyperlink ref="D126" location="'Kyancutta'!R1C1" tooltip="" display="Kyancutta"/>
    <hyperlink ref="D128" location="'Launceston'!R1C1" tooltip="" display="Launceston"/>
    <hyperlink ref="D130" location="'Laverton'!R1C1" tooltip="" display="Laverton"/>
    <hyperlink ref="D132" location="'Learmonth'!R1C1" tooltip="" display="Learmonth"/>
    <hyperlink ref="D134" location="'Longreach'!R1C1" tooltip="" display="Longreach"/>
    <hyperlink ref="D136" location="'Low Head'!R1C1" tooltip="" display="Low Head"/>
    <hyperlink ref="D138" location="'Mackay'!R1C1" tooltip="" display="Mackay"/>
    <hyperlink ref="D140" location="'Marble Bar'!R1C1" tooltip="" display="Marble Bar"/>
    <hyperlink ref="D142" location="'Marree'!R1C1" tooltip="" display="Marree"/>
    <hyperlink ref="D144" location="'Meekatharra'!R1C1" tooltip="" display="Meekatharra"/>
    <hyperlink ref="D146" location="'Melbourne'!R1C1" tooltip="" display="Melbourne"/>
    <hyperlink ref="D148" location="'Merredin'!R1C1" tooltip="" display="Merredin"/>
    <hyperlink ref="D150" location="'Mildura'!R1C1" tooltip="" display="Mildura"/>
    <hyperlink ref="D152" location="'Miles'!R1C1" tooltip="" display="Miles"/>
    <hyperlink ref="D154" location="'Morawa'!R1C1" tooltip="" display="Morawa"/>
    <hyperlink ref="D156" location="'Moree'!R1C1" tooltip="" display="Moree"/>
    <hyperlink ref="D158" location="'Moruya Heads'!R1C1" tooltip="" display="Moruya Heads"/>
    <hyperlink ref="D160" location="'Mt Gambier'!R1C1" tooltip="" display="Mt Gambier"/>
    <hyperlink ref="D162" location="'Nhill'!R1C1" tooltip="" display="Nhill"/>
    <hyperlink ref="D164" location="'Normanton'!R1C1" tooltip="" display="Normanton"/>
    <hyperlink ref="D166" location="'Nowra'!R1C1" tooltip="" display="Nowra"/>
    <hyperlink ref="D168" location="'Nuriootpa'!R1C1" tooltip="" display="Nuriootpa"/>
    <hyperlink ref="D170" location="'Oodnadatta'!R1C1" tooltip="" display="Oodnadatta"/>
    <hyperlink ref="D172" location="'Orbost'!R1C1" tooltip="" display="Orbost"/>
    <hyperlink ref="D174" location="'Palmerville'!R1C1" tooltip="" display="Palmerville"/>
    <hyperlink ref="D176" location="'Perth'!R1C1" tooltip="" display="Perth"/>
    <hyperlink ref="D178" location="'Point Perpendicular'!R1C1" tooltip="" display="Point Perpendicular"/>
    <hyperlink ref="D180" location="'Port Hedland'!R1C1" tooltip="" display="Port Hedland"/>
    <hyperlink ref="D182" location="'Port Lincoln'!R1C1" tooltip="" display="Port Lincoln"/>
    <hyperlink ref="D184" location="'Port Macquarie'!R1C1" tooltip="" display="Port Macquarie"/>
    <hyperlink ref="D186" location="'Rabbit Flat'!R1C1" tooltip="" display="Rabbit Flat"/>
    <hyperlink ref="D188" location="'Richmond NSW'!R1C1" tooltip="" display="Richmond NSW"/>
    <hyperlink ref="D190" location="'Richmond Qld'!R1C1" tooltip="" display="Richmond Qld"/>
    <hyperlink ref="D192" location="'Robe'!R1C1" tooltip="" display="Robe"/>
    <hyperlink ref="D194" location="'Rockhampton'!R1C1" tooltip="" display="Rockhampton"/>
    <hyperlink ref="D196" location="'Rutherglen'!R1C1" tooltip="" display="Rutherglen"/>
    <hyperlink ref="D198" location="'Sale'!R1C1" tooltip="" display="Sale"/>
    <hyperlink ref="D200" location="'Scone'!R1C1" tooltip="" display="Scone"/>
    <hyperlink ref="D202" location="'Snowtown'!R1C1" tooltip="" display="Snowtown"/>
    <hyperlink ref="D204" location="'St George'!R1C1" tooltip="" display="St George"/>
    <hyperlink ref="D206" location="'Sydney'!R1C1" tooltip="" display="Sydney"/>
    <hyperlink ref="D208" location="'Tarcoola'!R1C1" tooltip="" display="Tarcoola"/>
    <hyperlink ref="D210" location="'Tennant Creek'!R1C1" tooltip="" display="Tennant Creek"/>
    <hyperlink ref="D212" location="'Thargomiindah'!R1C1" tooltip="" display="Thargomiindah"/>
    <hyperlink ref="D214" location="'Tibooburra'!R1C1" tooltip="" display="Tibooburra"/>
    <hyperlink ref="D216" location="'Townsville'!R1C1" tooltip="" display="Townsville"/>
    <hyperlink ref="D218" location="'Victoria River Downs'!R1C1" tooltip="" display="Victoria River Downs"/>
    <hyperlink ref="D220" location="'Wagga Wagga'!R1C1" tooltip="" display="Wagga Wagga"/>
    <hyperlink ref="D222" location="'Walgett'!R1C1" tooltip="" display="Walgett"/>
    <hyperlink ref="D224" location="'Wandering'!R1C1" tooltip="" display="Wandering"/>
    <hyperlink ref="D226" location="'Weipa'!R1C1" tooltip="" display="Weipa"/>
    <hyperlink ref="D228" location="'Wilcannia'!R1C1" tooltip="" display="Wilcannia"/>
    <hyperlink ref="D230" location="'Williamtown'!R1C1" tooltip="" display="Williamtown"/>
    <hyperlink ref="D232" location="'Wilsons Promontary'!R1C1" tooltip="" display="Wilsons Promontary"/>
    <hyperlink ref="D234" location="'Woomera'!R1C1" tooltip="" display="Woomera"/>
    <hyperlink ref="D236" location="'Wyalong'!R1C1" tooltip="" display="Wyalong"/>
    <hyperlink ref="D238" location="'Yamba'!R1C1" tooltip="" display="Yamba"/>
  </hyperlinks>
</worksheet>
</file>

<file path=xl/worksheets/sheet10.xml><?xml version="1.0" encoding="utf-8"?>
<worksheet xmlns:r="http://schemas.openxmlformats.org/officeDocument/2006/relationships" xmlns="http://schemas.openxmlformats.org/spreadsheetml/2006/main">
  <dimension ref="A1:N139"/>
  <sheetViews>
    <sheetView workbookViewId="0" showGridLines="0" defaultGridColor="1"/>
  </sheetViews>
  <sheetFormatPr defaultColWidth="16.3333" defaultRowHeight="19.9" customHeight="1" outlineLevelRow="0" outlineLevelCol="0"/>
  <cols>
    <col min="1" max="1" width="10" style="170" customWidth="1"/>
    <col min="2" max="4" width="12.1719" style="170" customWidth="1"/>
    <col min="5" max="5" width="1.35156" style="170" customWidth="1"/>
    <col min="6" max="6" width="10" style="170" customWidth="1"/>
    <col min="7" max="8" width="12.1719" style="170" customWidth="1"/>
    <col min="9" max="9" width="11.75" style="170" customWidth="1"/>
    <col min="10" max="10" width="1.35156" style="170" customWidth="1"/>
    <col min="11" max="11" width="10" style="170" customWidth="1"/>
    <col min="12" max="14" width="12.1719" style="170" customWidth="1"/>
    <col min="15" max="16384" width="16.3516" style="170" customWidth="1"/>
  </cols>
  <sheetData>
    <row r="1" ht="22.6" customHeight="1">
      <c r="A1" t="s" s="26">
        <v>109</v>
      </c>
      <c r="B1" t="s" s="27">
        <v>40</v>
      </c>
      <c r="C1" t="s" s="27">
        <v>41</v>
      </c>
      <c r="D1" t="s" s="28">
        <v>42</v>
      </c>
      <c r="E1" s="29"/>
      <c r="F1" t="s" s="30">
        <v>110</v>
      </c>
      <c r="G1" t="s" s="27">
        <v>44</v>
      </c>
      <c r="H1" t="s" s="27">
        <v>45</v>
      </c>
      <c r="I1" t="s" s="28">
        <v>46</v>
      </c>
      <c r="J1" s="29"/>
      <c r="K1" t="s" s="30">
        <v>111</v>
      </c>
      <c r="L1" t="s" s="27">
        <v>48</v>
      </c>
      <c r="M1" t="s" s="27">
        <v>49</v>
      </c>
      <c r="N1" t="s" s="171">
        <v>50</v>
      </c>
    </row>
    <row r="2" ht="45.5" customHeight="1">
      <c r="A2" s="37"/>
      <c r="B2" s="172"/>
      <c r="C2" s="172"/>
      <c r="D2" s="173"/>
      <c r="E2" s="40"/>
      <c r="F2" s="41"/>
      <c r="G2" s="172"/>
      <c r="H2" s="172"/>
      <c r="I2" s="173"/>
      <c r="J2" s="40"/>
      <c r="K2" s="41"/>
      <c r="L2" s="172"/>
      <c r="M2" s="172"/>
      <c r="N2" s="174"/>
    </row>
    <row r="3" ht="22.6" customHeight="1">
      <c r="A3" s="175">
        <v>1910</v>
      </c>
      <c r="B3" s="99">
        <v>14</v>
      </c>
      <c r="C3" s="83">
        <v>431.2</v>
      </c>
      <c r="D3" s="87">
        <v>30.8</v>
      </c>
      <c r="E3" s="40"/>
      <c r="F3" s="176">
        <v>1910</v>
      </c>
      <c r="G3" s="99">
        <v>4</v>
      </c>
      <c r="H3" s="83">
        <v>127.6</v>
      </c>
      <c r="I3" s="87">
        <v>31.9</v>
      </c>
      <c r="J3" s="40"/>
      <c r="K3" s="176">
        <v>1910</v>
      </c>
      <c r="L3" s="99">
        <v>0</v>
      </c>
      <c r="M3" s="83">
        <v>0</v>
      </c>
      <c r="N3" s="97"/>
    </row>
    <row r="4" ht="22.6" customHeight="1">
      <c r="A4" s="175">
        <v>1911</v>
      </c>
      <c r="B4" s="99">
        <v>4</v>
      </c>
      <c r="C4" s="83">
        <v>124.8</v>
      </c>
      <c r="D4" s="87">
        <v>31.2</v>
      </c>
      <c r="E4" s="40"/>
      <c r="F4" s="176">
        <v>1911</v>
      </c>
      <c r="G4" s="99">
        <v>1</v>
      </c>
      <c r="H4" s="83">
        <v>33.1</v>
      </c>
      <c r="I4" s="87">
        <v>33.1</v>
      </c>
      <c r="J4" s="40"/>
      <c r="K4" s="176">
        <v>1911</v>
      </c>
      <c r="L4" s="99">
        <v>0</v>
      </c>
      <c r="M4" s="83">
        <v>0</v>
      </c>
      <c r="N4" s="97"/>
    </row>
    <row r="5" ht="22.6" customHeight="1">
      <c r="A5" s="175">
        <v>1912</v>
      </c>
      <c r="B5" s="99">
        <v>25</v>
      </c>
      <c r="C5" s="83">
        <v>802.4</v>
      </c>
      <c r="D5" s="87">
        <v>32.096</v>
      </c>
      <c r="E5" s="40"/>
      <c r="F5" s="176">
        <v>1912</v>
      </c>
      <c r="G5" s="99">
        <v>13</v>
      </c>
      <c r="H5" s="83">
        <v>437</v>
      </c>
      <c r="I5" s="87">
        <v>33.6153846153846</v>
      </c>
      <c r="J5" s="40"/>
      <c r="K5" s="176">
        <v>1912</v>
      </c>
      <c r="L5" s="99">
        <v>2</v>
      </c>
      <c r="M5" s="83">
        <v>73.90000000000001</v>
      </c>
      <c r="N5" s="97">
        <v>36.95</v>
      </c>
    </row>
    <row r="6" ht="22.6" customHeight="1">
      <c r="A6" s="175">
        <v>1913</v>
      </c>
      <c r="B6" s="99">
        <v>36</v>
      </c>
      <c r="C6" s="83">
        <v>1136.8</v>
      </c>
      <c r="D6" s="87">
        <v>31.5777777777778</v>
      </c>
      <c r="E6" s="40"/>
      <c r="F6" s="176">
        <v>1913</v>
      </c>
      <c r="G6" s="99">
        <v>16</v>
      </c>
      <c r="H6" s="83">
        <v>526.5</v>
      </c>
      <c r="I6" s="87">
        <v>32.90625</v>
      </c>
      <c r="J6" s="40"/>
      <c r="K6" s="176">
        <v>1913</v>
      </c>
      <c r="L6" s="99">
        <v>1</v>
      </c>
      <c r="M6" s="83">
        <v>36.7</v>
      </c>
      <c r="N6" s="97">
        <v>36.7</v>
      </c>
    </row>
    <row r="7" ht="22.6" customHeight="1">
      <c r="A7" s="175">
        <v>1914</v>
      </c>
      <c r="B7" s="99">
        <v>40</v>
      </c>
      <c r="C7" s="83">
        <v>1275.3</v>
      </c>
      <c r="D7" s="87">
        <v>31.8825</v>
      </c>
      <c r="E7" s="40"/>
      <c r="F7" s="176">
        <v>1914</v>
      </c>
      <c r="G7" s="99">
        <v>22</v>
      </c>
      <c r="H7" s="83">
        <v>729.1</v>
      </c>
      <c r="I7" s="87">
        <v>33.1409090909091</v>
      </c>
      <c r="J7" s="40"/>
      <c r="K7" s="176">
        <v>1914</v>
      </c>
      <c r="L7" s="99">
        <v>1</v>
      </c>
      <c r="M7" s="83">
        <v>35.6</v>
      </c>
      <c r="N7" s="97">
        <v>35.6</v>
      </c>
    </row>
    <row r="8" ht="22.6" customHeight="1">
      <c r="A8" s="175">
        <v>1915</v>
      </c>
      <c r="B8" s="99">
        <v>34</v>
      </c>
      <c r="C8" s="83">
        <v>1079.8</v>
      </c>
      <c r="D8" s="87">
        <v>31.7588235294118</v>
      </c>
      <c r="E8" s="40"/>
      <c r="F8" s="176">
        <v>1915</v>
      </c>
      <c r="G8" s="99">
        <v>17</v>
      </c>
      <c r="H8" s="83">
        <v>562.4</v>
      </c>
      <c r="I8" s="87">
        <v>33.0823529411765</v>
      </c>
      <c r="J8" s="40"/>
      <c r="K8" s="176">
        <v>1915</v>
      </c>
      <c r="L8" s="99">
        <v>1</v>
      </c>
      <c r="M8" s="83">
        <v>35.3</v>
      </c>
      <c r="N8" s="97">
        <v>35.3</v>
      </c>
    </row>
    <row r="9" ht="22.6" customHeight="1">
      <c r="A9" s="175">
        <v>1916</v>
      </c>
      <c r="B9" s="99">
        <v>18</v>
      </c>
      <c r="C9" s="83">
        <v>565.8</v>
      </c>
      <c r="D9" s="87">
        <v>31.4333333333333</v>
      </c>
      <c r="E9" s="40"/>
      <c r="F9" s="176">
        <v>1916</v>
      </c>
      <c r="G9" s="99">
        <v>7</v>
      </c>
      <c r="H9" s="83">
        <v>229.4</v>
      </c>
      <c r="I9" s="87">
        <v>32.7714285714286</v>
      </c>
      <c r="J9" s="40"/>
      <c r="K9" s="176">
        <v>1916</v>
      </c>
      <c r="L9" s="99">
        <v>0</v>
      </c>
      <c r="M9" s="83">
        <v>0</v>
      </c>
      <c r="N9" s="97"/>
    </row>
    <row r="10" ht="22.6" customHeight="1">
      <c r="A10" s="175">
        <v>1917</v>
      </c>
      <c r="B10" s="99">
        <v>3</v>
      </c>
      <c r="C10" s="83">
        <v>94.7</v>
      </c>
      <c r="D10" s="87">
        <v>31.5666666666667</v>
      </c>
      <c r="E10" s="40"/>
      <c r="F10" s="176">
        <v>1917</v>
      </c>
      <c r="G10" s="99">
        <v>2</v>
      </c>
      <c r="H10" s="83">
        <v>63.6</v>
      </c>
      <c r="I10" s="87">
        <v>31.8</v>
      </c>
      <c r="J10" s="40"/>
      <c r="K10" s="176">
        <v>1917</v>
      </c>
      <c r="L10" s="99">
        <v>0</v>
      </c>
      <c r="M10" s="83">
        <v>0</v>
      </c>
      <c r="N10" s="97"/>
    </row>
    <row r="11" ht="22.6" customHeight="1">
      <c r="A11" s="175">
        <v>1918</v>
      </c>
      <c r="B11" s="99">
        <v>24</v>
      </c>
      <c r="C11" s="83">
        <v>767.4</v>
      </c>
      <c r="D11" s="87">
        <v>31.975</v>
      </c>
      <c r="E11" s="40"/>
      <c r="F11" s="176">
        <v>1918</v>
      </c>
      <c r="G11" s="99">
        <v>15</v>
      </c>
      <c r="H11" s="83">
        <v>492.4</v>
      </c>
      <c r="I11" s="87">
        <v>32.8266666666667</v>
      </c>
      <c r="J11" s="40"/>
      <c r="K11" s="176">
        <v>1918</v>
      </c>
      <c r="L11" s="99">
        <v>1</v>
      </c>
      <c r="M11" s="83">
        <v>36.1</v>
      </c>
      <c r="N11" s="97">
        <v>36.1</v>
      </c>
    </row>
    <row r="12" ht="22.6" customHeight="1">
      <c r="A12" s="175">
        <v>1919</v>
      </c>
      <c r="B12" s="99">
        <v>59</v>
      </c>
      <c r="C12" s="83">
        <v>1942.5</v>
      </c>
      <c r="D12" s="87">
        <v>32.9237288135593</v>
      </c>
      <c r="E12" s="40"/>
      <c r="F12" s="176">
        <v>1919</v>
      </c>
      <c r="G12" s="99">
        <v>45</v>
      </c>
      <c r="H12" s="83">
        <v>1513.3</v>
      </c>
      <c r="I12" s="87">
        <v>33.6288888888889</v>
      </c>
      <c r="J12" s="40"/>
      <c r="K12" s="176">
        <v>1919</v>
      </c>
      <c r="L12" s="99">
        <v>6</v>
      </c>
      <c r="M12" s="83">
        <v>216.9</v>
      </c>
      <c r="N12" s="97">
        <v>36.15</v>
      </c>
    </row>
    <row r="13" ht="22.6" customHeight="1">
      <c r="A13" s="175">
        <v>1920</v>
      </c>
      <c r="B13" s="99">
        <v>36</v>
      </c>
      <c r="C13" s="83">
        <v>1159.3</v>
      </c>
      <c r="D13" s="87">
        <v>32.2027777777778</v>
      </c>
      <c r="E13" s="40"/>
      <c r="F13" s="176">
        <v>1920</v>
      </c>
      <c r="G13" s="99">
        <v>25</v>
      </c>
      <c r="H13" s="83">
        <v>823.5</v>
      </c>
      <c r="I13" s="87">
        <v>32.94</v>
      </c>
      <c r="J13" s="40"/>
      <c r="K13" s="176">
        <v>1920</v>
      </c>
      <c r="L13" s="99">
        <v>1</v>
      </c>
      <c r="M13" s="83">
        <v>35.6</v>
      </c>
      <c r="N13" s="97">
        <v>35.6</v>
      </c>
    </row>
    <row r="14" ht="22.6" customHeight="1">
      <c r="A14" s="175">
        <v>1921</v>
      </c>
      <c r="B14" s="99">
        <v>23</v>
      </c>
      <c r="C14" s="83">
        <v>729.1</v>
      </c>
      <c r="D14" s="87">
        <v>31.7</v>
      </c>
      <c r="E14" s="40"/>
      <c r="F14" s="176">
        <v>1921</v>
      </c>
      <c r="G14" s="99">
        <v>12</v>
      </c>
      <c r="H14" s="83">
        <v>392</v>
      </c>
      <c r="I14" s="87">
        <v>32.6666666666667</v>
      </c>
      <c r="J14" s="40"/>
      <c r="K14" s="176">
        <v>1921</v>
      </c>
      <c r="L14" s="99">
        <v>0</v>
      </c>
      <c r="M14" s="83">
        <v>0</v>
      </c>
      <c r="N14" s="97"/>
    </row>
    <row r="15" ht="22.6" customHeight="1">
      <c r="A15" s="175">
        <v>1922</v>
      </c>
      <c r="B15" s="99">
        <v>35</v>
      </c>
      <c r="C15" s="83">
        <v>1100.4</v>
      </c>
      <c r="D15" s="87">
        <v>31.44</v>
      </c>
      <c r="E15" s="40"/>
      <c r="F15" s="176">
        <v>1922</v>
      </c>
      <c r="G15" s="99">
        <v>17</v>
      </c>
      <c r="H15" s="83">
        <v>549.8</v>
      </c>
      <c r="I15" s="87">
        <v>32.3411764705882</v>
      </c>
      <c r="J15" s="40"/>
      <c r="K15" s="176">
        <v>1922</v>
      </c>
      <c r="L15" s="99">
        <v>0</v>
      </c>
      <c r="M15" s="83">
        <v>0</v>
      </c>
      <c r="N15" s="97"/>
    </row>
    <row r="16" ht="22.6" customHeight="1">
      <c r="A16" s="175">
        <v>1923</v>
      </c>
      <c r="B16" s="99">
        <v>53</v>
      </c>
      <c r="C16" s="83">
        <v>1704.1</v>
      </c>
      <c r="D16" s="87">
        <v>32.1528301886792</v>
      </c>
      <c r="E16" s="40"/>
      <c r="F16" s="176">
        <v>1923</v>
      </c>
      <c r="G16" s="99">
        <v>29</v>
      </c>
      <c r="H16" s="83">
        <v>971.1</v>
      </c>
      <c r="I16" s="87">
        <v>33.4862068965517</v>
      </c>
      <c r="J16" s="40"/>
      <c r="K16" s="176">
        <v>1923</v>
      </c>
      <c r="L16" s="99">
        <v>5</v>
      </c>
      <c r="M16" s="83">
        <v>183.6</v>
      </c>
      <c r="N16" s="97">
        <v>36.72</v>
      </c>
    </row>
    <row r="17" ht="22.6" customHeight="1">
      <c r="A17" s="175">
        <v>1924</v>
      </c>
      <c r="B17" s="99">
        <v>15</v>
      </c>
      <c r="C17" s="83">
        <v>502.1</v>
      </c>
      <c r="D17" s="87">
        <v>33.4733333333333</v>
      </c>
      <c r="E17" s="40"/>
      <c r="F17" s="176">
        <v>1924</v>
      </c>
      <c r="G17" s="99">
        <v>10</v>
      </c>
      <c r="H17" s="83">
        <v>349.3</v>
      </c>
      <c r="I17" s="87">
        <v>34.93</v>
      </c>
      <c r="J17" s="40"/>
      <c r="K17" s="176">
        <v>1924</v>
      </c>
      <c r="L17" s="99">
        <v>4</v>
      </c>
      <c r="M17" s="83">
        <v>147.2</v>
      </c>
      <c r="N17" s="97">
        <v>36.8</v>
      </c>
    </row>
    <row r="18" ht="22.6" customHeight="1">
      <c r="A18" s="175">
        <v>1925</v>
      </c>
      <c r="B18" s="99">
        <v>28</v>
      </c>
      <c r="C18" s="83">
        <v>887.9</v>
      </c>
      <c r="D18" s="87">
        <v>31.7107142857143</v>
      </c>
      <c r="E18" s="40"/>
      <c r="F18" s="176">
        <v>1925</v>
      </c>
      <c r="G18" s="99">
        <v>15</v>
      </c>
      <c r="H18" s="83">
        <v>493.3</v>
      </c>
      <c r="I18" s="87">
        <v>32.8866666666667</v>
      </c>
      <c r="J18" s="40"/>
      <c r="K18" s="176">
        <v>1925</v>
      </c>
      <c r="L18" s="99">
        <v>1</v>
      </c>
      <c r="M18" s="83">
        <v>35.6</v>
      </c>
      <c r="N18" s="97">
        <v>35.6</v>
      </c>
    </row>
    <row r="19" ht="22.6" customHeight="1">
      <c r="A19" s="175">
        <v>1926</v>
      </c>
      <c r="B19" s="99">
        <v>51</v>
      </c>
      <c r="C19" s="83">
        <v>1673.7</v>
      </c>
      <c r="D19" s="87">
        <v>32.8176470588235</v>
      </c>
      <c r="E19" s="40"/>
      <c r="F19" s="176">
        <v>1926</v>
      </c>
      <c r="G19" s="99">
        <v>34</v>
      </c>
      <c r="H19" s="83">
        <v>1156.5</v>
      </c>
      <c r="I19" s="87">
        <v>34.0147058823529</v>
      </c>
      <c r="J19" s="40"/>
      <c r="K19" s="176">
        <v>1926</v>
      </c>
      <c r="L19" s="99">
        <v>10</v>
      </c>
      <c r="M19" s="83">
        <v>363.8</v>
      </c>
      <c r="N19" s="97">
        <v>36.38</v>
      </c>
    </row>
    <row r="20" ht="22.6" customHeight="1">
      <c r="A20" s="175">
        <v>1927</v>
      </c>
      <c r="B20" s="99">
        <v>30</v>
      </c>
      <c r="C20" s="83">
        <v>948.5</v>
      </c>
      <c r="D20" s="87">
        <v>31.6166666666667</v>
      </c>
      <c r="E20" s="40"/>
      <c r="F20" s="176">
        <v>1927</v>
      </c>
      <c r="G20" s="99">
        <v>12</v>
      </c>
      <c r="H20" s="83">
        <v>403</v>
      </c>
      <c r="I20" s="87">
        <v>33.5833333333333</v>
      </c>
      <c r="J20" s="40"/>
      <c r="K20" s="176">
        <v>1927</v>
      </c>
      <c r="L20" s="99">
        <v>2</v>
      </c>
      <c r="M20" s="83">
        <v>71.90000000000001</v>
      </c>
      <c r="N20" s="97">
        <v>35.95</v>
      </c>
    </row>
    <row r="21" ht="22.6" customHeight="1">
      <c r="A21" s="175">
        <v>1928</v>
      </c>
      <c r="B21" s="99">
        <v>27</v>
      </c>
      <c r="C21" s="83">
        <v>858.9</v>
      </c>
      <c r="D21" s="87">
        <v>31.8111111111111</v>
      </c>
      <c r="E21" s="40"/>
      <c r="F21" s="176">
        <v>1928</v>
      </c>
      <c r="G21" s="99">
        <v>15</v>
      </c>
      <c r="H21" s="83">
        <v>488.4</v>
      </c>
      <c r="I21" s="87">
        <v>32.56</v>
      </c>
      <c r="J21" s="40"/>
      <c r="K21" s="176">
        <v>1928</v>
      </c>
      <c r="L21" s="99">
        <v>0</v>
      </c>
      <c r="M21" s="83">
        <v>0</v>
      </c>
      <c r="N21" s="97"/>
    </row>
    <row r="22" ht="22.6" customHeight="1">
      <c r="A22" s="175">
        <v>1929</v>
      </c>
      <c r="B22" s="99">
        <v>50</v>
      </c>
      <c r="C22" s="83">
        <v>1606.6</v>
      </c>
      <c r="D22" s="87">
        <v>32.132</v>
      </c>
      <c r="E22" s="40"/>
      <c r="F22" s="176">
        <v>1929</v>
      </c>
      <c r="G22" s="99">
        <v>25</v>
      </c>
      <c r="H22" s="83">
        <v>838.7</v>
      </c>
      <c r="I22" s="87">
        <v>33.548</v>
      </c>
      <c r="J22" s="40"/>
      <c r="K22" s="176">
        <v>1929</v>
      </c>
      <c r="L22" s="99">
        <v>3</v>
      </c>
      <c r="M22" s="83">
        <v>110</v>
      </c>
      <c r="N22" s="97">
        <v>36.6666666666667</v>
      </c>
    </row>
    <row r="23" ht="22.6" customHeight="1">
      <c r="A23" s="175">
        <v>1930</v>
      </c>
      <c r="B23" s="99">
        <v>29</v>
      </c>
      <c r="C23" s="83">
        <v>909.2</v>
      </c>
      <c r="D23" s="87">
        <v>31.351724137931</v>
      </c>
      <c r="E23" s="40"/>
      <c r="F23" s="176">
        <v>1930</v>
      </c>
      <c r="G23" s="99">
        <v>10</v>
      </c>
      <c r="H23" s="83">
        <v>326.7</v>
      </c>
      <c r="I23" s="87">
        <v>32.67</v>
      </c>
      <c r="J23" s="40"/>
      <c r="K23" s="176">
        <v>1930</v>
      </c>
      <c r="L23" s="99">
        <v>0</v>
      </c>
      <c r="M23" s="83">
        <v>0</v>
      </c>
      <c r="N23" s="97"/>
    </row>
    <row r="24" ht="22.6" customHeight="1">
      <c r="A24" s="175">
        <v>1931</v>
      </c>
      <c r="B24" s="99">
        <v>30</v>
      </c>
      <c r="C24" s="83">
        <v>944.4</v>
      </c>
      <c r="D24" s="87">
        <v>31.48</v>
      </c>
      <c r="E24" s="40"/>
      <c r="F24" s="176">
        <v>1931</v>
      </c>
      <c r="G24" s="99">
        <v>11</v>
      </c>
      <c r="H24" s="83">
        <v>367.4</v>
      </c>
      <c r="I24" s="87">
        <v>33.4</v>
      </c>
      <c r="J24" s="40"/>
      <c r="K24" s="176">
        <v>1931</v>
      </c>
      <c r="L24" s="99">
        <v>0</v>
      </c>
      <c r="M24" s="83">
        <v>0</v>
      </c>
      <c r="N24" s="97"/>
    </row>
    <row r="25" ht="22.6" customHeight="1">
      <c r="A25" s="175">
        <v>1932</v>
      </c>
      <c r="B25" s="99">
        <v>54</v>
      </c>
      <c r="C25" s="83">
        <v>1739.5</v>
      </c>
      <c r="D25" s="87">
        <v>32.212962962963</v>
      </c>
      <c r="E25" s="40"/>
      <c r="F25" s="176">
        <v>1932</v>
      </c>
      <c r="G25" s="99">
        <v>24</v>
      </c>
      <c r="H25" s="83">
        <v>831.8</v>
      </c>
      <c r="I25" s="87">
        <v>34.6583333333333</v>
      </c>
      <c r="J25" s="40"/>
      <c r="K25" s="176">
        <v>1932</v>
      </c>
      <c r="L25" s="99">
        <v>9</v>
      </c>
      <c r="M25" s="83">
        <v>334</v>
      </c>
      <c r="N25" s="97">
        <v>37.1111111111111</v>
      </c>
    </row>
    <row r="26" ht="22.6" customHeight="1">
      <c r="A26" s="175">
        <v>1933</v>
      </c>
      <c r="B26" s="99">
        <v>42</v>
      </c>
      <c r="C26" s="83">
        <v>1346.2</v>
      </c>
      <c r="D26" s="87">
        <v>32.052380952381</v>
      </c>
      <c r="E26" s="40"/>
      <c r="F26" s="176">
        <v>1933</v>
      </c>
      <c r="G26" s="99">
        <v>21</v>
      </c>
      <c r="H26" s="83">
        <v>703.1</v>
      </c>
      <c r="I26" s="87">
        <v>33.4809523809524</v>
      </c>
      <c r="J26" s="40"/>
      <c r="K26" s="176">
        <v>1933</v>
      </c>
      <c r="L26" s="99">
        <v>4</v>
      </c>
      <c r="M26" s="83">
        <v>144.3</v>
      </c>
      <c r="N26" s="97">
        <v>36.075</v>
      </c>
    </row>
    <row r="27" ht="22.6" customHeight="1">
      <c r="A27" s="175">
        <v>1934</v>
      </c>
      <c r="B27" s="99">
        <v>32</v>
      </c>
      <c r="C27" s="83">
        <v>1023.3</v>
      </c>
      <c r="D27" s="87">
        <v>31.978125</v>
      </c>
      <c r="E27" s="40"/>
      <c r="F27" s="176">
        <v>1934</v>
      </c>
      <c r="G27" s="99">
        <v>14</v>
      </c>
      <c r="H27" s="83">
        <v>469.7</v>
      </c>
      <c r="I27" s="87">
        <v>33.55</v>
      </c>
      <c r="J27" s="40"/>
      <c r="K27" s="176">
        <v>1934</v>
      </c>
      <c r="L27" s="99">
        <v>1</v>
      </c>
      <c r="M27" s="83">
        <v>35.7</v>
      </c>
      <c r="N27" s="97">
        <v>35.7</v>
      </c>
    </row>
    <row r="28" ht="22.6" customHeight="1">
      <c r="A28" s="175">
        <v>1935</v>
      </c>
      <c r="B28" s="99">
        <v>24</v>
      </c>
      <c r="C28" s="83">
        <v>745</v>
      </c>
      <c r="D28" s="87">
        <v>31.0416666666667</v>
      </c>
      <c r="E28" s="40"/>
      <c r="F28" s="176">
        <v>1935</v>
      </c>
      <c r="G28" s="99">
        <v>8</v>
      </c>
      <c r="H28" s="83">
        <v>259.2</v>
      </c>
      <c r="I28" s="87">
        <v>32.4</v>
      </c>
      <c r="J28" s="40"/>
      <c r="K28" s="176">
        <v>1935</v>
      </c>
      <c r="L28" s="99">
        <v>0</v>
      </c>
      <c r="M28" s="83">
        <v>0</v>
      </c>
      <c r="N28" s="97"/>
    </row>
    <row r="29" ht="22.6" customHeight="1">
      <c r="A29" s="175">
        <v>1936</v>
      </c>
      <c r="B29" s="99">
        <v>18</v>
      </c>
      <c r="C29" s="83">
        <v>594.9</v>
      </c>
      <c r="D29" s="87">
        <v>33.05</v>
      </c>
      <c r="E29" s="40"/>
      <c r="F29" s="176">
        <v>1936</v>
      </c>
      <c r="G29" s="99">
        <v>13</v>
      </c>
      <c r="H29" s="83">
        <v>441.7</v>
      </c>
      <c r="I29" s="87">
        <v>33.9769230769231</v>
      </c>
      <c r="J29" s="40"/>
      <c r="K29" s="176">
        <v>1936</v>
      </c>
      <c r="L29" s="99">
        <v>4</v>
      </c>
      <c r="M29" s="83">
        <v>142.2</v>
      </c>
      <c r="N29" s="97">
        <v>35.55</v>
      </c>
    </row>
    <row r="30" ht="22.6" customHeight="1">
      <c r="A30" s="175">
        <v>1937</v>
      </c>
      <c r="B30" s="99">
        <v>32</v>
      </c>
      <c r="C30" s="83">
        <v>1035.7</v>
      </c>
      <c r="D30" s="87">
        <v>32.365625</v>
      </c>
      <c r="E30" s="40"/>
      <c r="F30" s="176">
        <v>1937</v>
      </c>
      <c r="G30" s="99">
        <v>16</v>
      </c>
      <c r="H30" s="83">
        <v>553.2</v>
      </c>
      <c r="I30" s="87">
        <v>34.575</v>
      </c>
      <c r="J30" s="40"/>
      <c r="K30" s="176">
        <v>1937</v>
      </c>
      <c r="L30" s="99">
        <v>7</v>
      </c>
      <c r="M30" s="83">
        <v>258</v>
      </c>
      <c r="N30" s="97">
        <v>36.8571428571429</v>
      </c>
    </row>
    <row r="31" ht="22.6" customHeight="1">
      <c r="A31" s="175">
        <v>1938</v>
      </c>
      <c r="B31" s="99">
        <v>53</v>
      </c>
      <c r="C31" s="83">
        <v>1759.7</v>
      </c>
      <c r="D31" s="87">
        <v>33.2018867924528</v>
      </c>
      <c r="E31" s="40"/>
      <c r="F31" s="176">
        <v>1938</v>
      </c>
      <c r="G31" s="99">
        <v>37</v>
      </c>
      <c r="H31" s="83">
        <v>1274.7</v>
      </c>
      <c r="I31" s="87">
        <v>34.4513513513514</v>
      </c>
      <c r="J31" s="40"/>
      <c r="K31" s="176">
        <v>1938</v>
      </c>
      <c r="L31" s="99">
        <v>12</v>
      </c>
      <c r="M31" s="83">
        <v>438</v>
      </c>
      <c r="N31" s="97">
        <v>36.5</v>
      </c>
    </row>
    <row r="32" ht="22.6" customHeight="1">
      <c r="A32" s="175">
        <v>1939</v>
      </c>
      <c r="B32" s="99">
        <v>51</v>
      </c>
      <c r="C32" s="83">
        <v>1714.6</v>
      </c>
      <c r="D32" s="87">
        <v>33.6196078431373</v>
      </c>
      <c r="E32" s="40"/>
      <c r="F32" s="176">
        <v>1939</v>
      </c>
      <c r="G32" s="99">
        <v>35</v>
      </c>
      <c r="H32" s="83">
        <v>1224.8</v>
      </c>
      <c r="I32" s="87">
        <v>34.9942857142857</v>
      </c>
      <c r="J32" s="40"/>
      <c r="K32" s="176">
        <v>1939</v>
      </c>
      <c r="L32" s="99">
        <v>9</v>
      </c>
      <c r="M32" s="83">
        <v>353.7</v>
      </c>
      <c r="N32" s="97">
        <v>39.3</v>
      </c>
    </row>
    <row r="33" ht="22.6" customHeight="1">
      <c r="A33" s="175">
        <v>1940</v>
      </c>
      <c r="B33" s="99">
        <v>79</v>
      </c>
      <c r="C33" s="83">
        <v>2530.5</v>
      </c>
      <c r="D33" s="87">
        <v>32.0316455696203</v>
      </c>
      <c r="E33" s="40"/>
      <c r="F33" s="176">
        <v>1940</v>
      </c>
      <c r="G33" s="99">
        <v>40</v>
      </c>
      <c r="H33" s="83">
        <v>1338.7</v>
      </c>
      <c r="I33" s="87">
        <v>33.4675</v>
      </c>
      <c r="J33" s="40"/>
      <c r="K33" s="176">
        <v>1940</v>
      </c>
      <c r="L33" s="99">
        <v>5</v>
      </c>
      <c r="M33" s="83">
        <v>181</v>
      </c>
      <c r="N33" s="97">
        <v>36.2</v>
      </c>
    </row>
    <row r="34" ht="22.6" customHeight="1">
      <c r="A34" s="175">
        <v>1941</v>
      </c>
      <c r="B34" s="99">
        <v>25</v>
      </c>
      <c r="C34" s="83">
        <v>799.9</v>
      </c>
      <c r="D34" s="87">
        <v>31.996</v>
      </c>
      <c r="E34" s="40"/>
      <c r="F34" s="176">
        <v>1941</v>
      </c>
      <c r="G34" s="99">
        <v>10</v>
      </c>
      <c r="H34" s="83">
        <v>338.5</v>
      </c>
      <c r="I34" s="87">
        <v>33.85</v>
      </c>
      <c r="J34" s="40"/>
      <c r="K34" s="176">
        <v>1941</v>
      </c>
      <c r="L34" s="99">
        <v>2</v>
      </c>
      <c r="M34" s="83">
        <v>72.40000000000001</v>
      </c>
      <c r="N34" s="97">
        <v>36.2</v>
      </c>
    </row>
    <row r="35" ht="22.6" customHeight="1">
      <c r="A35" s="175">
        <v>1942</v>
      </c>
      <c r="B35" s="99">
        <v>25</v>
      </c>
      <c r="C35" s="83">
        <v>817.9</v>
      </c>
      <c r="D35" s="87">
        <v>32.716</v>
      </c>
      <c r="E35" s="40"/>
      <c r="F35" s="176">
        <v>1942</v>
      </c>
      <c r="G35" s="99">
        <v>15</v>
      </c>
      <c r="H35" s="83">
        <v>510.3</v>
      </c>
      <c r="I35" s="87">
        <v>34.02</v>
      </c>
      <c r="J35" s="40"/>
      <c r="K35" s="176">
        <v>1942</v>
      </c>
      <c r="L35" s="99">
        <v>3</v>
      </c>
      <c r="M35" s="83">
        <v>111</v>
      </c>
      <c r="N35" s="97">
        <v>37</v>
      </c>
    </row>
    <row r="36" ht="22.6" customHeight="1">
      <c r="A36" s="175">
        <v>1943</v>
      </c>
      <c r="B36" s="99">
        <v>44</v>
      </c>
      <c r="C36" s="83">
        <v>1394.4</v>
      </c>
      <c r="D36" s="87">
        <v>31.6909090909091</v>
      </c>
      <c r="E36" s="40"/>
      <c r="F36" s="176">
        <v>1943</v>
      </c>
      <c r="G36" s="99">
        <v>20</v>
      </c>
      <c r="H36" s="83">
        <v>660.2</v>
      </c>
      <c r="I36" s="87">
        <v>33.01</v>
      </c>
      <c r="J36" s="40"/>
      <c r="K36" s="176">
        <v>1943</v>
      </c>
      <c r="L36" s="99">
        <v>2</v>
      </c>
      <c r="M36" s="83">
        <v>71.5</v>
      </c>
      <c r="N36" s="97">
        <v>35.75</v>
      </c>
    </row>
    <row r="37" ht="22.6" customHeight="1">
      <c r="A37" s="175">
        <v>1944</v>
      </c>
      <c r="B37" s="99">
        <v>61</v>
      </c>
      <c r="C37" s="83">
        <v>1967.5</v>
      </c>
      <c r="D37" s="87">
        <v>32.2540983606557</v>
      </c>
      <c r="E37" s="40"/>
      <c r="F37" s="176">
        <v>1944</v>
      </c>
      <c r="G37" s="99">
        <v>36</v>
      </c>
      <c r="H37" s="83">
        <v>1205.7</v>
      </c>
      <c r="I37" s="87">
        <v>33.4916666666667</v>
      </c>
      <c r="J37" s="40"/>
      <c r="K37" s="176">
        <v>1944</v>
      </c>
      <c r="L37" s="99">
        <v>4</v>
      </c>
      <c r="M37" s="83">
        <v>145.9</v>
      </c>
      <c r="N37" s="97">
        <v>36.475</v>
      </c>
    </row>
    <row r="38" ht="22.6" customHeight="1">
      <c r="A38" s="175">
        <v>1945</v>
      </c>
      <c r="B38" s="99">
        <v>40</v>
      </c>
      <c r="C38" s="83">
        <v>1316.3</v>
      </c>
      <c r="D38" s="87">
        <v>32.9075</v>
      </c>
      <c r="E38" s="40"/>
      <c r="F38" s="176">
        <v>1945</v>
      </c>
      <c r="G38" s="99">
        <v>27</v>
      </c>
      <c r="H38" s="83">
        <v>919</v>
      </c>
      <c r="I38" s="87">
        <v>34.037037037037</v>
      </c>
      <c r="J38" s="40"/>
      <c r="K38" s="176">
        <v>1945</v>
      </c>
      <c r="L38" s="99">
        <v>8</v>
      </c>
      <c r="M38" s="83">
        <v>293</v>
      </c>
      <c r="N38" s="97">
        <v>36.625</v>
      </c>
    </row>
    <row r="39" ht="22.6" customHeight="1">
      <c r="A39" s="175">
        <v>1946</v>
      </c>
      <c r="B39" s="99">
        <v>51</v>
      </c>
      <c r="C39" s="83">
        <v>1650.8</v>
      </c>
      <c r="D39" s="87">
        <v>32.3686274509804</v>
      </c>
      <c r="E39" s="40"/>
      <c r="F39" s="176">
        <v>1946</v>
      </c>
      <c r="G39" s="99">
        <v>34</v>
      </c>
      <c r="H39" s="83">
        <v>1131.8</v>
      </c>
      <c r="I39" s="87">
        <v>33.2882352941176</v>
      </c>
      <c r="J39" s="40"/>
      <c r="K39" s="176">
        <v>1946</v>
      </c>
      <c r="L39" s="99">
        <v>4</v>
      </c>
      <c r="M39" s="83">
        <v>143.4</v>
      </c>
      <c r="N39" s="97">
        <v>35.85</v>
      </c>
    </row>
    <row r="40" ht="22.6" customHeight="1">
      <c r="A40" s="175">
        <v>1947</v>
      </c>
      <c r="B40" s="99">
        <v>29</v>
      </c>
      <c r="C40" s="83">
        <v>954.1</v>
      </c>
      <c r="D40" s="87">
        <v>32.9</v>
      </c>
      <c r="E40" s="40"/>
      <c r="F40" s="176">
        <v>1947</v>
      </c>
      <c r="G40" s="99">
        <v>18</v>
      </c>
      <c r="H40" s="83">
        <v>618.5</v>
      </c>
      <c r="I40" s="87">
        <v>34.3611111111111</v>
      </c>
      <c r="J40" s="40"/>
      <c r="K40" s="176">
        <v>1947</v>
      </c>
      <c r="L40" s="99">
        <v>6</v>
      </c>
      <c r="M40" s="83">
        <v>218</v>
      </c>
      <c r="N40" s="97">
        <v>36.3333333333333</v>
      </c>
    </row>
    <row r="41" ht="22.6" customHeight="1">
      <c r="A41" s="175">
        <v>1948</v>
      </c>
      <c r="B41" s="99">
        <v>0</v>
      </c>
      <c r="C41" s="83">
        <v>0</v>
      </c>
      <c r="D41" s="87"/>
      <c r="E41" s="40"/>
      <c r="F41" s="176">
        <v>1948</v>
      </c>
      <c r="G41" s="99">
        <v>0</v>
      </c>
      <c r="H41" s="83">
        <v>0</v>
      </c>
      <c r="I41" s="87"/>
      <c r="J41" s="40"/>
      <c r="K41" s="176">
        <v>1948</v>
      </c>
      <c r="L41" s="99">
        <v>0</v>
      </c>
      <c r="M41" s="83">
        <v>0</v>
      </c>
      <c r="N41" s="97"/>
    </row>
    <row r="42" ht="22.6" customHeight="1">
      <c r="A42" s="175">
        <v>1949</v>
      </c>
      <c r="B42" s="99">
        <v>0</v>
      </c>
      <c r="C42" s="83">
        <v>0</v>
      </c>
      <c r="D42" s="87"/>
      <c r="E42" s="40"/>
      <c r="F42" s="176">
        <v>1949</v>
      </c>
      <c r="G42" s="99">
        <v>0</v>
      </c>
      <c r="H42" s="83">
        <v>0</v>
      </c>
      <c r="I42" s="87"/>
      <c r="J42" s="40"/>
      <c r="K42" s="176">
        <v>1949</v>
      </c>
      <c r="L42" s="99">
        <v>0</v>
      </c>
      <c r="M42" s="83">
        <v>0</v>
      </c>
      <c r="N42" s="97"/>
    </row>
    <row r="43" ht="22.6" customHeight="1">
      <c r="A43" s="175">
        <v>1950</v>
      </c>
      <c r="B43" s="99">
        <v>9</v>
      </c>
      <c r="C43" s="83">
        <v>275.4</v>
      </c>
      <c r="D43" s="87">
        <v>30.6</v>
      </c>
      <c r="E43" s="40"/>
      <c r="F43" s="176">
        <v>1950</v>
      </c>
      <c r="G43" s="99">
        <v>2</v>
      </c>
      <c r="H43" s="83">
        <v>64.40000000000001</v>
      </c>
      <c r="I43" s="87">
        <v>32.2</v>
      </c>
      <c r="J43" s="40"/>
      <c r="K43" s="176">
        <v>1950</v>
      </c>
      <c r="L43" s="99">
        <v>0</v>
      </c>
      <c r="M43" s="83">
        <v>0</v>
      </c>
      <c r="N43" s="97"/>
    </row>
    <row r="44" ht="22.6" customHeight="1">
      <c r="A44" s="175">
        <v>1951</v>
      </c>
      <c r="B44" s="99">
        <v>35</v>
      </c>
      <c r="C44" s="83">
        <v>1096.1</v>
      </c>
      <c r="D44" s="87">
        <v>31.3171428571429</v>
      </c>
      <c r="E44" s="40"/>
      <c r="F44" s="176">
        <v>1951</v>
      </c>
      <c r="G44" s="99">
        <v>12</v>
      </c>
      <c r="H44" s="83">
        <v>394.7</v>
      </c>
      <c r="I44" s="87">
        <v>32.8916666666667</v>
      </c>
      <c r="J44" s="40"/>
      <c r="K44" s="176">
        <v>1951</v>
      </c>
      <c r="L44" s="99">
        <v>1</v>
      </c>
      <c r="M44" s="83">
        <v>37.3</v>
      </c>
      <c r="N44" s="97">
        <v>37.3</v>
      </c>
    </row>
    <row r="45" ht="22.6" customHeight="1">
      <c r="A45" s="175">
        <v>1952</v>
      </c>
      <c r="B45" s="99">
        <v>38</v>
      </c>
      <c r="C45" s="83">
        <v>1264.5</v>
      </c>
      <c r="D45" s="87">
        <v>33.2763157894737</v>
      </c>
      <c r="E45" s="40"/>
      <c r="F45" s="176">
        <v>1952</v>
      </c>
      <c r="G45" s="99">
        <v>24</v>
      </c>
      <c r="H45" s="83">
        <v>837.8</v>
      </c>
      <c r="I45" s="87">
        <v>34.9083333333333</v>
      </c>
      <c r="J45" s="40"/>
      <c r="K45" s="176">
        <v>1952</v>
      </c>
      <c r="L45" s="99">
        <v>10</v>
      </c>
      <c r="M45" s="83">
        <v>370.4</v>
      </c>
      <c r="N45" s="97">
        <v>37.04</v>
      </c>
    </row>
    <row r="46" ht="22.6" customHeight="1">
      <c r="A46" s="175">
        <v>1953</v>
      </c>
      <c r="B46" s="99">
        <v>34</v>
      </c>
      <c r="C46" s="83">
        <v>1057.9</v>
      </c>
      <c r="D46" s="87">
        <v>31.1147058823529</v>
      </c>
      <c r="E46" s="40"/>
      <c r="F46" s="176">
        <v>1953</v>
      </c>
      <c r="G46" s="99">
        <v>7</v>
      </c>
      <c r="H46" s="83">
        <v>235.3</v>
      </c>
      <c r="I46" s="87">
        <v>33.6142857142857</v>
      </c>
      <c r="J46" s="40"/>
      <c r="K46" s="176">
        <v>1953</v>
      </c>
      <c r="L46" s="99">
        <v>1</v>
      </c>
      <c r="M46" s="83">
        <v>36.1</v>
      </c>
      <c r="N46" s="97">
        <v>36.1</v>
      </c>
    </row>
    <row r="47" ht="22.6" customHeight="1">
      <c r="A47" s="175">
        <v>1954</v>
      </c>
      <c r="B47" s="99">
        <v>12</v>
      </c>
      <c r="C47" s="83">
        <v>375.3</v>
      </c>
      <c r="D47" s="87">
        <v>31.275</v>
      </c>
      <c r="E47" s="40"/>
      <c r="F47" s="176">
        <v>1954</v>
      </c>
      <c r="G47" s="99">
        <v>5</v>
      </c>
      <c r="H47" s="83">
        <v>162.9</v>
      </c>
      <c r="I47" s="87">
        <v>32.58</v>
      </c>
      <c r="J47" s="40"/>
      <c r="K47" s="176">
        <v>1954</v>
      </c>
      <c r="L47" s="99">
        <v>0</v>
      </c>
      <c r="M47" s="83">
        <v>0</v>
      </c>
      <c r="N47" s="97"/>
    </row>
    <row r="48" ht="22.6" customHeight="1">
      <c r="A48" s="175">
        <v>1955</v>
      </c>
      <c r="B48" s="99">
        <v>15</v>
      </c>
      <c r="C48" s="83">
        <v>479.2</v>
      </c>
      <c r="D48" s="87">
        <v>31.9466666666667</v>
      </c>
      <c r="E48" s="40"/>
      <c r="F48" s="176">
        <v>1955</v>
      </c>
      <c r="G48" s="99">
        <v>7</v>
      </c>
      <c r="H48" s="83">
        <v>235.4</v>
      </c>
      <c r="I48" s="87">
        <v>33.6285714285714</v>
      </c>
      <c r="J48" s="40"/>
      <c r="K48" s="176">
        <v>1955</v>
      </c>
      <c r="L48" s="99">
        <v>1</v>
      </c>
      <c r="M48" s="83">
        <v>36</v>
      </c>
      <c r="N48" s="97">
        <v>36</v>
      </c>
    </row>
    <row r="49" ht="22.6" customHeight="1">
      <c r="A49" s="175">
        <v>1956</v>
      </c>
      <c r="B49" s="99">
        <v>17</v>
      </c>
      <c r="C49" s="83">
        <v>541.7</v>
      </c>
      <c r="D49" s="87">
        <v>31.8647058823529</v>
      </c>
      <c r="E49" s="40"/>
      <c r="F49" s="176">
        <v>1956</v>
      </c>
      <c r="G49" s="99">
        <v>7</v>
      </c>
      <c r="H49" s="83">
        <v>236.8</v>
      </c>
      <c r="I49" s="87">
        <v>33.8285714285714</v>
      </c>
      <c r="J49" s="40"/>
      <c r="K49" s="176">
        <v>1956</v>
      </c>
      <c r="L49" s="99">
        <v>0</v>
      </c>
      <c r="M49" s="83">
        <v>0</v>
      </c>
      <c r="N49" s="97"/>
    </row>
    <row r="50" ht="22.6" customHeight="1">
      <c r="A50" s="175">
        <v>1957</v>
      </c>
      <c r="B50" s="99">
        <v>50</v>
      </c>
      <c r="C50" s="83">
        <v>1630.2</v>
      </c>
      <c r="D50" s="87">
        <v>32.604</v>
      </c>
      <c r="E50" s="40"/>
      <c r="F50" s="176">
        <v>1957</v>
      </c>
      <c r="G50" s="99">
        <v>29</v>
      </c>
      <c r="H50" s="83">
        <v>991.9</v>
      </c>
      <c r="I50" s="87">
        <v>34.2034482758621</v>
      </c>
      <c r="J50" s="40"/>
      <c r="K50" s="176">
        <v>1957</v>
      </c>
      <c r="L50" s="99">
        <v>7</v>
      </c>
      <c r="M50" s="83">
        <v>257.2</v>
      </c>
      <c r="N50" s="97">
        <v>36.7428571428571</v>
      </c>
    </row>
    <row r="51" ht="22.6" customHeight="1">
      <c r="A51" s="175">
        <v>1958</v>
      </c>
      <c r="B51" s="99">
        <v>23</v>
      </c>
      <c r="C51" s="83">
        <v>723.3</v>
      </c>
      <c r="D51" s="87">
        <v>31.4478260869565</v>
      </c>
      <c r="E51" s="40"/>
      <c r="F51" s="176">
        <v>1958</v>
      </c>
      <c r="G51" s="99">
        <v>10</v>
      </c>
      <c r="H51" s="83">
        <v>329.5</v>
      </c>
      <c r="I51" s="87">
        <v>32.95</v>
      </c>
      <c r="J51" s="40"/>
      <c r="K51" s="176">
        <v>1958</v>
      </c>
      <c r="L51" s="99">
        <v>0</v>
      </c>
      <c r="M51" s="83">
        <v>0</v>
      </c>
      <c r="N51" s="97"/>
    </row>
    <row r="52" ht="22.6" customHeight="1">
      <c r="A52" s="175">
        <v>1959</v>
      </c>
      <c r="B52" s="99">
        <v>19</v>
      </c>
      <c r="C52" s="83">
        <v>595</v>
      </c>
      <c r="D52" s="87">
        <v>31.3157894736842</v>
      </c>
      <c r="E52" s="40"/>
      <c r="F52" s="176">
        <v>1959</v>
      </c>
      <c r="G52" s="99">
        <v>8</v>
      </c>
      <c r="H52" s="83">
        <v>258.4</v>
      </c>
      <c r="I52" s="87">
        <v>32.3</v>
      </c>
      <c r="J52" s="40"/>
      <c r="K52" s="176">
        <v>1959</v>
      </c>
      <c r="L52" s="99">
        <v>0</v>
      </c>
      <c r="M52" s="83">
        <v>0</v>
      </c>
      <c r="N52" s="97"/>
    </row>
    <row r="53" ht="22.6" customHeight="1">
      <c r="A53" s="175">
        <v>1960</v>
      </c>
      <c r="B53" s="99">
        <v>21</v>
      </c>
      <c r="C53" s="83">
        <v>673.6</v>
      </c>
      <c r="D53" s="87">
        <v>32.0761904761905</v>
      </c>
      <c r="E53" s="40"/>
      <c r="F53" s="176">
        <v>1960</v>
      </c>
      <c r="G53" s="99">
        <v>12</v>
      </c>
      <c r="H53" s="83">
        <v>399</v>
      </c>
      <c r="I53" s="87">
        <v>33.25</v>
      </c>
      <c r="J53" s="40"/>
      <c r="K53" s="176">
        <v>1960</v>
      </c>
      <c r="L53" s="99">
        <v>2</v>
      </c>
      <c r="M53" s="83">
        <v>74.5</v>
      </c>
      <c r="N53" s="97">
        <v>37.25</v>
      </c>
    </row>
    <row r="54" ht="22.6" customHeight="1">
      <c r="A54" s="175">
        <v>1961</v>
      </c>
      <c r="B54" s="99">
        <v>20</v>
      </c>
      <c r="C54" s="83">
        <v>637.9</v>
      </c>
      <c r="D54" s="87">
        <v>31.895</v>
      </c>
      <c r="E54" s="40"/>
      <c r="F54" s="176">
        <v>1961</v>
      </c>
      <c r="G54" s="99">
        <v>10</v>
      </c>
      <c r="H54" s="83">
        <v>333.3</v>
      </c>
      <c r="I54" s="87">
        <v>33.33</v>
      </c>
      <c r="J54" s="40"/>
      <c r="K54" s="176">
        <v>1961</v>
      </c>
      <c r="L54" s="99">
        <v>2</v>
      </c>
      <c r="M54" s="83">
        <v>72.2</v>
      </c>
      <c r="N54" s="97">
        <v>36.1</v>
      </c>
    </row>
    <row r="55" ht="22.6" customHeight="1">
      <c r="A55" s="175">
        <v>1962</v>
      </c>
      <c r="B55" s="99">
        <v>10</v>
      </c>
      <c r="C55" s="83">
        <v>316.8</v>
      </c>
      <c r="D55" s="87">
        <v>31.68</v>
      </c>
      <c r="E55" s="40"/>
      <c r="F55" s="176">
        <v>1962</v>
      </c>
      <c r="G55" s="99">
        <v>5</v>
      </c>
      <c r="H55" s="83">
        <v>163.4</v>
      </c>
      <c r="I55" s="87">
        <v>32.68</v>
      </c>
      <c r="J55" s="40"/>
      <c r="K55" s="176">
        <v>1962</v>
      </c>
      <c r="L55" s="99">
        <v>0</v>
      </c>
      <c r="M55" s="83">
        <v>0</v>
      </c>
      <c r="N55" s="97"/>
    </row>
    <row r="56" ht="22.6" customHeight="1">
      <c r="A56" s="175">
        <v>1963</v>
      </c>
      <c r="B56" s="99">
        <v>11</v>
      </c>
      <c r="C56" s="83">
        <v>351.4</v>
      </c>
      <c r="D56" s="87">
        <v>31.9454545454545</v>
      </c>
      <c r="E56" s="40"/>
      <c r="F56" s="176">
        <v>1963</v>
      </c>
      <c r="G56" s="99">
        <v>7</v>
      </c>
      <c r="H56" s="83">
        <v>230.8</v>
      </c>
      <c r="I56" s="87">
        <v>32.9714285714286</v>
      </c>
      <c r="J56" s="40"/>
      <c r="K56" s="176">
        <v>1963</v>
      </c>
      <c r="L56" s="99">
        <v>0</v>
      </c>
      <c r="M56" s="83">
        <v>0</v>
      </c>
      <c r="N56" s="97"/>
    </row>
    <row r="57" ht="22.6" customHeight="1">
      <c r="A57" s="175">
        <v>1964</v>
      </c>
      <c r="B57" s="99">
        <v>25</v>
      </c>
      <c r="C57" s="83">
        <v>787.8</v>
      </c>
      <c r="D57" s="87">
        <v>31.512</v>
      </c>
      <c r="E57" s="40"/>
      <c r="F57" s="176">
        <v>1964</v>
      </c>
      <c r="G57" s="99">
        <v>10</v>
      </c>
      <c r="H57" s="83">
        <v>330.7</v>
      </c>
      <c r="I57" s="87">
        <v>33.07</v>
      </c>
      <c r="J57" s="40"/>
      <c r="K57" s="176">
        <v>1964</v>
      </c>
      <c r="L57" s="99">
        <v>2</v>
      </c>
      <c r="M57" s="83">
        <v>73.90000000000001</v>
      </c>
      <c r="N57" s="97">
        <v>36.95</v>
      </c>
    </row>
    <row r="58" ht="22.6" customHeight="1">
      <c r="A58" s="175">
        <v>1965</v>
      </c>
      <c r="B58" s="99">
        <v>42</v>
      </c>
      <c r="C58" s="83">
        <v>1344.8</v>
      </c>
      <c r="D58" s="87">
        <v>32.0190476190476</v>
      </c>
      <c r="E58" s="40"/>
      <c r="F58" s="176">
        <v>1965</v>
      </c>
      <c r="G58" s="99">
        <v>24</v>
      </c>
      <c r="H58" s="83">
        <v>800.8</v>
      </c>
      <c r="I58" s="87">
        <v>33.3666666666667</v>
      </c>
      <c r="J58" s="40"/>
      <c r="K58" s="176">
        <v>1965</v>
      </c>
      <c r="L58" s="99">
        <v>3</v>
      </c>
      <c r="M58" s="83">
        <v>110.8</v>
      </c>
      <c r="N58" s="97">
        <v>36.9333333333333</v>
      </c>
    </row>
    <row r="59" ht="22.6" customHeight="1">
      <c r="A59" s="175">
        <v>1966</v>
      </c>
      <c r="B59" s="99">
        <v>29</v>
      </c>
      <c r="C59" s="83">
        <v>924.8</v>
      </c>
      <c r="D59" s="87">
        <v>31.8896551724138</v>
      </c>
      <c r="E59" s="40"/>
      <c r="F59" s="176">
        <v>1966</v>
      </c>
      <c r="G59" s="99">
        <v>13</v>
      </c>
      <c r="H59" s="83">
        <v>436.5</v>
      </c>
      <c r="I59" s="87">
        <v>33.5769230769231</v>
      </c>
      <c r="J59" s="40"/>
      <c r="K59" s="176">
        <v>1966</v>
      </c>
      <c r="L59" s="99">
        <v>2</v>
      </c>
      <c r="M59" s="83">
        <v>71.90000000000001</v>
      </c>
      <c r="N59" s="97">
        <v>35.95</v>
      </c>
    </row>
    <row r="60" ht="22.6" customHeight="1">
      <c r="A60" s="175">
        <v>1967</v>
      </c>
      <c r="B60" s="99">
        <v>27</v>
      </c>
      <c r="C60" s="83">
        <v>847.1</v>
      </c>
      <c r="D60" s="87">
        <v>31.3740740740741</v>
      </c>
      <c r="E60" s="40"/>
      <c r="F60" s="176">
        <v>1967</v>
      </c>
      <c r="G60" s="99">
        <v>8</v>
      </c>
      <c r="H60" s="83">
        <v>265.3</v>
      </c>
      <c r="I60" s="87">
        <v>33.1625</v>
      </c>
      <c r="J60" s="40"/>
      <c r="K60" s="176">
        <v>1967</v>
      </c>
      <c r="L60" s="99">
        <v>0</v>
      </c>
      <c r="M60" s="83">
        <v>0</v>
      </c>
      <c r="N60" s="97"/>
    </row>
    <row r="61" ht="22.6" customHeight="1">
      <c r="A61" s="175">
        <v>1968</v>
      </c>
      <c r="B61" s="99">
        <v>37</v>
      </c>
      <c r="C61" s="83">
        <v>1191.3</v>
      </c>
      <c r="D61" s="87">
        <v>32.1972972972973</v>
      </c>
      <c r="E61" s="40"/>
      <c r="F61" s="176">
        <v>1968</v>
      </c>
      <c r="G61" s="99">
        <v>18</v>
      </c>
      <c r="H61" s="83">
        <v>613.2</v>
      </c>
      <c r="I61" s="87">
        <v>34.0666666666667</v>
      </c>
      <c r="J61" s="40"/>
      <c r="K61" s="176">
        <v>1968</v>
      </c>
      <c r="L61" s="99">
        <v>5</v>
      </c>
      <c r="M61" s="83">
        <v>180.3</v>
      </c>
      <c r="N61" s="97">
        <v>36.06</v>
      </c>
    </row>
    <row r="62" ht="22.6" customHeight="1">
      <c r="A62" s="175">
        <v>1969</v>
      </c>
      <c r="B62" s="99">
        <v>32</v>
      </c>
      <c r="C62" s="83">
        <v>1029.4</v>
      </c>
      <c r="D62" s="87">
        <v>32.16875</v>
      </c>
      <c r="E62" s="40"/>
      <c r="F62" s="176">
        <v>1969</v>
      </c>
      <c r="G62" s="99">
        <v>21</v>
      </c>
      <c r="H62" s="83">
        <v>691.2</v>
      </c>
      <c r="I62" s="87">
        <v>32.9142857142857</v>
      </c>
      <c r="J62" s="40"/>
      <c r="K62" s="176">
        <v>1969</v>
      </c>
      <c r="L62" s="99">
        <v>0</v>
      </c>
      <c r="M62" s="83">
        <v>0</v>
      </c>
      <c r="N62" s="97"/>
    </row>
    <row r="63" ht="22.6" customHeight="1">
      <c r="A63" s="175">
        <v>1970</v>
      </c>
      <c r="B63" s="99">
        <v>18</v>
      </c>
      <c r="C63" s="83">
        <v>563.2</v>
      </c>
      <c r="D63" s="87">
        <v>31.2888888888889</v>
      </c>
      <c r="E63" s="40"/>
      <c r="F63" s="176">
        <v>1970</v>
      </c>
      <c r="G63" s="99">
        <v>8</v>
      </c>
      <c r="H63" s="83">
        <v>258.4</v>
      </c>
      <c r="I63" s="87">
        <v>32.3</v>
      </c>
      <c r="J63" s="40"/>
      <c r="K63" s="176">
        <v>1970</v>
      </c>
      <c r="L63" s="99">
        <v>0</v>
      </c>
      <c r="M63" s="83">
        <v>0</v>
      </c>
      <c r="N63" s="97"/>
    </row>
    <row r="64" ht="22.6" customHeight="1">
      <c r="A64" s="175">
        <v>1971</v>
      </c>
      <c r="B64" s="99">
        <v>10</v>
      </c>
      <c r="C64" s="83">
        <v>314.4</v>
      </c>
      <c r="D64" s="87">
        <v>31.44</v>
      </c>
      <c r="E64" s="40"/>
      <c r="F64" s="176">
        <v>1971</v>
      </c>
      <c r="G64" s="99">
        <v>3</v>
      </c>
      <c r="H64" s="83">
        <v>100</v>
      </c>
      <c r="I64" s="87">
        <v>33.3333333333333</v>
      </c>
      <c r="J64" s="40"/>
      <c r="K64" s="176">
        <v>1971</v>
      </c>
      <c r="L64" s="99">
        <v>0</v>
      </c>
      <c r="M64" s="83">
        <v>0</v>
      </c>
      <c r="N64" s="97"/>
    </row>
    <row r="65" ht="22.6" customHeight="1">
      <c r="A65" s="175">
        <v>1972</v>
      </c>
      <c r="B65" s="99">
        <v>2</v>
      </c>
      <c r="C65" s="83">
        <v>60.8</v>
      </c>
      <c r="D65" s="87">
        <v>30.4</v>
      </c>
      <c r="E65" s="40"/>
      <c r="F65" s="176">
        <v>1972</v>
      </c>
      <c r="G65" s="99">
        <v>0</v>
      </c>
      <c r="H65" s="83">
        <v>0</v>
      </c>
      <c r="I65" s="87"/>
      <c r="J65" s="40"/>
      <c r="K65" s="176">
        <v>1972</v>
      </c>
      <c r="L65" s="99">
        <v>0</v>
      </c>
      <c r="M65" s="83">
        <v>0</v>
      </c>
      <c r="N65" s="97"/>
    </row>
    <row r="66" ht="22.6" customHeight="1">
      <c r="A66" s="175">
        <v>1973</v>
      </c>
      <c r="B66" s="99">
        <v>10</v>
      </c>
      <c r="C66" s="83">
        <v>310.2</v>
      </c>
      <c r="D66" s="87">
        <v>31.02</v>
      </c>
      <c r="E66" s="40"/>
      <c r="F66" s="176">
        <v>1973</v>
      </c>
      <c r="G66" s="99">
        <v>3</v>
      </c>
      <c r="H66" s="83">
        <v>99</v>
      </c>
      <c r="I66" s="87">
        <v>33</v>
      </c>
      <c r="J66" s="40"/>
      <c r="K66" s="176">
        <v>1973</v>
      </c>
      <c r="L66" s="99">
        <v>0</v>
      </c>
      <c r="M66" s="83">
        <v>0</v>
      </c>
      <c r="N66" s="97"/>
    </row>
    <row r="67" ht="22.6" customHeight="1">
      <c r="A67" s="175">
        <v>1974</v>
      </c>
      <c r="B67" s="99">
        <v>21</v>
      </c>
      <c r="C67" s="83">
        <v>640.3</v>
      </c>
      <c r="D67" s="87">
        <v>30.4904761904762</v>
      </c>
      <c r="E67" s="40"/>
      <c r="F67" s="176">
        <v>1974</v>
      </c>
      <c r="G67" s="99">
        <v>2</v>
      </c>
      <c r="H67" s="83">
        <v>65</v>
      </c>
      <c r="I67" s="87">
        <v>32.5</v>
      </c>
      <c r="J67" s="40"/>
      <c r="K67" s="176">
        <v>1974</v>
      </c>
      <c r="L67" s="99">
        <v>0</v>
      </c>
      <c r="M67" s="83">
        <v>0</v>
      </c>
      <c r="N67" s="97"/>
    </row>
    <row r="68" ht="22.6" customHeight="1">
      <c r="A68" s="175">
        <v>1975</v>
      </c>
      <c r="B68" s="99">
        <v>36</v>
      </c>
      <c r="C68" s="83">
        <v>1158.8</v>
      </c>
      <c r="D68" s="87">
        <v>32.1888888888889</v>
      </c>
      <c r="E68" s="40"/>
      <c r="F68" s="176">
        <v>1975</v>
      </c>
      <c r="G68" s="99">
        <v>21</v>
      </c>
      <c r="H68" s="83">
        <v>698.8</v>
      </c>
      <c r="I68" s="87">
        <v>33.2761904761905</v>
      </c>
      <c r="J68" s="40"/>
      <c r="K68" s="176">
        <v>1975</v>
      </c>
      <c r="L68" s="99">
        <v>3</v>
      </c>
      <c r="M68" s="83">
        <v>106.2</v>
      </c>
      <c r="N68" s="97">
        <v>35.4</v>
      </c>
    </row>
    <row r="69" ht="22.6" customHeight="1">
      <c r="A69" s="175">
        <v>1976</v>
      </c>
      <c r="B69" s="99">
        <v>21</v>
      </c>
      <c r="C69" s="83">
        <v>665.7</v>
      </c>
      <c r="D69" s="87">
        <v>31.7</v>
      </c>
      <c r="E69" s="40"/>
      <c r="F69" s="176">
        <v>1976</v>
      </c>
      <c r="G69" s="99">
        <v>11</v>
      </c>
      <c r="H69" s="83">
        <v>362.2</v>
      </c>
      <c r="I69" s="87">
        <v>32.9272727272727</v>
      </c>
      <c r="J69" s="40"/>
      <c r="K69" s="176">
        <v>1976</v>
      </c>
      <c r="L69" s="99">
        <v>0</v>
      </c>
      <c r="M69" s="83">
        <v>0</v>
      </c>
      <c r="N69" s="97"/>
    </row>
    <row r="70" ht="22.6" customHeight="1">
      <c r="A70" s="175">
        <v>1977</v>
      </c>
      <c r="B70" s="99">
        <v>43</v>
      </c>
      <c r="C70" s="83">
        <v>1392.7</v>
      </c>
      <c r="D70" s="87">
        <v>32.3883720930233</v>
      </c>
      <c r="E70" s="40"/>
      <c r="F70" s="176">
        <v>1977</v>
      </c>
      <c r="G70" s="99">
        <v>26</v>
      </c>
      <c r="H70" s="83">
        <v>877.6</v>
      </c>
      <c r="I70" s="87">
        <v>33.7538461538462</v>
      </c>
      <c r="J70" s="40"/>
      <c r="K70" s="176">
        <v>1977</v>
      </c>
      <c r="L70" s="99">
        <v>4</v>
      </c>
      <c r="M70" s="83">
        <v>145.3</v>
      </c>
      <c r="N70" s="97">
        <v>36.325</v>
      </c>
    </row>
    <row r="71" ht="22.6" customHeight="1">
      <c r="A71" s="175">
        <v>1978</v>
      </c>
      <c r="B71" s="99">
        <v>23</v>
      </c>
      <c r="C71" s="83">
        <v>716.8</v>
      </c>
      <c r="D71" s="87">
        <v>31.1652173913043</v>
      </c>
      <c r="E71" s="40"/>
      <c r="F71" s="176">
        <v>1978</v>
      </c>
      <c r="G71" s="99">
        <v>6</v>
      </c>
      <c r="H71" s="83">
        <v>200.3</v>
      </c>
      <c r="I71" s="87">
        <v>33.3833333333333</v>
      </c>
      <c r="J71" s="40"/>
      <c r="K71" s="176">
        <v>1978</v>
      </c>
      <c r="L71" s="99">
        <v>0</v>
      </c>
      <c r="M71" s="83">
        <v>0</v>
      </c>
      <c r="N71" s="97"/>
    </row>
    <row r="72" ht="22.6" customHeight="1">
      <c r="A72" s="175">
        <v>1979</v>
      </c>
      <c r="B72" s="99">
        <v>57</v>
      </c>
      <c r="C72" s="83">
        <v>1856.2</v>
      </c>
      <c r="D72" s="87">
        <v>32.5649122807018</v>
      </c>
      <c r="E72" s="40"/>
      <c r="F72" s="176">
        <v>1979</v>
      </c>
      <c r="G72" s="99">
        <v>33</v>
      </c>
      <c r="H72" s="83">
        <v>1119.4</v>
      </c>
      <c r="I72" s="87">
        <v>33.9212121212121</v>
      </c>
      <c r="J72" s="40"/>
      <c r="K72" s="176">
        <v>1979</v>
      </c>
      <c r="L72" s="99">
        <v>8</v>
      </c>
      <c r="M72" s="83">
        <v>291.1</v>
      </c>
      <c r="N72" s="97">
        <v>36.3875</v>
      </c>
    </row>
    <row r="73" ht="22.6" customHeight="1">
      <c r="A73" s="175">
        <v>1980</v>
      </c>
      <c r="B73" s="99">
        <v>59</v>
      </c>
      <c r="C73" s="83">
        <v>1886.3</v>
      </c>
      <c r="D73" s="87">
        <v>31.971186440678</v>
      </c>
      <c r="E73" s="40"/>
      <c r="F73" s="176">
        <v>1980</v>
      </c>
      <c r="G73" s="99">
        <v>32</v>
      </c>
      <c r="H73" s="83">
        <v>1069.7</v>
      </c>
      <c r="I73" s="87">
        <v>33.428125</v>
      </c>
      <c r="J73" s="40"/>
      <c r="K73" s="176">
        <v>1980</v>
      </c>
      <c r="L73" s="99">
        <v>3</v>
      </c>
      <c r="M73" s="83">
        <v>106.9</v>
      </c>
      <c r="N73" s="97">
        <v>35.6333333333333</v>
      </c>
    </row>
    <row r="74" ht="22.6" customHeight="1">
      <c r="A74" s="175">
        <v>1981</v>
      </c>
      <c r="B74" s="99">
        <v>43</v>
      </c>
      <c r="C74" s="83">
        <v>1396.4</v>
      </c>
      <c r="D74" s="87">
        <v>32.4744186046512</v>
      </c>
      <c r="E74" s="40"/>
      <c r="F74" s="176">
        <v>1981</v>
      </c>
      <c r="G74" s="99">
        <v>22</v>
      </c>
      <c r="H74" s="83">
        <v>751.4</v>
      </c>
      <c r="I74" s="87">
        <v>34.1545454545455</v>
      </c>
      <c r="J74" s="40"/>
      <c r="K74" s="176">
        <v>1981</v>
      </c>
      <c r="L74" s="99">
        <v>6</v>
      </c>
      <c r="M74" s="83">
        <v>215.5</v>
      </c>
      <c r="N74" s="97">
        <v>35.9166666666667</v>
      </c>
    </row>
    <row r="75" ht="22.6" customHeight="1">
      <c r="A75" s="175">
        <v>1982</v>
      </c>
      <c r="B75" s="99">
        <v>64</v>
      </c>
      <c r="C75" s="83">
        <v>2075.9</v>
      </c>
      <c r="D75" s="87">
        <v>32.4359375</v>
      </c>
      <c r="E75" s="40"/>
      <c r="F75" s="176">
        <v>1982</v>
      </c>
      <c r="G75" s="99">
        <v>36</v>
      </c>
      <c r="H75" s="83">
        <v>1222</v>
      </c>
      <c r="I75" s="87">
        <v>33.9444444444444</v>
      </c>
      <c r="J75" s="40"/>
      <c r="K75" s="176">
        <v>1982</v>
      </c>
      <c r="L75" s="99">
        <v>6</v>
      </c>
      <c r="M75" s="83">
        <v>218.7</v>
      </c>
      <c r="N75" s="97">
        <v>36.45</v>
      </c>
    </row>
    <row r="76" ht="22.6" customHeight="1">
      <c r="A76" s="175">
        <v>1983</v>
      </c>
      <c r="B76" s="99">
        <v>50</v>
      </c>
      <c r="C76" s="83">
        <v>1637.6</v>
      </c>
      <c r="D76" s="87">
        <v>32.752</v>
      </c>
      <c r="E76" s="40"/>
      <c r="F76" s="176">
        <v>1983</v>
      </c>
      <c r="G76" s="99">
        <v>34</v>
      </c>
      <c r="H76" s="83">
        <v>1148.8</v>
      </c>
      <c r="I76" s="87">
        <v>33.7882352941176</v>
      </c>
      <c r="J76" s="40"/>
      <c r="K76" s="176">
        <v>1983</v>
      </c>
      <c r="L76" s="99">
        <v>5</v>
      </c>
      <c r="M76" s="83">
        <v>182.1</v>
      </c>
      <c r="N76" s="97">
        <v>36.42</v>
      </c>
    </row>
    <row r="77" ht="22.6" customHeight="1">
      <c r="A77" s="175">
        <v>1984</v>
      </c>
      <c r="B77" s="99">
        <v>8</v>
      </c>
      <c r="C77" s="83">
        <v>250.8</v>
      </c>
      <c r="D77" s="87">
        <v>31.35</v>
      </c>
      <c r="E77" s="40"/>
      <c r="F77" s="176">
        <v>1984</v>
      </c>
      <c r="G77" s="99">
        <v>3</v>
      </c>
      <c r="H77" s="83">
        <v>100.6</v>
      </c>
      <c r="I77" s="87">
        <v>33.5333333333333</v>
      </c>
      <c r="J77" s="40"/>
      <c r="K77" s="176">
        <v>1984</v>
      </c>
      <c r="L77" s="99">
        <v>0</v>
      </c>
      <c r="M77" s="83">
        <v>0</v>
      </c>
      <c r="N77" s="97"/>
    </row>
    <row r="78" ht="22.6" customHeight="1">
      <c r="A78" s="175">
        <v>1985</v>
      </c>
      <c r="B78" s="99">
        <v>40</v>
      </c>
      <c r="C78" s="83">
        <v>1278.6</v>
      </c>
      <c r="D78" s="87">
        <v>31.965</v>
      </c>
      <c r="E78" s="40"/>
      <c r="F78" s="176">
        <v>1985</v>
      </c>
      <c r="G78" s="99">
        <v>17</v>
      </c>
      <c r="H78" s="83">
        <v>578.2</v>
      </c>
      <c r="I78" s="87">
        <v>34.0117647058824</v>
      </c>
      <c r="J78" s="40"/>
      <c r="K78" s="176">
        <v>1985</v>
      </c>
      <c r="L78" s="99">
        <v>4</v>
      </c>
      <c r="M78" s="83">
        <v>145.3</v>
      </c>
      <c r="N78" s="97">
        <v>36.325</v>
      </c>
    </row>
    <row r="79" ht="22.6" customHeight="1">
      <c r="A79" s="175">
        <v>1986</v>
      </c>
      <c r="B79" s="99">
        <v>34</v>
      </c>
      <c r="C79" s="83">
        <v>1067</v>
      </c>
      <c r="D79" s="87">
        <v>31.3823529411765</v>
      </c>
      <c r="E79" s="40"/>
      <c r="F79" s="176">
        <v>1986</v>
      </c>
      <c r="G79" s="99">
        <v>12</v>
      </c>
      <c r="H79" s="83">
        <v>394.8</v>
      </c>
      <c r="I79" s="87">
        <v>32.9</v>
      </c>
      <c r="J79" s="40"/>
      <c r="K79" s="176">
        <v>1986</v>
      </c>
      <c r="L79" s="99">
        <v>0</v>
      </c>
      <c r="M79" s="83">
        <v>0</v>
      </c>
      <c r="N79" s="97"/>
    </row>
    <row r="80" ht="22.6" customHeight="1">
      <c r="A80" s="175">
        <v>1987</v>
      </c>
      <c r="B80" s="99">
        <v>41</v>
      </c>
      <c r="C80" s="83">
        <v>1310.6</v>
      </c>
      <c r="D80" s="87">
        <v>31.9658536585366</v>
      </c>
      <c r="E80" s="40"/>
      <c r="F80" s="176">
        <v>1987</v>
      </c>
      <c r="G80" s="99">
        <v>20</v>
      </c>
      <c r="H80" s="83">
        <v>671</v>
      </c>
      <c r="I80" s="87">
        <v>33.55</v>
      </c>
      <c r="J80" s="40"/>
      <c r="K80" s="176">
        <v>1987</v>
      </c>
      <c r="L80" s="99">
        <v>5</v>
      </c>
      <c r="M80" s="83">
        <v>181</v>
      </c>
      <c r="N80" s="97">
        <v>36.2</v>
      </c>
    </row>
    <row r="81" ht="22.6" customHeight="1">
      <c r="A81" s="175">
        <v>1988</v>
      </c>
      <c r="B81" s="99">
        <v>35</v>
      </c>
      <c r="C81" s="83">
        <v>1114.5</v>
      </c>
      <c r="D81" s="87">
        <v>31.8428571428571</v>
      </c>
      <c r="E81" s="40"/>
      <c r="F81" s="176">
        <v>1988</v>
      </c>
      <c r="G81" s="99">
        <v>18</v>
      </c>
      <c r="H81" s="83">
        <v>596.2</v>
      </c>
      <c r="I81" s="87">
        <v>33.1222222222222</v>
      </c>
      <c r="J81" s="40"/>
      <c r="K81" s="176">
        <v>1988</v>
      </c>
      <c r="L81" s="99">
        <v>0</v>
      </c>
      <c r="M81" s="83">
        <v>0</v>
      </c>
      <c r="N81" s="97"/>
    </row>
    <row r="82" ht="22.6" customHeight="1">
      <c r="A82" s="175">
        <v>1989</v>
      </c>
      <c r="B82" s="99">
        <v>23</v>
      </c>
      <c r="C82" s="83">
        <v>703.8</v>
      </c>
      <c r="D82" s="87">
        <v>30.6</v>
      </c>
      <c r="E82" s="40"/>
      <c r="F82" s="176">
        <v>1989</v>
      </c>
      <c r="G82" s="99">
        <v>4</v>
      </c>
      <c r="H82" s="83">
        <v>130.1</v>
      </c>
      <c r="I82" s="87">
        <v>32.525</v>
      </c>
      <c r="J82" s="40"/>
      <c r="K82" s="176">
        <v>1989</v>
      </c>
      <c r="L82" s="99">
        <v>0</v>
      </c>
      <c r="M82" s="83">
        <v>0</v>
      </c>
      <c r="N82" s="97"/>
    </row>
    <row r="83" ht="22.6" customHeight="1">
      <c r="A83" s="175">
        <v>1990</v>
      </c>
      <c r="B83" s="99">
        <v>43</v>
      </c>
      <c r="C83" s="83">
        <v>1407.6</v>
      </c>
      <c r="D83" s="87">
        <v>32.7348837209302</v>
      </c>
      <c r="E83" s="40"/>
      <c r="F83" s="176">
        <v>1990</v>
      </c>
      <c r="G83" s="99">
        <v>28</v>
      </c>
      <c r="H83" s="83">
        <v>948.2</v>
      </c>
      <c r="I83" s="87">
        <v>33.8642857142857</v>
      </c>
      <c r="J83" s="40"/>
      <c r="K83" s="176">
        <v>1990</v>
      </c>
      <c r="L83" s="99">
        <v>5</v>
      </c>
      <c r="M83" s="83">
        <v>182.6</v>
      </c>
      <c r="N83" s="97">
        <v>36.52</v>
      </c>
    </row>
    <row r="84" ht="22.6" customHeight="1">
      <c r="A84" s="175">
        <v>1991</v>
      </c>
      <c r="B84" s="99">
        <v>57</v>
      </c>
      <c r="C84" s="83">
        <v>1836.7</v>
      </c>
      <c r="D84" s="87">
        <v>32.2228070175439</v>
      </c>
      <c r="E84" s="40"/>
      <c r="F84" s="176">
        <v>1991</v>
      </c>
      <c r="G84" s="99">
        <v>29</v>
      </c>
      <c r="H84" s="83">
        <v>981.7</v>
      </c>
      <c r="I84" s="87">
        <v>33.851724137931</v>
      </c>
      <c r="J84" s="40"/>
      <c r="K84" s="176">
        <v>1991</v>
      </c>
      <c r="L84" s="99">
        <v>5</v>
      </c>
      <c r="M84" s="83">
        <v>179.3</v>
      </c>
      <c r="N84" s="97">
        <v>35.86</v>
      </c>
    </row>
    <row r="85" ht="22.6" customHeight="1">
      <c r="A85" s="175">
        <v>1992</v>
      </c>
      <c r="B85" s="99">
        <v>7</v>
      </c>
      <c r="C85" s="83">
        <v>229.4</v>
      </c>
      <c r="D85" s="87">
        <v>32.7714285714286</v>
      </c>
      <c r="E85" s="40"/>
      <c r="F85" s="176">
        <v>1992</v>
      </c>
      <c r="G85" s="99">
        <v>3</v>
      </c>
      <c r="H85" s="83">
        <v>107.4</v>
      </c>
      <c r="I85" s="87">
        <v>35.8</v>
      </c>
      <c r="J85" s="40"/>
      <c r="K85" s="176">
        <v>1992</v>
      </c>
      <c r="L85" s="99">
        <v>2</v>
      </c>
      <c r="M85" s="83">
        <v>72.90000000000001</v>
      </c>
      <c r="N85" s="97">
        <v>36.45</v>
      </c>
    </row>
    <row r="86" ht="22.6" customHeight="1">
      <c r="A86" s="175">
        <v>1993</v>
      </c>
      <c r="B86" s="99">
        <v>30</v>
      </c>
      <c r="C86" s="83">
        <v>958.8</v>
      </c>
      <c r="D86" s="87">
        <v>31.96</v>
      </c>
      <c r="E86" s="40"/>
      <c r="F86" s="176">
        <v>1993</v>
      </c>
      <c r="G86" s="99">
        <v>14</v>
      </c>
      <c r="H86" s="83">
        <v>468.4</v>
      </c>
      <c r="I86" s="87">
        <v>33.4571428571429</v>
      </c>
      <c r="J86" s="40"/>
      <c r="K86" s="176">
        <v>1993</v>
      </c>
      <c r="L86" s="99">
        <v>2</v>
      </c>
      <c r="M86" s="83">
        <v>72.09999999999999</v>
      </c>
      <c r="N86" s="97">
        <v>36.05</v>
      </c>
    </row>
    <row r="87" ht="22.6" customHeight="1">
      <c r="A87" s="175">
        <v>1994</v>
      </c>
      <c r="B87" s="99">
        <v>52</v>
      </c>
      <c r="C87" s="83">
        <v>1669.1</v>
      </c>
      <c r="D87" s="87">
        <v>32.0980769230769</v>
      </c>
      <c r="E87" s="40"/>
      <c r="F87" s="176">
        <v>1994</v>
      </c>
      <c r="G87" s="99">
        <v>26</v>
      </c>
      <c r="H87" s="83">
        <v>875.7</v>
      </c>
      <c r="I87" s="87">
        <v>33.6807692307692</v>
      </c>
      <c r="J87" s="40"/>
      <c r="K87" s="176">
        <v>1994</v>
      </c>
      <c r="L87" s="99">
        <v>6</v>
      </c>
      <c r="M87" s="83">
        <v>216.2</v>
      </c>
      <c r="N87" s="97">
        <v>36.0333333333333</v>
      </c>
    </row>
    <row r="88" ht="22.6" customHeight="1">
      <c r="A88" s="175">
        <v>1995</v>
      </c>
      <c r="B88" s="99">
        <v>21</v>
      </c>
      <c r="C88" s="83">
        <v>653.6</v>
      </c>
      <c r="D88" s="87">
        <v>31.1238095238095</v>
      </c>
      <c r="E88" s="40"/>
      <c r="F88" s="176">
        <v>1995</v>
      </c>
      <c r="G88" s="99">
        <v>4</v>
      </c>
      <c r="H88" s="83">
        <v>130.6</v>
      </c>
      <c r="I88" s="87">
        <v>32.65</v>
      </c>
      <c r="J88" s="40"/>
      <c r="K88" s="176">
        <v>1995</v>
      </c>
      <c r="L88" s="99">
        <v>0</v>
      </c>
      <c r="M88" s="83">
        <v>0</v>
      </c>
      <c r="N88" s="97"/>
    </row>
    <row r="89" ht="22.6" customHeight="1">
      <c r="A89" s="175">
        <v>1996</v>
      </c>
      <c r="B89" s="99">
        <v>22</v>
      </c>
      <c r="C89" s="83">
        <v>693.6</v>
      </c>
      <c r="D89" s="87">
        <v>31.5272727272727</v>
      </c>
      <c r="E89" s="40"/>
      <c r="F89" s="176">
        <v>1996</v>
      </c>
      <c r="G89" s="99">
        <v>10</v>
      </c>
      <c r="H89" s="83">
        <v>330.1</v>
      </c>
      <c r="I89" s="87">
        <v>33.01</v>
      </c>
      <c r="J89" s="40"/>
      <c r="K89" s="176">
        <v>1996</v>
      </c>
      <c r="L89" s="99">
        <v>1</v>
      </c>
      <c r="M89" s="83">
        <v>37.8</v>
      </c>
      <c r="N89" s="97">
        <v>37.8</v>
      </c>
    </row>
    <row r="90" ht="22.6" customHeight="1">
      <c r="A90" s="175">
        <v>1997</v>
      </c>
      <c r="B90" s="99">
        <v>48</v>
      </c>
      <c r="C90" s="83">
        <v>1549.9</v>
      </c>
      <c r="D90" s="87">
        <v>32.2895833333333</v>
      </c>
      <c r="E90" s="40"/>
      <c r="F90" s="176">
        <v>1997</v>
      </c>
      <c r="G90" s="99">
        <v>26</v>
      </c>
      <c r="H90" s="83">
        <v>882</v>
      </c>
      <c r="I90" s="87">
        <v>33.9230769230769</v>
      </c>
      <c r="J90" s="40"/>
      <c r="K90" s="176">
        <v>1997</v>
      </c>
      <c r="L90" s="99">
        <v>6</v>
      </c>
      <c r="M90" s="83">
        <v>219.5</v>
      </c>
      <c r="N90" s="97">
        <v>36.5833333333333</v>
      </c>
    </row>
    <row r="91" ht="22.6" customHeight="1">
      <c r="A91" s="175">
        <v>1998</v>
      </c>
      <c r="B91" s="99">
        <v>47</v>
      </c>
      <c r="C91" s="83">
        <v>1506.6</v>
      </c>
      <c r="D91" s="87">
        <v>32.0553191489362</v>
      </c>
      <c r="E91" s="40"/>
      <c r="F91" s="176">
        <v>1998</v>
      </c>
      <c r="G91" s="99">
        <v>27</v>
      </c>
      <c r="H91" s="83">
        <v>900.3</v>
      </c>
      <c r="I91" s="87">
        <v>33.3444444444444</v>
      </c>
      <c r="J91" s="40"/>
      <c r="K91" s="176">
        <v>1998</v>
      </c>
      <c r="L91" s="99">
        <v>4</v>
      </c>
      <c r="M91" s="83">
        <v>143.6</v>
      </c>
      <c r="N91" s="97">
        <v>35.9</v>
      </c>
    </row>
    <row r="92" ht="22.6" customHeight="1">
      <c r="A92" s="175">
        <v>1999</v>
      </c>
      <c r="B92" s="99">
        <v>32</v>
      </c>
      <c r="C92" s="83">
        <v>1033.5</v>
      </c>
      <c r="D92" s="87">
        <v>32.296875</v>
      </c>
      <c r="E92" s="40"/>
      <c r="F92" s="176">
        <v>1999</v>
      </c>
      <c r="G92" s="99">
        <v>17</v>
      </c>
      <c r="H92" s="83">
        <v>577.6</v>
      </c>
      <c r="I92" s="87">
        <v>33.9764705882353</v>
      </c>
      <c r="J92" s="40"/>
      <c r="K92" s="176">
        <v>1999</v>
      </c>
      <c r="L92" s="99">
        <v>2</v>
      </c>
      <c r="M92" s="83">
        <v>71.40000000000001</v>
      </c>
      <c r="N92" s="97">
        <v>35.7</v>
      </c>
    </row>
    <row r="93" ht="22.6" customHeight="1">
      <c r="A93" s="175">
        <v>2000</v>
      </c>
      <c r="B93" s="99">
        <v>37</v>
      </c>
      <c r="C93" s="83">
        <v>1163.6</v>
      </c>
      <c r="D93" s="87">
        <v>31.4486486486486</v>
      </c>
      <c r="E93" s="40"/>
      <c r="F93" s="176">
        <v>2000</v>
      </c>
      <c r="G93" s="99">
        <v>15</v>
      </c>
      <c r="H93" s="83">
        <v>497.4</v>
      </c>
      <c r="I93" s="87">
        <v>33.16</v>
      </c>
      <c r="J93" s="40"/>
      <c r="K93" s="176">
        <v>2000</v>
      </c>
      <c r="L93" s="99">
        <v>1</v>
      </c>
      <c r="M93" s="83">
        <v>36.8</v>
      </c>
      <c r="N93" s="97">
        <v>36.8</v>
      </c>
    </row>
    <row r="94" ht="22.6" customHeight="1">
      <c r="A94" s="175">
        <v>2001</v>
      </c>
      <c r="B94" s="99">
        <v>48</v>
      </c>
      <c r="C94" s="83">
        <v>1590.3</v>
      </c>
      <c r="D94" s="87">
        <v>33.13125</v>
      </c>
      <c r="E94" s="40"/>
      <c r="F94" s="176">
        <v>2001</v>
      </c>
      <c r="G94" s="99">
        <v>32</v>
      </c>
      <c r="H94" s="83">
        <v>1099.2</v>
      </c>
      <c r="I94" s="87">
        <v>34.35</v>
      </c>
      <c r="J94" s="40"/>
      <c r="K94" s="176">
        <v>2001</v>
      </c>
      <c r="L94" s="99">
        <v>9</v>
      </c>
      <c r="M94" s="83">
        <v>335.5</v>
      </c>
      <c r="N94" s="97">
        <v>37.2777777777778</v>
      </c>
    </row>
    <row r="95" ht="22.6" customHeight="1">
      <c r="A95" s="175">
        <v>2002</v>
      </c>
      <c r="B95" s="99">
        <v>53</v>
      </c>
      <c r="C95" s="83">
        <v>1685.3</v>
      </c>
      <c r="D95" s="87">
        <v>31.7981132075472</v>
      </c>
      <c r="E95" s="40"/>
      <c r="F95" s="176">
        <v>2002</v>
      </c>
      <c r="G95" s="99">
        <v>24</v>
      </c>
      <c r="H95" s="83">
        <v>801.8</v>
      </c>
      <c r="I95" s="87">
        <v>33.4083333333333</v>
      </c>
      <c r="J95" s="40"/>
      <c r="K95" s="176">
        <v>2002</v>
      </c>
      <c r="L95" s="99">
        <v>2</v>
      </c>
      <c r="M95" s="83">
        <v>71.09999999999999</v>
      </c>
      <c r="N95" s="97">
        <v>35.55</v>
      </c>
    </row>
    <row r="96" ht="22.6" customHeight="1">
      <c r="A96" s="175">
        <v>2003</v>
      </c>
      <c r="B96" s="99">
        <v>43</v>
      </c>
      <c r="C96" s="83">
        <v>1402.7</v>
      </c>
      <c r="D96" s="87">
        <v>32.6209302325581</v>
      </c>
      <c r="E96" s="40"/>
      <c r="F96" s="176">
        <v>2003</v>
      </c>
      <c r="G96" s="99">
        <v>23</v>
      </c>
      <c r="H96" s="83">
        <v>791.5</v>
      </c>
      <c r="I96" s="87">
        <v>34.4130434782609</v>
      </c>
      <c r="J96" s="40"/>
      <c r="K96" s="176">
        <v>2003</v>
      </c>
      <c r="L96" s="99">
        <v>8</v>
      </c>
      <c r="M96" s="83">
        <v>296.8</v>
      </c>
      <c r="N96" s="97">
        <v>37.1</v>
      </c>
    </row>
    <row r="97" ht="22.6" customHeight="1">
      <c r="A97" s="175">
        <v>2004</v>
      </c>
      <c r="B97" s="99">
        <v>55</v>
      </c>
      <c r="C97" s="83">
        <v>1850.6</v>
      </c>
      <c r="D97" s="87">
        <v>33.6472727272727</v>
      </c>
      <c r="E97" s="40"/>
      <c r="F97" s="176">
        <v>2004</v>
      </c>
      <c r="G97" s="99">
        <v>35</v>
      </c>
      <c r="H97" s="83">
        <v>1240</v>
      </c>
      <c r="I97" s="87">
        <v>35.4285714285714</v>
      </c>
      <c r="J97" s="40"/>
      <c r="K97" s="176">
        <v>2004</v>
      </c>
      <c r="L97" s="99">
        <v>17</v>
      </c>
      <c r="M97" s="83">
        <v>636</v>
      </c>
      <c r="N97" s="97">
        <v>37.4117647058824</v>
      </c>
    </row>
    <row r="98" ht="22.6" customHeight="1">
      <c r="A98" s="175">
        <v>2005</v>
      </c>
      <c r="B98" s="99">
        <v>44</v>
      </c>
      <c r="C98" s="83">
        <v>1428.6</v>
      </c>
      <c r="D98" s="87">
        <v>32.4681818181818</v>
      </c>
      <c r="E98" s="40"/>
      <c r="F98" s="176">
        <v>2005</v>
      </c>
      <c r="G98" s="99">
        <v>24</v>
      </c>
      <c r="H98" s="83">
        <v>814.6</v>
      </c>
      <c r="I98" s="87">
        <v>33.9416666666667</v>
      </c>
      <c r="J98" s="40"/>
      <c r="K98" s="176">
        <v>2005</v>
      </c>
      <c r="L98" s="99">
        <v>6</v>
      </c>
      <c r="M98" s="83">
        <v>221.6</v>
      </c>
      <c r="N98" s="97">
        <v>36.9333333333333</v>
      </c>
    </row>
    <row r="99" ht="22.6" customHeight="1">
      <c r="A99" s="175">
        <v>2006</v>
      </c>
      <c r="B99" s="99">
        <v>74</v>
      </c>
      <c r="C99" s="83">
        <v>2372.6</v>
      </c>
      <c r="D99" s="87">
        <v>32.0621621621622</v>
      </c>
      <c r="E99" s="40"/>
      <c r="F99" s="176">
        <v>2006</v>
      </c>
      <c r="G99" s="99">
        <v>43</v>
      </c>
      <c r="H99" s="83">
        <v>1432.9</v>
      </c>
      <c r="I99" s="87">
        <v>33.3232558139535</v>
      </c>
      <c r="J99" s="40"/>
      <c r="K99" s="176">
        <v>2006</v>
      </c>
      <c r="L99" s="99">
        <v>5</v>
      </c>
      <c r="M99" s="83">
        <v>182.8</v>
      </c>
      <c r="N99" s="97">
        <v>36.56</v>
      </c>
    </row>
    <row r="100" ht="22.6" customHeight="1">
      <c r="A100" s="175">
        <v>2007</v>
      </c>
      <c r="B100" s="99">
        <v>44</v>
      </c>
      <c r="C100" s="83">
        <v>1417.1</v>
      </c>
      <c r="D100" s="87">
        <v>32.2068181818182</v>
      </c>
      <c r="E100" s="40"/>
      <c r="F100" s="176">
        <v>2007</v>
      </c>
      <c r="G100" s="99">
        <v>22</v>
      </c>
      <c r="H100" s="83">
        <v>749.2</v>
      </c>
      <c r="I100" s="87">
        <v>34.0545454545455</v>
      </c>
      <c r="J100" s="40"/>
      <c r="K100" s="176">
        <v>2007</v>
      </c>
      <c r="L100" s="99">
        <v>3</v>
      </c>
      <c r="M100" s="83">
        <v>111</v>
      </c>
      <c r="N100" s="97">
        <v>37</v>
      </c>
    </row>
    <row r="101" ht="22.6" customHeight="1">
      <c r="A101" s="175">
        <v>2008</v>
      </c>
      <c r="B101" s="99">
        <v>28</v>
      </c>
      <c r="C101" s="83">
        <v>891.2</v>
      </c>
      <c r="D101" s="87">
        <v>31.8285714285714</v>
      </c>
      <c r="E101" s="40"/>
      <c r="F101" s="176">
        <v>2008</v>
      </c>
      <c r="G101" s="99">
        <v>14</v>
      </c>
      <c r="H101" s="83">
        <v>462.3</v>
      </c>
      <c r="I101" s="87">
        <v>33.0214285714286</v>
      </c>
      <c r="J101" s="40"/>
      <c r="K101" s="176">
        <v>2008</v>
      </c>
      <c r="L101" s="99">
        <v>0</v>
      </c>
      <c r="M101" s="83">
        <v>0</v>
      </c>
      <c r="N101" s="97"/>
    </row>
    <row r="102" ht="22.6" customHeight="1">
      <c r="A102" s="175">
        <v>2009</v>
      </c>
      <c r="B102" s="99">
        <v>75</v>
      </c>
      <c r="C102" s="83">
        <v>2481.7</v>
      </c>
      <c r="D102" s="87">
        <v>33.0893333333333</v>
      </c>
      <c r="E102" s="40"/>
      <c r="F102" s="176">
        <v>2009</v>
      </c>
      <c r="G102" s="99">
        <v>45</v>
      </c>
      <c r="H102" s="83">
        <v>1562</v>
      </c>
      <c r="I102" s="87">
        <v>34.7111111111111</v>
      </c>
      <c r="J102" s="40"/>
      <c r="K102" s="176">
        <v>2009</v>
      </c>
      <c r="L102" s="99">
        <v>16</v>
      </c>
      <c r="M102" s="83">
        <v>592.2</v>
      </c>
      <c r="N102" s="97">
        <v>37.0125</v>
      </c>
    </row>
    <row r="103" ht="22.6" customHeight="1">
      <c r="A103" s="175">
        <v>2010</v>
      </c>
      <c r="B103" s="99">
        <v>24</v>
      </c>
      <c r="C103" s="83">
        <v>776.8</v>
      </c>
      <c r="D103" s="87">
        <v>32.3666666666667</v>
      </c>
      <c r="E103" s="40"/>
      <c r="F103" s="176">
        <v>2010</v>
      </c>
      <c r="G103" s="99">
        <v>13</v>
      </c>
      <c r="H103" s="83">
        <v>445.8</v>
      </c>
      <c r="I103" s="87">
        <v>34.2923076923077</v>
      </c>
      <c r="J103" s="40"/>
      <c r="K103" s="176">
        <v>2010</v>
      </c>
      <c r="L103" s="99">
        <v>4</v>
      </c>
      <c r="M103" s="83">
        <v>142.7</v>
      </c>
      <c r="N103" s="97">
        <v>35.675</v>
      </c>
    </row>
    <row r="104" ht="22.6" customHeight="1">
      <c r="A104" s="175">
        <v>2011</v>
      </c>
      <c r="B104" s="99">
        <v>28</v>
      </c>
      <c r="C104" s="83">
        <v>898.4</v>
      </c>
      <c r="D104" s="87">
        <v>32.0857142857143</v>
      </c>
      <c r="E104" s="40"/>
      <c r="F104" s="176">
        <v>2011</v>
      </c>
      <c r="G104" s="99">
        <v>13</v>
      </c>
      <c r="H104" s="83">
        <v>442.3</v>
      </c>
      <c r="I104" s="87">
        <v>34.0230769230769</v>
      </c>
      <c r="J104" s="40"/>
      <c r="K104" s="176">
        <v>2011</v>
      </c>
      <c r="L104" s="99">
        <v>3</v>
      </c>
      <c r="M104" s="83">
        <v>108.7</v>
      </c>
      <c r="N104" s="97">
        <v>36.2333333333333</v>
      </c>
    </row>
    <row r="105" ht="22.6" customHeight="1">
      <c r="A105" s="175">
        <v>2012</v>
      </c>
      <c r="B105" s="99">
        <v>32</v>
      </c>
      <c r="C105" s="83">
        <v>1003.2</v>
      </c>
      <c r="D105" s="87">
        <v>31.35</v>
      </c>
      <c r="E105" s="40"/>
      <c r="F105" s="176">
        <v>2012</v>
      </c>
      <c r="G105" s="99">
        <v>11</v>
      </c>
      <c r="H105" s="83">
        <v>366.8</v>
      </c>
      <c r="I105" s="87">
        <v>33.3454545454545</v>
      </c>
      <c r="J105" s="40"/>
      <c r="K105" s="176">
        <v>2012</v>
      </c>
      <c r="L105" s="99">
        <v>1</v>
      </c>
      <c r="M105" s="83">
        <v>35.6</v>
      </c>
      <c r="N105" s="97">
        <v>35.6</v>
      </c>
    </row>
    <row r="106" ht="22.6" customHeight="1">
      <c r="A106" s="175">
        <v>2013</v>
      </c>
      <c r="B106" s="99">
        <v>52</v>
      </c>
      <c r="C106" s="83">
        <v>1703</v>
      </c>
      <c r="D106" s="87">
        <v>32.75</v>
      </c>
      <c r="E106" s="40"/>
      <c r="F106" s="176">
        <v>2013</v>
      </c>
      <c r="G106" s="99">
        <v>31</v>
      </c>
      <c r="H106" s="83">
        <v>1064.7</v>
      </c>
      <c r="I106" s="87">
        <v>34.3451612903226</v>
      </c>
      <c r="J106" s="40"/>
      <c r="K106" s="176">
        <v>2013</v>
      </c>
      <c r="L106" s="99">
        <v>10</v>
      </c>
      <c r="M106" s="83">
        <v>371.7</v>
      </c>
      <c r="N106" s="97">
        <v>37.17</v>
      </c>
    </row>
    <row r="107" ht="22.6" customHeight="1">
      <c r="A107" s="175">
        <v>2014</v>
      </c>
      <c r="B107" s="99">
        <v>54</v>
      </c>
      <c r="C107" s="83">
        <v>1828.6</v>
      </c>
      <c r="D107" s="87">
        <v>33.862962962963</v>
      </c>
      <c r="E107" s="40"/>
      <c r="F107" s="176">
        <v>2014</v>
      </c>
      <c r="G107" s="99">
        <v>36</v>
      </c>
      <c r="H107" s="83">
        <v>1274.3</v>
      </c>
      <c r="I107" s="87">
        <v>35.3972222222222</v>
      </c>
      <c r="J107" s="40"/>
      <c r="K107" s="176">
        <v>2014</v>
      </c>
      <c r="L107" s="99">
        <v>19</v>
      </c>
      <c r="M107" s="83">
        <v>706.4</v>
      </c>
      <c r="N107" s="97">
        <v>37.1789473684211</v>
      </c>
    </row>
    <row r="108" ht="22.6" customHeight="1">
      <c r="A108" s="175">
        <v>2015</v>
      </c>
      <c r="B108" s="99">
        <v>51</v>
      </c>
      <c r="C108" s="83">
        <v>1589.8</v>
      </c>
      <c r="D108" s="87">
        <v>31.1725490196078</v>
      </c>
      <c r="E108" s="40"/>
      <c r="F108" s="176">
        <v>2015</v>
      </c>
      <c r="G108" s="99">
        <v>15</v>
      </c>
      <c r="H108" s="83">
        <v>494.5</v>
      </c>
      <c r="I108" s="87">
        <v>32.9666666666667</v>
      </c>
      <c r="J108" s="40"/>
      <c r="K108" s="176">
        <v>2015</v>
      </c>
      <c r="L108" s="99">
        <v>2</v>
      </c>
      <c r="M108" s="83">
        <v>71.5</v>
      </c>
      <c r="N108" s="97">
        <v>35.75</v>
      </c>
    </row>
    <row r="109" ht="22.6" customHeight="1">
      <c r="A109" s="175">
        <v>2016</v>
      </c>
      <c r="B109" s="99">
        <v>60</v>
      </c>
      <c r="C109" s="83">
        <v>1936.3</v>
      </c>
      <c r="D109" s="87">
        <v>32.2716666666667</v>
      </c>
      <c r="E109" s="40"/>
      <c r="F109" s="176">
        <v>2016</v>
      </c>
      <c r="G109" s="99">
        <v>36</v>
      </c>
      <c r="H109" s="83">
        <v>1208.4</v>
      </c>
      <c r="I109" s="87">
        <v>33.5666666666667</v>
      </c>
      <c r="J109" s="40"/>
      <c r="K109" s="176">
        <v>2016</v>
      </c>
      <c r="L109" s="99">
        <v>3</v>
      </c>
      <c r="M109" s="83">
        <v>110</v>
      </c>
      <c r="N109" s="97">
        <v>36.6666666666667</v>
      </c>
    </row>
    <row r="110" ht="22.6" customHeight="1">
      <c r="A110" s="175">
        <v>2017</v>
      </c>
      <c r="B110" s="99">
        <v>58</v>
      </c>
      <c r="C110" s="83">
        <v>1945.9</v>
      </c>
      <c r="D110" s="87">
        <v>33.55</v>
      </c>
      <c r="E110" s="40"/>
      <c r="F110" s="176">
        <v>2017</v>
      </c>
      <c r="G110" s="99">
        <v>36</v>
      </c>
      <c r="H110" s="83">
        <v>1273.6</v>
      </c>
      <c r="I110" s="87">
        <v>35.3777777777778</v>
      </c>
      <c r="J110" s="40"/>
      <c r="K110" s="176">
        <v>2017</v>
      </c>
      <c r="L110" s="99">
        <v>16</v>
      </c>
      <c r="M110" s="83">
        <v>600.3</v>
      </c>
      <c r="N110" s="97">
        <v>37.51875</v>
      </c>
    </row>
    <row r="111" ht="22.6" customHeight="1">
      <c r="A111" s="175">
        <v>2018</v>
      </c>
      <c r="B111" s="99">
        <v>74</v>
      </c>
      <c r="C111" s="83">
        <v>2373.2</v>
      </c>
      <c r="D111" s="87">
        <v>32.0702702702703</v>
      </c>
      <c r="E111" s="40"/>
      <c r="F111" s="176">
        <v>2018</v>
      </c>
      <c r="G111" s="99">
        <v>34</v>
      </c>
      <c r="H111" s="83">
        <v>1157.4</v>
      </c>
      <c r="I111" s="87">
        <v>34.0411764705882</v>
      </c>
      <c r="J111" s="40"/>
      <c r="K111" s="176">
        <v>2018</v>
      </c>
      <c r="L111" s="99">
        <v>10</v>
      </c>
      <c r="M111" s="83">
        <v>364.3</v>
      </c>
      <c r="N111" s="97">
        <v>36.43</v>
      </c>
    </row>
    <row r="112" ht="22.6" customHeight="1">
      <c r="A112" s="175">
        <v>2019</v>
      </c>
      <c r="B112" s="99">
        <v>78</v>
      </c>
      <c r="C112" s="83">
        <v>2608.3</v>
      </c>
      <c r="D112" s="87">
        <v>33.4397435897436</v>
      </c>
      <c r="E112" s="40"/>
      <c r="F112" s="176">
        <v>2019</v>
      </c>
      <c r="G112" s="99">
        <v>54</v>
      </c>
      <c r="H112" s="83">
        <v>1874.8</v>
      </c>
      <c r="I112" s="87">
        <v>34.7185185185185</v>
      </c>
      <c r="J112" s="40"/>
      <c r="K112" s="176">
        <v>2019</v>
      </c>
      <c r="L112" s="99">
        <v>22</v>
      </c>
      <c r="M112" s="83">
        <v>821.4</v>
      </c>
      <c r="N112" s="97">
        <v>37.3363636363636</v>
      </c>
    </row>
    <row r="113" ht="22.6" customHeight="1">
      <c r="A113" s="175">
        <v>2020</v>
      </c>
      <c r="B113" s="99">
        <v>41</v>
      </c>
      <c r="C113" s="83">
        <v>1380.3</v>
      </c>
      <c r="D113" s="87">
        <v>33.6658536585366</v>
      </c>
      <c r="E113" s="40"/>
      <c r="F113" s="176">
        <v>2020</v>
      </c>
      <c r="G113" s="99">
        <v>24</v>
      </c>
      <c r="H113" s="83">
        <v>865.8</v>
      </c>
      <c r="I113" s="87">
        <v>36.075</v>
      </c>
      <c r="J113" s="40"/>
      <c r="K113" s="176">
        <v>2020</v>
      </c>
      <c r="L113" s="99">
        <v>13</v>
      </c>
      <c r="M113" s="83">
        <v>495.3</v>
      </c>
      <c r="N113" s="97">
        <v>38.1</v>
      </c>
    </row>
    <row r="114" ht="22.6" customHeight="1">
      <c r="A114" s="175">
        <v>2021</v>
      </c>
      <c r="B114" s="99">
        <v>23</v>
      </c>
      <c r="C114" s="83">
        <v>716.2</v>
      </c>
      <c r="D114" s="87">
        <v>31.1391304347826</v>
      </c>
      <c r="E114" s="40"/>
      <c r="F114" s="176">
        <v>2021</v>
      </c>
      <c r="G114" s="99">
        <v>8</v>
      </c>
      <c r="H114" s="83">
        <v>265.9</v>
      </c>
      <c r="I114" s="87">
        <v>33.2375</v>
      </c>
      <c r="J114" s="40"/>
      <c r="K114" s="176">
        <v>2021</v>
      </c>
      <c r="L114" s="99">
        <v>0</v>
      </c>
      <c r="M114" s="83">
        <v>0</v>
      </c>
      <c r="N114" s="97"/>
    </row>
    <row r="115" ht="22.6" customHeight="1">
      <c r="A115" s="175">
        <v>2022</v>
      </c>
      <c r="B115" s="99">
        <v>12</v>
      </c>
      <c r="C115" s="83">
        <v>365.2</v>
      </c>
      <c r="D115" s="87">
        <v>30.4333333333333</v>
      </c>
      <c r="E115" s="40"/>
      <c r="F115" s="177">
        <v>2022</v>
      </c>
      <c r="G115" s="99">
        <v>1</v>
      </c>
      <c r="H115" s="83">
        <v>31.8</v>
      </c>
      <c r="I115" s="87">
        <v>31.8</v>
      </c>
      <c r="J115" s="40"/>
      <c r="K115" s="177">
        <v>2022</v>
      </c>
      <c r="L115" s="99">
        <v>0</v>
      </c>
      <c r="M115" s="83">
        <v>0</v>
      </c>
      <c r="N115" s="97"/>
    </row>
    <row r="116" ht="22.6" customHeight="1">
      <c r="A116" s="76"/>
      <c r="B116" s="84"/>
      <c r="C116" s="83"/>
      <c r="D116" s="87"/>
      <c r="E116" s="40"/>
      <c r="F116" s="178"/>
      <c r="G116" s="84"/>
      <c r="H116" s="83"/>
      <c r="I116" s="87"/>
      <c r="J116" s="40"/>
      <c r="K116" s="178"/>
      <c r="L116" s="84"/>
      <c r="M116" s="83"/>
      <c r="N116" s="97"/>
    </row>
    <row r="117" ht="22.6" customHeight="1">
      <c r="A117" s="86"/>
      <c r="B117" s="84"/>
      <c r="C117" s="83"/>
      <c r="D117" s="87"/>
      <c r="E117" s="40"/>
      <c r="F117" s="179"/>
      <c r="G117" s="84"/>
      <c r="H117" s="83"/>
      <c r="I117" s="87"/>
      <c r="J117" s="40"/>
      <c r="K117" s="179"/>
      <c r="L117" s="84"/>
      <c r="M117" s="83"/>
      <c r="N117" s="97"/>
    </row>
    <row r="118" ht="22.6" customHeight="1">
      <c r="A118" s="86"/>
      <c r="B118" s="84"/>
      <c r="C118" s="83"/>
      <c r="D118" s="87"/>
      <c r="E118" s="40"/>
      <c r="F118" s="179"/>
      <c r="G118" s="84"/>
      <c r="H118" s="83"/>
      <c r="I118" s="87"/>
      <c r="J118" s="40"/>
      <c r="K118" s="179"/>
      <c r="L118" s="84"/>
      <c r="M118" s="83"/>
      <c r="N118" s="97"/>
    </row>
    <row r="119" ht="22.6" customHeight="1">
      <c r="A119" s="86"/>
      <c r="B119" s="84"/>
      <c r="C119" s="83"/>
      <c r="D119" s="87"/>
      <c r="E119" s="40"/>
      <c r="F119" s="179"/>
      <c r="G119" s="84"/>
      <c r="H119" s="83"/>
      <c r="I119" s="87"/>
      <c r="J119" s="40"/>
      <c r="K119" s="179"/>
      <c r="L119" s="84"/>
      <c r="M119" s="83"/>
      <c r="N119" s="97"/>
    </row>
    <row r="120" ht="22.6" customHeight="1">
      <c r="A120" s="86"/>
      <c r="B120" s="84"/>
      <c r="C120" s="83"/>
      <c r="D120" s="87"/>
      <c r="E120" s="40"/>
      <c r="F120" s="179"/>
      <c r="G120" s="84"/>
      <c r="H120" s="83"/>
      <c r="I120" s="87"/>
      <c r="J120" s="40"/>
      <c r="K120" s="179"/>
      <c r="L120" s="84"/>
      <c r="M120" s="83"/>
      <c r="N120" s="97"/>
    </row>
    <row r="121" ht="22.6" customHeight="1">
      <c r="A121" s="86"/>
      <c r="B121" s="84"/>
      <c r="C121" s="83"/>
      <c r="D121" s="87"/>
      <c r="E121" s="40"/>
      <c r="F121" s="179"/>
      <c r="G121" s="84"/>
      <c r="H121" s="83"/>
      <c r="I121" s="87"/>
      <c r="J121" s="40"/>
      <c r="K121" s="179"/>
      <c r="L121" s="84"/>
      <c r="M121" s="83"/>
      <c r="N121" s="97"/>
    </row>
    <row r="122" ht="22.6" customHeight="1">
      <c r="A122" s="86"/>
      <c r="B122" s="84"/>
      <c r="C122" s="83"/>
      <c r="D122" s="87"/>
      <c r="E122" s="40"/>
      <c r="F122" s="179"/>
      <c r="G122" s="84"/>
      <c r="H122" s="83"/>
      <c r="I122" s="87"/>
      <c r="J122" s="40"/>
      <c r="K122" s="179"/>
      <c r="L122" s="84"/>
      <c r="M122" s="83"/>
      <c r="N122" s="97"/>
    </row>
    <row r="123" ht="22.6" customHeight="1">
      <c r="A123" s="86"/>
      <c r="B123" s="84"/>
      <c r="C123" s="83"/>
      <c r="D123" s="84"/>
      <c r="E123" s="180"/>
      <c r="F123" s="179"/>
      <c r="G123" s="84"/>
      <c r="H123" s="83"/>
      <c r="I123" s="84"/>
      <c r="J123" s="180"/>
      <c r="K123" s="179"/>
      <c r="L123" s="84"/>
      <c r="M123" s="83"/>
      <c r="N123" s="85"/>
    </row>
    <row r="124" ht="22.6" customHeight="1">
      <c r="A124" s="86"/>
      <c r="B124" s="84"/>
      <c r="C124" s="83"/>
      <c r="D124" s="84"/>
      <c r="E124" s="180"/>
      <c r="F124" s="179"/>
      <c r="G124" s="84"/>
      <c r="H124" s="83"/>
      <c r="I124" s="84"/>
      <c r="J124" s="180"/>
      <c r="K124" s="179"/>
      <c r="L124" s="84"/>
      <c r="M124" s="83"/>
      <c r="N124" s="85"/>
    </row>
    <row r="125" ht="22.6" customHeight="1">
      <c r="A125" s="86"/>
      <c r="B125" s="84"/>
      <c r="C125" s="83"/>
      <c r="D125" s="84"/>
      <c r="E125" s="180"/>
      <c r="F125" s="179"/>
      <c r="G125" s="84"/>
      <c r="H125" s="83"/>
      <c r="I125" s="84"/>
      <c r="J125" s="180"/>
      <c r="K125" s="179"/>
      <c r="L125" s="84"/>
      <c r="M125" s="83"/>
      <c r="N125" s="85"/>
    </row>
    <row r="126" ht="22.6" customHeight="1">
      <c r="A126" s="86"/>
      <c r="B126" s="84"/>
      <c r="C126" s="83"/>
      <c r="D126" s="87"/>
      <c r="E126" s="40"/>
      <c r="F126" s="179"/>
      <c r="G126" s="84"/>
      <c r="H126" s="83"/>
      <c r="I126" s="87"/>
      <c r="J126" s="40"/>
      <c r="K126" s="179"/>
      <c r="L126" s="84"/>
      <c r="M126" s="83"/>
      <c r="N126" s="97"/>
    </row>
    <row r="127" ht="22.6" customHeight="1">
      <c r="A127" s="86"/>
      <c r="B127" s="84"/>
      <c r="C127" s="83"/>
      <c r="D127" s="87"/>
      <c r="E127" s="40"/>
      <c r="F127" s="179"/>
      <c r="G127" s="84"/>
      <c r="H127" s="83"/>
      <c r="I127" s="87"/>
      <c r="J127" s="40"/>
      <c r="K127" s="179"/>
      <c r="L127" s="84"/>
      <c r="M127" s="83"/>
      <c r="N127" s="97"/>
    </row>
    <row r="128" ht="22.6" customHeight="1">
      <c r="A128" s="86"/>
      <c r="B128" s="84"/>
      <c r="C128" s="83"/>
      <c r="D128" s="87"/>
      <c r="E128" s="40"/>
      <c r="F128" s="179"/>
      <c r="G128" s="84"/>
      <c r="H128" s="83"/>
      <c r="I128" s="87"/>
      <c r="J128" s="40"/>
      <c r="K128" s="179"/>
      <c r="L128" s="84"/>
      <c r="M128" s="83"/>
      <c r="N128" s="97"/>
    </row>
    <row r="129" ht="22.6" customHeight="1">
      <c r="A129" s="86"/>
      <c r="B129" s="84"/>
      <c r="C129" s="83"/>
      <c r="D129" s="87"/>
      <c r="E129" s="40"/>
      <c r="F129" s="179"/>
      <c r="G129" s="84"/>
      <c r="H129" s="83"/>
      <c r="I129" s="87"/>
      <c r="J129" s="40"/>
      <c r="K129" s="179"/>
      <c r="L129" s="84"/>
      <c r="M129" s="83"/>
      <c r="N129" s="97"/>
    </row>
    <row r="130" ht="22.6" customHeight="1">
      <c r="A130" s="86"/>
      <c r="B130" s="84"/>
      <c r="C130" s="83"/>
      <c r="D130" s="87"/>
      <c r="E130" s="40"/>
      <c r="F130" s="179"/>
      <c r="G130" s="84"/>
      <c r="H130" s="83"/>
      <c r="I130" s="87"/>
      <c r="J130" s="40"/>
      <c r="K130" s="179"/>
      <c r="L130" s="84"/>
      <c r="M130" s="83"/>
      <c r="N130" s="97"/>
    </row>
    <row r="131" ht="22.6" customHeight="1">
      <c r="A131" s="86"/>
      <c r="B131" s="84"/>
      <c r="C131" s="83"/>
      <c r="D131" s="87"/>
      <c r="E131" s="40"/>
      <c r="F131" s="179"/>
      <c r="G131" s="84"/>
      <c r="H131" s="83"/>
      <c r="I131" s="87"/>
      <c r="J131" s="40"/>
      <c r="K131" s="179"/>
      <c r="L131" s="84"/>
      <c r="M131" s="83"/>
      <c r="N131" s="97"/>
    </row>
    <row r="132" ht="22.6" customHeight="1">
      <c r="A132" s="86"/>
      <c r="B132" s="84"/>
      <c r="C132" s="83"/>
      <c r="D132" s="87"/>
      <c r="E132" s="40"/>
      <c r="F132" s="179"/>
      <c r="G132" s="84"/>
      <c r="H132" s="83"/>
      <c r="I132" s="87"/>
      <c r="J132" s="40"/>
      <c r="K132" s="179"/>
      <c r="L132" s="84"/>
      <c r="M132" s="83"/>
      <c r="N132" s="97"/>
    </row>
    <row r="133" ht="22.6" customHeight="1">
      <c r="A133" s="86"/>
      <c r="B133" s="84"/>
      <c r="C133" s="83"/>
      <c r="D133" s="87"/>
      <c r="E133" s="40"/>
      <c r="F133" s="179"/>
      <c r="G133" s="84"/>
      <c r="H133" s="83"/>
      <c r="I133" s="87"/>
      <c r="J133" s="40"/>
      <c r="K133" s="179"/>
      <c r="L133" s="84"/>
      <c r="M133" s="83"/>
      <c r="N133" s="97"/>
    </row>
    <row r="134" ht="22.6" customHeight="1">
      <c r="A134" s="86"/>
      <c r="B134" s="84"/>
      <c r="C134" s="83"/>
      <c r="D134" s="87"/>
      <c r="E134" s="40"/>
      <c r="F134" s="179"/>
      <c r="G134" s="84"/>
      <c r="H134" s="83"/>
      <c r="I134" s="87"/>
      <c r="J134" s="40"/>
      <c r="K134" s="179"/>
      <c r="L134" s="84"/>
      <c r="M134" s="83"/>
      <c r="N134" s="97"/>
    </row>
    <row r="135" ht="22.6" customHeight="1">
      <c r="A135" s="86"/>
      <c r="B135" s="84"/>
      <c r="C135" s="83"/>
      <c r="D135" s="87"/>
      <c r="E135" s="40"/>
      <c r="F135" s="179"/>
      <c r="G135" s="84"/>
      <c r="H135" s="83"/>
      <c r="I135" s="90"/>
      <c r="J135" s="40"/>
      <c r="K135" s="179"/>
      <c r="L135" s="84"/>
      <c r="M135" s="83"/>
      <c r="N135" s="85"/>
    </row>
    <row r="136" ht="22.25" customHeight="1">
      <c r="A136" s="86"/>
      <c r="B136" s="84"/>
      <c r="C136" s="83"/>
      <c r="D136" s="87"/>
      <c r="E136" s="40"/>
      <c r="F136" s="181"/>
      <c r="G136" s="84"/>
      <c r="H136" s="83"/>
      <c r="I136" s="87"/>
      <c r="J136" s="40"/>
      <c r="K136" s="181"/>
      <c r="L136" s="84"/>
      <c r="M136" s="83"/>
      <c r="N136" s="97"/>
    </row>
    <row r="137" ht="21.95" customHeight="1">
      <c r="A137" t="s" s="182">
        <v>104</v>
      </c>
      <c r="B137" t="s" s="165">
        <v>112</v>
      </c>
      <c r="C137" s="83"/>
      <c r="D137" s="87"/>
      <c r="E137" s="40"/>
      <c r="F137" t="s" s="183">
        <v>104</v>
      </c>
      <c r="G137" t="s" s="165">
        <v>112</v>
      </c>
      <c r="H137" s="83"/>
      <c r="I137" s="87"/>
      <c r="J137" s="40"/>
      <c r="K137" t="s" s="183">
        <v>104</v>
      </c>
      <c r="L137" t="s" s="165">
        <v>112</v>
      </c>
      <c r="M137" s="83"/>
      <c r="N137" s="97"/>
    </row>
    <row r="138" ht="21.95" customHeight="1">
      <c r="A138" t="s" s="98">
        <v>113</v>
      </c>
      <c r="B138" s="83">
        <f>AVERAGE(B3:B57)</f>
        <v>30.2363636363636</v>
      </c>
      <c r="C138" s="83">
        <f>AVERAGE(C3:C57)</f>
        <v>971.66</v>
      </c>
      <c r="D138" s="87">
        <f>AVERAGE(D3:D57)</f>
        <v>31.9879333590722</v>
      </c>
      <c r="E138" s="40"/>
      <c r="F138" t="s" s="100">
        <v>113</v>
      </c>
      <c r="G138" s="83">
        <f>AVERAGE(G3:G57)</f>
        <v>16</v>
      </c>
      <c r="H138" s="83">
        <f>AVERAGE(H3:H57)</f>
        <v>537.441818181818</v>
      </c>
      <c r="I138" s="87">
        <f>AVERAGE(I3:I57)</f>
        <v>33.3550441146247</v>
      </c>
      <c r="J138" s="40"/>
      <c r="K138" t="s" s="100">
        <v>113</v>
      </c>
      <c r="L138" s="83">
        <f>AVERAGE(L3:L57)</f>
        <v>2.61818181818182</v>
      </c>
      <c r="M138" s="83">
        <f>AVERAGE(M3:M57)</f>
        <v>96.03454545454549</v>
      </c>
      <c r="N138" s="97">
        <f>AVERAGE(N3:N57)</f>
        <v>36.4312808641975</v>
      </c>
    </row>
    <row r="139" ht="22.75" customHeight="1">
      <c r="A139" t="s" s="168">
        <v>114</v>
      </c>
      <c r="B139" s="116">
        <f>AVERAGE(B58:B115)</f>
        <v>38.8275862068966</v>
      </c>
      <c r="C139" s="116">
        <f>AVERAGE(C58:C115)</f>
        <v>1253.201724137930</v>
      </c>
      <c r="D139" s="112">
        <f>AVERAGE(D58:D115)</f>
        <v>32.0443864617022</v>
      </c>
      <c r="E139" s="113"/>
      <c r="F139" t="s" s="169">
        <v>114</v>
      </c>
      <c r="G139" s="116">
        <f>AVERAGE(G58:G115)</f>
        <v>20.1379310344828</v>
      </c>
      <c r="H139" s="116">
        <f>AVERAGE(H58:H115)</f>
        <v>683.956896551724</v>
      </c>
      <c r="I139" s="112">
        <f>AVERAGE(I58:I115)</f>
        <v>33.701689460555</v>
      </c>
      <c r="J139" s="113"/>
      <c r="K139" t="s" s="169">
        <v>114</v>
      </c>
      <c r="L139" s="116">
        <f>AVERAGE(L58:L115)</f>
        <v>4.43103448275862</v>
      </c>
      <c r="M139" s="116">
        <f>AVERAGE(M58:M115)</f>
        <v>163.141379310345</v>
      </c>
      <c r="N139" s="119">
        <f>AVERAGE(N58:N115)</f>
        <v>36.4927301663848</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2" customWidth="1"/>
    <col min="2" max="4" width="12.1719" style="332" customWidth="1"/>
    <col min="5" max="5" width="1.35156" style="332" customWidth="1"/>
    <col min="6" max="6" width="10" style="332" customWidth="1"/>
    <col min="7" max="9" width="12.1719" style="332" customWidth="1"/>
    <col min="10" max="10" width="1.35156" style="332" customWidth="1"/>
    <col min="11" max="11" width="10" style="332" customWidth="1"/>
    <col min="12" max="14" width="12.1719" style="332" customWidth="1"/>
    <col min="15" max="15" width="10.8516" style="332" customWidth="1"/>
    <col min="16" max="17" width="6.5" style="332" customWidth="1"/>
    <col min="18" max="18" width="10.8516" style="332" customWidth="1"/>
    <col min="19" max="20" width="6.5" style="332" customWidth="1"/>
    <col min="21" max="21" width="10.8516" style="332" customWidth="1"/>
    <col min="22" max="23" width="6.5" style="332" customWidth="1"/>
    <col min="24" max="16384" width="16.3516" style="332" customWidth="1"/>
  </cols>
  <sheetData>
    <row r="1" ht="63.8" customHeight="1">
      <c r="A1" t="s" s="134">
        <v>447</v>
      </c>
      <c r="B1" t="s" s="191">
        <v>40</v>
      </c>
      <c r="C1" t="s" s="191">
        <v>41</v>
      </c>
      <c r="D1" t="s" s="192">
        <v>42</v>
      </c>
      <c r="E1" s="29"/>
      <c r="F1" t="s" s="137">
        <v>448</v>
      </c>
      <c r="G1" t="s" s="191">
        <v>44</v>
      </c>
      <c r="H1" t="s" s="191">
        <v>45</v>
      </c>
      <c r="I1" t="s" s="192">
        <v>46</v>
      </c>
      <c r="J1" s="29"/>
      <c r="K1" t="s" s="137">
        <v>449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27</v>
      </c>
      <c r="C3" s="83">
        <v>806.2</v>
      </c>
      <c r="D3" s="87">
        <v>29.8592592592593</v>
      </c>
      <c r="E3" s="40"/>
      <c r="F3" s="153">
        <v>1910</v>
      </c>
      <c r="G3" s="99">
        <v>12</v>
      </c>
      <c r="H3" s="83">
        <v>381.2</v>
      </c>
      <c r="I3" s="87">
        <v>31.7666666666667</v>
      </c>
      <c r="J3" s="40"/>
      <c r="K3" s="153">
        <v>1910</v>
      </c>
      <c r="L3" s="99">
        <v>1</v>
      </c>
      <c r="M3" s="83">
        <v>35.9</v>
      </c>
      <c r="N3" s="89">
        <v>35.9</v>
      </c>
      <c r="O3" s="148"/>
      <c r="P3" s="143"/>
      <c r="Q3" s="154"/>
      <c r="R3" s="151"/>
      <c r="S3" s="143"/>
      <c r="T3" s="154"/>
      <c r="U3" s="151"/>
      <c r="V3" s="143"/>
      <c r="W3" s="154"/>
    </row>
    <row r="4" ht="21.95" customHeight="1">
      <c r="A4" s="152">
        <v>1911</v>
      </c>
      <c r="B4" s="99">
        <v>32</v>
      </c>
      <c r="C4" s="83">
        <v>987.4</v>
      </c>
      <c r="D4" s="87">
        <v>30.85625</v>
      </c>
      <c r="E4" s="40"/>
      <c r="F4" s="153">
        <v>1911</v>
      </c>
      <c r="G4" s="99">
        <v>17</v>
      </c>
      <c r="H4" s="83">
        <v>558.1</v>
      </c>
      <c r="I4" s="87">
        <v>32.8294117647059</v>
      </c>
      <c r="J4" s="40"/>
      <c r="K4" s="153">
        <v>1911</v>
      </c>
      <c r="L4" s="99">
        <v>2</v>
      </c>
      <c r="M4" s="83">
        <v>75.09999999999999</v>
      </c>
      <c r="N4" s="89">
        <v>37.55</v>
      </c>
      <c r="O4" s="155"/>
      <c r="P4" s="129"/>
      <c r="Q4" s="97"/>
      <c r="R4" s="156"/>
      <c r="S4" s="129"/>
      <c r="T4" s="97"/>
      <c r="U4" s="156"/>
      <c r="V4" s="129"/>
      <c r="W4" s="97"/>
    </row>
    <row r="5" ht="21.95" customHeight="1">
      <c r="A5" s="152">
        <v>1912</v>
      </c>
      <c r="B5" s="99">
        <v>31</v>
      </c>
      <c r="C5" s="83">
        <v>947.1</v>
      </c>
      <c r="D5" s="87">
        <v>30.5516129032258</v>
      </c>
      <c r="E5" s="40"/>
      <c r="F5" s="153">
        <v>1912</v>
      </c>
      <c r="G5" s="99">
        <v>14</v>
      </c>
      <c r="H5" s="83">
        <v>461.6</v>
      </c>
      <c r="I5" s="87">
        <v>32.9714285714286</v>
      </c>
      <c r="J5" s="40"/>
      <c r="K5" s="153">
        <v>1912</v>
      </c>
      <c r="L5" s="99">
        <v>3</v>
      </c>
      <c r="M5" s="83">
        <v>114.9</v>
      </c>
      <c r="N5" s="89">
        <v>38.3</v>
      </c>
      <c r="O5" s="155"/>
      <c r="P5" s="129"/>
      <c r="Q5" s="97"/>
      <c r="R5" s="156"/>
      <c r="S5" s="129"/>
      <c r="T5" s="97"/>
      <c r="U5" s="156"/>
      <c r="V5" s="129"/>
      <c r="W5" s="97"/>
    </row>
    <row r="6" ht="21.95" customHeight="1">
      <c r="A6" s="152">
        <v>1913</v>
      </c>
      <c r="B6" s="99">
        <v>45</v>
      </c>
      <c r="C6" s="83">
        <v>1366.3</v>
      </c>
      <c r="D6" s="87">
        <v>30.3622222222222</v>
      </c>
      <c r="E6" s="40"/>
      <c r="F6" s="153">
        <v>1913</v>
      </c>
      <c r="G6" s="99">
        <v>21</v>
      </c>
      <c r="H6" s="83">
        <v>685.4</v>
      </c>
      <c r="I6" s="87">
        <v>32.6380952380952</v>
      </c>
      <c r="J6" s="40"/>
      <c r="K6" s="153">
        <v>1913</v>
      </c>
      <c r="L6" s="99">
        <v>4</v>
      </c>
      <c r="M6" s="83">
        <v>148</v>
      </c>
      <c r="N6" s="89">
        <v>37</v>
      </c>
      <c r="O6" s="155"/>
      <c r="P6" s="129"/>
      <c r="Q6" s="97"/>
      <c r="R6" s="156"/>
      <c r="S6" s="129"/>
      <c r="T6" s="97"/>
      <c r="U6" s="156"/>
      <c r="V6" s="129"/>
      <c r="W6" s="97"/>
    </row>
    <row r="7" ht="21.95" customHeight="1">
      <c r="A7" s="152">
        <v>1914</v>
      </c>
      <c r="B7" s="99">
        <v>40</v>
      </c>
      <c r="C7" s="83">
        <v>1245.7</v>
      </c>
      <c r="D7" s="87">
        <v>31.1425</v>
      </c>
      <c r="E7" s="40"/>
      <c r="F7" s="153">
        <v>1914</v>
      </c>
      <c r="G7" s="99">
        <v>22</v>
      </c>
      <c r="H7" s="83">
        <v>729.3</v>
      </c>
      <c r="I7" s="87">
        <v>33.15</v>
      </c>
      <c r="J7" s="40"/>
      <c r="K7" s="153">
        <v>1914</v>
      </c>
      <c r="L7" s="99">
        <v>6</v>
      </c>
      <c r="M7" s="83">
        <v>215</v>
      </c>
      <c r="N7" s="89">
        <v>35.8333333333333</v>
      </c>
      <c r="O7" s="155"/>
      <c r="P7" s="129"/>
      <c r="Q7" s="97"/>
      <c r="R7" s="156"/>
      <c r="S7" s="129"/>
      <c r="T7" s="97"/>
      <c r="U7" s="156"/>
      <c r="V7" s="129"/>
      <c r="W7" s="97"/>
    </row>
    <row r="8" ht="21.95" customHeight="1">
      <c r="A8" s="152">
        <v>1915</v>
      </c>
      <c r="B8" s="99">
        <v>43</v>
      </c>
      <c r="C8" s="83">
        <v>1346.6</v>
      </c>
      <c r="D8" s="87">
        <v>31.3162790697674</v>
      </c>
      <c r="E8" s="40"/>
      <c r="F8" s="153">
        <v>1915</v>
      </c>
      <c r="G8" s="99">
        <v>25</v>
      </c>
      <c r="H8" s="83">
        <v>835.5</v>
      </c>
      <c r="I8" s="87">
        <v>33.42</v>
      </c>
      <c r="J8" s="40"/>
      <c r="K8" s="153">
        <v>1915</v>
      </c>
      <c r="L8" s="99">
        <v>9</v>
      </c>
      <c r="M8" s="83">
        <v>333.1</v>
      </c>
      <c r="N8" s="89">
        <v>37.0111111111111</v>
      </c>
      <c r="O8" s="155"/>
      <c r="P8" s="129"/>
      <c r="Q8" s="97"/>
      <c r="R8" s="156"/>
      <c r="S8" s="129"/>
      <c r="T8" s="97"/>
      <c r="U8" s="156"/>
      <c r="V8" s="129"/>
      <c r="W8" s="97"/>
    </row>
    <row r="9" ht="21.95" customHeight="1">
      <c r="A9" s="152">
        <v>1916</v>
      </c>
      <c r="B9" s="99">
        <v>29</v>
      </c>
      <c r="C9" s="83">
        <v>860.4</v>
      </c>
      <c r="D9" s="87">
        <v>29.6689655172414</v>
      </c>
      <c r="E9" s="40"/>
      <c r="F9" s="153">
        <v>1916</v>
      </c>
      <c r="G9" s="99">
        <v>12</v>
      </c>
      <c r="H9" s="83">
        <v>376.3</v>
      </c>
      <c r="I9" s="87">
        <v>31.3583333333333</v>
      </c>
      <c r="J9" s="40"/>
      <c r="K9" s="153">
        <v>1916</v>
      </c>
      <c r="L9" s="99">
        <v>1</v>
      </c>
      <c r="M9" s="83">
        <v>36.1</v>
      </c>
      <c r="N9" s="89">
        <v>36.1</v>
      </c>
      <c r="O9" s="155"/>
      <c r="P9" s="129"/>
      <c r="Q9" s="97"/>
      <c r="R9" s="156"/>
      <c r="S9" s="129"/>
      <c r="T9" s="97"/>
      <c r="U9" s="156"/>
      <c r="V9" s="129"/>
      <c r="W9" s="97"/>
    </row>
    <row r="10" ht="21.95" customHeight="1">
      <c r="A10" s="152">
        <v>1917</v>
      </c>
      <c r="B10" s="99">
        <v>35</v>
      </c>
      <c r="C10" s="83">
        <v>1040.4</v>
      </c>
      <c r="D10" s="87">
        <v>29.7257142857143</v>
      </c>
      <c r="E10" s="40"/>
      <c r="F10" s="153">
        <v>1917</v>
      </c>
      <c r="G10" s="99">
        <v>13</v>
      </c>
      <c r="H10" s="83">
        <v>414.3</v>
      </c>
      <c r="I10" s="87">
        <v>31.8692307692308</v>
      </c>
      <c r="J10" s="40"/>
      <c r="K10" s="153">
        <v>1917</v>
      </c>
      <c r="L10" s="99">
        <v>2</v>
      </c>
      <c r="M10" s="83">
        <v>73.8</v>
      </c>
      <c r="N10" s="89">
        <v>36.9</v>
      </c>
      <c r="O10" s="155"/>
      <c r="P10" s="129"/>
      <c r="Q10" s="97"/>
      <c r="R10" s="156"/>
      <c r="S10" s="129"/>
      <c r="T10" s="97"/>
      <c r="U10" s="156"/>
      <c r="V10" s="129"/>
      <c r="W10" s="97"/>
    </row>
    <row r="11" ht="21.95" customHeight="1">
      <c r="A11" s="152">
        <v>1918</v>
      </c>
      <c r="B11" s="99">
        <v>21</v>
      </c>
      <c r="C11" s="83">
        <v>655.2</v>
      </c>
      <c r="D11" s="87">
        <v>31.2</v>
      </c>
      <c r="E11" s="40"/>
      <c r="F11" s="153">
        <v>1918</v>
      </c>
      <c r="G11" s="99">
        <v>12</v>
      </c>
      <c r="H11" s="83">
        <v>400.8</v>
      </c>
      <c r="I11" s="87">
        <v>33.4</v>
      </c>
      <c r="J11" s="40"/>
      <c r="K11" s="153">
        <v>1918</v>
      </c>
      <c r="L11" s="99">
        <v>3</v>
      </c>
      <c r="M11" s="83">
        <v>111.5</v>
      </c>
      <c r="N11" s="89">
        <v>37.1666666666667</v>
      </c>
      <c r="O11" s="155"/>
      <c r="P11" s="129"/>
      <c r="Q11" s="97"/>
      <c r="R11" s="156"/>
      <c r="S11" s="129"/>
      <c r="T11" s="97"/>
      <c r="U11" s="156"/>
      <c r="V11" s="129"/>
      <c r="W11" s="97"/>
    </row>
    <row r="12" ht="21.95" customHeight="1">
      <c r="A12" s="152">
        <v>1919</v>
      </c>
      <c r="B12" s="99">
        <v>43</v>
      </c>
      <c r="C12" s="83">
        <v>1303.4</v>
      </c>
      <c r="D12" s="87">
        <v>30.3116279069767</v>
      </c>
      <c r="E12" s="40"/>
      <c r="F12" s="153">
        <v>1919</v>
      </c>
      <c r="G12" s="99">
        <v>22</v>
      </c>
      <c r="H12" s="83">
        <v>704.7</v>
      </c>
      <c r="I12" s="87">
        <v>32.0318181818182</v>
      </c>
      <c r="J12" s="40"/>
      <c r="K12" s="153">
        <v>1919</v>
      </c>
      <c r="L12" s="99">
        <v>3</v>
      </c>
      <c r="M12" s="83">
        <v>110.7</v>
      </c>
      <c r="N12" s="89">
        <v>36.9</v>
      </c>
      <c r="O12" s="155"/>
      <c r="P12" s="129"/>
      <c r="Q12" s="97"/>
      <c r="R12" s="156"/>
      <c r="S12" s="129"/>
      <c r="T12" s="97"/>
      <c r="U12" s="156"/>
      <c r="V12" s="129"/>
      <c r="W12" s="97"/>
    </row>
    <row r="13" ht="21.95" customHeight="1">
      <c r="A13" s="152">
        <v>1920</v>
      </c>
      <c r="B13" s="99">
        <v>30</v>
      </c>
      <c r="C13" s="83">
        <v>892.7</v>
      </c>
      <c r="D13" s="87">
        <v>29.7566666666667</v>
      </c>
      <c r="E13" s="40"/>
      <c r="F13" s="153">
        <v>1920</v>
      </c>
      <c r="G13" s="99">
        <v>14</v>
      </c>
      <c r="H13" s="83">
        <v>442.5</v>
      </c>
      <c r="I13" s="87">
        <v>31.6071428571429</v>
      </c>
      <c r="J13" s="40"/>
      <c r="K13" s="153">
        <v>1920</v>
      </c>
      <c r="L13" s="99">
        <v>1</v>
      </c>
      <c r="M13" s="83">
        <v>36.7</v>
      </c>
      <c r="N13" s="89">
        <v>36.7</v>
      </c>
      <c r="O13" s="155"/>
      <c r="P13" s="129"/>
      <c r="Q13" s="97"/>
      <c r="R13" s="156"/>
      <c r="S13" s="129"/>
      <c r="T13" s="97"/>
      <c r="U13" s="156"/>
      <c r="V13" s="129"/>
      <c r="W13" s="97"/>
    </row>
    <row r="14" ht="21.95" customHeight="1">
      <c r="A14" s="152">
        <v>1921</v>
      </c>
      <c r="B14" s="99">
        <v>32</v>
      </c>
      <c r="C14" s="83">
        <v>954.5</v>
      </c>
      <c r="D14" s="87">
        <v>29.828125</v>
      </c>
      <c r="E14" s="40"/>
      <c r="F14" s="153">
        <v>1921</v>
      </c>
      <c r="G14" s="99">
        <v>14</v>
      </c>
      <c r="H14" s="83">
        <v>441.7</v>
      </c>
      <c r="I14" s="87">
        <v>31.55</v>
      </c>
      <c r="J14" s="40"/>
      <c r="K14" s="153">
        <v>1921</v>
      </c>
      <c r="L14" s="99">
        <v>1</v>
      </c>
      <c r="M14" s="83">
        <v>37.3</v>
      </c>
      <c r="N14" s="89">
        <v>37.3</v>
      </c>
      <c r="O14" s="155"/>
      <c r="P14" s="129"/>
      <c r="Q14" s="97"/>
      <c r="R14" s="156"/>
      <c r="S14" s="129"/>
      <c r="T14" s="97"/>
      <c r="U14" s="156"/>
      <c r="V14" s="129"/>
      <c r="W14" s="97"/>
    </row>
    <row r="15" ht="21.95" customHeight="1">
      <c r="A15" s="152">
        <v>1922</v>
      </c>
      <c r="B15" s="99">
        <v>59</v>
      </c>
      <c r="C15" s="83">
        <v>1814.7</v>
      </c>
      <c r="D15" s="87">
        <v>30.7576271186441</v>
      </c>
      <c r="E15" s="40"/>
      <c r="F15" s="153">
        <v>1922</v>
      </c>
      <c r="G15" s="99">
        <v>34</v>
      </c>
      <c r="H15" s="83">
        <v>1110.5</v>
      </c>
      <c r="I15" s="87">
        <v>32.6617647058824</v>
      </c>
      <c r="J15" s="40"/>
      <c r="K15" s="153">
        <v>1922</v>
      </c>
      <c r="L15" s="99">
        <v>6</v>
      </c>
      <c r="M15" s="83">
        <v>222.6</v>
      </c>
      <c r="N15" s="89">
        <v>37.1</v>
      </c>
      <c r="O15" s="155"/>
      <c r="P15" s="129"/>
      <c r="Q15" s="97"/>
      <c r="R15" s="156"/>
      <c r="S15" s="129"/>
      <c r="T15" s="97"/>
      <c r="U15" s="156"/>
      <c r="V15" s="129"/>
      <c r="W15" s="97"/>
    </row>
    <row r="16" ht="21.95" customHeight="1">
      <c r="A16" s="152">
        <v>1923</v>
      </c>
      <c r="B16" s="99">
        <v>47</v>
      </c>
      <c r="C16" s="83">
        <v>1452.1</v>
      </c>
      <c r="D16" s="87">
        <v>30.8957446808511</v>
      </c>
      <c r="E16" s="40"/>
      <c r="F16" s="153">
        <v>1923</v>
      </c>
      <c r="G16" s="99">
        <v>21</v>
      </c>
      <c r="H16" s="83">
        <v>711.9</v>
      </c>
      <c r="I16" s="87">
        <v>33.9</v>
      </c>
      <c r="J16" s="40"/>
      <c r="K16" s="153">
        <v>1923</v>
      </c>
      <c r="L16" s="99">
        <v>7</v>
      </c>
      <c r="M16" s="83">
        <v>263.8</v>
      </c>
      <c r="N16" s="89">
        <v>37.6857142857143</v>
      </c>
      <c r="O16" s="155"/>
      <c r="P16" s="129"/>
      <c r="Q16" s="97"/>
      <c r="R16" s="156"/>
      <c r="S16" s="129"/>
      <c r="T16" s="97"/>
      <c r="U16" s="156"/>
      <c r="V16" s="129"/>
      <c r="W16" s="97"/>
    </row>
    <row r="17" ht="21.95" customHeight="1">
      <c r="A17" s="152">
        <v>1924</v>
      </c>
      <c r="B17" s="99">
        <v>39</v>
      </c>
      <c r="C17" s="83">
        <v>1180.7</v>
      </c>
      <c r="D17" s="87">
        <v>30.274358974359</v>
      </c>
      <c r="E17" s="40"/>
      <c r="F17" s="153">
        <v>1924</v>
      </c>
      <c r="G17" s="99">
        <v>18</v>
      </c>
      <c r="H17" s="83">
        <v>581.9</v>
      </c>
      <c r="I17" s="87">
        <v>32.3277777777778</v>
      </c>
      <c r="J17" s="40"/>
      <c r="K17" s="153">
        <v>1924</v>
      </c>
      <c r="L17" s="99">
        <v>2</v>
      </c>
      <c r="M17" s="83">
        <v>73.09999999999999</v>
      </c>
      <c r="N17" s="89">
        <v>36.55</v>
      </c>
      <c r="O17" s="155"/>
      <c r="P17" s="129"/>
      <c r="Q17" s="97"/>
      <c r="R17" s="156"/>
      <c r="S17" s="129"/>
      <c r="T17" s="97"/>
      <c r="U17" s="156"/>
      <c r="V17" s="129"/>
      <c r="W17" s="97"/>
    </row>
    <row r="18" ht="21.95" customHeight="1">
      <c r="A18" s="152">
        <v>1925</v>
      </c>
      <c r="B18" s="99">
        <v>26</v>
      </c>
      <c r="C18" s="83">
        <v>797.3</v>
      </c>
      <c r="D18" s="87">
        <v>30.6653846153846</v>
      </c>
      <c r="E18" s="40"/>
      <c r="F18" s="153">
        <v>1925</v>
      </c>
      <c r="G18" s="99">
        <v>11</v>
      </c>
      <c r="H18" s="83">
        <v>369.2</v>
      </c>
      <c r="I18" s="87">
        <v>33.5636363636364</v>
      </c>
      <c r="J18" s="40"/>
      <c r="K18" s="153">
        <v>1925</v>
      </c>
      <c r="L18" s="99">
        <v>3</v>
      </c>
      <c r="M18" s="83">
        <v>112.7</v>
      </c>
      <c r="N18" s="89">
        <v>37.5666666666667</v>
      </c>
      <c r="O18" s="155"/>
      <c r="P18" s="129"/>
      <c r="Q18" s="97"/>
      <c r="R18" s="156"/>
      <c r="S18" s="129"/>
      <c r="T18" s="97"/>
      <c r="U18" s="156"/>
      <c r="V18" s="129"/>
      <c r="W18" s="97"/>
    </row>
    <row r="19" ht="21.95" customHeight="1">
      <c r="A19" s="152">
        <v>1926</v>
      </c>
      <c r="B19" s="99">
        <v>50</v>
      </c>
      <c r="C19" s="83">
        <v>1610.6</v>
      </c>
      <c r="D19" s="87">
        <v>32.212</v>
      </c>
      <c r="E19" s="40"/>
      <c r="F19" s="153">
        <v>1926</v>
      </c>
      <c r="G19" s="99">
        <v>30</v>
      </c>
      <c r="H19" s="83">
        <v>1039.6</v>
      </c>
      <c r="I19" s="87">
        <v>34.6533333333333</v>
      </c>
      <c r="J19" s="40"/>
      <c r="K19" s="153">
        <v>1926</v>
      </c>
      <c r="L19" s="99">
        <v>12</v>
      </c>
      <c r="M19" s="83">
        <v>456.7</v>
      </c>
      <c r="N19" s="89">
        <v>38.0583333333333</v>
      </c>
      <c r="O19" s="155"/>
      <c r="P19" s="129"/>
      <c r="Q19" s="97"/>
      <c r="R19" s="156"/>
      <c r="S19" s="129"/>
      <c r="T19" s="97"/>
      <c r="U19" s="156"/>
      <c r="V19" s="129"/>
      <c r="W19" s="97"/>
    </row>
    <row r="20" ht="21.95" customHeight="1">
      <c r="A20" s="152">
        <v>1927</v>
      </c>
      <c r="B20" s="99">
        <v>25</v>
      </c>
      <c r="C20" s="83">
        <v>770</v>
      </c>
      <c r="D20" s="87">
        <v>30.8</v>
      </c>
      <c r="E20" s="40"/>
      <c r="F20" s="153">
        <v>1927</v>
      </c>
      <c r="G20" s="99">
        <v>13</v>
      </c>
      <c r="H20" s="83">
        <v>432.1</v>
      </c>
      <c r="I20" s="87">
        <v>33.2384615384615</v>
      </c>
      <c r="J20" s="40"/>
      <c r="K20" s="153">
        <v>1927</v>
      </c>
      <c r="L20" s="99">
        <v>4</v>
      </c>
      <c r="M20" s="83">
        <v>146.3</v>
      </c>
      <c r="N20" s="89">
        <v>36.575</v>
      </c>
      <c r="O20" s="155"/>
      <c r="P20" s="129"/>
      <c r="Q20" s="97"/>
      <c r="R20" s="156"/>
      <c r="S20" s="129"/>
      <c r="T20" s="97"/>
      <c r="U20" s="156"/>
      <c r="V20" s="129"/>
      <c r="W20" s="97"/>
    </row>
    <row r="21" ht="21.95" customHeight="1">
      <c r="A21" s="152">
        <v>1928</v>
      </c>
      <c r="B21" s="99">
        <v>50</v>
      </c>
      <c r="C21" s="83">
        <v>1491.7</v>
      </c>
      <c r="D21" s="87">
        <v>29.834</v>
      </c>
      <c r="E21" s="40"/>
      <c r="F21" s="153">
        <v>1928</v>
      </c>
      <c r="G21" s="99">
        <v>15</v>
      </c>
      <c r="H21" s="83">
        <v>496.9</v>
      </c>
      <c r="I21" s="87">
        <v>33.1266666666667</v>
      </c>
      <c r="J21" s="40"/>
      <c r="K21" s="153">
        <v>1928</v>
      </c>
      <c r="L21" s="99">
        <v>5</v>
      </c>
      <c r="M21" s="83">
        <v>184</v>
      </c>
      <c r="N21" s="89">
        <v>36.8</v>
      </c>
      <c r="O21" s="155"/>
      <c r="P21" s="129"/>
      <c r="Q21" s="97"/>
      <c r="R21" s="156"/>
      <c r="S21" s="129"/>
      <c r="T21" s="97"/>
      <c r="U21" s="156"/>
      <c r="V21" s="129"/>
      <c r="W21" s="97"/>
    </row>
    <row r="22" ht="21.95" customHeight="1">
      <c r="A22" s="152">
        <v>1929</v>
      </c>
      <c r="B22" s="99">
        <v>31</v>
      </c>
      <c r="C22" s="83">
        <v>961.6</v>
      </c>
      <c r="D22" s="87">
        <v>31.0193548387097</v>
      </c>
      <c r="E22" s="40"/>
      <c r="F22" s="153">
        <v>1929</v>
      </c>
      <c r="G22" s="99">
        <v>19</v>
      </c>
      <c r="H22" s="83">
        <v>620.1</v>
      </c>
      <c r="I22" s="87">
        <v>32.6368421052632</v>
      </c>
      <c r="J22" s="40"/>
      <c r="K22" s="153">
        <v>1929</v>
      </c>
      <c r="L22" s="99">
        <v>5</v>
      </c>
      <c r="M22" s="83">
        <v>188.6</v>
      </c>
      <c r="N22" s="89">
        <v>37.72</v>
      </c>
      <c r="O22" s="155"/>
      <c r="P22" s="129"/>
      <c r="Q22" s="97"/>
      <c r="R22" s="156"/>
      <c r="S22" s="129"/>
      <c r="T22" s="97"/>
      <c r="U22" s="156"/>
      <c r="V22" s="129"/>
      <c r="W22" s="97"/>
    </row>
    <row r="23" ht="21.95" customHeight="1">
      <c r="A23" s="152">
        <v>1930</v>
      </c>
      <c r="B23" s="99">
        <v>23</v>
      </c>
      <c r="C23" s="83">
        <v>714.5</v>
      </c>
      <c r="D23" s="87">
        <v>31.0652173913043</v>
      </c>
      <c r="E23" s="40"/>
      <c r="F23" s="153">
        <v>1930</v>
      </c>
      <c r="G23" s="99">
        <v>12</v>
      </c>
      <c r="H23" s="83">
        <v>399.4</v>
      </c>
      <c r="I23" s="87">
        <v>33.2833333333333</v>
      </c>
      <c r="J23" s="40"/>
      <c r="K23" s="153">
        <v>1930</v>
      </c>
      <c r="L23" s="99">
        <v>4</v>
      </c>
      <c r="M23" s="83">
        <v>150</v>
      </c>
      <c r="N23" s="89">
        <v>37.5</v>
      </c>
      <c r="O23" s="155"/>
      <c r="P23" s="129"/>
      <c r="Q23" s="97"/>
      <c r="R23" s="156"/>
      <c r="S23" s="129"/>
      <c r="T23" s="97"/>
      <c r="U23" s="156"/>
      <c r="V23" s="129"/>
      <c r="W23" s="97"/>
    </row>
    <row r="24" ht="21.95" customHeight="1">
      <c r="A24" s="152">
        <v>1931</v>
      </c>
      <c r="B24" s="99">
        <v>30</v>
      </c>
      <c r="C24" s="83">
        <v>929.6</v>
      </c>
      <c r="D24" s="87">
        <v>30.9866666666667</v>
      </c>
      <c r="E24" s="40"/>
      <c r="F24" s="153">
        <v>1931</v>
      </c>
      <c r="G24" s="99">
        <v>19</v>
      </c>
      <c r="H24" s="83">
        <v>617</v>
      </c>
      <c r="I24" s="87">
        <v>32.4736842105263</v>
      </c>
      <c r="J24" s="40"/>
      <c r="K24" s="153">
        <v>1931</v>
      </c>
      <c r="L24" s="99">
        <v>4</v>
      </c>
      <c r="M24" s="83">
        <v>146.9</v>
      </c>
      <c r="N24" s="89">
        <v>36.725</v>
      </c>
      <c r="O24" s="155"/>
      <c r="P24" s="129"/>
      <c r="Q24" s="97"/>
      <c r="R24" s="156"/>
      <c r="S24" s="129"/>
      <c r="T24" s="97"/>
      <c r="U24" s="156"/>
      <c r="V24" s="129"/>
      <c r="W24" s="97"/>
    </row>
    <row r="25" ht="21.95" customHeight="1">
      <c r="A25" s="152">
        <v>1932</v>
      </c>
      <c r="B25" s="99">
        <v>29</v>
      </c>
      <c r="C25" s="83">
        <v>895.8</v>
      </c>
      <c r="D25" s="87">
        <v>30.8896551724138</v>
      </c>
      <c r="E25" s="40"/>
      <c r="F25" s="153">
        <v>1932</v>
      </c>
      <c r="G25" s="99">
        <v>16</v>
      </c>
      <c r="H25" s="83">
        <v>524.3</v>
      </c>
      <c r="I25" s="87">
        <v>32.76875</v>
      </c>
      <c r="J25" s="40"/>
      <c r="K25" s="153">
        <v>1932</v>
      </c>
      <c r="L25" s="99">
        <v>5</v>
      </c>
      <c r="M25" s="83">
        <v>186.5</v>
      </c>
      <c r="N25" s="89">
        <v>37.3</v>
      </c>
      <c r="O25" s="155"/>
      <c r="P25" s="129"/>
      <c r="Q25" s="97"/>
      <c r="R25" s="156"/>
      <c r="S25" s="129"/>
      <c r="T25" s="97"/>
      <c r="U25" s="156"/>
      <c r="V25" s="129"/>
      <c r="W25" s="97"/>
    </row>
    <row r="26" ht="21.95" customHeight="1">
      <c r="A26" s="152">
        <v>1933</v>
      </c>
      <c r="B26" s="99">
        <v>27</v>
      </c>
      <c r="C26" s="83">
        <v>844.6</v>
      </c>
      <c r="D26" s="87">
        <v>31.2814814814815</v>
      </c>
      <c r="E26" s="40"/>
      <c r="F26" s="153">
        <v>1933</v>
      </c>
      <c r="G26" s="99">
        <v>20</v>
      </c>
      <c r="H26" s="83">
        <v>645.9</v>
      </c>
      <c r="I26" s="87">
        <v>32.295</v>
      </c>
      <c r="J26" s="40"/>
      <c r="K26" s="153">
        <v>1933</v>
      </c>
      <c r="L26" s="99">
        <v>1</v>
      </c>
      <c r="M26" s="83">
        <v>38.6</v>
      </c>
      <c r="N26" s="89">
        <v>38.6</v>
      </c>
      <c r="O26" s="155"/>
      <c r="P26" s="129"/>
      <c r="Q26" s="97"/>
      <c r="R26" s="156"/>
      <c r="S26" s="129"/>
      <c r="T26" s="97"/>
      <c r="U26" s="156"/>
      <c r="V26" s="129"/>
      <c r="W26" s="97"/>
    </row>
    <row r="27" ht="21.95" customHeight="1">
      <c r="A27" s="152">
        <v>1934</v>
      </c>
      <c r="B27" s="99">
        <v>26</v>
      </c>
      <c r="C27" s="83">
        <v>792.4</v>
      </c>
      <c r="D27" s="87">
        <v>30.4769230769231</v>
      </c>
      <c r="E27" s="40"/>
      <c r="F27" s="153">
        <v>1934</v>
      </c>
      <c r="G27" s="99">
        <v>12</v>
      </c>
      <c r="H27" s="83">
        <v>391.3</v>
      </c>
      <c r="I27" s="87">
        <v>32.6083333333333</v>
      </c>
      <c r="J27" s="40"/>
      <c r="K27" s="153">
        <v>1934</v>
      </c>
      <c r="L27" s="99">
        <v>3</v>
      </c>
      <c r="M27" s="83">
        <v>110.3</v>
      </c>
      <c r="N27" s="89">
        <v>36.7666666666667</v>
      </c>
      <c r="O27" s="155"/>
      <c r="P27" s="129"/>
      <c r="Q27" s="97"/>
      <c r="R27" s="156"/>
      <c r="S27" s="129"/>
      <c r="T27" s="97"/>
      <c r="U27" s="156"/>
      <c r="V27" s="129"/>
      <c r="W27" s="97"/>
    </row>
    <row r="28" ht="21.95" customHeight="1">
      <c r="A28" s="152">
        <v>1935</v>
      </c>
      <c r="B28" s="99">
        <v>30</v>
      </c>
      <c r="C28" s="83">
        <v>924.3</v>
      </c>
      <c r="D28" s="87">
        <v>30.81</v>
      </c>
      <c r="E28" s="40"/>
      <c r="F28" s="153">
        <v>1935</v>
      </c>
      <c r="G28" s="99">
        <v>18</v>
      </c>
      <c r="H28" s="83">
        <v>581.2</v>
      </c>
      <c r="I28" s="87">
        <v>32.2888888888889</v>
      </c>
      <c r="J28" s="40"/>
      <c r="K28" s="153">
        <v>1935</v>
      </c>
      <c r="L28" s="99">
        <v>2</v>
      </c>
      <c r="M28" s="83">
        <v>74</v>
      </c>
      <c r="N28" s="89">
        <v>37</v>
      </c>
      <c r="O28" s="155"/>
      <c r="P28" s="129"/>
      <c r="Q28" s="97"/>
      <c r="R28" s="156"/>
      <c r="S28" s="129"/>
      <c r="T28" s="97"/>
      <c r="U28" s="156"/>
      <c r="V28" s="129"/>
      <c r="W28" s="97"/>
    </row>
    <row r="29" ht="21.95" customHeight="1">
      <c r="A29" s="152">
        <v>1936</v>
      </c>
      <c r="B29" s="99">
        <v>23</v>
      </c>
      <c r="C29" s="83">
        <v>727.5</v>
      </c>
      <c r="D29" s="87">
        <v>31.6304347826087</v>
      </c>
      <c r="E29" s="40"/>
      <c r="F29" s="153">
        <v>1936</v>
      </c>
      <c r="G29" s="99">
        <v>13</v>
      </c>
      <c r="H29" s="83">
        <v>442.5</v>
      </c>
      <c r="I29" s="87">
        <v>34.0384615384615</v>
      </c>
      <c r="J29" s="40"/>
      <c r="K29" s="153">
        <v>1936</v>
      </c>
      <c r="L29" s="99">
        <v>5</v>
      </c>
      <c r="M29" s="83">
        <v>181.8</v>
      </c>
      <c r="N29" s="89">
        <v>36.36</v>
      </c>
      <c r="O29" s="155"/>
      <c r="P29" s="129"/>
      <c r="Q29" s="97"/>
      <c r="R29" s="156"/>
      <c r="S29" s="129"/>
      <c r="T29" s="97"/>
      <c r="U29" s="156"/>
      <c r="V29" s="129"/>
      <c r="W29" s="97"/>
    </row>
    <row r="30" ht="21.95" customHeight="1">
      <c r="A30" s="152">
        <v>1937</v>
      </c>
      <c r="B30" s="99">
        <v>31</v>
      </c>
      <c r="C30" s="83">
        <v>949.2</v>
      </c>
      <c r="D30" s="87">
        <v>30.6193548387097</v>
      </c>
      <c r="E30" s="40"/>
      <c r="F30" s="153">
        <v>1937</v>
      </c>
      <c r="G30" s="99">
        <v>18</v>
      </c>
      <c r="H30" s="83">
        <v>579.7</v>
      </c>
      <c r="I30" s="87">
        <v>32.2055555555556</v>
      </c>
      <c r="J30" s="40"/>
      <c r="K30" s="153">
        <v>1937</v>
      </c>
      <c r="L30" s="99">
        <v>3</v>
      </c>
      <c r="M30" s="83">
        <v>107.5</v>
      </c>
      <c r="N30" s="89">
        <v>35.8333333333333</v>
      </c>
      <c r="O30" s="155"/>
      <c r="P30" s="129"/>
      <c r="Q30" s="97"/>
      <c r="R30" s="156"/>
      <c r="S30" s="129"/>
      <c r="T30" s="97"/>
      <c r="U30" s="156"/>
      <c r="V30" s="129"/>
      <c r="W30" s="97"/>
    </row>
    <row r="31" ht="21.95" customHeight="1">
      <c r="A31" s="152">
        <v>1938</v>
      </c>
      <c r="B31" s="99">
        <v>40</v>
      </c>
      <c r="C31" s="83">
        <v>1217.6</v>
      </c>
      <c r="D31" s="87">
        <v>30.44</v>
      </c>
      <c r="E31" s="40"/>
      <c r="F31" s="153">
        <v>1938</v>
      </c>
      <c r="G31" s="99">
        <v>21</v>
      </c>
      <c r="H31" s="83">
        <v>679.6</v>
      </c>
      <c r="I31" s="87">
        <v>32.3619047619048</v>
      </c>
      <c r="J31" s="40"/>
      <c r="K31" s="153">
        <v>1938</v>
      </c>
      <c r="L31" s="99">
        <v>4</v>
      </c>
      <c r="M31" s="83">
        <v>143.2</v>
      </c>
      <c r="N31" s="89">
        <v>35.8</v>
      </c>
      <c r="O31" s="155"/>
      <c r="P31" s="129"/>
      <c r="Q31" s="97"/>
      <c r="R31" s="156"/>
      <c r="S31" s="129"/>
      <c r="T31" s="97"/>
      <c r="U31" s="156"/>
      <c r="V31" s="129"/>
      <c r="W31" s="97"/>
    </row>
    <row r="32" ht="21.95" customHeight="1">
      <c r="A32" s="152">
        <v>1939</v>
      </c>
      <c r="B32" s="99">
        <v>34</v>
      </c>
      <c r="C32" s="83">
        <v>1052</v>
      </c>
      <c r="D32" s="87">
        <v>30.9411764705882</v>
      </c>
      <c r="E32" s="40"/>
      <c r="F32" s="153">
        <v>1939</v>
      </c>
      <c r="G32" s="99">
        <v>14</v>
      </c>
      <c r="H32" s="83">
        <v>482</v>
      </c>
      <c r="I32" s="87">
        <v>34.4285714285714</v>
      </c>
      <c r="J32" s="40"/>
      <c r="K32" s="153">
        <v>1939</v>
      </c>
      <c r="L32" s="99">
        <v>5</v>
      </c>
      <c r="M32" s="83">
        <v>195.9</v>
      </c>
      <c r="N32" s="89">
        <v>39.18</v>
      </c>
      <c r="O32" s="155"/>
      <c r="P32" s="129"/>
      <c r="Q32" s="97"/>
      <c r="R32" s="156"/>
      <c r="S32" s="129"/>
      <c r="T32" s="97"/>
      <c r="U32" s="156"/>
      <c r="V32" s="129"/>
      <c r="W32" s="97"/>
    </row>
    <row r="33" ht="21.95" customHeight="1">
      <c r="A33" s="152">
        <v>1940</v>
      </c>
      <c r="B33" s="99">
        <v>53</v>
      </c>
      <c r="C33" s="83">
        <v>1640.9</v>
      </c>
      <c r="D33" s="87">
        <v>30.9603773584906</v>
      </c>
      <c r="E33" s="40"/>
      <c r="F33" s="153">
        <v>1940</v>
      </c>
      <c r="G33" s="99">
        <v>33</v>
      </c>
      <c r="H33" s="83">
        <v>1070.7</v>
      </c>
      <c r="I33" s="87">
        <v>32.4454545454545</v>
      </c>
      <c r="J33" s="40"/>
      <c r="K33" s="153">
        <v>1940</v>
      </c>
      <c r="L33" s="99">
        <v>7</v>
      </c>
      <c r="M33" s="83">
        <v>265.5</v>
      </c>
      <c r="N33" s="89">
        <v>37.9285714285714</v>
      </c>
      <c r="O33" s="155"/>
      <c r="P33" s="129"/>
      <c r="Q33" s="97"/>
      <c r="R33" s="156"/>
      <c r="S33" s="129"/>
      <c r="T33" s="97"/>
      <c r="U33" s="156"/>
      <c r="V33" s="129"/>
      <c r="W33" s="97"/>
    </row>
    <row r="34" ht="21.95" customHeight="1">
      <c r="A34" s="152">
        <v>1941</v>
      </c>
      <c r="B34" s="99">
        <v>35</v>
      </c>
      <c r="C34" s="83">
        <v>1079.2</v>
      </c>
      <c r="D34" s="87">
        <v>30.8342857142857</v>
      </c>
      <c r="E34" s="40"/>
      <c r="F34" s="153">
        <v>1941</v>
      </c>
      <c r="G34" s="99">
        <v>17</v>
      </c>
      <c r="H34" s="83">
        <v>565.9</v>
      </c>
      <c r="I34" s="87">
        <v>33.2882352941176</v>
      </c>
      <c r="J34" s="40"/>
      <c r="K34" s="153">
        <v>1941</v>
      </c>
      <c r="L34" s="99">
        <v>4</v>
      </c>
      <c r="M34" s="83">
        <v>151.6</v>
      </c>
      <c r="N34" s="89">
        <v>37.9</v>
      </c>
      <c r="O34" s="155"/>
      <c r="P34" s="129"/>
      <c r="Q34" s="97"/>
      <c r="R34" s="156"/>
      <c r="S34" s="129"/>
      <c r="T34" s="97"/>
      <c r="U34" s="156"/>
      <c r="V34" s="129"/>
      <c r="W34" s="97"/>
    </row>
    <row r="35" ht="21.95" customHeight="1">
      <c r="A35" s="152">
        <v>1942</v>
      </c>
      <c r="B35" s="99">
        <v>40</v>
      </c>
      <c r="C35" s="83">
        <v>1266.4</v>
      </c>
      <c r="D35" s="87">
        <v>31.66</v>
      </c>
      <c r="E35" s="40"/>
      <c r="F35" s="153">
        <v>1942</v>
      </c>
      <c r="G35" s="99">
        <v>24</v>
      </c>
      <c r="H35" s="83">
        <v>806.4</v>
      </c>
      <c r="I35" s="87">
        <v>33.6</v>
      </c>
      <c r="J35" s="40"/>
      <c r="K35" s="153">
        <v>1942</v>
      </c>
      <c r="L35" s="99">
        <v>5</v>
      </c>
      <c r="M35" s="83">
        <v>196</v>
      </c>
      <c r="N35" s="89">
        <v>39.2</v>
      </c>
      <c r="O35" s="155"/>
      <c r="P35" s="129"/>
      <c r="Q35" s="97"/>
      <c r="R35" s="156"/>
      <c r="S35" s="129"/>
      <c r="T35" s="97"/>
      <c r="U35" s="156"/>
      <c r="V35" s="129"/>
      <c r="W35" s="97"/>
    </row>
    <row r="36" ht="21.95" customHeight="1">
      <c r="A36" s="152">
        <v>1943</v>
      </c>
      <c r="B36" s="99">
        <v>22</v>
      </c>
      <c r="C36" s="83">
        <v>689.2</v>
      </c>
      <c r="D36" s="87">
        <v>31.3272727272727</v>
      </c>
      <c r="E36" s="40"/>
      <c r="F36" s="153">
        <v>1943</v>
      </c>
      <c r="G36" s="99">
        <v>15</v>
      </c>
      <c r="H36" s="83">
        <v>487.7</v>
      </c>
      <c r="I36" s="87">
        <v>32.5133333333333</v>
      </c>
      <c r="J36" s="40"/>
      <c r="K36" s="153">
        <v>1943</v>
      </c>
      <c r="L36" s="99">
        <v>2</v>
      </c>
      <c r="M36" s="83">
        <v>73.09999999999999</v>
      </c>
      <c r="N36" s="89">
        <v>36.55</v>
      </c>
      <c r="O36" s="155"/>
      <c r="P36" s="129"/>
      <c r="Q36" s="97"/>
      <c r="R36" s="156"/>
      <c r="S36" s="129"/>
      <c r="T36" s="97"/>
      <c r="U36" s="156"/>
      <c r="V36" s="129"/>
      <c r="W36" s="97"/>
    </row>
    <row r="37" ht="21.95" customHeight="1">
      <c r="A37" s="152">
        <v>1944</v>
      </c>
      <c r="B37" s="99">
        <v>51</v>
      </c>
      <c r="C37" s="83">
        <v>1596.9</v>
      </c>
      <c r="D37" s="87">
        <v>31.3117647058824</v>
      </c>
      <c r="E37" s="40"/>
      <c r="F37" s="153">
        <v>1944</v>
      </c>
      <c r="G37" s="99">
        <v>30</v>
      </c>
      <c r="H37" s="83">
        <v>998.9</v>
      </c>
      <c r="I37" s="87">
        <v>33.2966666666667</v>
      </c>
      <c r="J37" s="40"/>
      <c r="K37" s="153">
        <v>1944</v>
      </c>
      <c r="L37" s="99">
        <v>8</v>
      </c>
      <c r="M37" s="83">
        <v>293</v>
      </c>
      <c r="N37" s="89">
        <v>36.625</v>
      </c>
      <c r="O37" s="155"/>
      <c r="P37" s="129"/>
      <c r="Q37" s="97"/>
      <c r="R37" s="156"/>
      <c r="S37" s="129"/>
      <c r="T37" s="97"/>
      <c r="U37" s="156"/>
      <c r="V37" s="129"/>
      <c r="W37" s="97"/>
    </row>
    <row r="38" ht="21.95" customHeight="1">
      <c r="A38" s="152">
        <v>1945</v>
      </c>
      <c r="B38" s="99">
        <v>28</v>
      </c>
      <c r="C38" s="83">
        <v>848</v>
      </c>
      <c r="D38" s="87">
        <v>30.2857142857143</v>
      </c>
      <c r="E38" s="40"/>
      <c r="F38" s="153">
        <v>1945</v>
      </c>
      <c r="G38" s="99">
        <v>14</v>
      </c>
      <c r="H38" s="83">
        <v>451.3</v>
      </c>
      <c r="I38" s="87">
        <v>32.2357142857143</v>
      </c>
      <c r="J38" s="40"/>
      <c r="K38" s="153">
        <v>1945</v>
      </c>
      <c r="L38" s="99">
        <v>3</v>
      </c>
      <c r="M38" s="83">
        <v>110.9</v>
      </c>
      <c r="N38" s="89">
        <v>36.9666666666667</v>
      </c>
      <c r="O38" s="155"/>
      <c r="P38" s="129"/>
      <c r="Q38" s="97"/>
      <c r="R38" s="156"/>
      <c r="S38" s="129"/>
      <c r="T38" s="97"/>
      <c r="U38" s="156"/>
      <c r="V38" s="129"/>
      <c r="W38" s="97"/>
    </row>
    <row r="39" ht="21.95" customHeight="1">
      <c r="A39" s="152">
        <v>1946</v>
      </c>
      <c r="B39" s="99">
        <v>40</v>
      </c>
      <c r="C39" s="83">
        <v>1268.9</v>
      </c>
      <c r="D39" s="87">
        <v>31.7225</v>
      </c>
      <c r="E39" s="40"/>
      <c r="F39" s="153">
        <v>1946</v>
      </c>
      <c r="G39" s="99">
        <v>25</v>
      </c>
      <c r="H39" s="83">
        <v>843.1</v>
      </c>
      <c r="I39" s="87">
        <v>33.724</v>
      </c>
      <c r="J39" s="40"/>
      <c r="K39" s="153">
        <v>1946</v>
      </c>
      <c r="L39" s="99">
        <v>11</v>
      </c>
      <c r="M39" s="83">
        <v>407</v>
      </c>
      <c r="N39" s="89">
        <v>37</v>
      </c>
      <c r="O39" s="155"/>
      <c r="P39" s="129"/>
      <c r="Q39" s="97"/>
      <c r="R39" s="156"/>
      <c r="S39" s="129"/>
      <c r="T39" s="97"/>
      <c r="U39" s="156"/>
      <c r="V39" s="129"/>
      <c r="W39" s="97"/>
    </row>
    <row r="40" ht="21.95" customHeight="1">
      <c r="A40" s="152">
        <v>1947</v>
      </c>
      <c r="B40" s="99">
        <v>23</v>
      </c>
      <c r="C40" s="83">
        <v>686.3</v>
      </c>
      <c r="D40" s="87">
        <v>29.8391304347826</v>
      </c>
      <c r="E40" s="40"/>
      <c r="F40" s="153">
        <v>1947</v>
      </c>
      <c r="G40" s="99">
        <v>12</v>
      </c>
      <c r="H40" s="83">
        <v>375.5</v>
      </c>
      <c r="I40" s="87">
        <v>31.2916666666667</v>
      </c>
      <c r="J40" s="40"/>
      <c r="K40" s="153">
        <v>1947</v>
      </c>
      <c r="L40" s="99">
        <v>0</v>
      </c>
      <c r="M40" s="83">
        <v>0</v>
      </c>
      <c r="N40" s="89"/>
      <c r="O40" s="155"/>
      <c r="P40" s="129"/>
      <c r="Q40" s="97"/>
      <c r="R40" s="156"/>
      <c r="S40" s="129"/>
      <c r="T40" s="97"/>
      <c r="U40" s="156"/>
      <c r="V40" s="129"/>
      <c r="W40" s="97"/>
    </row>
    <row r="41" ht="21.95" customHeight="1">
      <c r="A41" s="152">
        <v>1948</v>
      </c>
      <c r="B41" s="99">
        <v>23</v>
      </c>
      <c r="C41" s="83">
        <v>696.8</v>
      </c>
      <c r="D41" s="87">
        <v>30.295652173913</v>
      </c>
      <c r="E41" s="40"/>
      <c r="F41" s="153">
        <v>1948</v>
      </c>
      <c r="G41" s="99">
        <v>10</v>
      </c>
      <c r="H41" s="83">
        <v>324.5</v>
      </c>
      <c r="I41" s="87">
        <v>32.45</v>
      </c>
      <c r="J41" s="40"/>
      <c r="K41" s="153">
        <v>1948</v>
      </c>
      <c r="L41" s="99">
        <v>2</v>
      </c>
      <c r="M41" s="83">
        <v>71.40000000000001</v>
      </c>
      <c r="N41" s="89">
        <v>35.7</v>
      </c>
      <c r="O41" s="155"/>
      <c r="P41" s="129"/>
      <c r="Q41" s="97"/>
      <c r="R41" s="156"/>
      <c r="S41" s="129"/>
      <c r="T41" s="97"/>
      <c r="U41" s="156"/>
      <c r="V41" s="129"/>
      <c r="W41" s="97"/>
    </row>
    <row r="42" ht="21.95" customHeight="1">
      <c r="A42" s="152">
        <v>1949</v>
      </c>
      <c r="B42" s="99">
        <v>33</v>
      </c>
      <c r="C42" s="83">
        <v>1003.4</v>
      </c>
      <c r="D42" s="87">
        <v>30.4060606060606</v>
      </c>
      <c r="E42" s="40"/>
      <c r="F42" s="153">
        <v>1949</v>
      </c>
      <c r="G42" s="99">
        <v>18</v>
      </c>
      <c r="H42" s="83">
        <v>573.4</v>
      </c>
      <c r="I42" s="87">
        <v>31.8555555555556</v>
      </c>
      <c r="J42" s="40"/>
      <c r="K42" s="153">
        <v>1949</v>
      </c>
      <c r="L42" s="99">
        <v>2</v>
      </c>
      <c r="M42" s="83">
        <v>72.40000000000001</v>
      </c>
      <c r="N42" s="89">
        <v>36.2</v>
      </c>
      <c r="O42" s="155"/>
      <c r="P42" s="129"/>
      <c r="Q42" s="97"/>
      <c r="R42" s="156"/>
      <c r="S42" s="129"/>
      <c r="T42" s="97"/>
      <c r="U42" s="156"/>
      <c r="V42" s="129"/>
      <c r="W42" s="97"/>
    </row>
    <row r="43" ht="21.95" customHeight="1">
      <c r="A43" s="152">
        <v>1950</v>
      </c>
      <c r="B43" s="99">
        <v>29</v>
      </c>
      <c r="C43" s="83">
        <v>870.6</v>
      </c>
      <c r="D43" s="87">
        <v>30.0206896551724</v>
      </c>
      <c r="E43" s="40"/>
      <c r="F43" s="153">
        <v>1950</v>
      </c>
      <c r="G43" s="99">
        <v>8</v>
      </c>
      <c r="H43" s="83">
        <v>275.9</v>
      </c>
      <c r="I43" s="87">
        <v>34.4875</v>
      </c>
      <c r="J43" s="40"/>
      <c r="K43" s="153">
        <v>1950</v>
      </c>
      <c r="L43" s="99">
        <v>4</v>
      </c>
      <c r="M43" s="83">
        <v>149.7</v>
      </c>
      <c r="N43" s="89">
        <v>37.425</v>
      </c>
      <c r="O43" s="155"/>
      <c r="P43" s="129"/>
      <c r="Q43" s="97"/>
      <c r="R43" s="156"/>
      <c r="S43" s="129"/>
      <c r="T43" s="97"/>
      <c r="U43" s="156"/>
      <c r="V43" s="129"/>
      <c r="W43" s="97"/>
    </row>
    <row r="44" ht="21.95" customHeight="1">
      <c r="A44" s="152">
        <v>1951</v>
      </c>
      <c r="B44" s="99">
        <v>23</v>
      </c>
      <c r="C44" s="83">
        <v>710.5</v>
      </c>
      <c r="D44" s="87">
        <v>30.8913043478261</v>
      </c>
      <c r="E44" s="40"/>
      <c r="F44" s="153">
        <v>1951</v>
      </c>
      <c r="G44" s="99">
        <v>14</v>
      </c>
      <c r="H44" s="83">
        <v>453.2</v>
      </c>
      <c r="I44" s="87">
        <v>32.3714285714286</v>
      </c>
      <c r="J44" s="40"/>
      <c r="K44" s="153">
        <v>1951</v>
      </c>
      <c r="L44" s="99">
        <v>4</v>
      </c>
      <c r="M44" s="83">
        <v>143.6</v>
      </c>
      <c r="N44" s="89">
        <v>35.9</v>
      </c>
      <c r="O44" s="155"/>
      <c r="P44" s="129"/>
      <c r="Q44" s="97"/>
      <c r="R44" s="156"/>
      <c r="S44" s="129"/>
      <c r="T44" s="97"/>
      <c r="U44" s="156"/>
      <c r="V44" s="129"/>
      <c r="W44" s="97"/>
    </row>
    <row r="45" ht="21.95" customHeight="1">
      <c r="A45" s="152">
        <v>1952</v>
      </c>
      <c r="B45" s="99">
        <v>29</v>
      </c>
      <c r="C45" s="83">
        <v>890.7</v>
      </c>
      <c r="D45" s="87">
        <v>30.7137931034483</v>
      </c>
      <c r="E45" s="40"/>
      <c r="F45" s="153">
        <v>1952</v>
      </c>
      <c r="G45" s="99">
        <v>18</v>
      </c>
      <c r="H45" s="83">
        <v>578.5</v>
      </c>
      <c r="I45" s="87">
        <v>32.1388888888889</v>
      </c>
      <c r="J45" s="40"/>
      <c r="K45" s="153">
        <v>1952</v>
      </c>
      <c r="L45" s="99">
        <v>3</v>
      </c>
      <c r="M45" s="83">
        <v>111</v>
      </c>
      <c r="N45" s="89">
        <v>37</v>
      </c>
      <c r="O45" s="155"/>
      <c r="P45" s="129"/>
      <c r="Q45" s="97"/>
      <c r="R45" s="156"/>
      <c r="S45" s="129"/>
      <c r="T45" s="97"/>
      <c r="U45" s="156"/>
      <c r="V45" s="129"/>
      <c r="W45" s="97"/>
    </row>
    <row r="46" ht="21.95" customHeight="1">
      <c r="A46" s="152">
        <v>1953</v>
      </c>
      <c r="B46" s="99">
        <v>27</v>
      </c>
      <c r="C46" s="83">
        <v>839.1</v>
      </c>
      <c r="D46" s="87">
        <v>31.0777777777778</v>
      </c>
      <c r="E46" s="40"/>
      <c r="F46" s="153">
        <v>1953</v>
      </c>
      <c r="G46" s="99">
        <v>16</v>
      </c>
      <c r="H46" s="83">
        <v>527.3</v>
      </c>
      <c r="I46" s="87">
        <v>32.95625</v>
      </c>
      <c r="J46" s="40"/>
      <c r="K46" s="153">
        <v>1953</v>
      </c>
      <c r="L46" s="99">
        <v>5</v>
      </c>
      <c r="M46" s="83">
        <v>186.8</v>
      </c>
      <c r="N46" s="89">
        <v>37.36</v>
      </c>
      <c r="O46" s="155"/>
      <c r="P46" s="129"/>
      <c r="Q46" s="97"/>
      <c r="R46" s="156"/>
      <c r="S46" s="129"/>
      <c r="T46" s="97"/>
      <c r="U46" s="156"/>
      <c r="V46" s="129"/>
      <c r="W46" s="97"/>
    </row>
    <row r="47" ht="21.95" customHeight="1">
      <c r="A47" s="152">
        <v>1954</v>
      </c>
      <c r="B47" s="99">
        <v>27</v>
      </c>
      <c r="C47" s="83">
        <v>815.6</v>
      </c>
      <c r="D47" s="87">
        <v>30.2074074074074</v>
      </c>
      <c r="E47" s="40"/>
      <c r="F47" s="153">
        <v>1954</v>
      </c>
      <c r="G47" s="99">
        <v>17</v>
      </c>
      <c r="H47" s="83">
        <v>530.3</v>
      </c>
      <c r="I47" s="87">
        <v>31.1941176470588</v>
      </c>
      <c r="J47" s="40"/>
      <c r="K47" s="153">
        <v>1954</v>
      </c>
      <c r="L47" s="99">
        <v>1</v>
      </c>
      <c r="M47" s="83">
        <v>36</v>
      </c>
      <c r="N47" s="89">
        <v>36</v>
      </c>
      <c r="O47" s="155"/>
      <c r="P47" s="129"/>
      <c r="Q47" s="97"/>
      <c r="R47" s="156"/>
      <c r="S47" s="129"/>
      <c r="T47" s="97"/>
      <c r="U47" s="156"/>
      <c r="V47" s="129"/>
      <c r="W47" s="97"/>
    </row>
    <row r="48" ht="21.95" customHeight="1">
      <c r="A48" s="152">
        <v>1955</v>
      </c>
      <c r="B48" s="99">
        <v>31</v>
      </c>
      <c r="C48" s="83">
        <v>927.1</v>
      </c>
      <c r="D48" s="87">
        <v>29.9064516129032</v>
      </c>
      <c r="E48" s="40"/>
      <c r="F48" s="153">
        <v>1955</v>
      </c>
      <c r="G48" s="99">
        <v>12</v>
      </c>
      <c r="H48" s="83">
        <v>387.6</v>
      </c>
      <c r="I48" s="87">
        <v>32.3</v>
      </c>
      <c r="J48" s="40"/>
      <c r="K48" s="153">
        <v>1955</v>
      </c>
      <c r="L48" s="99">
        <v>1</v>
      </c>
      <c r="M48" s="83">
        <v>40.1</v>
      </c>
      <c r="N48" s="89">
        <v>40.1</v>
      </c>
      <c r="O48" s="155"/>
      <c r="P48" s="129"/>
      <c r="Q48" s="97"/>
      <c r="R48" s="156"/>
      <c r="S48" s="129"/>
      <c r="T48" s="97"/>
      <c r="U48" s="156"/>
      <c r="V48" s="129"/>
      <c r="W48" s="97"/>
    </row>
    <row r="49" ht="21.95" customHeight="1">
      <c r="A49" s="152">
        <v>1956</v>
      </c>
      <c r="B49" s="99">
        <v>28</v>
      </c>
      <c r="C49" s="83">
        <v>830.6</v>
      </c>
      <c r="D49" s="87">
        <v>29.6642857142857</v>
      </c>
      <c r="E49" s="40"/>
      <c r="F49" s="153">
        <v>1956</v>
      </c>
      <c r="G49" s="99">
        <v>9</v>
      </c>
      <c r="H49" s="83">
        <v>292.5</v>
      </c>
      <c r="I49" s="87">
        <v>32.5</v>
      </c>
      <c r="J49" s="40"/>
      <c r="K49" s="153">
        <v>1956</v>
      </c>
      <c r="L49" s="99">
        <v>3</v>
      </c>
      <c r="M49" s="83">
        <v>107</v>
      </c>
      <c r="N49" s="89">
        <v>35.6666666666667</v>
      </c>
      <c r="O49" s="155"/>
      <c r="P49" s="129"/>
      <c r="Q49" s="97"/>
      <c r="R49" s="156"/>
      <c r="S49" s="129"/>
      <c r="T49" s="97"/>
      <c r="U49" s="156"/>
      <c r="V49" s="129"/>
      <c r="W49" s="97"/>
    </row>
    <row r="50" ht="21.95" customHeight="1">
      <c r="A50" s="152">
        <v>1957</v>
      </c>
      <c r="B50" s="99">
        <v>40</v>
      </c>
      <c r="C50" s="83">
        <v>1269.6</v>
      </c>
      <c r="D50" s="87">
        <v>31.74</v>
      </c>
      <c r="E50" s="40"/>
      <c r="F50" s="153">
        <v>1957</v>
      </c>
      <c r="G50" s="99">
        <v>24</v>
      </c>
      <c r="H50" s="83">
        <v>814.6</v>
      </c>
      <c r="I50" s="87">
        <v>33.9416666666667</v>
      </c>
      <c r="J50" s="40"/>
      <c r="K50" s="153">
        <v>1957</v>
      </c>
      <c r="L50" s="99">
        <v>7</v>
      </c>
      <c r="M50" s="83">
        <v>268.6</v>
      </c>
      <c r="N50" s="89">
        <v>38.3714285714286</v>
      </c>
      <c r="O50" s="155"/>
      <c r="P50" s="129"/>
      <c r="Q50" s="97"/>
      <c r="R50" s="156"/>
      <c r="S50" s="129"/>
      <c r="T50" s="97"/>
      <c r="U50" s="156"/>
      <c r="V50" s="129"/>
      <c r="W50" s="97"/>
    </row>
    <row r="51" ht="21.95" customHeight="1">
      <c r="A51" s="152">
        <v>1958</v>
      </c>
      <c r="B51" s="99">
        <v>32</v>
      </c>
      <c r="C51" s="83">
        <v>974.4</v>
      </c>
      <c r="D51" s="87">
        <v>30.45</v>
      </c>
      <c r="E51" s="40"/>
      <c r="F51" s="153">
        <v>1958</v>
      </c>
      <c r="G51" s="99">
        <v>18</v>
      </c>
      <c r="H51" s="83">
        <v>576.8</v>
      </c>
      <c r="I51" s="87">
        <v>32.0444444444444</v>
      </c>
      <c r="J51" s="40"/>
      <c r="K51" s="153">
        <v>1958</v>
      </c>
      <c r="L51" s="99">
        <v>2</v>
      </c>
      <c r="M51" s="83">
        <v>72.09999999999999</v>
      </c>
      <c r="N51" s="89">
        <v>36.05</v>
      </c>
      <c r="O51" s="155"/>
      <c r="P51" s="129"/>
      <c r="Q51" s="97"/>
      <c r="R51" s="156"/>
      <c r="S51" s="129"/>
      <c r="T51" s="97"/>
      <c r="U51" s="156"/>
      <c r="V51" s="129"/>
      <c r="W51" s="97"/>
    </row>
    <row r="52" ht="21.95" customHeight="1">
      <c r="A52" s="152">
        <v>1959</v>
      </c>
      <c r="B52" s="99">
        <v>26</v>
      </c>
      <c r="C52" s="83">
        <v>779.1</v>
      </c>
      <c r="D52" s="87">
        <v>29.9653846153846</v>
      </c>
      <c r="E52" s="40"/>
      <c r="F52" s="153">
        <v>1959</v>
      </c>
      <c r="G52" s="99">
        <v>12</v>
      </c>
      <c r="H52" s="83">
        <v>382</v>
      </c>
      <c r="I52" s="87">
        <v>31.8333333333333</v>
      </c>
      <c r="J52" s="40"/>
      <c r="K52" s="153">
        <v>1959</v>
      </c>
      <c r="L52" s="99">
        <v>0</v>
      </c>
      <c r="M52" s="83">
        <v>0</v>
      </c>
      <c r="N52" s="89"/>
      <c r="O52" s="155"/>
      <c r="P52" s="129"/>
      <c r="Q52" s="97"/>
      <c r="R52" s="156"/>
      <c r="S52" s="129"/>
      <c r="T52" s="97"/>
      <c r="U52" s="156"/>
      <c r="V52" s="129"/>
      <c r="W52" s="97"/>
    </row>
    <row r="53" ht="21.95" customHeight="1">
      <c r="A53" s="152">
        <v>1960</v>
      </c>
      <c r="B53" s="99">
        <v>30</v>
      </c>
      <c r="C53" s="83">
        <v>960.5</v>
      </c>
      <c r="D53" s="87">
        <v>32.0166666666667</v>
      </c>
      <c r="E53" s="40"/>
      <c r="F53" s="153">
        <v>1960</v>
      </c>
      <c r="G53" s="99">
        <v>22</v>
      </c>
      <c r="H53" s="83">
        <v>732.5</v>
      </c>
      <c r="I53" s="87">
        <v>33.2954545454545</v>
      </c>
      <c r="J53" s="40"/>
      <c r="K53" s="153">
        <v>1960</v>
      </c>
      <c r="L53" s="99">
        <v>5</v>
      </c>
      <c r="M53" s="83">
        <v>197.6</v>
      </c>
      <c r="N53" s="89">
        <v>39.52</v>
      </c>
      <c r="O53" s="155"/>
      <c r="P53" s="129"/>
      <c r="Q53" s="97"/>
      <c r="R53" s="156"/>
      <c r="S53" s="129"/>
      <c r="T53" s="97"/>
      <c r="U53" s="156"/>
      <c r="V53" s="129"/>
      <c r="W53" s="97"/>
    </row>
    <row r="54" ht="21.95" customHeight="1">
      <c r="A54" s="152">
        <v>1961</v>
      </c>
      <c r="B54" s="99">
        <v>29</v>
      </c>
      <c r="C54" s="83">
        <v>884.1</v>
      </c>
      <c r="D54" s="87">
        <v>30.4862068965517</v>
      </c>
      <c r="E54" s="40"/>
      <c r="F54" s="153">
        <v>1961</v>
      </c>
      <c r="G54" s="99">
        <v>16</v>
      </c>
      <c r="H54" s="83">
        <v>513.7</v>
      </c>
      <c r="I54" s="87">
        <v>32.10625</v>
      </c>
      <c r="J54" s="40"/>
      <c r="K54" s="153">
        <v>1961</v>
      </c>
      <c r="L54" s="99">
        <v>1</v>
      </c>
      <c r="M54" s="83">
        <v>41.6</v>
      </c>
      <c r="N54" s="89">
        <v>41.6</v>
      </c>
      <c r="O54" s="155"/>
      <c r="P54" s="129"/>
      <c r="Q54" s="97"/>
      <c r="R54" s="156"/>
      <c r="S54" s="129"/>
      <c r="T54" s="97"/>
      <c r="U54" s="156"/>
      <c r="V54" s="129"/>
      <c r="W54" s="97"/>
    </row>
    <row r="55" ht="21.95" customHeight="1">
      <c r="A55" s="152">
        <v>1962</v>
      </c>
      <c r="B55" s="99">
        <v>20</v>
      </c>
      <c r="C55" s="83">
        <v>597.8</v>
      </c>
      <c r="D55" s="87">
        <v>29.89</v>
      </c>
      <c r="E55" s="40"/>
      <c r="F55" s="153">
        <v>1962</v>
      </c>
      <c r="G55" s="99">
        <v>8</v>
      </c>
      <c r="H55" s="83">
        <v>257.9</v>
      </c>
      <c r="I55" s="87">
        <v>32.2375</v>
      </c>
      <c r="J55" s="40"/>
      <c r="K55" s="153">
        <v>1962</v>
      </c>
      <c r="L55" s="99">
        <v>1</v>
      </c>
      <c r="M55" s="83">
        <v>36.9</v>
      </c>
      <c r="N55" s="89">
        <v>36.9</v>
      </c>
      <c r="O55" s="155"/>
      <c r="P55" s="129"/>
      <c r="Q55" s="97"/>
      <c r="R55" s="156"/>
      <c r="S55" s="129"/>
      <c r="T55" s="97"/>
      <c r="U55" s="156"/>
      <c r="V55" s="129"/>
      <c r="W55" s="97"/>
    </row>
    <row r="56" ht="21.95" customHeight="1">
      <c r="A56" s="152">
        <v>1963</v>
      </c>
      <c r="B56" s="99">
        <v>36</v>
      </c>
      <c r="C56" s="83">
        <v>1067.5</v>
      </c>
      <c r="D56" s="87">
        <v>29.6527777777778</v>
      </c>
      <c r="E56" s="40"/>
      <c r="F56" s="153">
        <v>1963</v>
      </c>
      <c r="G56" s="99">
        <v>13</v>
      </c>
      <c r="H56" s="83">
        <v>420.3</v>
      </c>
      <c r="I56" s="87">
        <v>32.3307692307692</v>
      </c>
      <c r="J56" s="40"/>
      <c r="K56" s="153">
        <v>1963</v>
      </c>
      <c r="L56" s="99">
        <v>2</v>
      </c>
      <c r="M56" s="83">
        <v>71.8</v>
      </c>
      <c r="N56" s="89">
        <v>35.9</v>
      </c>
      <c r="O56" s="155"/>
      <c r="P56" s="129"/>
      <c r="Q56" s="97"/>
      <c r="R56" s="156"/>
      <c r="S56" s="129"/>
      <c r="T56" s="97"/>
      <c r="U56" s="156"/>
      <c r="V56" s="129"/>
      <c r="W56" s="97"/>
    </row>
    <row r="57" ht="21.95" customHeight="1">
      <c r="A57" s="152">
        <v>1964</v>
      </c>
      <c r="B57" s="99">
        <v>34</v>
      </c>
      <c r="C57" s="83">
        <v>1066</v>
      </c>
      <c r="D57" s="87">
        <v>31.3529411764706</v>
      </c>
      <c r="E57" s="40"/>
      <c r="F57" s="153">
        <v>1964</v>
      </c>
      <c r="G57" s="99">
        <v>24</v>
      </c>
      <c r="H57" s="83">
        <v>782</v>
      </c>
      <c r="I57" s="87">
        <v>32.5833333333333</v>
      </c>
      <c r="J57" s="40"/>
      <c r="K57" s="153">
        <v>1964</v>
      </c>
      <c r="L57" s="99">
        <v>3</v>
      </c>
      <c r="M57" s="83">
        <v>116.3</v>
      </c>
      <c r="N57" s="89">
        <v>38.7666666666667</v>
      </c>
      <c r="O57" s="155"/>
      <c r="P57" s="129"/>
      <c r="Q57" s="97"/>
      <c r="R57" s="156"/>
      <c r="S57" s="129"/>
      <c r="T57" s="97"/>
      <c r="U57" s="156"/>
      <c r="V57" s="129"/>
      <c r="W57" s="97"/>
    </row>
    <row r="58" ht="21.95" customHeight="1">
      <c r="A58" s="152">
        <v>1965</v>
      </c>
      <c r="B58" s="99">
        <v>33</v>
      </c>
      <c r="C58" s="83">
        <v>1034.8</v>
      </c>
      <c r="D58" s="87">
        <v>31.3575757575758</v>
      </c>
      <c r="E58" s="40"/>
      <c r="F58" s="153">
        <v>1965</v>
      </c>
      <c r="G58" s="99">
        <v>24</v>
      </c>
      <c r="H58" s="83">
        <v>780.8</v>
      </c>
      <c r="I58" s="87">
        <v>32.5333333333333</v>
      </c>
      <c r="J58" s="40"/>
      <c r="K58" s="153">
        <v>1965</v>
      </c>
      <c r="L58" s="99">
        <v>4</v>
      </c>
      <c r="M58" s="83">
        <v>148.7</v>
      </c>
      <c r="N58" s="89">
        <v>37.175</v>
      </c>
      <c r="O58" s="155"/>
      <c r="P58" s="129"/>
      <c r="Q58" s="97"/>
      <c r="R58" s="156"/>
      <c r="S58" s="129"/>
      <c r="T58" s="97"/>
      <c r="U58" s="156"/>
      <c r="V58" s="129"/>
      <c r="W58" s="97"/>
    </row>
    <row r="59" ht="21.95" customHeight="1">
      <c r="A59" s="152">
        <v>1966</v>
      </c>
      <c r="B59" s="99">
        <v>40</v>
      </c>
      <c r="C59" s="83">
        <v>1208.2</v>
      </c>
      <c r="D59" s="87">
        <v>30.205</v>
      </c>
      <c r="E59" s="40"/>
      <c r="F59" s="153">
        <v>1966</v>
      </c>
      <c r="G59" s="99">
        <v>19</v>
      </c>
      <c r="H59" s="83">
        <v>607.8</v>
      </c>
      <c r="I59" s="87">
        <v>31.9894736842105</v>
      </c>
      <c r="J59" s="40"/>
      <c r="K59" s="153">
        <v>1966</v>
      </c>
      <c r="L59" s="99">
        <v>3</v>
      </c>
      <c r="M59" s="83">
        <v>106.3</v>
      </c>
      <c r="N59" s="89">
        <v>35.4333333333333</v>
      </c>
      <c r="O59" s="155"/>
      <c r="P59" s="129"/>
      <c r="Q59" s="97"/>
      <c r="R59" s="156"/>
      <c r="S59" s="129"/>
      <c r="T59" s="97"/>
      <c r="U59" s="156"/>
      <c r="V59" s="129"/>
      <c r="W59" s="97"/>
    </row>
    <row r="60" ht="21.95" customHeight="1">
      <c r="A60" s="152">
        <v>1967</v>
      </c>
      <c r="B60" s="99">
        <v>31</v>
      </c>
      <c r="C60" s="83">
        <v>981.9</v>
      </c>
      <c r="D60" s="87">
        <v>31.6741935483871</v>
      </c>
      <c r="E60" s="40"/>
      <c r="F60" s="153">
        <v>1967</v>
      </c>
      <c r="G60" s="99">
        <v>21</v>
      </c>
      <c r="H60" s="83">
        <v>695.1</v>
      </c>
      <c r="I60" s="87">
        <v>33.1</v>
      </c>
      <c r="J60" s="40"/>
      <c r="K60" s="153">
        <v>1967</v>
      </c>
      <c r="L60" s="99">
        <v>5</v>
      </c>
      <c r="M60" s="83">
        <v>184.2</v>
      </c>
      <c r="N60" s="89">
        <v>36.84</v>
      </c>
      <c r="O60" s="155"/>
      <c r="P60" s="129"/>
      <c r="Q60" s="97"/>
      <c r="R60" s="156"/>
      <c r="S60" s="129"/>
      <c r="T60" s="97"/>
      <c r="U60" s="156"/>
      <c r="V60" s="129"/>
      <c r="W60" s="97"/>
    </row>
    <row r="61" ht="21.95" customHeight="1">
      <c r="A61" s="152">
        <v>1968</v>
      </c>
      <c r="B61" s="99">
        <v>53</v>
      </c>
      <c r="C61" s="83">
        <v>1607.4</v>
      </c>
      <c r="D61" s="87">
        <v>30.3283018867925</v>
      </c>
      <c r="E61" s="40"/>
      <c r="F61" s="153">
        <v>1968</v>
      </c>
      <c r="G61" s="99">
        <v>31</v>
      </c>
      <c r="H61" s="83">
        <v>985.2</v>
      </c>
      <c r="I61" s="87">
        <v>31.7806451612903</v>
      </c>
      <c r="J61" s="40"/>
      <c r="K61" s="153">
        <v>1968</v>
      </c>
      <c r="L61" s="99">
        <v>3</v>
      </c>
      <c r="M61" s="83">
        <v>107</v>
      </c>
      <c r="N61" s="89">
        <v>35.6666666666667</v>
      </c>
      <c r="O61" s="155"/>
      <c r="P61" s="129"/>
      <c r="Q61" s="97"/>
      <c r="R61" s="156"/>
      <c r="S61" s="129"/>
      <c r="T61" s="97"/>
      <c r="U61" s="156"/>
      <c r="V61" s="129"/>
      <c r="W61" s="97"/>
    </row>
    <row r="62" ht="21.95" customHeight="1">
      <c r="A62" s="152">
        <v>1969</v>
      </c>
      <c r="B62" s="99">
        <v>39</v>
      </c>
      <c r="C62" s="83">
        <v>1182.6</v>
      </c>
      <c r="D62" s="87">
        <v>30.3230769230769</v>
      </c>
      <c r="E62" s="40"/>
      <c r="F62" s="153">
        <v>1969</v>
      </c>
      <c r="G62" s="99">
        <v>17</v>
      </c>
      <c r="H62" s="83">
        <v>550.8</v>
      </c>
      <c r="I62" s="87">
        <v>32.4</v>
      </c>
      <c r="J62" s="40"/>
      <c r="K62" s="153">
        <v>1969</v>
      </c>
      <c r="L62" s="99">
        <v>3</v>
      </c>
      <c r="M62" s="83">
        <v>111.8</v>
      </c>
      <c r="N62" s="89">
        <v>37.2666666666667</v>
      </c>
      <c r="O62" s="155"/>
      <c r="P62" s="129"/>
      <c r="Q62" s="97"/>
      <c r="R62" s="156"/>
      <c r="S62" s="129"/>
      <c r="T62" s="97"/>
      <c r="U62" s="156"/>
      <c r="V62" s="129"/>
      <c r="W62" s="97"/>
    </row>
    <row r="63" ht="21.95" customHeight="1">
      <c r="A63" s="152">
        <v>1970</v>
      </c>
      <c r="B63" s="99">
        <v>44</v>
      </c>
      <c r="C63" s="83">
        <v>1315.8</v>
      </c>
      <c r="D63" s="87">
        <v>29.9045454545455</v>
      </c>
      <c r="E63" s="40"/>
      <c r="F63" s="153">
        <v>1970</v>
      </c>
      <c r="G63" s="99">
        <v>17</v>
      </c>
      <c r="H63" s="83">
        <v>548.7</v>
      </c>
      <c r="I63" s="87">
        <v>32.2764705882353</v>
      </c>
      <c r="J63" s="40"/>
      <c r="K63" s="153">
        <v>1970</v>
      </c>
      <c r="L63" s="99">
        <v>1</v>
      </c>
      <c r="M63" s="83">
        <v>36</v>
      </c>
      <c r="N63" s="89">
        <v>36</v>
      </c>
      <c r="O63" s="155"/>
      <c r="P63" s="129"/>
      <c r="Q63" s="97"/>
      <c r="R63" s="156"/>
      <c r="S63" s="129"/>
      <c r="T63" s="97"/>
      <c r="U63" s="156"/>
      <c r="V63" s="129"/>
      <c r="W63" s="97"/>
    </row>
    <row r="64" ht="21.95" customHeight="1">
      <c r="A64" s="152">
        <v>1971</v>
      </c>
      <c r="B64" s="99">
        <v>32</v>
      </c>
      <c r="C64" s="83">
        <v>945.9</v>
      </c>
      <c r="D64" s="87">
        <v>29.559375</v>
      </c>
      <c r="E64" s="40"/>
      <c r="F64" s="153">
        <v>1971</v>
      </c>
      <c r="G64" s="99">
        <v>13</v>
      </c>
      <c r="H64" s="83">
        <v>408.4</v>
      </c>
      <c r="I64" s="87">
        <v>31.4153846153846</v>
      </c>
      <c r="J64" s="40"/>
      <c r="K64" s="153">
        <v>1971</v>
      </c>
      <c r="L64" s="99">
        <v>1</v>
      </c>
      <c r="M64" s="83">
        <v>35.2</v>
      </c>
      <c r="N64" s="89">
        <v>35.2</v>
      </c>
      <c r="O64" s="155"/>
      <c r="P64" s="129"/>
      <c r="Q64" s="97"/>
      <c r="R64" s="156"/>
      <c r="S64" s="129"/>
      <c r="T64" s="97"/>
      <c r="U64" s="156"/>
      <c r="V64" s="129"/>
      <c r="W64" s="97"/>
    </row>
    <row r="65" ht="21.95" customHeight="1">
      <c r="A65" s="152">
        <v>1972</v>
      </c>
      <c r="B65" s="99">
        <v>26</v>
      </c>
      <c r="C65" s="83">
        <v>804</v>
      </c>
      <c r="D65" s="87">
        <v>30.9230769230769</v>
      </c>
      <c r="E65" s="40"/>
      <c r="F65" s="153">
        <v>1972</v>
      </c>
      <c r="G65" s="99">
        <v>16</v>
      </c>
      <c r="H65" s="83">
        <v>519.8</v>
      </c>
      <c r="I65" s="87">
        <v>32.4875</v>
      </c>
      <c r="J65" s="40"/>
      <c r="K65" s="153">
        <v>1972</v>
      </c>
      <c r="L65" s="99">
        <v>4</v>
      </c>
      <c r="M65" s="83">
        <v>149.3</v>
      </c>
      <c r="N65" s="89">
        <v>37.325</v>
      </c>
      <c r="O65" s="155"/>
      <c r="P65" s="129"/>
      <c r="Q65" s="97"/>
      <c r="R65" s="156"/>
      <c r="S65" s="129"/>
      <c r="T65" s="97"/>
      <c r="U65" s="156"/>
      <c r="V65" s="129"/>
      <c r="W65" s="97"/>
    </row>
    <row r="66" ht="21.95" customHeight="1">
      <c r="A66" s="152">
        <v>1973</v>
      </c>
      <c r="B66" s="99">
        <v>42</v>
      </c>
      <c r="C66" s="83">
        <v>1277.9</v>
      </c>
      <c r="D66" s="87">
        <v>30.4261904761905</v>
      </c>
      <c r="E66" s="40"/>
      <c r="F66" s="153">
        <v>1973</v>
      </c>
      <c r="G66" s="99">
        <v>20</v>
      </c>
      <c r="H66" s="83">
        <v>651.5</v>
      </c>
      <c r="I66" s="87">
        <v>32.575</v>
      </c>
      <c r="J66" s="40"/>
      <c r="K66" s="153">
        <v>1973</v>
      </c>
      <c r="L66" s="99">
        <v>4</v>
      </c>
      <c r="M66" s="83">
        <v>148.9</v>
      </c>
      <c r="N66" s="89">
        <v>37.225</v>
      </c>
      <c r="O66" s="155"/>
      <c r="P66" s="129"/>
      <c r="Q66" s="97"/>
      <c r="R66" s="156"/>
      <c r="S66" s="129"/>
      <c r="T66" s="97"/>
      <c r="U66" s="156"/>
      <c r="V66" s="129"/>
      <c r="W66" s="97"/>
    </row>
    <row r="67" ht="21.95" customHeight="1">
      <c r="A67" s="152">
        <v>1974</v>
      </c>
      <c r="B67" s="99">
        <v>15</v>
      </c>
      <c r="C67" s="83">
        <v>464.3</v>
      </c>
      <c r="D67" s="87">
        <v>30.9533333333333</v>
      </c>
      <c r="E67" s="40"/>
      <c r="F67" s="153">
        <v>1974</v>
      </c>
      <c r="G67" s="99">
        <v>7</v>
      </c>
      <c r="H67" s="83">
        <v>235.9</v>
      </c>
      <c r="I67" s="87">
        <v>33.7</v>
      </c>
      <c r="J67" s="40"/>
      <c r="K67" s="153">
        <v>1974</v>
      </c>
      <c r="L67" s="99">
        <v>1</v>
      </c>
      <c r="M67" s="83">
        <v>38.4</v>
      </c>
      <c r="N67" s="89">
        <v>38.4</v>
      </c>
      <c r="O67" s="155"/>
      <c r="P67" s="129"/>
      <c r="Q67" s="97"/>
      <c r="R67" s="156"/>
      <c r="S67" s="129"/>
      <c r="T67" s="97"/>
      <c r="U67" s="156"/>
      <c r="V67" s="129"/>
      <c r="W67" s="97"/>
    </row>
    <row r="68" ht="21.95" customHeight="1">
      <c r="A68" s="152">
        <v>1975</v>
      </c>
      <c r="B68" s="99">
        <v>34</v>
      </c>
      <c r="C68" s="83">
        <v>1054.6</v>
      </c>
      <c r="D68" s="87">
        <v>31.0176470588235</v>
      </c>
      <c r="E68" s="40"/>
      <c r="F68" s="153">
        <v>1975</v>
      </c>
      <c r="G68" s="99">
        <v>18</v>
      </c>
      <c r="H68" s="83">
        <v>594.3</v>
      </c>
      <c r="I68" s="87">
        <v>33.0166666666667</v>
      </c>
      <c r="J68" s="40"/>
      <c r="K68" s="153">
        <v>1975</v>
      </c>
      <c r="L68" s="99">
        <v>4</v>
      </c>
      <c r="M68" s="83">
        <v>153.4</v>
      </c>
      <c r="N68" s="89">
        <v>38.35</v>
      </c>
      <c r="O68" s="155"/>
      <c r="P68" s="129"/>
      <c r="Q68" s="97"/>
      <c r="R68" s="156"/>
      <c r="S68" s="129"/>
      <c r="T68" s="97"/>
      <c r="U68" s="156"/>
      <c r="V68" s="129"/>
      <c r="W68" s="97"/>
    </row>
    <row r="69" ht="21.95" customHeight="1">
      <c r="A69" s="152">
        <v>1976</v>
      </c>
      <c r="B69" s="99">
        <v>31</v>
      </c>
      <c r="C69" s="83">
        <v>927.3</v>
      </c>
      <c r="D69" s="87">
        <v>29.9129032258065</v>
      </c>
      <c r="E69" s="40"/>
      <c r="F69" s="153">
        <v>1976</v>
      </c>
      <c r="G69" s="99">
        <v>13</v>
      </c>
      <c r="H69" s="83">
        <v>416.4</v>
      </c>
      <c r="I69" s="87">
        <v>32.0307692307692</v>
      </c>
      <c r="J69" s="40"/>
      <c r="K69" s="153">
        <v>1976</v>
      </c>
      <c r="L69" s="99">
        <v>2</v>
      </c>
      <c r="M69" s="83">
        <v>74</v>
      </c>
      <c r="N69" s="89">
        <v>37</v>
      </c>
      <c r="O69" t="s" s="125">
        <v>57</v>
      </c>
      <c r="P69" s="129">
        <f>AVERAGE(B69:B88)</f>
        <v>36.2</v>
      </c>
      <c r="Q69" s="97">
        <f>AVERAGE(D69:D88)</f>
        <v>30.4460453045055</v>
      </c>
      <c r="R69" t="s" s="128">
        <v>57</v>
      </c>
      <c r="S69" s="129">
        <f>AVERAGE(G69:G88)</f>
        <v>17.45</v>
      </c>
      <c r="T69" s="97">
        <f>AVERAGE(I69:I88)</f>
        <v>32.7302579825863</v>
      </c>
      <c r="U69" t="s" s="128">
        <v>57</v>
      </c>
      <c r="V69" s="129">
        <f>AVERAGE(L69:L88)</f>
        <v>4</v>
      </c>
      <c r="W69" s="97">
        <f>AVERAGE(N69:N88)</f>
        <v>37.0387142857143</v>
      </c>
    </row>
    <row r="70" ht="21.95" customHeight="1">
      <c r="A70" s="152">
        <v>1977</v>
      </c>
      <c r="B70" s="99">
        <v>48</v>
      </c>
      <c r="C70" s="83">
        <v>1509.6</v>
      </c>
      <c r="D70" s="87">
        <v>31.45</v>
      </c>
      <c r="E70" s="40"/>
      <c r="F70" s="153">
        <v>1977</v>
      </c>
      <c r="G70" s="99">
        <v>29</v>
      </c>
      <c r="H70" s="83">
        <v>968.4</v>
      </c>
      <c r="I70" s="87">
        <v>33.3931034482759</v>
      </c>
      <c r="J70" s="40"/>
      <c r="K70" s="153">
        <v>1977</v>
      </c>
      <c r="L70" s="99">
        <v>6</v>
      </c>
      <c r="M70" s="83">
        <v>227.1</v>
      </c>
      <c r="N70" s="89">
        <v>37.85</v>
      </c>
      <c r="O70" t="s" s="125">
        <v>58</v>
      </c>
      <c r="P70" s="129">
        <f>AVERAGE(B70:B88)</f>
        <v>36.4736842105263</v>
      </c>
      <c r="Q70" s="97">
        <f>AVERAGE(D70:D88)</f>
        <v>30.4741054139107</v>
      </c>
      <c r="R70" t="s" s="128">
        <v>58</v>
      </c>
      <c r="S70" s="129">
        <f>AVERAGE(G70:G88)</f>
        <v>17.6842105263158</v>
      </c>
      <c r="T70" s="97">
        <f>AVERAGE(I70:I88)</f>
        <v>32.7670731800503</v>
      </c>
      <c r="U70" t="s" s="128">
        <v>58</v>
      </c>
      <c r="V70" s="129">
        <f>AVERAGE(L70:L88)</f>
        <v>4.10526315789474</v>
      </c>
      <c r="W70" s="97">
        <f>AVERAGE(N70:N88)</f>
        <v>37.0407518796992</v>
      </c>
    </row>
    <row r="71" ht="21.95" customHeight="1">
      <c r="A71" s="152">
        <v>1978</v>
      </c>
      <c r="B71" s="99">
        <v>35</v>
      </c>
      <c r="C71" s="83">
        <v>1056.7</v>
      </c>
      <c r="D71" s="87">
        <v>30.1914285714286</v>
      </c>
      <c r="E71" s="40"/>
      <c r="F71" s="153">
        <v>1978</v>
      </c>
      <c r="G71" s="99">
        <v>13</v>
      </c>
      <c r="H71" s="83">
        <v>429.8</v>
      </c>
      <c r="I71" s="87">
        <v>33.0615384615385</v>
      </c>
      <c r="J71" s="40"/>
      <c r="K71" s="153">
        <v>1978</v>
      </c>
      <c r="L71" s="99">
        <v>4</v>
      </c>
      <c r="M71" s="83">
        <v>148.3</v>
      </c>
      <c r="N71" s="89">
        <v>37.075</v>
      </c>
      <c r="O71" t="s" s="125">
        <v>59</v>
      </c>
      <c r="P71" s="129">
        <f>AVERAGE(B71:B88)</f>
        <v>35.8333333333333</v>
      </c>
      <c r="Q71" s="97">
        <f>AVERAGE(D71:D88)</f>
        <v>30.4198890480169</v>
      </c>
      <c r="R71" t="s" s="128">
        <v>59</v>
      </c>
      <c r="S71" s="129">
        <f>AVERAGE(G71:G88)</f>
        <v>17.0555555555556</v>
      </c>
      <c r="T71" s="97">
        <f>AVERAGE(I71:I88)</f>
        <v>32.7322937207045</v>
      </c>
      <c r="U71" t="s" s="128">
        <v>59</v>
      </c>
      <c r="V71" s="129">
        <f>AVERAGE(L71:L88)</f>
        <v>4</v>
      </c>
      <c r="W71" s="97">
        <f>AVERAGE(N71:N88)</f>
        <v>36.9957936507936</v>
      </c>
    </row>
    <row r="72" ht="21.95" customHeight="1">
      <c r="A72" s="152">
        <v>1979</v>
      </c>
      <c r="B72" s="99">
        <v>42</v>
      </c>
      <c r="C72" s="83">
        <v>1313.2</v>
      </c>
      <c r="D72" s="87">
        <v>31.2666666666667</v>
      </c>
      <c r="E72" s="40"/>
      <c r="F72" s="153">
        <v>1979</v>
      </c>
      <c r="G72" s="99">
        <v>22</v>
      </c>
      <c r="H72" s="83">
        <v>740.9</v>
      </c>
      <c r="I72" s="87">
        <v>33.6772727272727</v>
      </c>
      <c r="J72" s="40"/>
      <c r="K72" s="153">
        <v>1979</v>
      </c>
      <c r="L72" s="99">
        <v>7</v>
      </c>
      <c r="M72" s="83">
        <v>268</v>
      </c>
      <c r="N72" s="89">
        <v>38.2857142857143</v>
      </c>
      <c r="O72" t="s" s="125">
        <v>60</v>
      </c>
      <c r="P72" s="129">
        <f>AVERAGE(B72:B88)</f>
        <v>35.8823529411765</v>
      </c>
      <c r="Q72" s="97">
        <f>AVERAGE(D72:D88)</f>
        <v>30.4333278995809</v>
      </c>
      <c r="R72" t="s" s="128">
        <v>60</v>
      </c>
      <c r="S72" s="129">
        <f>AVERAGE(G72:G88)</f>
        <v>17.2941176470588</v>
      </c>
      <c r="T72" s="97">
        <f>AVERAGE(I72:I88)</f>
        <v>32.7129263830083</v>
      </c>
      <c r="U72" t="s" s="128">
        <v>60</v>
      </c>
      <c r="V72" s="129">
        <f>AVERAGE(L72:L88)</f>
        <v>4</v>
      </c>
      <c r="W72" s="97">
        <f>AVERAGE(N72:N88)</f>
        <v>36.9911344537815</v>
      </c>
    </row>
    <row r="73" ht="21.95" customHeight="1">
      <c r="A73" s="152">
        <v>1980</v>
      </c>
      <c r="B73" s="99">
        <v>49</v>
      </c>
      <c r="C73" s="83">
        <v>1531.3</v>
      </c>
      <c r="D73" s="87">
        <v>31.2510204081633</v>
      </c>
      <c r="E73" s="40"/>
      <c r="F73" s="153">
        <v>1980</v>
      </c>
      <c r="G73" s="99">
        <v>29</v>
      </c>
      <c r="H73" s="83">
        <v>962.7</v>
      </c>
      <c r="I73" s="87">
        <v>33.1965517241379</v>
      </c>
      <c r="J73" s="40"/>
      <c r="K73" s="153">
        <v>1980</v>
      </c>
      <c r="L73" s="99">
        <v>7</v>
      </c>
      <c r="M73" s="83">
        <v>269</v>
      </c>
      <c r="N73" s="89">
        <v>38.4285714285714</v>
      </c>
      <c r="O73" t="s" s="125">
        <v>61</v>
      </c>
      <c r="P73" s="129">
        <f>AVERAGE(B73:B88)</f>
        <v>35.5</v>
      </c>
      <c r="Q73" s="97">
        <f>AVERAGE(D73:D88)</f>
        <v>30.381244226638</v>
      </c>
      <c r="R73" t="s" s="128">
        <v>61</v>
      </c>
      <c r="S73" s="129">
        <f>AVERAGE(G73:G88)</f>
        <v>17</v>
      </c>
      <c r="T73" s="97">
        <f>AVERAGE(I73:I88)</f>
        <v>32.6526547364918</v>
      </c>
      <c r="U73" t="s" s="128">
        <v>61</v>
      </c>
      <c r="V73" s="129">
        <f>AVERAGE(L73:L88)</f>
        <v>3.8125</v>
      </c>
      <c r="W73" s="97">
        <f>AVERAGE(N73:N88)</f>
        <v>36.9102232142857</v>
      </c>
    </row>
    <row r="74" ht="21.95" customHeight="1">
      <c r="A74" s="152">
        <v>1981</v>
      </c>
      <c r="B74" s="99">
        <v>36</v>
      </c>
      <c r="C74" s="83">
        <v>1077.6</v>
      </c>
      <c r="D74" s="87">
        <v>29.9333333333333</v>
      </c>
      <c r="E74" s="40"/>
      <c r="F74" s="153">
        <v>1981</v>
      </c>
      <c r="G74" s="99">
        <v>14</v>
      </c>
      <c r="H74" s="83">
        <v>452.8</v>
      </c>
      <c r="I74" s="87">
        <v>32.3428571428571</v>
      </c>
      <c r="J74" s="40"/>
      <c r="K74" s="153">
        <v>1981</v>
      </c>
      <c r="L74" s="99">
        <v>3</v>
      </c>
      <c r="M74" s="83">
        <v>109.9</v>
      </c>
      <c r="N74" s="89">
        <v>36.6333333333333</v>
      </c>
      <c r="O74" t="s" s="125">
        <v>62</v>
      </c>
      <c r="P74" s="129">
        <f>AVERAGE(B74:B88)</f>
        <v>34.6</v>
      </c>
      <c r="Q74" s="97">
        <f>AVERAGE(D74:D88)</f>
        <v>30.3232591478697</v>
      </c>
      <c r="R74" t="s" s="128">
        <v>62</v>
      </c>
      <c r="S74" s="129">
        <f>AVERAGE(G74:G88)</f>
        <v>16.2</v>
      </c>
      <c r="T74" s="97">
        <f>AVERAGE(I74:I88)</f>
        <v>32.6163949373154</v>
      </c>
      <c r="U74" t="s" s="128">
        <v>62</v>
      </c>
      <c r="V74" s="129">
        <f>AVERAGE(L74:L88)</f>
        <v>3.6</v>
      </c>
      <c r="W74" s="97">
        <f>AVERAGE(N74:N88)</f>
        <v>36.809</v>
      </c>
    </row>
    <row r="75" ht="21.95" customHeight="1">
      <c r="A75" s="152">
        <v>1982</v>
      </c>
      <c r="B75" s="99">
        <v>35</v>
      </c>
      <c r="C75" s="83">
        <v>1069.8</v>
      </c>
      <c r="D75" s="87">
        <v>30.5657142857143</v>
      </c>
      <c r="E75" s="40"/>
      <c r="F75" s="153">
        <v>1982</v>
      </c>
      <c r="G75" s="99">
        <v>18</v>
      </c>
      <c r="H75" s="83">
        <v>583.3</v>
      </c>
      <c r="I75" s="87">
        <v>32.4055555555556</v>
      </c>
      <c r="J75" s="40"/>
      <c r="K75" s="153">
        <v>1982</v>
      </c>
      <c r="L75" s="99">
        <v>3</v>
      </c>
      <c r="M75" s="83">
        <v>115.7</v>
      </c>
      <c r="N75" s="89">
        <v>38.5666666666667</v>
      </c>
      <c r="O75" t="s" s="125">
        <v>63</v>
      </c>
      <c r="P75" s="129">
        <f>AVERAGE(B75:B88)</f>
        <v>34.5</v>
      </c>
      <c r="Q75" s="97">
        <f>AVERAGE(D75:D88)</f>
        <v>30.3511109917651</v>
      </c>
      <c r="R75" t="s" s="128">
        <v>63</v>
      </c>
      <c r="S75" s="129">
        <f>AVERAGE(G75:G88)</f>
        <v>16.3571428571429</v>
      </c>
      <c r="T75" s="97">
        <f>AVERAGE(I75:I88)</f>
        <v>32.6359333512053</v>
      </c>
      <c r="U75" t="s" s="128">
        <v>63</v>
      </c>
      <c r="V75" s="129">
        <f>AVERAGE(L75:L88)</f>
        <v>3.64285714285714</v>
      </c>
      <c r="W75" s="97">
        <f>AVERAGE(N75:N88)</f>
        <v>36.8215476190476</v>
      </c>
    </row>
    <row r="76" ht="21.95" customHeight="1">
      <c r="A76" s="152">
        <v>1983</v>
      </c>
      <c r="B76" s="99">
        <v>45</v>
      </c>
      <c r="C76" s="83">
        <v>1366.4</v>
      </c>
      <c r="D76" s="87">
        <v>30.3644444444444</v>
      </c>
      <c r="E76" s="40"/>
      <c r="F76" s="153">
        <v>1983</v>
      </c>
      <c r="G76" s="99">
        <v>21</v>
      </c>
      <c r="H76" s="83">
        <v>685.2</v>
      </c>
      <c r="I76" s="87">
        <v>32.6285714285714</v>
      </c>
      <c r="J76" s="40"/>
      <c r="K76" s="153">
        <v>1983</v>
      </c>
      <c r="L76" s="99">
        <v>5</v>
      </c>
      <c r="M76" s="83">
        <v>188.3</v>
      </c>
      <c r="N76" s="89">
        <v>37.66</v>
      </c>
      <c r="O76" t="s" s="125">
        <v>64</v>
      </c>
      <c r="P76" s="129">
        <f>AVERAGE(B76:B88)</f>
        <v>34.4615384615385</v>
      </c>
      <c r="Q76" s="97">
        <f>AVERAGE(D76:D88)</f>
        <v>30.3346030460767</v>
      </c>
      <c r="R76" t="s" s="128">
        <v>64</v>
      </c>
      <c r="S76" s="129">
        <f>AVERAGE(G76:G88)</f>
        <v>16.2307692307692</v>
      </c>
      <c r="T76" s="97">
        <f>AVERAGE(I76:I88)</f>
        <v>32.6536547201014</v>
      </c>
      <c r="U76" t="s" s="128">
        <v>64</v>
      </c>
      <c r="V76" s="129">
        <f>AVERAGE(L76:L88)</f>
        <v>3.69230769230769</v>
      </c>
      <c r="W76" s="97">
        <f>AVERAGE(N76:N88)</f>
        <v>36.6873076923077</v>
      </c>
    </row>
    <row r="77" ht="21.95" customHeight="1">
      <c r="A77" s="152">
        <v>1984</v>
      </c>
      <c r="B77" s="99">
        <v>27</v>
      </c>
      <c r="C77" s="83">
        <v>826.8</v>
      </c>
      <c r="D77" s="87">
        <v>30.6222222222222</v>
      </c>
      <c r="E77" s="40"/>
      <c r="F77" s="153">
        <v>1984</v>
      </c>
      <c r="G77" s="99">
        <v>14</v>
      </c>
      <c r="H77" s="83">
        <v>455.6</v>
      </c>
      <c r="I77" s="87">
        <v>32.5428571428571</v>
      </c>
      <c r="J77" s="40"/>
      <c r="K77" s="153">
        <v>1984</v>
      </c>
      <c r="L77" s="99">
        <v>3</v>
      </c>
      <c r="M77" s="83">
        <v>107.2</v>
      </c>
      <c r="N77" s="89">
        <v>35.7333333333333</v>
      </c>
      <c r="O77" t="s" s="125">
        <v>65</v>
      </c>
      <c r="P77" s="129">
        <f>AVERAGE(B77:B88)</f>
        <v>33.5833333333333</v>
      </c>
      <c r="Q77" s="97">
        <f>AVERAGE(D77:D88)</f>
        <v>30.3321162628794</v>
      </c>
      <c r="R77" t="s" s="128">
        <v>65</v>
      </c>
      <c r="S77" s="129">
        <f>AVERAGE(G77:G88)</f>
        <v>15.8333333333333</v>
      </c>
      <c r="T77" s="97">
        <f>AVERAGE(I77:I88)</f>
        <v>32.6557449943956</v>
      </c>
      <c r="U77" t="s" s="128">
        <v>65</v>
      </c>
      <c r="V77" s="129">
        <f>AVERAGE(L77:L88)</f>
        <v>3.58333333333333</v>
      </c>
      <c r="W77" s="97">
        <f>AVERAGE(N77:N88)</f>
        <v>36.60625</v>
      </c>
    </row>
    <row r="78" ht="21.95" customHeight="1">
      <c r="A78" s="152">
        <v>1985</v>
      </c>
      <c r="B78" s="99">
        <v>28</v>
      </c>
      <c r="C78" s="83">
        <v>875.8</v>
      </c>
      <c r="D78" s="87">
        <v>31.2785714285714</v>
      </c>
      <c r="E78" s="40"/>
      <c r="F78" s="153">
        <v>1985</v>
      </c>
      <c r="G78" s="99">
        <v>15</v>
      </c>
      <c r="H78" s="83">
        <v>506.8</v>
      </c>
      <c r="I78" s="87">
        <v>33.7866666666667</v>
      </c>
      <c r="J78" s="40"/>
      <c r="K78" s="153">
        <v>1985</v>
      </c>
      <c r="L78" s="99">
        <v>6</v>
      </c>
      <c r="M78" s="83">
        <v>219.6</v>
      </c>
      <c r="N78" s="89">
        <v>36.6</v>
      </c>
      <c r="O78" t="s" s="125">
        <v>66</v>
      </c>
      <c r="P78" s="129">
        <f>AVERAGE(B78:B88)</f>
        <v>34.1818181818182</v>
      </c>
      <c r="Q78" s="97">
        <f>AVERAGE(D78:D88)</f>
        <v>30.3057429938482</v>
      </c>
      <c r="R78" t="s" s="128">
        <v>66</v>
      </c>
      <c r="S78" s="129">
        <f>AVERAGE(G78:G88)</f>
        <v>16</v>
      </c>
      <c r="T78" s="97">
        <f>AVERAGE(I78:I88)</f>
        <v>32.6660075263536</v>
      </c>
      <c r="U78" t="s" s="128">
        <v>66</v>
      </c>
      <c r="V78" s="129">
        <f>AVERAGE(L78:L88)</f>
        <v>3.63636363636364</v>
      </c>
      <c r="W78" s="97">
        <f>AVERAGE(N78:N88)</f>
        <v>36.6856060606061</v>
      </c>
    </row>
    <row r="79" ht="21.95" customHeight="1">
      <c r="A79" s="152">
        <v>1986</v>
      </c>
      <c r="B79" s="99">
        <v>30</v>
      </c>
      <c r="C79" s="83">
        <v>912.3</v>
      </c>
      <c r="D79" s="87">
        <v>30.41</v>
      </c>
      <c r="E79" s="40"/>
      <c r="F79" s="153">
        <v>1986</v>
      </c>
      <c r="G79" s="99">
        <v>16</v>
      </c>
      <c r="H79" s="83">
        <v>518.9</v>
      </c>
      <c r="I79" s="87">
        <v>32.43125</v>
      </c>
      <c r="J79" s="40"/>
      <c r="K79" s="153">
        <v>1986</v>
      </c>
      <c r="L79" s="99">
        <v>3</v>
      </c>
      <c r="M79" s="83">
        <v>113.8</v>
      </c>
      <c r="N79" s="89">
        <v>37.9333333333333</v>
      </c>
      <c r="O79" t="s" s="125">
        <v>67</v>
      </c>
      <c r="P79" s="129">
        <f>AVERAGE(B79:B88)</f>
        <v>34.8</v>
      </c>
      <c r="Q79" s="97">
        <f>AVERAGE(D79:D88)</f>
        <v>30.2084601503759</v>
      </c>
      <c r="R79" t="s" s="128">
        <v>67</v>
      </c>
      <c r="S79" s="129">
        <f>AVERAGE(G79:G88)</f>
        <v>16.1</v>
      </c>
      <c r="T79" s="97">
        <f>AVERAGE(I79:I88)</f>
        <v>32.5539416123223</v>
      </c>
      <c r="U79" t="s" s="128">
        <v>67</v>
      </c>
      <c r="V79" s="129">
        <f>AVERAGE(L79:L88)</f>
        <v>3.4</v>
      </c>
      <c r="W79" s="97">
        <f>AVERAGE(N79:N88)</f>
        <v>36.6941666666667</v>
      </c>
    </row>
    <row r="80" ht="21.95" customHeight="1">
      <c r="A80" s="152">
        <v>1987</v>
      </c>
      <c r="B80" s="99">
        <v>39</v>
      </c>
      <c r="C80" s="83">
        <v>1175.7</v>
      </c>
      <c r="D80" s="87">
        <v>30.1461538461538</v>
      </c>
      <c r="E80" s="40"/>
      <c r="F80" s="153">
        <v>1987</v>
      </c>
      <c r="G80" s="99">
        <v>19</v>
      </c>
      <c r="H80" s="83">
        <v>611.1</v>
      </c>
      <c r="I80" s="87">
        <v>32.1631578947368</v>
      </c>
      <c r="J80" s="40"/>
      <c r="K80" s="153">
        <v>1987</v>
      </c>
      <c r="L80" s="99">
        <v>3</v>
      </c>
      <c r="M80" s="83">
        <v>107.7</v>
      </c>
      <c r="N80" s="89">
        <v>35.9</v>
      </c>
      <c r="O80" t="s" s="125">
        <v>68</v>
      </c>
      <c r="P80" s="129">
        <f>AVERAGE(B80:B88)</f>
        <v>35.3333333333333</v>
      </c>
      <c r="Q80" s="97">
        <f>AVERAGE(D80:D88)</f>
        <v>30.186066833751</v>
      </c>
      <c r="R80" t="s" s="128">
        <v>68</v>
      </c>
      <c r="S80" s="129">
        <f>AVERAGE(G80:G88)</f>
        <v>16.1111111111111</v>
      </c>
      <c r="T80" s="97">
        <f>AVERAGE(I80:I88)</f>
        <v>32.5675740136915</v>
      </c>
      <c r="U80" t="s" s="128">
        <v>68</v>
      </c>
      <c r="V80" s="129">
        <f>AVERAGE(L80:L88)</f>
        <v>3.44444444444444</v>
      </c>
      <c r="W80" s="97">
        <f>AVERAGE(N80:N88)</f>
        <v>36.5564814814815</v>
      </c>
    </row>
    <row r="81" ht="21.95" customHeight="1">
      <c r="A81" s="152">
        <v>1988</v>
      </c>
      <c r="B81" s="99">
        <v>38</v>
      </c>
      <c r="C81" s="83">
        <v>1160.8</v>
      </c>
      <c r="D81" s="87">
        <v>30.5473684210526</v>
      </c>
      <c r="E81" s="40"/>
      <c r="F81" s="153">
        <v>1988</v>
      </c>
      <c r="G81" s="99">
        <v>15</v>
      </c>
      <c r="H81" s="83">
        <v>508.4</v>
      </c>
      <c r="I81" s="87">
        <v>33.8933333333333</v>
      </c>
      <c r="J81" s="40"/>
      <c r="K81" s="153">
        <v>1988</v>
      </c>
      <c r="L81" s="99">
        <v>6</v>
      </c>
      <c r="M81" s="83">
        <v>216.2</v>
      </c>
      <c r="N81" s="89">
        <v>36.0333333333333</v>
      </c>
      <c r="O81" t="s" s="125">
        <v>69</v>
      </c>
      <c r="P81" s="129">
        <f>AVERAGE(B81:B88)</f>
        <v>34.875</v>
      </c>
      <c r="Q81" s="97">
        <f>AVERAGE(D81:D88)</f>
        <v>30.1910559572007</v>
      </c>
      <c r="R81" t="s" s="128">
        <v>69</v>
      </c>
      <c r="S81" s="129">
        <f>AVERAGE(G81:G88)</f>
        <v>15.75</v>
      </c>
      <c r="T81" s="97">
        <f>AVERAGE(I81:I88)</f>
        <v>32.6181260285608</v>
      </c>
      <c r="U81" t="s" s="128">
        <v>69</v>
      </c>
      <c r="V81" s="129">
        <f>AVERAGE(L81:L88)</f>
        <v>3.5</v>
      </c>
      <c r="W81" s="97">
        <f>AVERAGE(N81:N88)</f>
        <v>36.6385416666667</v>
      </c>
    </row>
    <row r="82" ht="21.95" customHeight="1">
      <c r="A82" s="152">
        <v>1989</v>
      </c>
      <c r="B82" s="99">
        <v>28</v>
      </c>
      <c r="C82" s="83">
        <v>827.1</v>
      </c>
      <c r="D82" s="87">
        <v>29.5392857142857</v>
      </c>
      <c r="E82" s="40"/>
      <c r="F82" s="153">
        <v>1989</v>
      </c>
      <c r="G82" s="99">
        <v>9</v>
      </c>
      <c r="H82" s="83">
        <v>290</v>
      </c>
      <c r="I82" s="87">
        <v>32.2222222222222</v>
      </c>
      <c r="J82" s="40"/>
      <c r="K82" s="153">
        <v>1989</v>
      </c>
      <c r="L82" s="99">
        <v>1</v>
      </c>
      <c r="M82" s="83">
        <v>36.7</v>
      </c>
      <c r="N82" s="89">
        <v>36.7</v>
      </c>
      <c r="O82" t="s" s="125">
        <v>70</v>
      </c>
      <c r="P82" s="129">
        <f>AVERAGE(B82:B88)</f>
        <v>34.4285714285714</v>
      </c>
      <c r="Q82" s="97">
        <f>AVERAGE(D82:D88)</f>
        <v>30.1401541766504</v>
      </c>
      <c r="R82" t="s" s="128">
        <v>70</v>
      </c>
      <c r="S82" s="129">
        <f>AVERAGE(G82:G88)</f>
        <v>15.8571428571429</v>
      </c>
      <c r="T82" s="97">
        <f>AVERAGE(I82:I88)</f>
        <v>32.4359535564504</v>
      </c>
      <c r="U82" t="s" s="128">
        <v>70</v>
      </c>
      <c r="V82" s="129">
        <f>AVERAGE(L82:L88)</f>
        <v>3.14285714285714</v>
      </c>
      <c r="W82" s="97">
        <f>AVERAGE(N82:N88)</f>
        <v>36.725</v>
      </c>
    </row>
    <row r="83" ht="21.95" customHeight="1">
      <c r="A83" s="152">
        <v>1990</v>
      </c>
      <c r="B83" s="157">
        <v>40</v>
      </c>
      <c r="C83" s="158">
        <v>1209</v>
      </c>
      <c r="D83" s="159">
        <v>30.225</v>
      </c>
      <c r="E83" s="40"/>
      <c r="F83" s="153">
        <v>1990</v>
      </c>
      <c r="G83" s="157">
        <v>18</v>
      </c>
      <c r="H83" s="158">
        <v>585.7</v>
      </c>
      <c r="I83" s="159">
        <v>32.5388888888889</v>
      </c>
      <c r="J83" s="40"/>
      <c r="K83" s="153">
        <v>1990</v>
      </c>
      <c r="L83" s="157">
        <v>4</v>
      </c>
      <c r="M83" s="158">
        <v>150.4</v>
      </c>
      <c r="N83" s="160">
        <v>37.6</v>
      </c>
      <c r="O83" t="s" s="125">
        <v>71</v>
      </c>
      <c r="P83" s="129">
        <f>AVERAGE(B83:B88)</f>
        <v>35.5</v>
      </c>
      <c r="Q83" s="97">
        <f>AVERAGE(D83:D88)</f>
        <v>30.2402989203779</v>
      </c>
      <c r="R83" t="s" s="128">
        <v>71</v>
      </c>
      <c r="S83" s="129">
        <f>AVERAGE(G83:G88)</f>
        <v>17</v>
      </c>
      <c r="T83" s="97">
        <f>AVERAGE(I83:I88)</f>
        <v>32.4715754454885</v>
      </c>
      <c r="U83" t="s" s="128">
        <v>71</v>
      </c>
      <c r="V83" s="129">
        <f>AVERAGE(L83:L88)</f>
        <v>3.5</v>
      </c>
      <c r="W83" s="97">
        <f>AVERAGE(N83:N88)</f>
        <v>36.7291666666667</v>
      </c>
    </row>
    <row r="84" ht="21.95" customHeight="1">
      <c r="A84" s="152">
        <v>1991</v>
      </c>
      <c r="B84" s="99">
        <v>50</v>
      </c>
      <c r="C84" s="83">
        <v>1529.2</v>
      </c>
      <c r="D84" s="87">
        <v>30.584</v>
      </c>
      <c r="E84" s="40"/>
      <c r="F84" s="153">
        <v>1991</v>
      </c>
      <c r="G84" s="99">
        <v>28</v>
      </c>
      <c r="H84" s="83">
        <v>900.5</v>
      </c>
      <c r="I84" s="87">
        <v>32.1607142857143</v>
      </c>
      <c r="J84" s="40"/>
      <c r="K84" s="153">
        <v>1991</v>
      </c>
      <c r="L84" s="99">
        <v>4</v>
      </c>
      <c r="M84" s="83">
        <v>149.3</v>
      </c>
      <c r="N84" s="89">
        <v>37.325</v>
      </c>
      <c r="O84" t="s" s="125">
        <v>72</v>
      </c>
      <c r="P84" s="129">
        <f>AVERAGE(B84:B88)</f>
        <v>34.6</v>
      </c>
      <c r="Q84" s="97">
        <f>AVERAGE(D84:D88)</f>
        <v>30.2433587044534</v>
      </c>
      <c r="R84" t="s" s="128">
        <v>72</v>
      </c>
      <c r="S84" s="129">
        <f>AVERAGE(G84:G88)</f>
        <v>16.8</v>
      </c>
      <c r="T84" s="97">
        <f>AVERAGE(I84:I88)</f>
        <v>32.4581127568084</v>
      </c>
      <c r="U84" t="s" s="128">
        <v>72</v>
      </c>
      <c r="V84" s="129">
        <f>AVERAGE(L84:L88)</f>
        <v>3.4</v>
      </c>
      <c r="W84" s="97">
        <f>AVERAGE(N84:N88)</f>
        <v>36.555</v>
      </c>
    </row>
    <row r="85" ht="21.95" customHeight="1">
      <c r="A85" s="152">
        <v>1992</v>
      </c>
      <c r="B85" s="99">
        <v>19</v>
      </c>
      <c r="C85" s="83">
        <v>558.9</v>
      </c>
      <c r="D85" s="87">
        <v>29.4157894736842</v>
      </c>
      <c r="E85" s="40"/>
      <c r="F85" s="153">
        <v>1992</v>
      </c>
      <c r="G85" s="99">
        <v>4</v>
      </c>
      <c r="H85" s="83">
        <v>131.4</v>
      </c>
      <c r="I85" s="87">
        <v>32.85</v>
      </c>
      <c r="J85" s="40"/>
      <c r="K85" s="153">
        <v>1992</v>
      </c>
      <c r="L85" s="99">
        <v>2</v>
      </c>
      <c r="M85" s="83">
        <v>70.8</v>
      </c>
      <c r="N85" s="89">
        <v>35.4</v>
      </c>
      <c r="O85" t="s" s="125">
        <v>73</v>
      </c>
      <c r="P85" s="129">
        <f>AVERAGE(B85:B88)</f>
        <v>30.75</v>
      </c>
      <c r="Q85" s="97">
        <f>AVERAGE(D85:D88)</f>
        <v>30.1581983805668</v>
      </c>
      <c r="R85" t="s" s="128">
        <v>73</v>
      </c>
      <c r="S85" s="129">
        <f>AVERAGE(G85:G88)</f>
        <v>14</v>
      </c>
      <c r="T85" s="97">
        <f>AVERAGE(I85:I88)</f>
        <v>32.5324623745819</v>
      </c>
      <c r="U85" t="s" s="128">
        <v>73</v>
      </c>
      <c r="V85" s="129">
        <f>AVERAGE(L85:L88)</f>
        <v>3.25</v>
      </c>
      <c r="W85" s="97">
        <f>AVERAGE(N85:N88)</f>
        <v>36.3625</v>
      </c>
    </row>
    <row r="86" ht="21.95" customHeight="1">
      <c r="A86" s="152">
        <v>1993</v>
      </c>
      <c r="B86" s="99">
        <v>40</v>
      </c>
      <c r="C86" s="83">
        <v>1214</v>
      </c>
      <c r="D86" s="87">
        <v>30.35</v>
      </c>
      <c r="E86" s="40"/>
      <c r="F86" s="153">
        <v>1993</v>
      </c>
      <c r="G86" s="99">
        <v>23</v>
      </c>
      <c r="H86" s="83">
        <v>729.3</v>
      </c>
      <c r="I86" s="87">
        <v>31.7086956521739</v>
      </c>
      <c r="J86" s="40"/>
      <c r="K86" s="153">
        <v>1993</v>
      </c>
      <c r="L86" s="99">
        <v>3</v>
      </c>
      <c r="M86" s="83">
        <v>109</v>
      </c>
      <c r="N86" s="89">
        <v>36.3333333333333</v>
      </c>
      <c r="O86" t="s" s="125">
        <v>74</v>
      </c>
      <c r="P86" s="129">
        <f>AVERAGE(B86:B88)</f>
        <v>34.6666666666667</v>
      </c>
      <c r="Q86" s="97">
        <f>AVERAGE(D86:D88)</f>
        <v>30.4056680161943</v>
      </c>
      <c r="R86" t="s" s="128">
        <v>74</v>
      </c>
      <c r="S86" s="129">
        <f>AVERAGE(G86:G88)</f>
        <v>17.3333333333333</v>
      </c>
      <c r="T86" s="97">
        <f>AVERAGE(I86:I88)</f>
        <v>32.4266164994426</v>
      </c>
      <c r="U86" t="s" s="128">
        <v>74</v>
      </c>
      <c r="V86" s="129">
        <f>AVERAGE(L86:L88)</f>
        <v>3.66666666666667</v>
      </c>
      <c r="W86" s="97">
        <f>AVERAGE(N86:N88)</f>
        <v>36.6833333333333</v>
      </c>
    </row>
    <row r="87" ht="21.95" customHeight="1">
      <c r="A87" s="152">
        <v>1994</v>
      </c>
      <c r="B87" s="99">
        <v>38</v>
      </c>
      <c r="C87" s="83">
        <v>1157.6</v>
      </c>
      <c r="D87" s="87">
        <v>30.4631578947368</v>
      </c>
      <c r="E87" s="40"/>
      <c r="F87" s="153">
        <v>1994</v>
      </c>
      <c r="G87" s="99">
        <v>16</v>
      </c>
      <c r="H87" s="83">
        <v>531.6</v>
      </c>
      <c r="I87" s="87">
        <v>33.225</v>
      </c>
      <c r="J87" s="40"/>
      <c r="K87" s="153">
        <v>1994</v>
      </c>
      <c r="L87" s="99">
        <v>6</v>
      </c>
      <c r="M87" s="83">
        <v>223.3</v>
      </c>
      <c r="N87" s="89">
        <v>37.2166666666667</v>
      </c>
      <c r="O87" t="s" s="125">
        <v>75</v>
      </c>
      <c r="P87" s="129">
        <f>AVERAGE(B87:B88)</f>
        <v>32</v>
      </c>
      <c r="Q87" s="97">
        <f>AVERAGE(D87:D88)</f>
        <v>30.4335020242915</v>
      </c>
      <c r="R87" t="s" s="128">
        <v>75</v>
      </c>
      <c r="S87" s="129">
        <f>AVERAGE(G87:G88)</f>
        <v>14.5</v>
      </c>
      <c r="T87" s="97">
        <f>AVERAGE(I87:I88)</f>
        <v>32.7855769230769</v>
      </c>
      <c r="U87" t="s" s="128">
        <v>75</v>
      </c>
      <c r="V87" s="129">
        <f>AVERAGE(L87:L88)</f>
        <v>4</v>
      </c>
      <c r="W87" s="97">
        <f>AVERAGE(N87:N88)</f>
        <v>36.8583333333334</v>
      </c>
    </row>
    <row r="88" ht="21.95" customHeight="1">
      <c r="A88" s="152">
        <v>1995</v>
      </c>
      <c r="B88" s="99">
        <v>26</v>
      </c>
      <c r="C88" s="83">
        <v>790.5</v>
      </c>
      <c r="D88" s="87">
        <v>30.4038461538462</v>
      </c>
      <c r="E88" s="40"/>
      <c r="F88" s="153">
        <v>1995</v>
      </c>
      <c r="G88" s="99">
        <v>13</v>
      </c>
      <c r="H88" s="83">
        <v>420.5</v>
      </c>
      <c r="I88" s="87">
        <v>32.3461538461538</v>
      </c>
      <c r="J88" s="40"/>
      <c r="K88" s="153">
        <v>1995</v>
      </c>
      <c r="L88" s="99">
        <v>2</v>
      </c>
      <c r="M88" s="83">
        <v>73</v>
      </c>
      <c r="N88" s="89">
        <v>36.5</v>
      </c>
      <c r="O88" t="s" s="125">
        <v>76</v>
      </c>
      <c r="P88" s="129">
        <f>AVERAGE(B88)</f>
        <v>26</v>
      </c>
      <c r="Q88" s="97">
        <f>AVERAGE(D88)</f>
        <v>30.4038461538462</v>
      </c>
      <c r="R88" t="s" s="128">
        <v>76</v>
      </c>
      <c r="S88" s="129">
        <f>AVERAGE(G88)</f>
        <v>13</v>
      </c>
      <c r="T88" s="97">
        <f>AVERAGE(I88)</f>
        <v>32.3461538461538</v>
      </c>
      <c r="U88" t="s" s="128">
        <v>76</v>
      </c>
      <c r="V88" s="129">
        <f>AVERAGE(L88)</f>
        <v>2</v>
      </c>
      <c r="W88" s="97">
        <f>AVERAGE(N88)</f>
        <v>36.5</v>
      </c>
    </row>
    <row r="89" ht="21.95" customHeight="1">
      <c r="A89" s="152">
        <v>1996</v>
      </c>
      <c r="B89" s="99">
        <v>35</v>
      </c>
      <c r="C89" s="83">
        <v>1045.4</v>
      </c>
      <c r="D89" s="87">
        <v>29.8685714285714</v>
      </c>
      <c r="E89" s="40"/>
      <c r="F89" s="153">
        <v>1996</v>
      </c>
      <c r="G89" s="99">
        <v>17</v>
      </c>
      <c r="H89" s="83">
        <v>531.8</v>
      </c>
      <c r="I89" s="87">
        <v>31.2823529411765</v>
      </c>
      <c r="J89" s="40"/>
      <c r="K89" s="153">
        <v>1996</v>
      </c>
      <c r="L89" s="99">
        <v>0</v>
      </c>
      <c r="M89" s="83">
        <v>0</v>
      </c>
      <c r="N89" s="89"/>
      <c r="O89" t="s" s="125">
        <v>77</v>
      </c>
      <c r="P89" s="161">
        <f>AVERAGE(B89)</f>
        <v>35</v>
      </c>
      <c r="Q89" s="162">
        <f>AVERAGE(D89)</f>
        <v>29.8685714285714</v>
      </c>
      <c r="R89" t="s" s="128">
        <v>77</v>
      </c>
      <c r="S89" s="161">
        <f>AVERAGE(G89)</f>
        <v>17</v>
      </c>
      <c r="T89" s="162">
        <f>AVERAGE(I89)</f>
        <v>31.2823529411765</v>
      </c>
      <c r="U89" t="s" s="128">
        <v>77</v>
      </c>
      <c r="V89" s="161">
        <f>AVERAGE(L89)</f>
        <v>0</v>
      </c>
      <c r="W89" s="162"/>
    </row>
    <row r="90" ht="21.95" customHeight="1">
      <c r="A90" s="152">
        <v>1997</v>
      </c>
      <c r="B90" s="99">
        <v>38</v>
      </c>
      <c r="C90" s="83">
        <v>1148.1</v>
      </c>
      <c r="D90" s="87">
        <v>30.2131578947368</v>
      </c>
      <c r="E90" s="40"/>
      <c r="F90" s="153">
        <v>1997</v>
      </c>
      <c r="G90" s="99">
        <v>15</v>
      </c>
      <c r="H90" s="83">
        <v>495.4</v>
      </c>
      <c r="I90" s="87">
        <v>33.0266666666667</v>
      </c>
      <c r="J90" s="40"/>
      <c r="K90" s="153">
        <v>1997</v>
      </c>
      <c r="L90" s="99">
        <v>4</v>
      </c>
      <c r="M90" s="83">
        <v>144</v>
      </c>
      <c r="N90" s="89">
        <v>36</v>
      </c>
      <c r="O90" t="s" s="125">
        <v>76</v>
      </c>
      <c r="P90" s="129">
        <f>AVERAGE(B90)</f>
        <v>38</v>
      </c>
      <c r="Q90" s="97">
        <f>AVERAGE(D90)</f>
        <v>30.2131578947368</v>
      </c>
      <c r="R90" t="s" s="128">
        <v>76</v>
      </c>
      <c r="S90" s="129">
        <f>AVERAGE(G90)</f>
        <v>15</v>
      </c>
      <c r="T90" s="97">
        <f>AVERAGE(I90)</f>
        <v>33.0266666666667</v>
      </c>
      <c r="U90" t="s" s="128">
        <v>76</v>
      </c>
      <c r="V90" s="129">
        <f>AVERAGE(L90)</f>
        <v>4</v>
      </c>
      <c r="W90" s="97">
        <f>AVERAGE(N90)</f>
        <v>36</v>
      </c>
    </row>
    <row r="91" ht="21.95" customHeight="1">
      <c r="A91" s="152">
        <v>1998</v>
      </c>
      <c r="B91" s="99">
        <v>60</v>
      </c>
      <c r="C91" s="83">
        <v>1837.6</v>
      </c>
      <c r="D91" s="87">
        <v>30.6266666666667</v>
      </c>
      <c r="E91" s="40"/>
      <c r="F91" s="153">
        <v>1998</v>
      </c>
      <c r="G91" s="99">
        <v>31</v>
      </c>
      <c r="H91" s="83">
        <v>1003.3</v>
      </c>
      <c r="I91" s="87">
        <v>32.3645161290323</v>
      </c>
      <c r="J91" s="40"/>
      <c r="K91" s="153">
        <v>1998</v>
      </c>
      <c r="L91" s="99">
        <v>5</v>
      </c>
      <c r="M91" s="83">
        <v>181</v>
      </c>
      <c r="N91" s="89">
        <v>36.2</v>
      </c>
      <c r="O91" t="s" s="125">
        <v>75</v>
      </c>
      <c r="P91" s="129">
        <f>AVERAGE(B90:B91)</f>
        <v>49</v>
      </c>
      <c r="Q91" s="97">
        <f>AVERAGE(D90:D91)</f>
        <v>30.4199122807018</v>
      </c>
      <c r="R91" t="s" s="128">
        <v>75</v>
      </c>
      <c r="S91" s="129">
        <f>AVERAGE(G90:G91)</f>
        <v>23</v>
      </c>
      <c r="T91" s="97">
        <f>AVERAGE(I90:I91)</f>
        <v>32.6955913978495</v>
      </c>
      <c r="U91" t="s" s="128">
        <v>75</v>
      </c>
      <c r="V91" s="129">
        <f>AVERAGE(L90:L91)</f>
        <v>4.5</v>
      </c>
      <c r="W91" s="97">
        <f>AVERAGE(N90:N91)</f>
        <v>36.1</v>
      </c>
    </row>
    <row r="92" ht="21.95" customHeight="1">
      <c r="A92" s="152">
        <v>1999</v>
      </c>
      <c r="B92" s="99">
        <v>37</v>
      </c>
      <c r="C92" s="83">
        <v>1064.8</v>
      </c>
      <c r="D92" s="87">
        <v>28.7783783783784</v>
      </c>
      <c r="E92" s="40"/>
      <c r="F92" s="153">
        <v>1999</v>
      </c>
      <c r="G92" s="99">
        <v>5</v>
      </c>
      <c r="H92" s="83">
        <v>156.3</v>
      </c>
      <c r="I92" s="87">
        <v>31.26</v>
      </c>
      <c r="J92" s="40"/>
      <c r="K92" s="153">
        <v>1999</v>
      </c>
      <c r="L92" s="99">
        <v>0</v>
      </c>
      <c r="M92" s="83">
        <v>0</v>
      </c>
      <c r="N92" s="89"/>
      <c r="O92" t="s" s="125">
        <v>74</v>
      </c>
      <c r="P92" s="129">
        <f>AVERAGE(B90:B92)</f>
        <v>45</v>
      </c>
      <c r="Q92" s="97">
        <f>AVERAGE(D90:D92)</f>
        <v>29.8727343132606</v>
      </c>
      <c r="R92" t="s" s="128">
        <v>74</v>
      </c>
      <c r="S92" s="129">
        <f>AVERAGE(G90:G92)</f>
        <v>17</v>
      </c>
      <c r="T92" s="97">
        <f>AVERAGE(I90:I92)</f>
        <v>32.2170609318997</v>
      </c>
      <c r="U92" t="s" s="128">
        <v>74</v>
      </c>
      <c r="V92" s="129">
        <f>AVERAGE(L90:L92)</f>
        <v>3</v>
      </c>
      <c r="W92" s="97">
        <f>AVERAGE(N90:N92)</f>
        <v>36.1</v>
      </c>
    </row>
    <row r="93" ht="21.95" customHeight="1">
      <c r="A93" s="152">
        <v>2000</v>
      </c>
      <c r="B93" s="213">
        <v>43</v>
      </c>
      <c r="C93" s="214">
        <v>1311</v>
      </c>
      <c r="D93" s="215">
        <v>30.4883720930233</v>
      </c>
      <c r="E93" s="40"/>
      <c r="F93" s="153">
        <v>2000</v>
      </c>
      <c r="G93" s="213">
        <v>22</v>
      </c>
      <c r="H93" s="214">
        <v>714.7</v>
      </c>
      <c r="I93" s="215">
        <v>32.4863636363636</v>
      </c>
      <c r="J93" s="40"/>
      <c r="K93" s="153">
        <v>2000</v>
      </c>
      <c r="L93" s="213">
        <v>5</v>
      </c>
      <c r="M93" s="214">
        <v>181.9</v>
      </c>
      <c r="N93" s="216">
        <v>36.38</v>
      </c>
      <c r="O93" t="s" s="125">
        <v>73</v>
      </c>
      <c r="P93" s="129">
        <f>AVERAGE(B90:B93)</f>
        <v>44.5</v>
      </c>
      <c r="Q93" s="97">
        <f>AVERAGE(D90:D93)</f>
        <v>30.0266437582013</v>
      </c>
      <c r="R93" t="s" s="128">
        <v>73</v>
      </c>
      <c r="S93" s="129">
        <f>AVERAGE(G90:G93)</f>
        <v>18.25</v>
      </c>
      <c r="T93" s="97">
        <f>AVERAGE(I90:I93)</f>
        <v>32.2843866080157</v>
      </c>
      <c r="U93" t="s" s="128">
        <v>73</v>
      </c>
      <c r="V93" s="129">
        <f>AVERAGE(L90:L93)</f>
        <v>3.5</v>
      </c>
      <c r="W93" s="97">
        <f>AVERAGE(N90:N93)</f>
        <v>36.1933333333333</v>
      </c>
    </row>
    <row r="94" ht="21.95" customHeight="1">
      <c r="A94" s="152">
        <v>2001</v>
      </c>
      <c r="B94" s="99">
        <v>47</v>
      </c>
      <c r="C94" s="83">
        <v>1408.9</v>
      </c>
      <c r="D94" s="87">
        <v>29.9765957446809</v>
      </c>
      <c r="E94" s="40"/>
      <c r="F94" s="153">
        <v>2001</v>
      </c>
      <c r="G94" s="99">
        <v>27</v>
      </c>
      <c r="H94" s="83">
        <v>840.5</v>
      </c>
      <c r="I94" s="87">
        <v>31.1296296296296</v>
      </c>
      <c r="J94" s="40"/>
      <c r="K94" s="153">
        <v>2001</v>
      </c>
      <c r="L94" s="99">
        <v>1</v>
      </c>
      <c r="M94" s="83">
        <v>35.9</v>
      </c>
      <c r="N94" s="89">
        <v>35.9</v>
      </c>
      <c r="O94" t="s" s="125">
        <v>72</v>
      </c>
      <c r="P94" s="129">
        <f>AVERAGE(B90:B94)</f>
        <v>45</v>
      </c>
      <c r="Q94" s="97">
        <f>AVERAGE(D90:D94)</f>
        <v>30.0166341554972</v>
      </c>
      <c r="R94" t="s" s="128">
        <v>72</v>
      </c>
      <c r="S94" s="129">
        <f>AVERAGE(G90:G94)</f>
        <v>20</v>
      </c>
      <c r="T94" s="97">
        <f>AVERAGE(I90:I94)</f>
        <v>32.0534352123384</v>
      </c>
      <c r="U94" t="s" s="128">
        <v>72</v>
      </c>
      <c r="V94" s="129">
        <f>AVERAGE(L90:L94)</f>
        <v>3</v>
      </c>
      <c r="W94" s="97">
        <f>AVERAGE(N90:N94)</f>
        <v>36.12</v>
      </c>
    </row>
    <row r="95" ht="21.95" customHeight="1">
      <c r="A95" s="152">
        <v>2002</v>
      </c>
      <c r="B95" s="99">
        <v>39</v>
      </c>
      <c r="C95" s="83">
        <v>1194.9</v>
      </c>
      <c r="D95" s="87">
        <v>30.6384615384615</v>
      </c>
      <c r="E95" s="40"/>
      <c r="F95" s="153">
        <v>2002</v>
      </c>
      <c r="G95" s="99">
        <v>19</v>
      </c>
      <c r="H95" s="83">
        <v>628.3</v>
      </c>
      <c r="I95" s="87">
        <v>33.0684210526316</v>
      </c>
      <c r="J95" s="40"/>
      <c r="K95" s="153">
        <v>2002</v>
      </c>
      <c r="L95" s="99">
        <v>6</v>
      </c>
      <c r="M95" s="83">
        <v>219.6</v>
      </c>
      <c r="N95" s="89">
        <v>36.6</v>
      </c>
      <c r="O95" t="s" s="125">
        <v>71</v>
      </c>
      <c r="P95" s="129">
        <f>AVERAGE(B90:B95)</f>
        <v>44</v>
      </c>
      <c r="Q95" s="97">
        <f>AVERAGE(D90:D95)</f>
        <v>30.1202720526579</v>
      </c>
      <c r="R95" t="s" s="128">
        <v>71</v>
      </c>
      <c r="S95" s="129">
        <f>AVERAGE(G90:G95)</f>
        <v>19.8333333333333</v>
      </c>
      <c r="T95" s="97">
        <f>AVERAGE(I90:I95)</f>
        <v>32.222599519054</v>
      </c>
      <c r="U95" t="s" s="128">
        <v>71</v>
      </c>
      <c r="V95" s="129">
        <f>AVERAGE(L90:L95)</f>
        <v>3.5</v>
      </c>
      <c r="W95" s="97">
        <f>AVERAGE(N90:N95)</f>
        <v>36.216</v>
      </c>
    </row>
    <row r="96" ht="21.95" customHeight="1">
      <c r="A96" s="152">
        <v>2003</v>
      </c>
      <c r="B96" s="99">
        <v>31</v>
      </c>
      <c r="C96" s="83">
        <v>944.5</v>
      </c>
      <c r="D96" s="87">
        <v>30.4677419354839</v>
      </c>
      <c r="E96" s="40"/>
      <c r="F96" s="153">
        <v>2003</v>
      </c>
      <c r="G96" s="99">
        <v>16</v>
      </c>
      <c r="H96" s="83">
        <v>519.6</v>
      </c>
      <c r="I96" s="87">
        <v>32.475</v>
      </c>
      <c r="J96" s="40"/>
      <c r="K96" s="153">
        <v>2003</v>
      </c>
      <c r="L96" s="99">
        <v>3</v>
      </c>
      <c r="M96" s="83">
        <v>111.6</v>
      </c>
      <c r="N96" s="89">
        <v>37.2</v>
      </c>
      <c r="O96" t="s" s="125">
        <v>70</v>
      </c>
      <c r="P96" s="129">
        <f>AVERAGE(B90:B96)</f>
        <v>42.1428571428571</v>
      </c>
      <c r="Q96" s="97">
        <f>AVERAGE(D90:D96)</f>
        <v>30.1699106073474</v>
      </c>
      <c r="R96" t="s" s="128">
        <v>70</v>
      </c>
      <c r="S96" s="129">
        <f>AVERAGE(G90:G96)</f>
        <v>19.2857142857143</v>
      </c>
      <c r="T96" s="97">
        <f>AVERAGE(I90:I96)</f>
        <v>32.2586567306177</v>
      </c>
      <c r="U96" t="s" s="128">
        <v>70</v>
      </c>
      <c r="V96" s="129">
        <f>AVERAGE(L90:L96)</f>
        <v>3.42857142857143</v>
      </c>
      <c r="W96" s="97">
        <f>AVERAGE(N90:N96)</f>
        <v>36.38</v>
      </c>
    </row>
    <row r="97" ht="21.95" customHeight="1">
      <c r="A97" s="152">
        <v>2004</v>
      </c>
      <c r="B97" s="99">
        <v>53</v>
      </c>
      <c r="C97" s="83">
        <v>1661.4</v>
      </c>
      <c r="D97" s="87">
        <v>31.3471698113208</v>
      </c>
      <c r="E97" s="40"/>
      <c r="F97" s="153">
        <v>2004</v>
      </c>
      <c r="G97" s="99">
        <v>28</v>
      </c>
      <c r="H97" s="83">
        <v>944.8</v>
      </c>
      <c r="I97" s="87">
        <v>33.7428571428571</v>
      </c>
      <c r="J97" s="40"/>
      <c r="K97" s="153">
        <v>2004</v>
      </c>
      <c r="L97" s="99">
        <v>9</v>
      </c>
      <c r="M97" s="83">
        <v>340.5</v>
      </c>
      <c r="N97" s="89">
        <v>37.8333333333333</v>
      </c>
      <c r="O97" t="s" s="125">
        <v>69</v>
      </c>
      <c r="P97" s="129">
        <f>AVERAGE(B90:B97)</f>
        <v>43.5</v>
      </c>
      <c r="Q97" s="97">
        <f>AVERAGE(D90:D97)</f>
        <v>30.317068007844</v>
      </c>
      <c r="R97" t="s" s="128">
        <v>69</v>
      </c>
      <c r="S97" s="129">
        <f>AVERAGE(G90:G97)</f>
        <v>20.375</v>
      </c>
      <c r="T97" s="97">
        <f>AVERAGE(I90:I97)</f>
        <v>32.4441817821476</v>
      </c>
      <c r="U97" t="s" s="128">
        <v>69</v>
      </c>
      <c r="V97" s="129">
        <f>AVERAGE(L90:L97)</f>
        <v>4.125</v>
      </c>
      <c r="W97" s="97">
        <f>AVERAGE(N90:N97)</f>
        <v>36.587619047619</v>
      </c>
    </row>
    <row r="98" ht="21.95" customHeight="1">
      <c r="A98" s="152">
        <v>2005</v>
      </c>
      <c r="B98" s="99">
        <v>53</v>
      </c>
      <c r="C98" s="83">
        <v>1606.4</v>
      </c>
      <c r="D98" s="87">
        <v>30.3094339622642</v>
      </c>
      <c r="E98" s="40"/>
      <c r="F98" s="153">
        <v>2005</v>
      </c>
      <c r="G98" s="99">
        <v>24</v>
      </c>
      <c r="H98" s="83">
        <v>777.2</v>
      </c>
      <c r="I98" s="87">
        <v>32.3833333333333</v>
      </c>
      <c r="J98" s="40"/>
      <c r="K98" s="153">
        <v>2005</v>
      </c>
      <c r="L98" s="99">
        <v>3</v>
      </c>
      <c r="M98" s="83">
        <v>113.8</v>
      </c>
      <c r="N98" s="89">
        <v>37.9333333333333</v>
      </c>
      <c r="O98" t="s" s="125">
        <v>68</v>
      </c>
      <c r="P98" s="129">
        <f>AVERAGE(B90:B98)</f>
        <v>44.5555555555556</v>
      </c>
      <c r="Q98" s="97">
        <f>AVERAGE(D90:D98)</f>
        <v>30.3162197805574</v>
      </c>
      <c r="R98" t="s" s="128">
        <v>68</v>
      </c>
      <c r="S98" s="129">
        <f>AVERAGE(G90:G98)</f>
        <v>20.7777777777778</v>
      </c>
      <c r="T98" s="97">
        <f>AVERAGE(I90:I98)</f>
        <v>32.4374208433905</v>
      </c>
      <c r="U98" t="s" s="128">
        <v>68</v>
      </c>
      <c r="V98" s="129">
        <f>AVERAGE(L90:L98)</f>
        <v>4</v>
      </c>
      <c r="W98" s="97">
        <f>AVERAGE(N90:N98)</f>
        <v>36.7558333333333</v>
      </c>
    </row>
    <row r="99" ht="21.95" customHeight="1">
      <c r="A99" s="152">
        <v>2006</v>
      </c>
      <c r="B99" s="99">
        <v>67</v>
      </c>
      <c r="C99" s="83">
        <v>2036.1</v>
      </c>
      <c r="D99" s="87">
        <v>30.389552238806</v>
      </c>
      <c r="E99" s="40"/>
      <c r="F99" s="153">
        <v>2006</v>
      </c>
      <c r="G99" s="99">
        <v>33</v>
      </c>
      <c r="H99" s="83">
        <v>1070.4</v>
      </c>
      <c r="I99" s="87">
        <v>32.4363636363636</v>
      </c>
      <c r="J99" s="40"/>
      <c r="K99" s="153">
        <v>2006</v>
      </c>
      <c r="L99" s="99">
        <v>5</v>
      </c>
      <c r="M99" s="83">
        <v>190.5</v>
      </c>
      <c r="N99" s="89">
        <v>38.1</v>
      </c>
      <c r="O99" t="s" s="125">
        <v>67</v>
      </c>
      <c r="P99" s="129">
        <f>AVERAGE(B90:B99)</f>
        <v>46.8</v>
      </c>
      <c r="Q99" s="97">
        <f>AVERAGE(D90:D99)</f>
        <v>30.3235530263823</v>
      </c>
      <c r="R99" t="s" s="128">
        <v>67</v>
      </c>
      <c r="S99" s="129">
        <f>AVERAGE(G90:G99)</f>
        <v>22</v>
      </c>
      <c r="T99" s="97">
        <f>AVERAGE(I90:I99)</f>
        <v>32.4373151226878</v>
      </c>
      <c r="U99" t="s" s="128">
        <v>67</v>
      </c>
      <c r="V99" s="129">
        <f>AVERAGE(L90:L99)</f>
        <v>4.1</v>
      </c>
      <c r="W99" s="97">
        <f>AVERAGE(N90:N99)</f>
        <v>36.9051851851852</v>
      </c>
    </row>
    <row r="100" ht="21.95" customHeight="1">
      <c r="A100" s="152">
        <v>2007</v>
      </c>
      <c r="B100" s="99">
        <v>29</v>
      </c>
      <c r="C100" s="83">
        <v>882.1</v>
      </c>
      <c r="D100" s="87">
        <v>30.4172413793103</v>
      </c>
      <c r="E100" s="40"/>
      <c r="F100" s="153">
        <v>2007</v>
      </c>
      <c r="G100" s="99">
        <v>12</v>
      </c>
      <c r="H100" s="83">
        <v>397.6</v>
      </c>
      <c r="I100" s="87">
        <v>33.1333333333333</v>
      </c>
      <c r="J100" s="40"/>
      <c r="K100" s="153">
        <v>2007</v>
      </c>
      <c r="L100" s="99">
        <v>2</v>
      </c>
      <c r="M100" s="83">
        <v>73.8</v>
      </c>
      <c r="N100" s="89">
        <v>36.9</v>
      </c>
      <c r="O100" t="s" s="125">
        <v>66</v>
      </c>
      <c r="P100" s="129">
        <f>AVERAGE(B90:B100)</f>
        <v>45.1818181818182</v>
      </c>
      <c r="Q100" s="97">
        <f>AVERAGE(D90:D100)</f>
        <v>30.3320701493757</v>
      </c>
      <c r="R100" t="s" s="128">
        <v>66</v>
      </c>
      <c r="S100" s="129">
        <f>AVERAGE(G90:G100)</f>
        <v>21.0909090909091</v>
      </c>
      <c r="T100" s="97">
        <f>AVERAGE(I90:I100)</f>
        <v>32.5005895054737</v>
      </c>
      <c r="U100" t="s" s="128">
        <v>66</v>
      </c>
      <c r="V100" s="129">
        <f>AVERAGE(L90:L100)</f>
        <v>3.90909090909091</v>
      </c>
      <c r="W100" s="97">
        <f>AVERAGE(N90:N100)</f>
        <v>36.9046666666667</v>
      </c>
    </row>
    <row r="101" ht="21.95" customHeight="1">
      <c r="A101" s="152">
        <v>2008</v>
      </c>
      <c r="B101" s="99">
        <v>27</v>
      </c>
      <c r="C101" s="83">
        <v>828.8</v>
      </c>
      <c r="D101" s="87">
        <v>30.6962962962963</v>
      </c>
      <c r="E101" s="40"/>
      <c r="F101" s="153">
        <v>2008</v>
      </c>
      <c r="G101" s="99">
        <v>16</v>
      </c>
      <c r="H101" s="83">
        <v>515.5</v>
      </c>
      <c r="I101" s="87">
        <v>32.21875</v>
      </c>
      <c r="J101" s="40"/>
      <c r="K101" s="153">
        <v>2008</v>
      </c>
      <c r="L101" s="99">
        <v>1</v>
      </c>
      <c r="M101" s="83">
        <v>35</v>
      </c>
      <c r="N101" s="89">
        <v>35</v>
      </c>
      <c r="O101" t="s" s="125">
        <v>65</v>
      </c>
      <c r="P101" s="129">
        <f>AVERAGE(B90:B101)</f>
        <v>43.6666666666667</v>
      </c>
      <c r="Q101" s="97">
        <f>AVERAGE(D90:D101)</f>
        <v>30.3624223282858</v>
      </c>
      <c r="R101" t="s" s="128">
        <v>65</v>
      </c>
      <c r="S101" s="129">
        <f>AVERAGE(G90:G101)</f>
        <v>20.6666666666667</v>
      </c>
      <c r="T101" s="97">
        <f>AVERAGE(I90:I101)</f>
        <v>32.4771028800176</v>
      </c>
      <c r="U101" t="s" s="128">
        <v>65</v>
      </c>
      <c r="V101" s="129">
        <f>AVERAGE(L90:L101)</f>
        <v>3.66666666666667</v>
      </c>
      <c r="W101" s="97">
        <f>AVERAGE(N90:N101)</f>
        <v>36.7315151515151</v>
      </c>
    </row>
    <row r="102" ht="21.95" customHeight="1">
      <c r="A102" s="152">
        <v>2009</v>
      </c>
      <c r="B102" s="99">
        <v>45</v>
      </c>
      <c r="C102" s="83">
        <v>1391.5</v>
      </c>
      <c r="D102" s="87">
        <v>30.9222222222222</v>
      </c>
      <c r="E102" s="40"/>
      <c r="F102" s="153">
        <v>2009</v>
      </c>
      <c r="G102" s="99">
        <v>22</v>
      </c>
      <c r="H102" s="83">
        <v>733.6</v>
      </c>
      <c r="I102" s="87">
        <v>33.3454545454545</v>
      </c>
      <c r="J102" s="40"/>
      <c r="K102" s="153">
        <v>2009</v>
      </c>
      <c r="L102" s="99">
        <v>3</v>
      </c>
      <c r="M102" s="83">
        <v>118.2</v>
      </c>
      <c r="N102" s="89">
        <v>39.4</v>
      </c>
      <c r="O102" t="s" s="125">
        <v>64</v>
      </c>
      <c r="P102" s="129">
        <f>AVERAGE(B90:B102)</f>
        <v>43.7692307692308</v>
      </c>
      <c r="Q102" s="97">
        <f>AVERAGE(D90:D102)</f>
        <v>30.4054838585886</v>
      </c>
      <c r="R102" t="s" s="128">
        <v>64</v>
      </c>
      <c r="S102" s="129">
        <f>AVERAGE(G90:G102)</f>
        <v>20.7692307692308</v>
      </c>
      <c r="T102" s="97">
        <f>AVERAGE(I90:I102)</f>
        <v>32.5438991619743</v>
      </c>
      <c r="U102" t="s" s="128">
        <v>64</v>
      </c>
      <c r="V102" s="129">
        <f>AVERAGE(L90:L102)</f>
        <v>3.61538461538462</v>
      </c>
      <c r="W102" s="97">
        <f>AVERAGE(N90:N102)</f>
        <v>36.9538888888889</v>
      </c>
    </row>
    <row r="103" ht="21.95" customHeight="1">
      <c r="A103" s="152">
        <v>2010</v>
      </c>
      <c r="B103" s="99">
        <v>38</v>
      </c>
      <c r="C103" s="83">
        <v>1147.8</v>
      </c>
      <c r="D103" s="87">
        <v>30.2052631578947</v>
      </c>
      <c r="E103" s="40"/>
      <c r="F103" s="153">
        <v>2010</v>
      </c>
      <c r="G103" s="99">
        <v>21</v>
      </c>
      <c r="H103" s="83">
        <v>664.8</v>
      </c>
      <c r="I103" s="87">
        <v>31.6571428571429</v>
      </c>
      <c r="J103" s="40"/>
      <c r="K103" s="153">
        <v>2010</v>
      </c>
      <c r="L103" s="99">
        <v>3</v>
      </c>
      <c r="M103" s="83">
        <v>114.5</v>
      </c>
      <c r="N103" s="89">
        <v>38.1666666666667</v>
      </c>
      <c r="O103" t="s" s="125">
        <v>63</v>
      </c>
      <c r="P103" s="129">
        <f>AVERAGE(B90:B103)</f>
        <v>43.3571428571429</v>
      </c>
      <c r="Q103" s="97">
        <f>AVERAGE(D90:D103)</f>
        <v>30.3911823799676</v>
      </c>
      <c r="R103" t="s" s="128">
        <v>63</v>
      </c>
      <c r="S103" s="129">
        <f>AVERAGE(G90:G103)</f>
        <v>20.7857142857143</v>
      </c>
      <c r="T103" s="97">
        <f>AVERAGE(I90:I103)</f>
        <v>32.4805594259149</v>
      </c>
      <c r="U103" t="s" s="128">
        <v>63</v>
      </c>
      <c r="V103" s="129">
        <f>AVERAGE(L90:L103)</f>
        <v>3.57142857142857</v>
      </c>
      <c r="W103" s="97">
        <f>AVERAGE(N90:N103)</f>
        <v>37.0471794871795</v>
      </c>
    </row>
    <row r="104" ht="21.95" customHeight="1">
      <c r="A104" s="152">
        <v>2011</v>
      </c>
      <c r="B104" s="99">
        <v>51</v>
      </c>
      <c r="C104" s="83">
        <v>1558.4</v>
      </c>
      <c r="D104" s="87">
        <v>30.556862745098</v>
      </c>
      <c r="E104" s="40"/>
      <c r="F104" s="153">
        <v>2011</v>
      </c>
      <c r="G104" s="99">
        <v>26</v>
      </c>
      <c r="H104" s="83">
        <v>848.6</v>
      </c>
      <c r="I104" s="87">
        <v>32.6384615384615</v>
      </c>
      <c r="J104" s="40"/>
      <c r="K104" s="153">
        <v>2011</v>
      </c>
      <c r="L104" s="99">
        <v>5</v>
      </c>
      <c r="M104" s="83">
        <v>187.2</v>
      </c>
      <c r="N104" s="89">
        <v>37.44</v>
      </c>
      <c r="O104" t="s" s="125">
        <v>62</v>
      </c>
      <c r="P104" s="129">
        <f>AVERAGE(B90:B104)</f>
        <v>43.8666666666667</v>
      </c>
      <c r="Q104" s="97">
        <f>AVERAGE(D90:D104)</f>
        <v>30.4022277376429</v>
      </c>
      <c r="R104" t="s" s="128">
        <v>62</v>
      </c>
      <c r="S104" s="129">
        <f>AVERAGE(G90:G104)</f>
        <v>21.1333333333333</v>
      </c>
      <c r="T104" s="97">
        <f>AVERAGE(I90:I104)</f>
        <v>32.491086233418</v>
      </c>
      <c r="U104" t="s" s="128">
        <v>62</v>
      </c>
      <c r="V104" s="129">
        <f>AVERAGE(L90:L104)</f>
        <v>3.66666666666667</v>
      </c>
      <c r="W104" s="97">
        <f>AVERAGE(N90:N104)</f>
        <v>37.0752380952381</v>
      </c>
    </row>
    <row r="105" ht="21.95" customHeight="1">
      <c r="A105" s="152">
        <v>2012</v>
      </c>
      <c r="B105" s="99">
        <v>33</v>
      </c>
      <c r="C105" s="83">
        <v>999.3</v>
      </c>
      <c r="D105" s="87">
        <v>30.2818181818182</v>
      </c>
      <c r="E105" s="40"/>
      <c r="F105" s="153">
        <v>2012</v>
      </c>
      <c r="G105" s="99">
        <v>15</v>
      </c>
      <c r="H105" s="83">
        <v>484.9</v>
      </c>
      <c r="I105" s="87">
        <v>32.3266666666667</v>
      </c>
      <c r="J105" s="40"/>
      <c r="K105" s="153">
        <v>2012</v>
      </c>
      <c r="L105" s="99">
        <v>0</v>
      </c>
      <c r="M105" s="83">
        <v>0</v>
      </c>
      <c r="N105" s="89"/>
      <c r="O105" t="s" s="125">
        <v>61</v>
      </c>
      <c r="P105" s="129">
        <f>AVERAGE(B90:B105)</f>
        <v>43.1875</v>
      </c>
      <c r="Q105" s="97">
        <f>AVERAGE(D90:D105)</f>
        <v>30.3947021404039</v>
      </c>
      <c r="R105" t="s" s="128">
        <v>61</v>
      </c>
      <c r="S105" s="129">
        <f>AVERAGE(G90:G105)</f>
        <v>20.75</v>
      </c>
      <c r="T105" s="97">
        <f>AVERAGE(I90:I105)</f>
        <v>32.480810010496</v>
      </c>
      <c r="U105" t="s" s="128">
        <v>61</v>
      </c>
      <c r="V105" s="129">
        <f>AVERAGE(L90:L105)</f>
        <v>3.4375</v>
      </c>
      <c r="W105" s="97">
        <f>AVERAGE(N90:N105)</f>
        <v>37.0752380952381</v>
      </c>
    </row>
    <row r="106" ht="21.95" customHeight="1">
      <c r="A106" s="152">
        <v>2013</v>
      </c>
      <c r="B106" s="99">
        <v>58</v>
      </c>
      <c r="C106" s="83">
        <v>1763.7</v>
      </c>
      <c r="D106" s="87">
        <v>30.4086206896552</v>
      </c>
      <c r="E106" s="40"/>
      <c r="F106" s="153">
        <v>2013</v>
      </c>
      <c r="G106" s="99">
        <v>25</v>
      </c>
      <c r="H106" s="83">
        <v>829.1</v>
      </c>
      <c r="I106" s="87">
        <v>33.164</v>
      </c>
      <c r="J106" s="40"/>
      <c r="K106" s="153">
        <v>2013</v>
      </c>
      <c r="L106" s="99">
        <v>5</v>
      </c>
      <c r="M106" s="83">
        <v>196.4</v>
      </c>
      <c r="N106" s="89">
        <v>39.28</v>
      </c>
      <c r="O106" t="s" s="125">
        <v>60</v>
      </c>
      <c r="P106" s="129">
        <f>AVERAGE(B90:B106)</f>
        <v>44.0588235294118</v>
      </c>
      <c r="Q106" s="97">
        <f>AVERAGE(D90:D106)</f>
        <v>30.3955208785951</v>
      </c>
      <c r="R106" t="s" s="128">
        <v>60</v>
      </c>
      <c r="S106" s="129">
        <f>AVERAGE(G90:G106)</f>
        <v>21</v>
      </c>
      <c r="T106" s="97">
        <f>AVERAGE(I90:I106)</f>
        <v>32.5209976569375</v>
      </c>
      <c r="U106" t="s" s="128">
        <v>60</v>
      </c>
      <c r="V106" s="129">
        <f>AVERAGE(L90:L106)</f>
        <v>3.52941176470588</v>
      </c>
      <c r="W106" s="97">
        <f>AVERAGE(N90:N106)</f>
        <v>37.2222222222222</v>
      </c>
    </row>
    <row r="107" ht="21.95" customHeight="1">
      <c r="A107" s="152">
        <v>2014</v>
      </c>
      <c r="B107" s="99">
        <v>48</v>
      </c>
      <c r="C107" s="83">
        <v>1442.4</v>
      </c>
      <c r="D107" s="87">
        <v>30.05</v>
      </c>
      <c r="E107" s="40"/>
      <c r="F107" s="153">
        <v>2014</v>
      </c>
      <c r="G107" s="99">
        <v>21</v>
      </c>
      <c r="H107" s="83">
        <v>672.1</v>
      </c>
      <c r="I107" s="87">
        <v>32.0047619047619</v>
      </c>
      <c r="J107" s="40"/>
      <c r="K107" s="153">
        <v>2014</v>
      </c>
      <c r="L107" s="99">
        <v>2</v>
      </c>
      <c r="M107" s="83">
        <v>73</v>
      </c>
      <c r="N107" s="89">
        <v>36.5</v>
      </c>
      <c r="O107" t="s" s="125">
        <v>59</v>
      </c>
      <c r="P107" s="129">
        <f>AVERAGE(B90:B107)</f>
        <v>44.2777777777778</v>
      </c>
      <c r="Q107" s="97">
        <f>AVERAGE(D90:D107)</f>
        <v>30.3763252742287</v>
      </c>
      <c r="R107" t="s" s="128">
        <v>59</v>
      </c>
      <c r="S107" s="129">
        <f>AVERAGE(G90:G107)</f>
        <v>21</v>
      </c>
      <c r="T107" s="97">
        <f>AVERAGE(I90:I107)</f>
        <v>32.4923178929277</v>
      </c>
      <c r="U107" t="s" s="128">
        <v>59</v>
      </c>
      <c r="V107" s="129">
        <f>AVERAGE(L90:L107)</f>
        <v>3.44444444444444</v>
      </c>
      <c r="W107" s="97">
        <f>AVERAGE(N90:N107)</f>
        <v>37.1770833333333</v>
      </c>
    </row>
    <row r="108" ht="21.95" customHeight="1">
      <c r="A108" s="152">
        <v>2015</v>
      </c>
      <c r="B108" s="99">
        <v>65</v>
      </c>
      <c r="C108" s="83">
        <v>1978.1</v>
      </c>
      <c r="D108" s="87">
        <v>30.4323076923077</v>
      </c>
      <c r="E108" s="40"/>
      <c r="F108" s="153">
        <v>2015</v>
      </c>
      <c r="G108" s="99">
        <v>27</v>
      </c>
      <c r="H108" s="83">
        <v>892.7</v>
      </c>
      <c r="I108" s="87">
        <v>33.062962962963</v>
      </c>
      <c r="J108" s="40"/>
      <c r="K108" s="153">
        <v>2015</v>
      </c>
      <c r="L108" s="99">
        <v>7</v>
      </c>
      <c r="M108" s="83">
        <v>259.6</v>
      </c>
      <c r="N108" s="89">
        <v>37.0857142857143</v>
      </c>
      <c r="O108" t="s" s="125">
        <v>58</v>
      </c>
      <c r="P108" s="129">
        <f>AVERAGE(B90:B108)</f>
        <v>45.3684210526316</v>
      </c>
      <c r="Q108" s="97">
        <f>AVERAGE(D90:D108)</f>
        <v>30.3792717172855</v>
      </c>
      <c r="R108" t="s" s="128">
        <v>58</v>
      </c>
      <c r="S108" s="129">
        <f>AVERAGE(G90:G108)</f>
        <v>21.3157894736842</v>
      </c>
      <c r="T108" s="97">
        <f>AVERAGE(I90:I108)</f>
        <v>32.5223518439822</v>
      </c>
      <c r="U108" t="s" s="128">
        <v>58</v>
      </c>
      <c r="V108" s="129">
        <f>AVERAGE(L90:L108)</f>
        <v>3.63157894736842</v>
      </c>
      <c r="W108" s="97">
        <f>AVERAGE(N90:N108)</f>
        <v>37.1717086834734</v>
      </c>
    </row>
    <row r="109" ht="21.95" customHeight="1">
      <c r="A109" s="152">
        <v>2016</v>
      </c>
      <c r="B109" s="99">
        <v>76</v>
      </c>
      <c r="C109" s="83">
        <v>2293</v>
      </c>
      <c r="D109" s="87">
        <v>30.1710526315789</v>
      </c>
      <c r="E109" s="40"/>
      <c r="F109" s="153">
        <v>2016</v>
      </c>
      <c r="G109" s="99">
        <v>31</v>
      </c>
      <c r="H109" s="83">
        <v>1014</v>
      </c>
      <c r="I109" s="87">
        <v>32.7096774193548</v>
      </c>
      <c r="J109" s="40"/>
      <c r="K109" s="153">
        <v>2016</v>
      </c>
      <c r="L109" s="99">
        <v>6</v>
      </c>
      <c r="M109" s="83">
        <v>224</v>
      </c>
      <c r="N109" s="89">
        <v>37.3333333333333</v>
      </c>
      <c r="O109" t="s" s="125">
        <v>57</v>
      </c>
      <c r="P109" s="129">
        <f>AVERAGE(B90:B109)</f>
        <v>46.9</v>
      </c>
      <c r="Q109" s="97">
        <f>AVERAGE(D90:D109)</f>
        <v>30.3688607630002</v>
      </c>
      <c r="R109" t="s" s="128">
        <v>57</v>
      </c>
      <c r="S109" s="129">
        <f>AVERAGE(G90:G109)</f>
        <v>21.8</v>
      </c>
      <c r="T109" s="97">
        <f>AVERAGE(I90:I109)</f>
        <v>32.5317181227508</v>
      </c>
      <c r="U109" t="s" s="128">
        <v>57</v>
      </c>
      <c r="V109" s="129">
        <f>AVERAGE(L90:L109)</f>
        <v>3.75</v>
      </c>
      <c r="W109" s="97">
        <f>AVERAGE(N90:N109)</f>
        <v>37.1806878306878</v>
      </c>
    </row>
    <row r="110" ht="21.95" customHeight="1">
      <c r="A110" s="152">
        <v>2017</v>
      </c>
      <c r="B110" s="99">
        <v>55</v>
      </c>
      <c r="C110" s="83">
        <v>1736.4</v>
      </c>
      <c r="D110" s="87">
        <v>31.5709090909091</v>
      </c>
      <c r="E110" s="40"/>
      <c r="F110" s="153">
        <v>2017</v>
      </c>
      <c r="G110" s="99">
        <v>35</v>
      </c>
      <c r="H110" s="83">
        <v>1168.3</v>
      </c>
      <c r="I110" s="87">
        <v>33.38</v>
      </c>
      <c r="J110" s="40"/>
      <c r="K110" s="153">
        <v>2017</v>
      </c>
      <c r="L110" s="99">
        <v>13</v>
      </c>
      <c r="M110" s="83">
        <v>480.3</v>
      </c>
      <c r="N110" s="89">
        <v>36.9461538461538</v>
      </c>
      <c r="O110" s="96"/>
      <c r="P110" s="83"/>
      <c r="Q110" s="83"/>
      <c r="R110" s="84"/>
      <c r="S110" s="83"/>
      <c r="T110" s="83"/>
      <c r="U110" s="84"/>
      <c r="V110" s="83"/>
      <c r="W110" s="97"/>
    </row>
    <row r="111" ht="21.95" customHeight="1">
      <c r="A111" s="152">
        <v>2018</v>
      </c>
      <c r="B111" s="99">
        <v>53</v>
      </c>
      <c r="C111" s="83">
        <v>1630.9</v>
      </c>
      <c r="D111" s="87">
        <v>30.7716981132075</v>
      </c>
      <c r="E111" s="40"/>
      <c r="F111" s="153">
        <v>2018</v>
      </c>
      <c r="G111" s="99">
        <v>34</v>
      </c>
      <c r="H111" s="83">
        <v>1089.8</v>
      </c>
      <c r="I111" s="87">
        <v>32.0529411764706</v>
      </c>
      <c r="J111" s="40"/>
      <c r="K111" s="153">
        <v>2018</v>
      </c>
      <c r="L111" s="99">
        <v>4</v>
      </c>
      <c r="M111" s="83">
        <v>154.3</v>
      </c>
      <c r="N111" s="89">
        <v>38.575</v>
      </c>
      <c r="O111" s="96"/>
      <c r="P111" s="83"/>
      <c r="Q111" s="83"/>
      <c r="R111" s="84"/>
      <c r="S111" s="83"/>
      <c r="T111" s="83"/>
      <c r="U111" s="84"/>
      <c r="V111" s="83"/>
      <c r="W111" s="97"/>
    </row>
    <row r="112" ht="21.95" customHeight="1">
      <c r="A112" s="152">
        <v>2019</v>
      </c>
      <c r="B112" s="99">
        <v>80</v>
      </c>
      <c r="C112" s="83">
        <v>2444.2</v>
      </c>
      <c r="D112" s="87">
        <v>30.5525</v>
      </c>
      <c r="E112" s="40"/>
      <c r="F112" s="153">
        <v>2019</v>
      </c>
      <c r="G112" s="99">
        <v>38</v>
      </c>
      <c r="H112" s="83">
        <v>1247.9</v>
      </c>
      <c r="I112" s="87">
        <v>32.8394736842105</v>
      </c>
      <c r="J112" s="40"/>
      <c r="K112" s="153">
        <v>2019</v>
      </c>
      <c r="L112" s="99">
        <v>10</v>
      </c>
      <c r="M112" s="83">
        <v>368.1</v>
      </c>
      <c r="N112" s="89">
        <v>36.81</v>
      </c>
      <c r="O112" s="96"/>
      <c r="P112" s="83"/>
      <c r="Q112" s="83"/>
      <c r="R112" s="84"/>
      <c r="S112" s="83"/>
      <c r="T112" s="83"/>
      <c r="U112" s="84"/>
      <c r="V112" s="83"/>
      <c r="W112" s="97"/>
    </row>
    <row r="113" ht="21.95" customHeight="1">
      <c r="A113" s="152">
        <v>2020</v>
      </c>
      <c r="B113" s="99">
        <v>68</v>
      </c>
      <c r="C113" s="83">
        <v>2079.2</v>
      </c>
      <c r="D113" s="87">
        <v>30.5764705882353</v>
      </c>
      <c r="E113" s="40"/>
      <c r="F113" s="153">
        <v>2020</v>
      </c>
      <c r="G113" s="99">
        <v>35</v>
      </c>
      <c r="H113" s="83">
        <v>1140.6</v>
      </c>
      <c r="I113" s="87">
        <v>32.5885714285714</v>
      </c>
      <c r="J113" s="40"/>
      <c r="K113" s="153">
        <v>2020</v>
      </c>
      <c r="L113" s="99">
        <v>7</v>
      </c>
      <c r="M113" s="83">
        <v>269.8</v>
      </c>
      <c r="N113" s="89">
        <v>38.5428571428571</v>
      </c>
      <c r="O113" s="96"/>
      <c r="P113" s="83"/>
      <c r="Q113" s="83"/>
      <c r="R113" s="84"/>
      <c r="S113" s="83"/>
      <c r="T113" s="83"/>
      <c r="U113" s="84"/>
      <c r="V113" s="83"/>
      <c r="W113" s="97"/>
    </row>
    <row r="114" ht="21.95" customHeight="1">
      <c r="A114" s="152">
        <v>2021</v>
      </c>
      <c r="B114" s="99">
        <v>58</v>
      </c>
      <c r="C114" s="83">
        <v>1722.7</v>
      </c>
      <c r="D114" s="87">
        <v>29.701724137931</v>
      </c>
      <c r="E114" s="40"/>
      <c r="F114" s="153">
        <v>2021</v>
      </c>
      <c r="G114" s="99">
        <v>20</v>
      </c>
      <c r="H114" s="83">
        <v>636.8</v>
      </c>
      <c r="I114" s="87">
        <v>31.84</v>
      </c>
      <c r="J114" s="40"/>
      <c r="K114" s="153">
        <v>2021</v>
      </c>
      <c r="L114" s="99">
        <v>1</v>
      </c>
      <c r="M114" s="83">
        <v>37.1</v>
      </c>
      <c r="N114" s="89">
        <v>37.1</v>
      </c>
      <c r="O114" s="96"/>
      <c r="P114" s="83"/>
      <c r="Q114" s="83"/>
      <c r="R114" s="84"/>
      <c r="S114" s="83"/>
      <c r="T114" s="83"/>
      <c r="U114" s="84"/>
      <c r="V114" s="83"/>
      <c r="W114" s="97"/>
    </row>
    <row r="115" ht="21.95" customHeight="1">
      <c r="A115" s="152">
        <v>2022</v>
      </c>
      <c r="B115" s="99">
        <v>51</v>
      </c>
      <c r="C115" s="83">
        <v>1478.6</v>
      </c>
      <c r="D115" s="87">
        <v>28.9921568627451</v>
      </c>
      <c r="E115" s="40"/>
      <c r="F115" s="153">
        <v>2022</v>
      </c>
      <c r="G115" s="99">
        <v>14</v>
      </c>
      <c r="H115" s="83">
        <v>423.7</v>
      </c>
      <c r="I115" s="87">
        <v>30.2642857142857</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34.8</v>
      </c>
      <c r="C138" s="83">
        <f>AVERAGE(C79:C88)</f>
        <v>1053.51</v>
      </c>
      <c r="D138" s="87">
        <f>AVERAGE(D79:D88)</f>
        <v>30.2084601503759</v>
      </c>
      <c r="E138" s="40"/>
      <c r="F138" t="s" s="100">
        <v>79</v>
      </c>
      <c r="G138" s="83">
        <f>AVERAGE(G79:G88)</f>
        <v>16.1</v>
      </c>
      <c r="H138" s="83">
        <f>AVERAGE(H79:H88)</f>
        <v>522.74</v>
      </c>
      <c r="I138" s="87">
        <f>AVERAGE(I79:I88)</f>
        <v>32.5539416123223</v>
      </c>
      <c r="J138" s="40"/>
      <c r="K138" t="s" s="100">
        <v>79</v>
      </c>
      <c r="L138" s="83">
        <f>AVERAGE(L79:L88)</f>
        <v>3.4</v>
      </c>
      <c r="M138" s="83">
        <f>AVERAGE(M79:M88)</f>
        <v>125.02</v>
      </c>
      <c r="N138" s="89">
        <f>AVERAGE(N79:N88)</f>
        <v>36.6941666666667</v>
      </c>
      <c r="O138" s="96"/>
      <c r="P138" s="83"/>
      <c r="Q138" s="83"/>
      <c r="R138" s="84"/>
      <c r="S138" s="83"/>
      <c r="T138" s="83"/>
      <c r="U138" s="84"/>
      <c r="V138" s="83"/>
      <c r="W138" s="97"/>
    </row>
    <row r="139" ht="21.95" customHeight="1">
      <c r="A139" t="s" s="98">
        <v>80</v>
      </c>
      <c r="B139" s="83">
        <f>AVERAGE(B90:B99)</f>
        <v>46.8</v>
      </c>
      <c r="C139" s="83">
        <f>AVERAGE(C90:C99)</f>
        <v>1421.37</v>
      </c>
      <c r="D139" s="87">
        <f>AVERAGE(D90:D99)</f>
        <v>30.3235530263823</v>
      </c>
      <c r="E139" s="40"/>
      <c r="F139" t="s" s="100">
        <v>80</v>
      </c>
      <c r="G139" s="83">
        <f>AVERAGE(G90:G99)</f>
        <v>22</v>
      </c>
      <c r="H139" s="83">
        <f>AVERAGE(H90:H99)</f>
        <v>715.05</v>
      </c>
      <c r="I139" s="87">
        <f>AVERAGE(I90:I99)</f>
        <v>32.4373151226878</v>
      </c>
      <c r="J139" s="40"/>
      <c r="K139" t="s" s="100">
        <v>80</v>
      </c>
      <c r="L139" s="83">
        <f>AVERAGE(L90:L99)</f>
        <v>4.1</v>
      </c>
      <c r="M139" s="83">
        <f>AVERAGE(M90:M99)</f>
        <v>151.88</v>
      </c>
      <c r="N139" s="89">
        <f>AVERAGE(N90:N99)</f>
        <v>36.9051851851852</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AVERAGE(B83:B92)</f>
        <v>38.3</v>
      </c>
      <c r="C141" s="83">
        <f>AVERAGE(C83:C92)</f>
        <v>1155.51</v>
      </c>
      <c r="D141" s="87">
        <f>AVERAGE(D83:D92)</f>
        <v>30.0928567890621</v>
      </c>
      <c r="E141" s="40"/>
      <c r="F141" t="s" s="104">
        <v>82</v>
      </c>
      <c r="G141" s="83">
        <f>AVERAGE(G83:G92)</f>
        <v>17</v>
      </c>
      <c r="H141" s="83">
        <f>AVERAGE(H83:H92)</f>
        <v>548.58</v>
      </c>
      <c r="I141" s="87">
        <f>AVERAGE(I83:I92)</f>
        <v>32.2762988409806</v>
      </c>
      <c r="J141" s="40"/>
      <c r="K141" t="s" s="104">
        <v>82</v>
      </c>
      <c r="L141" s="83">
        <f>AVERAGE(L83:L92)</f>
        <v>3</v>
      </c>
      <c r="M141" s="83">
        <f>AVERAGE(M83:M92)</f>
        <v>110.08</v>
      </c>
      <c r="N141" s="89">
        <f>AVERAGE(N83:N92)</f>
        <v>36.571875</v>
      </c>
      <c r="O141" s="96"/>
      <c r="P141" s="83"/>
      <c r="Q141" s="83"/>
      <c r="R141" s="84"/>
      <c r="S141" s="83"/>
      <c r="T141" s="83"/>
      <c r="U141" s="84"/>
      <c r="V141" s="83"/>
      <c r="W141" s="97"/>
    </row>
    <row r="142" ht="21.95" customHeight="1">
      <c r="A142" t="s" s="103">
        <v>83</v>
      </c>
      <c r="B142" s="83">
        <f>AVERAGE(B94:B103)</f>
        <v>42.9</v>
      </c>
      <c r="C142" s="83">
        <f>AVERAGE(C94:C103)</f>
        <v>1310.24</v>
      </c>
      <c r="D142" s="87">
        <f>AVERAGE(D94:D103)</f>
        <v>30.5369978286741</v>
      </c>
      <c r="E142" s="40"/>
      <c r="F142" t="s" s="104">
        <v>83</v>
      </c>
      <c r="G142" s="83">
        <f>AVERAGE(G94:G103)</f>
        <v>21.8</v>
      </c>
      <c r="H142" s="83">
        <f>AVERAGE(H94:H103)</f>
        <v>709.23</v>
      </c>
      <c r="I142" s="87">
        <f>AVERAGE(I94:I103)</f>
        <v>32.5590285530746</v>
      </c>
      <c r="J142" s="40"/>
      <c r="K142" t="s" s="104">
        <v>83</v>
      </c>
      <c r="L142" s="83">
        <f>AVERAGE(L94:L103)</f>
        <v>3.6</v>
      </c>
      <c r="M142" s="83">
        <f>AVERAGE(M94:M103)</f>
        <v>135.34</v>
      </c>
      <c r="N142" s="89">
        <f>AVERAGE(N94:N103)</f>
        <v>37.3033333333333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34.6</v>
      </c>
      <c r="C145" s="83">
        <f>AVERAGE(C84:C88)</f>
        <v>1050.04</v>
      </c>
      <c r="D145" s="87">
        <f>AVERAGE(D84:D88)</f>
        <v>30.2433587044534</v>
      </c>
      <c r="E145" s="40"/>
      <c r="F145" t="s" s="100">
        <v>79</v>
      </c>
      <c r="G145" s="83">
        <f>AVERAGE(G84:G88)</f>
        <v>16.8</v>
      </c>
      <c r="H145" s="83">
        <f>AVERAGE(H84:H88)</f>
        <v>542.66</v>
      </c>
      <c r="I145" s="87">
        <f>AVERAGE(I84:I88)</f>
        <v>32.4581127568084</v>
      </c>
      <c r="J145" s="40"/>
      <c r="K145" t="s" s="100">
        <v>79</v>
      </c>
      <c r="L145" s="83">
        <f>AVERAGE(L84:L88)</f>
        <v>3.4</v>
      </c>
      <c r="M145" s="83">
        <f>AVERAGE(M84:M88)</f>
        <v>125.08</v>
      </c>
      <c r="N145" s="89">
        <f>AVERAGE(N84:N88)</f>
        <v>36.555</v>
      </c>
      <c r="O145" s="96"/>
      <c r="P145" s="83"/>
      <c r="Q145" s="83"/>
      <c r="R145" s="84"/>
      <c r="S145" s="83"/>
      <c r="T145" s="83"/>
      <c r="U145" s="84"/>
      <c r="V145" s="83"/>
      <c r="W145" s="97"/>
    </row>
    <row r="146" ht="21.95" customHeight="1">
      <c r="A146" t="s" s="98">
        <v>80</v>
      </c>
      <c r="B146" s="83">
        <f>AVERAGE(B90:B94)</f>
        <v>45</v>
      </c>
      <c r="C146" s="83">
        <f>AVERAGE(C90:C94)</f>
        <v>1354.08</v>
      </c>
      <c r="D146" s="87">
        <f>AVERAGE(D90:D94)</f>
        <v>30.0166341554972</v>
      </c>
      <c r="E146" s="40"/>
      <c r="F146" t="s" s="100">
        <v>80</v>
      </c>
      <c r="G146" s="83">
        <f>AVERAGE(G90:G94)</f>
        <v>20</v>
      </c>
      <c r="H146" s="83">
        <f>AVERAGE(H90:H94)</f>
        <v>642.04</v>
      </c>
      <c r="I146" s="87">
        <f>AVERAGE(I90:I94)</f>
        <v>32.0534352123384</v>
      </c>
      <c r="J146" s="40"/>
      <c r="K146" t="s" s="100">
        <v>80</v>
      </c>
      <c r="L146" s="83">
        <f>AVERAGE(L90:L94)</f>
        <v>3</v>
      </c>
      <c r="M146" s="83">
        <f>AVERAGE(M90:M94)</f>
        <v>108.56</v>
      </c>
      <c r="N146" s="89">
        <f>AVERAGE(N90:N94)</f>
        <v>36.12</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AVERAGE(B88:B92)</f>
        <v>39.2</v>
      </c>
      <c r="C148" s="83">
        <f>AVERAGE(C88:C92)</f>
        <v>1177.28</v>
      </c>
      <c r="D148" s="87">
        <f>AVERAGE(D88:D92)</f>
        <v>29.9781241044399</v>
      </c>
      <c r="E148" s="40"/>
      <c r="F148" t="s" s="104">
        <v>82</v>
      </c>
      <c r="G148" s="83">
        <f>AVERAGE(G88:G92)</f>
        <v>16.2</v>
      </c>
      <c r="H148" s="83">
        <f>AVERAGE(H88:H92)</f>
        <v>521.46</v>
      </c>
      <c r="I148" s="87">
        <f>AVERAGE(I88:I92)</f>
        <v>32.0559379166059</v>
      </c>
      <c r="J148" s="40"/>
      <c r="K148" t="s" s="104">
        <v>82</v>
      </c>
      <c r="L148" s="83">
        <f>AVERAGE(L88:L92)</f>
        <v>2.2</v>
      </c>
      <c r="M148" s="83">
        <f>AVERAGE(M88:M92)</f>
        <v>79.59999999999999</v>
      </c>
      <c r="N148" s="89">
        <f>AVERAGE(N88:N92)</f>
        <v>36.2333333333333</v>
      </c>
      <c r="O148" s="96"/>
      <c r="P148" s="83"/>
      <c r="Q148" s="83"/>
      <c r="R148" s="84"/>
      <c r="S148" s="83"/>
      <c r="T148" s="83"/>
      <c r="U148" s="84"/>
      <c r="V148" s="83"/>
      <c r="W148" s="97"/>
    </row>
    <row r="149" ht="21.95" customHeight="1">
      <c r="A149" t="s" s="103">
        <v>83</v>
      </c>
      <c r="B149" s="83">
        <f>AVERAGE(B94:B98)</f>
        <v>44.6</v>
      </c>
      <c r="C149" s="83">
        <f>AVERAGE(C94:C98)</f>
        <v>1363.22</v>
      </c>
      <c r="D149" s="87">
        <f>AVERAGE(D94:D98)</f>
        <v>30.5478805984423</v>
      </c>
      <c r="E149" s="40"/>
      <c r="F149" t="s" s="104">
        <v>83</v>
      </c>
      <c r="G149" s="83">
        <f>AVERAGE(G94:G98)</f>
        <v>22.8</v>
      </c>
      <c r="H149" s="83">
        <f>AVERAGE(H94:H98)</f>
        <v>742.08</v>
      </c>
      <c r="I149" s="87">
        <f>AVERAGE(I94:I98)</f>
        <v>32.5598482316903</v>
      </c>
      <c r="J149" s="40"/>
      <c r="K149" t="s" s="104">
        <v>83</v>
      </c>
      <c r="L149" s="83">
        <f>AVERAGE(L94:L98)</f>
        <v>4.4</v>
      </c>
      <c r="M149" s="83">
        <f>AVERAGE(M94:M98)</f>
        <v>164.28</v>
      </c>
      <c r="N149" s="89">
        <f>AVERAGE(N94:N98)</f>
        <v>37.0933333333333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1.xml><?xml version="1.0" encoding="utf-8"?>
<worksheet xmlns:r="http://schemas.openxmlformats.org/officeDocument/2006/relationships" xmlns="http://schemas.openxmlformats.org/spreadsheetml/2006/main">
  <dimension ref="A1:W140"/>
  <sheetViews>
    <sheetView workbookViewId="0" showGridLines="0" defaultGridColor="1"/>
  </sheetViews>
  <sheetFormatPr defaultColWidth="16.3333" defaultRowHeight="19.9" customHeight="1" outlineLevelRow="0" outlineLevelCol="0"/>
  <cols>
    <col min="1" max="1" width="10" style="333" customWidth="1"/>
    <col min="2" max="4" width="12.1719" style="333" customWidth="1"/>
    <col min="5" max="5" width="1.35156" style="333" customWidth="1"/>
    <col min="6" max="6" width="10" style="333" customWidth="1"/>
    <col min="7" max="9" width="12.1719" style="333" customWidth="1"/>
    <col min="10" max="10" width="1.35156" style="333" customWidth="1"/>
    <col min="11" max="11" width="10" style="333" customWidth="1"/>
    <col min="12" max="14" width="12.1719" style="333" customWidth="1"/>
    <col min="15" max="15" width="10.8516" style="333" customWidth="1"/>
    <col min="16" max="17" width="6.5" style="333" customWidth="1"/>
    <col min="18" max="18" width="10.8516" style="333" customWidth="1"/>
    <col min="19" max="20" width="6.5" style="333" customWidth="1"/>
    <col min="21" max="21" width="10.8516" style="333" customWidth="1"/>
    <col min="22" max="23" width="6.5" style="333" customWidth="1"/>
    <col min="24" max="16384" width="16.3516" style="333" customWidth="1"/>
  </cols>
  <sheetData>
    <row r="1" ht="63.8" customHeight="1">
      <c r="A1" t="s" s="134">
        <v>126</v>
      </c>
      <c r="B1" t="s" s="191">
        <v>40</v>
      </c>
      <c r="C1" t="s" s="191">
        <v>41</v>
      </c>
      <c r="D1" t="s" s="192">
        <v>42</v>
      </c>
      <c r="E1" s="29"/>
      <c r="F1" t="s" s="137">
        <v>451</v>
      </c>
      <c r="G1" t="s" s="191">
        <v>44</v>
      </c>
      <c r="H1" t="s" s="191">
        <v>45</v>
      </c>
      <c r="I1" t="s" s="192">
        <v>46</v>
      </c>
      <c r="J1" s="29"/>
      <c r="K1" t="s" s="137">
        <v>452</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1922</v>
      </c>
      <c r="B3" s="99">
        <v>46</v>
      </c>
      <c r="C3" s="83">
        <v>1835.4</v>
      </c>
      <c r="D3" s="87">
        <v>39.9</v>
      </c>
      <c r="E3" s="40"/>
      <c r="F3" s="153">
        <v>1922</v>
      </c>
      <c r="G3" s="99">
        <v>16</v>
      </c>
      <c r="H3" s="83">
        <v>675.3</v>
      </c>
      <c r="I3" s="87">
        <v>42.20625</v>
      </c>
      <c r="J3" s="40"/>
      <c r="K3" s="153">
        <v>1922</v>
      </c>
      <c r="L3" s="99">
        <v>4</v>
      </c>
      <c r="M3" s="83">
        <v>177.6</v>
      </c>
      <c r="N3" s="89">
        <v>44.4</v>
      </c>
      <c r="O3" s="155"/>
      <c r="P3" s="129"/>
      <c r="Q3" s="97"/>
      <c r="R3" s="156"/>
      <c r="S3" s="129"/>
      <c r="T3" s="97"/>
      <c r="U3" s="156"/>
      <c r="V3" s="129"/>
      <c r="W3" s="97"/>
    </row>
    <row r="4" ht="21.95" customHeight="1">
      <c r="A4" s="152">
        <v>1923</v>
      </c>
      <c r="B4" s="99">
        <v>36</v>
      </c>
      <c r="C4" s="83">
        <v>1459.7</v>
      </c>
      <c r="D4" s="87">
        <v>40.5472222222222</v>
      </c>
      <c r="E4" s="40"/>
      <c r="F4" s="153">
        <v>1923</v>
      </c>
      <c r="G4" s="99">
        <v>19</v>
      </c>
      <c r="H4" s="83">
        <v>798.3</v>
      </c>
      <c r="I4" s="87">
        <v>42.0157894736842</v>
      </c>
      <c r="J4" s="40"/>
      <c r="K4" s="153">
        <v>1923</v>
      </c>
      <c r="L4" s="99">
        <v>2</v>
      </c>
      <c r="M4" s="83">
        <v>90.59999999999999</v>
      </c>
      <c r="N4" s="89">
        <v>45.3</v>
      </c>
      <c r="O4" s="155"/>
      <c r="P4" s="129"/>
      <c r="Q4" s="97"/>
      <c r="R4" s="156"/>
      <c r="S4" s="129"/>
      <c r="T4" s="97"/>
      <c r="U4" s="156"/>
      <c r="V4" s="129"/>
      <c r="W4" s="97"/>
    </row>
    <row r="5" ht="21.95" customHeight="1">
      <c r="A5" s="152">
        <v>1924</v>
      </c>
      <c r="B5" s="99">
        <v>17</v>
      </c>
      <c r="C5" s="83">
        <v>675.1</v>
      </c>
      <c r="D5" s="87">
        <v>39.7117647058824</v>
      </c>
      <c r="E5" s="40"/>
      <c r="F5" s="153">
        <v>1924</v>
      </c>
      <c r="G5" s="99">
        <v>7</v>
      </c>
      <c r="H5" s="83">
        <v>291.3</v>
      </c>
      <c r="I5" s="87">
        <v>41.6142857142857</v>
      </c>
      <c r="J5" s="40"/>
      <c r="K5" s="153">
        <v>1924</v>
      </c>
      <c r="L5" s="99">
        <v>0</v>
      </c>
      <c r="M5" s="83">
        <v>0</v>
      </c>
      <c r="N5" s="89"/>
      <c r="O5" s="155"/>
      <c r="P5" s="129"/>
      <c r="Q5" s="97"/>
      <c r="R5" s="156"/>
      <c r="S5" s="129"/>
      <c r="T5" s="97"/>
      <c r="U5" s="156"/>
      <c r="V5" s="129"/>
      <c r="W5" s="97"/>
    </row>
    <row r="6" ht="21.95" customHeight="1">
      <c r="A6" s="152">
        <v>1925</v>
      </c>
      <c r="B6" s="99">
        <v>34</v>
      </c>
      <c r="C6" s="83">
        <v>1334.5</v>
      </c>
      <c r="D6" s="87">
        <v>39.25</v>
      </c>
      <c r="E6" s="40"/>
      <c r="F6" s="153">
        <v>1925</v>
      </c>
      <c r="G6" s="99">
        <v>7</v>
      </c>
      <c r="H6" s="83">
        <v>292.3</v>
      </c>
      <c r="I6" s="87">
        <v>41.7571428571429</v>
      </c>
      <c r="J6" s="40"/>
      <c r="K6" s="153">
        <v>1925</v>
      </c>
      <c r="L6" s="99">
        <v>1</v>
      </c>
      <c r="M6" s="83">
        <v>44.4</v>
      </c>
      <c r="N6" s="89">
        <v>44.4</v>
      </c>
      <c r="O6" s="155"/>
      <c r="P6" s="129"/>
      <c r="Q6" s="97"/>
      <c r="R6" s="156"/>
      <c r="S6" s="129"/>
      <c r="T6" s="97"/>
      <c r="U6" s="156"/>
      <c r="V6" s="129"/>
      <c r="W6" s="97"/>
    </row>
    <row r="7" ht="21.95" customHeight="1">
      <c r="A7" s="152">
        <v>1926</v>
      </c>
      <c r="B7" s="99">
        <v>44</v>
      </c>
      <c r="C7" s="83">
        <v>1784</v>
      </c>
      <c r="D7" s="87">
        <v>40.5454545454545</v>
      </c>
      <c r="E7" s="40"/>
      <c r="F7" s="153">
        <v>1926</v>
      </c>
      <c r="G7" s="99">
        <v>22</v>
      </c>
      <c r="H7" s="83">
        <v>932.8</v>
      </c>
      <c r="I7" s="87">
        <v>42.4</v>
      </c>
      <c r="J7" s="40"/>
      <c r="K7" s="153">
        <v>1926</v>
      </c>
      <c r="L7" s="99">
        <v>6</v>
      </c>
      <c r="M7" s="83">
        <v>267.2</v>
      </c>
      <c r="N7" s="89">
        <v>44.5333333333333</v>
      </c>
      <c r="O7" s="155"/>
      <c r="P7" s="129"/>
      <c r="Q7" s="97"/>
      <c r="R7" s="156"/>
      <c r="S7" s="129"/>
      <c r="T7" s="97"/>
      <c r="U7" s="156"/>
      <c r="V7" s="129"/>
      <c r="W7" s="97"/>
    </row>
    <row r="8" ht="21.95" customHeight="1">
      <c r="A8" s="152">
        <v>1927</v>
      </c>
      <c r="B8" s="99">
        <v>43</v>
      </c>
      <c r="C8" s="83">
        <v>1711.9</v>
      </c>
      <c r="D8" s="87">
        <v>39.8116279069767</v>
      </c>
      <c r="E8" s="40"/>
      <c r="F8" s="153">
        <v>1927</v>
      </c>
      <c r="G8" s="99">
        <v>15</v>
      </c>
      <c r="H8" s="83">
        <v>627.3</v>
      </c>
      <c r="I8" s="87">
        <v>41.82</v>
      </c>
      <c r="J8" s="40"/>
      <c r="K8" s="153">
        <v>1927</v>
      </c>
      <c r="L8" s="99">
        <v>1</v>
      </c>
      <c r="M8" s="83">
        <v>43.9</v>
      </c>
      <c r="N8" s="89">
        <v>43.9</v>
      </c>
      <c r="O8" s="155"/>
      <c r="P8" s="129"/>
      <c r="Q8" s="97"/>
      <c r="R8" s="156"/>
      <c r="S8" s="129"/>
      <c r="T8" s="97"/>
      <c r="U8" s="156"/>
      <c r="V8" s="129"/>
      <c r="W8" s="97"/>
    </row>
    <row r="9" ht="21.95" customHeight="1">
      <c r="A9" s="152">
        <v>1928</v>
      </c>
      <c r="B9" s="99">
        <v>33</v>
      </c>
      <c r="C9" s="83">
        <v>1306.1</v>
      </c>
      <c r="D9" s="87">
        <v>39.5787878787879</v>
      </c>
      <c r="E9" s="40"/>
      <c r="F9" s="153">
        <v>1928</v>
      </c>
      <c r="G9" s="99">
        <v>7</v>
      </c>
      <c r="H9" s="83">
        <v>289</v>
      </c>
      <c r="I9" s="87">
        <v>41.2857142857143</v>
      </c>
      <c r="J9" s="40"/>
      <c r="K9" s="153">
        <v>1928</v>
      </c>
      <c r="L9" s="99">
        <v>0</v>
      </c>
      <c r="M9" s="83">
        <v>0</v>
      </c>
      <c r="N9" s="89"/>
      <c r="O9" s="155"/>
      <c r="P9" s="129"/>
      <c r="Q9" s="97"/>
      <c r="R9" s="156"/>
      <c r="S9" s="129"/>
      <c r="T9" s="97"/>
      <c r="U9" s="156"/>
      <c r="V9" s="129"/>
      <c r="W9" s="97"/>
    </row>
    <row r="10" ht="21.95" customHeight="1">
      <c r="A10" s="152">
        <v>1929</v>
      </c>
      <c r="B10" s="99">
        <v>31</v>
      </c>
      <c r="C10" s="83">
        <v>1231.5</v>
      </c>
      <c r="D10" s="87">
        <v>39.7258064516129</v>
      </c>
      <c r="E10" s="40"/>
      <c r="F10" s="153">
        <v>1929</v>
      </c>
      <c r="G10" s="99">
        <v>11</v>
      </c>
      <c r="H10" s="83">
        <v>455.5</v>
      </c>
      <c r="I10" s="87">
        <v>41.4090909090909</v>
      </c>
      <c r="J10" s="40"/>
      <c r="K10" s="153">
        <v>1929</v>
      </c>
      <c r="L10" s="99">
        <v>1</v>
      </c>
      <c r="M10" s="83">
        <v>43.9</v>
      </c>
      <c r="N10" s="89">
        <v>43.9</v>
      </c>
      <c r="O10" s="155"/>
      <c r="P10" s="129"/>
      <c r="Q10" s="97"/>
      <c r="R10" s="156"/>
      <c r="S10" s="129"/>
      <c r="T10" s="97"/>
      <c r="U10" s="156"/>
      <c r="V10" s="129"/>
      <c r="W10" s="97"/>
    </row>
    <row r="11" ht="21.95" customHeight="1">
      <c r="A11" s="152">
        <v>1930</v>
      </c>
      <c r="B11" s="99">
        <v>42</v>
      </c>
      <c r="C11" s="83">
        <v>1662.3</v>
      </c>
      <c r="D11" s="87">
        <v>39.5785714285714</v>
      </c>
      <c r="E11" s="40"/>
      <c r="F11" s="153">
        <v>1930</v>
      </c>
      <c r="G11" s="99">
        <v>11</v>
      </c>
      <c r="H11" s="83">
        <v>462.2</v>
      </c>
      <c r="I11" s="87">
        <v>42.0181818181818</v>
      </c>
      <c r="J11" s="40"/>
      <c r="K11" s="153">
        <v>1930</v>
      </c>
      <c r="L11" s="99">
        <v>1</v>
      </c>
      <c r="M11" s="83">
        <v>43.9</v>
      </c>
      <c r="N11" s="89">
        <v>43.9</v>
      </c>
      <c r="O11" s="155"/>
      <c r="P11" s="129"/>
      <c r="Q11" s="97"/>
      <c r="R11" s="156"/>
      <c r="S11" s="129"/>
      <c r="T11" s="97"/>
      <c r="U11" s="156"/>
      <c r="V11" s="129"/>
      <c r="W11" s="97"/>
    </row>
    <row r="12" ht="21.95" customHeight="1">
      <c r="A12" s="152">
        <v>1931</v>
      </c>
      <c r="B12" s="99">
        <v>26</v>
      </c>
      <c r="C12" s="83">
        <v>1050.8</v>
      </c>
      <c r="D12" s="87">
        <v>40.4153846153846</v>
      </c>
      <c r="E12" s="40"/>
      <c r="F12" s="153">
        <v>1931</v>
      </c>
      <c r="G12" s="99">
        <v>14</v>
      </c>
      <c r="H12" s="83">
        <v>588.1</v>
      </c>
      <c r="I12" s="87">
        <v>42.0071428571429</v>
      </c>
      <c r="J12" s="40"/>
      <c r="K12" s="153">
        <v>1931</v>
      </c>
      <c r="L12" s="99">
        <v>2</v>
      </c>
      <c r="M12" s="83">
        <v>89</v>
      </c>
      <c r="N12" s="89">
        <v>44.5</v>
      </c>
      <c r="O12" s="155"/>
      <c r="P12" s="129"/>
      <c r="Q12" s="97"/>
      <c r="R12" s="156"/>
      <c r="S12" s="129"/>
      <c r="T12" s="97"/>
      <c r="U12" s="156"/>
      <c r="V12" s="129"/>
      <c r="W12" s="97"/>
    </row>
    <row r="13" ht="21.95" customHeight="1">
      <c r="A13" s="152">
        <v>1932</v>
      </c>
      <c r="B13" s="99">
        <v>36</v>
      </c>
      <c r="C13" s="83">
        <v>1502.9</v>
      </c>
      <c r="D13" s="87">
        <v>41.7472222222222</v>
      </c>
      <c r="E13" s="40"/>
      <c r="F13" s="153">
        <v>1932</v>
      </c>
      <c r="G13" s="99">
        <v>24</v>
      </c>
      <c r="H13" s="83">
        <v>1041.2</v>
      </c>
      <c r="I13" s="87">
        <v>43.3833333333333</v>
      </c>
      <c r="J13" s="40"/>
      <c r="K13" s="153">
        <v>1932</v>
      </c>
      <c r="L13" s="99">
        <v>11</v>
      </c>
      <c r="M13" s="83">
        <v>496.9</v>
      </c>
      <c r="N13" s="89">
        <v>45.1727272727273</v>
      </c>
      <c r="O13" s="155"/>
      <c r="P13" s="129"/>
      <c r="Q13" s="97"/>
      <c r="R13" s="156"/>
      <c r="S13" s="129"/>
      <c r="T13" s="97"/>
      <c r="U13" s="156"/>
      <c r="V13" s="129"/>
      <c r="W13" s="97"/>
    </row>
    <row r="14" ht="21.95" customHeight="1">
      <c r="A14" s="152">
        <v>1933</v>
      </c>
      <c r="B14" s="99">
        <v>26</v>
      </c>
      <c r="C14" s="83">
        <v>1057.4</v>
      </c>
      <c r="D14" s="87">
        <v>40.6692307692308</v>
      </c>
      <c r="E14" s="40"/>
      <c r="F14" s="153">
        <v>1933</v>
      </c>
      <c r="G14" s="99">
        <v>12</v>
      </c>
      <c r="H14" s="83">
        <v>514</v>
      </c>
      <c r="I14" s="87">
        <v>42.8333333333333</v>
      </c>
      <c r="J14" s="40"/>
      <c r="K14" s="153">
        <v>1933</v>
      </c>
      <c r="L14" s="99">
        <v>6</v>
      </c>
      <c r="M14" s="83">
        <v>266.9</v>
      </c>
      <c r="N14" s="89">
        <v>44.4833333333333</v>
      </c>
      <c r="O14" s="155"/>
      <c r="P14" s="129"/>
      <c r="Q14" s="97"/>
      <c r="R14" s="156"/>
      <c r="S14" s="129"/>
      <c r="T14" s="97"/>
      <c r="U14" s="156"/>
      <c r="V14" s="129"/>
      <c r="W14" s="97"/>
    </row>
    <row r="15" ht="21.95" customHeight="1">
      <c r="A15" s="152">
        <v>1934</v>
      </c>
      <c r="B15" s="99">
        <v>46</v>
      </c>
      <c r="C15" s="83">
        <v>1868.8</v>
      </c>
      <c r="D15" s="87">
        <v>40.6260869565217</v>
      </c>
      <c r="E15" s="40"/>
      <c r="F15" s="153">
        <v>1934</v>
      </c>
      <c r="G15" s="99">
        <v>29</v>
      </c>
      <c r="H15" s="83">
        <v>1211.1</v>
      </c>
      <c r="I15" s="87">
        <v>41.7620689655172</v>
      </c>
      <c r="J15" s="40"/>
      <c r="K15" s="153">
        <v>1934</v>
      </c>
      <c r="L15" s="99">
        <v>2</v>
      </c>
      <c r="M15" s="83">
        <v>89.40000000000001</v>
      </c>
      <c r="N15" s="89">
        <v>44.7</v>
      </c>
      <c r="O15" s="155"/>
      <c r="P15" s="129"/>
      <c r="Q15" s="97"/>
      <c r="R15" s="156"/>
      <c r="S15" s="129"/>
      <c r="T15" s="97"/>
      <c r="U15" s="156"/>
      <c r="V15" s="129"/>
      <c r="W15" s="97"/>
    </row>
    <row r="16" ht="21.95" customHeight="1">
      <c r="A16" s="152">
        <v>1935</v>
      </c>
      <c r="B16" s="99">
        <v>33</v>
      </c>
      <c r="C16" s="83">
        <v>1304.7</v>
      </c>
      <c r="D16" s="87">
        <v>39.5363636363636</v>
      </c>
      <c r="E16" s="40"/>
      <c r="F16" s="153">
        <v>1935</v>
      </c>
      <c r="G16" s="99">
        <v>6</v>
      </c>
      <c r="H16" s="83">
        <v>249.9</v>
      </c>
      <c r="I16" s="87">
        <v>41.65</v>
      </c>
      <c r="J16" s="40"/>
      <c r="K16" s="153">
        <v>1935</v>
      </c>
      <c r="L16" s="99">
        <v>0</v>
      </c>
      <c r="M16" s="83">
        <v>0</v>
      </c>
      <c r="N16" s="89"/>
      <c r="O16" s="155"/>
      <c r="P16" s="129"/>
      <c r="Q16" s="97"/>
      <c r="R16" s="156"/>
      <c r="S16" s="129"/>
      <c r="T16" s="97"/>
      <c r="U16" s="156"/>
      <c r="V16" s="129"/>
      <c r="W16" s="97"/>
    </row>
    <row r="17" ht="21.95" customHeight="1">
      <c r="A17" s="152">
        <v>1936</v>
      </c>
      <c r="B17" s="99">
        <v>25</v>
      </c>
      <c r="C17" s="83">
        <v>1014.9</v>
      </c>
      <c r="D17" s="87">
        <v>40.596</v>
      </c>
      <c r="E17" s="40"/>
      <c r="F17" s="153">
        <v>1936</v>
      </c>
      <c r="G17" s="99">
        <v>12</v>
      </c>
      <c r="H17" s="83">
        <v>510.1</v>
      </c>
      <c r="I17" s="87">
        <v>42.5083333333333</v>
      </c>
      <c r="J17" s="40"/>
      <c r="K17" s="153">
        <v>1936</v>
      </c>
      <c r="L17" s="99">
        <v>3</v>
      </c>
      <c r="M17" s="83">
        <v>136.8</v>
      </c>
      <c r="N17" s="89">
        <v>45.6</v>
      </c>
      <c r="O17" s="155"/>
      <c r="P17" s="129"/>
      <c r="Q17" s="97"/>
      <c r="R17" s="156"/>
      <c r="S17" s="129"/>
      <c r="T17" s="97"/>
      <c r="U17" s="156"/>
      <c r="V17" s="129"/>
      <c r="W17" s="97"/>
    </row>
    <row r="18" ht="21.95" customHeight="1">
      <c r="A18" s="152">
        <v>1937</v>
      </c>
      <c r="B18" s="99">
        <v>18</v>
      </c>
      <c r="C18" s="83">
        <v>706.9</v>
      </c>
      <c r="D18" s="87">
        <v>39.2722222222222</v>
      </c>
      <c r="E18" s="40"/>
      <c r="F18" s="153">
        <v>1937</v>
      </c>
      <c r="G18" s="99">
        <v>3</v>
      </c>
      <c r="H18" s="83">
        <v>124.8</v>
      </c>
      <c r="I18" s="87">
        <v>41.6</v>
      </c>
      <c r="J18" s="40"/>
      <c r="K18" s="153">
        <v>1937</v>
      </c>
      <c r="L18" s="99">
        <v>0</v>
      </c>
      <c r="M18" s="83">
        <v>0</v>
      </c>
      <c r="N18" s="89"/>
      <c r="O18" s="155"/>
      <c r="P18" s="129"/>
      <c r="Q18" s="97"/>
      <c r="R18" s="156"/>
      <c r="S18" s="129"/>
      <c r="T18" s="97"/>
      <c r="U18" s="156"/>
      <c r="V18" s="129"/>
      <c r="W18" s="97"/>
    </row>
    <row r="19" ht="21.95" customHeight="1">
      <c r="A19" s="152">
        <v>1938</v>
      </c>
      <c r="B19" s="99">
        <v>39</v>
      </c>
      <c r="C19" s="83">
        <v>1548.1</v>
      </c>
      <c r="D19" s="87">
        <v>39.6948717948718</v>
      </c>
      <c r="E19" s="40"/>
      <c r="F19" s="153">
        <v>1938</v>
      </c>
      <c r="G19" s="99">
        <v>14</v>
      </c>
      <c r="H19" s="83">
        <v>577.5</v>
      </c>
      <c r="I19" s="87">
        <v>41.25</v>
      </c>
      <c r="J19" s="40"/>
      <c r="K19" s="153">
        <v>1938</v>
      </c>
      <c r="L19" s="99">
        <v>1</v>
      </c>
      <c r="M19" s="83">
        <v>44.3</v>
      </c>
      <c r="N19" s="89">
        <v>44.3</v>
      </c>
      <c r="O19" s="155"/>
      <c r="P19" s="129"/>
      <c r="Q19" s="97"/>
      <c r="R19" s="156"/>
      <c r="S19" s="129"/>
      <c r="T19" s="97"/>
      <c r="U19" s="156"/>
      <c r="V19" s="129"/>
      <c r="W19" s="97"/>
    </row>
    <row r="20" ht="21.95" customHeight="1">
      <c r="A20" s="152">
        <v>1939</v>
      </c>
      <c r="B20" s="99">
        <v>33</v>
      </c>
      <c r="C20" s="83">
        <v>1384</v>
      </c>
      <c r="D20" s="87">
        <v>41.9393939393939</v>
      </c>
      <c r="E20" s="40"/>
      <c r="F20" s="153">
        <v>1939</v>
      </c>
      <c r="G20" s="99">
        <v>24</v>
      </c>
      <c r="H20" s="83">
        <v>1036.8</v>
      </c>
      <c r="I20" s="87">
        <v>43.2</v>
      </c>
      <c r="J20" s="40"/>
      <c r="K20" s="153">
        <v>1939</v>
      </c>
      <c r="L20" s="99">
        <v>10</v>
      </c>
      <c r="M20" s="83">
        <v>454</v>
      </c>
      <c r="N20" s="89">
        <v>45.4</v>
      </c>
      <c r="O20" s="155"/>
      <c r="P20" s="129"/>
      <c r="Q20" s="97"/>
      <c r="R20" s="156"/>
      <c r="S20" s="129"/>
      <c r="T20" s="97"/>
      <c r="U20" s="156"/>
      <c r="V20" s="129"/>
      <c r="W20" s="97"/>
    </row>
    <row r="21" ht="21.95" customHeight="1">
      <c r="A21" s="152">
        <v>1940</v>
      </c>
      <c r="B21" s="99">
        <v>46</v>
      </c>
      <c r="C21" s="83">
        <v>1836.4</v>
      </c>
      <c r="D21" s="87">
        <v>39.9217391304348</v>
      </c>
      <c r="E21" s="40"/>
      <c r="F21" s="153">
        <v>1940</v>
      </c>
      <c r="G21" s="99">
        <v>20</v>
      </c>
      <c r="H21" s="83">
        <v>831.5</v>
      </c>
      <c r="I21" s="87">
        <v>41.575</v>
      </c>
      <c r="J21" s="40"/>
      <c r="K21" s="153">
        <v>1940</v>
      </c>
      <c r="L21" s="99">
        <v>2</v>
      </c>
      <c r="M21" s="83">
        <v>88.5</v>
      </c>
      <c r="N21" s="89">
        <v>44.25</v>
      </c>
      <c r="O21" s="155"/>
      <c r="P21" s="129"/>
      <c r="Q21" s="97"/>
      <c r="R21" s="156"/>
      <c r="S21" s="129"/>
      <c r="T21" s="97"/>
      <c r="U21" s="156"/>
      <c r="V21" s="129"/>
      <c r="W21" s="97"/>
    </row>
    <row r="22" ht="21.95" customHeight="1">
      <c r="A22" s="152">
        <v>1941</v>
      </c>
      <c r="B22" s="99">
        <v>28</v>
      </c>
      <c r="C22" s="83">
        <v>1125.6</v>
      </c>
      <c r="D22" s="87">
        <v>40.2</v>
      </c>
      <c r="E22" s="40"/>
      <c r="F22" s="153">
        <v>1941</v>
      </c>
      <c r="G22" s="99">
        <v>11</v>
      </c>
      <c r="H22" s="83">
        <v>464.9</v>
      </c>
      <c r="I22" s="87">
        <v>42.2636363636364</v>
      </c>
      <c r="J22" s="40"/>
      <c r="K22" s="153">
        <v>1941</v>
      </c>
      <c r="L22" s="99">
        <v>2</v>
      </c>
      <c r="M22" s="83">
        <v>88.90000000000001</v>
      </c>
      <c r="N22" s="89">
        <v>44.45</v>
      </c>
      <c r="O22" s="155"/>
      <c r="P22" s="129"/>
      <c r="Q22" s="97"/>
      <c r="R22" s="156"/>
      <c r="S22" s="129"/>
      <c r="T22" s="97"/>
      <c r="U22" s="156"/>
      <c r="V22" s="129"/>
      <c r="W22" s="97"/>
    </row>
    <row r="23" ht="21.95" customHeight="1">
      <c r="A23" s="152">
        <v>1942</v>
      </c>
      <c r="B23" s="99">
        <v>27</v>
      </c>
      <c r="C23" s="83">
        <v>1097.1</v>
      </c>
      <c r="D23" s="87">
        <v>40.6333333333333</v>
      </c>
      <c r="E23" s="40"/>
      <c r="F23" s="153">
        <v>1942</v>
      </c>
      <c r="G23" s="99">
        <v>15</v>
      </c>
      <c r="H23" s="83">
        <v>625.7</v>
      </c>
      <c r="I23" s="87">
        <v>41.7133333333333</v>
      </c>
      <c r="J23" s="40"/>
      <c r="K23" s="153">
        <v>1942</v>
      </c>
      <c r="L23" s="99">
        <v>1</v>
      </c>
      <c r="M23" s="83">
        <v>45.6</v>
      </c>
      <c r="N23" s="89">
        <v>45.6</v>
      </c>
      <c r="O23" s="155"/>
      <c r="P23" s="129"/>
      <c r="Q23" s="97"/>
      <c r="R23" s="156"/>
      <c r="S23" s="129"/>
      <c r="T23" s="97"/>
      <c r="U23" s="156"/>
      <c r="V23" s="129"/>
      <c r="W23" s="97"/>
    </row>
    <row r="24" ht="21.95" customHeight="1">
      <c r="A24" s="152">
        <v>1943</v>
      </c>
      <c r="B24" s="99">
        <v>44</v>
      </c>
      <c r="C24" s="83">
        <v>1780.9</v>
      </c>
      <c r="D24" s="87">
        <v>40.475</v>
      </c>
      <c r="E24" s="40"/>
      <c r="F24" s="153">
        <v>1943</v>
      </c>
      <c r="G24" s="99">
        <v>22</v>
      </c>
      <c r="H24" s="83">
        <v>927.7</v>
      </c>
      <c r="I24" s="87">
        <v>42.1681818181818</v>
      </c>
      <c r="J24" s="40"/>
      <c r="K24" s="153">
        <v>1943</v>
      </c>
      <c r="L24" s="99">
        <v>4</v>
      </c>
      <c r="M24" s="83">
        <v>176.5</v>
      </c>
      <c r="N24" s="89">
        <v>44.125</v>
      </c>
      <c r="O24" s="155"/>
      <c r="P24" s="129"/>
      <c r="Q24" s="97"/>
      <c r="R24" s="156"/>
      <c r="S24" s="129"/>
      <c r="T24" s="97"/>
      <c r="U24" s="156"/>
      <c r="V24" s="129"/>
      <c r="W24" s="97"/>
    </row>
    <row r="25" ht="21.95" customHeight="1">
      <c r="A25" s="152">
        <v>1944</v>
      </c>
      <c r="B25" s="99">
        <v>33</v>
      </c>
      <c r="C25" s="83">
        <v>1342.6</v>
      </c>
      <c r="D25" s="87">
        <v>40.6848484848485</v>
      </c>
      <c r="E25" s="40"/>
      <c r="F25" s="153">
        <v>1944</v>
      </c>
      <c r="G25" s="99">
        <v>16</v>
      </c>
      <c r="H25" s="83">
        <v>682.9</v>
      </c>
      <c r="I25" s="87">
        <v>42.68125</v>
      </c>
      <c r="J25" s="40"/>
      <c r="K25" s="153">
        <v>1944</v>
      </c>
      <c r="L25" s="99">
        <v>5</v>
      </c>
      <c r="M25" s="83">
        <v>221.5</v>
      </c>
      <c r="N25" s="89">
        <v>44.3</v>
      </c>
      <c r="O25" s="155"/>
      <c r="P25" s="129"/>
      <c r="Q25" s="97"/>
      <c r="R25" s="156"/>
      <c r="S25" s="129"/>
      <c r="T25" s="97"/>
      <c r="U25" s="156"/>
      <c r="V25" s="129"/>
      <c r="W25" s="97"/>
    </row>
    <row r="26" ht="21.95" customHeight="1">
      <c r="A26" s="152">
        <v>1945</v>
      </c>
      <c r="B26" s="99">
        <v>24</v>
      </c>
      <c r="C26" s="83">
        <v>964.1</v>
      </c>
      <c r="D26" s="87">
        <v>40.1708333333333</v>
      </c>
      <c r="E26" s="40"/>
      <c r="F26" s="153">
        <v>1945</v>
      </c>
      <c r="G26" s="99">
        <v>10</v>
      </c>
      <c r="H26" s="83">
        <v>421.8</v>
      </c>
      <c r="I26" s="87">
        <v>42.18</v>
      </c>
      <c r="J26" s="40"/>
      <c r="K26" s="153">
        <v>1945</v>
      </c>
      <c r="L26" s="99">
        <v>0</v>
      </c>
      <c r="M26" s="83">
        <v>0</v>
      </c>
      <c r="N26" s="89"/>
      <c r="O26" s="155"/>
      <c r="P26" s="129"/>
      <c r="Q26" s="97"/>
      <c r="R26" s="156"/>
      <c r="S26" s="129"/>
      <c r="T26" s="97"/>
      <c r="U26" s="156"/>
      <c r="V26" s="129"/>
      <c r="W26" s="97"/>
    </row>
    <row r="27" ht="21.95" customHeight="1">
      <c r="A27" s="152">
        <v>1946</v>
      </c>
      <c r="B27" s="99">
        <v>22</v>
      </c>
      <c r="C27" s="83">
        <v>883.9</v>
      </c>
      <c r="D27" s="87">
        <v>40.1772727272727</v>
      </c>
      <c r="E27" s="40"/>
      <c r="F27" s="153">
        <v>1946</v>
      </c>
      <c r="G27" s="99">
        <v>11</v>
      </c>
      <c r="H27" s="83">
        <v>456</v>
      </c>
      <c r="I27" s="87">
        <v>41.4545454545455</v>
      </c>
      <c r="J27" s="40"/>
      <c r="K27" s="153">
        <v>1946</v>
      </c>
      <c r="L27" s="99">
        <v>0</v>
      </c>
      <c r="M27" s="83">
        <v>0</v>
      </c>
      <c r="N27" s="89"/>
      <c r="O27" s="155"/>
      <c r="P27" s="129"/>
      <c r="Q27" s="97"/>
      <c r="R27" s="156"/>
      <c r="S27" s="129"/>
      <c r="T27" s="97"/>
      <c r="U27" s="156"/>
      <c r="V27" s="129"/>
      <c r="W27" s="97"/>
    </row>
    <row r="28" ht="21.95" customHeight="1">
      <c r="A28" s="152">
        <v>1947</v>
      </c>
      <c r="B28" s="99">
        <v>33</v>
      </c>
      <c r="C28" s="83">
        <v>1305.5</v>
      </c>
      <c r="D28" s="87">
        <v>39.5606060606061</v>
      </c>
      <c r="E28" s="40"/>
      <c r="F28" s="153">
        <v>1947</v>
      </c>
      <c r="G28" s="99">
        <v>12</v>
      </c>
      <c r="H28" s="83">
        <v>494.5</v>
      </c>
      <c r="I28" s="87">
        <v>41.2083333333333</v>
      </c>
      <c r="J28" s="40"/>
      <c r="K28" s="153">
        <v>1947</v>
      </c>
      <c r="L28" s="99">
        <v>0</v>
      </c>
      <c r="M28" s="83">
        <v>0</v>
      </c>
      <c r="N28" s="89"/>
      <c r="O28" s="155"/>
      <c r="P28" s="129"/>
      <c r="Q28" s="97"/>
      <c r="R28" s="156"/>
      <c r="S28" s="129"/>
      <c r="T28" s="97"/>
      <c r="U28" s="156"/>
      <c r="V28" s="129"/>
      <c r="W28" s="97"/>
    </row>
    <row r="29" ht="21.95" customHeight="1">
      <c r="A29" s="152">
        <v>1948</v>
      </c>
      <c r="B29" s="99">
        <v>31</v>
      </c>
      <c r="C29" s="83">
        <v>1273.9</v>
      </c>
      <c r="D29" s="87">
        <v>41.0935483870968</v>
      </c>
      <c r="E29" s="40"/>
      <c r="F29" s="153">
        <v>1948</v>
      </c>
      <c r="G29" s="99">
        <v>18</v>
      </c>
      <c r="H29" s="83">
        <v>769.5</v>
      </c>
      <c r="I29" s="87">
        <v>42.75</v>
      </c>
      <c r="J29" s="40"/>
      <c r="K29" s="153">
        <v>1948</v>
      </c>
      <c r="L29" s="99">
        <v>4</v>
      </c>
      <c r="M29" s="83">
        <v>180.1</v>
      </c>
      <c r="N29" s="89">
        <v>45.025</v>
      </c>
      <c r="O29" s="155"/>
      <c r="P29" s="129"/>
      <c r="Q29" s="97"/>
      <c r="R29" s="156"/>
      <c r="S29" s="129"/>
      <c r="T29" s="97"/>
      <c r="U29" s="156"/>
      <c r="V29" s="129"/>
      <c r="W29" s="97"/>
    </row>
    <row r="30" ht="21.95" customHeight="1">
      <c r="A30" s="152">
        <v>1949</v>
      </c>
      <c r="B30" s="99">
        <v>22</v>
      </c>
      <c r="C30" s="83">
        <v>883.9</v>
      </c>
      <c r="D30" s="87">
        <v>40.1772727272727</v>
      </c>
      <c r="E30" s="40"/>
      <c r="F30" s="153">
        <v>1949</v>
      </c>
      <c r="G30" s="99">
        <v>8</v>
      </c>
      <c r="H30" s="83">
        <v>342.4</v>
      </c>
      <c r="I30" s="87">
        <v>42.8</v>
      </c>
      <c r="J30" s="40"/>
      <c r="K30" s="153">
        <v>1949</v>
      </c>
      <c r="L30" s="99">
        <v>2</v>
      </c>
      <c r="M30" s="83">
        <v>94.5</v>
      </c>
      <c r="N30" s="89">
        <v>47.25</v>
      </c>
      <c r="O30" s="155"/>
      <c r="P30" s="129"/>
      <c r="Q30" s="97"/>
      <c r="R30" s="156"/>
      <c r="S30" s="129"/>
      <c r="T30" s="97"/>
      <c r="U30" s="156"/>
      <c r="V30" s="129"/>
      <c r="W30" s="97"/>
    </row>
    <row r="31" ht="21.95" customHeight="1">
      <c r="A31" s="152">
        <v>1950</v>
      </c>
      <c r="B31" s="99">
        <v>29</v>
      </c>
      <c r="C31" s="83">
        <v>1169.8</v>
      </c>
      <c r="D31" s="87">
        <v>40.3379310344828</v>
      </c>
      <c r="E31" s="40"/>
      <c r="F31" s="153">
        <v>1950</v>
      </c>
      <c r="G31" s="99">
        <v>12</v>
      </c>
      <c r="H31" s="83">
        <v>505.5</v>
      </c>
      <c r="I31" s="87">
        <v>42.125</v>
      </c>
      <c r="J31" s="40"/>
      <c r="K31" s="153">
        <v>1950</v>
      </c>
      <c r="L31" s="99">
        <v>1</v>
      </c>
      <c r="M31" s="83">
        <v>44.4</v>
      </c>
      <c r="N31" s="89">
        <v>44.4</v>
      </c>
      <c r="O31" s="155"/>
      <c r="P31" s="129"/>
      <c r="Q31" s="97"/>
      <c r="R31" s="156"/>
      <c r="S31" s="129"/>
      <c r="T31" s="97"/>
      <c r="U31" s="156"/>
      <c r="V31" s="129"/>
      <c r="W31" s="97"/>
    </row>
    <row r="32" ht="21.95" customHeight="1">
      <c r="A32" s="152">
        <v>1951</v>
      </c>
      <c r="B32" s="99">
        <v>57</v>
      </c>
      <c r="C32" s="83">
        <v>2274.5</v>
      </c>
      <c r="D32" s="87">
        <v>39.9035087719298</v>
      </c>
      <c r="E32" s="40"/>
      <c r="F32" s="153">
        <v>1951</v>
      </c>
      <c r="G32" s="99">
        <v>21</v>
      </c>
      <c r="H32" s="83">
        <v>877.9</v>
      </c>
      <c r="I32" s="87">
        <v>41.8047619047619</v>
      </c>
      <c r="J32" s="40"/>
      <c r="K32" s="153">
        <v>1951</v>
      </c>
      <c r="L32" s="99">
        <v>3</v>
      </c>
      <c r="M32" s="83">
        <v>134.5</v>
      </c>
      <c r="N32" s="89">
        <v>44.8333333333333</v>
      </c>
      <c r="O32" s="155"/>
      <c r="P32" s="129"/>
      <c r="Q32" s="97"/>
      <c r="R32" s="156"/>
      <c r="S32" s="129"/>
      <c r="T32" s="97"/>
      <c r="U32" s="156"/>
      <c r="V32" s="129"/>
      <c r="W32" s="97"/>
    </row>
    <row r="33" ht="21.95" customHeight="1">
      <c r="A33" s="152">
        <v>1952</v>
      </c>
      <c r="B33" s="99">
        <v>30</v>
      </c>
      <c r="C33" s="83">
        <v>1204.6</v>
      </c>
      <c r="D33" s="87">
        <v>40.1533333333333</v>
      </c>
      <c r="E33" s="40"/>
      <c r="F33" s="153">
        <v>1952</v>
      </c>
      <c r="G33" s="99">
        <v>11</v>
      </c>
      <c r="H33" s="83">
        <v>468.7</v>
      </c>
      <c r="I33" s="87">
        <v>42.6090909090909</v>
      </c>
      <c r="J33" s="40"/>
      <c r="K33" s="153">
        <v>1952</v>
      </c>
      <c r="L33" s="99">
        <v>3</v>
      </c>
      <c r="M33" s="83">
        <v>134.7</v>
      </c>
      <c r="N33" s="89">
        <v>44.9</v>
      </c>
      <c r="O33" s="155"/>
      <c r="P33" s="129"/>
      <c r="Q33" s="97"/>
      <c r="R33" s="156"/>
      <c r="S33" s="129"/>
      <c r="T33" s="97"/>
      <c r="U33" s="156"/>
      <c r="V33" s="129"/>
      <c r="W33" s="97"/>
    </row>
    <row r="34" ht="21.95" customHeight="1">
      <c r="A34" s="152">
        <v>1953</v>
      </c>
      <c r="B34" s="99">
        <v>33</v>
      </c>
      <c r="C34" s="83">
        <v>1307</v>
      </c>
      <c r="D34" s="87">
        <v>39.6060606060606</v>
      </c>
      <c r="E34" s="40"/>
      <c r="F34" s="153">
        <v>1953</v>
      </c>
      <c r="G34" s="99">
        <v>10</v>
      </c>
      <c r="H34" s="83">
        <v>418.5</v>
      </c>
      <c r="I34" s="87">
        <v>41.85</v>
      </c>
      <c r="J34" s="40"/>
      <c r="K34" s="153">
        <v>1953</v>
      </c>
      <c r="L34" s="99">
        <v>2</v>
      </c>
      <c r="M34" s="83">
        <v>88.90000000000001</v>
      </c>
      <c r="N34" s="89">
        <v>44.45</v>
      </c>
      <c r="O34" s="155"/>
      <c r="P34" s="129"/>
      <c r="Q34" s="97"/>
      <c r="R34" s="156"/>
      <c r="S34" s="129"/>
      <c r="T34" s="97"/>
      <c r="U34" s="156"/>
      <c r="V34" s="129"/>
      <c r="W34" s="97"/>
    </row>
    <row r="35" ht="21.95" customHeight="1">
      <c r="A35" s="152">
        <v>1954</v>
      </c>
      <c r="B35" s="99">
        <v>29</v>
      </c>
      <c r="C35" s="83">
        <v>1150.2</v>
      </c>
      <c r="D35" s="87">
        <v>39.6620689655172</v>
      </c>
      <c r="E35" s="40"/>
      <c r="F35" s="153">
        <v>1954</v>
      </c>
      <c r="G35" s="99">
        <v>10</v>
      </c>
      <c r="H35" s="83">
        <v>418.7</v>
      </c>
      <c r="I35" s="87">
        <v>41.87</v>
      </c>
      <c r="J35" s="40"/>
      <c r="K35" s="153">
        <v>1954</v>
      </c>
      <c r="L35" s="99">
        <v>1</v>
      </c>
      <c r="M35" s="83">
        <v>46.1</v>
      </c>
      <c r="N35" s="89">
        <v>46.1</v>
      </c>
      <c r="O35" s="155"/>
      <c r="P35" s="129"/>
      <c r="Q35" s="97"/>
      <c r="R35" s="156"/>
      <c r="S35" s="129"/>
      <c r="T35" s="97"/>
      <c r="U35" s="156"/>
      <c r="V35" s="129"/>
      <c r="W35" s="97"/>
    </row>
    <row r="36" ht="21.95" customHeight="1">
      <c r="A36" s="152">
        <v>1955</v>
      </c>
      <c r="B36" s="99">
        <v>26</v>
      </c>
      <c r="C36" s="83">
        <v>1044.4</v>
      </c>
      <c r="D36" s="87">
        <v>40.1692307692308</v>
      </c>
      <c r="E36" s="40"/>
      <c r="F36" s="153">
        <v>1955</v>
      </c>
      <c r="G36" s="99">
        <v>11</v>
      </c>
      <c r="H36" s="83">
        <v>462.9</v>
      </c>
      <c r="I36" s="87">
        <v>42.0818181818182</v>
      </c>
      <c r="J36" s="40"/>
      <c r="K36" s="153">
        <v>1955</v>
      </c>
      <c r="L36" s="99">
        <v>1</v>
      </c>
      <c r="M36" s="83">
        <v>45</v>
      </c>
      <c r="N36" s="89">
        <v>45</v>
      </c>
      <c r="O36" s="155"/>
      <c r="P36" s="129"/>
      <c r="Q36" s="97"/>
      <c r="R36" s="156"/>
      <c r="S36" s="129"/>
      <c r="T36" s="97"/>
      <c r="U36" s="156"/>
      <c r="V36" s="129"/>
      <c r="W36" s="97"/>
    </row>
    <row r="37" ht="21.95" customHeight="1">
      <c r="A37" s="152">
        <v>1956</v>
      </c>
      <c r="B37" s="99">
        <v>23</v>
      </c>
      <c r="C37" s="83">
        <v>908.1</v>
      </c>
      <c r="D37" s="87">
        <v>39.4826086956522</v>
      </c>
      <c r="E37" s="40"/>
      <c r="F37" s="153">
        <v>1956</v>
      </c>
      <c r="G37" s="99">
        <v>5</v>
      </c>
      <c r="H37" s="83">
        <v>207.8</v>
      </c>
      <c r="I37" s="87">
        <v>41.56</v>
      </c>
      <c r="J37" s="40"/>
      <c r="K37" s="153">
        <v>1956</v>
      </c>
      <c r="L37" s="99">
        <v>0</v>
      </c>
      <c r="M37" s="83">
        <v>0</v>
      </c>
      <c r="N37" s="89"/>
      <c r="O37" s="155"/>
      <c r="P37" s="129"/>
      <c r="Q37" s="97"/>
      <c r="R37" s="156"/>
      <c r="S37" s="129"/>
      <c r="T37" s="97"/>
      <c r="U37" s="156"/>
      <c r="V37" s="129"/>
      <c r="W37" s="97"/>
    </row>
    <row r="38" ht="21.95" customHeight="1">
      <c r="A38" s="152">
        <v>1957</v>
      </c>
      <c r="B38" s="99">
        <v>0</v>
      </c>
      <c r="C38" s="83">
        <v>0</v>
      </c>
      <c r="D38" s="87"/>
      <c r="E38" s="40"/>
      <c r="F38" s="153">
        <v>1957</v>
      </c>
      <c r="G38" s="99">
        <v>0</v>
      </c>
      <c r="H38" s="83">
        <v>0</v>
      </c>
      <c r="I38" s="87"/>
      <c r="J38" s="40"/>
      <c r="K38" s="153">
        <v>1957</v>
      </c>
      <c r="L38" s="99">
        <v>0</v>
      </c>
      <c r="M38" s="83">
        <v>0</v>
      </c>
      <c r="N38" s="89"/>
      <c r="O38" s="155"/>
      <c r="P38" s="129"/>
      <c r="Q38" s="97"/>
      <c r="R38" s="156"/>
      <c r="S38" s="129"/>
      <c r="T38" s="97"/>
      <c r="U38" s="156"/>
      <c r="V38" s="129"/>
      <c r="W38" s="97"/>
    </row>
    <row r="39" ht="21.95" customHeight="1">
      <c r="A39" s="152">
        <v>1958</v>
      </c>
      <c r="B39" s="99">
        <v>0</v>
      </c>
      <c r="C39" s="83">
        <v>0</v>
      </c>
      <c r="D39" s="87"/>
      <c r="E39" s="40"/>
      <c r="F39" s="153">
        <v>1958</v>
      </c>
      <c r="G39" s="99">
        <v>0</v>
      </c>
      <c r="H39" s="83">
        <v>0</v>
      </c>
      <c r="I39" s="87"/>
      <c r="J39" s="40"/>
      <c r="K39" s="153">
        <v>1958</v>
      </c>
      <c r="L39" s="99">
        <v>0</v>
      </c>
      <c r="M39" s="83">
        <v>0</v>
      </c>
      <c r="N39" s="89"/>
      <c r="O39" s="155"/>
      <c r="P39" s="129"/>
      <c r="Q39" s="97"/>
      <c r="R39" s="156"/>
      <c r="S39" s="129"/>
      <c r="T39" s="97"/>
      <c r="U39" s="156"/>
      <c r="V39" s="129"/>
      <c r="W39" s="97"/>
    </row>
    <row r="40" ht="21.95" customHeight="1">
      <c r="A40" s="152">
        <v>1959</v>
      </c>
      <c r="B40" s="99">
        <v>0</v>
      </c>
      <c r="C40" s="83">
        <v>0</v>
      </c>
      <c r="D40" s="87"/>
      <c r="E40" s="40"/>
      <c r="F40" s="153">
        <v>1959</v>
      </c>
      <c r="G40" s="99">
        <v>0</v>
      </c>
      <c r="H40" s="83">
        <v>0</v>
      </c>
      <c r="I40" s="87"/>
      <c r="J40" s="40"/>
      <c r="K40" s="153">
        <v>1959</v>
      </c>
      <c r="L40" s="99">
        <v>0</v>
      </c>
      <c r="M40" s="83">
        <v>0</v>
      </c>
      <c r="N40" s="89"/>
      <c r="O40" s="155"/>
      <c r="P40" s="129"/>
      <c r="Q40" s="97"/>
      <c r="R40" s="156"/>
      <c r="S40" s="129"/>
      <c r="T40" s="97"/>
      <c r="U40" s="156"/>
      <c r="V40" s="129"/>
      <c r="W40" s="97"/>
    </row>
    <row r="41" ht="21.95" customHeight="1">
      <c r="A41" s="152">
        <v>1960</v>
      </c>
      <c r="B41" s="99">
        <v>0</v>
      </c>
      <c r="C41" s="83">
        <v>0</v>
      </c>
      <c r="D41" s="87"/>
      <c r="E41" s="40"/>
      <c r="F41" s="153">
        <v>1960</v>
      </c>
      <c r="G41" s="99">
        <v>0</v>
      </c>
      <c r="H41" s="83">
        <v>0</v>
      </c>
      <c r="I41" s="87"/>
      <c r="J41" s="40"/>
      <c r="K41" s="153">
        <v>1960</v>
      </c>
      <c r="L41" s="99">
        <v>0</v>
      </c>
      <c r="M41" s="83">
        <v>0</v>
      </c>
      <c r="N41" s="89"/>
      <c r="O41" s="155"/>
      <c r="P41" s="129"/>
      <c r="Q41" s="97"/>
      <c r="R41" s="156"/>
      <c r="S41" s="129"/>
      <c r="T41" s="97"/>
      <c r="U41" s="156"/>
      <c r="V41" s="129"/>
      <c r="W41" s="97"/>
    </row>
    <row r="42" ht="21.95" customHeight="1">
      <c r="A42" s="152">
        <v>1961</v>
      </c>
      <c r="B42" s="99">
        <v>0</v>
      </c>
      <c r="C42" s="83">
        <v>0</v>
      </c>
      <c r="D42" s="87"/>
      <c r="E42" s="40"/>
      <c r="F42" s="153">
        <v>1961</v>
      </c>
      <c r="G42" s="99">
        <v>0</v>
      </c>
      <c r="H42" s="83">
        <v>0</v>
      </c>
      <c r="I42" s="87"/>
      <c r="J42" s="40"/>
      <c r="K42" s="153">
        <v>1961</v>
      </c>
      <c r="L42" s="99">
        <v>0</v>
      </c>
      <c r="M42" s="83">
        <v>0</v>
      </c>
      <c r="N42" s="89"/>
      <c r="O42" s="155"/>
      <c r="P42" s="129"/>
      <c r="Q42" s="97"/>
      <c r="R42" s="156"/>
      <c r="S42" s="129"/>
      <c r="T42" s="97"/>
      <c r="U42" s="156"/>
      <c r="V42" s="129"/>
      <c r="W42" s="97"/>
    </row>
    <row r="43" ht="21.95" customHeight="1">
      <c r="A43" s="152">
        <v>1962</v>
      </c>
      <c r="B43" s="99">
        <v>31</v>
      </c>
      <c r="C43" s="83">
        <v>1246.3</v>
      </c>
      <c r="D43" s="87">
        <v>40.2032258064516</v>
      </c>
      <c r="E43" s="40"/>
      <c r="F43" s="153">
        <v>1962</v>
      </c>
      <c r="G43" s="99">
        <v>12</v>
      </c>
      <c r="H43" s="83">
        <v>506.8</v>
      </c>
      <c r="I43" s="87">
        <v>42.2333333333333</v>
      </c>
      <c r="J43" s="40"/>
      <c r="K43" s="153">
        <v>1962</v>
      </c>
      <c r="L43" s="99">
        <v>1</v>
      </c>
      <c r="M43" s="83">
        <v>45</v>
      </c>
      <c r="N43" s="89">
        <v>45</v>
      </c>
      <c r="O43" s="155"/>
      <c r="P43" s="129"/>
      <c r="Q43" s="97"/>
      <c r="R43" s="156"/>
      <c r="S43" s="129"/>
      <c r="T43" s="97"/>
      <c r="U43" s="156"/>
      <c r="V43" s="129"/>
      <c r="W43" s="97"/>
    </row>
    <row r="44" ht="21.95" customHeight="1">
      <c r="A44" s="152">
        <v>1963</v>
      </c>
      <c r="B44" s="99">
        <v>48</v>
      </c>
      <c r="C44" s="83">
        <v>1942.2</v>
      </c>
      <c r="D44" s="87">
        <v>40.4625</v>
      </c>
      <c r="E44" s="40"/>
      <c r="F44" s="153">
        <v>1963</v>
      </c>
      <c r="G44" s="99">
        <v>23</v>
      </c>
      <c r="H44" s="83">
        <v>970.1</v>
      </c>
      <c r="I44" s="87">
        <v>42.1782608695652</v>
      </c>
      <c r="J44" s="40"/>
      <c r="K44" s="153">
        <v>1963</v>
      </c>
      <c r="L44" s="99">
        <v>2</v>
      </c>
      <c r="M44" s="83">
        <v>88.3</v>
      </c>
      <c r="N44" s="89">
        <v>44.15</v>
      </c>
      <c r="O44" s="155"/>
      <c r="P44" s="129"/>
      <c r="Q44" s="97"/>
      <c r="R44" s="156"/>
      <c r="S44" s="129"/>
      <c r="T44" s="97"/>
      <c r="U44" s="156"/>
      <c r="V44" s="129"/>
      <c r="W44" s="97"/>
    </row>
    <row r="45" ht="21.95" customHeight="1">
      <c r="A45" s="152">
        <v>1964</v>
      </c>
      <c r="B45" s="99">
        <v>24</v>
      </c>
      <c r="C45" s="83">
        <v>975.9</v>
      </c>
      <c r="D45" s="87">
        <v>40.6625</v>
      </c>
      <c r="E45" s="40"/>
      <c r="F45" s="153">
        <v>1964</v>
      </c>
      <c r="G45" s="99">
        <v>12</v>
      </c>
      <c r="H45" s="83">
        <v>507.1</v>
      </c>
      <c r="I45" s="87">
        <v>42.2583333333333</v>
      </c>
      <c r="J45" s="40"/>
      <c r="K45" s="153">
        <v>1964</v>
      </c>
      <c r="L45" s="99">
        <v>2</v>
      </c>
      <c r="M45" s="83">
        <v>91.7</v>
      </c>
      <c r="N45" s="89">
        <v>45.85</v>
      </c>
      <c r="O45" s="155"/>
      <c r="P45" s="129"/>
      <c r="Q45" s="97"/>
      <c r="R45" s="156"/>
      <c r="S45" s="129"/>
      <c r="T45" s="97"/>
      <c r="U45" s="156"/>
      <c r="V45" s="129"/>
      <c r="W45" s="97"/>
    </row>
    <row r="46" ht="21.95" customHeight="1">
      <c r="A46" s="152">
        <v>1965</v>
      </c>
      <c r="B46" s="99">
        <v>48</v>
      </c>
      <c r="C46" s="83">
        <v>1934</v>
      </c>
      <c r="D46" s="87">
        <v>40.2916666666667</v>
      </c>
      <c r="E46" s="40"/>
      <c r="F46" s="153">
        <v>1965</v>
      </c>
      <c r="G46" s="99">
        <v>22</v>
      </c>
      <c r="H46" s="83">
        <v>924.4</v>
      </c>
      <c r="I46" s="87">
        <v>42.0181818181818</v>
      </c>
      <c r="J46" s="40"/>
      <c r="K46" s="153">
        <v>1965</v>
      </c>
      <c r="L46" s="99">
        <v>3</v>
      </c>
      <c r="M46" s="83">
        <v>134.4</v>
      </c>
      <c r="N46" s="89">
        <v>44.8</v>
      </c>
      <c r="O46" s="155"/>
      <c r="P46" s="129"/>
      <c r="Q46" s="97"/>
      <c r="R46" s="156"/>
      <c r="S46" s="129"/>
      <c r="T46" s="97"/>
      <c r="U46" s="156"/>
      <c r="V46" s="129"/>
      <c r="W46" s="97"/>
    </row>
    <row r="47" ht="21.95" customHeight="1">
      <c r="A47" s="152">
        <v>1966</v>
      </c>
      <c r="B47" s="99">
        <v>32</v>
      </c>
      <c r="C47" s="83">
        <v>1282</v>
      </c>
      <c r="D47" s="87">
        <v>40.0625</v>
      </c>
      <c r="E47" s="40"/>
      <c r="F47" s="153">
        <v>1966</v>
      </c>
      <c r="G47" s="99">
        <v>10</v>
      </c>
      <c r="H47" s="83">
        <v>422.5</v>
      </c>
      <c r="I47" s="87">
        <v>42.25</v>
      </c>
      <c r="J47" s="40"/>
      <c r="K47" s="153">
        <v>1966</v>
      </c>
      <c r="L47" s="99">
        <v>1</v>
      </c>
      <c r="M47" s="83">
        <v>44.4</v>
      </c>
      <c r="N47" s="89">
        <v>44.4</v>
      </c>
      <c r="O47" s="155"/>
      <c r="P47" s="129"/>
      <c r="Q47" s="97"/>
      <c r="R47" s="156"/>
      <c r="S47" s="129"/>
      <c r="T47" s="97"/>
      <c r="U47" s="156"/>
      <c r="V47" s="129"/>
      <c r="W47" s="97"/>
    </row>
    <row r="48" ht="21.95" customHeight="1">
      <c r="A48" s="152">
        <v>1967</v>
      </c>
      <c r="B48" s="99">
        <v>29</v>
      </c>
      <c r="C48" s="83">
        <v>1139.4</v>
      </c>
      <c r="D48" s="87">
        <v>39.2896551724138</v>
      </c>
      <c r="E48" s="40"/>
      <c r="F48" s="153">
        <v>1967</v>
      </c>
      <c r="G48" s="99">
        <v>8</v>
      </c>
      <c r="H48" s="83">
        <v>329.3</v>
      </c>
      <c r="I48" s="87">
        <v>41.1625</v>
      </c>
      <c r="J48" s="40"/>
      <c r="K48" s="153">
        <v>1967</v>
      </c>
      <c r="L48" s="99">
        <v>0</v>
      </c>
      <c r="M48" s="83">
        <v>0</v>
      </c>
      <c r="N48" s="89"/>
      <c r="O48" s="155"/>
      <c r="P48" s="129"/>
      <c r="Q48" s="97"/>
      <c r="R48" s="156"/>
      <c r="S48" s="129"/>
      <c r="T48" s="97"/>
      <c r="U48" s="156"/>
      <c r="V48" s="129"/>
      <c r="W48" s="97"/>
    </row>
    <row r="49" ht="21.95" customHeight="1">
      <c r="A49" s="152">
        <v>1968</v>
      </c>
      <c r="B49" s="99">
        <v>34</v>
      </c>
      <c r="C49" s="83">
        <v>1376.7</v>
      </c>
      <c r="D49" s="87">
        <v>40.4911764705882</v>
      </c>
      <c r="E49" s="40"/>
      <c r="F49" s="153">
        <v>1968</v>
      </c>
      <c r="G49" s="99">
        <v>17</v>
      </c>
      <c r="H49" s="83">
        <v>720.9</v>
      </c>
      <c r="I49" s="87">
        <v>42.4058823529412</v>
      </c>
      <c r="J49" s="40"/>
      <c r="K49" s="153">
        <v>1968</v>
      </c>
      <c r="L49" s="99">
        <v>4</v>
      </c>
      <c r="M49" s="83">
        <v>179.8</v>
      </c>
      <c r="N49" s="89">
        <v>44.95</v>
      </c>
      <c r="O49" s="155"/>
      <c r="P49" s="129"/>
      <c r="Q49" s="97"/>
      <c r="R49" s="156"/>
      <c r="S49" s="129"/>
      <c r="T49" s="97"/>
      <c r="U49" s="156"/>
      <c r="V49" s="129"/>
      <c r="W49" s="97"/>
    </row>
    <row r="50" ht="21.95" customHeight="1">
      <c r="A50" s="152">
        <v>1969</v>
      </c>
      <c r="B50" s="99">
        <v>29</v>
      </c>
      <c r="C50" s="83">
        <v>1159</v>
      </c>
      <c r="D50" s="87">
        <v>39.9655172413793</v>
      </c>
      <c r="E50" s="40"/>
      <c r="F50" s="153">
        <v>1969</v>
      </c>
      <c r="G50" s="99">
        <v>11</v>
      </c>
      <c r="H50" s="83">
        <v>461.8</v>
      </c>
      <c r="I50" s="87">
        <v>41.9818181818182</v>
      </c>
      <c r="J50" s="40"/>
      <c r="K50" s="153">
        <v>1969</v>
      </c>
      <c r="L50" s="99">
        <v>2</v>
      </c>
      <c r="M50" s="83">
        <v>89</v>
      </c>
      <c r="N50" s="89">
        <v>44.5</v>
      </c>
      <c r="O50" s="155"/>
      <c r="P50" s="129"/>
      <c r="Q50" s="97"/>
      <c r="R50" s="156"/>
      <c r="S50" s="129"/>
      <c r="T50" s="97"/>
      <c r="U50" s="156"/>
      <c r="V50" s="129"/>
      <c r="W50" s="97"/>
    </row>
    <row r="51" ht="21.95" customHeight="1">
      <c r="A51" s="152">
        <v>1970</v>
      </c>
      <c r="B51" s="99">
        <v>38</v>
      </c>
      <c r="C51" s="83">
        <v>1526</v>
      </c>
      <c r="D51" s="87">
        <v>40.1578947368421</v>
      </c>
      <c r="E51" s="40"/>
      <c r="F51" s="153">
        <v>1970</v>
      </c>
      <c r="G51" s="99">
        <v>18</v>
      </c>
      <c r="H51" s="83">
        <v>750.6</v>
      </c>
      <c r="I51" s="87">
        <v>41.7</v>
      </c>
      <c r="J51" s="40"/>
      <c r="K51" s="153">
        <v>1970</v>
      </c>
      <c r="L51" s="99">
        <v>1</v>
      </c>
      <c r="M51" s="83">
        <v>44.5</v>
      </c>
      <c r="N51" s="89">
        <v>44.5</v>
      </c>
      <c r="O51" s="155"/>
      <c r="P51" s="129"/>
      <c r="Q51" s="97"/>
      <c r="R51" s="156"/>
      <c r="S51" s="129"/>
      <c r="T51" s="97"/>
      <c r="U51" s="156"/>
      <c r="V51" s="129"/>
      <c r="W51" s="97"/>
    </row>
    <row r="52" ht="21.95" customHeight="1">
      <c r="A52" s="152">
        <v>1971</v>
      </c>
      <c r="B52" s="99">
        <v>22</v>
      </c>
      <c r="C52" s="83">
        <v>893.9</v>
      </c>
      <c r="D52" s="87">
        <v>40.6318181818182</v>
      </c>
      <c r="E52" s="40"/>
      <c r="F52" s="153">
        <v>1971</v>
      </c>
      <c r="G52" s="99">
        <v>13</v>
      </c>
      <c r="H52" s="83">
        <v>546.8</v>
      </c>
      <c r="I52" s="87">
        <v>42.0615384615385</v>
      </c>
      <c r="J52" s="40"/>
      <c r="K52" s="153">
        <v>1971</v>
      </c>
      <c r="L52" s="99">
        <v>1</v>
      </c>
      <c r="M52" s="83">
        <v>45.4</v>
      </c>
      <c r="N52" s="89">
        <v>45.4</v>
      </c>
      <c r="O52" s="155"/>
      <c r="P52" s="129"/>
      <c r="Q52" s="97"/>
      <c r="R52" s="156"/>
      <c r="S52" s="129"/>
      <c r="T52" s="97"/>
      <c r="U52" s="156"/>
      <c r="V52" s="129"/>
      <c r="W52" s="97"/>
    </row>
    <row r="53" ht="21.95" customHeight="1">
      <c r="A53" s="152">
        <v>1972</v>
      </c>
      <c r="B53" s="99">
        <v>33</v>
      </c>
      <c r="C53" s="83">
        <v>1321.6</v>
      </c>
      <c r="D53" s="87">
        <v>40.0484848484848</v>
      </c>
      <c r="E53" s="40"/>
      <c r="F53" s="153">
        <v>1972</v>
      </c>
      <c r="G53" s="99">
        <v>13</v>
      </c>
      <c r="H53" s="83">
        <v>549.1</v>
      </c>
      <c r="I53" s="87">
        <v>42.2384615384615</v>
      </c>
      <c r="J53" s="40"/>
      <c r="K53" s="153">
        <v>1972</v>
      </c>
      <c r="L53" s="99">
        <v>1</v>
      </c>
      <c r="M53" s="83">
        <v>44.8</v>
      </c>
      <c r="N53" s="89">
        <v>44.8</v>
      </c>
      <c r="O53" s="155"/>
      <c r="P53" s="129"/>
      <c r="Q53" s="97"/>
      <c r="R53" s="156"/>
      <c r="S53" s="129"/>
      <c r="T53" s="97"/>
      <c r="U53" s="156"/>
      <c r="V53" s="129"/>
      <c r="W53" s="97"/>
    </row>
    <row r="54" ht="21.95" customHeight="1">
      <c r="A54" s="152">
        <v>1973</v>
      </c>
      <c r="B54" s="99">
        <v>39</v>
      </c>
      <c r="C54" s="83">
        <v>1590.4</v>
      </c>
      <c r="D54" s="87">
        <v>40.7794871794872</v>
      </c>
      <c r="E54" s="40"/>
      <c r="F54" s="153">
        <v>1973</v>
      </c>
      <c r="G54" s="99">
        <v>19</v>
      </c>
      <c r="H54" s="83">
        <v>813.6</v>
      </c>
      <c r="I54" s="87">
        <v>42.8210526315789</v>
      </c>
      <c r="J54" s="40"/>
      <c r="K54" s="153">
        <v>1973</v>
      </c>
      <c r="L54" s="99">
        <v>5</v>
      </c>
      <c r="M54" s="83">
        <v>223.5</v>
      </c>
      <c r="N54" s="89">
        <v>44.7</v>
      </c>
      <c r="O54" s="155"/>
      <c r="P54" s="129"/>
      <c r="Q54" s="97"/>
      <c r="R54" s="156"/>
      <c r="S54" s="129"/>
      <c r="T54" s="97"/>
      <c r="U54" s="156"/>
      <c r="V54" s="129"/>
      <c r="W54" s="97"/>
    </row>
    <row r="55" ht="21.95" customHeight="1">
      <c r="A55" s="152">
        <v>1974</v>
      </c>
      <c r="B55" s="99">
        <v>20</v>
      </c>
      <c r="C55" s="83">
        <v>772.5</v>
      </c>
      <c r="D55" s="87">
        <v>38.625</v>
      </c>
      <c r="E55" s="40"/>
      <c r="F55" s="153">
        <v>1974</v>
      </c>
      <c r="G55" s="99">
        <v>1</v>
      </c>
      <c r="H55" s="83">
        <v>40.6</v>
      </c>
      <c r="I55" s="87">
        <v>40.6</v>
      </c>
      <c r="J55" s="40"/>
      <c r="K55" s="153">
        <v>1974</v>
      </c>
      <c r="L55" s="99">
        <v>0</v>
      </c>
      <c r="M55" s="83">
        <v>0</v>
      </c>
      <c r="N55" s="89"/>
      <c r="O55" s="155"/>
      <c r="P55" s="129"/>
      <c r="Q55" s="97"/>
      <c r="R55" s="156"/>
      <c r="S55" s="129"/>
      <c r="T55" s="97"/>
      <c r="U55" s="156"/>
      <c r="V55" s="129"/>
      <c r="W55" s="97"/>
    </row>
    <row r="56" ht="21.95" customHeight="1">
      <c r="A56" s="152">
        <v>1975</v>
      </c>
      <c r="B56" s="99">
        <v>38</v>
      </c>
      <c r="C56" s="83">
        <v>1536.5</v>
      </c>
      <c r="D56" s="87">
        <v>40.4342105263158</v>
      </c>
      <c r="E56" s="40"/>
      <c r="F56" s="153">
        <v>1975</v>
      </c>
      <c r="G56" s="99">
        <v>20</v>
      </c>
      <c r="H56" s="83">
        <v>838.3</v>
      </c>
      <c r="I56" s="87">
        <v>41.915</v>
      </c>
      <c r="J56" s="40"/>
      <c r="K56" s="153">
        <v>1975</v>
      </c>
      <c r="L56" s="99">
        <v>0</v>
      </c>
      <c r="M56" s="83">
        <v>0</v>
      </c>
      <c r="N56" s="89"/>
      <c r="O56" s="155"/>
      <c r="P56" s="129"/>
      <c r="Q56" s="97"/>
      <c r="R56" s="156"/>
      <c r="S56" s="129"/>
      <c r="T56" s="97"/>
      <c r="U56" s="156"/>
      <c r="V56" s="129"/>
      <c r="W56" s="97"/>
    </row>
    <row r="57" ht="21.95" customHeight="1">
      <c r="A57" s="152">
        <v>1976</v>
      </c>
      <c r="B57" s="99">
        <v>31</v>
      </c>
      <c r="C57" s="83">
        <v>1227.8</v>
      </c>
      <c r="D57" s="87">
        <v>39.6064516129032</v>
      </c>
      <c r="E57" s="40"/>
      <c r="F57" s="153">
        <v>1976</v>
      </c>
      <c r="G57" s="99">
        <v>11</v>
      </c>
      <c r="H57" s="83">
        <v>454.4</v>
      </c>
      <c r="I57" s="87">
        <v>41.3090909090909</v>
      </c>
      <c r="J57" s="40"/>
      <c r="K57" s="153">
        <v>1976</v>
      </c>
      <c r="L57" s="99">
        <v>1</v>
      </c>
      <c r="M57" s="83">
        <v>45.3</v>
      </c>
      <c r="N57" s="89">
        <v>45.3</v>
      </c>
      <c r="O57" s="155"/>
      <c r="P57" s="129"/>
      <c r="Q57" s="97"/>
      <c r="R57" s="156"/>
      <c r="S57" s="129"/>
      <c r="T57" s="97"/>
      <c r="U57" s="156"/>
      <c r="V57" s="129"/>
      <c r="W57" s="97"/>
    </row>
    <row r="58" ht="21.95" customHeight="1">
      <c r="A58" s="152">
        <v>1977</v>
      </c>
      <c r="B58" s="99">
        <v>44</v>
      </c>
      <c r="C58" s="83">
        <v>1789.6</v>
      </c>
      <c r="D58" s="87">
        <v>40.6727272727273</v>
      </c>
      <c r="E58" s="40"/>
      <c r="F58" s="153">
        <v>1977</v>
      </c>
      <c r="G58" s="99">
        <v>27</v>
      </c>
      <c r="H58" s="83">
        <v>1130.5</v>
      </c>
      <c r="I58" s="87">
        <v>41.8703703703704</v>
      </c>
      <c r="J58" s="40"/>
      <c r="K58" s="153">
        <v>1977</v>
      </c>
      <c r="L58" s="99">
        <v>1</v>
      </c>
      <c r="M58" s="83">
        <v>44</v>
      </c>
      <c r="N58" s="89">
        <v>44</v>
      </c>
      <c r="O58" t="s" s="125">
        <v>57</v>
      </c>
      <c r="P58" s="129">
        <f>AVERAGE(B58:B77)</f>
        <v>41.1</v>
      </c>
      <c r="Q58" s="97">
        <f>AVERAGE(D58:D77)</f>
        <v>40.7046588229559</v>
      </c>
      <c r="R58" t="s" s="128">
        <v>57</v>
      </c>
      <c r="S58" s="129">
        <f>AVERAGE(G58:G77)</f>
        <v>22.35</v>
      </c>
      <c r="T58" s="97">
        <f>AVERAGE(I58:I77)</f>
        <v>42.3623730361055</v>
      </c>
      <c r="U58" t="s" s="128">
        <v>57</v>
      </c>
      <c r="V58" s="129">
        <f>AVERAGE(L58:L77)</f>
        <v>4.15</v>
      </c>
      <c r="W58" s="97">
        <f>AVERAGE(N58:N77)</f>
        <v>45.0639264828739</v>
      </c>
    </row>
    <row r="59" ht="21.95" customHeight="1">
      <c r="A59" s="152">
        <v>1978</v>
      </c>
      <c r="B59" s="99">
        <v>35</v>
      </c>
      <c r="C59" s="83">
        <v>1400.8</v>
      </c>
      <c r="D59" s="87">
        <v>40.0228571428571</v>
      </c>
      <c r="E59" s="40"/>
      <c r="F59" s="153">
        <v>1978</v>
      </c>
      <c r="G59" s="99">
        <v>13</v>
      </c>
      <c r="H59" s="83">
        <v>544.2</v>
      </c>
      <c r="I59" s="87">
        <v>41.8615384615385</v>
      </c>
      <c r="J59" s="40"/>
      <c r="K59" s="153">
        <v>1978</v>
      </c>
      <c r="L59" s="99">
        <v>1</v>
      </c>
      <c r="M59" s="83">
        <v>45.7</v>
      </c>
      <c r="N59" s="89">
        <v>45.7</v>
      </c>
      <c r="O59" t="s" s="125">
        <v>58</v>
      </c>
      <c r="P59" s="129">
        <f>AVERAGE(B59:B77)</f>
        <v>40.9473684210526</v>
      </c>
      <c r="Q59" s="97">
        <f>AVERAGE(D59:D77)</f>
        <v>40.7063394308627</v>
      </c>
      <c r="R59" t="s" s="128">
        <v>58</v>
      </c>
      <c r="S59" s="129">
        <f>AVERAGE(G59:G77)</f>
        <v>22.1052631578947</v>
      </c>
      <c r="T59" s="97">
        <f>AVERAGE(I59:I77)</f>
        <v>42.3882679132494</v>
      </c>
      <c r="U59" t="s" s="128">
        <v>58</v>
      </c>
      <c r="V59" s="129">
        <f>AVERAGE(L59:L77)</f>
        <v>4.31578947368421</v>
      </c>
      <c r="W59" s="97">
        <f>AVERAGE(N59:N77)</f>
        <v>45.1230335097002</v>
      </c>
    </row>
    <row r="60" ht="21.95" customHeight="1">
      <c r="A60" s="152">
        <v>1979</v>
      </c>
      <c r="B60" s="99">
        <v>51</v>
      </c>
      <c r="C60" s="83">
        <v>2113.4</v>
      </c>
      <c r="D60" s="87">
        <v>41.4392156862745</v>
      </c>
      <c r="E60" s="40"/>
      <c r="F60" s="153">
        <v>1979</v>
      </c>
      <c r="G60" s="99">
        <v>32</v>
      </c>
      <c r="H60" s="83">
        <v>1376.1</v>
      </c>
      <c r="I60" s="87">
        <v>43.003125</v>
      </c>
      <c r="J60" s="40"/>
      <c r="K60" s="153">
        <v>1979</v>
      </c>
      <c r="L60" s="99">
        <v>9</v>
      </c>
      <c r="M60" s="83">
        <v>412</v>
      </c>
      <c r="N60" s="89">
        <v>45.7777777777778</v>
      </c>
      <c r="O60" t="s" s="125">
        <v>59</v>
      </c>
      <c r="P60" s="129">
        <f>AVERAGE(B60:B77)</f>
        <v>41.2777777777778</v>
      </c>
      <c r="Q60" s="97">
        <f>AVERAGE(D60:D77)</f>
        <v>40.7443106690852</v>
      </c>
      <c r="R60" t="s" s="128">
        <v>59</v>
      </c>
      <c r="S60" s="129">
        <f>AVERAGE(G60:G77)</f>
        <v>22.6111111111111</v>
      </c>
      <c r="T60" s="97">
        <f>AVERAGE(I60:I77)</f>
        <v>42.4175306605667</v>
      </c>
      <c r="U60" t="s" s="128">
        <v>59</v>
      </c>
      <c r="V60" s="129">
        <f>AVERAGE(L60:L77)</f>
        <v>4.5</v>
      </c>
      <c r="W60" s="97">
        <f>AVERAGE(N60:N77)</f>
        <v>45.0890943043884</v>
      </c>
    </row>
    <row r="61" ht="21.95" customHeight="1">
      <c r="A61" s="152">
        <v>1980</v>
      </c>
      <c r="B61" s="99">
        <v>45</v>
      </c>
      <c r="C61" s="83">
        <v>1821.1</v>
      </c>
      <c r="D61" s="87">
        <v>40.4688888888889</v>
      </c>
      <c r="E61" s="40"/>
      <c r="F61" s="153">
        <v>1980</v>
      </c>
      <c r="G61" s="99">
        <v>26</v>
      </c>
      <c r="H61" s="83">
        <v>1084.8</v>
      </c>
      <c r="I61" s="87">
        <v>41.7230769230769</v>
      </c>
      <c r="J61" s="40"/>
      <c r="K61" s="153">
        <v>1980</v>
      </c>
      <c r="L61" s="99">
        <v>1</v>
      </c>
      <c r="M61" s="83">
        <v>44</v>
      </c>
      <c r="N61" s="89">
        <v>44</v>
      </c>
      <c r="O61" t="s" s="125">
        <v>60</v>
      </c>
      <c r="P61" s="129">
        <f>AVERAGE(B61:B77)</f>
        <v>40.7058823529412</v>
      </c>
      <c r="Q61" s="97">
        <f>AVERAGE(D61:D77)</f>
        <v>40.7034339033682</v>
      </c>
      <c r="R61" t="s" s="128">
        <v>60</v>
      </c>
      <c r="S61" s="129">
        <f>AVERAGE(G61:G77)</f>
        <v>22.0588235294118</v>
      </c>
      <c r="T61" s="97">
        <f>AVERAGE(I61:I77)</f>
        <v>42.3830839347177</v>
      </c>
      <c r="U61" t="s" s="128">
        <v>60</v>
      </c>
      <c r="V61" s="129">
        <f>AVERAGE(L61:L77)</f>
        <v>4.23529411764706</v>
      </c>
      <c r="W61" s="97">
        <f>AVERAGE(N61:N77)</f>
        <v>45.0460515873016</v>
      </c>
    </row>
    <row r="62" ht="21.95" customHeight="1">
      <c r="A62" s="152">
        <v>1981</v>
      </c>
      <c r="B62" s="99">
        <v>43</v>
      </c>
      <c r="C62" s="83">
        <v>1737.9</v>
      </c>
      <c r="D62" s="87">
        <v>40.4162790697674</v>
      </c>
      <c r="E62" s="40"/>
      <c r="F62" s="153">
        <v>1981</v>
      </c>
      <c r="G62" s="99">
        <v>19</v>
      </c>
      <c r="H62" s="83">
        <v>806.6</v>
      </c>
      <c r="I62" s="87">
        <v>42.4526315789474</v>
      </c>
      <c r="J62" s="40"/>
      <c r="K62" s="153">
        <v>1981</v>
      </c>
      <c r="L62" s="99">
        <v>4</v>
      </c>
      <c r="M62" s="83">
        <v>181.3</v>
      </c>
      <c r="N62" s="89">
        <v>45.325</v>
      </c>
      <c r="O62" t="s" s="125">
        <v>61</v>
      </c>
      <c r="P62" s="129">
        <f>AVERAGE(B62:B77)</f>
        <v>40.4375</v>
      </c>
      <c r="Q62" s="97">
        <f>AVERAGE(D62:D77)</f>
        <v>40.7180929667732</v>
      </c>
      <c r="R62" t="s" s="128">
        <v>61</v>
      </c>
      <c r="S62" s="129">
        <f>AVERAGE(G62:G77)</f>
        <v>21.8125</v>
      </c>
      <c r="T62" s="97">
        <f>AVERAGE(I62:I77)</f>
        <v>42.4243343729452</v>
      </c>
      <c r="U62" t="s" s="128">
        <v>61</v>
      </c>
      <c r="V62" s="129">
        <f>AVERAGE(L62:L77)</f>
        <v>4.4375</v>
      </c>
      <c r="W62" s="97">
        <f>AVERAGE(N62:N77)</f>
        <v>45.1157883597884</v>
      </c>
    </row>
    <row r="63" ht="21.95" customHeight="1">
      <c r="A63" s="152">
        <v>1982</v>
      </c>
      <c r="B63" s="99">
        <v>47</v>
      </c>
      <c r="C63" s="83">
        <v>1935.7</v>
      </c>
      <c r="D63" s="87">
        <v>41.1851063829787</v>
      </c>
      <c r="E63" s="40"/>
      <c r="F63" s="153">
        <v>1982</v>
      </c>
      <c r="G63" s="99">
        <v>28</v>
      </c>
      <c r="H63" s="83">
        <v>1196.8</v>
      </c>
      <c r="I63" s="87">
        <v>42.7428571428571</v>
      </c>
      <c r="J63" s="40"/>
      <c r="K63" s="153">
        <v>1982</v>
      </c>
      <c r="L63" s="99">
        <v>6</v>
      </c>
      <c r="M63" s="83">
        <v>272.5</v>
      </c>
      <c r="N63" s="89">
        <v>45.4166666666667</v>
      </c>
      <c r="O63" t="s" s="125">
        <v>62</v>
      </c>
      <c r="P63" s="129">
        <f>AVERAGE(B63:B77)</f>
        <v>40.2666666666667</v>
      </c>
      <c r="Q63" s="97">
        <f>AVERAGE(D63:D77)</f>
        <v>40.7382138932402</v>
      </c>
      <c r="R63" t="s" s="128">
        <v>62</v>
      </c>
      <c r="S63" s="129">
        <f>AVERAGE(G63:G77)</f>
        <v>22</v>
      </c>
      <c r="T63" s="97">
        <f>AVERAGE(I63:I77)</f>
        <v>42.4224478925451</v>
      </c>
      <c r="U63" t="s" s="128">
        <v>62</v>
      </c>
      <c r="V63" s="129">
        <f>AVERAGE(L63:L77)</f>
        <v>4.46666666666667</v>
      </c>
      <c r="W63" s="97">
        <f>AVERAGE(N63:N77)</f>
        <v>45.1008446712018</v>
      </c>
    </row>
    <row r="64" ht="21.95" customHeight="1">
      <c r="A64" s="152">
        <v>1983</v>
      </c>
      <c r="B64" s="99">
        <v>39</v>
      </c>
      <c r="C64" s="83">
        <v>1610.1</v>
      </c>
      <c r="D64" s="87">
        <v>41.2846153846154</v>
      </c>
      <c r="E64" s="40"/>
      <c r="F64" s="153">
        <v>1983</v>
      </c>
      <c r="G64" s="99">
        <v>26</v>
      </c>
      <c r="H64" s="83">
        <v>1108.2</v>
      </c>
      <c r="I64" s="87">
        <v>42.6230769230769</v>
      </c>
      <c r="J64" s="40"/>
      <c r="K64" s="153">
        <v>1983</v>
      </c>
      <c r="L64" s="99">
        <v>7</v>
      </c>
      <c r="M64" s="83">
        <v>314.3</v>
      </c>
      <c r="N64" s="89">
        <v>44.9</v>
      </c>
      <c r="O64" t="s" s="125">
        <v>63</v>
      </c>
      <c r="P64" s="129">
        <f>AVERAGE(B64:B77)</f>
        <v>39.7857142857143</v>
      </c>
      <c r="Q64" s="97">
        <f>AVERAGE(D64:D77)</f>
        <v>40.7062930011161</v>
      </c>
      <c r="R64" t="s" s="128">
        <v>63</v>
      </c>
      <c r="S64" s="129">
        <f>AVERAGE(G64:G77)</f>
        <v>21.5714285714286</v>
      </c>
      <c r="T64" s="97">
        <f>AVERAGE(I64:I77)</f>
        <v>42.3995615175228</v>
      </c>
      <c r="U64" t="s" s="128">
        <v>63</v>
      </c>
      <c r="V64" s="129">
        <f>AVERAGE(L64:L77)</f>
        <v>4.35714285714286</v>
      </c>
      <c r="W64" s="97">
        <f>AVERAGE(N64:N77)</f>
        <v>45.0765506715507</v>
      </c>
    </row>
    <row r="65" ht="21.95" customHeight="1">
      <c r="A65" s="152">
        <v>1984</v>
      </c>
      <c r="B65" s="99">
        <v>30</v>
      </c>
      <c r="C65" s="83">
        <v>1197.8</v>
      </c>
      <c r="D65" s="87">
        <v>39.9266666666667</v>
      </c>
      <c r="E65" s="40"/>
      <c r="F65" s="153">
        <v>1984</v>
      </c>
      <c r="G65" s="99">
        <v>12</v>
      </c>
      <c r="H65" s="83">
        <v>498.4</v>
      </c>
      <c r="I65" s="87">
        <v>41.5333333333333</v>
      </c>
      <c r="J65" s="40"/>
      <c r="K65" s="153">
        <v>1984</v>
      </c>
      <c r="L65" s="99">
        <v>1</v>
      </c>
      <c r="M65" s="83">
        <v>44.2</v>
      </c>
      <c r="N65" s="89">
        <v>44.2</v>
      </c>
      <c r="O65" t="s" s="125">
        <v>64</v>
      </c>
      <c r="P65" s="129">
        <f>AVERAGE(B65:B77)</f>
        <v>39.8461538461538</v>
      </c>
      <c r="Q65" s="97">
        <f>AVERAGE(D65:D77)</f>
        <v>40.6618066639238</v>
      </c>
      <c r="R65" t="s" s="128">
        <v>64</v>
      </c>
      <c r="S65" s="129">
        <f>AVERAGE(G65:G77)</f>
        <v>21.2307692307692</v>
      </c>
      <c r="T65" s="97">
        <f>AVERAGE(I65:I77)</f>
        <v>42.3823680247879</v>
      </c>
      <c r="U65" t="s" s="128">
        <v>64</v>
      </c>
      <c r="V65" s="129">
        <f>AVERAGE(L65:L77)</f>
        <v>4.15384615384615</v>
      </c>
      <c r="W65" s="97">
        <f>AVERAGE(N65:N77)</f>
        <v>45.0912632275132</v>
      </c>
    </row>
    <row r="66" ht="21.95" customHeight="1">
      <c r="A66" s="152">
        <v>1985</v>
      </c>
      <c r="B66" s="99">
        <v>35</v>
      </c>
      <c r="C66" s="83">
        <v>1416.2</v>
      </c>
      <c r="D66" s="87">
        <v>40.4628571428571</v>
      </c>
      <c r="E66" s="40"/>
      <c r="F66" s="153">
        <v>1985</v>
      </c>
      <c r="G66" s="99">
        <v>15</v>
      </c>
      <c r="H66" s="83">
        <v>642.2</v>
      </c>
      <c r="I66" s="87">
        <v>42.8133333333333</v>
      </c>
      <c r="J66" s="40"/>
      <c r="K66" s="153">
        <v>1985</v>
      </c>
      <c r="L66" s="99">
        <v>4</v>
      </c>
      <c r="M66" s="83">
        <v>183.7</v>
      </c>
      <c r="N66" s="89">
        <v>45.925</v>
      </c>
      <c r="O66" t="s" s="125">
        <v>65</v>
      </c>
      <c r="P66" s="129">
        <f>AVERAGE(B66:B77)</f>
        <v>40.6666666666667</v>
      </c>
      <c r="Q66" s="97">
        <f>AVERAGE(D66:D77)</f>
        <v>40.7230683303619</v>
      </c>
      <c r="R66" t="s" s="128">
        <v>65</v>
      </c>
      <c r="S66" s="129">
        <f>AVERAGE(G66:G77)</f>
        <v>22</v>
      </c>
      <c r="T66" s="97">
        <f>AVERAGE(I66:I77)</f>
        <v>42.4531209157424</v>
      </c>
      <c r="U66" t="s" s="128">
        <v>65</v>
      </c>
      <c r="V66" s="129">
        <f>AVERAGE(L66:L77)</f>
        <v>4.41666666666667</v>
      </c>
      <c r="W66" s="97">
        <f>AVERAGE(N66:N77)</f>
        <v>45.1722871572872</v>
      </c>
    </row>
    <row r="67" ht="21.95" customHeight="1">
      <c r="A67" s="152">
        <v>1986</v>
      </c>
      <c r="B67" s="99">
        <v>49</v>
      </c>
      <c r="C67" s="83">
        <v>1997</v>
      </c>
      <c r="D67" s="87">
        <v>40.7551020408163</v>
      </c>
      <c r="E67" s="40"/>
      <c r="F67" s="153">
        <v>1986</v>
      </c>
      <c r="G67" s="99">
        <v>28</v>
      </c>
      <c r="H67" s="83">
        <v>1181.4</v>
      </c>
      <c r="I67" s="87">
        <v>42.1928571428571</v>
      </c>
      <c r="J67" s="40"/>
      <c r="K67" s="153">
        <v>1986</v>
      </c>
      <c r="L67" s="99">
        <v>6</v>
      </c>
      <c r="M67" s="83">
        <v>267.7</v>
      </c>
      <c r="N67" s="89">
        <v>44.6166666666667</v>
      </c>
      <c r="O67" t="s" s="125">
        <v>66</v>
      </c>
      <c r="P67" s="129">
        <f>AVERAGE(B67:B77)</f>
        <v>41.1818181818182</v>
      </c>
      <c r="Q67" s="97">
        <f>AVERAGE(D67:D77)</f>
        <v>40.7467238928623</v>
      </c>
      <c r="R67" t="s" s="128">
        <v>66</v>
      </c>
      <c r="S67" s="129">
        <f>AVERAGE(G67:G77)</f>
        <v>22.6363636363636</v>
      </c>
      <c r="T67" s="97">
        <f>AVERAGE(I67:I77)</f>
        <v>42.420374332325</v>
      </c>
      <c r="U67" t="s" s="128">
        <v>66</v>
      </c>
      <c r="V67" s="129">
        <f>AVERAGE(L67:L77)</f>
        <v>4.45454545454545</v>
      </c>
      <c r="W67" s="97">
        <f>AVERAGE(N67:N77)</f>
        <v>45.0970158730159</v>
      </c>
    </row>
    <row r="68" ht="21.95" customHeight="1">
      <c r="A68" s="152">
        <v>1987</v>
      </c>
      <c r="B68" s="99">
        <v>22</v>
      </c>
      <c r="C68" s="83">
        <v>889.1</v>
      </c>
      <c r="D68" s="87">
        <v>40.4136363636364</v>
      </c>
      <c r="E68" s="40"/>
      <c r="F68" s="153">
        <v>1987</v>
      </c>
      <c r="G68" s="99">
        <v>11</v>
      </c>
      <c r="H68" s="83">
        <v>461.6</v>
      </c>
      <c r="I68" s="87">
        <v>41.9636363636364</v>
      </c>
      <c r="J68" s="40"/>
      <c r="K68" s="153">
        <v>1987</v>
      </c>
      <c r="L68" s="99">
        <v>0</v>
      </c>
      <c r="M68" s="83">
        <v>0</v>
      </c>
      <c r="N68" s="89"/>
      <c r="O68" t="s" s="125">
        <v>67</v>
      </c>
      <c r="P68" s="129">
        <f>AVERAGE(B68:B77)</f>
        <v>40.4</v>
      </c>
      <c r="Q68" s="97">
        <f>AVERAGE(D68:D77)</f>
        <v>40.7458860780669</v>
      </c>
      <c r="R68" t="s" s="128">
        <v>67</v>
      </c>
      <c r="S68" s="129">
        <f>AVERAGE(G68:G77)</f>
        <v>22.1</v>
      </c>
      <c r="T68" s="97">
        <f>AVERAGE(I68:I77)</f>
        <v>42.4431260512718</v>
      </c>
      <c r="U68" t="s" s="128">
        <v>67</v>
      </c>
      <c r="V68" s="129">
        <f>AVERAGE(L68:L77)</f>
        <v>4.3</v>
      </c>
      <c r="W68" s="97">
        <f>AVERAGE(N68:N77)</f>
        <v>45.1503880070547</v>
      </c>
    </row>
    <row r="69" ht="21.95" customHeight="1">
      <c r="A69" s="152">
        <v>1988</v>
      </c>
      <c r="B69" s="99">
        <v>36</v>
      </c>
      <c r="C69" s="83">
        <v>1480.6</v>
      </c>
      <c r="D69" s="87">
        <v>41.1277777777778</v>
      </c>
      <c r="E69" s="40"/>
      <c r="F69" s="153">
        <v>1988</v>
      </c>
      <c r="G69" s="99">
        <v>23</v>
      </c>
      <c r="H69" s="83">
        <v>976.4</v>
      </c>
      <c r="I69" s="87">
        <v>42.4521739130435</v>
      </c>
      <c r="J69" s="40"/>
      <c r="K69" s="153">
        <v>1988</v>
      </c>
      <c r="L69" s="99">
        <v>5</v>
      </c>
      <c r="M69" s="83">
        <v>225.5</v>
      </c>
      <c r="N69" s="89">
        <v>45.1</v>
      </c>
      <c r="O69" t="s" s="125">
        <v>68</v>
      </c>
      <c r="P69" s="129">
        <f>AVERAGE(B69:B77)</f>
        <v>42.4444444444444</v>
      </c>
      <c r="Q69" s="97">
        <f>AVERAGE(D69:D77)</f>
        <v>40.7828027130037</v>
      </c>
      <c r="R69" t="s" s="128">
        <v>68</v>
      </c>
      <c r="S69" s="129">
        <f>AVERAGE(G69:G77)</f>
        <v>23.3333333333333</v>
      </c>
      <c r="T69" s="97">
        <f>AVERAGE(I69:I77)</f>
        <v>42.4964026832313</v>
      </c>
      <c r="U69" t="s" s="128">
        <v>68</v>
      </c>
      <c r="V69" s="129">
        <f>AVERAGE(L69:L77)</f>
        <v>4.77777777777778</v>
      </c>
      <c r="W69" s="97">
        <f>AVERAGE(N69:N77)</f>
        <v>45.1503880070547</v>
      </c>
    </row>
    <row r="70" ht="21.95" customHeight="1">
      <c r="A70" s="152">
        <v>1989</v>
      </c>
      <c r="B70" s="99">
        <v>42</v>
      </c>
      <c r="C70" s="83">
        <v>1717.9</v>
      </c>
      <c r="D70" s="87">
        <v>40.902380952381</v>
      </c>
      <c r="E70" s="40"/>
      <c r="F70" s="153">
        <v>1989</v>
      </c>
      <c r="G70" s="99">
        <v>28</v>
      </c>
      <c r="H70" s="83">
        <v>1171.4</v>
      </c>
      <c r="I70" s="87">
        <v>41.8357142857143</v>
      </c>
      <c r="J70" s="40"/>
      <c r="K70" s="153">
        <v>1989</v>
      </c>
      <c r="L70" s="99">
        <v>3</v>
      </c>
      <c r="M70" s="83">
        <v>132.5</v>
      </c>
      <c r="N70" s="89">
        <v>44.1666666666667</v>
      </c>
      <c r="O70" t="s" s="125">
        <v>69</v>
      </c>
      <c r="P70" s="129">
        <f>AVERAGE(B70:B77)</f>
        <v>43.25</v>
      </c>
      <c r="Q70" s="97">
        <f>AVERAGE(D70:D77)</f>
        <v>40.7396808299069</v>
      </c>
      <c r="R70" t="s" s="128">
        <v>69</v>
      </c>
      <c r="S70" s="129">
        <f>AVERAGE(G70:G77)</f>
        <v>23.375</v>
      </c>
      <c r="T70" s="97">
        <f>AVERAGE(I70:I77)</f>
        <v>42.5019312795048</v>
      </c>
      <c r="U70" t="s" s="128">
        <v>69</v>
      </c>
      <c r="V70" s="129">
        <f>AVERAGE(L70:L77)</f>
        <v>4.75</v>
      </c>
      <c r="W70" s="97">
        <f>AVERAGE(N70:N77)</f>
        <v>45.1566865079365</v>
      </c>
    </row>
    <row r="71" ht="21.95" customHeight="1">
      <c r="A71" s="152">
        <v>1990</v>
      </c>
      <c r="B71" s="99">
        <v>47</v>
      </c>
      <c r="C71" s="83">
        <v>1918.9</v>
      </c>
      <c r="D71" s="87">
        <v>40.8276595744681</v>
      </c>
      <c r="E71" s="40"/>
      <c r="F71" s="153">
        <v>1990</v>
      </c>
      <c r="G71" s="99">
        <v>26</v>
      </c>
      <c r="H71" s="83">
        <v>1100.4</v>
      </c>
      <c r="I71" s="87">
        <v>42.3230769230769</v>
      </c>
      <c r="J71" s="40"/>
      <c r="K71" s="153">
        <v>1990</v>
      </c>
      <c r="L71" s="99">
        <v>4</v>
      </c>
      <c r="M71" s="83">
        <v>181.6</v>
      </c>
      <c r="N71" s="89">
        <v>45.4</v>
      </c>
      <c r="O71" t="s" s="125">
        <v>70</v>
      </c>
      <c r="P71" s="129">
        <f>AVERAGE(B71:B77)</f>
        <v>43.4285714285714</v>
      </c>
      <c r="Q71" s="97">
        <f>AVERAGE(D71:D77)</f>
        <v>40.7164379552677</v>
      </c>
      <c r="R71" t="s" s="128">
        <v>70</v>
      </c>
      <c r="S71" s="129">
        <f>AVERAGE(G71:G77)</f>
        <v>22.7142857142857</v>
      </c>
      <c r="T71" s="97">
        <f>AVERAGE(I71:I77)</f>
        <v>42.5971051357606</v>
      </c>
      <c r="U71" t="s" s="128">
        <v>70</v>
      </c>
      <c r="V71" s="129">
        <f>AVERAGE(L71:L77)</f>
        <v>5</v>
      </c>
      <c r="W71" s="97">
        <f>AVERAGE(N71:N77)</f>
        <v>45.2981179138322</v>
      </c>
    </row>
    <row r="72" ht="21.95" customHeight="1">
      <c r="A72" s="152">
        <v>1991</v>
      </c>
      <c r="B72" s="99">
        <v>54</v>
      </c>
      <c r="C72" s="83">
        <v>2226.2</v>
      </c>
      <c r="D72" s="87">
        <v>41.2259259259259</v>
      </c>
      <c r="E72" s="40"/>
      <c r="F72" s="153">
        <v>1991</v>
      </c>
      <c r="G72" s="99">
        <v>34</v>
      </c>
      <c r="H72" s="83">
        <v>1450.4</v>
      </c>
      <c r="I72" s="87">
        <v>42.6588235294118</v>
      </c>
      <c r="J72" s="40"/>
      <c r="K72" s="153">
        <v>1991</v>
      </c>
      <c r="L72" s="99">
        <v>9</v>
      </c>
      <c r="M72" s="83">
        <v>402.7</v>
      </c>
      <c r="N72" s="89">
        <v>44.7444444444444</v>
      </c>
      <c r="O72" t="s" s="125">
        <v>71</v>
      </c>
      <c r="P72" s="129">
        <f>AVERAGE(B72:B77)</f>
        <v>42.8333333333333</v>
      </c>
      <c r="Q72" s="97">
        <f>AVERAGE(D72:D77)</f>
        <v>40.6979010187343</v>
      </c>
      <c r="R72" t="s" s="128">
        <v>71</v>
      </c>
      <c r="S72" s="129">
        <f>AVERAGE(G72:G77)</f>
        <v>22.1666666666667</v>
      </c>
      <c r="T72" s="97">
        <f>AVERAGE(I72:I77)</f>
        <v>42.6427765045412</v>
      </c>
      <c r="U72" t="s" s="128">
        <v>71</v>
      </c>
      <c r="V72" s="129">
        <f>AVERAGE(L72:L77)</f>
        <v>5.16666666666667</v>
      </c>
      <c r="W72" s="97">
        <f>AVERAGE(N72:N77)</f>
        <v>45.2811375661376</v>
      </c>
    </row>
    <row r="73" ht="21.95" customHeight="1">
      <c r="A73" s="152">
        <v>1992</v>
      </c>
      <c r="B73" s="99">
        <v>24</v>
      </c>
      <c r="C73" s="83">
        <v>963.2</v>
      </c>
      <c r="D73" s="87">
        <v>40.1333333333333</v>
      </c>
      <c r="E73" s="40"/>
      <c r="F73" s="153">
        <v>1992</v>
      </c>
      <c r="G73" s="99">
        <v>7</v>
      </c>
      <c r="H73" s="83">
        <v>302.3</v>
      </c>
      <c r="I73" s="87">
        <v>43.1857142857143</v>
      </c>
      <c r="J73" s="40"/>
      <c r="K73" s="153">
        <v>1992</v>
      </c>
      <c r="L73" s="99">
        <v>3</v>
      </c>
      <c r="M73" s="83">
        <v>137.3</v>
      </c>
      <c r="N73" s="89">
        <v>45.7666666666667</v>
      </c>
      <c r="O73" t="s" s="125">
        <v>72</v>
      </c>
      <c r="P73" s="129">
        <f>AVERAGE(B73:B77)</f>
        <v>40.6</v>
      </c>
      <c r="Q73" s="97">
        <f>AVERAGE(D73:D77)</f>
        <v>40.592296037296</v>
      </c>
      <c r="R73" t="s" s="128">
        <v>72</v>
      </c>
      <c r="S73" s="129">
        <f>AVERAGE(G73:G77)</f>
        <v>19.8</v>
      </c>
      <c r="T73" s="97">
        <f>AVERAGE(I73:I77)</f>
        <v>42.6395670995671</v>
      </c>
      <c r="U73" t="s" s="128">
        <v>72</v>
      </c>
      <c r="V73" s="129">
        <f>AVERAGE(L73:L77)</f>
        <v>4.4</v>
      </c>
      <c r="W73" s="97">
        <f>AVERAGE(N73:N77)</f>
        <v>45.3884761904762</v>
      </c>
    </row>
    <row r="74" ht="21.95" customHeight="1">
      <c r="A74" s="152">
        <v>1993</v>
      </c>
      <c r="B74" s="99">
        <v>40</v>
      </c>
      <c r="C74" s="83">
        <v>1647</v>
      </c>
      <c r="D74" s="87">
        <v>41.175</v>
      </c>
      <c r="E74" s="40"/>
      <c r="F74" s="153">
        <v>1993</v>
      </c>
      <c r="G74" s="99">
        <v>23</v>
      </c>
      <c r="H74" s="83">
        <v>994.6</v>
      </c>
      <c r="I74" s="87">
        <v>43.2434782608696</v>
      </c>
      <c r="J74" s="40"/>
      <c r="K74" s="153">
        <v>1993</v>
      </c>
      <c r="L74" s="99">
        <v>7</v>
      </c>
      <c r="M74" s="83">
        <v>318.4</v>
      </c>
      <c r="N74" s="89">
        <v>45.4857142857143</v>
      </c>
      <c r="O74" t="s" s="125">
        <v>73</v>
      </c>
      <c r="P74" s="129">
        <f>AVERAGE(B74:B77)</f>
        <v>44.75</v>
      </c>
      <c r="Q74" s="97">
        <f>AVERAGE(D74:D77)</f>
        <v>40.7070367132867</v>
      </c>
      <c r="R74" t="s" s="128">
        <v>73</v>
      </c>
      <c r="S74" s="129">
        <f>AVERAGE(G74:G77)</f>
        <v>23</v>
      </c>
      <c r="T74" s="97">
        <f>AVERAGE(I74:I77)</f>
        <v>42.5030303030303</v>
      </c>
      <c r="U74" t="s" s="128">
        <v>73</v>
      </c>
      <c r="V74" s="129">
        <f>AVERAGE(L74:L77)</f>
        <v>4.75</v>
      </c>
      <c r="W74" s="97">
        <f>AVERAGE(N74:N77)</f>
        <v>45.2939285714286</v>
      </c>
    </row>
    <row r="75" ht="21.95" customHeight="1">
      <c r="A75" s="152">
        <v>1994</v>
      </c>
      <c r="B75" s="99">
        <v>45</v>
      </c>
      <c r="C75" s="83">
        <v>1829.7</v>
      </c>
      <c r="D75" s="87">
        <v>40.66</v>
      </c>
      <c r="E75" s="40"/>
      <c r="F75" s="153">
        <v>1994</v>
      </c>
      <c r="G75" s="99">
        <v>22</v>
      </c>
      <c r="H75" s="83">
        <v>937.1</v>
      </c>
      <c r="I75" s="87">
        <v>42.5954545454545</v>
      </c>
      <c r="J75" s="40"/>
      <c r="K75" s="153">
        <v>1994</v>
      </c>
      <c r="L75" s="99">
        <v>5</v>
      </c>
      <c r="M75" s="83">
        <v>227.5</v>
      </c>
      <c r="N75" s="89">
        <v>45.5</v>
      </c>
      <c r="O75" t="s" s="125">
        <v>74</v>
      </c>
      <c r="P75" s="129">
        <f>AVERAGE(B75:B77)</f>
        <v>46.3333333333333</v>
      </c>
      <c r="Q75" s="97">
        <f>AVERAGE(D75:D77)</f>
        <v>40.5510489510489</v>
      </c>
      <c r="R75" t="s" s="128">
        <v>74</v>
      </c>
      <c r="S75" s="129">
        <f>AVERAGE(G75:G77)</f>
        <v>23</v>
      </c>
      <c r="T75" s="97">
        <f>AVERAGE(I75:I77)</f>
        <v>42.2562143170839</v>
      </c>
      <c r="U75" t="s" s="128">
        <v>74</v>
      </c>
      <c r="V75" s="129">
        <f>AVERAGE(L75:L77)</f>
        <v>4</v>
      </c>
      <c r="W75" s="97">
        <f>AVERAGE(N75:N77)</f>
        <v>45.23</v>
      </c>
    </row>
    <row r="76" ht="21.95" customHeight="1">
      <c r="A76" s="152">
        <v>1995</v>
      </c>
      <c r="B76" s="99">
        <v>39</v>
      </c>
      <c r="C76" s="83">
        <v>1595.4</v>
      </c>
      <c r="D76" s="87">
        <v>40.9076923076923</v>
      </c>
      <c r="E76" s="40"/>
      <c r="F76" s="153">
        <v>1995</v>
      </c>
      <c r="G76" s="99">
        <v>24</v>
      </c>
      <c r="H76" s="83">
        <v>1013.2</v>
      </c>
      <c r="I76" s="87">
        <v>42.2166666666667</v>
      </c>
      <c r="J76" s="40"/>
      <c r="K76" s="153">
        <v>1995</v>
      </c>
      <c r="L76" s="99">
        <v>2</v>
      </c>
      <c r="M76" s="83">
        <v>90.7</v>
      </c>
      <c r="N76" s="89">
        <v>45.35</v>
      </c>
      <c r="O76" t="s" s="125">
        <v>75</v>
      </c>
      <c r="P76" s="129">
        <f>AVERAGE(B76:B77)</f>
        <v>47</v>
      </c>
      <c r="Q76" s="97">
        <f>AVERAGE(D76:D77)</f>
        <v>40.4965734265734</v>
      </c>
      <c r="R76" t="s" s="128">
        <v>75</v>
      </c>
      <c r="S76" s="129">
        <f>AVERAGE(G76:G77)</f>
        <v>23.5</v>
      </c>
      <c r="T76" s="97">
        <f>AVERAGE(I76:I77)</f>
        <v>42.0865942028986</v>
      </c>
      <c r="U76" t="s" s="128">
        <v>75</v>
      </c>
      <c r="V76" s="129">
        <f>AVERAGE(L76:L77)</f>
        <v>3.5</v>
      </c>
      <c r="W76" s="97">
        <f>AVERAGE(N76:N77)</f>
        <v>45.095</v>
      </c>
    </row>
    <row r="77" ht="21.95" customHeight="1">
      <c r="A77" s="152">
        <v>1996</v>
      </c>
      <c r="B77" s="99">
        <v>55</v>
      </c>
      <c r="C77" s="83">
        <v>2204.7</v>
      </c>
      <c r="D77" s="87">
        <v>40.0854545454545</v>
      </c>
      <c r="E77" s="40"/>
      <c r="F77" s="153">
        <v>1996</v>
      </c>
      <c r="G77" s="99">
        <v>23</v>
      </c>
      <c r="H77" s="83">
        <v>965</v>
      </c>
      <c r="I77" s="87">
        <v>41.9565217391304</v>
      </c>
      <c r="J77" s="40"/>
      <c r="K77" s="153">
        <v>1996</v>
      </c>
      <c r="L77" s="99">
        <v>5</v>
      </c>
      <c r="M77" s="83">
        <v>224.2</v>
      </c>
      <c r="N77" s="89">
        <v>44.84</v>
      </c>
      <c r="O77" t="s" s="125">
        <v>76</v>
      </c>
      <c r="P77" s="129">
        <f>AVERAGE(B77)</f>
        <v>55</v>
      </c>
      <c r="Q77" s="97">
        <f>AVERAGE(D77)</f>
        <v>40.0854545454545</v>
      </c>
      <c r="R77" t="s" s="128">
        <v>76</v>
      </c>
      <c r="S77" s="129">
        <f>AVERAGE(G77)</f>
        <v>23</v>
      </c>
      <c r="T77" s="97">
        <f>AVERAGE(I77)</f>
        <v>41.9565217391304</v>
      </c>
      <c r="U77" t="s" s="128">
        <v>76</v>
      </c>
      <c r="V77" s="129">
        <f>AVERAGE(L77)</f>
        <v>5</v>
      </c>
      <c r="W77" s="97">
        <f>AVERAGE(N77)</f>
        <v>44.84</v>
      </c>
    </row>
    <row r="78" ht="21.95" customHeight="1">
      <c r="A78" s="152">
        <v>1997</v>
      </c>
      <c r="B78" s="157">
        <v>46</v>
      </c>
      <c r="C78" s="158">
        <v>1873</v>
      </c>
      <c r="D78" s="159">
        <v>40.7173913043478</v>
      </c>
      <c r="E78" s="40"/>
      <c r="F78" s="153">
        <v>1997</v>
      </c>
      <c r="G78" s="157">
        <v>26</v>
      </c>
      <c r="H78" s="158">
        <v>1095.5</v>
      </c>
      <c r="I78" s="159">
        <v>42.1346153846154</v>
      </c>
      <c r="J78" s="40"/>
      <c r="K78" s="153">
        <v>1997</v>
      </c>
      <c r="L78" s="157">
        <v>4</v>
      </c>
      <c r="M78" s="158">
        <v>175.8</v>
      </c>
      <c r="N78" s="160">
        <v>43.95</v>
      </c>
      <c r="O78" t="s" s="125">
        <v>77</v>
      </c>
      <c r="P78" s="161">
        <f>AVERAGE(B78)</f>
        <v>46</v>
      </c>
      <c r="Q78" s="162">
        <f>AVERAGE(D78)</f>
        <v>40.7173913043478</v>
      </c>
      <c r="R78" t="s" s="128">
        <v>77</v>
      </c>
      <c r="S78" s="161">
        <f>AVERAGE(G78)</f>
        <v>26</v>
      </c>
      <c r="T78" s="162">
        <f>AVERAGE(I78)</f>
        <v>42.1346153846154</v>
      </c>
      <c r="U78" t="s" s="128">
        <v>77</v>
      </c>
      <c r="V78" s="161">
        <f>AVERAGE(L78)</f>
        <v>4</v>
      </c>
      <c r="W78" s="162">
        <f>AVERAGE(N78)</f>
        <v>43.95</v>
      </c>
    </row>
    <row r="79" ht="21.95" customHeight="1">
      <c r="A79" s="152">
        <v>1998</v>
      </c>
      <c r="B79" s="99">
        <v>40</v>
      </c>
      <c r="C79" s="83">
        <v>1615.6</v>
      </c>
      <c r="D79" s="87">
        <v>40.39</v>
      </c>
      <c r="E79" s="40"/>
      <c r="F79" s="153">
        <v>1998</v>
      </c>
      <c r="G79" s="99">
        <v>18</v>
      </c>
      <c r="H79" s="83">
        <v>763.4</v>
      </c>
      <c r="I79" s="87">
        <v>42.4111111111111</v>
      </c>
      <c r="J79" s="40"/>
      <c r="K79" s="153">
        <v>1998</v>
      </c>
      <c r="L79" s="99">
        <v>5</v>
      </c>
      <c r="M79" s="83">
        <v>221</v>
      </c>
      <c r="N79" s="89">
        <v>44.2</v>
      </c>
      <c r="O79" t="s" s="125">
        <v>76</v>
      </c>
      <c r="P79" s="129">
        <f>AVERAGE(B79)</f>
        <v>40</v>
      </c>
      <c r="Q79" s="97">
        <f>AVERAGE(D79)</f>
        <v>40.39</v>
      </c>
      <c r="R79" t="s" s="128">
        <v>76</v>
      </c>
      <c r="S79" s="129">
        <f>AVERAGE(G79)</f>
        <v>18</v>
      </c>
      <c r="T79" s="97">
        <f>AVERAGE(I79)</f>
        <v>42.4111111111111</v>
      </c>
      <c r="U79" t="s" s="128">
        <v>76</v>
      </c>
      <c r="V79" s="129">
        <f>AVERAGE(L79)</f>
        <v>5</v>
      </c>
      <c r="W79" s="97">
        <f>AVERAGE(N79)</f>
        <v>44.2</v>
      </c>
    </row>
    <row r="80" ht="21.95" customHeight="1">
      <c r="A80" s="152">
        <v>1999</v>
      </c>
      <c r="B80" s="99">
        <v>35</v>
      </c>
      <c r="C80" s="83">
        <v>1427.5</v>
      </c>
      <c r="D80" s="87">
        <v>40.7857142857143</v>
      </c>
      <c r="E80" s="40"/>
      <c r="F80" s="153">
        <v>1999</v>
      </c>
      <c r="G80" s="99">
        <v>20</v>
      </c>
      <c r="H80" s="83">
        <v>847.3</v>
      </c>
      <c r="I80" s="87">
        <v>42.365</v>
      </c>
      <c r="J80" s="40"/>
      <c r="K80" s="153">
        <v>1999</v>
      </c>
      <c r="L80" s="99">
        <v>4</v>
      </c>
      <c r="M80" s="83">
        <v>179.2</v>
      </c>
      <c r="N80" s="89">
        <v>44.8</v>
      </c>
      <c r="O80" t="s" s="125">
        <v>75</v>
      </c>
      <c r="P80" s="129">
        <f>AVERAGE(B79:B80)</f>
        <v>37.5</v>
      </c>
      <c r="Q80" s="97">
        <f>AVERAGE(D79:D80)</f>
        <v>40.5878571428572</v>
      </c>
      <c r="R80" t="s" s="128">
        <v>75</v>
      </c>
      <c r="S80" s="129">
        <f>AVERAGE(G79:G80)</f>
        <v>19</v>
      </c>
      <c r="T80" s="97">
        <f>AVERAGE(I79:I80)</f>
        <v>42.3880555555556</v>
      </c>
      <c r="U80" t="s" s="128">
        <v>75</v>
      </c>
      <c r="V80" s="129">
        <f>AVERAGE(L79:L80)</f>
        <v>4.5</v>
      </c>
      <c r="W80" s="97">
        <f>AVERAGE(N79:N80)</f>
        <v>44.5</v>
      </c>
    </row>
    <row r="81" ht="21.95" customHeight="1">
      <c r="A81" s="152">
        <v>2000</v>
      </c>
      <c r="B81" s="99">
        <v>33</v>
      </c>
      <c r="C81" s="83">
        <v>1332.2</v>
      </c>
      <c r="D81" s="87">
        <v>40.369696969697</v>
      </c>
      <c r="E81" s="40"/>
      <c r="F81" s="153">
        <v>2000</v>
      </c>
      <c r="G81" s="99">
        <v>14</v>
      </c>
      <c r="H81" s="83">
        <v>591.3</v>
      </c>
      <c r="I81" s="87">
        <v>42.2357142857143</v>
      </c>
      <c r="J81" s="40"/>
      <c r="K81" s="153">
        <v>2000</v>
      </c>
      <c r="L81" s="99">
        <v>1</v>
      </c>
      <c r="M81" s="83">
        <v>43.8</v>
      </c>
      <c r="N81" s="89">
        <v>43.8</v>
      </c>
      <c r="O81" t="s" s="125">
        <v>74</v>
      </c>
      <c r="P81" s="129">
        <f>AVERAGE(B79:B81)</f>
        <v>36</v>
      </c>
      <c r="Q81" s="97">
        <f>AVERAGE(D79:D81)</f>
        <v>40.5151370851371</v>
      </c>
      <c r="R81" t="s" s="128">
        <v>74</v>
      </c>
      <c r="S81" s="129">
        <f>AVERAGE(G79:G81)</f>
        <v>17.3333333333333</v>
      </c>
      <c r="T81" s="97">
        <f>AVERAGE(I79:I81)</f>
        <v>42.3372751322751</v>
      </c>
      <c r="U81" t="s" s="128">
        <v>74</v>
      </c>
      <c r="V81" s="129">
        <f>AVERAGE(L79:L81)</f>
        <v>3.33333333333333</v>
      </c>
      <c r="W81" s="97">
        <f>AVERAGE(N79:N81)</f>
        <v>44.2666666666667</v>
      </c>
    </row>
    <row r="82" ht="21.95" customHeight="1">
      <c r="A82" s="152">
        <v>2001</v>
      </c>
      <c r="B82" s="99">
        <v>30</v>
      </c>
      <c r="C82" s="83">
        <v>1263</v>
      </c>
      <c r="D82" s="87">
        <v>42.1</v>
      </c>
      <c r="E82" s="40"/>
      <c r="F82" s="153">
        <v>2001</v>
      </c>
      <c r="G82" s="99">
        <v>21</v>
      </c>
      <c r="H82" s="83">
        <v>910</v>
      </c>
      <c r="I82" s="87">
        <v>43.3333333333333</v>
      </c>
      <c r="J82" s="40"/>
      <c r="K82" s="153">
        <v>2001</v>
      </c>
      <c r="L82" s="99">
        <v>10</v>
      </c>
      <c r="M82" s="83">
        <v>447</v>
      </c>
      <c r="N82" s="89">
        <v>44.7</v>
      </c>
      <c r="O82" t="s" s="125">
        <v>73</v>
      </c>
      <c r="P82" s="129">
        <f>AVERAGE(B79:B82)</f>
        <v>34.5</v>
      </c>
      <c r="Q82" s="97">
        <f>AVERAGE(D79:D82)</f>
        <v>40.9113528138528</v>
      </c>
      <c r="R82" t="s" s="128">
        <v>73</v>
      </c>
      <c r="S82" s="129">
        <f>AVERAGE(G79:G82)</f>
        <v>18.25</v>
      </c>
      <c r="T82" s="97">
        <f>AVERAGE(I79:I82)</f>
        <v>42.5862896825397</v>
      </c>
      <c r="U82" t="s" s="128">
        <v>73</v>
      </c>
      <c r="V82" s="129">
        <f>AVERAGE(L79:L82)</f>
        <v>5</v>
      </c>
      <c r="W82" s="97">
        <f>AVERAGE(N79:N82)</f>
        <v>44.375</v>
      </c>
    </row>
    <row r="83" ht="21.95" customHeight="1">
      <c r="A83" s="152">
        <v>2002</v>
      </c>
      <c r="B83" s="99">
        <v>23</v>
      </c>
      <c r="C83" s="83">
        <v>932.6</v>
      </c>
      <c r="D83" s="87">
        <v>40.5478260869565</v>
      </c>
      <c r="E83" s="40"/>
      <c r="F83" s="153">
        <v>2002</v>
      </c>
      <c r="G83" s="99">
        <v>10</v>
      </c>
      <c r="H83" s="83">
        <v>427.9</v>
      </c>
      <c r="I83" s="87">
        <v>42.79</v>
      </c>
      <c r="J83" s="40"/>
      <c r="K83" s="153">
        <v>2002</v>
      </c>
      <c r="L83" s="99">
        <v>3</v>
      </c>
      <c r="M83" s="83">
        <v>132.4</v>
      </c>
      <c r="N83" s="89">
        <v>44.1333333333333</v>
      </c>
      <c r="O83" t="s" s="125">
        <v>72</v>
      </c>
      <c r="P83" s="129">
        <f>AVERAGE(B79:B83)</f>
        <v>32.2</v>
      </c>
      <c r="Q83" s="97">
        <f>AVERAGE(D79:D83)</f>
        <v>40.8386474684736</v>
      </c>
      <c r="R83" t="s" s="128">
        <v>72</v>
      </c>
      <c r="S83" s="129">
        <f>AVERAGE(G79:G83)</f>
        <v>16.6</v>
      </c>
      <c r="T83" s="97">
        <f>AVERAGE(I79:I83)</f>
        <v>42.6270317460317</v>
      </c>
      <c r="U83" t="s" s="128">
        <v>72</v>
      </c>
      <c r="V83" s="129">
        <f>AVERAGE(L79:L83)</f>
        <v>4.6</v>
      </c>
      <c r="W83" s="97">
        <f>AVERAGE(N79:N83)</f>
        <v>44.3266666666667</v>
      </c>
    </row>
    <row r="84" ht="21.95" customHeight="1">
      <c r="A84" s="152">
        <v>2003</v>
      </c>
      <c r="B84" s="99">
        <v>48</v>
      </c>
      <c r="C84" s="83">
        <v>1950.5</v>
      </c>
      <c r="D84" s="87">
        <v>40.6354166666667</v>
      </c>
      <c r="E84" s="40"/>
      <c r="F84" s="153">
        <v>2003</v>
      </c>
      <c r="G84" s="99">
        <v>26</v>
      </c>
      <c r="H84" s="83">
        <v>1103.3</v>
      </c>
      <c r="I84" s="87">
        <v>42.4346153846154</v>
      </c>
      <c r="J84" s="40"/>
      <c r="K84" s="153">
        <v>2003</v>
      </c>
      <c r="L84" s="99">
        <v>8</v>
      </c>
      <c r="M84" s="83">
        <v>360.9</v>
      </c>
      <c r="N84" s="89">
        <v>45.1125</v>
      </c>
      <c r="O84" t="s" s="125">
        <v>71</v>
      </c>
      <c r="P84" s="129">
        <f>AVERAGE(B79:B84)</f>
        <v>34.8333333333333</v>
      </c>
      <c r="Q84" s="97">
        <f>AVERAGE(D79:D84)</f>
        <v>40.8047756681724</v>
      </c>
      <c r="R84" t="s" s="128">
        <v>71</v>
      </c>
      <c r="S84" s="129">
        <f>AVERAGE(G79:G84)</f>
        <v>18.1666666666667</v>
      </c>
      <c r="T84" s="97">
        <f>AVERAGE(I79:I84)</f>
        <v>42.5949623524624</v>
      </c>
      <c r="U84" t="s" s="128">
        <v>71</v>
      </c>
      <c r="V84" s="129">
        <f>AVERAGE(L79:L84)</f>
        <v>5.16666666666667</v>
      </c>
      <c r="W84" s="97">
        <f>AVERAGE(N79:N84)</f>
        <v>44.4576388888889</v>
      </c>
    </row>
    <row r="85" ht="21.95" customHeight="1">
      <c r="A85" s="152">
        <v>2004</v>
      </c>
      <c r="B85" s="99">
        <v>39</v>
      </c>
      <c r="C85" s="83">
        <v>1646.1</v>
      </c>
      <c r="D85" s="87">
        <v>42.2076923076923</v>
      </c>
      <c r="E85" s="40"/>
      <c r="F85" s="153">
        <v>2004</v>
      </c>
      <c r="G85" s="99">
        <v>31</v>
      </c>
      <c r="H85" s="83">
        <v>1332.4</v>
      </c>
      <c r="I85" s="87">
        <v>42.9806451612903</v>
      </c>
      <c r="J85" s="40"/>
      <c r="K85" s="153">
        <v>2004</v>
      </c>
      <c r="L85" s="99">
        <v>11</v>
      </c>
      <c r="M85" s="83">
        <v>494.7</v>
      </c>
      <c r="N85" s="89">
        <v>44.9727272727273</v>
      </c>
      <c r="O85" t="s" s="125">
        <v>70</v>
      </c>
      <c r="P85" s="129">
        <f>AVERAGE(B79:B85)</f>
        <v>35.4285714285714</v>
      </c>
      <c r="Q85" s="97">
        <f>AVERAGE(D79:D85)</f>
        <v>41.005192330961</v>
      </c>
      <c r="R85" t="s" s="128">
        <v>70</v>
      </c>
      <c r="S85" s="129">
        <f>AVERAGE(G79:G85)</f>
        <v>20</v>
      </c>
      <c r="T85" s="97">
        <f>AVERAGE(I79:I85)</f>
        <v>42.6500598965806</v>
      </c>
      <c r="U85" t="s" s="128">
        <v>70</v>
      </c>
      <c r="V85" s="129">
        <f>AVERAGE(L79:L85)</f>
        <v>6</v>
      </c>
      <c r="W85" s="97">
        <f>AVERAGE(N79:N85)</f>
        <v>44.5312229437229</v>
      </c>
    </row>
    <row r="86" ht="21.95" customHeight="1">
      <c r="A86" s="152">
        <v>2005</v>
      </c>
      <c r="B86" s="99">
        <v>44</v>
      </c>
      <c r="C86" s="83">
        <v>1763</v>
      </c>
      <c r="D86" s="87">
        <v>40.0681818181818</v>
      </c>
      <c r="E86" s="40"/>
      <c r="F86" s="153">
        <v>2005</v>
      </c>
      <c r="G86" s="99">
        <v>16</v>
      </c>
      <c r="H86" s="83">
        <v>676.2</v>
      </c>
      <c r="I86" s="87">
        <v>42.2625</v>
      </c>
      <c r="J86" s="40"/>
      <c r="K86" s="153">
        <v>2005</v>
      </c>
      <c r="L86" s="99">
        <v>3</v>
      </c>
      <c r="M86" s="83">
        <v>134.2</v>
      </c>
      <c r="N86" s="89">
        <v>44.7333333333333</v>
      </c>
      <c r="O86" t="s" s="125">
        <v>69</v>
      </c>
      <c r="P86" s="129">
        <f>AVERAGE(B79:B86)</f>
        <v>36.5</v>
      </c>
      <c r="Q86" s="97">
        <f>AVERAGE(D79:D86)</f>
        <v>40.8880660168636</v>
      </c>
      <c r="R86" t="s" s="128">
        <v>69</v>
      </c>
      <c r="S86" s="129">
        <f>AVERAGE(G79:G86)</f>
        <v>19.5</v>
      </c>
      <c r="T86" s="97">
        <f>AVERAGE(I79:I86)</f>
        <v>42.6016149095081</v>
      </c>
      <c r="U86" t="s" s="128">
        <v>69</v>
      </c>
      <c r="V86" s="129">
        <f>AVERAGE(L79:L86)</f>
        <v>5.625</v>
      </c>
      <c r="W86" s="97">
        <f>AVERAGE(N79:N86)</f>
        <v>44.5564867424242</v>
      </c>
    </row>
    <row r="87" ht="21.95" customHeight="1">
      <c r="A87" s="152">
        <v>2006</v>
      </c>
      <c r="B87" s="99">
        <v>44</v>
      </c>
      <c r="C87" s="83">
        <v>1787.2</v>
      </c>
      <c r="D87" s="87">
        <v>40.6181818181818</v>
      </c>
      <c r="E87" s="40"/>
      <c r="F87" s="153">
        <v>2006</v>
      </c>
      <c r="G87" s="99">
        <v>23</v>
      </c>
      <c r="H87" s="83">
        <v>971.4</v>
      </c>
      <c r="I87" s="87">
        <v>42.2347826086957</v>
      </c>
      <c r="J87" s="40"/>
      <c r="K87" s="153">
        <v>2006</v>
      </c>
      <c r="L87" s="99">
        <v>4</v>
      </c>
      <c r="M87" s="83">
        <v>182.3</v>
      </c>
      <c r="N87" s="89">
        <v>45.575</v>
      </c>
      <c r="O87" t="s" s="125">
        <v>68</v>
      </c>
      <c r="P87" s="129">
        <f>AVERAGE(B79:B87)</f>
        <v>37.3333333333333</v>
      </c>
      <c r="Q87" s="97">
        <f>AVERAGE(D79:D87)</f>
        <v>40.8580788836767</v>
      </c>
      <c r="R87" t="s" s="128">
        <v>68</v>
      </c>
      <c r="S87" s="129">
        <f>AVERAGE(G79:G87)</f>
        <v>19.8888888888889</v>
      </c>
      <c r="T87" s="97">
        <f>AVERAGE(I79:I87)</f>
        <v>42.5608557649733</v>
      </c>
      <c r="U87" t="s" s="128">
        <v>68</v>
      </c>
      <c r="V87" s="129">
        <f>AVERAGE(L79:L87)</f>
        <v>5.44444444444444</v>
      </c>
      <c r="W87" s="97">
        <f>AVERAGE(N79:N87)</f>
        <v>44.6696548821549</v>
      </c>
    </row>
    <row r="88" ht="21.95" customHeight="1">
      <c r="A88" s="152">
        <v>2007</v>
      </c>
      <c r="B88" s="99">
        <v>41</v>
      </c>
      <c r="C88" s="83">
        <v>1641.4</v>
      </c>
      <c r="D88" s="87">
        <v>40.0341463414634</v>
      </c>
      <c r="E88" s="40"/>
      <c r="F88" s="153">
        <v>2007</v>
      </c>
      <c r="G88" s="99">
        <v>18</v>
      </c>
      <c r="H88" s="83">
        <v>748.4</v>
      </c>
      <c r="I88" s="87">
        <v>41.5777777777778</v>
      </c>
      <c r="J88" s="40"/>
      <c r="K88" s="153">
        <v>2007</v>
      </c>
      <c r="L88" s="99">
        <v>1</v>
      </c>
      <c r="M88" s="83">
        <v>44.1</v>
      </c>
      <c r="N88" s="89">
        <v>44.1</v>
      </c>
      <c r="O88" t="s" s="125">
        <v>67</v>
      </c>
      <c r="P88" s="129">
        <f>AVERAGE(B79:B88)</f>
        <v>37.7</v>
      </c>
      <c r="Q88" s="97">
        <f>AVERAGE(D79:D88)</f>
        <v>40.7756856294554</v>
      </c>
      <c r="R88" t="s" s="128">
        <v>67</v>
      </c>
      <c r="S88" s="129">
        <f>AVERAGE(G79:G88)</f>
        <v>19.7</v>
      </c>
      <c r="T88" s="97">
        <f>AVERAGE(I79:I88)</f>
        <v>42.4625479662538</v>
      </c>
      <c r="U88" t="s" s="128">
        <v>67</v>
      </c>
      <c r="V88" s="129">
        <f>AVERAGE(L79:L88)</f>
        <v>5</v>
      </c>
      <c r="W88" s="97">
        <f>AVERAGE(N79:N88)</f>
        <v>44.6126893939394</v>
      </c>
    </row>
    <row r="89" ht="21.95" customHeight="1">
      <c r="A89" s="152">
        <v>2008</v>
      </c>
      <c r="B89" s="99">
        <v>38</v>
      </c>
      <c r="C89" s="83">
        <v>1528.7</v>
      </c>
      <c r="D89" s="87">
        <v>40.2289473684211</v>
      </c>
      <c r="E89" s="40"/>
      <c r="F89" s="153">
        <v>2008</v>
      </c>
      <c r="G89" s="99">
        <v>20</v>
      </c>
      <c r="H89" s="83">
        <v>826.2</v>
      </c>
      <c r="I89" s="87">
        <v>41.31</v>
      </c>
      <c r="J89" s="40"/>
      <c r="K89" s="153">
        <v>2008</v>
      </c>
      <c r="L89" s="99">
        <v>3</v>
      </c>
      <c r="M89" s="83">
        <v>132.1</v>
      </c>
      <c r="N89" s="89">
        <v>44.0333333333333</v>
      </c>
      <c r="O89" t="s" s="125">
        <v>66</v>
      </c>
      <c r="P89" s="129">
        <f>AVERAGE(B79:B89)</f>
        <v>37.7272727272727</v>
      </c>
      <c r="Q89" s="97">
        <f>AVERAGE(D79:D89)</f>
        <v>40.7259821511795</v>
      </c>
      <c r="R89" t="s" s="128">
        <v>66</v>
      </c>
      <c r="S89" s="129">
        <f>AVERAGE(G79:G89)</f>
        <v>19.7272727272727</v>
      </c>
      <c r="T89" s="97">
        <f>AVERAGE(I79:I89)</f>
        <v>42.3577708784125</v>
      </c>
      <c r="U89" t="s" s="128">
        <v>66</v>
      </c>
      <c r="V89" s="129">
        <f>AVERAGE(L79:L89)</f>
        <v>4.81818181818182</v>
      </c>
      <c r="W89" s="97">
        <f>AVERAGE(N79:N89)</f>
        <v>44.560020661157</v>
      </c>
    </row>
    <row r="90" ht="21.95" customHeight="1">
      <c r="A90" s="152">
        <v>2009</v>
      </c>
      <c r="B90" s="99">
        <v>53</v>
      </c>
      <c r="C90" s="83">
        <v>2193.4</v>
      </c>
      <c r="D90" s="87">
        <v>41.3849056603774</v>
      </c>
      <c r="E90" s="40"/>
      <c r="F90" s="153">
        <v>2009</v>
      </c>
      <c r="G90" s="99">
        <v>31</v>
      </c>
      <c r="H90" s="83">
        <v>1332.9</v>
      </c>
      <c r="I90" s="87">
        <v>42.9967741935484</v>
      </c>
      <c r="J90" s="40"/>
      <c r="K90" s="153">
        <v>2009</v>
      </c>
      <c r="L90" s="99">
        <v>11</v>
      </c>
      <c r="M90" s="83">
        <v>497.2</v>
      </c>
      <c r="N90" s="89">
        <v>45.2</v>
      </c>
      <c r="O90" t="s" s="125">
        <v>65</v>
      </c>
      <c r="P90" s="129">
        <f>AVERAGE(B79:B90)</f>
        <v>39</v>
      </c>
      <c r="Q90" s="97">
        <f>AVERAGE(D79:D90)</f>
        <v>40.7808924436127</v>
      </c>
      <c r="R90" t="s" s="128">
        <v>65</v>
      </c>
      <c r="S90" s="129">
        <f>AVERAGE(G79:G90)</f>
        <v>20.6666666666667</v>
      </c>
      <c r="T90" s="97">
        <f>AVERAGE(I79:I90)</f>
        <v>42.4110211546739</v>
      </c>
      <c r="U90" t="s" s="128">
        <v>65</v>
      </c>
      <c r="V90" s="129">
        <f>AVERAGE(L79:L90)</f>
        <v>5.33333333333333</v>
      </c>
      <c r="W90" s="97">
        <f>AVERAGE(N79:N90)</f>
        <v>44.6133522727273</v>
      </c>
    </row>
    <row r="91" ht="21.95" customHeight="1">
      <c r="A91" s="152">
        <v>2010</v>
      </c>
      <c r="B91" s="99">
        <v>37</v>
      </c>
      <c r="C91" s="83">
        <v>1494.6</v>
      </c>
      <c r="D91" s="87">
        <v>40.3945945945946</v>
      </c>
      <c r="E91" s="40"/>
      <c r="F91" s="153">
        <v>2010</v>
      </c>
      <c r="G91" s="99">
        <v>18</v>
      </c>
      <c r="H91" s="83">
        <v>756.6</v>
      </c>
      <c r="I91" s="87">
        <v>42.0333333333333</v>
      </c>
      <c r="J91" s="40"/>
      <c r="K91" s="153">
        <v>2010</v>
      </c>
      <c r="L91" s="99">
        <v>2</v>
      </c>
      <c r="M91" s="83">
        <v>89.59999999999999</v>
      </c>
      <c r="N91" s="89">
        <v>44.8</v>
      </c>
      <c r="O91" t="s" s="125">
        <v>64</v>
      </c>
      <c r="P91" s="129">
        <f>AVERAGE(B79:B91)</f>
        <v>38.8461538461538</v>
      </c>
      <c r="Q91" s="97">
        <f>AVERAGE(D79:D91)</f>
        <v>40.7511772244575</v>
      </c>
      <c r="R91" t="s" s="128">
        <v>64</v>
      </c>
      <c r="S91" s="129">
        <f>AVERAGE(G79:G91)</f>
        <v>20.4615384615385</v>
      </c>
      <c r="T91" s="97">
        <f>AVERAGE(I79:I91)</f>
        <v>42.381968245340</v>
      </c>
      <c r="U91" t="s" s="128">
        <v>64</v>
      </c>
      <c r="V91" s="129">
        <f>AVERAGE(L79:L91)</f>
        <v>5.07692307692308</v>
      </c>
      <c r="W91" s="97">
        <f>AVERAGE(N79:N91)</f>
        <v>44.6277097902098</v>
      </c>
    </row>
    <row r="92" ht="21.95" customHeight="1">
      <c r="A92" s="152">
        <v>2011</v>
      </c>
      <c r="B92" s="99">
        <v>38</v>
      </c>
      <c r="C92" s="83">
        <v>1563.4</v>
      </c>
      <c r="D92" s="87">
        <v>41.1421052631579</v>
      </c>
      <c r="E92" s="40"/>
      <c r="F92" s="153">
        <v>2011</v>
      </c>
      <c r="G92" s="99">
        <v>22</v>
      </c>
      <c r="H92" s="83">
        <v>942.5</v>
      </c>
      <c r="I92" s="87">
        <v>42.8409090909091</v>
      </c>
      <c r="J92" s="40"/>
      <c r="K92" s="153">
        <v>2011</v>
      </c>
      <c r="L92" s="99">
        <v>5</v>
      </c>
      <c r="M92" s="83">
        <v>229.2</v>
      </c>
      <c r="N92" s="89">
        <v>45.84</v>
      </c>
      <c r="O92" t="s" s="125">
        <v>63</v>
      </c>
      <c r="P92" s="129">
        <f>AVERAGE(B79:B92)</f>
        <v>38.7857142857143</v>
      </c>
      <c r="Q92" s="97">
        <f>AVERAGE(D79:D92)</f>
        <v>40.7791006557932</v>
      </c>
      <c r="R92" t="s" s="128">
        <v>63</v>
      </c>
      <c r="S92" s="129">
        <f>AVERAGE(G79:G92)</f>
        <v>20.5714285714286</v>
      </c>
      <c r="T92" s="97">
        <f>AVERAGE(I79:I92)</f>
        <v>42.4147497343092</v>
      </c>
      <c r="U92" t="s" s="128">
        <v>63</v>
      </c>
      <c r="V92" s="129">
        <f>AVERAGE(L79:L92)</f>
        <v>5.07142857142857</v>
      </c>
      <c r="W92" s="97">
        <f>AVERAGE(N79:N92)</f>
        <v>44.7143019480519</v>
      </c>
    </row>
    <row r="93" ht="21.95" customHeight="1">
      <c r="A93" s="152">
        <v>2012</v>
      </c>
      <c r="B93" s="99">
        <v>51</v>
      </c>
      <c r="C93" s="83">
        <v>2049.4</v>
      </c>
      <c r="D93" s="87">
        <v>40.1843137254902</v>
      </c>
      <c r="E93" s="40"/>
      <c r="F93" s="153">
        <v>2012</v>
      </c>
      <c r="G93" s="99">
        <v>24</v>
      </c>
      <c r="H93" s="83">
        <v>999</v>
      </c>
      <c r="I93" s="87">
        <v>41.625</v>
      </c>
      <c r="J93" s="40"/>
      <c r="K93" s="153">
        <v>2012</v>
      </c>
      <c r="L93" s="99">
        <v>3</v>
      </c>
      <c r="M93" s="83">
        <v>136.1</v>
      </c>
      <c r="N93" s="89">
        <v>45.3666666666667</v>
      </c>
      <c r="O93" t="s" s="125">
        <v>62</v>
      </c>
      <c r="P93" s="129">
        <f>AVERAGE(B79:B93)</f>
        <v>39.6</v>
      </c>
      <c r="Q93" s="97">
        <f>AVERAGE(D79:D93)</f>
        <v>40.739448193773</v>
      </c>
      <c r="R93" t="s" s="128">
        <v>62</v>
      </c>
      <c r="S93" s="129">
        <f>AVERAGE(G79:G93)</f>
        <v>20.8</v>
      </c>
      <c r="T93" s="97">
        <f>AVERAGE(I79:I93)</f>
        <v>42.3620997520219</v>
      </c>
      <c r="U93" t="s" s="128">
        <v>62</v>
      </c>
      <c r="V93" s="129">
        <f>AVERAGE(L79:L93)</f>
        <v>4.93333333333333</v>
      </c>
      <c r="W93" s="97">
        <f>AVERAGE(N79:N93)</f>
        <v>44.7577929292929</v>
      </c>
    </row>
    <row r="94" ht="21.95" customHeight="1">
      <c r="A94" s="152">
        <v>2013</v>
      </c>
      <c r="B94" s="99">
        <v>51</v>
      </c>
      <c r="C94" s="83">
        <v>2105.7</v>
      </c>
      <c r="D94" s="87">
        <v>41.2882352941176</v>
      </c>
      <c r="E94" s="40"/>
      <c r="F94" s="153">
        <v>2013</v>
      </c>
      <c r="G94" s="99">
        <v>27</v>
      </c>
      <c r="H94" s="83">
        <v>1166.8</v>
      </c>
      <c r="I94" s="87">
        <v>43.2148148148148</v>
      </c>
      <c r="J94" s="40"/>
      <c r="K94" s="153">
        <v>2013</v>
      </c>
      <c r="L94" s="99">
        <v>11</v>
      </c>
      <c r="M94" s="83">
        <v>499.7</v>
      </c>
      <c r="N94" s="89">
        <v>45.4272727272727</v>
      </c>
      <c r="O94" t="s" s="125">
        <v>61</v>
      </c>
      <c r="P94" s="129">
        <f>AVERAGE(B79:B94)</f>
        <v>40.3125</v>
      </c>
      <c r="Q94" s="97">
        <f>AVERAGE(D79:D94)</f>
        <v>40.7737473875445</v>
      </c>
      <c r="R94" t="s" s="128">
        <v>61</v>
      </c>
      <c r="S94" s="129">
        <f>AVERAGE(G79:G94)</f>
        <v>21.1875</v>
      </c>
      <c r="T94" s="97">
        <f>AVERAGE(I79:I94)</f>
        <v>42.4153944434465</v>
      </c>
      <c r="U94" t="s" s="128">
        <v>61</v>
      </c>
      <c r="V94" s="129">
        <f>AVERAGE(L79:L94)</f>
        <v>5.3125</v>
      </c>
      <c r="W94" s="97">
        <f>AVERAGE(N79:N94)</f>
        <v>44.7996354166667</v>
      </c>
    </row>
    <row r="95" ht="21.95" customHeight="1">
      <c r="A95" s="152">
        <v>2014</v>
      </c>
      <c r="B95" s="99">
        <v>52</v>
      </c>
      <c r="C95" s="83">
        <v>2151.4</v>
      </c>
      <c r="D95" s="87">
        <v>41.3730769230769</v>
      </c>
      <c r="E95" s="40"/>
      <c r="F95" s="153">
        <v>2014</v>
      </c>
      <c r="G95" s="99">
        <v>33</v>
      </c>
      <c r="H95" s="83">
        <v>1413.3</v>
      </c>
      <c r="I95" s="87">
        <v>42.8272727272727</v>
      </c>
      <c r="J95" s="40"/>
      <c r="K95" s="153">
        <v>2014</v>
      </c>
      <c r="L95" s="99">
        <v>12</v>
      </c>
      <c r="M95" s="83">
        <v>538.2</v>
      </c>
      <c r="N95" s="89">
        <v>44.85</v>
      </c>
      <c r="O95" t="s" s="125">
        <v>60</v>
      </c>
      <c r="P95" s="129">
        <f>AVERAGE(B79:B95)</f>
        <v>41</v>
      </c>
      <c r="Q95" s="97">
        <f>AVERAGE(D79:D95)</f>
        <v>40.8090020661053</v>
      </c>
      <c r="R95" t="s" s="128">
        <v>60</v>
      </c>
      <c r="S95" s="129">
        <f>AVERAGE(G79:G95)</f>
        <v>21.8823529411765</v>
      </c>
      <c r="T95" s="97">
        <f>AVERAGE(I79:I95)</f>
        <v>42.4396225777892</v>
      </c>
      <c r="U95" t="s" s="128">
        <v>60</v>
      </c>
      <c r="V95" s="129">
        <f>AVERAGE(L79:L95)</f>
        <v>5.70588235294118</v>
      </c>
      <c r="W95" s="97">
        <f>AVERAGE(N79:N95)</f>
        <v>44.8025980392157</v>
      </c>
    </row>
    <row r="96" ht="21.95" customHeight="1">
      <c r="A96" s="152">
        <v>2015</v>
      </c>
      <c r="B96" s="99">
        <v>53</v>
      </c>
      <c r="C96" s="83">
        <v>2177.6</v>
      </c>
      <c r="D96" s="87">
        <v>41.0867924528302</v>
      </c>
      <c r="E96" s="40"/>
      <c r="F96" s="153">
        <v>2015</v>
      </c>
      <c r="G96" s="99">
        <v>34</v>
      </c>
      <c r="H96" s="83">
        <v>1437.1</v>
      </c>
      <c r="I96" s="87">
        <v>42.2676470588235</v>
      </c>
      <c r="J96" s="40"/>
      <c r="K96" s="153">
        <v>2015</v>
      </c>
      <c r="L96" s="99">
        <v>9</v>
      </c>
      <c r="M96" s="83">
        <v>401.2</v>
      </c>
      <c r="N96" s="89">
        <v>44.5777777777778</v>
      </c>
      <c r="O96" t="s" s="125">
        <v>59</v>
      </c>
      <c r="P96" s="129">
        <f>AVERAGE(B79:B96)</f>
        <v>41.6666666666667</v>
      </c>
      <c r="Q96" s="97">
        <f>AVERAGE(D79:D96)</f>
        <v>40.8244348653678</v>
      </c>
      <c r="R96" t="s" s="128">
        <v>59</v>
      </c>
      <c r="S96" s="129">
        <f>AVERAGE(G79:G96)</f>
        <v>22.5555555555556</v>
      </c>
      <c r="T96" s="97">
        <f>AVERAGE(I79:I96)</f>
        <v>42.4300683822911</v>
      </c>
      <c r="U96" t="s" s="128">
        <v>59</v>
      </c>
      <c r="V96" s="129">
        <f>AVERAGE(L79:L96)</f>
        <v>5.88888888888889</v>
      </c>
      <c r="W96" s="97">
        <f>AVERAGE(N79:N96)</f>
        <v>44.7901080246914</v>
      </c>
    </row>
    <row r="97" ht="21.95" customHeight="1">
      <c r="A97" s="152">
        <v>2016</v>
      </c>
      <c r="B97" s="99">
        <v>40</v>
      </c>
      <c r="C97" s="83">
        <v>1609.9</v>
      </c>
      <c r="D97" s="87">
        <v>40.2475</v>
      </c>
      <c r="E97" s="40"/>
      <c r="F97" s="153">
        <v>2016</v>
      </c>
      <c r="G97" s="99">
        <v>18</v>
      </c>
      <c r="H97" s="83">
        <v>755.1</v>
      </c>
      <c r="I97" s="87">
        <v>41.95</v>
      </c>
      <c r="J97" s="40"/>
      <c r="K97" s="153">
        <v>2016</v>
      </c>
      <c r="L97" s="99">
        <v>1</v>
      </c>
      <c r="M97" s="83">
        <v>44.4</v>
      </c>
      <c r="N97" s="89">
        <v>44.4</v>
      </c>
      <c r="O97" t="s" s="125">
        <v>58</v>
      </c>
      <c r="P97" s="129">
        <f>AVERAGE(B79:B97)</f>
        <v>41.5789473684211</v>
      </c>
      <c r="Q97" s="97">
        <f>AVERAGE(D79:D97)</f>
        <v>40.7940698724537</v>
      </c>
      <c r="R97" t="s" s="128">
        <v>58</v>
      </c>
      <c r="S97" s="129">
        <f>AVERAGE(G79:G97)</f>
        <v>22.3157894736842</v>
      </c>
      <c r="T97" s="97">
        <f>AVERAGE(I79:I97)</f>
        <v>42.4048016253284</v>
      </c>
      <c r="U97" t="s" s="128">
        <v>58</v>
      </c>
      <c r="V97" s="129">
        <f>AVERAGE(L79:L97)</f>
        <v>5.63157894736842</v>
      </c>
      <c r="W97" s="97">
        <f>AVERAGE(N79:N97)</f>
        <v>44.7695760233918</v>
      </c>
    </row>
    <row r="98" ht="21.95" customHeight="1">
      <c r="A98" s="152">
        <v>2017</v>
      </c>
      <c r="B98" s="99">
        <v>42</v>
      </c>
      <c r="C98" s="83">
        <v>1732.4</v>
      </c>
      <c r="D98" s="87">
        <v>41.247619047619</v>
      </c>
      <c r="E98" s="40"/>
      <c r="F98" s="153">
        <v>2017</v>
      </c>
      <c r="G98" s="99">
        <v>23</v>
      </c>
      <c r="H98" s="83">
        <v>992.3</v>
      </c>
      <c r="I98" s="87">
        <v>43.1434782608696</v>
      </c>
      <c r="J98" s="40"/>
      <c r="K98" s="153">
        <v>2017</v>
      </c>
      <c r="L98" s="99">
        <v>8</v>
      </c>
      <c r="M98" s="83">
        <v>366.9</v>
      </c>
      <c r="N98" s="89">
        <v>45.8625</v>
      </c>
      <c r="O98" t="s" s="125">
        <v>57</v>
      </c>
      <c r="P98" s="129">
        <f>AVERAGE(B79:B98)</f>
        <v>41.6</v>
      </c>
      <c r="Q98" s="97">
        <f>AVERAGE(D79:D98)</f>
        <v>40.8167473312119</v>
      </c>
      <c r="R98" t="s" s="128">
        <v>57</v>
      </c>
      <c r="S98" s="129">
        <f>AVERAGE(G79:G98)</f>
        <v>22.35</v>
      </c>
      <c r="T98" s="97">
        <f>AVERAGE(I79:I98)</f>
        <v>42.4417354571055</v>
      </c>
      <c r="U98" t="s" s="128">
        <v>57</v>
      </c>
      <c r="V98" s="129">
        <f>AVERAGE(L79:L98)</f>
        <v>5.75</v>
      </c>
      <c r="W98" s="97">
        <f>AVERAGE(N79:N98)</f>
        <v>44.8242222222222</v>
      </c>
    </row>
    <row r="99" ht="21.95" customHeight="1">
      <c r="A99" s="152">
        <v>2018</v>
      </c>
      <c r="B99" s="99">
        <v>48</v>
      </c>
      <c r="C99" s="83">
        <v>1979.7</v>
      </c>
      <c r="D99" s="87">
        <v>41.24375</v>
      </c>
      <c r="E99" s="40"/>
      <c r="F99" s="153">
        <v>2018</v>
      </c>
      <c r="G99" s="99">
        <v>26</v>
      </c>
      <c r="H99" s="83">
        <v>1127.1</v>
      </c>
      <c r="I99" s="87">
        <v>43.35</v>
      </c>
      <c r="J99" s="40"/>
      <c r="K99" s="153">
        <v>2018</v>
      </c>
      <c r="L99" s="99">
        <v>11</v>
      </c>
      <c r="M99" s="83">
        <v>499.9</v>
      </c>
      <c r="N99" s="89">
        <v>45.4454545454545</v>
      </c>
      <c r="O99" s="96"/>
      <c r="P99" s="83"/>
      <c r="Q99" s="83"/>
      <c r="R99" s="84"/>
      <c r="S99" s="83"/>
      <c r="T99" s="83"/>
      <c r="U99" s="84"/>
      <c r="V99" s="83"/>
      <c r="W99" s="97"/>
    </row>
    <row r="100" ht="21.95" customHeight="1">
      <c r="A100" s="152">
        <v>2019</v>
      </c>
      <c r="B100" s="99">
        <v>63</v>
      </c>
      <c r="C100" s="83">
        <v>2673.8</v>
      </c>
      <c r="D100" s="87">
        <v>42.4412698412698</v>
      </c>
      <c r="E100" s="40"/>
      <c r="F100" s="153">
        <v>2019</v>
      </c>
      <c r="G100" s="99">
        <v>46</v>
      </c>
      <c r="H100" s="83">
        <v>2012</v>
      </c>
      <c r="I100" s="87">
        <v>43.7391304347826</v>
      </c>
      <c r="J100" s="40"/>
      <c r="K100" s="153">
        <v>2019</v>
      </c>
      <c r="L100" s="99">
        <v>20</v>
      </c>
      <c r="M100" s="83">
        <v>921.6</v>
      </c>
      <c r="N100" s="89">
        <v>46.08</v>
      </c>
      <c r="O100" s="96"/>
      <c r="P100" s="83"/>
      <c r="Q100" s="83"/>
      <c r="R100" s="84"/>
      <c r="S100" s="83"/>
      <c r="T100" s="83"/>
      <c r="U100" s="84"/>
      <c r="V100" s="83"/>
      <c r="W100" s="97"/>
    </row>
    <row r="101" ht="21.95" customHeight="1">
      <c r="A101" s="152">
        <v>2020</v>
      </c>
      <c r="B101" s="99">
        <v>42</v>
      </c>
      <c r="C101" s="83">
        <v>1688.6</v>
      </c>
      <c r="D101" s="87">
        <v>40.2047619047619</v>
      </c>
      <c r="E101" s="40"/>
      <c r="F101" s="153">
        <v>2020</v>
      </c>
      <c r="G101" s="99">
        <v>16</v>
      </c>
      <c r="H101" s="83">
        <v>678.9</v>
      </c>
      <c r="I101" s="87">
        <v>42.43125</v>
      </c>
      <c r="J101" s="40"/>
      <c r="K101" s="153">
        <v>2020</v>
      </c>
      <c r="L101" s="99">
        <v>3</v>
      </c>
      <c r="M101" s="83">
        <v>134.5</v>
      </c>
      <c r="N101" s="89">
        <v>44.8333333333333</v>
      </c>
      <c r="O101" s="96"/>
      <c r="P101" s="83"/>
      <c r="Q101" s="83"/>
      <c r="R101" s="84"/>
      <c r="S101" s="83"/>
      <c r="T101" s="83"/>
      <c r="U101" s="84"/>
      <c r="V101" s="83"/>
      <c r="W101" s="97"/>
    </row>
    <row r="102" ht="21.95" customHeight="1">
      <c r="A102" s="152">
        <v>2021</v>
      </c>
      <c r="B102" s="99">
        <v>26</v>
      </c>
      <c r="C102" s="83">
        <v>1045.5</v>
      </c>
      <c r="D102" s="87">
        <v>40.2115384615385</v>
      </c>
      <c r="E102" s="40"/>
      <c r="F102" s="153">
        <v>2021</v>
      </c>
      <c r="G102" s="99">
        <v>13</v>
      </c>
      <c r="H102" s="83">
        <v>543.6</v>
      </c>
      <c r="I102" s="87">
        <v>41.8153846153846</v>
      </c>
      <c r="J102" s="40"/>
      <c r="K102" s="153">
        <v>2021</v>
      </c>
      <c r="L102" s="99">
        <v>1</v>
      </c>
      <c r="M102" s="83">
        <v>44.6</v>
      </c>
      <c r="N102" s="89">
        <v>44.6</v>
      </c>
      <c r="O102" s="96"/>
      <c r="P102" s="83"/>
      <c r="Q102" s="83"/>
      <c r="R102" s="84"/>
      <c r="S102" s="83"/>
      <c r="T102" s="83"/>
      <c r="U102" s="84"/>
      <c r="V102" s="83"/>
      <c r="W102" s="97"/>
    </row>
    <row r="103" ht="21.95" customHeight="1">
      <c r="A103" s="152">
        <v>2022</v>
      </c>
      <c r="B103" s="99">
        <v>24</v>
      </c>
      <c r="C103" s="83">
        <v>959.2</v>
      </c>
      <c r="D103" s="87">
        <v>39.9666666666667</v>
      </c>
      <c r="E103" s="40"/>
      <c r="F103" s="153">
        <v>2022</v>
      </c>
      <c r="G103" s="99">
        <v>10</v>
      </c>
      <c r="H103" s="83">
        <v>416.4</v>
      </c>
      <c r="I103" s="87">
        <v>41.64</v>
      </c>
      <c r="J103" s="40"/>
      <c r="K103" s="153">
        <v>2022</v>
      </c>
      <c r="L103" s="99">
        <v>0</v>
      </c>
      <c r="M103" s="83">
        <v>0</v>
      </c>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s="86"/>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s="86"/>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84"/>
      <c r="C122" s="83"/>
      <c r="D122" s="90"/>
      <c r="E122" s="40"/>
      <c r="F122" s="88"/>
      <c r="G122" s="84"/>
      <c r="H122" s="83"/>
      <c r="I122" s="90"/>
      <c r="J122" s="40"/>
      <c r="K122" s="88"/>
      <c r="L122" s="84"/>
      <c r="M122" s="83"/>
      <c r="N122" s="91"/>
      <c r="O122" s="96"/>
      <c r="P122" s="83"/>
      <c r="Q122" s="83"/>
      <c r="R122" s="84"/>
      <c r="S122" s="83"/>
      <c r="T122" s="83"/>
      <c r="U122" s="84"/>
      <c r="V122" s="83"/>
      <c r="W122" s="97"/>
    </row>
    <row r="123" ht="21.95" customHeight="1">
      <c r="A123" s="86"/>
      <c r="B123" s="84"/>
      <c r="C123" s="83"/>
      <c r="D123" s="87"/>
      <c r="E123" s="40"/>
      <c r="F123" s="88"/>
      <c r="G123" s="84"/>
      <c r="H123" s="83"/>
      <c r="I123" s="90"/>
      <c r="J123" s="40"/>
      <c r="K123" s="88"/>
      <c r="L123" s="84"/>
      <c r="M123" s="83"/>
      <c r="N123" s="91"/>
      <c r="O123" s="96"/>
      <c r="P123" s="83"/>
      <c r="Q123" s="83"/>
      <c r="R123" s="84"/>
      <c r="S123" s="83"/>
      <c r="T123" s="83"/>
      <c r="U123" s="84"/>
      <c r="V123" s="83"/>
      <c r="W123" s="97"/>
    </row>
    <row r="124" ht="21.95" customHeight="1">
      <c r="A124" t="s" s="92">
        <v>78</v>
      </c>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t="s" s="93">
        <v>67</v>
      </c>
      <c r="B125" t="s" s="165">
        <v>233</v>
      </c>
      <c r="C125" s="83"/>
      <c r="D125" s="87"/>
      <c r="E125" s="40"/>
      <c r="F125" t="s" s="95">
        <v>67</v>
      </c>
      <c r="G125" t="s" s="165">
        <v>233</v>
      </c>
      <c r="H125" s="83"/>
      <c r="I125" s="87"/>
      <c r="J125" s="40"/>
      <c r="K125" t="s" s="95">
        <v>67</v>
      </c>
      <c r="L125" t="s" s="165">
        <v>233</v>
      </c>
      <c r="M125" s="83"/>
      <c r="N125" s="89"/>
      <c r="O125" s="96"/>
      <c r="P125" s="83"/>
      <c r="Q125" s="83"/>
      <c r="R125" s="84"/>
      <c r="S125" s="83"/>
      <c r="T125" s="83"/>
      <c r="U125" s="84"/>
      <c r="V125" s="83"/>
      <c r="W125" s="97"/>
    </row>
    <row r="126" ht="21.95" customHeight="1">
      <c r="A126" t="s" s="98">
        <v>79</v>
      </c>
      <c r="B126" s="83">
        <f>AVERAGE(B68:B77)</f>
        <v>40.4</v>
      </c>
      <c r="C126" s="83">
        <f>AVERAGE(C68:C77)</f>
        <v>1647.27</v>
      </c>
      <c r="D126" s="87">
        <f>AVERAGE(D68:D77)</f>
        <v>40.7458860780669</v>
      </c>
      <c r="E126" s="40"/>
      <c r="F126" t="s" s="100">
        <v>79</v>
      </c>
      <c r="G126" s="83">
        <f>AVERAGE(G68:G77)</f>
        <v>22.1</v>
      </c>
      <c r="H126" s="83">
        <f>AVERAGE(H68:H77)</f>
        <v>937.24</v>
      </c>
      <c r="I126" s="87">
        <f>AVERAGE(I68:I77)</f>
        <v>42.4431260512718</v>
      </c>
      <c r="J126" s="40"/>
      <c r="K126" t="s" s="100">
        <v>79</v>
      </c>
      <c r="L126" s="83">
        <f>AVERAGE(L68:L77)</f>
        <v>4.3</v>
      </c>
      <c r="M126" s="83">
        <f>AVERAGE(M68:M77)</f>
        <v>194.04</v>
      </c>
      <c r="N126" s="89">
        <f>AVERAGE(N68:N77)</f>
        <v>45.1503880070547</v>
      </c>
      <c r="O126" s="96"/>
      <c r="P126" s="83"/>
      <c r="Q126" s="83"/>
      <c r="R126" s="84"/>
      <c r="S126" s="83"/>
      <c r="T126" s="83"/>
      <c r="U126" s="84"/>
      <c r="V126" s="83"/>
      <c r="W126" s="97"/>
    </row>
    <row r="127" ht="21.95" customHeight="1">
      <c r="A127" t="s" s="98">
        <v>80</v>
      </c>
      <c r="B127" s="83">
        <f>AVERAGE(B79:B88)</f>
        <v>37.7</v>
      </c>
      <c r="C127" s="83">
        <f>AVERAGE(C79:C88)</f>
        <v>1535.91</v>
      </c>
      <c r="D127" s="87">
        <f>AVERAGE(D79:D88)</f>
        <v>40.7756856294554</v>
      </c>
      <c r="E127" s="40"/>
      <c r="F127" t="s" s="100">
        <v>80</v>
      </c>
      <c r="G127" s="83">
        <f>AVERAGE(G79:G88)</f>
        <v>19.7</v>
      </c>
      <c r="H127" s="83">
        <f>AVERAGE(H79:H88)</f>
        <v>837.16</v>
      </c>
      <c r="I127" s="87">
        <f>AVERAGE(I79:I88)</f>
        <v>42.4625479662538</v>
      </c>
      <c r="J127" s="40"/>
      <c r="K127" t="s" s="100">
        <v>80</v>
      </c>
      <c r="L127" s="83">
        <f>AVERAGE(L79:L88)</f>
        <v>5</v>
      </c>
      <c r="M127" s="83">
        <f>AVERAGE(M79:M88)</f>
        <v>223.96</v>
      </c>
      <c r="N127" s="89">
        <f>AVERAGE(N79:N88)</f>
        <v>44.6126893939394</v>
      </c>
      <c r="O127" s="96"/>
      <c r="P127" s="83"/>
      <c r="Q127" s="83"/>
      <c r="R127" s="84"/>
      <c r="S127" s="83"/>
      <c r="T127" s="83"/>
      <c r="U127" s="84"/>
      <c r="V127" s="83"/>
      <c r="W127" s="97"/>
    </row>
    <row r="128" ht="21.95" customHeight="1">
      <c r="A128" s="105"/>
      <c r="B128" s="84"/>
      <c r="C128" s="84"/>
      <c r="D128" s="90"/>
      <c r="E128" s="40"/>
      <c r="F128" s="106"/>
      <c r="G128" s="84"/>
      <c r="H128" s="84"/>
      <c r="I128" s="90"/>
      <c r="J128" s="40"/>
      <c r="K128" s="106"/>
      <c r="L128" s="84"/>
      <c r="M128" s="84"/>
      <c r="N128" s="91"/>
      <c r="O128" s="96"/>
      <c r="P128" s="83"/>
      <c r="Q128" s="83"/>
      <c r="R128" s="84"/>
      <c r="S128" s="83"/>
      <c r="T128" s="83"/>
      <c r="U128" s="84"/>
      <c r="V128" s="83"/>
      <c r="W128" s="97"/>
    </row>
    <row r="129" ht="21.95" customHeight="1">
      <c r="A129" t="s" s="103">
        <v>82</v>
      </c>
      <c r="B129" s="83">
        <f>AVERAGE(B68:B77)</f>
        <v>40.4</v>
      </c>
      <c r="C129" s="83">
        <f>AVERAGE(C68:C77)</f>
        <v>1647.27</v>
      </c>
      <c r="D129" s="87">
        <f>AVERAGE(D68:D77)</f>
        <v>40.7458860780669</v>
      </c>
      <c r="E129" s="40"/>
      <c r="F129" t="s" s="104">
        <v>82</v>
      </c>
      <c r="G129" s="83">
        <f>AVERAGE(G68:G77)</f>
        <v>22.1</v>
      </c>
      <c r="H129" s="83">
        <f>AVERAGE(H68:H77)</f>
        <v>937.24</v>
      </c>
      <c r="I129" s="87">
        <f>AVERAGE(I68:I77)</f>
        <v>42.4431260512718</v>
      </c>
      <c r="J129" s="40"/>
      <c r="K129" t="s" s="104">
        <v>82</v>
      </c>
      <c r="L129" s="83">
        <f>AVERAGE(L68:L77)</f>
        <v>4.3</v>
      </c>
      <c r="M129" s="83">
        <f>AVERAGE(M68:M77)</f>
        <v>194.04</v>
      </c>
      <c r="N129" s="89">
        <f>AVERAGE(N68:N77)</f>
        <v>45.1503880070547</v>
      </c>
      <c r="O129" s="96"/>
      <c r="P129" s="83"/>
      <c r="Q129" s="83"/>
      <c r="R129" s="84"/>
      <c r="S129" s="83"/>
      <c r="T129" s="83"/>
      <c r="U129" s="84"/>
      <c r="V129" s="83"/>
      <c r="W129" s="97"/>
    </row>
    <row r="130" ht="21.95" customHeight="1">
      <c r="A130" t="s" s="103">
        <v>83</v>
      </c>
      <c r="B130" s="83">
        <f>AVERAGE(B79:B88)</f>
        <v>37.7</v>
      </c>
      <c r="C130" s="83">
        <f>AVERAGE(C79:C88)</f>
        <v>1535.91</v>
      </c>
      <c r="D130" s="87">
        <f>AVERAGE(D79:D88)</f>
        <v>40.7756856294554</v>
      </c>
      <c r="E130" s="40"/>
      <c r="F130" t="s" s="104">
        <v>83</v>
      </c>
      <c r="G130" s="83">
        <f>AVERAGE(G79:G88)</f>
        <v>19.7</v>
      </c>
      <c r="H130" s="83">
        <f>AVERAGE(H79:H88)</f>
        <v>837.16</v>
      </c>
      <c r="I130" s="87">
        <f>AVERAGE(I79:I88)</f>
        <v>42.4625479662538</v>
      </c>
      <c r="J130" s="40"/>
      <c r="K130" t="s" s="104">
        <v>83</v>
      </c>
      <c r="L130" s="83">
        <f>AVERAGE(L79:L88)</f>
        <v>5</v>
      </c>
      <c r="M130" s="83">
        <f>AVERAGE(M79:M88)</f>
        <v>223.96</v>
      </c>
      <c r="N130" s="89">
        <f>AVERAGE(N79:N88)</f>
        <v>44.6126893939394</v>
      </c>
      <c r="O130" s="96"/>
      <c r="P130" s="83"/>
      <c r="Q130" s="83"/>
      <c r="R130" s="84"/>
      <c r="S130" s="83"/>
      <c r="T130" s="83"/>
      <c r="U130" s="84"/>
      <c r="V130" s="83"/>
      <c r="W130" s="97"/>
    </row>
    <row r="131" ht="21.95" customHeight="1">
      <c r="A131" s="105"/>
      <c r="B131" s="84"/>
      <c r="C131" s="84"/>
      <c r="D131" s="90"/>
      <c r="E131" s="40"/>
      <c r="F131" s="106"/>
      <c r="G131" s="84"/>
      <c r="H131" s="84"/>
      <c r="I131" s="90"/>
      <c r="J131" s="40"/>
      <c r="K131" s="106"/>
      <c r="L131" s="84"/>
      <c r="M131" s="84"/>
      <c r="N131" s="91"/>
      <c r="O131" s="96"/>
      <c r="P131" s="83"/>
      <c r="Q131" s="83"/>
      <c r="R131" s="84"/>
      <c r="S131" s="83"/>
      <c r="T131" s="83"/>
      <c r="U131" s="84"/>
      <c r="V131" s="83"/>
      <c r="W131" s="97"/>
    </row>
    <row r="132" ht="21.95" customHeight="1">
      <c r="A132" t="s" s="93">
        <v>72</v>
      </c>
      <c r="B132" s="84"/>
      <c r="C132" s="84"/>
      <c r="D132" s="90"/>
      <c r="E132" s="40"/>
      <c r="F132" t="s" s="95">
        <v>72</v>
      </c>
      <c r="G132" s="84"/>
      <c r="H132" s="84"/>
      <c r="I132" s="90"/>
      <c r="J132" s="40"/>
      <c r="K132" t="s" s="95">
        <v>72</v>
      </c>
      <c r="L132" s="84"/>
      <c r="M132" s="84"/>
      <c r="N132" s="91"/>
      <c r="O132" s="96"/>
      <c r="P132" s="83"/>
      <c r="Q132" s="83"/>
      <c r="R132" s="84"/>
      <c r="S132" s="83"/>
      <c r="T132" s="83"/>
      <c r="U132" s="84"/>
      <c r="V132" s="83"/>
      <c r="W132" s="97"/>
    </row>
    <row r="133" ht="21.95" customHeight="1">
      <c r="A133" t="s" s="98">
        <v>79</v>
      </c>
      <c r="B133" s="83">
        <f>AVERAGE(B73:B77)</f>
        <v>40.6</v>
      </c>
      <c r="C133" s="83">
        <f>AVERAGE(C73:C77)</f>
        <v>1648</v>
      </c>
      <c r="D133" s="87">
        <f>AVERAGE(D73:D77)</f>
        <v>40.592296037296</v>
      </c>
      <c r="E133" s="40"/>
      <c r="F133" t="s" s="100">
        <v>79</v>
      </c>
      <c r="G133" s="83">
        <f>AVERAGE(G73:G77)</f>
        <v>19.8</v>
      </c>
      <c r="H133" s="83">
        <f>AVERAGE(H73:H77)</f>
        <v>842.4400000000001</v>
      </c>
      <c r="I133" s="87">
        <f>AVERAGE(I73:I77)</f>
        <v>42.6395670995671</v>
      </c>
      <c r="J133" s="40"/>
      <c r="K133" t="s" s="100">
        <v>79</v>
      </c>
      <c r="L133" s="83">
        <f>AVERAGE(L73:L77)</f>
        <v>4.4</v>
      </c>
      <c r="M133" s="83">
        <f>AVERAGE(M73:M77)</f>
        <v>199.62</v>
      </c>
      <c r="N133" s="89">
        <f>AVERAGE(N73:N77)</f>
        <v>45.3884761904762</v>
      </c>
      <c r="O133" s="96"/>
      <c r="P133" s="83"/>
      <c r="Q133" s="83"/>
      <c r="R133" s="84"/>
      <c r="S133" s="83"/>
      <c r="T133" s="83"/>
      <c r="U133" s="84"/>
      <c r="V133" s="83"/>
      <c r="W133" s="97"/>
    </row>
    <row r="134" ht="21.95" customHeight="1">
      <c r="A134" t="s" s="98">
        <v>80</v>
      </c>
      <c r="B134" s="83">
        <f>AVERAGE(B79:B83)</f>
        <v>32.2</v>
      </c>
      <c r="C134" s="83">
        <f>AVERAGE(C79:C83)</f>
        <v>1314.18</v>
      </c>
      <c r="D134" s="87">
        <f>AVERAGE(D79:D83)</f>
        <v>40.8386474684736</v>
      </c>
      <c r="E134" s="40"/>
      <c r="F134" t="s" s="100">
        <v>80</v>
      </c>
      <c r="G134" s="83">
        <f>AVERAGE(G79:G83)</f>
        <v>16.6</v>
      </c>
      <c r="H134" s="83">
        <f>AVERAGE(H79:H83)</f>
        <v>707.98</v>
      </c>
      <c r="I134" s="87">
        <f>AVERAGE(I79:I83)</f>
        <v>42.6270317460317</v>
      </c>
      <c r="J134" s="40"/>
      <c r="K134" t="s" s="100">
        <v>80</v>
      </c>
      <c r="L134" s="83">
        <f>AVERAGE(L79:L83)</f>
        <v>4.6</v>
      </c>
      <c r="M134" s="83">
        <f>AVERAGE(M79:M83)</f>
        <v>204.68</v>
      </c>
      <c r="N134" s="89">
        <f>AVERAGE(N79:N83)</f>
        <v>44.3266666666667</v>
      </c>
      <c r="O134" s="96"/>
      <c r="P134" s="83"/>
      <c r="Q134" s="83"/>
      <c r="R134" s="84"/>
      <c r="S134" s="83"/>
      <c r="T134" s="83"/>
      <c r="U134" s="84"/>
      <c r="V134" s="83"/>
      <c r="W134" s="97"/>
    </row>
    <row r="135" ht="21.95" customHeight="1">
      <c r="A135" s="105"/>
      <c r="B135" s="84"/>
      <c r="C135" s="84"/>
      <c r="D135" s="90"/>
      <c r="E135" s="40"/>
      <c r="F135" s="106"/>
      <c r="G135" s="84"/>
      <c r="H135" s="84"/>
      <c r="I135" s="90"/>
      <c r="J135" s="40"/>
      <c r="K135" s="106"/>
      <c r="L135" s="84"/>
      <c r="M135" s="84"/>
      <c r="N135" s="91"/>
      <c r="O135" s="96"/>
      <c r="P135" s="83"/>
      <c r="Q135" s="83"/>
      <c r="R135" s="84"/>
      <c r="S135" s="83"/>
      <c r="T135" s="83"/>
      <c r="U135" s="84"/>
      <c r="V135" s="83"/>
      <c r="W135" s="97"/>
    </row>
    <row r="136" ht="21.95" customHeight="1">
      <c r="A136" t="s" s="103">
        <v>82</v>
      </c>
      <c r="B136" s="83">
        <f>AVERAGE(B73:B77)</f>
        <v>40.6</v>
      </c>
      <c r="C136" s="83">
        <f>AVERAGE(C73:C77)</f>
        <v>1648</v>
      </c>
      <c r="D136" s="87">
        <f>AVERAGE(D73:D77)</f>
        <v>40.592296037296</v>
      </c>
      <c r="E136" s="40"/>
      <c r="F136" t="s" s="104">
        <v>82</v>
      </c>
      <c r="G136" s="83">
        <f>AVERAGE(G73:G77)</f>
        <v>19.8</v>
      </c>
      <c r="H136" s="83">
        <f>AVERAGE(H73:H77)</f>
        <v>842.4400000000001</v>
      </c>
      <c r="I136" s="87">
        <f>AVERAGE(I73:I77)</f>
        <v>42.6395670995671</v>
      </c>
      <c r="J136" s="40"/>
      <c r="K136" t="s" s="104">
        <v>82</v>
      </c>
      <c r="L136" s="83">
        <f>AVERAGE(L73:L77)</f>
        <v>4.4</v>
      </c>
      <c r="M136" s="83">
        <f>AVERAGE(M73:M77)</f>
        <v>199.62</v>
      </c>
      <c r="N136" s="89">
        <f>AVERAGE(N73:N77)</f>
        <v>45.3884761904762</v>
      </c>
      <c r="O136" s="96"/>
      <c r="P136" s="83"/>
      <c r="Q136" s="83"/>
      <c r="R136" s="84"/>
      <c r="S136" s="83"/>
      <c r="T136" s="83"/>
      <c r="U136" s="84"/>
      <c r="V136" s="83"/>
      <c r="W136" s="97"/>
    </row>
    <row r="137" ht="21.95" customHeight="1">
      <c r="A137" t="s" s="103">
        <v>83</v>
      </c>
      <c r="B137" s="83">
        <f>AVERAGE(B79:B83)</f>
        <v>32.2</v>
      </c>
      <c r="C137" s="83">
        <f>AVERAGE(C79:C83)</f>
        <v>1314.18</v>
      </c>
      <c r="D137" s="87">
        <f>AVERAGE(D79:D83)</f>
        <v>40.8386474684736</v>
      </c>
      <c r="E137" s="40"/>
      <c r="F137" t="s" s="104">
        <v>83</v>
      </c>
      <c r="G137" s="83">
        <f>AVERAGE(G79:G83)</f>
        <v>16.6</v>
      </c>
      <c r="H137" s="83">
        <f>AVERAGE(H79:H83)</f>
        <v>707.98</v>
      </c>
      <c r="I137" s="87">
        <f>AVERAGE(I79:I83)</f>
        <v>42.6270317460317</v>
      </c>
      <c r="J137" s="40"/>
      <c r="K137" t="s" s="104">
        <v>83</v>
      </c>
      <c r="L137" s="83">
        <f>AVERAGE(L79:L83)</f>
        <v>4.6</v>
      </c>
      <c r="M137" s="83">
        <f>AVERAGE(M79:M83)</f>
        <v>204.68</v>
      </c>
      <c r="N137" s="89">
        <f>AVERAGE(N79:N83)</f>
        <v>44.3266666666667</v>
      </c>
      <c r="O137" s="96"/>
      <c r="P137" s="83"/>
      <c r="Q137" s="83"/>
      <c r="R137" s="84"/>
      <c r="S137" s="83"/>
      <c r="T137" s="83"/>
      <c r="U137" s="84"/>
      <c r="V137" s="83"/>
      <c r="W137" s="97"/>
    </row>
    <row r="138" ht="21.95" customHeight="1">
      <c r="A138" s="105"/>
      <c r="B138" s="83"/>
      <c r="C138" s="83"/>
      <c r="D138" s="87"/>
      <c r="E138" s="40"/>
      <c r="F138" s="106"/>
      <c r="G138" s="84"/>
      <c r="H138" s="83"/>
      <c r="I138" s="87"/>
      <c r="J138" s="40"/>
      <c r="K138" s="106"/>
      <c r="L138" s="84"/>
      <c r="M138" s="83"/>
      <c r="N138" s="89"/>
      <c r="O138" s="96"/>
      <c r="P138" s="83"/>
      <c r="Q138" s="83"/>
      <c r="R138" s="84"/>
      <c r="S138" s="83"/>
      <c r="T138" s="83"/>
      <c r="U138" s="84"/>
      <c r="V138" s="83"/>
      <c r="W138" s="97"/>
    </row>
    <row r="139" ht="21.95" customHeight="1">
      <c r="A139" s="105"/>
      <c r="B139" s="107"/>
      <c r="C139" t="s" s="108">
        <v>84</v>
      </c>
      <c r="D139" s="87"/>
      <c r="E139" s="40"/>
      <c r="F139" s="106"/>
      <c r="G139" s="84"/>
      <c r="H139" s="83"/>
      <c r="I139" s="87"/>
      <c r="J139" s="40"/>
      <c r="K139" s="106"/>
      <c r="L139" s="84"/>
      <c r="M139" s="83"/>
      <c r="N139" s="89"/>
      <c r="O139" s="96"/>
      <c r="P139" s="83"/>
      <c r="Q139" s="83"/>
      <c r="R139" s="84"/>
      <c r="S139" s="83"/>
      <c r="T139" s="83"/>
      <c r="U139" s="84"/>
      <c r="V139" s="83"/>
      <c r="W139" s="97"/>
    </row>
    <row r="140" ht="22.75" customHeight="1">
      <c r="A140" s="109"/>
      <c r="B140" s="110"/>
      <c r="C140" t="s" s="111">
        <v>85</v>
      </c>
      <c r="D140" s="112"/>
      <c r="E140" s="113"/>
      <c r="F140" s="114"/>
      <c r="G140" s="115"/>
      <c r="H140" s="116"/>
      <c r="I140" s="112"/>
      <c r="J140" s="113"/>
      <c r="K140" s="114"/>
      <c r="L140" s="115"/>
      <c r="M140" s="116"/>
      <c r="N140" s="117"/>
      <c r="O140" s="118"/>
      <c r="P140" s="116"/>
      <c r="Q140" s="116"/>
      <c r="R140" s="115"/>
      <c r="S140" s="116"/>
      <c r="T140" s="116"/>
      <c r="U140" s="115"/>
      <c r="V140" s="116"/>
      <c r="W140"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2.xml><?xml version="1.0" encoding="utf-8"?>
<worksheet xmlns:r="http://schemas.openxmlformats.org/officeDocument/2006/relationships" xmlns="http://schemas.openxmlformats.org/spreadsheetml/2006/main">
  <dimension ref="A1:W151"/>
  <sheetViews>
    <sheetView workbookViewId="0" showGridLines="0" defaultGridColor="1"/>
  </sheetViews>
  <sheetFormatPr defaultColWidth="16.3333" defaultRowHeight="19.9" customHeight="1" outlineLevelRow="0" outlineLevelCol="0"/>
  <cols>
    <col min="1" max="1" width="10" style="334" customWidth="1"/>
    <col min="2" max="4" width="12.1719" style="334" customWidth="1"/>
    <col min="5" max="5" width="1.35156" style="334" customWidth="1"/>
    <col min="6" max="6" width="10" style="334" customWidth="1"/>
    <col min="7" max="9" width="12.1719" style="334" customWidth="1"/>
    <col min="10" max="10" width="1.35156" style="334" customWidth="1"/>
    <col min="11" max="11" width="10" style="334" customWidth="1"/>
    <col min="12" max="14" width="12.1719" style="334" customWidth="1"/>
    <col min="15" max="15" width="10.8516" style="334" customWidth="1"/>
    <col min="16" max="17" width="6.5" style="334" customWidth="1"/>
    <col min="18" max="18" width="10.8516" style="334" customWidth="1"/>
    <col min="19" max="20" width="6.5" style="334" customWidth="1"/>
    <col min="21" max="21" width="10.8516" style="334" customWidth="1"/>
    <col min="22" max="23" width="6.5" style="334" customWidth="1"/>
    <col min="24" max="16384" width="16.3516" style="334" customWidth="1"/>
  </cols>
  <sheetData>
    <row r="1" ht="63.8" customHeight="1">
      <c r="A1" t="s" s="134">
        <v>337</v>
      </c>
      <c r="B1" t="s" s="191">
        <v>40</v>
      </c>
      <c r="C1" t="s" s="191">
        <v>41</v>
      </c>
      <c r="D1" t="s" s="192">
        <v>42</v>
      </c>
      <c r="E1" s="29"/>
      <c r="F1" t="s" s="137">
        <v>454</v>
      </c>
      <c r="G1" t="s" s="191">
        <v>44</v>
      </c>
      <c r="H1" t="s" s="191">
        <v>45</v>
      </c>
      <c r="I1" t="s" s="192">
        <v>46</v>
      </c>
      <c r="J1" s="29"/>
      <c r="K1" t="s" s="137">
        <v>283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1911</v>
      </c>
      <c r="B3" s="99">
        <v>39</v>
      </c>
      <c r="C3" s="83">
        <v>1568.2</v>
      </c>
      <c r="D3" s="87">
        <v>40.2102564102564</v>
      </c>
      <c r="E3" s="40"/>
      <c r="F3" s="153">
        <v>1911</v>
      </c>
      <c r="G3" s="99">
        <v>17</v>
      </c>
      <c r="H3" s="83">
        <v>696</v>
      </c>
      <c r="I3" s="87">
        <v>40.9411764705882</v>
      </c>
      <c r="J3" s="40"/>
      <c r="K3" s="153">
        <v>1911</v>
      </c>
      <c r="L3" s="99">
        <v>0</v>
      </c>
      <c r="M3" s="83">
        <v>0</v>
      </c>
      <c r="N3" s="89"/>
      <c r="O3" s="155"/>
      <c r="P3" s="129"/>
      <c r="Q3" s="97"/>
      <c r="R3" s="156"/>
      <c r="S3" s="129"/>
      <c r="T3" s="97"/>
      <c r="U3" s="156"/>
      <c r="V3" s="129"/>
      <c r="W3" s="97"/>
    </row>
    <row r="4" ht="21.95" customHeight="1">
      <c r="A4" s="152">
        <v>1912</v>
      </c>
      <c r="B4" s="99">
        <v>34</v>
      </c>
      <c r="C4" s="83">
        <v>1381.3</v>
      </c>
      <c r="D4" s="87">
        <v>40.6264705882353</v>
      </c>
      <c r="E4" s="40"/>
      <c r="F4" s="153">
        <v>1912</v>
      </c>
      <c r="G4" s="99">
        <v>17</v>
      </c>
      <c r="H4" s="83">
        <v>706.7</v>
      </c>
      <c r="I4" s="87">
        <v>41.5705882352941</v>
      </c>
      <c r="J4" s="40"/>
      <c r="K4" s="153">
        <v>1912</v>
      </c>
      <c r="L4" s="99">
        <v>6</v>
      </c>
      <c r="M4" s="83">
        <v>254.9</v>
      </c>
      <c r="N4" s="89">
        <v>42.4833333333333</v>
      </c>
      <c r="O4" s="155"/>
      <c r="P4" s="129"/>
      <c r="Q4" s="97"/>
      <c r="R4" s="156"/>
      <c r="S4" s="129"/>
      <c r="T4" s="97"/>
      <c r="U4" s="156"/>
      <c r="V4" s="129"/>
      <c r="W4" s="97"/>
    </row>
    <row r="5" ht="21.95" customHeight="1">
      <c r="A5" s="152">
        <v>1913</v>
      </c>
      <c r="B5" s="99">
        <v>38</v>
      </c>
      <c r="C5" s="83">
        <v>1539.6</v>
      </c>
      <c r="D5" s="87">
        <v>40.5157894736842</v>
      </c>
      <c r="E5" s="40"/>
      <c r="F5" s="153">
        <v>1913</v>
      </c>
      <c r="G5" s="99">
        <v>20</v>
      </c>
      <c r="H5" s="83">
        <v>828.6</v>
      </c>
      <c r="I5" s="87">
        <v>41.43</v>
      </c>
      <c r="J5" s="40"/>
      <c r="K5" s="153">
        <v>1913</v>
      </c>
      <c r="L5" s="99">
        <v>4</v>
      </c>
      <c r="M5" s="83">
        <v>171.1</v>
      </c>
      <c r="N5" s="89">
        <v>42.775</v>
      </c>
      <c r="O5" s="155"/>
      <c r="P5" s="129"/>
      <c r="Q5" s="97"/>
      <c r="R5" s="156"/>
      <c r="S5" s="129"/>
      <c r="T5" s="97"/>
      <c r="U5" s="156"/>
      <c r="V5" s="129"/>
      <c r="W5" s="97"/>
    </row>
    <row r="6" ht="21.95" customHeight="1">
      <c r="A6" s="152">
        <v>1914</v>
      </c>
      <c r="B6" s="99">
        <v>13</v>
      </c>
      <c r="C6" s="83">
        <v>519.3</v>
      </c>
      <c r="D6" s="87">
        <v>39.9461538461538</v>
      </c>
      <c r="E6" s="40"/>
      <c r="F6" s="153">
        <v>1914</v>
      </c>
      <c r="G6" s="99">
        <v>3</v>
      </c>
      <c r="H6" s="83">
        <v>122.9</v>
      </c>
      <c r="I6" s="87">
        <v>40.9666666666667</v>
      </c>
      <c r="J6" s="40"/>
      <c r="K6" s="153">
        <v>1914</v>
      </c>
      <c r="L6" s="99">
        <v>0</v>
      </c>
      <c r="M6" s="83">
        <v>0</v>
      </c>
      <c r="N6" s="89"/>
      <c r="O6" s="155"/>
      <c r="P6" s="129"/>
      <c r="Q6" s="97"/>
      <c r="R6" s="156"/>
      <c r="S6" s="129"/>
      <c r="T6" s="97"/>
      <c r="U6" s="156"/>
      <c r="V6" s="129"/>
      <c r="W6" s="97"/>
    </row>
    <row r="7" ht="21.95" customHeight="1">
      <c r="A7" s="152">
        <v>1915</v>
      </c>
      <c r="B7" s="99">
        <v>33</v>
      </c>
      <c r="C7" s="83">
        <v>1333.9</v>
      </c>
      <c r="D7" s="87">
        <v>40.4212121212121</v>
      </c>
      <c r="E7" s="40"/>
      <c r="F7" s="153">
        <v>1915</v>
      </c>
      <c r="G7" s="99">
        <v>15</v>
      </c>
      <c r="H7" s="83">
        <v>618.7</v>
      </c>
      <c r="I7" s="87">
        <v>41.2466666666667</v>
      </c>
      <c r="J7" s="40"/>
      <c r="K7" s="153">
        <v>1915</v>
      </c>
      <c r="L7" s="99">
        <v>3</v>
      </c>
      <c r="M7" s="83">
        <v>127.2</v>
      </c>
      <c r="N7" s="89">
        <v>42.4</v>
      </c>
      <c r="O7" s="155"/>
      <c r="P7" s="129"/>
      <c r="Q7" s="97"/>
      <c r="R7" s="156"/>
      <c r="S7" s="129"/>
      <c r="T7" s="97"/>
      <c r="U7" s="156"/>
      <c r="V7" s="129"/>
      <c r="W7" s="97"/>
    </row>
    <row r="8" ht="21.95" customHeight="1">
      <c r="A8" s="152">
        <v>1916</v>
      </c>
      <c r="B8" s="99">
        <v>19</v>
      </c>
      <c r="C8" s="83">
        <v>758.7</v>
      </c>
      <c r="D8" s="87">
        <v>39.9315789473684</v>
      </c>
      <c r="E8" s="40"/>
      <c r="F8" s="153">
        <v>1916</v>
      </c>
      <c r="G8" s="99">
        <v>4</v>
      </c>
      <c r="H8" s="83">
        <v>164.1</v>
      </c>
      <c r="I8" s="87">
        <v>41.025</v>
      </c>
      <c r="J8" s="40"/>
      <c r="K8" s="153">
        <v>1916</v>
      </c>
      <c r="L8" s="99">
        <v>0</v>
      </c>
      <c r="M8" s="83">
        <v>0</v>
      </c>
      <c r="N8" s="89"/>
      <c r="O8" s="155"/>
      <c r="P8" s="129"/>
      <c r="Q8" s="97"/>
      <c r="R8" s="156"/>
      <c r="S8" s="129"/>
      <c r="T8" s="97"/>
      <c r="U8" s="156"/>
      <c r="V8" s="129"/>
      <c r="W8" s="97"/>
    </row>
    <row r="9" ht="21.95" customHeight="1">
      <c r="A9" s="152">
        <v>1917</v>
      </c>
      <c r="B9" s="99">
        <v>12</v>
      </c>
      <c r="C9" s="83">
        <v>477.2</v>
      </c>
      <c r="D9" s="87">
        <v>39.7666666666667</v>
      </c>
      <c r="E9" s="40"/>
      <c r="F9" s="153">
        <v>1917</v>
      </c>
      <c r="G9" s="99">
        <v>2</v>
      </c>
      <c r="H9" s="83">
        <v>81</v>
      </c>
      <c r="I9" s="87">
        <v>40.5</v>
      </c>
      <c r="J9" s="40"/>
      <c r="K9" s="153">
        <v>1917</v>
      </c>
      <c r="L9" s="99">
        <v>0</v>
      </c>
      <c r="M9" s="83">
        <v>0</v>
      </c>
      <c r="N9" s="89"/>
      <c r="O9" s="155"/>
      <c r="P9" s="129"/>
      <c r="Q9" s="97"/>
      <c r="R9" s="156"/>
      <c r="S9" s="129"/>
      <c r="T9" s="97"/>
      <c r="U9" s="156"/>
      <c r="V9" s="129"/>
      <c r="W9" s="97"/>
    </row>
    <row r="10" ht="21.95" customHeight="1">
      <c r="A10" s="152">
        <v>1918</v>
      </c>
      <c r="B10" s="99">
        <v>28</v>
      </c>
      <c r="C10" s="83">
        <v>1139.7</v>
      </c>
      <c r="D10" s="87">
        <v>40.7035714285714</v>
      </c>
      <c r="E10" s="40"/>
      <c r="F10" s="153">
        <v>1918</v>
      </c>
      <c r="G10" s="99">
        <v>15</v>
      </c>
      <c r="H10" s="83">
        <v>622.4</v>
      </c>
      <c r="I10" s="87">
        <v>41.4933333333333</v>
      </c>
      <c r="J10" s="40"/>
      <c r="K10" s="153">
        <v>1918</v>
      </c>
      <c r="L10" s="99">
        <v>3</v>
      </c>
      <c r="M10" s="83">
        <v>129.5</v>
      </c>
      <c r="N10" s="89">
        <v>43.1666666666667</v>
      </c>
      <c r="O10" s="155"/>
      <c r="P10" s="129"/>
      <c r="Q10" s="97"/>
      <c r="R10" s="156"/>
      <c r="S10" s="129"/>
      <c r="T10" s="97"/>
      <c r="U10" s="156"/>
      <c r="V10" s="129"/>
      <c r="W10" s="97"/>
    </row>
    <row r="11" ht="21.95" customHeight="1">
      <c r="A11" s="152">
        <v>1919</v>
      </c>
      <c r="B11" s="99">
        <v>27</v>
      </c>
      <c r="C11" s="83">
        <v>1100.4</v>
      </c>
      <c r="D11" s="87">
        <v>40.7555555555556</v>
      </c>
      <c r="E11" s="40"/>
      <c r="F11" s="153">
        <v>1919</v>
      </c>
      <c r="G11" s="99">
        <v>15</v>
      </c>
      <c r="H11" s="83">
        <v>623</v>
      </c>
      <c r="I11" s="87">
        <v>41.5333333333333</v>
      </c>
      <c r="J11" s="40"/>
      <c r="K11" s="153">
        <v>1919</v>
      </c>
      <c r="L11" s="99">
        <v>4</v>
      </c>
      <c r="M11" s="83">
        <v>171.4</v>
      </c>
      <c r="N11" s="89">
        <v>42.85</v>
      </c>
      <c r="O11" s="155"/>
      <c r="P11" s="129"/>
      <c r="Q11" s="97"/>
      <c r="R11" s="156"/>
      <c r="S11" s="129"/>
      <c r="T11" s="97"/>
      <c r="U11" s="156"/>
      <c r="V11" s="129"/>
      <c r="W11" s="97"/>
    </row>
    <row r="12" ht="21.95" customHeight="1">
      <c r="A12" s="152">
        <v>1920</v>
      </c>
      <c r="B12" s="99">
        <v>12</v>
      </c>
      <c r="C12" s="83">
        <v>489</v>
      </c>
      <c r="D12" s="87">
        <v>40.75</v>
      </c>
      <c r="E12" s="40"/>
      <c r="F12" s="153">
        <v>1920</v>
      </c>
      <c r="G12" s="99">
        <v>5</v>
      </c>
      <c r="H12" s="83">
        <v>211.7</v>
      </c>
      <c r="I12" s="87">
        <v>42.34</v>
      </c>
      <c r="J12" s="40"/>
      <c r="K12" s="153">
        <v>1920</v>
      </c>
      <c r="L12" s="99">
        <v>3</v>
      </c>
      <c r="M12" s="83">
        <v>129.2</v>
      </c>
      <c r="N12" s="89">
        <v>43.0666666666667</v>
      </c>
      <c r="O12" s="155"/>
      <c r="P12" s="129"/>
      <c r="Q12" s="97"/>
      <c r="R12" s="156"/>
      <c r="S12" s="129"/>
      <c r="T12" s="97"/>
      <c r="U12" s="156"/>
      <c r="V12" s="129"/>
      <c r="W12" s="97"/>
    </row>
    <row r="13" ht="21.95" customHeight="1">
      <c r="A13" s="152">
        <v>1921</v>
      </c>
      <c r="B13" s="99">
        <v>16</v>
      </c>
      <c r="C13" s="83">
        <v>645.7</v>
      </c>
      <c r="D13" s="87">
        <v>40.35625</v>
      </c>
      <c r="E13" s="40"/>
      <c r="F13" s="153">
        <v>1921</v>
      </c>
      <c r="G13" s="99">
        <v>6</v>
      </c>
      <c r="H13" s="83">
        <v>247.3</v>
      </c>
      <c r="I13" s="87">
        <v>41.2166666666667</v>
      </c>
      <c r="J13" s="40"/>
      <c r="K13" s="153">
        <v>1921</v>
      </c>
      <c r="L13" s="99">
        <v>0</v>
      </c>
      <c r="M13" s="83">
        <v>0</v>
      </c>
      <c r="N13" s="89"/>
      <c r="O13" s="155"/>
      <c r="P13" s="129"/>
      <c r="Q13" s="97"/>
      <c r="R13" s="156"/>
      <c r="S13" s="129"/>
      <c r="T13" s="97"/>
      <c r="U13" s="156"/>
      <c r="V13" s="129"/>
      <c r="W13" s="97"/>
    </row>
    <row r="14" ht="21.95" customHeight="1">
      <c r="A14" s="152">
        <v>1922</v>
      </c>
      <c r="B14" s="99">
        <v>33</v>
      </c>
      <c r="C14" s="83">
        <v>1345.7</v>
      </c>
      <c r="D14" s="87">
        <v>40.7787878787879</v>
      </c>
      <c r="E14" s="40"/>
      <c r="F14" s="153">
        <v>1922</v>
      </c>
      <c r="G14" s="99">
        <v>18</v>
      </c>
      <c r="H14" s="83">
        <v>749.9</v>
      </c>
      <c r="I14" s="87">
        <v>41.6611111111111</v>
      </c>
      <c r="J14" s="40"/>
      <c r="K14" s="153">
        <v>1922</v>
      </c>
      <c r="L14" s="99">
        <v>6</v>
      </c>
      <c r="M14" s="83">
        <v>256.4</v>
      </c>
      <c r="N14" s="89">
        <v>42.7333333333333</v>
      </c>
      <c r="O14" s="155"/>
      <c r="P14" s="129"/>
      <c r="Q14" s="97"/>
      <c r="R14" s="156"/>
      <c r="S14" s="129"/>
      <c r="T14" s="97"/>
      <c r="U14" s="156"/>
      <c r="V14" s="129"/>
      <c r="W14" s="97"/>
    </row>
    <row r="15" ht="21.95" customHeight="1">
      <c r="A15" s="152">
        <v>1923</v>
      </c>
      <c r="B15" s="99">
        <v>43</v>
      </c>
      <c r="C15" s="83">
        <v>1730.1</v>
      </c>
      <c r="D15" s="87">
        <v>40.2348837209302</v>
      </c>
      <c r="E15" s="40"/>
      <c r="F15" s="153">
        <v>1923</v>
      </c>
      <c r="G15" s="99">
        <v>18</v>
      </c>
      <c r="H15" s="83">
        <v>738.6</v>
      </c>
      <c r="I15" s="87">
        <v>41.0333333333333</v>
      </c>
      <c r="J15" s="40"/>
      <c r="K15" s="153">
        <v>1923</v>
      </c>
      <c r="L15" s="99">
        <v>1</v>
      </c>
      <c r="M15" s="83">
        <v>42.8</v>
      </c>
      <c r="N15" s="89">
        <v>42.8</v>
      </c>
      <c r="O15" s="155"/>
      <c r="P15" s="129"/>
      <c r="Q15" s="97"/>
      <c r="R15" s="156"/>
      <c r="S15" s="129"/>
      <c r="T15" s="97"/>
      <c r="U15" s="156"/>
      <c r="V15" s="129"/>
      <c r="W15" s="97"/>
    </row>
    <row r="16" ht="21.95" customHeight="1">
      <c r="A16" s="152">
        <v>1924</v>
      </c>
      <c r="B16" s="99">
        <v>38</v>
      </c>
      <c r="C16" s="83">
        <v>1541</v>
      </c>
      <c r="D16" s="87">
        <v>40.5526315789474</v>
      </c>
      <c r="E16" s="40"/>
      <c r="F16" s="153">
        <v>1924</v>
      </c>
      <c r="G16" s="99">
        <v>19</v>
      </c>
      <c r="H16" s="83">
        <v>783.6</v>
      </c>
      <c r="I16" s="87">
        <v>41.2421052631579</v>
      </c>
      <c r="J16" s="40"/>
      <c r="K16" s="153">
        <v>1924</v>
      </c>
      <c r="L16" s="99">
        <v>5</v>
      </c>
      <c r="M16" s="83">
        <v>212.5</v>
      </c>
      <c r="N16" s="89">
        <v>42.5</v>
      </c>
      <c r="O16" s="155"/>
      <c r="P16" s="129"/>
      <c r="Q16" s="97"/>
      <c r="R16" s="156"/>
      <c r="S16" s="129"/>
      <c r="T16" s="97"/>
      <c r="U16" s="156"/>
      <c r="V16" s="129"/>
      <c r="W16" s="97"/>
    </row>
    <row r="17" ht="21.95" customHeight="1">
      <c r="A17" s="152">
        <v>1925</v>
      </c>
      <c r="B17" s="99">
        <v>42</v>
      </c>
      <c r="C17" s="83">
        <v>1719.7</v>
      </c>
      <c r="D17" s="87">
        <v>40.9452380952381</v>
      </c>
      <c r="E17" s="40"/>
      <c r="F17" s="153">
        <v>1925</v>
      </c>
      <c r="G17" s="99">
        <v>24</v>
      </c>
      <c r="H17" s="83">
        <v>1005.2</v>
      </c>
      <c r="I17" s="87">
        <v>41.8833333333333</v>
      </c>
      <c r="J17" s="40"/>
      <c r="K17" s="153">
        <v>1925</v>
      </c>
      <c r="L17" s="99">
        <v>9</v>
      </c>
      <c r="M17" s="83">
        <v>386.4</v>
      </c>
      <c r="N17" s="89">
        <v>42.9333333333333</v>
      </c>
      <c r="O17" s="155"/>
      <c r="P17" s="129"/>
      <c r="Q17" s="97"/>
      <c r="R17" s="156"/>
      <c r="S17" s="129"/>
      <c r="T17" s="97"/>
      <c r="U17" s="156"/>
      <c r="V17" s="129"/>
      <c r="W17" s="97"/>
    </row>
    <row r="18" ht="21.95" customHeight="1">
      <c r="A18" s="152">
        <v>1926</v>
      </c>
      <c r="B18" s="99">
        <v>50</v>
      </c>
      <c r="C18" s="83">
        <v>2032.5</v>
      </c>
      <c r="D18" s="87">
        <v>40.65</v>
      </c>
      <c r="E18" s="40"/>
      <c r="F18" s="153">
        <v>1926</v>
      </c>
      <c r="G18" s="99">
        <v>29</v>
      </c>
      <c r="H18" s="83">
        <v>1198.1</v>
      </c>
      <c r="I18" s="87">
        <v>41.3137931034483</v>
      </c>
      <c r="J18" s="40"/>
      <c r="K18" s="153">
        <v>1926</v>
      </c>
      <c r="L18" s="99">
        <v>3</v>
      </c>
      <c r="M18" s="83">
        <v>128.7</v>
      </c>
      <c r="N18" s="89">
        <v>42.9</v>
      </c>
      <c r="O18" s="155"/>
      <c r="P18" s="129"/>
      <c r="Q18" s="97"/>
      <c r="R18" s="156"/>
      <c r="S18" s="129"/>
      <c r="T18" s="97"/>
      <c r="U18" s="156"/>
      <c r="V18" s="129"/>
      <c r="W18" s="97"/>
    </row>
    <row r="19" ht="21.95" customHeight="1">
      <c r="A19" s="152">
        <v>1927</v>
      </c>
      <c r="B19" s="99">
        <v>35</v>
      </c>
      <c r="C19" s="83">
        <v>1413.5</v>
      </c>
      <c r="D19" s="87">
        <v>40.3857142857143</v>
      </c>
      <c r="E19" s="40"/>
      <c r="F19" s="153">
        <v>1927</v>
      </c>
      <c r="G19" s="99">
        <v>14</v>
      </c>
      <c r="H19" s="83">
        <v>577.3</v>
      </c>
      <c r="I19" s="87">
        <v>41.2357142857143</v>
      </c>
      <c r="J19" s="40"/>
      <c r="K19" s="153">
        <v>1927</v>
      </c>
      <c r="L19" s="99">
        <v>1</v>
      </c>
      <c r="M19" s="83">
        <v>43.4</v>
      </c>
      <c r="N19" s="89">
        <v>43.4</v>
      </c>
      <c r="O19" s="155"/>
      <c r="P19" s="129"/>
      <c r="Q19" s="97"/>
      <c r="R19" s="156"/>
      <c r="S19" s="129"/>
      <c r="T19" s="97"/>
      <c r="U19" s="156"/>
      <c r="V19" s="129"/>
      <c r="W19" s="97"/>
    </row>
    <row r="20" ht="21.95" customHeight="1">
      <c r="A20" s="152">
        <v>1928</v>
      </c>
      <c r="B20" s="99">
        <v>81</v>
      </c>
      <c r="C20" s="83">
        <v>3284.9</v>
      </c>
      <c r="D20" s="87">
        <v>40.5543209876543</v>
      </c>
      <c r="E20" s="40"/>
      <c r="F20" s="153">
        <v>1928</v>
      </c>
      <c r="G20" s="99">
        <v>48</v>
      </c>
      <c r="H20" s="83">
        <v>1974.1</v>
      </c>
      <c r="I20" s="87">
        <v>41.1270833333333</v>
      </c>
      <c r="J20" s="40"/>
      <c r="K20" s="153">
        <v>1928</v>
      </c>
      <c r="L20" s="99">
        <v>6</v>
      </c>
      <c r="M20" s="83">
        <v>254.6</v>
      </c>
      <c r="N20" s="89">
        <v>42.4333333333333</v>
      </c>
      <c r="O20" s="155"/>
      <c r="P20" s="129"/>
      <c r="Q20" s="97"/>
      <c r="R20" s="156"/>
      <c r="S20" s="129"/>
      <c r="T20" s="97"/>
      <c r="U20" s="156"/>
      <c r="V20" s="129"/>
      <c r="W20" s="97"/>
    </row>
    <row r="21" ht="21.95" customHeight="1">
      <c r="A21" s="152">
        <v>1929</v>
      </c>
      <c r="B21" s="99">
        <v>50</v>
      </c>
      <c r="C21" s="83">
        <v>2046.9</v>
      </c>
      <c r="D21" s="87">
        <v>40.938</v>
      </c>
      <c r="E21" s="40"/>
      <c r="F21" s="153">
        <v>1929</v>
      </c>
      <c r="G21" s="99">
        <v>31</v>
      </c>
      <c r="H21" s="83">
        <v>1290.5</v>
      </c>
      <c r="I21" s="87">
        <v>41.6290322580645</v>
      </c>
      <c r="J21" s="40"/>
      <c r="K21" s="153">
        <v>1929</v>
      </c>
      <c r="L21" s="99">
        <v>11</v>
      </c>
      <c r="M21" s="83">
        <v>471</v>
      </c>
      <c r="N21" s="89">
        <v>42.8181818181818</v>
      </c>
      <c r="O21" s="155"/>
      <c r="P21" s="129"/>
      <c r="Q21" s="97"/>
      <c r="R21" s="156"/>
      <c r="S21" s="129"/>
      <c r="T21" s="97"/>
      <c r="U21" s="156"/>
      <c r="V21" s="129"/>
      <c r="W21" s="97"/>
    </row>
    <row r="22" ht="21.95" customHeight="1">
      <c r="A22" s="152">
        <v>1930</v>
      </c>
      <c r="B22" s="99">
        <v>13</v>
      </c>
      <c r="C22" s="83">
        <v>519.3</v>
      </c>
      <c r="D22" s="87">
        <v>39.9461538461538</v>
      </c>
      <c r="E22" s="40"/>
      <c r="F22" s="153">
        <v>1930</v>
      </c>
      <c r="G22" s="99">
        <v>4</v>
      </c>
      <c r="H22" s="83">
        <v>163.5</v>
      </c>
      <c r="I22" s="87">
        <v>40.875</v>
      </c>
      <c r="J22" s="40"/>
      <c r="K22" s="153">
        <v>1930</v>
      </c>
      <c r="L22" s="99">
        <v>0</v>
      </c>
      <c r="M22" s="83">
        <v>0</v>
      </c>
      <c r="N22" s="89"/>
      <c r="O22" s="155"/>
      <c r="P22" s="129"/>
      <c r="Q22" s="97"/>
      <c r="R22" s="156"/>
      <c r="S22" s="129"/>
      <c r="T22" s="97"/>
      <c r="U22" s="156"/>
      <c r="V22" s="129"/>
      <c r="W22" s="97"/>
    </row>
    <row r="23" ht="21.95" customHeight="1">
      <c r="A23" s="152">
        <v>1931</v>
      </c>
      <c r="B23" s="99">
        <v>49</v>
      </c>
      <c r="C23" s="83">
        <v>1996.6</v>
      </c>
      <c r="D23" s="87">
        <v>40.7469387755102</v>
      </c>
      <c r="E23" s="40"/>
      <c r="F23" s="153">
        <v>1931</v>
      </c>
      <c r="G23" s="99">
        <v>29</v>
      </c>
      <c r="H23" s="83">
        <v>1203.8</v>
      </c>
      <c r="I23" s="87">
        <v>41.5103448275862</v>
      </c>
      <c r="J23" s="40"/>
      <c r="K23" s="153">
        <v>1931</v>
      </c>
      <c r="L23" s="99">
        <v>9</v>
      </c>
      <c r="M23" s="83">
        <v>385</v>
      </c>
      <c r="N23" s="89">
        <v>42.7777777777778</v>
      </c>
      <c r="O23" s="155"/>
      <c r="P23" s="129"/>
      <c r="Q23" s="97"/>
      <c r="R23" s="156"/>
      <c r="S23" s="129"/>
      <c r="T23" s="97"/>
      <c r="U23" s="156"/>
      <c r="V23" s="129"/>
      <c r="W23" s="97"/>
    </row>
    <row r="24" ht="21.95" customHeight="1">
      <c r="A24" s="152">
        <v>1932</v>
      </c>
      <c r="B24" s="99">
        <v>54</v>
      </c>
      <c r="C24" s="83">
        <v>2200.7</v>
      </c>
      <c r="D24" s="87">
        <v>40.7537037037037</v>
      </c>
      <c r="E24" s="40"/>
      <c r="F24" s="153">
        <v>1932</v>
      </c>
      <c r="G24" s="99">
        <v>30</v>
      </c>
      <c r="H24" s="83">
        <v>1246.7</v>
      </c>
      <c r="I24" s="87">
        <v>41.5566666666667</v>
      </c>
      <c r="J24" s="40"/>
      <c r="K24" s="153">
        <v>1932</v>
      </c>
      <c r="L24" s="99">
        <v>8</v>
      </c>
      <c r="M24" s="83">
        <v>343.8</v>
      </c>
      <c r="N24" s="89">
        <v>42.975</v>
      </c>
      <c r="O24" s="155"/>
      <c r="P24" s="129"/>
      <c r="Q24" s="97"/>
      <c r="R24" s="156"/>
      <c r="S24" s="129"/>
      <c r="T24" s="97"/>
      <c r="U24" s="156"/>
      <c r="V24" s="129"/>
      <c r="W24" s="97"/>
    </row>
    <row r="25" ht="21.95" customHeight="1">
      <c r="A25" s="152">
        <v>1933</v>
      </c>
      <c r="B25" s="99">
        <v>25</v>
      </c>
      <c r="C25" s="83">
        <v>1018.9</v>
      </c>
      <c r="D25" s="87">
        <v>40.756</v>
      </c>
      <c r="E25" s="40"/>
      <c r="F25" s="153">
        <v>1933</v>
      </c>
      <c r="G25" s="99">
        <v>14</v>
      </c>
      <c r="H25" s="83">
        <v>582.9</v>
      </c>
      <c r="I25" s="87">
        <v>41.6357142857143</v>
      </c>
      <c r="J25" s="40"/>
      <c r="K25" s="153">
        <v>1933</v>
      </c>
      <c r="L25" s="99">
        <v>5</v>
      </c>
      <c r="M25" s="83">
        <v>213.8</v>
      </c>
      <c r="N25" s="89">
        <v>42.76</v>
      </c>
      <c r="O25" s="155"/>
      <c r="P25" s="129"/>
      <c r="Q25" s="97"/>
      <c r="R25" s="156"/>
      <c r="S25" s="129"/>
      <c r="T25" s="97"/>
      <c r="U25" s="156"/>
      <c r="V25" s="129"/>
      <c r="W25" s="97"/>
    </row>
    <row r="26" ht="21.95" customHeight="1">
      <c r="A26" s="152">
        <v>1934</v>
      </c>
      <c r="B26" s="99">
        <v>41</v>
      </c>
      <c r="C26" s="83">
        <v>1669.6</v>
      </c>
      <c r="D26" s="87">
        <v>40.7219512195122</v>
      </c>
      <c r="E26" s="40"/>
      <c r="F26" s="153">
        <v>1934</v>
      </c>
      <c r="G26" s="99">
        <v>25</v>
      </c>
      <c r="H26" s="83">
        <v>1033.3</v>
      </c>
      <c r="I26" s="87">
        <v>41.332</v>
      </c>
      <c r="J26" s="40"/>
      <c r="K26" s="153">
        <v>1934</v>
      </c>
      <c r="L26" s="99">
        <v>5</v>
      </c>
      <c r="M26" s="83">
        <v>214.9</v>
      </c>
      <c r="N26" s="89">
        <v>42.98</v>
      </c>
      <c r="O26" s="155"/>
      <c r="P26" s="129"/>
      <c r="Q26" s="97"/>
      <c r="R26" s="156"/>
      <c r="S26" s="129"/>
      <c r="T26" s="97"/>
      <c r="U26" s="156"/>
      <c r="V26" s="129"/>
      <c r="W26" s="97"/>
    </row>
    <row r="27" ht="21.95" customHeight="1">
      <c r="A27" s="152">
        <v>1935</v>
      </c>
      <c r="B27" s="99">
        <v>68</v>
      </c>
      <c r="C27" s="83">
        <v>2781.9</v>
      </c>
      <c r="D27" s="87">
        <v>40.9102941176471</v>
      </c>
      <c r="E27" s="40"/>
      <c r="F27" s="153">
        <v>1935</v>
      </c>
      <c r="G27" s="99">
        <v>42</v>
      </c>
      <c r="H27" s="83">
        <v>1746.4</v>
      </c>
      <c r="I27" s="87">
        <v>41.5809523809524</v>
      </c>
      <c r="J27" s="40"/>
      <c r="K27" s="153">
        <v>1935</v>
      </c>
      <c r="L27" s="99">
        <v>12</v>
      </c>
      <c r="M27" s="83">
        <v>516.5</v>
      </c>
      <c r="N27" s="89">
        <v>43.0416666666667</v>
      </c>
      <c r="O27" s="155"/>
      <c r="P27" s="129"/>
      <c r="Q27" s="97"/>
      <c r="R27" s="156"/>
      <c r="S27" s="129"/>
      <c r="T27" s="97"/>
      <c r="U27" s="156"/>
      <c r="V27" s="129"/>
      <c r="W27" s="97"/>
    </row>
    <row r="28" ht="21.95" customHeight="1">
      <c r="A28" s="152">
        <v>1936</v>
      </c>
      <c r="B28" s="99">
        <v>61</v>
      </c>
      <c r="C28" s="83">
        <v>2501.7</v>
      </c>
      <c r="D28" s="87">
        <v>41.0114754098361</v>
      </c>
      <c r="E28" s="40"/>
      <c r="F28" s="153">
        <v>1936</v>
      </c>
      <c r="G28" s="99">
        <v>39</v>
      </c>
      <c r="H28" s="83">
        <v>1625.9</v>
      </c>
      <c r="I28" s="87">
        <v>41.6897435897436</v>
      </c>
      <c r="J28" s="40"/>
      <c r="K28" s="153">
        <v>1936</v>
      </c>
      <c r="L28" s="99">
        <v>13</v>
      </c>
      <c r="M28" s="83">
        <v>557.1</v>
      </c>
      <c r="N28" s="89">
        <v>42.8538461538462</v>
      </c>
      <c r="O28" s="155"/>
      <c r="P28" s="129"/>
      <c r="Q28" s="97"/>
      <c r="R28" s="156"/>
      <c r="S28" s="129"/>
      <c r="T28" s="97"/>
      <c r="U28" s="156"/>
      <c r="V28" s="129"/>
      <c r="W28" s="97"/>
    </row>
    <row r="29" ht="21.95" customHeight="1">
      <c r="A29" s="152">
        <v>1937</v>
      </c>
      <c r="B29" s="99">
        <v>54</v>
      </c>
      <c r="C29" s="83">
        <v>2194.6</v>
      </c>
      <c r="D29" s="87">
        <v>40.6407407407407</v>
      </c>
      <c r="E29" s="40"/>
      <c r="F29" s="153">
        <v>1937</v>
      </c>
      <c r="G29" s="99">
        <v>35</v>
      </c>
      <c r="H29" s="83">
        <v>1437.1</v>
      </c>
      <c r="I29" s="87">
        <v>41.06</v>
      </c>
      <c r="J29" s="40"/>
      <c r="K29" s="153">
        <v>1937</v>
      </c>
      <c r="L29" s="99">
        <v>2</v>
      </c>
      <c r="M29" s="83">
        <v>86.09999999999999</v>
      </c>
      <c r="N29" s="89">
        <v>43.05</v>
      </c>
      <c r="O29" s="155"/>
      <c r="P29" s="129"/>
      <c r="Q29" s="97"/>
      <c r="R29" s="156"/>
      <c r="S29" s="129"/>
      <c r="T29" s="97"/>
      <c r="U29" s="156"/>
      <c r="V29" s="129"/>
      <c r="W29" s="97"/>
    </row>
    <row r="30" ht="21.95" customHeight="1">
      <c r="A30" s="152">
        <v>1938</v>
      </c>
      <c r="B30" s="99">
        <v>66</v>
      </c>
      <c r="C30" s="83">
        <v>2718.5</v>
      </c>
      <c r="D30" s="87">
        <v>41.1893939393939</v>
      </c>
      <c r="E30" s="40"/>
      <c r="F30" s="153">
        <v>1938</v>
      </c>
      <c r="G30" s="99">
        <v>43</v>
      </c>
      <c r="H30" s="83">
        <v>1805.6</v>
      </c>
      <c r="I30" s="87">
        <v>41.9906976744186</v>
      </c>
      <c r="J30" s="40"/>
      <c r="K30" s="153">
        <v>1938</v>
      </c>
      <c r="L30" s="99">
        <v>21</v>
      </c>
      <c r="M30" s="83">
        <v>897.2</v>
      </c>
      <c r="N30" s="89">
        <v>42.7238095238095</v>
      </c>
      <c r="O30" s="155"/>
      <c r="P30" s="129"/>
      <c r="Q30" s="97"/>
      <c r="R30" s="156"/>
      <c r="S30" s="129"/>
      <c r="T30" s="97"/>
      <c r="U30" s="156"/>
      <c r="V30" s="129"/>
      <c r="W30" s="97"/>
    </row>
    <row r="31" ht="21.95" customHeight="1">
      <c r="A31" s="152">
        <v>1939</v>
      </c>
      <c r="B31" s="99">
        <v>32</v>
      </c>
      <c r="C31" s="83">
        <v>1315.7</v>
      </c>
      <c r="D31" s="87">
        <v>41.115625</v>
      </c>
      <c r="E31" s="40"/>
      <c r="F31" s="153">
        <v>1939</v>
      </c>
      <c r="G31" s="99">
        <v>18</v>
      </c>
      <c r="H31" s="83">
        <v>761.7</v>
      </c>
      <c r="I31" s="87">
        <v>42.3166666666667</v>
      </c>
      <c r="J31" s="40"/>
      <c r="K31" s="153">
        <v>1939</v>
      </c>
      <c r="L31" s="99">
        <v>10</v>
      </c>
      <c r="M31" s="83">
        <v>433.7</v>
      </c>
      <c r="N31" s="89">
        <v>43.37</v>
      </c>
      <c r="O31" s="155"/>
      <c r="P31" s="129"/>
      <c r="Q31" s="97"/>
      <c r="R31" s="156"/>
      <c r="S31" s="129"/>
      <c r="T31" s="97"/>
      <c r="U31" s="156"/>
      <c r="V31" s="129"/>
      <c r="W31" s="97"/>
    </row>
    <row r="32" ht="21.95" customHeight="1">
      <c r="A32" s="152">
        <v>1940</v>
      </c>
      <c r="B32" s="99">
        <v>42</v>
      </c>
      <c r="C32" s="83">
        <v>1696.8</v>
      </c>
      <c r="D32" s="87">
        <v>40.4</v>
      </c>
      <c r="E32" s="40"/>
      <c r="F32" s="153">
        <v>1940</v>
      </c>
      <c r="G32" s="99">
        <v>17</v>
      </c>
      <c r="H32" s="83">
        <v>705.2</v>
      </c>
      <c r="I32" s="87">
        <v>41.4823529411765</v>
      </c>
      <c r="J32" s="40"/>
      <c r="K32" s="153">
        <v>1940</v>
      </c>
      <c r="L32" s="99">
        <v>7</v>
      </c>
      <c r="M32" s="83">
        <v>296.5</v>
      </c>
      <c r="N32" s="89">
        <v>42.3571428571429</v>
      </c>
      <c r="O32" s="155"/>
      <c r="P32" s="129"/>
      <c r="Q32" s="97"/>
      <c r="R32" s="156"/>
      <c r="S32" s="129"/>
      <c r="T32" s="97"/>
      <c r="U32" s="156"/>
      <c r="V32" s="129"/>
      <c r="W32" s="97"/>
    </row>
    <row r="33" ht="21.95" customHeight="1">
      <c r="A33" s="152">
        <v>1941</v>
      </c>
      <c r="B33" s="99">
        <v>35</v>
      </c>
      <c r="C33" s="83">
        <v>1419</v>
      </c>
      <c r="D33" s="87">
        <v>40.5428571428571</v>
      </c>
      <c r="E33" s="40"/>
      <c r="F33" s="153">
        <v>1941</v>
      </c>
      <c r="G33" s="99">
        <v>18</v>
      </c>
      <c r="H33" s="83">
        <v>745.2</v>
      </c>
      <c r="I33" s="87">
        <v>41.4</v>
      </c>
      <c r="J33" s="40"/>
      <c r="K33" s="153">
        <v>1941</v>
      </c>
      <c r="L33" s="99">
        <v>3</v>
      </c>
      <c r="M33" s="83">
        <v>128.1</v>
      </c>
      <c r="N33" s="89">
        <v>42.7</v>
      </c>
      <c r="O33" s="155"/>
      <c r="P33" s="129"/>
      <c r="Q33" s="97"/>
      <c r="R33" s="156"/>
      <c r="S33" s="129"/>
      <c r="T33" s="97"/>
      <c r="U33" s="156"/>
      <c r="V33" s="129"/>
      <c r="W33" s="97"/>
    </row>
    <row r="34" ht="21.95" customHeight="1">
      <c r="A34" s="152">
        <v>1942</v>
      </c>
      <c r="B34" s="99">
        <v>57</v>
      </c>
      <c r="C34" s="83">
        <v>2296.7</v>
      </c>
      <c r="D34" s="87">
        <v>40.2929824561404</v>
      </c>
      <c r="E34" s="40"/>
      <c r="F34" s="153">
        <v>1942</v>
      </c>
      <c r="G34" s="99">
        <v>23</v>
      </c>
      <c r="H34" s="83">
        <v>944.8</v>
      </c>
      <c r="I34" s="87">
        <v>41.0782608695652</v>
      </c>
      <c r="J34" s="40"/>
      <c r="K34" s="153">
        <v>1942</v>
      </c>
      <c r="L34" s="99">
        <v>0</v>
      </c>
      <c r="M34" s="83">
        <v>0</v>
      </c>
      <c r="N34" s="89"/>
      <c r="O34" s="155"/>
      <c r="P34" s="129"/>
      <c r="Q34" s="97"/>
      <c r="R34" s="156"/>
      <c r="S34" s="129"/>
      <c r="T34" s="97"/>
      <c r="U34" s="156"/>
      <c r="V34" s="129"/>
      <c r="W34" s="97"/>
    </row>
    <row r="35" ht="21.95" customHeight="1">
      <c r="A35" s="152">
        <v>1943</v>
      </c>
      <c r="B35" s="99">
        <v>73</v>
      </c>
      <c r="C35" s="83">
        <v>2973</v>
      </c>
      <c r="D35" s="87">
        <v>40.7260273972603</v>
      </c>
      <c r="E35" s="40"/>
      <c r="F35" s="153">
        <v>1943</v>
      </c>
      <c r="G35" s="99">
        <v>41</v>
      </c>
      <c r="H35" s="83">
        <v>1700.3</v>
      </c>
      <c r="I35" s="87">
        <v>41.4707317073171</v>
      </c>
      <c r="J35" s="40"/>
      <c r="K35" s="153">
        <v>1943</v>
      </c>
      <c r="L35" s="99">
        <v>10</v>
      </c>
      <c r="M35" s="83">
        <v>427.7</v>
      </c>
      <c r="N35" s="89">
        <v>42.77</v>
      </c>
      <c r="O35" s="155"/>
      <c r="P35" s="129"/>
      <c r="Q35" s="97"/>
      <c r="R35" s="156"/>
      <c r="S35" s="129"/>
      <c r="T35" s="97"/>
      <c r="U35" s="156"/>
      <c r="V35" s="129"/>
      <c r="W35" s="97"/>
    </row>
    <row r="36" ht="21.95" customHeight="1">
      <c r="A36" s="152">
        <v>1944</v>
      </c>
      <c r="B36" s="99">
        <v>45</v>
      </c>
      <c r="C36" s="83">
        <v>1858.1</v>
      </c>
      <c r="D36" s="87">
        <v>41.2911111111111</v>
      </c>
      <c r="E36" s="40"/>
      <c r="F36" s="153">
        <v>1944</v>
      </c>
      <c r="G36" s="99">
        <v>30</v>
      </c>
      <c r="H36" s="83">
        <v>1261.4</v>
      </c>
      <c r="I36" s="87">
        <v>42.0466666666667</v>
      </c>
      <c r="J36" s="40"/>
      <c r="K36" s="153">
        <v>1944</v>
      </c>
      <c r="L36" s="99">
        <v>13</v>
      </c>
      <c r="M36" s="83">
        <v>563.8</v>
      </c>
      <c r="N36" s="89">
        <v>43.3692307692308</v>
      </c>
      <c r="O36" s="155"/>
      <c r="P36" s="129"/>
      <c r="Q36" s="97"/>
      <c r="R36" s="156"/>
      <c r="S36" s="129"/>
      <c r="T36" s="97"/>
      <c r="U36" s="156"/>
      <c r="V36" s="129"/>
      <c r="W36" s="97"/>
    </row>
    <row r="37" ht="21.95" customHeight="1">
      <c r="A37" s="152">
        <v>1945</v>
      </c>
      <c r="B37" s="99">
        <v>25</v>
      </c>
      <c r="C37" s="83">
        <v>1008.3</v>
      </c>
      <c r="D37" s="87">
        <v>40.332</v>
      </c>
      <c r="E37" s="40"/>
      <c r="F37" s="153">
        <v>1945</v>
      </c>
      <c r="G37" s="99">
        <v>12</v>
      </c>
      <c r="H37" s="83">
        <v>491.8</v>
      </c>
      <c r="I37" s="87">
        <v>40.9833333333333</v>
      </c>
      <c r="J37" s="40"/>
      <c r="K37" s="153">
        <v>1945</v>
      </c>
      <c r="L37" s="99">
        <v>2</v>
      </c>
      <c r="M37" s="83">
        <v>84.40000000000001</v>
      </c>
      <c r="N37" s="89">
        <v>42.2</v>
      </c>
      <c r="O37" s="155"/>
      <c r="P37" s="129"/>
      <c r="Q37" s="97"/>
      <c r="R37" s="156"/>
      <c r="S37" s="129"/>
      <c r="T37" s="97"/>
      <c r="U37" s="156"/>
      <c r="V37" s="129"/>
      <c r="W37" s="97"/>
    </row>
    <row r="38" ht="21.95" customHeight="1">
      <c r="A38" s="152">
        <v>1946</v>
      </c>
      <c r="B38" s="99">
        <v>27</v>
      </c>
      <c r="C38" s="83">
        <v>1089.1</v>
      </c>
      <c r="D38" s="87">
        <v>40.337037037037</v>
      </c>
      <c r="E38" s="40"/>
      <c r="F38" s="153">
        <v>1946</v>
      </c>
      <c r="G38" s="99">
        <v>14</v>
      </c>
      <c r="H38" s="83">
        <v>572.7</v>
      </c>
      <c r="I38" s="87">
        <v>40.9071428571429</v>
      </c>
      <c r="J38" s="40"/>
      <c r="K38" s="153">
        <v>1946</v>
      </c>
      <c r="L38" s="99">
        <v>1</v>
      </c>
      <c r="M38" s="83">
        <v>42.4</v>
      </c>
      <c r="N38" s="89">
        <v>42.4</v>
      </c>
      <c r="O38" s="155"/>
      <c r="P38" s="129"/>
      <c r="Q38" s="97"/>
      <c r="R38" s="156"/>
      <c r="S38" s="129"/>
      <c r="T38" s="97"/>
      <c r="U38" s="156"/>
      <c r="V38" s="129"/>
      <c r="W38" s="97"/>
    </row>
    <row r="39" ht="21.95" customHeight="1">
      <c r="A39" s="152">
        <v>1947</v>
      </c>
      <c r="B39" s="99">
        <v>53</v>
      </c>
      <c r="C39" s="83">
        <v>2149.8</v>
      </c>
      <c r="D39" s="87">
        <v>40.5622641509434</v>
      </c>
      <c r="E39" s="40"/>
      <c r="F39" s="153">
        <v>1947</v>
      </c>
      <c r="G39" s="99">
        <v>26</v>
      </c>
      <c r="H39" s="83">
        <v>1077.1</v>
      </c>
      <c r="I39" s="87">
        <v>41.4269230769231</v>
      </c>
      <c r="J39" s="40"/>
      <c r="K39" s="153">
        <v>1947</v>
      </c>
      <c r="L39" s="99">
        <v>5</v>
      </c>
      <c r="M39" s="83">
        <v>213.3</v>
      </c>
      <c r="N39" s="89">
        <v>42.66</v>
      </c>
      <c r="O39" s="155"/>
      <c r="P39" s="129"/>
      <c r="Q39" s="97"/>
      <c r="R39" s="156"/>
      <c r="S39" s="129"/>
      <c r="T39" s="97"/>
      <c r="U39" s="156"/>
      <c r="V39" s="129"/>
      <c r="W39" s="97"/>
    </row>
    <row r="40" ht="21.95" customHeight="1">
      <c r="A40" s="152">
        <v>1948</v>
      </c>
      <c r="B40" s="99">
        <v>62</v>
      </c>
      <c r="C40" s="83">
        <v>2512.5</v>
      </c>
      <c r="D40" s="87">
        <v>40.5241935483871</v>
      </c>
      <c r="E40" s="40"/>
      <c r="F40" s="153">
        <v>1948</v>
      </c>
      <c r="G40" s="99">
        <v>31</v>
      </c>
      <c r="H40" s="83">
        <v>1282.4</v>
      </c>
      <c r="I40" s="87">
        <v>41.3677419354839</v>
      </c>
      <c r="J40" s="40"/>
      <c r="K40" s="153">
        <v>1948</v>
      </c>
      <c r="L40" s="99">
        <v>8</v>
      </c>
      <c r="M40" s="83">
        <v>340</v>
      </c>
      <c r="N40" s="89">
        <v>42.5</v>
      </c>
      <c r="O40" s="155"/>
      <c r="P40" s="129"/>
      <c r="Q40" s="97"/>
      <c r="R40" s="156"/>
      <c r="S40" s="129"/>
      <c r="T40" s="97"/>
      <c r="U40" s="156"/>
      <c r="V40" s="129"/>
      <c r="W40" s="97"/>
    </row>
    <row r="41" ht="21.95" customHeight="1">
      <c r="A41" s="152">
        <v>1949</v>
      </c>
      <c r="B41" s="99">
        <v>32</v>
      </c>
      <c r="C41" s="83">
        <v>1291.6</v>
      </c>
      <c r="D41" s="87">
        <v>40.3625</v>
      </c>
      <c r="E41" s="40"/>
      <c r="F41" s="153">
        <v>1949</v>
      </c>
      <c r="G41" s="99">
        <v>14</v>
      </c>
      <c r="H41" s="83">
        <v>577.6</v>
      </c>
      <c r="I41" s="87">
        <v>41.2571428571429</v>
      </c>
      <c r="J41" s="40"/>
      <c r="K41" s="153">
        <v>1949</v>
      </c>
      <c r="L41" s="99">
        <v>3</v>
      </c>
      <c r="M41" s="83">
        <v>127.7</v>
      </c>
      <c r="N41" s="89">
        <v>42.5666666666667</v>
      </c>
      <c r="O41" s="155"/>
      <c r="P41" s="129"/>
      <c r="Q41" s="97"/>
      <c r="R41" s="156"/>
      <c r="S41" s="129"/>
      <c r="T41" s="97"/>
      <c r="U41" s="156"/>
      <c r="V41" s="129"/>
      <c r="W41" s="97"/>
    </row>
    <row r="42" ht="21.95" customHeight="1">
      <c r="A42" s="152">
        <v>1950</v>
      </c>
      <c r="B42" s="99">
        <v>24</v>
      </c>
      <c r="C42" s="83">
        <v>959.2</v>
      </c>
      <c r="D42" s="87">
        <v>39.9666666666667</v>
      </c>
      <c r="E42" s="40"/>
      <c r="F42" s="153">
        <v>1950</v>
      </c>
      <c r="G42" s="99">
        <v>6</v>
      </c>
      <c r="H42" s="83">
        <v>245.2</v>
      </c>
      <c r="I42" s="87">
        <v>40.8666666666667</v>
      </c>
      <c r="J42" s="40"/>
      <c r="K42" s="153">
        <v>1950</v>
      </c>
      <c r="L42" s="99">
        <v>0</v>
      </c>
      <c r="M42" s="83">
        <v>0</v>
      </c>
      <c r="N42" s="89"/>
      <c r="O42" s="155"/>
      <c r="P42" s="129"/>
      <c r="Q42" s="97"/>
      <c r="R42" s="156"/>
      <c r="S42" s="129"/>
      <c r="T42" s="97"/>
      <c r="U42" s="156"/>
      <c r="V42" s="129"/>
      <c r="W42" s="97"/>
    </row>
    <row r="43" ht="21.95" customHeight="1">
      <c r="A43" s="152">
        <v>1951</v>
      </c>
      <c r="B43" s="99">
        <v>50</v>
      </c>
      <c r="C43" s="83">
        <v>2022</v>
      </c>
      <c r="D43" s="87">
        <v>40.44</v>
      </c>
      <c r="E43" s="40"/>
      <c r="F43" s="153">
        <v>1951</v>
      </c>
      <c r="G43" s="99">
        <v>27</v>
      </c>
      <c r="H43" s="83">
        <v>1112</v>
      </c>
      <c r="I43" s="87">
        <v>41.1851851851852</v>
      </c>
      <c r="J43" s="40"/>
      <c r="K43" s="153">
        <v>1951</v>
      </c>
      <c r="L43" s="99">
        <v>2</v>
      </c>
      <c r="M43" s="83">
        <v>85.09999999999999</v>
      </c>
      <c r="N43" s="89">
        <v>42.55</v>
      </c>
      <c r="O43" s="155"/>
      <c r="P43" s="129"/>
      <c r="Q43" s="97"/>
      <c r="R43" s="156"/>
      <c r="S43" s="129"/>
      <c r="T43" s="97"/>
      <c r="U43" s="156"/>
      <c r="V43" s="129"/>
      <c r="W43" s="97"/>
    </row>
    <row r="44" ht="21.95" customHeight="1">
      <c r="A44" s="152">
        <v>1952</v>
      </c>
      <c r="B44" s="99">
        <v>67</v>
      </c>
      <c r="C44" s="83">
        <v>2719.6</v>
      </c>
      <c r="D44" s="87">
        <v>40.5910447761194</v>
      </c>
      <c r="E44" s="40"/>
      <c r="F44" s="153">
        <v>1952</v>
      </c>
      <c r="G44" s="99">
        <v>38</v>
      </c>
      <c r="H44" s="83">
        <v>1568</v>
      </c>
      <c r="I44" s="87">
        <v>41.2631578947368</v>
      </c>
      <c r="J44" s="40"/>
      <c r="K44" s="153">
        <v>1952</v>
      </c>
      <c r="L44" s="99">
        <v>7</v>
      </c>
      <c r="M44" s="83">
        <v>298.4</v>
      </c>
      <c r="N44" s="89">
        <v>42.6285714285714</v>
      </c>
      <c r="O44" s="155"/>
      <c r="P44" s="129"/>
      <c r="Q44" s="97"/>
      <c r="R44" s="156"/>
      <c r="S44" s="129"/>
      <c r="T44" s="97"/>
      <c r="U44" s="156"/>
      <c r="V44" s="129"/>
      <c r="W44" s="97"/>
    </row>
    <row r="45" ht="21.95" customHeight="1">
      <c r="A45" s="152">
        <v>1953</v>
      </c>
      <c r="B45" s="99">
        <v>31</v>
      </c>
      <c r="C45" s="83">
        <v>1255.6</v>
      </c>
      <c r="D45" s="87">
        <v>40.5032258064516</v>
      </c>
      <c r="E45" s="40"/>
      <c r="F45" s="153">
        <v>1953</v>
      </c>
      <c r="G45" s="99">
        <v>15</v>
      </c>
      <c r="H45" s="83">
        <v>619.8</v>
      </c>
      <c r="I45" s="87">
        <v>41.32</v>
      </c>
      <c r="J45" s="40"/>
      <c r="K45" s="153">
        <v>1953</v>
      </c>
      <c r="L45" s="99">
        <v>1</v>
      </c>
      <c r="M45" s="83">
        <v>42.8</v>
      </c>
      <c r="N45" s="89">
        <v>42.8</v>
      </c>
      <c r="O45" s="155"/>
      <c r="P45" s="129"/>
      <c r="Q45" s="97"/>
      <c r="R45" s="156"/>
      <c r="S45" s="129"/>
      <c r="T45" s="97"/>
      <c r="U45" s="156"/>
      <c r="V45" s="129"/>
      <c r="W45" s="97"/>
    </row>
    <row r="46" ht="21.95" customHeight="1">
      <c r="A46" s="152">
        <v>1954</v>
      </c>
      <c r="B46" s="99">
        <v>42</v>
      </c>
      <c r="C46" s="83">
        <v>1696.9</v>
      </c>
      <c r="D46" s="87">
        <v>40.402380952381</v>
      </c>
      <c r="E46" s="40"/>
      <c r="F46" s="153">
        <v>1954</v>
      </c>
      <c r="G46" s="99">
        <v>20</v>
      </c>
      <c r="H46" s="83">
        <v>825.9</v>
      </c>
      <c r="I46" s="87">
        <v>41.295</v>
      </c>
      <c r="J46" s="40"/>
      <c r="K46" s="153">
        <v>1954</v>
      </c>
      <c r="L46" s="99">
        <v>3</v>
      </c>
      <c r="M46" s="83">
        <v>126.6</v>
      </c>
      <c r="N46" s="89">
        <v>42.2</v>
      </c>
      <c r="O46" s="155"/>
      <c r="P46" s="129"/>
      <c r="Q46" s="97"/>
      <c r="R46" s="156"/>
      <c r="S46" s="129"/>
      <c r="T46" s="97"/>
      <c r="U46" s="156"/>
      <c r="V46" s="129"/>
      <c r="W46" s="97"/>
    </row>
    <row r="47" ht="21.95" customHeight="1">
      <c r="A47" s="152">
        <v>1955</v>
      </c>
      <c r="B47" s="99">
        <v>49</v>
      </c>
      <c r="C47" s="83">
        <v>1985</v>
      </c>
      <c r="D47" s="87">
        <v>40.5102040816327</v>
      </c>
      <c r="E47" s="40"/>
      <c r="F47" s="153">
        <v>1955</v>
      </c>
      <c r="G47" s="99">
        <v>26</v>
      </c>
      <c r="H47" s="83">
        <v>1072.8</v>
      </c>
      <c r="I47" s="87">
        <v>41.2615384615385</v>
      </c>
      <c r="J47" s="40"/>
      <c r="K47" s="153">
        <v>1955</v>
      </c>
      <c r="L47" s="99">
        <v>6</v>
      </c>
      <c r="M47" s="83">
        <v>255.5</v>
      </c>
      <c r="N47" s="89">
        <v>42.5833333333333</v>
      </c>
      <c r="O47" s="155"/>
      <c r="P47" s="129"/>
      <c r="Q47" s="97"/>
      <c r="R47" s="156"/>
      <c r="S47" s="129"/>
      <c r="T47" s="97"/>
      <c r="U47" s="156"/>
      <c r="V47" s="129"/>
      <c r="W47" s="97"/>
    </row>
    <row r="48" ht="21.95" customHeight="1">
      <c r="A48" s="152">
        <v>1956</v>
      </c>
      <c r="B48" s="99">
        <v>45</v>
      </c>
      <c r="C48" s="83">
        <v>1813.9</v>
      </c>
      <c r="D48" s="87">
        <v>40.3088888888889</v>
      </c>
      <c r="E48" s="40"/>
      <c r="F48" s="153">
        <v>1956</v>
      </c>
      <c r="G48" s="99">
        <v>21</v>
      </c>
      <c r="H48" s="83">
        <v>861.7</v>
      </c>
      <c r="I48" s="87">
        <v>41.0333333333333</v>
      </c>
      <c r="J48" s="40"/>
      <c r="K48" s="153">
        <v>1956</v>
      </c>
      <c r="L48" s="99">
        <v>1</v>
      </c>
      <c r="M48" s="83">
        <v>42.2</v>
      </c>
      <c r="N48" s="89">
        <v>42.2</v>
      </c>
      <c r="O48" s="155"/>
      <c r="P48" s="129"/>
      <c r="Q48" s="97"/>
      <c r="R48" s="156"/>
      <c r="S48" s="129"/>
      <c r="T48" s="97"/>
      <c r="U48" s="156"/>
      <c r="V48" s="129"/>
      <c r="W48" s="97"/>
    </row>
    <row r="49" ht="21.95" customHeight="1">
      <c r="A49" s="152">
        <v>1957</v>
      </c>
      <c r="B49" s="99">
        <v>29</v>
      </c>
      <c r="C49" s="83">
        <v>1174.6</v>
      </c>
      <c r="D49" s="87">
        <v>40.5034482758621</v>
      </c>
      <c r="E49" s="40"/>
      <c r="F49" s="153">
        <v>1957</v>
      </c>
      <c r="G49" s="99">
        <v>12</v>
      </c>
      <c r="H49" s="83">
        <v>498.8</v>
      </c>
      <c r="I49" s="87">
        <v>41.5666666666667</v>
      </c>
      <c r="J49" s="40"/>
      <c r="K49" s="153">
        <v>1957</v>
      </c>
      <c r="L49" s="99">
        <v>5</v>
      </c>
      <c r="M49" s="83">
        <v>212.5</v>
      </c>
      <c r="N49" s="89">
        <v>42.5</v>
      </c>
      <c r="O49" s="155"/>
      <c r="P49" s="129"/>
      <c r="Q49" s="97"/>
      <c r="R49" s="156"/>
      <c r="S49" s="129"/>
      <c r="T49" s="97"/>
      <c r="U49" s="156"/>
      <c r="V49" s="129"/>
      <c r="W49" s="97"/>
    </row>
    <row r="50" ht="21.95" customHeight="1">
      <c r="A50" s="152">
        <v>1958</v>
      </c>
      <c r="B50" s="99">
        <v>72</v>
      </c>
      <c r="C50" s="83">
        <v>2927.1</v>
      </c>
      <c r="D50" s="87">
        <v>40.6541666666667</v>
      </c>
      <c r="E50" s="40"/>
      <c r="F50" s="153">
        <v>1958</v>
      </c>
      <c r="G50" s="99">
        <v>43</v>
      </c>
      <c r="H50" s="83">
        <v>1777.9</v>
      </c>
      <c r="I50" s="87">
        <v>41.346511627907</v>
      </c>
      <c r="J50" s="40"/>
      <c r="K50" s="153">
        <v>1958</v>
      </c>
      <c r="L50" s="99">
        <v>12</v>
      </c>
      <c r="M50" s="83">
        <v>508.7</v>
      </c>
      <c r="N50" s="89">
        <v>42.3916666666667</v>
      </c>
      <c r="O50" s="155"/>
      <c r="P50" s="129"/>
      <c r="Q50" s="97"/>
      <c r="R50" s="156"/>
      <c r="S50" s="129"/>
      <c r="T50" s="97"/>
      <c r="U50" s="156"/>
      <c r="V50" s="129"/>
      <c r="W50" s="97"/>
    </row>
    <row r="51" ht="21.95" customHeight="1">
      <c r="A51" s="152">
        <v>1959</v>
      </c>
      <c r="B51" s="99">
        <v>78</v>
      </c>
      <c r="C51" s="83">
        <v>3165.1</v>
      </c>
      <c r="D51" s="87">
        <v>40.5782051282051</v>
      </c>
      <c r="E51" s="40"/>
      <c r="F51" s="153">
        <v>1959</v>
      </c>
      <c r="G51" s="99">
        <v>40</v>
      </c>
      <c r="H51" s="83">
        <v>1657.7</v>
      </c>
      <c r="I51" s="87">
        <v>41.4425</v>
      </c>
      <c r="J51" s="40"/>
      <c r="K51" s="153">
        <v>1959</v>
      </c>
      <c r="L51" s="99">
        <v>10</v>
      </c>
      <c r="M51" s="83">
        <v>427.1</v>
      </c>
      <c r="N51" s="89">
        <v>42.71</v>
      </c>
      <c r="O51" s="155"/>
      <c r="P51" s="129"/>
      <c r="Q51" s="97"/>
      <c r="R51" s="156"/>
      <c r="S51" s="129"/>
      <c r="T51" s="97"/>
      <c r="U51" s="156"/>
      <c r="V51" s="129"/>
      <c r="W51" s="97"/>
    </row>
    <row r="52" ht="21.95" customHeight="1">
      <c r="A52" s="152">
        <v>1960</v>
      </c>
      <c r="B52" s="99">
        <v>28</v>
      </c>
      <c r="C52" s="83">
        <v>1145.5</v>
      </c>
      <c r="D52" s="87">
        <v>40.9107142857143</v>
      </c>
      <c r="E52" s="40"/>
      <c r="F52" s="153">
        <v>1960</v>
      </c>
      <c r="G52" s="99">
        <v>19</v>
      </c>
      <c r="H52" s="83">
        <v>789.1</v>
      </c>
      <c r="I52" s="87">
        <v>41.5315789473684</v>
      </c>
      <c r="J52" s="40"/>
      <c r="K52" s="153">
        <v>1960</v>
      </c>
      <c r="L52" s="99">
        <v>5</v>
      </c>
      <c r="M52" s="83">
        <v>214.4</v>
      </c>
      <c r="N52" s="89">
        <v>42.88</v>
      </c>
      <c r="O52" s="155"/>
      <c r="P52" s="129"/>
      <c r="Q52" s="97"/>
      <c r="R52" s="156"/>
      <c r="S52" s="129"/>
      <c r="T52" s="97"/>
      <c r="U52" s="156"/>
      <c r="V52" s="129"/>
      <c r="W52" s="97"/>
    </row>
    <row r="53" ht="21.95" customHeight="1">
      <c r="A53" s="152">
        <v>1961</v>
      </c>
      <c r="B53" s="99">
        <v>42</v>
      </c>
      <c r="C53" s="83">
        <v>1688.7</v>
      </c>
      <c r="D53" s="87">
        <v>40.2071428571429</v>
      </c>
      <c r="E53" s="40"/>
      <c r="F53" s="153">
        <v>1961</v>
      </c>
      <c r="G53" s="99">
        <v>16</v>
      </c>
      <c r="H53" s="83">
        <v>658.5</v>
      </c>
      <c r="I53" s="87">
        <v>41.15625</v>
      </c>
      <c r="J53" s="40"/>
      <c r="K53" s="153">
        <v>1961</v>
      </c>
      <c r="L53" s="99">
        <v>2</v>
      </c>
      <c r="M53" s="83">
        <v>84.40000000000001</v>
      </c>
      <c r="N53" s="89">
        <v>42.2</v>
      </c>
      <c r="O53" s="155"/>
      <c r="P53" s="129"/>
      <c r="Q53" s="97"/>
      <c r="R53" s="156"/>
      <c r="S53" s="129"/>
      <c r="T53" s="97"/>
      <c r="U53" s="156"/>
      <c r="V53" s="129"/>
      <c r="W53" s="97"/>
    </row>
    <row r="54" ht="21.95" customHeight="1">
      <c r="A54" s="152">
        <v>1962</v>
      </c>
      <c r="B54" s="99">
        <v>40</v>
      </c>
      <c r="C54" s="83">
        <v>1618.5</v>
      </c>
      <c r="D54" s="87">
        <v>40.4625</v>
      </c>
      <c r="E54" s="40"/>
      <c r="F54" s="153">
        <v>1962</v>
      </c>
      <c r="G54" s="99">
        <v>20</v>
      </c>
      <c r="H54" s="83">
        <v>824</v>
      </c>
      <c r="I54" s="87">
        <v>41.2</v>
      </c>
      <c r="J54" s="40"/>
      <c r="K54" s="153">
        <v>1962</v>
      </c>
      <c r="L54" s="99">
        <v>4</v>
      </c>
      <c r="M54" s="83">
        <v>170.5</v>
      </c>
      <c r="N54" s="89">
        <v>42.625</v>
      </c>
      <c r="O54" s="155"/>
      <c r="P54" s="129"/>
      <c r="Q54" s="97"/>
      <c r="R54" s="156"/>
      <c r="S54" s="129"/>
      <c r="T54" s="97"/>
      <c r="U54" s="156"/>
      <c r="V54" s="129"/>
      <c r="W54" s="97"/>
    </row>
    <row r="55" ht="21.95" customHeight="1">
      <c r="A55" s="152">
        <v>1963</v>
      </c>
      <c r="B55" s="99">
        <v>30</v>
      </c>
      <c r="C55" s="83">
        <v>1225.9</v>
      </c>
      <c r="D55" s="87">
        <v>40.8633333333333</v>
      </c>
      <c r="E55" s="40"/>
      <c r="F55" s="153">
        <v>1963</v>
      </c>
      <c r="G55" s="99">
        <v>15</v>
      </c>
      <c r="H55" s="83">
        <v>627.6</v>
      </c>
      <c r="I55" s="87">
        <v>41.84</v>
      </c>
      <c r="J55" s="40"/>
      <c r="K55" s="153">
        <v>1963</v>
      </c>
      <c r="L55" s="99">
        <v>5</v>
      </c>
      <c r="M55" s="83">
        <v>216.2</v>
      </c>
      <c r="N55" s="89">
        <v>43.24</v>
      </c>
      <c r="O55" s="155"/>
      <c r="P55" s="129"/>
      <c r="Q55" s="97"/>
      <c r="R55" s="156"/>
      <c r="S55" s="129"/>
      <c r="T55" s="97"/>
      <c r="U55" s="156"/>
      <c r="V55" s="129"/>
      <c r="W55" s="97"/>
    </row>
    <row r="56" ht="21.95" customHeight="1">
      <c r="A56" s="152">
        <v>1964</v>
      </c>
      <c r="B56" s="99">
        <v>23</v>
      </c>
      <c r="C56" s="83">
        <v>922.8</v>
      </c>
      <c r="D56" s="87">
        <v>40.1217391304348</v>
      </c>
      <c r="E56" s="40"/>
      <c r="F56" s="153">
        <v>1964</v>
      </c>
      <c r="G56" s="99">
        <v>9</v>
      </c>
      <c r="H56" s="83">
        <v>367.3</v>
      </c>
      <c r="I56" s="87">
        <v>40.8111111111111</v>
      </c>
      <c r="J56" s="40"/>
      <c r="K56" s="153">
        <v>1964</v>
      </c>
      <c r="L56" s="99">
        <v>0</v>
      </c>
      <c r="M56" s="83">
        <v>0</v>
      </c>
      <c r="N56" s="89"/>
      <c r="O56" s="155"/>
      <c r="P56" s="129"/>
      <c r="Q56" s="97"/>
      <c r="R56" s="156"/>
      <c r="S56" s="129"/>
      <c r="T56" s="97"/>
      <c r="U56" s="156"/>
      <c r="V56" s="129"/>
      <c r="W56" s="97"/>
    </row>
    <row r="57" ht="21.95" customHeight="1">
      <c r="A57" s="152">
        <v>1965</v>
      </c>
      <c r="B57" s="99">
        <v>40</v>
      </c>
      <c r="C57" s="83">
        <v>1610.2</v>
      </c>
      <c r="D57" s="87">
        <v>40.255</v>
      </c>
      <c r="E57" s="40"/>
      <c r="F57" s="153">
        <v>1965</v>
      </c>
      <c r="G57" s="99">
        <v>15</v>
      </c>
      <c r="H57" s="83">
        <v>617.1</v>
      </c>
      <c r="I57" s="87">
        <v>41.14</v>
      </c>
      <c r="J57" s="40"/>
      <c r="K57" s="153">
        <v>1965</v>
      </c>
      <c r="L57" s="99">
        <v>2</v>
      </c>
      <c r="M57" s="83">
        <v>84.90000000000001</v>
      </c>
      <c r="N57" s="89">
        <v>42.45</v>
      </c>
      <c r="O57" s="155"/>
      <c r="P57" s="129"/>
      <c r="Q57" s="97"/>
      <c r="R57" s="156"/>
      <c r="S57" s="129"/>
      <c r="T57" s="97"/>
      <c r="U57" s="156"/>
      <c r="V57" s="129"/>
      <c r="W57" s="97"/>
    </row>
    <row r="58" ht="21.95" customHeight="1">
      <c r="A58" s="152">
        <v>1966</v>
      </c>
      <c r="B58" s="99">
        <v>14</v>
      </c>
      <c r="C58" s="83">
        <v>571.9</v>
      </c>
      <c r="D58" s="87">
        <v>40.85</v>
      </c>
      <c r="E58" s="40"/>
      <c r="F58" s="153">
        <v>1966</v>
      </c>
      <c r="G58" s="99">
        <v>8</v>
      </c>
      <c r="H58" s="83">
        <v>334.2</v>
      </c>
      <c r="I58" s="87">
        <v>41.775</v>
      </c>
      <c r="J58" s="40"/>
      <c r="K58" s="153">
        <v>1966</v>
      </c>
      <c r="L58" s="99">
        <v>3</v>
      </c>
      <c r="M58" s="83">
        <v>128.3</v>
      </c>
      <c r="N58" s="89">
        <v>42.7666666666667</v>
      </c>
      <c r="O58" s="155"/>
      <c r="P58" s="129"/>
      <c r="Q58" s="97"/>
      <c r="R58" s="156"/>
      <c r="S58" s="129"/>
      <c r="T58" s="97"/>
      <c r="U58" s="156"/>
      <c r="V58" s="129"/>
      <c r="W58" s="97"/>
    </row>
    <row r="59" ht="21.95" customHeight="1">
      <c r="A59" s="152">
        <v>1967</v>
      </c>
      <c r="B59" s="99">
        <v>43</v>
      </c>
      <c r="C59" s="83">
        <v>1740.6</v>
      </c>
      <c r="D59" s="87">
        <v>40.4790697674419</v>
      </c>
      <c r="E59" s="40"/>
      <c r="F59" s="153">
        <v>1967</v>
      </c>
      <c r="G59" s="99">
        <v>20</v>
      </c>
      <c r="H59" s="83">
        <v>827.1</v>
      </c>
      <c r="I59" s="87">
        <v>41.355</v>
      </c>
      <c r="J59" s="40"/>
      <c r="K59" s="153">
        <v>1967</v>
      </c>
      <c r="L59" s="99">
        <v>3</v>
      </c>
      <c r="M59" s="83">
        <v>127.5</v>
      </c>
      <c r="N59" s="89">
        <v>42.5</v>
      </c>
      <c r="O59" s="155"/>
      <c r="P59" s="129"/>
      <c r="Q59" s="97"/>
      <c r="R59" s="156"/>
      <c r="S59" s="129"/>
      <c r="T59" s="97"/>
      <c r="U59" s="156"/>
      <c r="V59" s="129"/>
      <c r="W59" s="97"/>
    </row>
    <row r="60" ht="21.95" customHeight="1">
      <c r="A60" s="152">
        <v>1968</v>
      </c>
      <c r="B60" s="99">
        <v>27</v>
      </c>
      <c r="C60" s="83">
        <v>1085.5</v>
      </c>
      <c r="D60" s="87">
        <v>40.2037037037037</v>
      </c>
      <c r="E60" s="40"/>
      <c r="F60" s="153">
        <v>1968</v>
      </c>
      <c r="G60" s="99">
        <v>7</v>
      </c>
      <c r="H60" s="83">
        <v>289.5</v>
      </c>
      <c r="I60" s="87">
        <v>41.3571428571429</v>
      </c>
      <c r="J60" s="40"/>
      <c r="K60" s="153">
        <v>1968</v>
      </c>
      <c r="L60" s="99">
        <v>2</v>
      </c>
      <c r="M60" s="83">
        <v>84.5</v>
      </c>
      <c r="N60" s="89">
        <v>42.25</v>
      </c>
      <c r="O60" s="155"/>
      <c r="P60" s="129"/>
      <c r="Q60" s="97"/>
      <c r="R60" s="156"/>
      <c r="S60" s="129"/>
      <c r="T60" s="97"/>
      <c r="U60" s="156"/>
      <c r="V60" s="129"/>
      <c r="W60" s="97"/>
    </row>
    <row r="61" ht="21.95" customHeight="1">
      <c r="A61" s="152">
        <v>1969</v>
      </c>
      <c r="B61" s="99">
        <v>36</v>
      </c>
      <c r="C61" s="83">
        <v>1455.1</v>
      </c>
      <c r="D61" s="87">
        <v>40.4194444444444</v>
      </c>
      <c r="E61" s="40"/>
      <c r="F61" s="153">
        <v>1969</v>
      </c>
      <c r="G61" s="99">
        <v>15</v>
      </c>
      <c r="H61" s="83">
        <v>622.1</v>
      </c>
      <c r="I61" s="87">
        <v>41.4733333333333</v>
      </c>
      <c r="J61" s="40"/>
      <c r="K61" s="153">
        <v>1969</v>
      </c>
      <c r="L61" s="99">
        <v>3</v>
      </c>
      <c r="M61" s="83">
        <v>127.8</v>
      </c>
      <c r="N61" s="89">
        <v>42.6</v>
      </c>
      <c r="O61" s="155"/>
      <c r="P61" s="129"/>
      <c r="Q61" s="97"/>
      <c r="R61" s="156"/>
      <c r="S61" s="129"/>
      <c r="T61" s="97"/>
      <c r="U61" s="156"/>
      <c r="V61" s="129"/>
      <c r="W61" s="97"/>
    </row>
    <row r="62" ht="21.95" customHeight="1">
      <c r="A62" s="152">
        <v>1970</v>
      </c>
      <c r="B62" s="99">
        <v>49</v>
      </c>
      <c r="C62" s="83">
        <v>2004.1</v>
      </c>
      <c r="D62" s="87">
        <v>40.9</v>
      </c>
      <c r="E62" s="40"/>
      <c r="F62" s="153">
        <v>1970</v>
      </c>
      <c r="G62" s="99">
        <v>29</v>
      </c>
      <c r="H62" s="83">
        <v>1208.7</v>
      </c>
      <c r="I62" s="87">
        <v>41.6793103448276</v>
      </c>
      <c r="J62" s="40"/>
      <c r="K62" s="153">
        <v>1970</v>
      </c>
      <c r="L62" s="99">
        <v>8</v>
      </c>
      <c r="M62" s="83">
        <v>341.2</v>
      </c>
      <c r="N62" s="89">
        <v>42.65</v>
      </c>
      <c r="O62" s="155"/>
      <c r="P62" s="129"/>
      <c r="Q62" s="97"/>
      <c r="R62" s="156"/>
      <c r="S62" s="129"/>
      <c r="T62" s="97"/>
      <c r="U62" s="156"/>
      <c r="V62" s="129"/>
      <c r="W62" s="97"/>
    </row>
    <row r="63" ht="21.95" customHeight="1">
      <c r="A63" s="152">
        <v>1971</v>
      </c>
      <c r="B63" s="99">
        <v>49</v>
      </c>
      <c r="C63" s="83">
        <v>1990.5</v>
      </c>
      <c r="D63" s="87">
        <v>40.6224489795918</v>
      </c>
      <c r="E63" s="40"/>
      <c r="F63" s="153">
        <v>1971</v>
      </c>
      <c r="G63" s="99">
        <v>20</v>
      </c>
      <c r="H63" s="83">
        <v>835.9</v>
      </c>
      <c r="I63" s="87">
        <v>41.795</v>
      </c>
      <c r="J63" s="40"/>
      <c r="K63" s="153">
        <v>1971</v>
      </c>
      <c r="L63" s="99">
        <v>4</v>
      </c>
      <c r="M63" s="83">
        <v>172.9</v>
      </c>
      <c r="N63" s="89">
        <v>43.225</v>
      </c>
      <c r="O63" s="155"/>
      <c r="P63" s="129"/>
      <c r="Q63" s="97"/>
      <c r="R63" s="156"/>
      <c r="S63" s="129"/>
      <c r="T63" s="97"/>
      <c r="U63" s="156"/>
      <c r="V63" s="129"/>
      <c r="W63" s="97"/>
    </row>
    <row r="64" ht="21.95" customHeight="1">
      <c r="A64" s="152">
        <v>1972</v>
      </c>
      <c r="B64" s="99">
        <v>41</v>
      </c>
      <c r="C64" s="83">
        <v>1668</v>
      </c>
      <c r="D64" s="87">
        <v>40.6829268292683</v>
      </c>
      <c r="E64" s="40"/>
      <c r="F64" s="153">
        <v>1972</v>
      </c>
      <c r="G64" s="99">
        <v>23</v>
      </c>
      <c r="H64" s="83">
        <v>951.3</v>
      </c>
      <c r="I64" s="87">
        <v>41.3608695652174</v>
      </c>
      <c r="J64" s="40"/>
      <c r="K64" s="153">
        <v>1972</v>
      </c>
      <c r="L64" s="99">
        <v>5</v>
      </c>
      <c r="M64" s="83">
        <v>212.4</v>
      </c>
      <c r="N64" s="89">
        <v>42.48</v>
      </c>
      <c r="O64" s="155"/>
      <c r="P64" s="129"/>
      <c r="Q64" s="97"/>
      <c r="R64" s="156"/>
      <c r="S64" s="129"/>
      <c r="T64" s="97"/>
      <c r="U64" s="156"/>
      <c r="V64" s="129"/>
      <c r="W64" s="97"/>
    </row>
    <row r="65" ht="21.95" customHeight="1">
      <c r="A65" s="152">
        <v>1973</v>
      </c>
      <c r="B65" s="99">
        <v>14</v>
      </c>
      <c r="C65" s="83">
        <v>557.1</v>
      </c>
      <c r="D65" s="87">
        <v>39.7928571428571</v>
      </c>
      <c r="E65" s="40"/>
      <c r="F65" s="153">
        <v>1973</v>
      </c>
      <c r="G65" s="99">
        <v>2</v>
      </c>
      <c r="H65" s="83">
        <v>82.5</v>
      </c>
      <c r="I65" s="87">
        <v>41.25</v>
      </c>
      <c r="J65" s="40"/>
      <c r="K65" s="153">
        <v>1973</v>
      </c>
      <c r="L65" s="99">
        <v>0</v>
      </c>
      <c r="M65" s="83">
        <v>0</v>
      </c>
      <c r="N65" s="89"/>
      <c r="O65" s="155"/>
      <c r="P65" s="129"/>
      <c r="Q65" s="97"/>
      <c r="R65" s="156"/>
      <c r="S65" s="129"/>
      <c r="T65" s="97"/>
      <c r="U65" s="156"/>
      <c r="V65" s="129"/>
      <c r="W65" s="97"/>
    </row>
    <row r="66" ht="21.95" customHeight="1">
      <c r="A66" s="152">
        <v>1974</v>
      </c>
      <c r="B66" s="99">
        <v>8</v>
      </c>
      <c r="C66" s="83">
        <v>320.9</v>
      </c>
      <c r="D66" s="87">
        <v>40.1125</v>
      </c>
      <c r="E66" s="40"/>
      <c r="F66" s="153">
        <v>1974</v>
      </c>
      <c r="G66" s="99">
        <v>1</v>
      </c>
      <c r="H66" s="83">
        <v>41</v>
      </c>
      <c r="I66" s="87">
        <v>41</v>
      </c>
      <c r="J66" s="40"/>
      <c r="K66" s="153">
        <v>1974</v>
      </c>
      <c r="L66" s="99">
        <v>0</v>
      </c>
      <c r="M66" s="83">
        <v>0</v>
      </c>
      <c r="N66" s="89"/>
      <c r="O66" s="155"/>
      <c r="P66" s="129"/>
      <c r="Q66" s="97"/>
      <c r="R66" s="156"/>
      <c r="S66" s="129"/>
      <c r="T66" s="97"/>
      <c r="U66" s="156"/>
      <c r="V66" s="129"/>
      <c r="W66" s="97"/>
    </row>
    <row r="67" ht="21.95" customHeight="1">
      <c r="A67" s="152">
        <v>1975</v>
      </c>
      <c r="B67" s="99">
        <v>8</v>
      </c>
      <c r="C67" s="83">
        <v>320.7</v>
      </c>
      <c r="D67" s="87">
        <v>40.0875</v>
      </c>
      <c r="E67" s="40"/>
      <c r="F67" s="153">
        <v>1975</v>
      </c>
      <c r="G67" s="99">
        <v>3</v>
      </c>
      <c r="H67" s="83">
        <v>121.8</v>
      </c>
      <c r="I67" s="87">
        <v>40.6</v>
      </c>
      <c r="J67" s="40"/>
      <c r="K67" s="153">
        <v>1975</v>
      </c>
      <c r="L67" s="99">
        <v>0</v>
      </c>
      <c r="M67" s="83">
        <v>0</v>
      </c>
      <c r="N67" s="89"/>
      <c r="O67" s="155"/>
      <c r="P67" s="129"/>
      <c r="Q67" s="97"/>
      <c r="R67" s="156"/>
      <c r="S67" s="129"/>
      <c r="T67" s="97"/>
      <c r="U67" s="156"/>
      <c r="V67" s="129"/>
      <c r="W67" s="97"/>
    </row>
    <row r="68" ht="21.95" customHeight="1">
      <c r="A68" s="152">
        <v>1976</v>
      </c>
      <c r="B68" s="99">
        <v>14</v>
      </c>
      <c r="C68" s="83">
        <v>574.8</v>
      </c>
      <c r="D68" s="87">
        <v>41.0571428571429</v>
      </c>
      <c r="E68" s="40"/>
      <c r="F68" s="153">
        <v>1976</v>
      </c>
      <c r="G68" s="99">
        <v>9</v>
      </c>
      <c r="H68" s="83">
        <v>375.3</v>
      </c>
      <c r="I68" s="87">
        <v>41.7</v>
      </c>
      <c r="J68" s="40"/>
      <c r="K68" s="153">
        <v>1976</v>
      </c>
      <c r="L68" s="99">
        <v>3</v>
      </c>
      <c r="M68" s="83">
        <v>128.1</v>
      </c>
      <c r="N68" s="89">
        <v>42.7</v>
      </c>
      <c r="O68" t="s" s="125">
        <v>57</v>
      </c>
      <c r="P68" s="129">
        <f>AVERAGE(B68:B87)</f>
        <v>34.15</v>
      </c>
      <c r="Q68" s="97">
        <f>AVERAGE(D68:D87)</f>
        <v>40.4360934774909</v>
      </c>
      <c r="R68" t="s" s="128">
        <v>57</v>
      </c>
      <c r="S68" s="129">
        <f>AVERAGE(G68:G87)</f>
        <v>15.7</v>
      </c>
      <c r="T68" s="97">
        <f>AVERAGE(I68:I87)</f>
        <v>41.2191324423155</v>
      </c>
      <c r="U68" t="s" s="128">
        <v>57</v>
      </c>
      <c r="V68" s="129">
        <f>AVERAGE(L68:L87)</f>
        <v>2.25</v>
      </c>
      <c r="W68" s="97">
        <f>AVERAGE(N68:N87)</f>
        <v>42.7855128205128</v>
      </c>
    </row>
    <row r="69" ht="21.95" customHeight="1">
      <c r="A69" s="152">
        <v>1977</v>
      </c>
      <c r="B69" s="99">
        <v>4</v>
      </c>
      <c r="C69" s="83">
        <v>159.8</v>
      </c>
      <c r="D69" s="87">
        <v>39.95</v>
      </c>
      <c r="E69" s="40"/>
      <c r="F69" s="153">
        <v>1977</v>
      </c>
      <c r="G69" s="99">
        <v>1</v>
      </c>
      <c r="H69" s="83">
        <v>40.9</v>
      </c>
      <c r="I69" s="87">
        <v>40.9</v>
      </c>
      <c r="J69" s="40"/>
      <c r="K69" s="153">
        <v>1977</v>
      </c>
      <c r="L69" s="99">
        <v>0</v>
      </c>
      <c r="M69" s="83">
        <v>0</v>
      </c>
      <c r="N69" s="89"/>
      <c r="O69" t="s" s="125">
        <v>58</v>
      </c>
      <c r="P69" s="129">
        <f>AVERAGE(B69:B87)</f>
        <v>35.2105263157895</v>
      </c>
      <c r="Q69" s="97">
        <f>AVERAGE(D69:D87)</f>
        <v>40.4034066680355</v>
      </c>
      <c r="R69" t="s" s="128">
        <v>58</v>
      </c>
      <c r="S69" s="129">
        <f>AVERAGE(G69:G87)</f>
        <v>16.0526315789474</v>
      </c>
      <c r="T69" s="97">
        <f>AVERAGE(I69:I87)</f>
        <v>41.193823623490</v>
      </c>
      <c r="U69" t="s" s="128">
        <v>58</v>
      </c>
      <c r="V69" s="129">
        <f>AVERAGE(L69:L87)</f>
        <v>2.21052631578947</v>
      </c>
      <c r="W69" s="97">
        <f>AVERAGE(N69:N87)</f>
        <v>42.7926388888889</v>
      </c>
    </row>
    <row r="70" ht="21.95" customHeight="1">
      <c r="A70" s="152">
        <v>1978</v>
      </c>
      <c r="B70" s="99">
        <v>16</v>
      </c>
      <c r="C70" s="83">
        <v>640.3</v>
      </c>
      <c r="D70" s="87">
        <v>40.01875</v>
      </c>
      <c r="E70" s="40"/>
      <c r="F70" s="153">
        <v>1978</v>
      </c>
      <c r="G70" s="99">
        <v>5</v>
      </c>
      <c r="H70" s="83">
        <v>204.3</v>
      </c>
      <c r="I70" s="87">
        <v>40.86</v>
      </c>
      <c r="J70" s="40"/>
      <c r="K70" s="153">
        <v>1978</v>
      </c>
      <c r="L70" s="99">
        <v>0</v>
      </c>
      <c r="M70" s="83">
        <v>0</v>
      </c>
      <c r="N70" s="89"/>
      <c r="O70" t="s" s="125">
        <v>59</v>
      </c>
      <c r="P70" s="129">
        <f>AVERAGE(B70:B87)</f>
        <v>36.9444444444444</v>
      </c>
      <c r="Q70" s="97">
        <f>AVERAGE(D70:D87)</f>
        <v>40.4285959273708</v>
      </c>
      <c r="R70" t="s" s="128">
        <v>59</v>
      </c>
      <c r="S70" s="129">
        <f>AVERAGE(G70:G87)</f>
        <v>16.8888888888889</v>
      </c>
      <c r="T70" s="97">
        <f>AVERAGE(I70:I87)</f>
        <v>41.2101471581283</v>
      </c>
      <c r="U70" t="s" s="128">
        <v>59</v>
      </c>
      <c r="V70" s="129">
        <f>AVERAGE(L70:L87)</f>
        <v>2.33333333333333</v>
      </c>
      <c r="W70" s="97">
        <f>AVERAGE(N70:N87)</f>
        <v>42.7926388888889</v>
      </c>
    </row>
    <row r="71" ht="21.95" customHeight="1">
      <c r="A71" s="152">
        <v>1979</v>
      </c>
      <c r="B71" s="99">
        <v>41</v>
      </c>
      <c r="C71" s="83">
        <v>1660.9</v>
      </c>
      <c r="D71" s="87">
        <v>40.509756097561</v>
      </c>
      <c r="E71" s="40"/>
      <c r="F71" s="153">
        <v>1979</v>
      </c>
      <c r="G71" s="99">
        <v>20</v>
      </c>
      <c r="H71" s="83">
        <v>823.9</v>
      </c>
      <c r="I71" s="87">
        <v>41.195</v>
      </c>
      <c r="J71" s="40"/>
      <c r="K71" s="153">
        <v>1979</v>
      </c>
      <c r="L71" s="99">
        <v>2</v>
      </c>
      <c r="M71" s="83">
        <v>85.09999999999999</v>
      </c>
      <c r="N71" s="89">
        <v>42.55</v>
      </c>
      <c r="O71" t="s" s="125">
        <v>60</v>
      </c>
      <c r="P71" s="129">
        <f>AVERAGE(B71:B87)</f>
        <v>38.1764705882353</v>
      </c>
      <c r="Q71" s="97">
        <f>AVERAGE(D71:D87)</f>
        <v>40.4527045113338</v>
      </c>
      <c r="R71" t="s" s="128">
        <v>60</v>
      </c>
      <c r="S71" s="129">
        <f>AVERAGE(G71:G87)</f>
        <v>17.5882352941176</v>
      </c>
      <c r="T71" s="97">
        <f>AVERAGE(I71:I87)</f>
        <v>41.2307440497829</v>
      </c>
      <c r="U71" t="s" s="128">
        <v>60</v>
      </c>
      <c r="V71" s="129">
        <f>AVERAGE(L71:L87)</f>
        <v>2.47058823529412</v>
      </c>
      <c r="W71" s="97">
        <f>AVERAGE(N71:N87)</f>
        <v>42.7926388888889</v>
      </c>
    </row>
    <row r="72" ht="21.95" customHeight="1">
      <c r="A72" s="152">
        <v>1980</v>
      </c>
      <c r="B72" s="99">
        <v>42</v>
      </c>
      <c r="C72" s="83">
        <v>1692</v>
      </c>
      <c r="D72" s="87">
        <v>40.2857142857143</v>
      </c>
      <c r="E72" s="40"/>
      <c r="F72" s="153">
        <v>1980</v>
      </c>
      <c r="G72" s="99">
        <v>18</v>
      </c>
      <c r="H72" s="83">
        <v>738.4</v>
      </c>
      <c r="I72" s="87">
        <v>41.0222222222222</v>
      </c>
      <c r="J72" s="40"/>
      <c r="K72" s="153">
        <v>1980</v>
      </c>
      <c r="L72" s="99">
        <v>0</v>
      </c>
      <c r="M72" s="83">
        <v>0</v>
      </c>
      <c r="N72" s="89"/>
      <c r="O72" t="s" s="125">
        <v>61</v>
      </c>
      <c r="P72" s="129">
        <f>AVERAGE(B72:B87)</f>
        <v>38</v>
      </c>
      <c r="Q72" s="97">
        <f>AVERAGE(D72:D87)</f>
        <v>40.4491387871946</v>
      </c>
      <c r="R72" t="s" s="128">
        <v>61</v>
      </c>
      <c r="S72" s="129">
        <f>AVERAGE(G72:G87)</f>
        <v>17.4375</v>
      </c>
      <c r="T72" s="97">
        <f>AVERAGE(I72:I87)</f>
        <v>41.2329780528943</v>
      </c>
      <c r="U72" t="s" s="128">
        <v>61</v>
      </c>
      <c r="V72" s="129">
        <f>AVERAGE(L72:L87)</f>
        <v>2.5</v>
      </c>
      <c r="W72" s="97">
        <f>AVERAGE(N72:N87)</f>
        <v>42.814696969697</v>
      </c>
    </row>
    <row r="73" ht="21.95" customHeight="1">
      <c r="A73" s="152">
        <v>1981</v>
      </c>
      <c r="B73" s="99">
        <v>22</v>
      </c>
      <c r="C73" s="83">
        <v>891.8</v>
      </c>
      <c r="D73" s="87">
        <v>40.5363636363636</v>
      </c>
      <c r="E73" s="40"/>
      <c r="F73" s="153">
        <v>1981</v>
      </c>
      <c r="G73" s="99">
        <v>12</v>
      </c>
      <c r="H73" s="83">
        <v>494</v>
      </c>
      <c r="I73" s="87">
        <v>41.1666666666667</v>
      </c>
      <c r="J73" s="40"/>
      <c r="K73" s="153">
        <v>1981</v>
      </c>
      <c r="L73" s="99">
        <v>1</v>
      </c>
      <c r="M73" s="83">
        <v>42.6</v>
      </c>
      <c r="N73" s="89">
        <v>42.6</v>
      </c>
      <c r="O73" t="s" s="125">
        <v>62</v>
      </c>
      <c r="P73" s="129">
        <f>AVERAGE(B73:B87)</f>
        <v>37.7333333333333</v>
      </c>
      <c r="Q73" s="97">
        <f>AVERAGE(D73:D87)</f>
        <v>40.4600337539599</v>
      </c>
      <c r="R73" t="s" s="128">
        <v>62</v>
      </c>
      <c r="S73" s="129">
        <f>AVERAGE(G73:G87)</f>
        <v>17.4</v>
      </c>
      <c r="T73" s="97">
        <f>AVERAGE(I73:I87)</f>
        <v>41.2470284416058</v>
      </c>
      <c r="U73" t="s" s="128">
        <v>62</v>
      </c>
      <c r="V73" s="129">
        <f>AVERAGE(L73:L87)</f>
        <v>2.66666666666667</v>
      </c>
      <c r="W73" s="97">
        <f>AVERAGE(N73:N87)</f>
        <v>42.814696969697</v>
      </c>
    </row>
    <row r="74" ht="21.95" customHeight="1">
      <c r="A74" s="152">
        <v>1982</v>
      </c>
      <c r="B74" s="99">
        <v>25</v>
      </c>
      <c r="C74" s="83">
        <v>1016.4</v>
      </c>
      <c r="D74" s="87">
        <v>40.656</v>
      </c>
      <c r="E74" s="40"/>
      <c r="F74" s="153">
        <v>1982</v>
      </c>
      <c r="G74" s="99">
        <v>11</v>
      </c>
      <c r="H74" s="83">
        <v>458.8</v>
      </c>
      <c r="I74" s="87">
        <v>41.7090909090909</v>
      </c>
      <c r="J74" s="40"/>
      <c r="K74" s="153">
        <v>1982</v>
      </c>
      <c r="L74" s="99">
        <v>4</v>
      </c>
      <c r="M74" s="83">
        <v>169.3</v>
      </c>
      <c r="N74" s="89">
        <v>42.325</v>
      </c>
      <c r="O74" t="s" s="125">
        <v>63</v>
      </c>
      <c r="P74" s="129">
        <f>AVERAGE(B74:B87)</f>
        <v>38.8571428571429</v>
      </c>
      <c r="Q74" s="97">
        <f>AVERAGE(D74:D87)</f>
        <v>40.4545816195025</v>
      </c>
      <c r="R74" t="s" s="128">
        <v>63</v>
      </c>
      <c r="S74" s="129">
        <f>AVERAGE(G74:G87)</f>
        <v>17.7857142857143</v>
      </c>
      <c r="T74" s="97">
        <f>AVERAGE(I74:I87)</f>
        <v>41.2527685683872</v>
      </c>
      <c r="U74" t="s" s="128">
        <v>63</v>
      </c>
      <c r="V74" s="129">
        <f>AVERAGE(L74:L87)</f>
        <v>2.78571428571429</v>
      </c>
      <c r="W74" s="97">
        <f>AVERAGE(N74:N87)</f>
        <v>42.8361666666667</v>
      </c>
    </row>
    <row r="75" ht="21.95" customHeight="1">
      <c r="A75" s="152">
        <v>1983</v>
      </c>
      <c r="B75" s="99">
        <v>50</v>
      </c>
      <c r="C75" s="83">
        <v>2017.3</v>
      </c>
      <c r="D75" s="87">
        <v>40.346</v>
      </c>
      <c r="E75" s="40"/>
      <c r="F75" s="153">
        <v>1983</v>
      </c>
      <c r="G75" s="99">
        <v>21</v>
      </c>
      <c r="H75" s="83">
        <v>864.8</v>
      </c>
      <c r="I75" s="87">
        <v>41.1809523809524</v>
      </c>
      <c r="J75" s="40"/>
      <c r="K75" s="153">
        <v>1983</v>
      </c>
      <c r="L75" s="99">
        <v>2</v>
      </c>
      <c r="M75" s="83">
        <v>86.3</v>
      </c>
      <c r="N75" s="89">
        <v>43.15</v>
      </c>
      <c r="O75" t="s" s="125">
        <v>64</v>
      </c>
      <c r="P75" s="129">
        <f>AVERAGE(B75:B87)</f>
        <v>39.9230769230769</v>
      </c>
      <c r="Q75" s="97">
        <f>AVERAGE(D75:D87)</f>
        <v>40.4390878979258</v>
      </c>
      <c r="R75" t="s" s="128">
        <v>64</v>
      </c>
      <c r="S75" s="129">
        <f>AVERAGE(G75:G87)</f>
        <v>18.3076923076923</v>
      </c>
      <c r="T75" s="97">
        <f>AVERAGE(I75:I87)</f>
        <v>41.2176668498715</v>
      </c>
      <c r="U75" t="s" s="128">
        <v>64</v>
      </c>
      <c r="V75" s="129">
        <f>AVERAGE(L75:L87)</f>
        <v>2.69230769230769</v>
      </c>
      <c r="W75" s="97">
        <f>AVERAGE(N75:N87)</f>
        <v>42.892962962963</v>
      </c>
    </row>
    <row r="76" ht="21.95" customHeight="1">
      <c r="A76" s="152">
        <v>1984</v>
      </c>
      <c r="B76" s="99">
        <v>25</v>
      </c>
      <c r="C76" s="83">
        <v>1013.1</v>
      </c>
      <c r="D76" s="87">
        <v>40.524</v>
      </c>
      <c r="E76" s="40"/>
      <c r="F76" s="153">
        <v>1984</v>
      </c>
      <c r="G76" s="99">
        <v>11</v>
      </c>
      <c r="H76" s="83">
        <v>456.5</v>
      </c>
      <c r="I76" s="87">
        <v>41.5</v>
      </c>
      <c r="J76" s="40"/>
      <c r="K76" s="153">
        <v>1984</v>
      </c>
      <c r="L76" s="99">
        <v>2</v>
      </c>
      <c r="M76" s="83">
        <v>86.40000000000001</v>
      </c>
      <c r="N76" s="89">
        <v>43.2</v>
      </c>
      <c r="O76" t="s" s="125">
        <v>65</v>
      </c>
      <c r="P76" s="129">
        <f>AVERAGE(B76:B87)</f>
        <v>39.0833333333333</v>
      </c>
      <c r="Q76" s="97">
        <f>AVERAGE(D76:D87)</f>
        <v>40.446845222753</v>
      </c>
      <c r="R76" t="s" s="128">
        <v>65</v>
      </c>
      <c r="S76" s="129">
        <f>AVERAGE(G76:G87)</f>
        <v>18.0833333333333</v>
      </c>
      <c r="T76" s="97">
        <f>AVERAGE(I76:I87)</f>
        <v>41.2207263889481</v>
      </c>
      <c r="U76" t="s" s="128">
        <v>65</v>
      </c>
      <c r="V76" s="129">
        <f>AVERAGE(L76:L87)</f>
        <v>2.75</v>
      </c>
      <c r="W76" s="97">
        <f>AVERAGE(N76:N87)</f>
        <v>42.8608333333333</v>
      </c>
    </row>
    <row r="77" ht="21.95" customHeight="1">
      <c r="A77" s="152">
        <v>1985</v>
      </c>
      <c r="B77" s="99">
        <v>53</v>
      </c>
      <c r="C77" s="83">
        <v>2154.5</v>
      </c>
      <c r="D77" s="87">
        <v>40.6509433962264</v>
      </c>
      <c r="E77" s="40"/>
      <c r="F77" s="153">
        <v>1985</v>
      </c>
      <c r="G77" s="99">
        <v>31</v>
      </c>
      <c r="H77" s="83">
        <v>1276.9</v>
      </c>
      <c r="I77" s="87">
        <v>41.1903225806452</v>
      </c>
      <c r="J77" s="40"/>
      <c r="K77" s="153">
        <v>1985</v>
      </c>
      <c r="L77" s="99">
        <v>4</v>
      </c>
      <c r="M77" s="83">
        <v>169.7</v>
      </c>
      <c r="N77" s="89">
        <v>42.425</v>
      </c>
      <c r="O77" t="s" s="125">
        <v>66</v>
      </c>
      <c r="P77" s="129">
        <f>AVERAGE(B77:B87)</f>
        <v>40.3636363636364</v>
      </c>
      <c r="Q77" s="97">
        <f>AVERAGE(D77:D87)</f>
        <v>40.4398311520941</v>
      </c>
      <c r="R77" t="s" s="128">
        <v>66</v>
      </c>
      <c r="S77" s="129">
        <f>AVERAGE(G77:G87)</f>
        <v>18.7272727272727</v>
      </c>
      <c r="T77" s="97">
        <f>AVERAGE(I77:I87)</f>
        <v>41.1953378788525</v>
      </c>
      <c r="U77" t="s" s="128">
        <v>66</v>
      </c>
      <c r="V77" s="129">
        <f>AVERAGE(L77:L87)</f>
        <v>2.81818181818182</v>
      </c>
      <c r="W77" s="97">
        <f>AVERAGE(N77:N87)</f>
        <v>42.812380952381</v>
      </c>
    </row>
    <row r="78" ht="21.95" customHeight="1">
      <c r="A78" s="152">
        <v>1986</v>
      </c>
      <c r="B78" s="99">
        <v>57</v>
      </c>
      <c r="C78" s="83">
        <v>2303.5</v>
      </c>
      <c r="D78" s="87">
        <v>40.4122807017544</v>
      </c>
      <c r="E78" s="40"/>
      <c r="F78" s="153">
        <v>1986</v>
      </c>
      <c r="G78" s="99">
        <v>24</v>
      </c>
      <c r="H78" s="83">
        <v>988.5</v>
      </c>
      <c r="I78" s="87">
        <v>41.1875</v>
      </c>
      <c r="J78" s="40"/>
      <c r="K78" s="153">
        <v>1986</v>
      </c>
      <c r="L78" s="99">
        <v>2</v>
      </c>
      <c r="M78" s="83">
        <v>86.09999999999999</v>
      </c>
      <c r="N78" s="89">
        <v>43.05</v>
      </c>
      <c r="O78" t="s" s="125">
        <v>67</v>
      </c>
      <c r="P78" s="129">
        <f>AVERAGE(B78:B87)</f>
        <v>39.1</v>
      </c>
      <c r="Q78" s="97">
        <f>AVERAGE(D78:D87)</f>
        <v>40.4187199276809</v>
      </c>
      <c r="R78" t="s" s="128">
        <v>67</v>
      </c>
      <c r="S78" s="129">
        <f>AVERAGE(G78:G87)</f>
        <v>17.5</v>
      </c>
      <c r="T78" s="97">
        <f>AVERAGE(I78:I87)</f>
        <v>41.1958394086732</v>
      </c>
      <c r="U78" t="s" s="128">
        <v>67</v>
      </c>
      <c r="V78" s="129">
        <f>AVERAGE(L78:L87)</f>
        <v>2.7</v>
      </c>
      <c r="W78" s="97">
        <f>AVERAGE(N78:N87)</f>
        <v>42.8769444444445</v>
      </c>
    </row>
    <row r="79" ht="21.95" customHeight="1">
      <c r="A79" s="152">
        <v>1987</v>
      </c>
      <c r="B79" s="99">
        <v>28</v>
      </c>
      <c r="C79" s="83">
        <v>1120.7</v>
      </c>
      <c r="D79" s="87">
        <v>40.025</v>
      </c>
      <c r="E79" s="40"/>
      <c r="F79" s="153">
        <v>1987</v>
      </c>
      <c r="G79" s="99">
        <v>6</v>
      </c>
      <c r="H79" s="83">
        <v>246.1</v>
      </c>
      <c r="I79" s="87">
        <v>41.0166666666667</v>
      </c>
      <c r="J79" s="40"/>
      <c r="K79" s="153">
        <v>1987</v>
      </c>
      <c r="L79" s="99">
        <v>0</v>
      </c>
      <c r="M79" s="83">
        <v>0</v>
      </c>
      <c r="N79" s="89"/>
      <c r="O79" t="s" s="125">
        <v>68</v>
      </c>
      <c r="P79" s="129">
        <f>AVERAGE(B79:B87)</f>
        <v>37.1111111111111</v>
      </c>
      <c r="Q79" s="97">
        <f>AVERAGE(D79:D87)</f>
        <v>40.4194353972283</v>
      </c>
      <c r="R79" t="s" s="128">
        <v>68</v>
      </c>
      <c r="S79" s="129">
        <f>AVERAGE(G79:G87)</f>
        <v>16.7777777777778</v>
      </c>
      <c r="T79" s="97">
        <f>AVERAGE(I79:I87)</f>
        <v>41.1967660096369</v>
      </c>
      <c r="U79" t="s" s="128">
        <v>68</v>
      </c>
      <c r="V79" s="129">
        <f>AVERAGE(L79:L87)</f>
        <v>2.77777777777778</v>
      </c>
      <c r="W79" s="97">
        <f>AVERAGE(N79:N87)</f>
        <v>42.8423333333333</v>
      </c>
    </row>
    <row r="80" ht="21.95" customHeight="1">
      <c r="A80" s="152">
        <v>1988</v>
      </c>
      <c r="B80" s="99">
        <v>49</v>
      </c>
      <c r="C80" s="83">
        <v>1989.9</v>
      </c>
      <c r="D80" s="87">
        <v>40.6102040816327</v>
      </c>
      <c r="E80" s="40"/>
      <c r="F80" s="153">
        <v>1988</v>
      </c>
      <c r="G80" s="99">
        <v>24</v>
      </c>
      <c r="H80" s="83">
        <v>995.6</v>
      </c>
      <c r="I80" s="87">
        <v>41.4833333333333</v>
      </c>
      <c r="J80" s="40"/>
      <c r="K80" s="153">
        <v>1988</v>
      </c>
      <c r="L80" s="99">
        <v>4</v>
      </c>
      <c r="M80" s="83">
        <v>171.8</v>
      </c>
      <c r="N80" s="89">
        <v>42.95</v>
      </c>
      <c r="O80" t="s" s="125">
        <v>69</v>
      </c>
      <c r="P80" s="129">
        <f>AVERAGE(B80:B87)</f>
        <v>38.25</v>
      </c>
      <c r="Q80" s="97">
        <f>AVERAGE(D80:D87)</f>
        <v>40.4687398218819</v>
      </c>
      <c r="R80" t="s" s="128">
        <v>69</v>
      </c>
      <c r="S80" s="129">
        <f>AVERAGE(G80:G87)</f>
        <v>18.125</v>
      </c>
      <c r="T80" s="97">
        <f>AVERAGE(I80:I87)</f>
        <v>41.2192784275081</v>
      </c>
      <c r="U80" t="s" s="128">
        <v>69</v>
      </c>
      <c r="V80" s="129">
        <f>AVERAGE(L80:L87)</f>
        <v>3.125</v>
      </c>
      <c r="W80" s="97">
        <f>AVERAGE(N80:N87)</f>
        <v>42.8423333333333</v>
      </c>
    </row>
    <row r="81" ht="21.95" customHeight="1">
      <c r="A81" s="152">
        <v>1989</v>
      </c>
      <c r="B81" s="99">
        <v>38</v>
      </c>
      <c r="C81" s="83">
        <v>1525.2</v>
      </c>
      <c r="D81" s="87">
        <v>40.1368421052632</v>
      </c>
      <c r="E81" s="40"/>
      <c r="F81" s="153">
        <v>1989</v>
      </c>
      <c r="G81" s="99">
        <v>9</v>
      </c>
      <c r="H81" s="83">
        <v>369</v>
      </c>
      <c r="I81" s="87">
        <v>41</v>
      </c>
      <c r="J81" s="40"/>
      <c r="K81" s="153">
        <v>1989</v>
      </c>
      <c r="L81" s="99">
        <v>0</v>
      </c>
      <c r="M81" s="83">
        <v>0</v>
      </c>
      <c r="N81" s="89"/>
      <c r="O81" t="s" s="125">
        <v>70</v>
      </c>
      <c r="P81" s="129">
        <f>AVERAGE(B81:B87)</f>
        <v>36.7142857142857</v>
      </c>
      <c r="Q81" s="97">
        <f>AVERAGE(D81:D87)</f>
        <v>40.4485306419174</v>
      </c>
      <c r="R81" t="s" s="128">
        <v>70</v>
      </c>
      <c r="S81" s="129">
        <f>AVERAGE(G81:G87)</f>
        <v>17.2857142857143</v>
      </c>
      <c r="T81" s="97">
        <f>AVERAGE(I81:I87)</f>
        <v>41.1815562981045</v>
      </c>
      <c r="U81" t="s" s="128">
        <v>70</v>
      </c>
      <c r="V81" s="129">
        <f>AVERAGE(L81:L87)</f>
        <v>3</v>
      </c>
      <c r="W81" s="97">
        <f>AVERAGE(N81:N87)</f>
        <v>42.8154166666667</v>
      </c>
    </row>
    <row r="82" ht="21.95" customHeight="1">
      <c r="A82" s="152">
        <v>1990</v>
      </c>
      <c r="B82" s="157">
        <v>69</v>
      </c>
      <c r="C82" s="158">
        <v>2826.2</v>
      </c>
      <c r="D82" s="159">
        <v>40.9594202898551</v>
      </c>
      <c r="E82" s="40"/>
      <c r="F82" s="153">
        <v>1990</v>
      </c>
      <c r="G82" s="157">
        <v>40</v>
      </c>
      <c r="H82" s="158">
        <v>1671.7</v>
      </c>
      <c r="I82" s="159">
        <v>41.7925</v>
      </c>
      <c r="J82" s="40"/>
      <c r="K82" s="153">
        <v>1990</v>
      </c>
      <c r="L82" s="157">
        <v>12</v>
      </c>
      <c r="M82" s="158">
        <v>519.5</v>
      </c>
      <c r="N82" s="160">
        <v>43.2916666666667</v>
      </c>
      <c r="O82" t="s" s="125">
        <v>71</v>
      </c>
      <c r="P82" s="129">
        <f>AVERAGE(B82:B87)</f>
        <v>36.5</v>
      </c>
      <c r="Q82" s="97">
        <f>AVERAGE(D82:D87)</f>
        <v>40.5004787313598</v>
      </c>
      <c r="R82" t="s" s="128">
        <v>71</v>
      </c>
      <c r="S82" s="129">
        <f>AVERAGE(G82:G87)</f>
        <v>18.6666666666667</v>
      </c>
      <c r="T82" s="97">
        <f>AVERAGE(I82:I87)</f>
        <v>41.211815681122</v>
      </c>
      <c r="U82" t="s" s="128">
        <v>71</v>
      </c>
      <c r="V82" s="129">
        <f>AVERAGE(L82:L87)</f>
        <v>3.5</v>
      </c>
      <c r="W82" s="97">
        <f>AVERAGE(N82:N87)</f>
        <v>42.8154166666667</v>
      </c>
    </row>
    <row r="83" ht="21.95" customHeight="1">
      <c r="A83" s="152">
        <v>1991</v>
      </c>
      <c r="B83" s="99">
        <v>29</v>
      </c>
      <c r="C83" s="83">
        <v>1174.2</v>
      </c>
      <c r="D83" s="87">
        <v>40.4896551724138</v>
      </c>
      <c r="E83" s="40"/>
      <c r="F83" s="153">
        <v>1991</v>
      </c>
      <c r="G83" s="99">
        <v>14</v>
      </c>
      <c r="H83" s="83">
        <v>579</v>
      </c>
      <c r="I83" s="87">
        <v>41.3571428571429</v>
      </c>
      <c r="J83" s="40"/>
      <c r="K83" s="153">
        <v>1991</v>
      </c>
      <c r="L83" s="99">
        <v>2</v>
      </c>
      <c r="M83" s="83">
        <v>85.5</v>
      </c>
      <c r="N83" s="89">
        <v>42.75</v>
      </c>
      <c r="O83" t="s" s="125">
        <v>72</v>
      </c>
      <c r="P83" s="129">
        <f>AVERAGE(B83:B87)</f>
        <v>30</v>
      </c>
      <c r="Q83" s="97">
        <f>AVERAGE(D83:D87)</f>
        <v>40.4086904196608</v>
      </c>
      <c r="R83" t="s" s="128">
        <v>72</v>
      </c>
      <c r="S83" s="129">
        <f>AVERAGE(G83:G87)</f>
        <v>14.4</v>
      </c>
      <c r="T83" s="97">
        <f>AVERAGE(I83:I87)</f>
        <v>41.0956788173464</v>
      </c>
      <c r="U83" t="s" s="128">
        <v>72</v>
      </c>
      <c r="V83" s="129">
        <f>AVERAGE(L83:L87)</f>
        <v>1.8</v>
      </c>
      <c r="W83" s="97">
        <f>AVERAGE(N83:N87)</f>
        <v>42.6566666666667</v>
      </c>
    </row>
    <row r="84" ht="21.95" customHeight="1">
      <c r="A84" s="152">
        <v>1992</v>
      </c>
      <c r="B84" s="99">
        <v>43</v>
      </c>
      <c r="C84" s="83">
        <v>1748.8</v>
      </c>
      <c r="D84" s="87">
        <v>40.6697674418605</v>
      </c>
      <c r="E84" s="40"/>
      <c r="F84" s="153">
        <v>1992</v>
      </c>
      <c r="G84" s="99">
        <v>23</v>
      </c>
      <c r="H84" s="83">
        <v>954.1</v>
      </c>
      <c r="I84" s="87">
        <v>41.4826086956522</v>
      </c>
      <c r="J84" s="40"/>
      <c r="K84" s="153">
        <v>1992</v>
      </c>
      <c r="L84" s="99">
        <v>5</v>
      </c>
      <c r="M84" s="83">
        <v>214.1</v>
      </c>
      <c r="N84" s="89">
        <v>42.82</v>
      </c>
      <c r="O84" t="s" s="125">
        <v>73</v>
      </c>
      <c r="P84" s="129">
        <f>AVERAGE(B84:B87)</f>
        <v>30.25</v>
      </c>
      <c r="Q84" s="97">
        <f>AVERAGE(D84:D87)</f>
        <v>40.3884492314725</v>
      </c>
      <c r="R84" t="s" s="128">
        <v>73</v>
      </c>
      <c r="S84" s="129">
        <f>AVERAGE(G84:G87)</f>
        <v>14.5</v>
      </c>
      <c r="T84" s="97">
        <f>AVERAGE(I84:I87)</f>
        <v>41.0303128073972</v>
      </c>
      <c r="U84" t="s" s="128">
        <v>73</v>
      </c>
      <c r="V84" s="129">
        <f>AVERAGE(L84:L87)</f>
        <v>1.75</v>
      </c>
      <c r="W84" s="97">
        <f>AVERAGE(N84:N87)</f>
        <v>42.61</v>
      </c>
    </row>
    <row r="85" ht="21.95" customHeight="1">
      <c r="A85" s="152">
        <v>1993</v>
      </c>
      <c r="B85" s="99">
        <v>8</v>
      </c>
      <c r="C85" s="83">
        <v>322.4</v>
      </c>
      <c r="D85" s="87">
        <v>40.3</v>
      </c>
      <c r="E85" s="40"/>
      <c r="F85" s="153">
        <v>1993</v>
      </c>
      <c r="G85" s="99">
        <v>5</v>
      </c>
      <c r="H85" s="83">
        <v>203.2</v>
      </c>
      <c r="I85" s="87">
        <v>40.64</v>
      </c>
      <c r="J85" s="40"/>
      <c r="K85" s="153">
        <v>1993</v>
      </c>
      <c r="L85" s="99">
        <v>0</v>
      </c>
      <c r="M85" s="83">
        <v>0</v>
      </c>
      <c r="N85" s="89"/>
      <c r="O85" t="s" s="125">
        <v>74</v>
      </c>
      <c r="P85" s="129">
        <f>AVERAGE(B85:B87)</f>
        <v>26</v>
      </c>
      <c r="Q85" s="97">
        <f>AVERAGE(D85:D87)</f>
        <v>40.2946764946765</v>
      </c>
      <c r="R85" t="s" s="128">
        <v>74</v>
      </c>
      <c r="S85" s="129">
        <f>AVERAGE(G85:G87)</f>
        <v>11.6666666666667</v>
      </c>
      <c r="T85" s="97">
        <f>AVERAGE(I85:I87)</f>
        <v>40.8795475113122</v>
      </c>
      <c r="U85" t="s" s="128">
        <v>74</v>
      </c>
      <c r="V85" s="129">
        <f>AVERAGE(L85:L87)</f>
        <v>0.666666666666667</v>
      </c>
      <c r="W85" s="97">
        <f>AVERAGE(N85:N87)</f>
        <v>42.4</v>
      </c>
    </row>
    <row r="86" ht="21.95" customHeight="1">
      <c r="A86" s="152">
        <v>1994</v>
      </c>
      <c r="B86" s="99">
        <v>37</v>
      </c>
      <c r="C86" s="83">
        <v>1493.2</v>
      </c>
      <c r="D86" s="87">
        <v>40.3567567567568</v>
      </c>
      <c r="E86" s="40"/>
      <c r="F86" s="153">
        <v>1994</v>
      </c>
      <c r="G86" s="99">
        <v>17</v>
      </c>
      <c r="H86" s="83">
        <v>699.2</v>
      </c>
      <c r="I86" s="87">
        <v>41.1294117647059</v>
      </c>
      <c r="J86" s="40"/>
      <c r="K86" s="153">
        <v>1994</v>
      </c>
      <c r="L86" s="99">
        <v>2</v>
      </c>
      <c r="M86" s="83">
        <v>84.8</v>
      </c>
      <c r="N86" s="89">
        <v>42.4</v>
      </c>
      <c r="O86" t="s" s="125">
        <v>75</v>
      </c>
      <c r="P86" s="129">
        <f>AVERAGE(B86:B87)</f>
        <v>35</v>
      </c>
      <c r="Q86" s="97">
        <f>AVERAGE(D86:D87)</f>
        <v>40.2920147420148</v>
      </c>
      <c r="R86" t="s" s="128">
        <v>75</v>
      </c>
      <c r="S86" s="129">
        <f>AVERAGE(G86:G87)</f>
        <v>15</v>
      </c>
      <c r="T86" s="97">
        <f>AVERAGE(I86:I87)</f>
        <v>40.9993212669684</v>
      </c>
      <c r="U86" t="s" s="128">
        <v>75</v>
      </c>
      <c r="V86" s="129">
        <f>AVERAGE(L86:L87)</f>
        <v>1</v>
      </c>
      <c r="W86" s="97">
        <f>AVERAGE(N86:N87)</f>
        <v>42.4</v>
      </c>
    </row>
    <row r="87" ht="21.95" customHeight="1">
      <c r="A87" s="152">
        <v>1995</v>
      </c>
      <c r="B87" s="99">
        <v>33</v>
      </c>
      <c r="C87" s="83">
        <v>1327.5</v>
      </c>
      <c r="D87" s="87">
        <v>40.2272727272727</v>
      </c>
      <c r="E87" s="40"/>
      <c r="F87" s="153">
        <v>1995</v>
      </c>
      <c r="G87" s="99">
        <v>13</v>
      </c>
      <c r="H87" s="83">
        <v>531.3</v>
      </c>
      <c r="I87" s="87">
        <v>40.8692307692308</v>
      </c>
      <c r="J87" s="40"/>
      <c r="K87" s="153">
        <v>1995</v>
      </c>
      <c r="L87" s="99">
        <v>0</v>
      </c>
      <c r="M87" s="83">
        <v>0</v>
      </c>
      <c r="N87" s="89"/>
      <c r="O87" t="s" s="125">
        <v>76</v>
      </c>
      <c r="P87" s="129">
        <f>AVERAGE(B87)</f>
        <v>33</v>
      </c>
      <c r="Q87" s="97">
        <f>AVERAGE(D87)</f>
        <v>40.2272727272727</v>
      </c>
      <c r="R87" t="s" s="128">
        <v>76</v>
      </c>
      <c r="S87" s="129">
        <f>AVERAGE(G87)</f>
        <v>13</v>
      </c>
      <c r="T87" s="97">
        <f>AVERAGE(I87)</f>
        <v>40.8692307692308</v>
      </c>
      <c r="U87" t="s" s="128">
        <v>76</v>
      </c>
      <c r="V87" s="129">
        <f>AVERAGE(L87)</f>
        <v>0</v>
      </c>
      <c r="W87" s="97"/>
    </row>
    <row r="88" ht="21.95" customHeight="1">
      <c r="A88" s="152">
        <v>1996</v>
      </c>
      <c r="B88" s="99">
        <v>41</v>
      </c>
      <c r="C88" s="83">
        <v>1660.5</v>
      </c>
      <c r="D88" s="87">
        <v>40.5</v>
      </c>
      <c r="E88" s="40"/>
      <c r="F88" s="153">
        <v>1996</v>
      </c>
      <c r="G88" s="99">
        <v>17</v>
      </c>
      <c r="H88" s="83">
        <v>705</v>
      </c>
      <c r="I88" s="87">
        <v>41.4705882352941</v>
      </c>
      <c r="J88" s="40"/>
      <c r="K88" s="153">
        <v>1996</v>
      </c>
      <c r="L88" s="99">
        <v>4</v>
      </c>
      <c r="M88" s="83">
        <v>170.9</v>
      </c>
      <c r="N88" s="89">
        <v>42.725</v>
      </c>
      <c r="O88" t="s" s="125">
        <v>77</v>
      </c>
      <c r="P88" s="161">
        <f>AVERAGE(B88)</f>
        <v>41</v>
      </c>
      <c r="Q88" s="162">
        <f>AVERAGE(D88)</f>
        <v>40.5</v>
      </c>
      <c r="R88" t="s" s="128">
        <v>77</v>
      </c>
      <c r="S88" s="161">
        <f>AVERAGE(G88)</f>
        <v>17</v>
      </c>
      <c r="T88" s="162">
        <f>AVERAGE(I88)</f>
        <v>41.4705882352941</v>
      </c>
      <c r="U88" t="s" s="128">
        <v>77</v>
      </c>
      <c r="V88" s="161">
        <f>AVERAGE(L88)</f>
        <v>4</v>
      </c>
      <c r="W88" s="162">
        <f>AVERAGE(N88)</f>
        <v>42.725</v>
      </c>
    </row>
    <row r="89" ht="21.95" customHeight="1">
      <c r="A89" s="152">
        <v>1997</v>
      </c>
      <c r="B89" s="99">
        <v>11</v>
      </c>
      <c r="C89" s="83">
        <v>442.4</v>
      </c>
      <c r="D89" s="87">
        <v>40.2181818181818</v>
      </c>
      <c r="E89" s="40"/>
      <c r="F89" s="153">
        <v>1997</v>
      </c>
      <c r="G89" s="99">
        <v>3</v>
      </c>
      <c r="H89" s="83">
        <v>123.1</v>
      </c>
      <c r="I89" s="87">
        <v>41.0333333333333</v>
      </c>
      <c r="J89" s="40"/>
      <c r="K89" s="153">
        <v>1997</v>
      </c>
      <c r="L89" s="99">
        <v>0</v>
      </c>
      <c r="M89" s="83">
        <v>0</v>
      </c>
      <c r="N89" s="89"/>
      <c r="O89" t="s" s="125">
        <v>76</v>
      </c>
      <c r="P89" s="129">
        <f>AVERAGE(B89)</f>
        <v>11</v>
      </c>
      <c r="Q89" s="97">
        <f>AVERAGE(D89)</f>
        <v>40.2181818181818</v>
      </c>
      <c r="R89" t="s" s="128">
        <v>76</v>
      </c>
      <c r="S89" s="129">
        <f>AVERAGE(G89)</f>
        <v>3</v>
      </c>
      <c r="T89" s="97">
        <f>AVERAGE(I89)</f>
        <v>41.0333333333333</v>
      </c>
      <c r="U89" t="s" s="128">
        <v>76</v>
      </c>
      <c r="V89" s="129">
        <f>AVERAGE(L89)</f>
        <v>0</v>
      </c>
      <c r="W89" s="97"/>
    </row>
    <row r="90" ht="21.95" customHeight="1">
      <c r="A90" s="152">
        <v>1998</v>
      </c>
      <c r="B90" s="99">
        <v>30</v>
      </c>
      <c r="C90" s="83">
        <v>1203</v>
      </c>
      <c r="D90" s="87">
        <v>40.1</v>
      </c>
      <c r="E90" s="40"/>
      <c r="F90" s="153">
        <v>1998</v>
      </c>
      <c r="G90" s="99">
        <v>9</v>
      </c>
      <c r="H90" s="83">
        <v>369.5</v>
      </c>
      <c r="I90" s="87">
        <v>41.0555555555556</v>
      </c>
      <c r="J90" s="40"/>
      <c r="K90" s="153">
        <v>1998</v>
      </c>
      <c r="L90" s="99">
        <v>1</v>
      </c>
      <c r="M90" s="83">
        <v>42.5</v>
      </c>
      <c r="N90" s="89">
        <v>42.5</v>
      </c>
      <c r="O90" t="s" s="125">
        <v>75</v>
      </c>
      <c r="P90" s="129">
        <f>AVERAGE(B89:B90)</f>
        <v>20.5</v>
      </c>
      <c r="Q90" s="97">
        <f>AVERAGE(D89:D90)</f>
        <v>40.1590909090909</v>
      </c>
      <c r="R90" t="s" s="128">
        <v>75</v>
      </c>
      <c r="S90" s="129">
        <f>AVERAGE(G89:G90)</f>
        <v>6</v>
      </c>
      <c r="T90" s="97">
        <f>AVERAGE(I89:I90)</f>
        <v>41.0444444444445</v>
      </c>
      <c r="U90" t="s" s="128">
        <v>75</v>
      </c>
      <c r="V90" s="129">
        <f>AVERAGE(L89:L90)</f>
        <v>0.5</v>
      </c>
      <c r="W90" s="97">
        <f>AVERAGE(N89:N90)</f>
        <v>42.5</v>
      </c>
    </row>
    <row r="91" ht="21.95" customHeight="1">
      <c r="A91" s="152">
        <v>1999</v>
      </c>
      <c r="B91" s="99">
        <v>14</v>
      </c>
      <c r="C91" s="83">
        <v>563.1</v>
      </c>
      <c r="D91" s="87">
        <v>40.2214285714286</v>
      </c>
      <c r="E91" s="40"/>
      <c r="F91" s="153">
        <v>1999</v>
      </c>
      <c r="G91" s="99">
        <v>7</v>
      </c>
      <c r="H91" s="83">
        <v>285.4</v>
      </c>
      <c r="I91" s="87">
        <v>40.7714285714286</v>
      </c>
      <c r="J91" s="40"/>
      <c r="K91" s="153">
        <v>1999</v>
      </c>
      <c r="L91" s="99">
        <v>0</v>
      </c>
      <c r="M91" s="83">
        <v>0</v>
      </c>
      <c r="N91" s="89"/>
      <c r="O91" t="s" s="125">
        <v>74</v>
      </c>
      <c r="P91" s="129">
        <f>AVERAGE(B89:B91)</f>
        <v>18.3333333333333</v>
      </c>
      <c r="Q91" s="97">
        <f>AVERAGE(D89:D91)</f>
        <v>40.1798701298701</v>
      </c>
      <c r="R91" t="s" s="128">
        <v>74</v>
      </c>
      <c r="S91" s="129">
        <f>AVERAGE(G89:G91)</f>
        <v>6.33333333333333</v>
      </c>
      <c r="T91" s="97">
        <f>AVERAGE(I89:I91)</f>
        <v>40.9534391534392</v>
      </c>
      <c r="U91" t="s" s="128">
        <v>74</v>
      </c>
      <c r="V91" s="129">
        <f>AVERAGE(L89:L91)</f>
        <v>0.333333333333333</v>
      </c>
      <c r="W91" s="97">
        <f>AVERAGE(N89:N91)</f>
        <v>42.5</v>
      </c>
    </row>
    <row r="92" ht="21.95" customHeight="1">
      <c r="A92" s="152">
        <v>2000</v>
      </c>
      <c r="B92" s="99">
        <v>6</v>
      </c>
      <c r="C92" s="83">
        <v>239.2</v>
      </c>
      <c r="D92" s="87">
        <v>39.8666666666667</v>
      </c>
      <c r="E92" s="40"/>
      <c r="F92" s="153">
        <v>2000</v>
      </c>
      <c r="G92" s="99">
        <v>2</v>
      </c>
      <c r="H92" s="83">
        <v>81.59999999999999</v>
      </c>
      <c r="I92" s="87">
        <v>40.8</v>
      </c>
      <c r="J92" s="40"/>
      <c r="K92" s="153">
        <v>2000</v>
      </c>
      <c r="L92" s="99">
        <v>0</v>
      </c>
      <c r="M92" s="83">
        <v>0</v>
      </c>
      <c r="N92" s="89"/>
      <c r="O92" t="s" s="125">
        <v>73</v>
      </c>
      <c r="P92" s="129">
        <f>AVERAGE(B89:B92)</f>
        <v>15.25</v>
      </c>
      <c r="Q92" s="97">
        <f>AVERAGE(D89:D92)</f>
        <v>40.1015692640693</v>
      </c>
      <c r="R92" t="s" s="128">
        <v>73</v>
      </c>
      <c r="S92" s="129">
        <f>AVERAGE(G89:G92)</f>
        <v>5.25</v>
      </c>
      <c r="T92" s="97">
        <f>AVERAGE(I89:I92)</f>
        <v>40.9150793650794</v>
      </c>
      <c r="U92" t="s" s="128">
        <v>73</v>
      </c>
      <c r="V92" s="129">
        <f>AVERAGE(L89:L92)</f>
        <v>0.25</v>
      </c>
      <c r="W92" s="97">
        <f>AVERAGE(N89:N92)</f>
        <v>42.5</v>
      </c>
    </row>
    <row r="93" ht="21.95" customHeight="1">
      <c r="A93" s="152">
        <v>2001</v>
      </c>
      <c r="B93" s="99">
        <v>14</v>
      </c>
      <c r="C93" s="83">
        <v>560.9</v>
      </c>
      <c r="D93" s="87">
        <v>40.0642857142857</v>
      </c>
      <c r="E93" s="40"/>
      <c r="F93" s="153">
        <v>2001</v>
      </c>
      <c r="G93" s="99">
        <v>3</v>
      </c>
      <c r="H93" s="83">
        <v>123.2</v>
      </c>
      <c r="I93" s="87">
        <v>41.0666666666667</v>
      </c>
      <c r="J93" s="40"/>
      <c r="K93" s="153">
        <v>2001</v>
      </c>
      <c r="L93" s="99">
        <v>0</v>
      </c>
      <c r="M93" s="83">
        <v>0</v>
      </c>
      <c r="N93" s="89"/>
      <c r="O93" t="s" s="125">
        <v>72</v>
      </c>
      <c r="P93" s="129">
        <f>AVERAGE(B89:B93)</f>
        <v>15</v>
      </c>
      <c r="Q93" s="97">
        <f>AVERAGE(D89:D93)</f>
        <v>40.0941125541126</v>
      </c>
      <c r="R93" t="s" s="128">
        <v>72</v>
      </c>
      <c r="S93" s="129">
        <f>AVERAGE(G89:G93)</f>
        <v>4.8</v>
      </c>
      <c r="T93" s="97">
        <f>AVERAGE(I89:I93)</f>
        <v>40.9453968253968</v>
      </c>
      <c r="U93" t="s" s="128">
        <v>72</v>
      </c>
      <c r="V93" s="129">
        <f>AVERAGE(L89:L93)</f>
        <v>0.2</v>
      </c>
      <c r="W93" s="97">
        <f>AVERAGE(N89:N93)</f>
        <v>42.5</v>
      </c>
    </row>
    <row r="94" ht="21.95" customHeight="1">
      <c r="A94" s="152">
        <v>2002</v>
      </c>
      <c r="B94" s="99">
        <v>39</v>
      </c>
      <c r="C94" s="83">
        <v>1567.4</v>
      </c>
      <c r="D94" s="87">
        <v>40.1897435897436</v>
      </c>
      <c r="E94" s="40"/>
      <c r="F94" s="153">
        <v>2002</v>
      </c>
      <c r="G94" s="99">
        <v>12</v>
      </c>
      <c r="H94" s="83">
        <v>493.7</v>
      </c>
      <c r="I94" s="87">
        <v>41.1416666666667</v>
      </c>
      <c r="J94" s="40"/>
      <c r="K94" s="153">
        <v>2002</v>
      </c>
      <c r="L94" s="99">
        <v>1</v>
      </c>
      <c r="M94" s="83">
        <v>42.6</v>
      </c>
      <c r="N94" s="89">
        <v>42.6</v>
      </c>
      <c r="O94" t="s" s="125">
        <v>71</v>
      </c>
      <c r="P94" s="129">
        <f>AVERAGE(B89:B94)</f>
        <v>19</v>
      </c>
      <c r="Q94" s="97">
        <f>AVERAGE(D89:D94)</f>
        <v>40.1100510600511</v>
      </c>
      <c r="R94" t="s" s="128">
        <v>71</v>
      </c>
      <c r="S94" s="129">
        <f>AVERAGE(G89:G94)</f>
        <v>6</v>
      </c>
      <c r="T94" s="97">
        <f>AVERAGE(I89:I94)</f>
        <v>40.9781084656085</v>
      </c>
      <c r="U94" t="s" s="128">
        <v>71</v>
      </c>
      <c r="V94" s="129">
        <f>AVERAGE(L89:L94)</f>
        <v>0.333333333333333</v>
      </c>
      <c r="W94" s="97">
        <f>AVERAGE(N89:N94)</f>
        <v>42.55</v>
      </c>
    </row>
    <row r="95" ht="21.95" customHeight="1">
      <c r="A95" s="152">
        <v>2003</v>
      </c>
      <c r="B95" s="99">
        <v>15</v>
      </c>
      <c r="C95" s="83">
        <v>601.5</v>
      </c>
      <c r="D95" s="87">
        <v>40.1</v>
      </c>
      <c r="E95" s="40"/>
      <c r="F95" s="153">
        <v>2003</v>
      </c>
      <c r="G95" s="99">
        <v>6</v>
      </c>
      <c r="H95" s="83">
        <v>244.9</v>
      </c>
      <c r="I95" s="87">
        <v>40.8166666666667</v>
      </c>
      <c r="J95" s="40"/>
      <c r="K95" s="153">
        <v>2003</v>
      </c>
      <c r="L95" s="99">
        <v>0</v>
      </c>
      <c r="M95" s="83">
        <v>0</v>
      </c>
      <c r="N95" s="89"/>
      <c r="O95" t="s" s="125">
        <v>70</v>
      </c>
      <c r="P95" s="129">
        <f>AVERAGE(B89:B95)</f>
        <v>18.4285714285714</v>
      </c>
      <c r="Q95" s="97">
        <f>AVERAGE(D89:D95)</f>
        <v>40.1086151943295</v>
      </c>
      <c r="R95" t="s" s="128">
        <v>70</v>
      </c>
      <c r="S95" s="129">
        <f>AVERAGE(G89:G95)</f>
        <v>6</v>
      </c>
      <c r="T95" s="97">
        <f>AVERAGE(I89:I95)</f>
        <v>40.9550453514739</v>
      </c>
      <c r="U95" t="s" s="128">
        <v>70</v>
      </c>
      <c r="V95" s="129">
        <f>AVERAGE(L89:L95)</f>
        <v>0.285714285714286</v>
      </c>
      <c r="W95" s="97">
        <f>AVERAGE(N89:N95)</f>
        <v>42.55</v>
      </c>
    </row>
    <row r="96" ht="21.95" customHeight="1">
      <c r="A96" s="152">
        <v>2004</v>
      </c>
      <c r="B96" s="99">
        <v>23</v>
      </c>
      <c r="C96" s="83">
        <v>931.2</v>
      </c>
      <c r="D96" s="87">
        <v>40.4869565217391</v>
      </c>
      <c r="E96" s="40"/>
      <c r="F96" s="153">
        <v>2004</v>
      </c>
      <c r="G96" s="99">
        <v>10</v>
      </c>
      <c r="H96" s="83">
        <v>414.1</v>
      </c>
      <c r="I96" s="87">
        <v>41.41</v>
      </c>
      <c r="J96" s="40"/>
      <c r="K96" s="153">
        <v>2004</v>
      </c>
      <c r="L96" s="99">
        <v>2</v>
      </c>
      <c r="M96" s="83">
        <v>85.59999999999999</v>
      </c>
      <c r="N96" s="89">
        <v>42.8</v>
      </c>
      <c r="O96" t="s" s="125">
        <v>69</v>
      </c>
      <c r="P96" s="129">
        <f>AVERAGE(B89:B96)</f>
        <v>19</v>
      </c>
      <c r="Q96" s="97">
        <f>AVERAGE(D89:D96)</f>
        <v>40.1559078602557</v>
      </c>
      <c r="R96" t="s" s="128">
        <v>69</v>
      </c>
      <c r="S96" s="129">
        <f>AVERAGE(G89:G96)</f>
        <v>6.5</v>
      </c>
      <c r="T96" s="97">
        <f>AVERAGE(I89:I96)</f>
        <v>41.0119146825397</v>
      </c>
      <c r="U96" t="s" s="128">
        <v>69</v>
      </c>
      <c r="V96" s="129">
        <f>AVERAGE(L89:L96)</f>
        <v>0.5</v>
      </c>
      <c r="W96" s="97">
        <f>AVERAGE(N89:N96)</f>
        <v>42.6333333333333</v>
      </c>
    </row>
    <row r="97" ht="21.95" customHeight="1">
      <c r="A97" s="152">
        <v>2005</v>
      </c>
      <c r="B97" s="99">
        <v>37</v>
      </c>
      <c r="C97" s="83">
        <v>1492.6</v>
      </c>
      <c r="D97" s="87">
        <v>40.3405405405405</v>
      </c>
      <c r="E97" s="40"/>
      <c r="F97" s="153">
        <v>2005</v>
      </c>
      <c r="G97" s="99">
        <v>20</v>
      </c>
      <c r="H97" s="83">
        <v>817.6</v>
      </c>
      <c r="I97" s="87">
        <v>40.88</v>
      </c>
      <c r="J97" s="40"/>
      <c r="K97" s="153">
        <v>2005</v>
      </c>
      <c r="L97" s="99">
        <v>0</v>
      </c>
      <c r="M97" s="83">
        <v>0</v>
      </c>
      <c r="N97" s="89"/>
      <c r="O97" t="s" s="125">
        <v>68</v>
      </c>
      <c r="P97" s="129">
        <f>AVERAGE(B89:B97)</f>
        <v>21</v>
      </c>
      <c r="Q97" s="97">
        <f>AVERAGE(D89:D97)</f>
        <v>40.1764226025096</v>
      </c>
      <c r="R97" t="s" s="128">
        <v>68</v>
      </c>
      <c r="S97" s="129">
        <f>AVERAGE(G89:G97)</f>
        <v>8</v>
      </c>
      <c r="T97" s="97">
        <f>AVERAGE(I89:I97)</f>
        <v>40.9972574955908</v>
      </c>
      <c r="U97" t="s" s="128">
        <v>68</v>
      </c>
      <c r="V97" s="129">
        <f>AVERAGE(L89:L97)</f>
        <v>0.444444444444444</v>
      </c>
      <c r="W97" s="97">
        <f>AVERAGE(N89:N97)</f>
        <v>42.6333333333333</v>
      </c>
    </row>
    <row r="98" ht="21.95" customHeight="1">
      <c r="A98" s="152">
        <v>2006</v>
      </c>
      <c r="B98" s="99">
        <v>31</v>
      </c>
      <c r="C98" s="83">
        <v>1262</v>
      </c>
      <c r="D98" s="87">
        <v>40.7096774193548</v>
      </c>
      <c r="E98" s="40"/>
      <c r="F98" s="153">
        <v>2006</v>
      </c>
      <c r="G98" s="99">
        <v>17</v>
      </c>
      <c r="H98" s="83">
        <v>703.5</v>
      </c>
      <c r="I98" s="87">
        <v>41.3823529411765</v>
      </c>
      <c r="J98" s="40"/>
      <c r="K98" s="153">
        <v>2006</v>
      </c>
      <c r="L98" s="99">
        <v>4</v>
      </c>
      <c r="M98" s="83">
        <v>171.7</v>
      </c>
      <c r="N98" s="89">
        <v>42.925</v>
      </c>
      <c r="O98" t="s" s="125">
        <v>67</v>
      </c>
      <c r="P98" s="129">
        <f>AVERAGE(B89:B98)</f>
        <v>22</v>
      </c>
      <c r="Q98" s="97">
        <f>AVERAGE(D89:D98)</f>
        <v>40.2297480841941</v>
      </c>
      <c r="R98" t="s" s="128">
        <v>67</v>
      </c>
      <c r="S98" s="129">
        <f>AVERAGE(G89:G98)</f>
        <v>8.9</v>
      </c>
      <c r="T98" s="97">
        <f>AVERAGE(I89:I98)</f>
        <v>41.0357670401494</v>
      </c>
      <c r="U98" t="s" s="128">
        <v>67</v>
      </c>
      <c r="V98" s="129">
        <f>AVERAGE(L89:L98)</f>
        <v>0.8</v>
      </c>
      <c r="W98" s="97">
        <f>AVERAGE(N89:N98)</f>
        <v>42.70625</v>
      </c>
    </row>
    <row r="99" ht="21.95" customHeight="1">
      <c r="A99" s="152">
        <v>2007</v>
      </c>
      <c r="B99" s="99">
        <v>30</v>
      </c>
      <c r="C99" s="83">
        <v>1223.7</v>
      </c>
      <c r="D99" s="87">
        <v>40.79</v>
      </c>
      <c r="E99" s="40"/>
      <c r="F99" s="153">
        <v>2007</v>
      </c>
      <c r="G99" s="99">
        <v>16</v>
      </c>
      <c r="H99" s="83">
        <v>665.7</v>
      </c>
      <c r="I99" s="87">
        <v>41.60625</v>
      </c>
      <c r="J99" s="40"/>
      <c r="K99" s="153">
        <v>2007</v>
      </c>
      <c r="L99" s="99">
        <v>3</v>
      </c>
      <c r="M99" s="83">
        <v>133.9</v>
      </c>
      <c r="N99" s="89">
        <v>44.6333333333333</v>
      </c>
      <c r="O99" t="s" s="125">
        <v>66</v>
      </c>
      <c r="P99" s="129">
        <f>AVERAGE(B89:B99)</f>
        <v>22.7272727272727</v>
      </c>
      <c r="Q99" s="97">
        <f>AVERAGE(D89:D99)</f>
        <v>40.2806800765401</v>
      </c>
      <c r="R99" t="s" s="128">
        <v>66</v>
      </c>
      <c r="S99" s="129">
        <f>AVERAGE(G89:G99)</f>
        <v>9.54545454545455</v>
      </c>
      <c r="T99" s="97">
        <f>AVERAGE(I89:I99)</f>
        <v>41.0876291274086</v>
      </c>
      <c r="U99" t="s" s="128">
        <v>66</v>
      </c>
      <c r="V99" s="129">
        <f>AVERAGE(L89:L99)</f>
        <v>1</v>
      </c>
      <c r="W99" s="97">
        <f>AVERAGE(N89:N99)</f>
        <v>43.0916666666667</v>
      </c>
    </row>
    <row r="100" ht="21.95" customHeight="1">
      <c r="A100" s="152">
        <v>2008</v>
      </c>
      <c r="B100" s="99">
        <v>54</v>
      </c>
      <c r="C100" s="83">
        <v>2197.9</v>
      </c>
      <c r="D100" s="87">
        <v>40.7018518518519</v>
      </c>
      <c r="E100" s="40"/>
      <c r="F100" s="153">
        <v>2008</v>
      </c>
      <c r="G100" s="99">
        <v>33</v>
      </c>
      <c r="H100" s="83">
        <v>1362.7</v>
      </c>
      <c r="I100" s="87">
        <v>41.2939393939394</v>
      </c>
      <c r="J100" s="40"/>
      <c r="K100" s="153">
        <v>2008</v>
      </c>
      <c r="L100" s="99">
        <v>5</v>
      </c>
      <c r="M100" s="83">
        <v>213</v>
      </c>
      <c r="N100" s="89">
        <v>42.6</v>
      </c>
      <c r="O100" t="s" s="125">
        <v>65</v>
      </c>
      <c r="P100" s="129">
        <f>AVERAGE(B89:B100)</f>
        <v>25.3333333333333</v>
      </c>
      <c r="Q100" s="97">
        <f>AVERAGE(D89:D100)</f>
        <v>40.3157777244827</v>
      </c>
      <c r="R100" t="s" s="128">
        <v>65</v>
      </c>
      <c r="S100" s="129">
        <f>AVERAGE(G89:G100)</f>
        <v>11.5</v>
      </c>
      <c r="T100" s="97">
        <f>AVERAGE(I89:I100)</f>
        <v>41.1048216496195</v>
      </c>
      <c r="U100" t="s" s="128">
        <v>65</v>
      </c>
      <c r="V100" s="129">
        <f>AVERAGE(L89:L100)</f>
        <v>1.33333333333333</v>
      </c>
      <c r="W100" s="97">
        <f>AVERAGE(N89:N100)</f>
        <v>43.0097222222222</v>
      </c>
    </row>
    <row r="101" ht="21.95" customHeight="1">
      <c r="A101" s="152">
        <v>2009</v>
      </c>
      <c r="B101" s="99">
        <v>17</v>
      </c>
      <c r="C101" s="83">
        <v>692.2</v>
      </c>
      <c r="D101" s="87">
        <v>40.7176470588235</v>
      </c>
      <c r="E101" s="40"/>
      <c r="F101" s="153">
        <v>2009</v>
      </c>
      <c r="G101" s="99">
        <v>11</v>
      </c>
      <c r="H101" s="83">
        <v>453.8</v>
      </c>
      <c r="I101" s="87">
        <v>41.2545454545455</v>
      </c>
      <c r="J101" s="40"/>
      <c r="K101" s="153">
        <v>2009</v>
      </c>
      <c r="L101" s="99">
        <v>2</v>
      </c>
      <c r="M101" s="83">
        <v>85.5</v>
      </c>
      <c r="N101" s="89">
        <v>42.75</v>
      </c>
      <c r="O101" t="s" s="125">
        <v>64</v>
      </c>
      <c r="P101" s="129">
        <f>AVERAGE(B89:B101)</f>
        <v>24.6923076923077</v>
      </c>
      <c r="Q101" s="97">
        <f>AVERAGE(D89:D101)</f>
        <v>40.3466907502012</v>
      </c>
      <c r="R101" t="s" s="128">
        <v>64</v>
      </c>
      <c r="S101" s="129">
        <f>AVERAGE(G89:G101)</f>
        <v>11.4615384615385</v>
      </c>
      <c r="T101" s="97">
        <f>AVERAGE(I89:I101)</f>
        <v>41.116338865383</v>
      </c>
      <c r="U101" t="s" s="128">
        <v>64</v>
      </c>
      <c r="V101" s="129">
        <f>AVERAGE(L89:L101)</f>
        <v>1.38461538461538</v>
      </c>
      <c r="W101" s="97">
        <f>AVERAGE(N89:N101)</f>
        <v>42.972619047619</v>
      </c>
    </row>
    <row r="102" ht="21.95" customHeight="1">
      <c r="A102" s="152">
        <v>2010</v>
      </c>
      <c r="B102" s="99">
        <v>10</v>
      </c>
      <c r="C102" s="83">
        <v>401.5</v>
      </c>
      <c r="D102" s="87">
        <v>40.15</v>
      </c>
      <c r="E102" s="40"/>
      <c r="F102" s="153">
        <v>2010</v>
      </c>
      <c r="G102" s="99">
        <v>5</v>
      </c>
      <c r="H102" s="83">
        <v>203.6</v>
      </c>
      <c r="I102" s="87">
        <v>40.72</v>
      </c>
      <c r="J102" s="40"/>
      <c r="K102" s="153">
        <v>2010</v>
      </c>
      <c r="L102" s="99">
        <v>0</v>
      </c>
      <c r="M102" s="83">
        <v>0</v>
      </c>
      <c r="N102" s="89"/>
      <c r="O102" t="s" s="125">
        <v>63</v>
      </c>
      <c r="P102" s="129">
        <f>AVERAGE(B89:B102)</f>
        <v>23.6428571428571</v>
      </c>
      <c r="Q102" s="97">
        <f>AVERAGE(D89:D102)</f>
        <v>40.3326414109012</v>
      </c>
      <c r="R102" t="s" s="128">
        <v>63</v>
      </c>
      <c r="S102" s="129">
        <f>AVERAGE(G89:G102)</f>
        <v>11</v>
      </c>
      <c r="T102" s="97">
        <f>AVERAGE(I89:I102)</f>
        <v>41.0880289464271</v>
      </c>
      <c r="U102" t="s" s="128">
        <v>63</v>
      </c>
      <c r="V102" s="129">
        <f>AVERAGE(L89:L102)</f>
        <v>1.28571428571429</v>
      </c>
      <c r="W102" s="97">
        <f>AVERAGE(N89:N102)</f>
        <v>42.972619047619</v>
      </c>
    </row>
    <row r="103" ht="21.95" customHeight="1">
      <c r="A103" s="152">
        <v>2011</v>
      </c>
      <c r="B103" s="99">
        <v>8</v>
      </c>
      <c r="C103" s="83">
        <v>318.9</v>
      </c>
      <c r="D103" s="87">
        <v>39.8625</v>
      </c>
      <c r="E103" s="40"/>
      <c r="F103" s="153">
        <v>2011</v>
      </c>
      <c r="G103" s="99">
        <v>2</v>
      </c>
      <c r="H103" s="83">
        <v>81.7</v>
      </c>
      <c r="I103" s="87">
        <v>40.85</v>
      </c>
      <c r="J103" s="40"/>
      <c r="K103" s="153">
        <v>2011</v>
      </c>
      <c r="L103" s="99">
        <v>0</v>
      </c>
      <c r="M103" s="83">
        <v>0</v>
      </c>
      <c r="N103" s="89"/>
      <c r="O103" t="s" s="125">
        <v>62</v>
      </c>
      <c r="P103" s="129">
        <f>AVERAGE(B89:B103)</f>
        <v>22.6</v>
      </c>
      <c r="Q103" s="97">
        <f>AVERAGE(D89:D103)</f>
        <v>40.3012986501744</v>
      </c>
      <c r="R103" t="s" s="128">
        <v>62</v>
      </c>
      <c r="S103" s="129">
        <f>AVERAGE(G89:G103)</f>
        <v>10.4</v>
      </c>
      <c r="T103" s="97">
        <f>AVERAGE(I89:I103)</f>
        <v>41.0721603499986</v>
      </c>
      <c r="U103" t="s" s="128">
        <v>62</v>
      </c>
      <c r="V103" s="129">
        <f>AVERAGE(L89:L103)</f>
        <v>1.2</v>
      </c>
      <c r="W103" s="97">
        <f>AVERAGE(N89:N103)</f>
        <v>42.972619047619</v>
      </c>
    </row>
    <row r="104" ht="21.95" customHeight="1">
      <c r="A104" s="152">
        <v>2012</v>
      </c>
      <c r="B104" s="99">
        <v>29</v>
      </c>
      <c r="C104" s="83">
        <v>1174.2</v>
      </c>
      <c r="D104" s="87">
        <v>40.4896551724138</v>
      </c>
      <c r="E104" s="40"/>
      <c r="F104" s="153">
        <v>2012</v>
      </c>
      <c r="G104" s="99">
        <v>15</v>
      </c>
      <c r="H104" s="83">
        <v>617.9</v>
      </c>
      <c r="I104" s="87">
        <v>41.1933333333333</v>
      </c>
      <c r="J104" s="40"/>
      <c r="K104" s="153">
        <v>2012</v>
      </c>
      <c r="L104" s="99">
        <v>2</v>
      </c>
      <c r="M104" s="83">
        <v>85.40000000000001</v>
      </c>
      <c r="N104" s="89">
        <v>42.7</v>
      </c>
      <c r="O104" t="s" s="125">
        <v>61</v>
      </c>
      <c r="P104" s="129">
        <f>AVERAGE(B89:B104)</f>
        <v>23</v>
      </c>
      <c r="Q104" s="97">
        <f>AVERAGE(D89:D104)</f>
        <v>40.3130709328144</v>
      </c>
      <c r="R104" t="s" s="128">
        <v>61</v>
      </c>
      <c r="S104" s="129">
        <f>AVERAGE(G89:G104)</f>
        <v>10.6875</v>
      </c>
      <c r="T104" s="97">
        <f>AVERAGE(I89:I104)</f>
        <v>41.079733661457</v>
      </c>
      <c r="U104" t="s" s="128">
        <v>61</v>
      </c>
      <c r="V104" s="129">
        <f>AVERAGE(L89:L104)</f>
        <v>1.25</v>
      </c>
      <c r="W104" s="97">
        <f>AVERAGE(N89:N104)</f>
        <v>42.9385416666667</v>
      </c>
    </row>
    <row r="105" ht="21.95" customHeight="1">
      <c r="A105" s="152">
        <v>2013</v>
      </c>
      <c r="B105" s="99">
        <v>57</v>
      </c>
      <c r="C105" s="83">
        <v>2302.6</v>
      </c>
      <c r="D105" s="87">
        <v>40.3964912280702</v>
      </c>
      <c r="E105" s="40"/>
      <c r="F105" s="153">
        <v>2013</v>
      </c>
      <c r="G105" s="99">
        <v>26</v>
      </c>
      <c r="H105" s="83">
        <v>1070</v>
      </c>
      <c r="I105" s="87">
        <v>41.1538461538462</v>
      </c>
      <c r="J105" s="40"/>
      <c r="K105" s="153">
        <v>2013</v>
      </c>
      <c r="L105" s="99">
        <v>3</v>
      </c>
      <c r="M105" s="83">
        <v>130.1</v>
      </c>
      <c r="N105" s="89">
        <v>43.3666666666667</v>
      </c>
      <c r="O105" t="s" s="125">
        <v>60</v>
      </c>
      <c r="P105" s="129">
        <f>AVERAGE(B89:B105)</f>
        <v>25</v>
      </c>
      <c r="Q105" s="97">
        <f>AVERAGE(D89:D105)</f>
        <v>40.3179780090059</v>
      </c>
      <c r="R105" t="s" s="128">
        <v>60</v>
      </c>
      <c r="S105" s="129">
        <f>AVERAGE(G89:G105)</f>
        <v>11.5882352941176</v>
      </c>
      <c r="T105" s="97">
        <f>AVERAGE(I89:I105)</f>
        <v>41.0840932198329</v>
      </c>
      <c r="U105" t="s" s="128">
        <v>60</v>
      </c>
      <c r="V105" s="129">
        <f>AVERAGE(L89:L105)</f>
        <v>1.35294117647059</v>
      </c>
      <c r="W105" s="97">
        <f>AVERAGE(N89:N105)</f>
        <v>42.9861111111111</v>
      </c>
    </row>
    <row r="106" ht="21.95" customHeight="1">
      <c r="A106" s="152">
        <v>2014</v>
      </c>
      <c r="B106" s="99">
        <v>30</v>
      </c>
      <c r="C106" s="83">
        <v>1223.3</v>
      </c>
      <c r="D106" s="87">
        <v>40.7766666666667</v>
      </c>
      <c r="E106" s="40"/>
      <c r="F106" s="153">
        <v>2014</v>
      </c>
      <c r="G106" s="99">
        <v>15</v>
      </c>
      <c r="H106" s="83">
        <v>627.1</v>
      </c>
      <c r="I106" s="87">
        <v>41.8066666666667</v>
      </c>
      <c r="J106" s="40"/>
      <c r="K106" s="153">
        <v>2014</v>
      </c>
      <c r="L106" s="99">
        <v>4</v>
      </c>
      <c r="M106" s="83">
        <v>177</v>
      </c>
      <c r="N106" s="89">
        <v>44.25</v>
      </c>
      <c r="O106" t="s" s="125">
        <v>59</v>
      </c>
      <c r="P106" s="129">
        <f>AVERAGE(B89:B106)</f>
        <v>25.2777777777778</v>
      </c>
      <c r="Q106" s="97">
        <f>AVERAGE(D89:D106)</f>
        <v>40.3434607122093</v>
      </c>
      <c r="R106" t="s" s="128">
        <v>59</v>
      </c>
      <c r="S106" s="129">
        <f>AVERAGE(G89:G106)</f>
        <v>11.7777777777778</v>
      </c>
      <c r="T106" s="97">
        <f>AVERAGE(I89:I106)</f>
        <v>41.1242361891014</v>
      </c>
      <c r="U106" t="s" s="128">
        <v>59</v>
      </c>
      <c r="V106" s="129">
        <f>AVERAGE(L89:L106)</f>
        <v>1.5</v>
      </c>
      <c r="W106" s="97">
        <f>AVERAGE(N89:N106)</f>
        <v>43.1125</v>
      </c>
    </row>
    <row r="107" ht="21.95" customHeight="1">
      <c r="A107" s="152">
        <v>2015</v>
      </c>
      <c r="B107" s="99">
        <v>34</v>
      </c>
      <c r="C107" s="83">
        <v>1370.8</v>
      </c>
      <c r="D107" s="87">
        <v>40.3176470588235</v>
      </c>
      <c r="E107" s="40"/>
      <c r="F107" s="153">
        <v>2015</v>
      </c>
      <c r="G107" s="99">
        <v>16</v>
      </c>
      <c r="H107" s="83">
        <v>654.1</v>
      </c>
      <c r="I107" s="87">
        <v>40.88125</v>
      </c>
      <c r="J107" s="40"/>
      <c r="K107" s="153">
        <v>2015</v>
      </c>
      <c r="L107" s="99">
        <v>0</v>
      </c>
      <c r="M107" s="83">
        <v>0</v>
      </c>
      <c r="N107" s="89"/>
      <c r="O107" t="s" s="125">
        <v>58</v>
      </c>
      <c r="P107" s="129">
        <f>AVERAGE(B89:B107)</f>
        <v>25.7368421052632</v>
      </c>
      <c r="Q107" s="97">
        <f>AVERAGE(D89:D107)</f>
        <v>40.3421020988732</v>
      </c>
      <c r="R107" t="s" s="128">
        <v>58</v>
      </c>
      <c r="S107" s="129">
        <f>AVERAGE(G89:G107)</f>
        <v>12</v>
      </c>
      <c r="T107" s="97">
        <f>AVERAGE(I89:I107)</f>
        <v>41.1114474423066</v>
      </c>
      <c r="U107" t="s" s="128">
        <v>58</v>
      </c>
      <c r="V107" s="129">
        <f>AVERAGE(L89:L107)</f>
        <v>1.42105263157895</v>
      </c>
      <c r="W107" s="97">
        <f>AVERAGE(N89:N107)</f>
        <v>43.1125</v>
      </c>
    </row>
    <row r="108" ht="21.95" customHeight="1">
      <c r="A108" s="152">
        <v>2016</v>
      </c>
      <c r="B108" s="99">
        <v>32</v>
      </c>
      <c r="C108" s="83">
        <v>1290.2</v>
      </c>
      <c r="D108" s="87">
        <v>40.31875</v>
      </c>
      <c r="E108" s="40"/>
      <c r="F108" s="153">
        <v>2016</v>
      </c>
      <c r="G108" s="99">
        <v>11</v>
      </c>
      <c r="H108" s="83">
        <v>454</v>
      </c>
      <c r="I108" s="87">
        <v>41.2727272727273</v>
      </c>
      <c r="J108" s="40"/>
      <c r="K108" s="153">
        <v>2016</v>
      </c>
      <c r="L108" s="99">
        <v>1</v>
      </c>
      <c r="M108" s="83">
        <v>42.5</v>
      </c>
      <c r="N108" s="89">
        <v>42.5</v>
      </c>
      <c r="O108" t="s" s="125">
        <v>57</v>
      </c>
      <c r="P108" s="129">
        <f>AVERAGE(B89:B108)</f>
        <v>26.05</v>
      </c>
      <c r="Q108" s="97">
        <f>AVERAGE(D89:D108)</f>
        <v>40.3409344939295</v>
      </c>
      <c r="R108" t="s" s="128">
        <v>57</v>
      </c>
      <c r="S108" s="129">
        <f>AVERAGE(G89:G108)</f>
        <v>11.95</v>
      </c>
      <c r="T108" s="97">
        <f>AVERAGE(I89:I108)</f>
        <v>41.1195114338276</v>
      </c>
      <c r="U108" t="s" s="128">
        <v>57</v>
      </c>
      <c r="V108" s="129">
        <f>AVERAGE(L89:L108)</f>
        <v>1.4</v>
      </c>
      <c r="W108" s="97">
        <f>AVERAGE(N89:N108)</f>
        <v>43.0568181818182</v>
      </c>
    </row>
    <row r="109" ht="21.95" customHeight="1">
      <c r="A109" s="152">
        <v>2017</v>
      </c>
      <c r="B109" s="99">
        <v>38</v>
      </c>
      <c r="C109" s="83">
        <v>1521.3</v>
      </c>
      <c r="D109" s="87">
        <v>40.0342105263158</v>
      </c>
      <c r="E109" s="40"/>
      <c r="F109" s="153">
        <v>2017</v>
      </c>
      <c r="G109" s="99">
        <v>10</v>
      </c>
      <c r="H109" s="83">
        <v>409.5</v>
      </c>
      <c r="I109" s="87">
        <v>40.95</v>
      </c>
      <c r="J109" s="40"/>
      <c r="K109" s="153">
        <v>2017</v>
      </c>
      <c r="L109" s="99">
        <v>0</v>
      </c>
      <c r="M109" s="83">
        <v>0</v>
      </c>
      <c r="N109" s="89"/>
      <c r="O109" s="96"/>
      <c r="P109" s="83"/>
      <c r="Q109" s="83"/>
      <c r="R109" s="84"/>
      <c r="S109" s="83"/>
      <c r="T109" s="83"/>
      <c r="U109" s="84"/>
      <c r="V109" s="83"/>
      <c r="W109" s="97"/>
    </row>
    <row r="110" ht="21.95" customHeight="1">
      <c r="A110" s="152">
        <v>2018</v>
      </c>
      <c r="B110" s="99">
        <v>69</v>
      </c>
      <c r="C110" s="83">
        <v>2823.4</v>
      </c>
      <c r="D110" s="87">
        <v>40.9188405797101</v>
      </c>
      <c r="E110" s="40"/>
      <c r="F110" s="153">
        <v>2018</v>
      </c>
      <c r="G110" s="99">
        <v>44</v>
      </c>
      <c r="H110" s="83">
        <v>1828.9</v>
      </c>
      <c r="I110" s="87">
        <v>41.5659090909091</v>
      </c>
      <c r="J110" s="40"/>
      <c r="K110" s="153">
        <v>2018</v>
      </c>
      <c r="L110" s="99">
        <v>11</v>
      </c>
      <c r="M110" s="83">
        <v>472.6</v>
      </c>
      <c r="N110" s="89">
        <v>42.9636363636364</v>
      </c>
      <c r="O110" s="96"/>
      <c r="P110" s="83"/>
      <c r="Q110" s="83"/>
      <c r="R110" s="84"/>
      <c r="S110" s="83"/>
      <c r="T110" s="83"/>
      <c r="U110" s="84"/>
      <c r="V110" s="83"/>
      <c r="W110" s="97"/>
    </row>
    <row r="111" ht="21.95" customHeight="1">
      <c r="A111" s="152">
        <v>2019</v>
      </c>
      <c r="B111" s="99">
        <v>105</v>
      </c>
      <c r="C111" s="83">
        <v>4352.5</v>
      </c>
      <c r="D111" s="87">
        <v>41.452380952381</v>
      </c>
      <c r="E111" s="40"/>
      <c r="F111" s="153">
        <v>2019</v>
      </c>
      <c r="G111" s="99">
        <v>81</v>
      </c>
      <c r="H111" s="83">
        <v>3395.2</v>
      </c>
      <c r="I111" s="87">
        <v>41.916049382716</v>
      </c>
      <c r="J111" s="40"/>
      <c r="K111" s="153">
        <v>2019</v>
      </c>
      <c r="L111" s="99">
        <v>31</v>
      </c>
      <c r="M111" s="83">
        <v>1334.2</v>
      </c>
      <c r="N111" s="89">
        <v>43.0387096774194</v>
      </c>
      <c r="O111" s="96"/>
      <c r="P111" s="83"/>
      <c r="Q111" s="83"/>
      <c r="R111" s="84"/>
      <c r="S111" s="83"/>
      <c r="T111" s="83"/>
      <c r="U111" s="84"/>
      <c r="V111" s="83"/>
      <c r="W111" s="97"/>
    </row>
    <row r="112" ht="21.95" customHeight="1">
      <c r="A112" s="152">
        <v>2020</v>
      </c>
      <c r="B112" s="99">
        <v>59</v>
      </c>
      <c r="C112" s="83">
        <v>2427.3</v>
      </c>
      <c r="D112" s="87">
        <v>41.1406779661017</v>
      </c>
      <c r="E112" s="40"/>
      <c r="F112" s="153">
        <v>2020</v>
      </c>
      <c r="G112" s="99">
        <v>45</v>
      </c>
      <c r="H112" s="83">
        <v>1870.7</v>
      </c>
      <c r="I112" s="87">
        <v>41.5711111111111</v>
      </c>
      <c r="J112" s="40"/>
      <c r="K112" s="153">
        <v>2020</v>
      </c>
      <c r="L112" s="99">
        <v>11</v>
      </c>
      <c r="M112" s="83">
        <v>471.8</v>
      </c>
      <c r="N112" s="89">
        <v>42.8909090909091</v>
      </c>
      <c r="O112" s="96"/>
      <c r="P112" s="83"/>
      <c r="Q112" s="83"/>
      <c r="R112" s="84"/>
      <c r="S112" s="83"/>
      <c r="T112" s="83"/>
      <c r="U112" s="84"/>
      <c r="V112" s="83"/>
      <c r="W112" s="97"/>
    </row>
    <row r="113" ht="21.95" customHeight="1">
      <c r="A113" s="152">
        <v>2021</v>
      </c>
      <c r="B113" s="99">
        <v>43</v>
      </c>
      <c r="C113" s="83">
        <v>1759.8</v>
      </c>
      <c r="D113" s="87">
        <v>40.9255813953488</v>
      </c>
      <c r="E113" s="40"/>
      <c r="F113" s="153">
        <v>2021</v>
      </c>
      <c r="G113" s="99">
        <v>24</v>
      </c>
      <c r="H113" s="83">
        <v>1002.5</v>
      </c>
      <c r="I113" s="87">
        <v>41.7708333333333</v>
      </c>
      <c r="J113" s="40"/>
      <c r="K113" s="153">
        <v>2021</v>
      </c>
      <c r="L113" s="99">
        <v>7</v>
      </c>
      <c r="M113" s="83">
        <v>300.7</v>
      </c>
      <c r="N113" s="89">
        <v>42.9571428571429</v>
      </c>
      <c r="O113" s="96"/>
      <c r="P113" s="83"/>
      <c r="Q113" s="83"/>
      <c r="R113" s="84"/>
      <c r="S113" s="83"/>
      <c r="T113" s="83"/>
      <c r="U113" s="84"/>
      <c r="V113" s="83"/>
      <c r="W113" s="97"/>
    </row>
    <row r="114" ht="21.95" customHeight="1">
      <c r="A114" s="152">
        <v>2022</v>
      </c>
      <c r="B114" s="99">
        <v>42</v>
      </c>
      <c r="C114" s="83">
        <v>1720</v>
      </c>
      <c r="D114" s="87">
        <v>40.952380952381</v>
      </c>
      <c r="E114" s="40"/>
      <c r="F114" s="153">
        <v>2022</v>
      </c>
      <c r="G114" s="99">
        <v>24</v>
      </c>
      <c r="H114" s="83">
        <v>1005.7</v>
      </c>
      <c r="I114" s="87">
        <v>41.9041666666667</v>
      </c>
      <c r="J114" s="40"/>
      <c r="K114" s="153">
        <v>2022</v>
      </c>
      <c r="L114" s="99">
        <v>9</v>
      </c>
      <c r="M114" s="83">
        <v>387</v>
      </c>
      <c r="N114" s="89">
        <v>43</v>
      </c>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87"/>
      <c r="E134" s="40"/>
      <c r="F134" s="88"/>
      <c r="G134" s="84"/>
      <c r="H134" s="83"/>
      <c r="I134" s="90"/>
      <c r="J134" s="40"/>
      <c r="K134" s="88"/>
      <c r="L134" s="84"/>
      <c r="M134" s="83"/>
      <c r="N134" s="91"/>
      <c r="O134" s="96"/>
      <c r="P134" s="83"/>
      <c r="Q134" s="83"/>
      <c r="R134" s="84"/>
      <c r="S134" s="83"/>
      <c r="T134" s="83"/>
      <c r="U134" s="84"/>
      <c r="V134" s="83"/>
      <c r="W134" s="97"/>
    </row>
    <row r="135" ht="21.95" customHeight="1">
      <c r="A135" t="s" s="92">
        <v>78</v>
      </c>
      <c r="B135" s="94"/>
      <c r="C135" s="83"/>
      <c r="D135" s="87"/>
      <c r="E135" s="40"/>
      <c r="F135" s="88"/>
      <c r="G135" s="94"/>
      <c r="H135" s="83"/>
      <c r="I135" s="87"/>
      <c r="J135" s="40"/>
      <c r="K135" s="88"/>
      <c r="L135" s="94"/>
      <c r="M135" s="83"/>
      <c r="N135" s="89"/>
      <c r="O135" s="96"/>
      <c r="P135" s="83"/>
      <c r="Q135" s="83"/>
      <c r="R135" s="84"/>
      <c r="S135" s="83"/>
      <c r="T135" s="83"/>
      <c r="U135" s="84"/>
      <c r="V135" s="83"/>
      <c r="W135" s="97"/>
    </row>
    <row r="136" ht="21.95" customHeight="1">
      <c r="A136" t="s" s="93">
        <v>67</v>
      </c>
      <c r="B136" t="s" s="165">
        <v>455</v>
      </c>
      <c r="C136" s="83"/>
      <c r="D136" s="87"/>
      <c r="E136" s="40"/>
      <c r="F136" t="s" s="95">
        <v>67</v>
      </c>
      <c r="G136" t="s" s="165">
        <v>455</v>
      </c>
      <c r="H136" s="83"/>
      <c r="I136" s="87"/>
      <c r="J136" s="40"/>
      <c r="K136" t="s" s="95">
        <v>67</v>
      </c>
      <c r="L136" t="s" s="165">
        <v>455</v>
      </c>
      <c r="M136" s="83"/>
      <c r="N136" s="89"/>
      <c r="O136" s="96"/>
      <c r="P136" s="83"/>
      <c r="Q136" s="83"/>
      <c r="R136" s="84"/>
      <c r="S136" s="83"/>
      <c r="T136" s="83"/>
      <c r="U136" s="84"/>
      <c r="V136" s="83"/>
      <c r="W136" s="97"/>
    </row>
    <row r="137" ht="21.95" customHeight="1">
      <c r="A137" t="s" s="98">
        <v>79</v>
      </c>
      <c r="B137" s="83">
        <f>AVERAGE(B78:B87)</f>
        <v>39.1</v>
      </c>
      <c r="C137" s="83">
        <f>AVERAGE(C78:C87)</f>
        <v>1583.16</v>
      </c>
      <c r="D137" s="87">
        <f>AVERAGE(D78:D87)</f>
        <v>40.4187199276809</v>
      </c>
      <c r="E137" s="40"/>
      <c r="F137" t="s" s="100">
        <v>79</v>
      </c>
      <c r="G137" s="83">
        <f>AVERAGE(G78:G87)</f>
        <v>17.5</v>
      </c>
      <c r="H137" s="83">
        <f>AVERAGE(H78:H87)</f>
        <v>723.77</v>
      </c>
      <c r="I137" s="87">
        <f>AVERAGE(I78:I87)</f>
        <v>41.1958394086732</v>
      </c>
      <c r="J137" s="40"/>
      <c r="K137" t="s" s="100">
        <v>79</v>
      </c>
      <c r="L137" s="83">
        <f>AVERAGE(L78:L87)</f>
        <v>2.7</v>
      </c>
      <c r="M137" s="83">
        <f>AVERAGE(M78:M87)</f>
        <v>116.18</v>
      </c>
      <c r="N137" s="89">
        <f>AVERAGE(N78:N87)</f>
        <v>42.8769444444445</v>
      </c>
      <c r="O137" s="96"/>
      <c r="P137" s="83"/>
      <c r="Q137" s="83"/>
      <c r="R137" s="84"/>
      <c r="S137" s="83"/>
      <c r="T137" s="83"/>
      <c r="U137" s="84"/>
      <c r="V137" s="83"/>
      <c r="W137" s="97"/>
    </row>
    <row r="138" ht="21.95" customHeight="1">
      <c r="A138" t="s" s="98">
        <v>80</v>
      </c>
      <c r="B138" s="83">
        <f>AVERAGE(B89:B98)</f>
        <v>22</v>
      </c>
      <c r="C138" s="83">
        <f>AVERAGE(C89:C98)</f>
        <v>886.33</v>
      </c>
      <c r="D138" s="87">
        <f>AVERAGE(D89:D98)</f>
        <v>40.2297480841941</v>
      </c>
      <c r="E138" s="40"/>
      <c r="F138" t="s" s="100">
        <v>80</v>
      </c>
      <c r="G138" s="83">
        <f>AVERAGE(G89:G98)</f>
        <v>8.9</v>
      </c>
      <c r="H138" s="83">
        <f>AVERAGE(H89:H98)</f>
        <v>365.66</v>
      </c>
      <c r="I138" s="87">
        <f>AVERAGE(I89:I98)</f>
        <v>41.0357670401494</v>
      </c>
      <c r="J138" s="40"/>
      <c r="K138" t="s" s="100">
        <v>80</v>
      </c>
      <c r="L138" s="83">
        <f>AVERAGE(L89:L98)</f>
        <v>0.8</v>
      </c>
      <c r="M138" s="83">
        <f>AVERAGE(M89:M98)</f>
        <v>34.24</v>
      </c>
      <c r="N138" s="89">
        <f>AVERAGE(N89:N98)</f>
        <v>42.70625</v>
      </c>
      <c r="O138" s="96"/>
      <c r="P138" s="83"/>
      <c r="Q138" s="83"/>
      <c r="R138" s="84"/>
      <c r="S138" s="83"/>
      <c r="T138" s="83"/>
      <c r="U138" s="84"/>
      <c r="V138" s="83"/>
      <c r="W138" s="97"/>
    </row>
    <row r="139" ht="21.95" customHeight="1">
      <c r="A139" t="s" s="101">
        <v>81</v>
      </c>
      <c r="B139" s="84"/>
      <c r="C139" s="84"/>
      <c r="D139" s="90"/>
      <c r="E139" s="40"/>
      <c r="F139" t="s" s="102">
        <v>81</v>
      </c>
      <c r="G139" s="84"/>
      <c r="H139" s="84"/>
      <c r="I139" s="90"/>
      <c r="J139" s="40"/>
      <c r="K139" s="106"/>
      <c r="L139" s="84"/>
      <c r="M139" s="84"/>
      <c r="N139" s="91"/>
      <c r="O139" s="96"/>
      <c r="P139" s="83"/>
      <c r="Q139" s="83"/>
      <c r="R139" s="84"/>
      <c r="S139" s="83"/>
      <c r="T139" s="83"/>
      <c r="U139" s="84"/>
      <c r="V139" s="83"/>
      <c r="W139" s="97"/>
    </row>
    <row r="140" ht="21.95" customHeight="1">
      <c r="A140" t="s" s="103">
        <v>82</v>
      </c>
      <c r="B140" s="83"/>
      <c r="C140" s="83"/>
      <c r="D140" s="87"/>
      <c r="E140" s="40"/>
      <c r="F140" t="s" s="104">
        <v>82</v>
      </c>
      <c r="G140" s="83"/>
      <c r="H140" s="83"/>
      <c r="I140" s="87"/>
      <c r="J140" s="40"/>
      <c r="K140" t="s" s="104">
        <v>82</v>
      </c>
      <c r="L140" s="83"/>
      <c r="M140" s="83"/>
      <c r="N140" s="89"/>
      <c r="O140" s="96"/>
      <c r="P140" s="83"/>
      <c r="Q140" s="83"/>
      <c r="R140" s="84"/>
      <c r="S140" s="83"/>
      <c r="T140" s="83"/>
      <c r="U140" s="84"/>
      <c r="V140" s="83"/>
      <c r="W140" s="97"/>
    </row>
    <row r="141" ht="21.95" customHeight="1">
      <c r="A141" t="s" s="103">
        <v>83</v>
      </c>
      <c r="B141" s="83"/>
      <c r="C141" s="83"/>
      <c r="D141" s="87"/>
      <c r="E141" s="40"/>
      <c r="F141" t="s" s="104">
        <v>83</v>
      </c>
      <c r="G141" s="83"/>
      <c r="H141" s="83"/>
      <c r="I141" s="87"/>
      <c r="J141" s="40"/>
      <c r="K141" t="s" s="104">
        <v>83</v>
      </c>
      <c r="L141" s="83"/>
      <c r="M141" s="83"/>
      <c r="N141" s="89"/>
      <c r="O141" s="96"/>
      <c r="P141" s="83"/>
      <c r="Q141" s="83"/>
      <c r="R141" s="84"/>
      <c r="S141" s="83"/>
      <c r="T141" s="83"/>
      <c r="U141" s="84"/>
      <c r="V141" s="83"/>
      <c r="W141" s="97"/>
    </row>
    <row r="142" ht="21.95" customHeight="1">
      <c r="A142" s="105"/>
      <c r="B142" s="84"/>
      <c r="C142" s="84"/>
      <c r="D142" s="90"/>
      <c r="E142" s="40"/>
      <c r="F142" s="106"/>
      <c r="G142" s="84"/>
      <c r="H142" s="84"/>
      <c r="I142" s="90"/>
      <c r="J142" s="40"/>
      <c r="K142" s="106"/>
      <c r="L142" s="84"/>
      <c r="M142" s="84"/>
      <c r="N142" s="91"/>
      <c r="O142" s="96"/>
      <c r="P142" s="83"/>
      <c r="Q142" s="83"/>
      <c r="R142" s="84"/>
      <c r="S142" s="83"/>
      <c r="T142" s="83"/>
      <c r="U142" s="84"/>
      <c r="V142" s="83"/>
      <c r="W142" s="97"/>
    </row>
    <row r="143" ht="21.95" customHeight="1">
      <c r="A143" t="s" s="93">
        <v>72</v>
      </c>
      <c r="B143" s="84"/>
      <c r="C143" s="84"/>
      <c r="D143" s="90"/>
      <c r="E143" s="40"/>
      <c r="F143" t="s" s="95">
        <v>72</v>
      </c>
      <c r="G143" s="84"/>
      <c r="H143" s="84"/>
      <c r="I143" s="90"/>
      <c r="J143" s="40"/>
      <c r="K143" t="s" s="95">
        <v>72</v>
      </c>
      <c r="L143" s="84"/>
      <c r="M143" s="84"/>
      <c r="N143" s="91"/>
      <c r="O143" s="96"/>
      <c r="P143" s="83"/>
      <c r="Q143" s="83"/>
      <c r="R143" s="84"/>
      <c r="S143" s="83"/>
      <c r="T143" s="83"/>
      <c r="U143" s="84"/>
      <c r="V143" s="83"/>
      <c r="W143" s="97"/>
    </row>
    <row r="144" ht="21.95" customHeight="1">
      <c r="A144" t="s" s="98">
        <v>79</v>
      </c>
      <c r="B144" s="83">
        <f>AVERAGE(B83:B87)</f>
        <v>30</v>
      </c>
      <c r="C144" s="83">
        <f>AVERAGE(C83:C87)</f>
        <v>1213.22</v>
      </c>
      <c r="D144" s="87">
        <f>AVERAGE(D83:D87)</f>
        <v>40.4086904196608</v>
      </c>
      <c r="E144" s="40"/>
      <c r="F144" t="s" s="100">
        <v>79</v>
      </c>
      <c r="G144" s="83">
        <f>AVERAGE(G83:G87)</f>
        <v>14.4</v>
      </c>
      <c r="H144" s="83">
        <f>AVERAGE(H83:H87)</f>
        <v>593.36</v>
      </c>
      <c r="I144" s="87">
        <f>AVERAGE(I83:I87)</f>
        <v>41.0956788173464</v>
      </c>
      <c r="J144" s="40"/>
      <c r="K144" t="s" s="100">
        <v>79</v>
      </c>
      <c r="L144" s="83">
        <f>AVERAGE(L83:L87)</f>
        <v>1.8</v>
      </c>
      <c r="M144" s="83">
        <f>AVERAGE(M83:M87)</f>
        <v>76.88</v>
      </c>
      <c r="N144" s="89">
        <f>AVERAGE(N83:N87)</f>
        <v>42.6566666666667</v>
      </c>
      <c r="O144" s="96"/>
      <c r="P144" s="83"/>
      <c r="Q144" s="83"/>
      <c r="R144" s="84"/>
      <c r="S144" s="83"/>
      <c r="T144" s="83"/>
      <c r="U144" s="84"/>
      <c r="V144" s="83"/>
      <c r="W144" s="97"/>
    </row>
    <row r="145" ht="21.95" customHeight="1">
      <c r="A145" t="s" s="98">
        <v>80</v>
      </c>
      <c r="B145" s="83">
        <f>AVERAGE(B89:B93)</f>
        <v>15</v>
      </c>
      <c r="C145" s="83">
        <f>AVERAGE(C89:C93)</f>
        <v>601.72</v>
      </c>
      <c r="D145" s="87">
        <f>AVERAGE(D89:D93)</f>
        <v>40.0941125541126</v>
      </c>
      <c r="E145" s="40"/>
      <c r="F145" t="s" s="100">
        <v>80</v>
      </c>
      <c r="G145" s="83">
        <f>AVERAGE(G89:G93)</f>
        <v>4.8</v>
      </c>
      <c r="H145" s="83">
        <f>AVERAGE(H89:H93)</f>
        <v>196.56</v>
      </c>
      <c r="I145" s="87">
        <f>AVERAGE(I89:I93)</f>
        <v>40.9453968253968</v>
      </c>
      <c r="J145" s="40"/>
      <c r="K145" t="s" s="100">
        <v>80</v>
      </c>
      <c r="L145" s="83">
        <f>AVERAGE(L89:L93)</f>
        <v>0.2</v>
      </c>
      <c r="M145" s="83">
        <f>AVERAGE(M89:M93)</f>
        <v>8.5</v>
      </c>
      <c r="N145" s="89">
        <f>AVERAGE(N89:N93)</f>
        <v>42.5</v>
      </c>
      <c r="O145" s="96"/>
      <c r="P145" s="83"/>
      <c r="Q145" s="83"/>
      <c r="R145" s="84"/>
      <c r="S145" s="83"/>
      <c r="T145" s="83"/>
      <c r="U145" s="84"/>
      <c r="V145" s="83"/>
      <c r="W145" s="97"/>
    </row>
    <row r="146" ht="21.95" customHeight="1">
      <c r="A146" t="s" s="101">
        <v>81</v>
      </c>
      <c r="B146" s="84"/>
      <c r="C146" s="84"/>
      <c r="D146" s="90"/>
      <c r="E146" s="40"/>
      <c r="F146" t="s" s="102">
        <v>81</v>
      </c>
      <c r="G146" s="84"/>
      <c r="H146" s="84"/>
      <c r="I146" s="90"/>
      <c r="J146" s="40"/>
      <c r="K146" t="s" s="102">
        <v>81</v>
      </c>
      <c r="L146" s="84"/>
      <c r="M146" s="84"/>
      <c r="N146" s="91"/>
      <c r="O146" s="96"/>
      <c r="P146" s="83"/>
      <c r="Q146" s="83"/>
      <c r="R146" s="84"/>
      <c r="S146" s="83"/>
      <c r="T146" s="83"/>
      <c r="U146" s="84"/>
      <c r="V146" s="83"/>
      <c r="W146" s="97"/>
    </row>
    <row r="147" ht="21.95" customHeight="1">
      <c r="A147" t="s" s="103">
        <v>82</v>
      </c>
      <c r="B147" s="83"/>
      <c r="C147" s="83"/>
      <c r="D147" s="87"/>
      <c r="E147" s="40"/>
      <c r="F147" t="s" s="104">
        <v>82</v>
      </c>
      <c r="G147" s="83"/>
      <c r="H147" s="83"/>
      <c r="I147" s="87"/>
      <c r="J147" s="40"/>
      <c r="K147" t="s" s="104">
        <v>82</v>
      </c>
      <c r="L147" s="83"/>
      <c r="M147" s="83"/>
      <c r="N147" s="89"/>
      <c r="O147" s="96"/>
      <c r="P147" s="83"/>
      <c r="Q147" s="83"/>
      <c r="R147" s="84"/>
      <c r="S147" s="83"/>
      <c r="T147" s="83"/>
      <c r="U147" s="84"/>
      <c r="V147" s="83"/>
      <c r="W147" s="97"/>
    </row>
    <row r="148" ht="21.95" customHeight="1">
      <c r="A148" t="s" s="103">
        <v>83</v>
      </c>
      <c r="B148" s="83"/>
      <c r="C148" s="83"/>
      <c r="D148" s="87"/>
      <c r="E148" s="40"/>
      <c r="F148" t="s" s="104">
        <v>83</v>
      </c>
      <c r="G148" s="83"/>
      <c r="H148" s="83"/>
      <c r="I148" s="87"/>
      <c r="J148" s="40"/>
      <c r="K148" t="s" s="104">
        <v>83</v>
      </c>
      <c r="L148" s="83"/>
      <c r="M148" s="83"/>
      <c r="N148" s="89"/>
      <c r="O148" s="96"/>
      <c r="P148" s="83"/>
      <c r="Q148" s="83"/>
      <c r="R148" s="84"/>
      <c r="S148" s="83"/>
      <c r="T148" s="83"/>
      <c r="U148" s="84"/>
      <c r="V148" s="83"/>
      <c r="W148" s="97"/>
    </row>
    <row r="149" ht="21.95" customHeight="1">
      <c r="A149" s="105"/>
      <c r="B149" s="83"/>
      <c r="C149" s="83"/>
      <c r="D149" s="87"/>
      <c r="E149" s="40"/>
      <c r="F149" s="106"/>
      <c r="G149" s="84"/>
      <c r="H149" s="83"/>
      <c r="I149" s="87"/>
      <c r="J149" s="40"/>
      <c r="K149" s="106"/>
      <c r="L149" s="84"/>
      <c r="M149" s="83"/>
      <c r="N149" s="89"/>
      <c r="O149" s="96"/>
      <c r="P149" s="83"/>
      <c r="Q149" s="83"/>
      <c r="R149" s="84"/>
      <c r="S149" s="83"/>
      <c r="T149" s="83"/>
      <c r="U149" s="84"/>
      <c r="V149" s="83"/>
      <c r="W149" s="97"/>
    </row>
    <row r="150" ht="21.95" customHeight="1">
      <c r="A150" s="105"/>
      <c r="B150" s="107"/>
      <c r="C150" t="s" s="108">
        <v>84</v>
      </c>
      <c r="D150" s="87"/>
      <c r="E150" s="40"/>
      <c r="F150" s="106"/>
      <c r="G150" s="84"/>
      <c r="H150" s="83"/>
      <c r="I150" s="87"/>
      <c r="J150" s="40"/>
      <c r="K150" s="106"/>
      <c r="L150" s="84"/>
      <c r="M150" s="83"/>
      <c r="N150" s="89"/>
      <c r="O150" s="96"/>
      <c r="P150" s="83"/>
      <c r="Q150" s="83"/>
      <c r="R150" s="84"/>
      <c r="S150" s="83"/>
      <c r="T150" s="83"/>
      <c r="U150" s="84"/>
      <c r="V150" s="83"/>
      <c r="W150" s="97"/>
    </row>
    <row r="151" ht="22.75" customHeight="1">
      <c r="A151" s="109"/>
      <c r="B151" s="110"/>
      <c r="C151" t="s" s="111">
        <v>85</v>
      </c>
      <c r="D151" s="112"/>
      <c r="E151" s="113"/>
      <c r="F151" s="114"/>
      <c r="G151" s="115"/>
      <c r="H151" s="116"/>
      <c r="I151" s="112"/>
      <c r="J151" s="113"/>
      <c r="K151" s="114"/>
      <c r="L151" s="115"/>
      <c r="M151" s="116"/>
      <c r="N151" s="117"/>
      <c r="O151" s="118"/>
      <c r="P151" s="116"/>
      <c r="Q151" s="116"/>
      <c r="R151" s="115"/>
      <c r="S151" s="116"/>
      <c r="T151" s="116"/>
      <c r="U151" s="115"/>
      <c r="V151" s="116"/>
      <c r="W15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3.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35" customWidth="1"/>
    <col min="2" max="4" width="12.1719" style="335" customWidth="1"/>
    <col min="5" max="5" width="1.35156" style="335" customWidth="1"/>
    <col min="6" max="6" width="10" style="335" customWidth="1"/>
    <col min="7" max="9" width="12.1719" style="335" customWidth="1"/>
    <col min="10" max="10" width="1.35156" style="335" customWidth="1"/>
    <col min="11" max="11" width="10" style="335" customWidth="1"/>
    <col min="12" max="14" width="12.1719" style="335" customWidth="1"/>
    <col min="15" max="15" width="10.8516" style="335" customWidth="1"/>
    <col min="16" max="17" width="6.5" style="335" customWidth="1"/>
    <col min="18" max="18" width="10.8516" style="335" customWidth="1"/>
    <col min="19" max="20" width="6.5" style="335" customWidth="1"/>
    <col min="21" max="21" width="10.8516" style="335" customWidth="1"/>
    <col min="22" max="23" width="6.5" style="335" customWidth="1"/>
    <col min="24" max="16384" width="16.3516" style="335" customWidth="1"/>
  </cols>
  <sheetData>
    <row r="1" ht="63.8" customHeight="1">
      <c r="A1" t="s" s="134">
        <v>457</v>
      </c>
      <c r="B1" t="s" s="191">
        <v>40</v>
      </c>
      <c r="C1" t="s" s="191">
        <v>41</v>
      </c>
      <c r="D1" t="s" s="192">
        <v>42</v>
      </c>
      <c r="E1" s="29"/>
      <c r="F1" t="s" s="137">
        <v>354</v>
      </c>
      <c r="G1" t="s" s="191">
        <v>44</v>
      </c>
      <c r="H1" t="s" s="191">
        <v>45</v>
      </c>
      <c r="I1" t="s" s="192">
        <v>46</v>
      </c>
      <c r="J1" s="29"/>
      <c r="K1" t="s" s="137">
        <v>458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1957</v>
      </c>
      <c r="B3" s="99">
        <v>44</v>
      </c>
      <c r="C3" s="83">
        <v>1838</v>
      </c>
      <c r="D3" s="87">
        <v>41.7727272727273</v>
      </c>
      <c r="E3" s="40"/>
      <c r="F3" s="153">
        <v>1957</v>
      </c>
      <c r="G3" s="99">
        <v>32</v>
      </c>
      <c r="H3" s="83">
        <v>1355.6</v>
      </c>
      <c r="I3" s="87">
        <v>42.3625</v>
      </c>
      <c r="J3" s="40"/>
      <c r="K3" s="153">
        <v>1957</v>
      </c>
      <c r="L3" s="99">
        <v>5</v>
      </c>
      <c r="M3" s="83">
        <v>221.1</v>
      </c>
      <c r="N3" s="89">
        <v>44.22</v>
      </c>
      <c r="O3" s="155"/>
      <c r="P3" s="129"/>
      <c r="Q3" s="97"/>
      <c r="R3" s="156"/>
      <c r="S3" s="129"/>
      <c r="T3" s="97"/>
      <c r="U3" s="156"/>
      <c r="V3" s="129"/>
      <c r="W3" s="97"/>
    </row>
    <row r="4" ht="21.95" customHeight="1">
      <c r="A4" s="152">
        <v>1958</v>
      </c>
      <c r="B4" s="99">
        <v>35</v>
      </c>
      <c r="C4" s="83">
        <v>1446.6</v>
      </c>
      <c r="D4" s="87">
        <v>41.3314285714286</v>
      </c>
      <c r="E4" s="40"/>
      <c r="F4" s="153">
        <v>1958</v>
      </c>
      <c r="G4" s="99">
        <v>22</v>
      </c>
      <c r="H4" s="83">
        <v>927.8</v>
      </c>
      <c r="I4" s="87">
        <v>42.1727272727273</v>
      </c>
      <c r="J4" s="40"/>
      <c r="K4" s="153">
        <v>1958</v>
      </c>
      <c r="L4" s="99">
        <v>2</v>
      </c>
      <c r="M4" s="83">
        <v>87.8</v>
      </c>
      <c r="N4" s="89">
        <v>43.9</v>
      </c>
      <c r="O4" s="155"/>
      <c r="P4" s="129"/>
      <c r="Q4" s="97"/>
      <c r="R4" s="156"/>
      <c r="S4" s="129"/>
      <c r="T4" s="97"/>
      <c r="U4" s="156"/>
      <c r="V4" s="129"/>
      <c r="W4" s="97"/>
    </row>
    <row r="5" ht="21.95" customHeight="1">
      <c r="A5" s="152">
        <v>1959</v>
      </c>
      <c r="B5" s="99">
        <v>17</v>
      </c>
      <c r="C5" s="83">
        <v>683.7</v>
      </c>
      <c r="D5" s="87">
        <v>40.2176470588235</v>
      </c>
      <c r="E5" s="40"/>
      <c r="F5" s="153">
        <v>1959</v>
      </c>
      <c r="G5" s="99">
        <v>4</v>
      </c>
      <c r="H5" s="83">
        <v>166.7</v>
      </c>
      <c r="I5" s="87">
        <v>41.675</v>
      </c>
      <c r="J5" s="40"/>
      <c r="K5" s="153">
        <v>1959</v>
      </c>
      <c r="L5" s="99">
        <v>0</v>
      </c>
      <c r="M5" s="83">
        <v>0</v>
      </c>
      <c r="N5" s="89"/>
      <c r="O5" s="155"/>
      <c r="P5" s="129"/>
      <c r="Q5" s="97"/>
      <c r="R5" s="156"/>
      <c r="S5" s="129"/>
      <c r="T5" s="97"/>
      <c r="U5" s="156"/>
      <c r="V5" s="129"/>
      <c r="W5" s="97"/>
    </row>
    <row r="6" ht="21.95" customHeight="1">
      <c r="A6" s="152">
        <v>1960</v>
      </c>
      <c r="B6" s="99">
        <v>24</v>
      </c>
      <c r="C6" s="83">
        <v>990</v>
      </c>
      <c r="D6" s="87">
        <v>41.25</v>
      </c>
      <c r="E6" s="40"/>
      <c r="F6" s="153">
        <v>1960</v>
      </c>
      <c r="G6" s="99">
        <v>13</v>
      </c>
      <c r="H6" s="83">
        <v>548.8</v>
      </c>
      <c r="I6" s="87">
        <v>42.2153846153846</v>
      </c>
      <c r="J6" s="40"/>
      <c r="K6" s="153">
        <v>1960</v>
      </c>
      <c r="L6" s="99">
        <v>1</v>
      </c>
      <c r="M6" s="83">
        <v>44.4</v>
      </c>
      <c r="N6" s="89">
        <v>44.4</v>
      </c>
      <c r="O6" s="155"/>
      <c r="P6" s="129"/>
      <c r="Q6" s="97"/>
      <c r="R6" s="156"/>
      <c r="S6" s="129"/>
      <c r="T6" s="97"/>
      <c r="U6" s="156"/>
      <c r="V6" s="129"/>
      <c r="W6" s="97"/>
    </row>
    <row r="7" ht="21.95" customHeight="1">
      <c r="A7" s="152">
        <v>1961</v>
      </c>
      <c r="B7" s="99">
        <v>17</v>
      </c>
      <c r="C7" s="83">
        <v>701.8</v>
      </c>
      <c r="D7" s="87">
        <v>41.2823529411765</v>
      </c>
      <c r="E7" s="40"/>
      <c r="F7" s="153">
        <v>1961</v>
      </c>
      <c r="G7" s="99">
        <v>8</v>
      </c>
      <c r="H7" s="83">
        <v>339.4</v>
      </c>
      <c r="I7" s="87">
        <v>42.425</v>
      </c>
      <c r="J7" s="40"/>
      <c r="K7" s="153">
        <v>1961</v>
      </c>
      <c r="L7" s="99">
        <v>1</v>
      </c>
      <c r="M7" s="83">
        <v>43.9</v>
      </c>
      <c r="N7" s="89">
        <v>43.9</v>
      </c>
      <c r="O7" s="155"/>
      <c r="P7" s="129"/>
      <c r="Q7" s="97"/>
      <c r="R7" s="156"/>
      <c r="S7" s="129"/>
      <c r="T7" s="97"/>
      <c r="U7" s="156"/>
      <c r="V7" s="129"/>
      <c r="W7" s="97"/>
    </row>
    <row r="8" ht="21.95" customHeight="1">
      <c r="A8" s="152">
        <v>1962</v>
      </c>
      <c r="B8" s="99">
        <v>18</v>
      </c>
      <c r="C8" s="83">
        <v>738.9</v>
      </c>
      <c r="D8" s="87">
        <v>41.05</v>
      </c>
      <c r="E8" s="40"/>
      <c r="F8" s="153">
        <v>1962</v>
      </c>
      <c r="G8" s="99">
        <v>7</v>
      </c>
      <c r="H8" s="83">
        <v>297.7</v>
      </c>
      <c r="I8" s="87">
        <v>42.5285714285714</v>
      </c>
      <c r="J8" s="40"/>
      <c r="K8" s="153">
        <v>1962</v>
      </c>
      <c r="L8" s="99">
        <v>2</v>
      </c>
      <c r="M8" s="83">
        <v>88.3</v>
      </c>
      <c r="N8" s="89">
        <v>44.15</v>
      </c>
      <c r="O8" s="155"/>
      <c r="P8" s="129"/>
      <c r="Q8" s="97"/>
      <c r="R8" s="156"/>
      <c r="S8" s="129"/>
      <c r="T8" s="97"/>
      <c r="U8" s="156"/>
      <c r="V8" s="129"/>
      <c r="W8" s="97"/>
    </row>
    <row r="9" ht="21.95" customHeight="1">
      <c r="A9" s="152">
        <v>1963</v>
      </c>
      <c r="B9" s="99">
        <v>18</v>
      </c>
      <c r="C9" s="83">
        <v>744.9</v>
      </c>
      <c r="D9" s="87">
        <v>41.3833333333333</v>
      </c>
      <c r="E9" s="40"/>
      <c r="F9" s="153">
        <v>1963</v>
      </c>
      <c r="G9" s="99">
        <v>11</v>
      </c>
      <c r="H9" s="83">
        <v>466.1</v>
      </c>
      <c r="I9" s="87">
        <v>42.3727272727273</v>
      </c>
      <c r="J9" s="40"/>
      <c r="K9" s="153">
        <v>1963</v>
      </c>
      <c r="L9" s="99">
        <v>2</v>
      </c>
      <c r="M9" s="83">
        <v>88.3</v>
      </c>
      <c r="N9" s="89">
        <v>44.15</v>
      </c>
      <c r="O9" s="155"/>
      <c r="P9" s="129"/>
      <c r="Q9" s="97"/>
      <c r="R9" s="156"/>
      <c r="S9" s="129"/>
      <c r="T9" s="97"/>
      <c r="U9" s="156"/>
      <c r="V9" s="129"/>
      <c r="W9" s="97"/>
    </row>
    <row r="10" ht="21.95" customHeight="1">
      <c r="A10" s="152">
        <v>1964</v>
      </c>
      <c r="B10" s="99">
        <v>13</v>
      </c>
      <c r="C10" s="83">
        <v>539.1</v>
      </c>
      <c r="D10" s="87">
        <v>41.4692307692308</v>
      </c>
      <c r="E10" s="40"/>
      <c r="F10" s="153">
        <v>1964</v>
      </c>
      <c r="G10" s="99">
        <v>9</v>
      </c>
      <c r="H10" s="83">
        <v>380.3</v>
      </c>
      <c r="I10" s="87">
        <v>42.2555555555556</v>
      </c>
      <c r="J10" s="40"/>
      <c r="K10" s="153">
        <v>1964</v>
      </c>
      <c r="L10" s="99">
        <v>1</v>
      </c>
      <c r="M10" s="83">
        <v>45</v>
      </c>
      <c r="N10" s="89">
        <v>45</v>
      </c>
      <c r="O10" s="155"/>
      <c r="P10" s="129"/>
      <c r="Q10" s="97"/>
      <c r="R10" s="156"/>
      <c r="S10" s="129"/>
      <c r="T10" s="97"/>
      <c r="U10" s="156"/>
      <c r="V10" s="129"/>
      <c r="W10" s="97"/>
    </row>
    <row r="11" ht="21.95" customHeight="1">
      <c r="A11" s="152">
        <v>1965</v>
      </c>
      <c r="B11" s="99">
        <v>26</v>
      </c>
      <c r="C11" s="83">
        <v>1062.8</v>
      </c>
      <c r="D11" s="87">
        <v>40.8769230769231</v>
      </c>
      <c r="E11" s="40"/>
      <c r="F11" s="153">
        <v>1965</v>
      </c>
      <c r="G11" s="99">
        <v>10</v>
      </c>
      <c r="H11" s="83">
        <v>420.6</v>
      </c>
      <c r="I11" s="87">
        <v>42.06</v>
      </c>
      <c r="J11" s="40"/>
      <c r="K11" s="153">
        <v>1965</v>
      </c>
      <c r="L11" s="99">
        <v>1</v>
      </c>
      <c r="M11" s="83">
        <v>45</v>
      </c>
      <c r="N11" s="89">
        <v>45</v>
      </c>
      <c r="O11" s="155"/>
      <c r="P11" s="129"/>
      <c r="Q11" s="97"/>
      <c r="R11" s="156"/>
      <c r="S11" s="129"/>
      <c r="T11" s="97"/>
      <c r="U11" s="156"/>
      <c r="V11" s="129"/>
      <c r="W11" s="97"/>
    </row>
    <row r="12" ht="21.95" customHeight="1">
      <c r="A12" s="152">
        <v>1966</v>
      </c>
      <c r="B12" s="99">
        <v>19</v>
      </c>
      <c r="C12" s="83">
        <v>765.1</v>
      </c>
      <c r="D12" s="87">
        <v>40.2684210526316</v>
      </c>
      <c r="E12" s="40"/>
      <c r="F12" s="153">
        <v>1966</v>
      </c>
      <c r="G12" s="99">
        <v>3</v>
      </c>
      <c r="H12" s="83">
        <v>126.2</v>
      </c>
      <c r="I12" s="87">
        <v>42.0666666666667</v>
      </c>
      <c r="J12" s="40"/>
      <c r="K12" s="153">
        <v>1966</v>
      </c>
      <c r="L12" s="99">
        <v>0</v>
      </c>
      <c r="M12" s="83">
        <v>0</v>
      </c>
      <c r="N12" s="89"/>
      <c r="O12" s="155"/>
      <c r="P12" s="129"/>
      <c r="Q12" s="97"/>
      <c r="R12" s="156"/>
      <c r="S12" s="129"/>
      <c r="T12" s="97"/>
      <c r="U12" s="156"/>
      <c r="V12" s="129"/>
      <c r="W12" s="97"/>
    </row>
    <row r="13" ht="21.95" customHeight="1">
      <c r="A13" s="152">
        <v>1967</v>
      </c>
      <c r="B13" s="99">
        <v>31</v>
      </c>
      <c r="C13" s="83">
        <v>1253.5</v>
      </c>
      <c r="D13" s="87">
        <v>40.4354838709677</v>
      </c>
      <c r="E13" s="40"/>
      <c r="F13" s="153">
        <v>1967</v>
      </c>
      <c r="G13" s="99">
        <v>10</v>
      </c>
      <c r="H13" s="83">
        <v>415.6</v>
      </c>
      <c r="I13" s="87">
        <v>41.56</v>
      </c>
      <c r="J13" s="40"/>
      <c r="K13" s="153">
        <v>1967</v>
      </c>
      <c r="L13" s="99">
        <v>0</v>
      </c>
      <c r="M13" s="83">
        <v>0</v>
      </c>
      <c r="N13" s="89"/>
      <c r="O13" s="155"/>
      <c r="P13" s="129"/>
      <c r="Q13" s="97"/>
      <c r="R13" s="156"/>
      <c r="S13" s="129"/>
      <c r="T13" s="97"/>
      <c r="U13" s="156"/>
      <c r="V13" s="129"/>
      <c r="W13" s="97"/>
    </row>
    <row r="14" ht="21.95" customHeight="1">
      <c r="A14" s="152">
        <v>1968</v>
      </c>
      <c r="B14" s="99">
        <v>26</v>
      </c>
      <c r="C14" s="83">
        <v>1057.1</v>
      </c>
      <c r="D14" s="87">
        <v>40.6576923076923</v>
      </c>
      <c r="E14" s="40"/>
      <c r="F14" s="153">
        <v>1968</v>
      </c>
      <c r="G14" s="99">
        <v>11</v>
      </c>
      <c r="H14" s="83">
        <v>461.2</v>
      </c>
      <c r="I14" s="87">
        <v>41.9272727272727</v>
      </c>
      <c r="J14" s="40"/>
      <c r="K14" s="153">
        <v>1968</v>
      </c>
      <c r="L14" s="99">
        <v>2</v>
      </c>
      <c r="M14" s="83">
        <v>89.09999999999999</v>
      </c>
      <c r="N14" s="89">
        <v>44.55</v>
      </c>
      <c r="O14" s="155"/>
      <c r="P14" s="129"/>
      <c r="Q14" s="97"/>
      <c r="R14" s="156"/>
      <c r="S14" s="129"/>
      <c r="T14" s="97"/>
      <c r="U14" s="156"/>
      <c r="V14" s="129"/>
      <c r="W14" s="97"/>
    </row>
    <row r="15" ht="21.95" customHeight="1">
      <c r="A15" s="152">
        <v>1969</v>
      </c>
      <c r="B15" s="99">
        <v>45</v>
      </c>
      <c r="C15" s="83">
        <v>1850.8</v>
      </c>
      <c r="D15" s="87">
        <v>41.1288888888889</v>
      </c>
      <c r="E15" s="40"/>
      <c r="F15" s="153">
        <v>1969</v>
      </c>
      <c r="G15" s="99">
        <v>20</v>
      </c>
      <c r="H15" s="83">
        <v>846.2</v>
      </c>
      <c r="I15" s="87">
        <v>42.31</v>
      </c>
      <c r="J15" s="40"/>
      <c r="K15" s="153">
        <v>1969</v>
      </c>
      <c r="L15" s="99">
        <v>3</v>
      </c>
      <c r="M15" s="83">
        <v>133.4</v>
      </c>
      <c r="N15" s="89">
        <v>44.4666666666667</v>
      </c>
      <c r="O15" s="155"/>
      <c r="P15" s="129"/>
      <c r="Q15" s="97"/>
      <c r="R15" s="156"/>
      <c r="S15" s="129"/>
      <c r="T15" s="97"/>
      <c r="U15" s="156"/>
      <c r="V15" s="129"/>
      <c r="W15" s="97"/>
    </row>
    <row r="16" ht="21.95" customHeight="1">
      <c r="A16" s="152">
        <v>1970</v>
      </c>
      <c r="B16" s="99">
        <v>7</v>
      </c>
      <c r="C16" s="83">
        <v>281.2</v>
      </c>
      <c r="D16" s="87">
        <v>40.1714285714286</v>
      </c>
      <c r="E16" s="40"/>
      <c r="F16" s="153">
        <v>1970</v>
      </c>
      <c r="G16" s="99">
        <v>1</v>
      </c>
      <c r="H16" s="83">
        <v>41.6</v>
      </c>
      <c r="I16" s="87">
        <v>41.6</v>
      </c>
      <c r="J16" s="40"/>
      <c r="K16" s="153">
        <v>1970</v>
      </c>
      <c r="L16" s="99">
        <v>0</v>
      </c>
      <c r="M16" s="83">
        <v>0</v>
      </c>
      <c r="N16" s="89"/>
      <c r="O16" s="155"/>
      <c r="P16" s="129"/>
      <c r="Q16" s="97"/>
      <c r="R16" s="156"/>
      <c r="S16" s="129"/>
      <c r="T16" s="97"/>
      <c r="U16" s="156"/>
      <c r="V16" s="129"/>
      <c r="W16" s="97"/>
    </row>
    <row r="17" ht="21.95" customHeight="1">
      <c r="A17" s="152">
        <v>1971</v>
      </c>
      <c r="B17" s="99">
        <v>28</v>
      </c>
      <c r="C17" s="83">
        <v>1131</v>
      </c>
      <c r="D17" s="87">
        <v>40.3928571428571</v>
      </c>
      <c r="E17" s="40"/>
      <c r="F17" s="153">
        <v>1971</v>
      </c>
      <c r="G17" s="99">
        <v>7</v>
      </c>
      <c r="H17" s="83">
        <v>296.4</v>
      </c>
      <c r="I17" s="87">
        <v>42.3428571428571</v>
      </c>
      <c r="J17" s="40"/>
      <c r="K17" s="153">
        <v>1971</v>
      </c>
      <c r="L17" s="99">
        <v>1</v>
      </c>
      <c r="M17" s="83">
        <v>44.7</v>
      </c>
      <c r="N17" s="89">
        <v>44.7</v>
      </c>
      <c r="O17" s="155"/>
      <c r="P17" s="129"/>
      <c r="Q17" s="97"/>
      <c r="R17" s="156"/>
      <c r="S17" s="129"/>
      <c r="T17" s="97"/>
      <c r="U17" s="156"/>
      <c r="V17" s="129"/>
      <c r="W17" s="97"/>
    </row>
    <row r="18" ht="21.95" customHeight="1">
      <c r="A18" s="152">
        <v>1972</v>
      </c>
      <c r="B18" s="99">
        <v>22</v>
      </c>
      <c r="C18" s="83">
        <v>906.5</v>
      </c>
      <c r="D18" s="87">
        <v>41.2045454545455</v>
      </c>
      <c r="E18" s="40"/>
      <c r="F18" s="153">
        <v>1972</v>
      </c>
      <c r="G18" s="99">
        <v>15</v>
      </c>
      <c r="H18" s="83">
        <v>630.5</v>
      </c>
      <c r="I18" s="87">
        <v>42.0333333333333</v>
      </c>
      <c r="J18" s="40"/>
      <c r="K18" s="153">
        <v>1972</v>
      </c>
      <c r="L18" s="99">
        <v>2</v>
      </c>
      <c r="M18" s="83">
        <v>88.40000000000001</v>
      </c>
      <c r="N18" s="89">
        <v>44.2</v>
      </c>
      <c r="O18" s="155"/>
      <c r="P18" s="129"/>
      <c r="Q18" s="97"/>
      <c r="R18" s="156"/>
      <c r="S18" s="129"/>
      <c r="T18" s="97"/>
      <c r="U18" s="156"/>
      <c r="V18" s="129"/>
      <c r="W18" s="97"/>
    </row>
    <row r="19" ht="21.95" customHeight="1">
      <c r="A19" s="152">
        <v>1973</v>
      </c>
      <c r="B19" s="99">
        <v>22</v>
      </c>
      <c r="C19" s="83">
        <v>903.3</v>
      </c>
      <c r="D19" s="87">
        <v>41.0590909090909</v>
      </c>
      <c r="E19" s="40"/>
      <c r="F19" s="153">
        <v>1973</v>
      </c>
      <c r="G19" s="99">
        <v>9</v>
      </c>
      <c r="H19" s="83">
        <v>384.4</v>
      </c>
      <c r="I19" s="87">
        <v>42.7111111111111</v>
      </c>
      <c r="J19" s="40"/>
      <c r="K19" s="153">
        <v>1973</v>
      </c>
      <c r="L19" s="99">
        <v>3</v>
      </c>
      <c r="M19" s="83">
        <v>132.9</v>
      </c>
      <c r="N19" s="89">
        <v>44.3</v>
      </c>
      <c r="O19" s="155"/>
      <c r="P19" s="129"/>
      <c r="Q19" s="97"/>
      <c r="R19" s="156"/>
      <c r="S19" s="129"/>
      <c r="T19" s="97"/>
      <c r="U19" s="156"/>
      <c r="V19" s="129"/>
      <c r="W19" s="97"/>
    </row>
    <row r="20" ht="21.95" customHeight="1">
      <c r="A20" s="152">
        <v>1974</v>
      </c>
      <c r="B20" s="99">
        <v>9</v>
      </c>
      <c r="C20" s="83">
        <v>364.1</v>
      </c>
      <c r="D20" s="87">
        <v>40.4555555555556</v>
      </c>
      <c r="E20" s="40"/>
      <c r="F20" s="153">
        <v>1974</v>
      </c>
      <c r="G20" s="99">
        <v>4</v>
      </c>
      <c r="H20" s="83">
        <v>164.5</v>
      </c>
      <c r="I20" s="87">
        <v>41.125</v>
      </c>
      <c r="J20" s="40"/>
      <c r="K20" s="153">
        <v>1974</v>
      </c>
      <c r="L20" s="99">
        <v>0</v>
      </c>
      <c r="M20" s="83">
        <v>0</v>
      </c>
      <c r="N20" s="89"/>
      <c r="O20" s="155"/>
      <c r="P20" s="129"/>
      <c r="Q20" s="97"/>
      <c r="R20" s="156"/>
      <c r="S20" s="129"/>
      <c r="T20" s="97"/>
      <c r="U20" s="156"/>
      <c r="V20" s="129"/>
      <c r="W20" s="97"/>
    </row>
    <row r="21" ht="21.95" customHeight="1">
      <c r="A21" s="152">
        <v>1975</v>
      </c>
      <c r="B21" s="99">
        <v>20</v>
      </c>
      <c r="C21" s="83">
        <v>810.6</v>
      </c>
      <c r="D21" s="87">
        <v>40.53</v>
      </c>
      <c r="E21" s="40"/>
      <c r="F21" s="153">
        <v>1975</v>
      </c>
      <c r="G21" s="99">
        <v>6</v>
      </c>
      <c r="H21" s="83">
        <v>251</v>
      </c>
      <c r="I21" s="87">
        <v>41.8333333333333</v>
      </c>
      <c r="J21" s="40"/>
      <c r="K21" s="153">
        <v>1975</v>
      </c>
      <c r="L21" s="99">
        <v>0</v>
      </c>
      <c r="M21" s="83">
        <v>0</v>
      </c>
      <c r="N21" s="89"/>
      <c r="O21" s="155"/>
      <c r="P21" s="129"/>
      <c r="Q21" s="97"/>
      <c r="R21" s="156"/>
      <c r="S21" s="129"/>
      <c r="T21" s="97"/>
      <c r="U21" s="156"/>
      <c r="V21" s="129"/>
      <c r="W21" s="97"/>
    </row>
    <row r="22" ht="21.95" customHeight="1">
      <c r="A22" s="152">
        <v>1976</v>
      </c>
      <c r="B22" s="99">
        <v>2</v>
      </c>
      <c r="C22" s="83">
        <v>78.2</v>
      </c>
      <c r="D22" s="87">
        <v>39.1</v>
      </c>
      <c r="E22" s="40"/>
      <c r="F22" s="153">
        <v>1976</v>
      </c>
      <c r="G22" s="99">
        <v>0</v>
      </c>
      <c r="H22" s="83">
        <v>0</v>
      </c>
      <c r="I22" s="87"/>
      <c r="J22" s="40"/>
      <c r="K22" s="153">
        <v>1976</v>
      </c>
      <c r="L22" s="99">
        <v>0</v>
      </c>
      <c r="M22" s="83">
        <v>0</v>
      </c>
      <c r="N22" s="89"/>
      <c r="O22" s="155"/>
      <c r="P22" s="129"/>
      <c r="Q22" s="97"/>
      <c r="R22" s="156"/>
      <c r="S22" s="129"/>
      <c r="T22" s="97"/>
      <c r="U22" s="156"/>
      <c r="V22" s="129"/>
      <c r="W22" s="97"/>
    </row>
    <row r="23" ht="21.95" customHeight="1">
      <c r="A23" s="152">
        <v>1977</v>
      </c>
      <c r="B23" s="99">
        <v>22</v>
      </c>
      <c r="C23" s="83">
        <v>888.1</v>
      </c>
      <c r="D23" s="87">
        <v>40.3681818181818</v>
      </c>
      <c r="E23" s="40"/>
      <c r="F23" s="153">
        <v>1977</v>
      </c>
      <c r="G23" s="99">
        <v>7</v>
      </c>
      <c r="H23" s="83">
        <v>292.4</v>
      </c>
      <c r="I23" s="87">
        <v>41.7714285714286</v>
      </c>
      <c r="J23" s="40"/>
      <c r="K23" s="153">
        <v>1977</v>
      </c>
      <c r="L23" s="99">
        <v>0</v>
      </c>
      <c r="M23" s="83">
        <v>0</v>
      </c>
      <c r="N23" s="89"/>
      <c r="O23" s="155"/>
      <c r="P23" s="129"/>
      <c r="Q23" s="97"/>
      <c r="R23" s="156"/>
      <c r="S23" s="129"/>
      <c r="T23" s="97"/>
      <c r="U23" s="156"/>
      <c r="V23" s="129"/>
      <c r="W23" s="97"/>
    </row>
    <row r="24" ht="21.95" customHeight="1">
      <c r="A24" s="152">
        <v>1978</v>
      </c>
      <c r="B24" s="99">
        <v>25</v>
      </c>
      <c r="C24" s="83">
        <v>1001</v>
      </c>
      <c r="D24" s="87">
        <v>40.04</v>
      </c>
      <c r="E24" s="40"/>
      <c r="F24" s="153">
        <v>1978</v>
      </c>
      <c r="G24" s="99">
        <v>5</v>
      </c>
      <c r="H24" s="83">
        <v>206.2</v>
      </c>
      <c r="I24" s="87">
        <v>41.24</v>
      </c>
      <c r="J24" s="40"/>
      <c r="K24" s="153">
        <v>1978</v>
      </c>
      <c r="L24" s="99">
        <v>0</v>
      </c>
      <c r="M24" s="83">
        <v>0</v>
      </c>
      <c r="N24" s="89"/>
      <c r="O24" s="155"/>
      <c r="P24" s="129"/>
      <c r="Q24" s="97"/>
      <c r="R24" s="156"/>
      <c r="S24" s="129"/>
      <c r="T24" s="97"/>
      <c r="U24" s="156"/>
      <c r="V24" s="129"/>
      <c r="W24" s="97"/>
    </row>
    <row r="25" ht="21.95" customHeight="1">
      <c r="A25" s="152">
        <v>1979</v>
      </c>
      <c r="B25" s="99">
        <v>55</v>
      </c>
      <c r="C25" s="83">
        <v>2262</v>
      </c>
      <c r="D25" s="87">
        <v>41.1272727272727</v>
      </c>
      <c r="E25" s="40"/>
      <c r="F25" s="153">
        <v>1979</v>
      </c>
      <c r="G25" s="99">
        <v>29</v>
      </c>
      <c r="H25" s="83">
        <v>1232.5</v>
      </c>
      <c r="I25" s="87">
        <v>42.5</v>
      </c>
      <c r="J25" s="40"/>
      <c r="K25" s="153">
        <v>1979</v>
      </c>
      <c r="L25" s="99">
        <v>8</v>
      </c>
      <c r="M25" s="83">
        <v>355</v>
      </c>
      <c r="N25" s="89">
        <v>44.375</v>
      </c>
      <c r="O25" t="s" s="125">
        <v>57</v>
      </c>
      <c r="P25" s="129">
        <f>AVERAGE(B25:B44)</f>
        <v>39.35</v>
      </c>
      <c r="Q25" s="97">
        <f>AVERAGE(D25:D44)</f>
        <v>40.9234668519942</v>
      </c>
      <c r="R25" t="s" s="128">
        <v>57</v>
      </c>
      <c r="S25" s="129">
        <f>AVERAGE(G25:G44)</f>
        <v>19.35</v>
      </c>
      <c r="T25" s="97">
        <f>AVERAGE(I25:I44)</f>
        <v>42.2871784751477</v>
      </c>
      <c r="U25" t="s" s="128">
        <v>57</v>
      </c>
      <c r="V25" s="129">
        <f>AVERAGE(L25:L44)</f>
        <v>3.7</v>
      </c>
      <c r="W25" s="97">
        <f>AVERAGE(N25:N44)</f>
        <v>44.499537037037</v>
      </c>
    </row>
    <row r="26" ht="21.95" customHeight="1">
      <c r="A26" s="152">
        <v>1980</v>
      </c>
      <c r="B26" s="99">
        <v>60</v>
      </c>
      <c r="C26" s="83">
        <v>2442.5</v>
      </c>
      <c r="D26" s="87">
        <v>40.7083333333333</v>
      </c>
      <c r="E26" s="40"/>
      <c r="F26" s="153">
        <v>1980</v>
      </c>
      <c r="G26" s="99">
        <v>26</v>
      </c>
      <c r="H26" s="83">
        <v>1100</v>
      </c>
      <c r="I26" s="87">
        <v>42.3076923076923</v>
      </c>
      <c r="J26" s="40"/>
      <c r="K26" s="153">
        <v>1980</v>
      </c>
      <c r="L26" s="99">
        <v>7</v>
      </c>
      <c r="M26" s="83">
        <v>308</v>
      </c>
      <c r="N26" s="89">
        <v>44</v>
      </c>
      <c r="O26" t="s" s="125">
        <v>58</v>
      </c>
      <c r="P26" s="129">
        <f>AVERAGE(B26:B44)</f>
        <v>38.5263157894737</v>
      </c>
      <c r="Q26" s="97">
        <f>AVERAGE(D26:D44)</f>
        <v>40.9127402269796</v>
      </c>
      <c r="R26" t="s" s="128">
        <v>58</v>
      </c>
      <c r="S26" s="129">
        <f>AVERAGE(G26:G44)</f>
        <v>18.8421052631579</v>
      </c>
      <c r="T26" s="97">
        <f>AVERAGE(I26:I44)</f>
        <v>42.2759773422607</v>
      </c>
      <c r="U26" t="s" s="128">
        <v>58</v>
      </c>
      <c r="V26" s="129">
        <f>AVERAGE(L26:L44)</f>
        <v>3.47368421052632</v>
      </c>
      <c r="W26" s="97">
        <f>AVERAGE(N26:N44)</f>
        <v>44.506862745098</v>
      </c>
    </row>
    <row r="27" ht="21.95" customHeight="1">
      <c r="A27" s="152">
        <v>1981</v>
      </c>
      <c r="B27" s="99">
        <v>50</v>
      </c>
      <c r="C27" s="83">
        <v>2027.2</v>
      </c>
      <c r="D27" s="87">
        <v>40.544</v>
      </c>
      <c r="E27" s="40"/>
      <c r="F27" s="153">
        <v>1981</v>
      </c>
      <c r="G27" s="99">
        <v>17</v>
      </c>
      <c r="H27" s="83">
        <v>727.6</v>
      </c>
      <c r="I27" s="87">
        <v>42.8</v>
      </c>
      <c r="J27" s="40"/>
      <c r="K27" s="153">
        <v>1981</v>
      </c>
      <c r="L27" s="99">
        <v>6</v>
      </c>
      <c r="M27" s="83">
        <v>267.3</v>
      </c>
      <c r="N27" s="89">
        <v>44.55</v>
      </c>
      <c r="O27" t="s" s="125">
        <v>59</v>
      </c>
      <c r="P27" s="129">
        <f>AVERAGE(B27:B44)</f>
        <v>37.3333333333333</v>
      </c>
      <c r="Q27" s="97">
        <f>AVERAGE(D27:D44)</f>
        <v>40.9240961655155</v>
      </c>
      <c r="R27" t="s" s="128">
        <v>59</v>
      </c>
      <c r="S27" s="129">
        <f>AVERAGE(G27:G44)</f>
        <v>18.4444444444444</v>
      </c>
      <c r="T27" s="97">
        <f>AVERAGE(I27:I44)</f>
        <v>42.2742153997368</v>
      </c>
      <c r="U27" t="s" s="128">
        <v>59</v>
      </c>
      <c r="V27" s="129">
        <f>AVERAGE(L27:L44)</f>
        <v>3.27777777777778</v>
      </c>
      <c r="W27" s="97">
        <f>AVERAGE(N27:N44)</f>
        <v>44.5385416666667</v>
      </c>
    </row>
    <row r="28" ht="21.95" customHeight="1">
      <c r="A28" s="152">
        <v>1982</v>
      </c>
      <c r="B28" s="99">
        <v>57</v>
      </c>
      <c r="C28" s="83">
        <v>2346.8</v>
      </c>
      <c r="D28" s="87">
        <v>41.1719298245614</v>
      </c>
      <c r="E28" s="40"/>
      <c r="F28" s="153">
        <v>1982</v>
      </c>
      <c r="G28" s="99">
        <v>31</v>
      </c>
      <c r="H28" s="83">
        <v>1317.1</v>
      </c>
      <c r="I28" s="87">
        <v>42.4870967741935</v>
      </c>
      <c r="J28" s="40"/>
      <c r="K28" s="153">
        <v>1982</v>
      </c>
      <c r="L28" s="99">
        <v>8</v>
      </c>
      <c r="M28" s="83">
        <v>354.6</v>
      </c>
      <c r="N28" s="89">
        <v>44.325</v>
      </c>
      <c r="O28" t="s" s="125">
        <v>60</v>
      </c>
      <c r="P28" s="129">
        <f>AVERAGE(B28:B44)</f>
        <v>36.5882352941176</v>
      </c>
      <c r="Q28" s="97">
        <f>AVERAGE(D28:D44)</f>
        <v>40.946454763487</v>
      </c>
      <c r="R28" t="s" s="128">
        <v>60</v>
      </c>
      <c r="S28" s="129">
        <f>AVERAGE(G28:G44)</f>
        <v>18.5294117647059</v>
      </c>
      <c r="T28" s="97">
        <f>AVERAGE(I28:I44)</f>
        <v>42.2432868938389</v>
      </c>
      <c r="U28" t="s" s="128">
        <v>60</v>
      </c>
      <c r="V28" s="129">
        <f>AVERAGE(L28:L44)</f>
        <v>3.11764705882353</v>
      </c>
      <c r="W28" s="97">
        <f>AVERAGE(N28:N44)</f>
        <v>44.5377777777778</v>
      </c>
    </row>
    <row r="29" ht="21.95" customHeight="1">
      <c r="A29" s="152">
        <v>1983</v>
      </c>
      <c r="B29" s="99">
        <v>55</v>
      </c>
      <c r="C29" s="83">
        <v>2240.7</v>
      </c>
      <c r="D29" s="87">
        <v>40.74</v>
      </c>
      <c r="E29" s="40"/>
      <c r="F29" s="153">
        <v>1983</v>
      </c>
      <c r="G29" s="99">
        <v>27</v>
      </c>
      <c r="H29" s="83">
        <v>1123.3</v>
      </c>
      <c r="I29" s="87">
        <v>41.6037037037037</v>
      </c>
      <c r="J29" s="40"/>
      <c r="K29" s="153">
        <v>1983</v>
      </c>
      <c r="L29" s="99">
        <v>2</v>
      </c>
      <c r="M29" s="83">
        <v>88.59999999999999</v>
      </c>
      <c r="N29" s="89">
        <v>44.3</v>
      </c>
      <c r="O29" t="s" s="125">
        <v>61</v>
      </c>
      <c r="P29" s="129">
        <f>AVERAGE(B29:B44)</f>
        <v>35.3125</v>
      </c>
      <c r="Q29" s="97">
        <f>AVERAGE(D29:D44)</f>
        <v>40.9323625721698</v>
      </c>
      <c r="R29" t="s" s="128">
        <v>61</v>
      </c>
      <c r="S29" s="129">
        <f>AVERAGE(G29:G44)</f>
        <v>17.75</v>
      </c>
      <c r="T29" s="97">
        <f>AVERAGE(I29:I44)</f>
        <v>42.2280487763168</v>
      </c>
      <c r="U29" t="s" s="128">
        <v>61</v>
      </c>
      <c r="V29" s="129">
        <f>AVERAGE(L29:L44)</f>
        <v>2.8125</v>
      </c>
      <c r="W29" s="97">
        <f>AVERAGE(N29:N44)</f>
        <v>44.5529761904762</v>
      </c>
    </row>
    <row r="30" ht="21.95" customHeight="1">
      <c r="A30" s="152">
        <v>1984</v>
      </c>
      <c r="B30" s="99">
        <v>23</v>
      </c>
      <c r="C30" s="83">
        <v>928.7</v>
      </c>
      <c r="D30" s="87">
        <v>40.3782608695652</v>
      </c>
      <c r="E30" s="40"/>
      <c r="F30" s="153">
        <v>1984</v>
      </c>
      <c r="G30" s="99">
        <v>8</v>
      </c>
      <c r="H30" s="83">
        <v>336.8</v>
      </c>
      <c r="I30" s="87">
        <v>42.1</v>
      </c>
      <c r="J30" s="40"/>
      <c r="K30" s="153">
        <v>1984</v>
      </c>
      <c r="L30" s="99">
        <v>0</v>
      </c>
      <c r="M30" s="83">
        <v>0</v>
      </c>
      <c r="N30" s="89"/>
      <c r="O30" t="s" s="125">
        <v>62</v>
      </c>
      <c r="P30" s="129">
        <f>AVERAGE(B30:B44)</f>
        <v>34</v>
      </c>
      <c r="Q30" s="97">
        <f>AVERAGE(D30:D44)</f>
        <v>40.9451867436478</v>
      </c>
      <c r="R30" t="s" s="128">
        <v>62</v>
      </c>
      <c r="S30" s="129">
        <f>AVERAGE(G30:G44)</f>
        <v>17.1333333333333</v>
      </c>
      <c r="T30" s="97">
        <f>AVERAGE(I30:I44)</f>
        <v>42.2696717811576</v>
      </c>
      <c r="U30" t="s" s="128">
        <v>62</v>
      </c>
      <c r="V30" s="129">
        <f>AVERAGE(L30:L44)</f>
        <v>2.86666666666667</v>
      </c>
      <c r="W30" s="97">
        <f>AVERAGE(N30:N44)</f>
        <v>44.5724358974359</v>
      </c>
    </row>
    <row r="31" ht="21.95" customHeight="1">
      <c r="A31" s="152">
        <v>1985</v>
      </c>
      <c r="B31" s="99">
        <v>29</v>
      </c>
      <c r="C31" s="83">
        <v>1180.1</v>
      </c>
      <c r="D31" s="87">
        <v>40.6931034482759</v>
      </c>
      <c r="E31" s="40"/>
      <c r="F31" s="153">
        <v>1985</v>
      </c>
      <c r="G31" s="99">
        <v>13</v>
      </c>
      <c r="H31" s="83">
        <v>549.6</v>
      </c>
      <c r="I31" s="87">
        <v>42.2769230769231</v>
      </c>
      <c r="J31" s="40"/>
      <c r="K31" s="153">
        <v>1985</v>
      </c>
      <c r="L31" s="99">
        <v>2</v>
      </c>
      <c r="M31" s="83">
        <v>87.59999999999999</v>
      </c>
      <c r="N31" s="89">
        <v>43.8</v>
      </c>
      <c r="O31" t="s" s="125">
        <v>63</v>
      </c>
      <c r="P31" s="129">
        <f>AVERAGE(B31:B44)</f>
        <v>34.7857142857143</v>
      </c>
      <c r="Q31" s="97">
        <f>AVERAGE(D31:D44)</f>
        <v>40.9856814489394</v>
      </c>
      <c r="R31" t="s" s="128">
        <v>63</v>
      </c>
      <c r="S31" s="129">
        <f>AVERAGE(G31:G44)</f>
        <v>17.7857142857143</v>
      </c>
      <c r="T31" s="97">
        <f>AVERAGE(I31:I44)</f>
        <v>42.2817911940975</v>
      </c>
      <c r="U31" t="s" s="128">
        <v>63</v>
      </c>
      <c r="V31" s="129">
        <f>AVERAGE(L31:L44)</f>
        <v>3.07142857142857</v>
      </c>
      <c r="W31" s="97">
        <f>AVERAGE(N31:N44)</f>
        <v>44.5724358974359</v>
      </c>
    </row>
    <row r="32" ht="21.95" customHeight="1">
      <c r="A32" s="152">
        <v>1986</v>
      </c>
      <c r="B32" s="99">
        <v>42</v>
      </c>
      <c r="C32" s="83">
        <v>1729</v>
      </c>
      <c r="D32" s="87">
        <v>41.1666666666667</v>
      </c>
      <c r="E32" s="40"/>
      <c r="F32" s="153">
        <v>1986</v>
      </c>
      <c r="G32" s="99">
        <v>23</v>
      </c>
      <c r="H32" s="83">
        <v>972.8</v>
      </c>
      <c r="I32" s="87">
        <v>42.295652173913</v>
      </c>
      <c r="J32" s="40"/>
      <c r="K32" s="153">
        <v>1986</v>
      </c>
      <c r="L32" s="99">
        <v>5</v>
      </c>
      <c r="M32" s="83">
        <v>221</v>
      </c>
      <c r="N32" s="89">
        <v>44.2</v>
      </c>
      <c r="O32" t="s" s="125">
        <v>64</v>
      </c>
      <c r="P32" s="129">
        <f>AVERAGE(B32:B44)</f>
        <v>35.2307692307692</v>
      </c>
      <c r="Q32" s="97">
        <f>AVERAGE(D32:D44)</f>
        <v>41.0081874489904</v>
      </c>
      <c r="R32" t="s" s="128">
        <v>64</v>
      </c>
      <c r="S32" s="129">
        <f>AVERAGE(G32:G44)</f>
        <v>18.1538461538462</v>
      </c>
      <c r="T32" s="97">
        <f>AVERAGE(I32:I44)</f>
        <v>42.2821656646494</v>
      </c>
      <c r="U32" t="s" s="128">
        <v>64</v>
      </c>
      <c r="V32" s="129">
        <f>AVERAGE(L32:L44)</f>
        <v>3.15384615384615</v>
      </c>
      <c r="W32" s="97">
        <f>AVERAGE(N32:N44)</f>
        <v>44.6368055555556</v>
      </c>
    </row>
    <row r="33" ht="21.95" customHeight="1">
      <c r="A33" s="152">
        <v>1987</v>
      </c>
      <c r="B33" s="99">
        <v>42</v>
      </c>
      <c r="C33" s="83">
        <v>1734.8</v>
      </c>
      <c r="D33" s="87">
        <v>41.3047619047619</v>
      </c>
      <c r="E33" s="40"/>
      <c r="F33" s="153">
        <v>1987</v>
      </c>
      <c r="G33" s="99">
        <v>25</v>
      </c>
      <c r="H33" s="83">
        <v>1055</v>
      </c>
      <c r="I33" s="87">
        <v>42.2</v>
      </c>
      <c r="J33" s="40"/>
      <c r="K33" s="153">
        <v>1987</v>
      </c>
      <c r="L33" s="99">
        <v>3</v>
      </c>
      <c r="M33" s="83">
        <v>136.4</v>
      </c>
      <c r="N33" s="89">
        <v>45.4666666666667</v>
      </c>
      <c r="O33" t="s" s="125">
        <v>65</v>
      </c>
      <c r="P33" s="129">
        <f>AVERAGE(B33:B44)</f>
        <v>34.6666666666667</v>
      </c>
      <c r="Q33" s="97">
        <f>AVERAGE(D33:D44)</f>
        <v>40.9949808475174</v>
      </c>
      <c r="R33" t="s" s="128">
        <v>65</v>
      </c>
      <c r="S33" s="129">
        <f>AVERAGE(G33:G44)</f>
        <v>17.75</v>
      </c>
      <c r="T33" s="97">
        <f>AVERAGE(I33:I44)</f>
        <v>42.2810417888774</v>
      </c>
      <c r="U33" t="s" s="128">
        <v>65</v>
      </c>
      <c r="V33" s="129">
        <f>AVERAGE(L33:L44)</f>
        <v>3</v>
      </c>
      <c r="W33" s="97">
        <f>AVERAGE(N33:N44)</f>
        <v>44.6765151515152</v>
      </c>
    </row>
    <row r="34" ht="21.95" customHeight="1">
      <c r="A34" s="152">
        <v>1988</v>
      </c>
      <c r="B34" s="99">
        <v>42</v>
      </c>
      <c r="C34" s="83">
        <v>1729.2</v>
      </c>
      <c r="D34" s="87">
        <v>41.1714285714286</v>
      </c>
      <c r="E34" s="40"/>
      <c r="F34" s="153">
        <v>1988</v>
      </c>
      <c r="G34" s="99">
        <v>25</v>
      </c>
      <c r="H34" s="83">
        <v>1050.9</v>
      </c>
      <c r="I34" s="87">
        <v>42.036</v>
      </c>
      <c r="J34" s="40"/>
      <c r="K34" s="153">
        <v>1988</v>
      </c>
      <c r="L34" s="99">
        <v>2</v>
      </c>
      <c r="M34" s="83">
        <v>89</v>
      </c>
      <c r="N34" s="89">
        <v>44.5</v>
      </c>
      <c r="O34" t="s" s="125">
        <v>66</v>
      </c>
      <c r="P34" s="129">
        <f>AVERAGE(B34:B44)</f>
        <v>34</v>
      </c>
      <c r="Q34" s="97">
        <f>AVERAGE(D34:D44)</f>
        <v>40.9668189332225</v>
      </c>
      <c r="R34" t="s" s="128">
        <v>66</v>
      </c>
      <c r="S34" s="129">
        <f>AVERAGE(G34:G44)</f>
        <v>17.0909090909091</v>
      </c>
      <c r="T34" s="97">
        <f>AVERAGE(I34:I44)</f>
        <v>42.2884092242299</v>
      </c>
      <c r="U34" t="s" s="128">
        <v>66</v>
      </c>
      <c r="V34" s="129">
        <f>AVERAGE(L34:L44)</f>
        <v>3</v>
      </c>
      <c r="W34" s="97">
        <f>AVERAGE(N34:N44)</f>
        <v>44.5975</v>
      </c>
    </row>
    <row r="35" ht="21.95" customHeight="1">
      <c r="A35" s="152">
        <v>1989</v>
      </c>
      <c r="B35" s="99">
        <v>24</v>
      </c>
      <c r="C35" s="83">
        <v>969.6</v>
      </c>
      <c r="D35" s="87">
        <v>40.4</v>
      </c>
      <c r="E35" s="40"/>
      <c r="F35" s="153">
        <v>1989</v>
      </c>
      <c r="G35" s="99">
        <v>7</v>
      </c>
      <c r="H35" s="83">
        <v>294.5</v>
      </c>
      <c r="I35" s="87">
        <v>42.0714285714286</v>
      </c>
      <c r="J35" s="40"/>
      <c r="K35" s="153">
        <v>1989</v>
      </c>
      <c r="L35" s="99">
        <v>0</v>
      </c>
      <c r="M35" s="83">
        <v>0</v>
      </c>
      <c r="N35" s="89"/>
      <c r="O35" t="s" s="125">
        <v>67</v>
      </c>
      <c r="P35" s="129">
        <f>AVERAGE(B35:B44)</f>
        <v>33.2</v>
      </c>
      <c r="Q35" s="97">
        <f>AVERAGE(D35:D44)</f>
        <v>40.9463579694019</v>
      </c>
      <c r="R35" t="s" s="128">
        <v>67</v>
      </c>
      <c r="S35" s="129">
        <f>AVERAGE(G35:G44)</f>
        <v>16.3</v>
      </c>
      <c r="T35" s="97">
        <f>AVERAGE(I35:I44)</f>
        <v>42.3136501466529</v>
      </c>
      <c r="U35" t="s" s="128">
        <v>67</v>
      </c>
      <c r="V35" s="129">
        <f>AVERAGE(L35:L44)</f>
        <v>3.1</v>
      </c>
      <c r="W35" s="97">
        <f>AVERAGE(N35:N44)</f>
        <v>44.6083333333333</v>
      </c>
    </row>
    <row r="36" ht="21.95" customHeight="1">
      <c r="A36" s="152">
        <v>1990</v>
      </c>
      <c r="B36" s="99">
        <v>48</v>
      </c>
      <c r="C36" s="83">
        <v>2003.6</v>
      </c>
      <c r="D36" s="87">
        <v>41.7416666666667</v>
      </c>
      <c r="E36" s="40"/>
      <c r="F36" s="153">
        <v>1990</v>
      </c>
      <c r="G36" s="99">
        <v>32</v>
      </c>
      <c r="H36" s="83">
        <v>1366.9</v>
      </c>
      <c r="I36" s="87">
        <v>42.715625</v>
      </c>
      <c r="J36" s="40"/>
      <c r="K36" s="153">
        <v>1990</v>
      </c>
      <c r="L36" s="99">
        <v>8</v>
      </c>
      <c r="M36" s="83">
        <v>358.8</v>
      </c>
      <c r="N36" s="89">
        <v>44.85</v>
      </c>
      <c r="O36" t="s" s="125">
        <v>68</v>
      </c>
      <c r="P36" s="129">
        <f>AVERAGE(B36:B44)</f>
        <v>34.2222222222222</v>
      </c>
      <c r="Q36" s="97">
        <f>AVERAGE(D36:D44)</f>
        <v>41.0070644104465</v>
      </c>
      <c r="R36" t="s" s="128">
        <v>68</v>
      </c>
      <c r="S36" s="129">
        <f>AVERAGE(G36:G44)</f>
        <v>17.3333333333333</v>
      </c>
      <c r="T36" s="97">
        <f>AVERAGE(I36:I44)</f>
        <v>42.3405636550111</v>
      </c>
      <c r="U36" t="s" s="128">
        <v>68</v>
      </c>
      <c r="V36" s="129">
        <f>AVERAGE(L36:L44)</f>
        <v>3.44444444444444</v>
      </c>
      <c r="W36" s="97">
        <f>AVERAGE(N36:N44)</f>
        <v>44.6083333333333</v>
      </c>
    </row>
    <row r="37" ht="21.95" customHeight="1">
      <c r="A37" s="152">
        <v>1991</v>
      </c>
      <c r="B37" s="99">
        <v>22</v>
      </c>
      <c r="C37" s="83">
        <v>893.1</v>
      </c>
      <c r="D37" s="87">
        <v>40.5954545454545</v>
      </c>
      <c r="E37" s="40"/>
      <c r="F37" s="153">
        <v>1991</v>
      </c>
      <c r="G37" s="99">
        <v>9</v>
      </c>
      <c r="H37" s="83">
        <v>382.4</v>
      </c>
      <c r="I37" s="87">
        <v>42.4888888888889</v>
      </c>
      <c r="J37" s="40"/>
      <c r="K37" s="153">
        <v>1991</v>
      </c>
      <c r="L37" s="99">
        <v>2</v>
      </c>
      <c r="M37" s="83">
        <v>88.7</v>
      </c>
      <c r="N37" s="89">
        <v>44.35</v>
      </c>
      <c r="O37" t="s" s="125">
        <v>69</v>
      </c>
      <c r="P37" s="129">
        <f>AVERAGE(B37:B44)</f>
        <v>32.5</v>
      </c>
      <c r="Q37" s="97">
        <f>AVERAGE(D37:D44)</f>
        <v>40.915239128419</v>
      </c>
      <c r="R37" t="s" s="128">
        <v>69</v>
      </c>
      <c r="S37" s="129">
        <f>AVERAGE(G37:G44)</f>
        <v>15.5</v>
      </c>
      <c r="T37" s="97">
        <f>AVERAGE(I37:I44)</f>
        <v>42.2936809868875</v>
      </c>
      <c r="U37" t="s" s="128">
        <v>69</v>
      </c>
      <c r="V37" s="129">
        <f>AVERAGE(L37:L44)</f>
        <v>2.875</v>
      </c>
      <c r="W37" s="97">
        <f>AVERAGE(N37:N44)</f>
        <v>44.578125</v>
      </c>
    </row>
    <row r="38" ht="21.95" customHeight="1">
      <c r="A38" s="152">
        <v>1992</v>
      </c>
      <c r="B38" s="99">
        <v>21</v>
      </c>
      <c r="C38" s="83">
        <v>855.1</v>
      </c>
      <c r="D38" s="87">
        <v>40.7190476190476</v>
      </c>
      <c r="E38" s="40"/>
      <c r="F38" s="153">
        <v>1992</v>
      </c>
      <c r="G38" s="99">
        <v>7</v>
      </c>
      <c r="H38" s="83">
        <v>300.4</v>
      </c>
      <c r="I38" s="87">
        <v>42.9142857142857</v>
      </c>
      <c r="J38" s="40"/>
      <c r="K38" s="153">
        <v>1992</v>
      </c>
      <c r="L38" s="99">
        <v>3</v>
      </c>
      <c r="M38" s="83">
        <v>134.3</v>
      </c>
      <c r="N38" s="89">
        <v>44.7666666666667</v>
      </c>
      <c r="O38" t="s" s="125">
        <v>70</v>
      </c>
      <c r="P38" s="129">
        <f>AVERAGE(B38:B44)</f>
        <v>34</v>
      </c>
      <c r="Q38" s="97">
        <f>AVERAGE(D38:D44)</f>
        <v>40.960922640271</v>
      </c>
      <c r="R38" t="s" s="128">
        <v>70</v>
      </c>
      <c r="S38" s="129">
        <f>AVERAGE(G38:G44)</f>
        <v>16.4285714285714</v>
      </c>
      <c r="T38" s="97">
        <f>AVERAGE(I38:I44)</f>
        <v>42.2657941437444</v>
      </c>
      <c r="U38" t="s" s="128">
        <v>70</v>
      </c>
      <c r="V38" s="129">
        <f>AVERAGE(L38:L44)</f>
        <v>3</v>
      </c>
      <c r="W38" s="97">
        <f>AVERAGE(N38:N44)</f>
        <v>44.6107142857143</v>
      </c>
    </row>
    <row r="39" ht="21.95" customHeight="1">
      <c r="A39" s="152">
        <v>1993</v>
      </c>
      <c r="B39" s="99">
        <v>38</v>
      </c>
      <c r="C39" s="83">
        <v>1561.5</v>
      </c>
      <c r="D39" s="87">
        <v>41.0921052631579</v>
      </c>
      <c r="E39" s="40"/>
      <c r="F39" s="153">
        <v>1993</v>
      </c>
      <c r="G39" s="99">
        <v>21</v>
      </c>
      <c r="H39" s="83">
        <v>886.5</v>
      </c>
      <c r="I39" s="87">
        <v>42.2142857142857</v>
      </c>
      <c r="J39" s="40"/>
      <c r="K39" s="153">
        <v>1993</v>
      </c>
      <c r="L39" s="99">
        <v>3</v>
      </c>
      <c r="M39" s="83">
        <v>133</v>
      </c>
      <c r="N39" s="89">
        <v>44.3333333333333</v>
      </c>
      <c r="O39" t="s" s="125">
        <v>71</v>
      </c>
      <c r="P39" s="129">
        <f>AVERAGE(B39:B44)</f>
        <v>36.1666666666667</v>
      </c>
      <c r="Q39" s="97">
        <f>AVERAGE(D39:D44)</f>
        <v>41.0012351438083</v>
      </c>
      <c r="R39" t="s" s="128">
        <v>71</v>
      </c>
      <c r="S39" s="129">
        <f>AVERAGE(G39:G44)</f>
        <v>18</v>
      </c>
      <c r="T39" s="97">
        <f>AVERAGE(I39:I44)</f>
        <v>42.1577122153209</v>
      </c>
      <c r="U39" t="s" s="128">
        <v>71</v>
      </c>
      <c r="V39" s="129">
        <f>AVERAGE(L39:L44)</f>
        <v>3</v>
      </c>
      <c r="W39" s="97">
        <f>AVERAGE(N39:N44)</f>
        <v>44.5847222222222</v>
      </c>
    </row>
    <row r="40" ht="21.95" customHeight="1">
      <c r="A40" s="152">
        <v>1994</v>
      </c>
      <c r="B40" s="99">
        <v>43</v>
      </c>
      <c r="C40" s="83">
        <v>1764.8</v>
      </c>
      <c r="D40" s="87">
        <v>41.0418604651163</v>
      </c>
      <c r="E40" s="40"/>
      <c r="F40" s="153">
        <v>1994</v>
      </c>
      <c r="G40" s="99">
        <v>23</v>
      </c>
      <c r="H40" s="83">
        <v>966.9</v>
      </c>
      <c r="I40" s="87">
        <v>42.0391304347826</v>
      </c>
      <c r="J40" s="40"/>
      <c r="K40" s="153">
        <v>1994</v>
      </c>
      <c r="L40" s="99">
        <v>3</v>
      </c>
      <c r="M40" s="83">
        <v>134.9</v>
      </c>
      <c r="N40" s="89">
        <v>44.9666666666667</v>
      </c>
      <c r="O40" t="s" s="125">
        <v>72</v>
      </c>
      <c r="P40" s="129">
        <f>AVERAGE(B40:B44)</f>
        <v>35.8</v>
      </c>
      <c r="Q40" s="97">
        <f>AVERAGE(D40:D44)</f>
        <v>40.9830611199384</v>
      </c>
      <c r="R40" t="s" s="128">
        <v>72</v>
      </c>
      <c r="S40" s="129">
        <f>AVERAGE(G40:G44)</f>
        <v>17.4</v>
      </c>
      <c r="T40" s="97">
        <f>AVERAGE(I40:I44)</f>
        <v>42.1463975155279</v>
      </c>
      <c r="U40" t="s" s="128">
        <v>72</v>
      </c>
      <c r="V40" s="129">
        <f>AVERAGE(L40:L44)</f>
        <v>3</v>
      </c>
      <c r="W40" s="97">
        <f>AVERAGE(N40:N44)</f>
        <v>44.635</v>
      </c>
    </row>
    <row r="41" ht="21.95" customHeight="1">
      <c r="A41" s="152">
        <v>1995</v>
      </c>
      <c r="B41" s="99">
        <v>25</v>
      </c>
      <c r="C41" s="83">
        <v>1029.7</v>
      </c>
      <c r="D41" s="87">
        <v>41.188</v>
      </c>
      <c r="E41" s="40"/>
      <c r="F41" s="153">
        <v>1995</v>
      </c>
      <c r="G41" s="99">
        <v>14</v>
      </c>
      <c r="H41" s="83">
        <v>592.8</v>
      </c>
      <c r="I41" s="87">
        <v>42.3428571428571</v>
      </c>
      <c r="J41" s="40"/>
      <c r="K41" s="153">
        <v>1995</v>
      </c>
      <c r="L41" s="99">
        <v>4</v>
      </c>
      <c r="M41" s="83">
        <v>176.9</v>
      </c>
      <c r="N41" s="89">
        <v>44.225</v>
      </c>
      <c r="O41" t="s" s="125">
        <v>73</v>
      </c>
      <c r="P41" s="129">
        <f>AVERAGE(B41:B44)</f>
        <v>34</v>
      </c>
      <c r="Q41" s="97">
        <f>AVERAGE(D41:D44)</f>
        <v>40.9683612836439</v>
      </c>
      <c r="R41" t="s" s="128">
        <v>73</v>
      </c>
      <c r="S41" s="129">
        <f>AVERAGE(G41:G44)</f>
        <v>16</v>
      </c>
      <c r="T41" s="97">
        <f>AVERAGE(I41:I44)</f>
        <v>42.1732142857143</v>
      </c>
      <c r="U41" t="s" s="128">
        <v>73</v>
      </c>
      <c r="V41" s="129">
        <f>AVERAGE(L41:L44)</f>
        <v>3</v>
      </c>
      <c r="W41" s="97">
        <f>AVERAGE(N41:N44)</f>
        <v>44.5520833333333</v>
      </c>
    </row>
    <row r="42" ht="21.95" customHeight="1">
      <c r="A42" s="152">
        <v>1996</v>
      </c>
      <c r="B42" s="99">
        <v>35</v>
      </c>
      <c r="C42" s="83">
        <v>1455.1</v>
      </c>
      <c r="D42" s="87">
        <v>41.5742857142857</v>
      </c>
      <c r="E42" s="40"/>
      <c r="F42" s="153">
        <v>1996</v>
      </c>
      <c r="G42" s="99">
        <v>22</v>
      </c>
      <c r="H42" s="83">
        <v>936.1</v>
      </c>
      <c r="I42" s="87">
        <v>42.55</v>
      </c>
      <c r="J42" s="40"/>
      <c r="K42" s="153">
        <v>1996</v>
      </c>
      <c r="L42" s="99">
        <v>6</v>
      </c>
      <c r="M42" s="83">
        <v>270.5</v>
      </c>
      <c r="N42" s="89">
        <v>45.0833333333333</v>
      </c>
      <c r="O42" t="s" s="125">
        <v>74</v>
      </c>
      <c r="P42" s="129">
        <f>AVERAGE(B42:B44)</f>
        <v>37</v>
      </c>
      <c r="Q42" s="97">
        <f>AVERAGE(D42:D44)</f>
        <v>40.8951483781918</v>
      </c>
      <c r="R42" t="s" s="128">
        <v>74</v>
      </c>
      <c r="S42" s="129">
        <f>AVERAGE(G42:G44)</f>
        <v>16.6666666666667</v>
      </c>
      <c r="T42" s="97">
        <f>AVERAGE(I42:I44)</f>
        <v>42.1166666666667</v>
      </c>
      <c r="U42" t="s" s="128">
        <v>74</v>
      </c>
      <c r="V42" s="129">
        <f>AVERAGE(L42:L44)</f>
        <v>2.66666666666667</v>
      </c>
      <c r="W42" s="97">
        <f>AVERAGE(N42:N44)</f>
        <v>44.6611111111111</v>
      </c>
    </row>
    <row r="43" ht="21.95" customHeight="1">
      <c r="A43" s="152">
        <v>1997</v>
      </c>
      <c r="B43" s="99">
        <v>30</v>
      </c>
      <c r="C43" s="83">
        <v>1219.9</v>
      </c>
      <c r="D43" s="87">
        <v>40.6633333333333</v>
      </c>
      <c r="E43" s="40"/>
      <c r="F43" s="153">
        <v>1997</v>
      </c>
      <c r="G43" s="99">
        <v>14</v>
      </c>
      <c r="H43" s="83">
        <v>584.9</v>
      </c>
      <c r="I43" s="87">
        <v>41.7785714285714</v>
      </c>
      <c r="J43" s="40"/>
      <c r="K43" s="153">
        <v>1997</v>
      </c>
      <c r="L43" s="99">
        <v>1</v>
      </c>
      <c r="M43" s="83">
        <v>44.6</v>
      </c>
      <c r="N43" s="89">
        <v>44.6</v>
      </c>
      <c r="O43" t="s" s="125">
        <v>75</v>
      </c>
      <c r="P43" s="129">
        <f>AVERAGE(B43:B44)</f>
        <v>38</v>
      </c>
      <c r="Q43" s="97">
        <f>AVERAGE(D43:D44)</f>
        <v>40.5555797101449</v>
      </c>
      <c r="R43" t="s" s="128">
        <v>75</v>
      </c>
      <c r="S43" s="129">
        <f>AVERAGE(G43:G44)</f>
        <v>14</v>
      </c>
      <c r="T43" s="97">
        <f>AVERAGE(I43:I44)</f>
        <v>41.9</v>
      </c>
      <c r="U43" t="s" s="128">
        <v>75</v>
      </c>
      <c r="V43" s="129">
        <f>AVERAGE(L43:L44)</f>
        <v>1</v>
      </c>
      <c r="W43" s="97">
        <f>AVERAGE(N43:N44)</f>
        <v>44.45</v>
      </c>
    </row>
    <row r="44" ht="21.95" customHeight="1">
      <c r="A44" s="152">
        <v>1998</v>
      </c>
      <c r="B44" s="99">
        <v>46</v>
      </c>
      <c r="C44" s="83">
        <v>1860.6</v>
      </c>
      <c r="D44" s="87">
        <v>40.4478260869565</v>
      </c>
      <c r="E44" s="40"/>
      <c r="F44" s="153">
        <v>1998</v>
      </c>
      <c r="G44" s="99">
        <v>14</v>
      </c>
      <c r="H44" s="83">
        <v>588.3</v>
      </c>
      <c r="I44" s="87">
        <v>42.0214285714286</v>
      </c>
      <c r="J44" s="40"/>
      <c r="K44" s="153">
        <v>1998</v>
      </c>
      <c r="L44" s="99">
        <v>1</v>
      </c>
      <c r="M44" s="83">
        <v>44.3</v>
      </c>
      <c r="N44" s="89">
        <v>44.3</v>
      </c>
      <c r="O44" t="s" s="125">
        <v>76</v>
      </c>
      <c r="P44" s="129">
        <f>AVERAGE(B44)</f>
        <v>46</v>
      </c>
      <c r="Q44" s="97">
        <f>AVERAGE(D44)</f>
        <v>40.4478260869565</v>
      </c>
      <c r="R44" t="s" s="128">
        <v>76</v>
      </c>
      <c r="S44" s="129">
        <f>AVERAGE(G44)</f>
        <v>14</v>
      </c>
      <c r="T44" s="97">
        <f>AVERAGE(I44)</f>
        <v>42.0214285714286</v>
      </c>
      <c r="U44" t="s" s="128">
        <v>76</v>
      </c>
      <c r="V44" s="129">
        <f>AVERAGE(L44)</f>
        <v>1</v>
      </c>
      <c r="W44" s="97">
        <f>AVERAGE(N44)</f>
        <v>44.3</v>
      </c>
    </row>
    <row r="45" ht="21.95" customHeight="1">
      <c r="A45" s="152">
        <v>1999</v>
      </c>
      <c r="B45" s="157">
        <v>40</v>
      </c>
      <c r="C45" s="158">
        <v>1630.7</v>
      </c>
      <c r="D45" s="159">
        <v>40.7675</v>
      </c>
      <c r="E45" s="40"/>
      <c r="F45" s="153">
        <v>1999</v>
      </c>
      <c r="G45" s="157">
        <v>17</v>
      </c>
      <c r="H45" s="158">
        <v>714.1</v>
      </c>
      <c r="I45" s="159">
        <v>42.0058823529412</v>
      </c>
      <c r="J45" s="40"/>
      <c r="K45" s="153">
        <v>1999</v>
      </c>
      <c r="L45" s="157">
        <v>1</v>
      </c>
      <c r="M45" s="158">
        <v>43.7</v>
      </c>
      <c r="N45" s="160">
        <v>43.7</v>
      </c>
      <c r="O45" t="s" s="125">
        <v>77</v>
      </c>
      <c r="P45" s="161">
        <f>AVERAGE(B45)</f>
        <v>40</v>
      </c>
      <c r="Q45" s="162">
        <f>AVERAGE(D45)</f>
        <v>40.7675</v>
      </c>
      <c r="R45" t="s" s="128">
        <v>77</v>
      </c>
      <c r="S45" s="161">
        <f>AVERAGE(G45)</f>
        <v>17</v>
      </c>
      <c r="T45" s="162">
        <f>AVERAGE(I45)</f>
        <v>42.0058823529412</v>
      </c>
      <c r="U45" t="s" s="128">
        <v>77</v>
      </c>
      <c r="V45" s="161">
        <f>AVERAGE(L45)</f>
        <v>1</v>
      </c>
      <c r="W45" s="162">
        <f>AVERAGE(N45)</f>
        <v>43.7</v>
      </c>
    </row>
    <row r="46" ht="21.95" customHeight="1">
      <c r="A46" s="152">
        <v>2000</v>
      </c>
      <c r="B46" s="99">
        <v>19</v>
      </c>
      <c r="C46" s="83">
        <v>772.3</v>
      </c>
      <c r="D46" s="87">
        <v>40.6473684210526</v>
      </c>
      <c r="E46" s="40"/>
      <c r="F46" s="153">
        <v>2000</v>
      </c>
      <c r="G46" s="99">
        <v>8</v>
      </c>
      <c r="H46" s="83">
        <v>336.9</v>
      </c>
      <c r="I46" s="87">
        <v>42.1125</v>
      </c>
      <c r="J46" s="40"/>
      <c r="K46" s="153">
        <v>2000</v>
      </c>
      <c r="L46" s="99">
        <v>2</v>
      </c>
      <c r="M46" s="83">
        <v>87.7</v>
      </c>
      <c r="N46" s="89">
        <v>43.85</v>
      </c>
      <c r="O46" t="s" s="125">
        <v>76</v>
      </c>
      <c r="P46" s="129">
        <f>AVERAGE(B46)</f>
        <v>19</v>
      </c>
      <c r="Q46" s="97">
        <f>AVERAGE(D46)</f>
        <v>40.6473684210526</v>
      </c>
      <c r="R46" t="s" s="128">
        <v>76</v>
      </c>
      <c r="S46" s="129">
        <f>AVERAGE(G46)</f>
        <v>8</v>
      </c>
      <c r="T46" s="97">
        <f>AVERAGE(I46)</f>
        <v>42.1125</v>
      </c>
      <c r="U46" t="s" s="128">
        <v>76</v>
      </c>
      <c r="V46" s="129">
        <f>AVERAGE(L46)</f>
        <v>2</v>
      </c>
      <c r="W46" s="97">
        <f>AVERAGE(N46)</f>
        <v>43.85</v>
      </c>
    </row>
    <row r="47" ht="21.95" customHeight="1">
      <c r="A47" s="152">
        <v>2001</v>
      </c>
      <c r="B47" s="99">
        <v>47</v>
      </c>
      <c r="C47" s="83">
        <v>1940.1</v>
      </c>
      <c r="D47" s="87">
        <v>41.2787234042553</v>
      </c>
      <c r="E47" s="40"/>
      <c r="F47" s="153">
        <v>2001</v>
      </c>
      <c r="G47" s="99">
        <v>26</v>
      </c>
      <c r="H47" s="83">
        <v>1103.7</v>
      </c>
      <c r="I47" s="87">
        <v>42.45</v>
      </c>
      <c r="J47" s="40"/>
      <c r="K47" s="153">
        <v>2001</v>
      </c>
      <c r="L47" s="99">
        <v>4</v>
      </c>
      <c r="M47" s="83">
        <v>183.4</v>
      </c>
      <c r="N47" s="89">
        <v>45.85</v>
      </c>
      <c r="O47" t="s" s="125">
        <v>75</v>
      </c>
      <c r="P47" s="129">
        <f>AVERAGE(B46:B47)</f>
        <v>33</v>
      </c>
      <c r="Q47" s="97">
        <f>AVERAGE(D46:D47)</f>
        <v>40.963045912654</v>
      </c>
      <c r="R47" t="s" s="128">
        <v>75</v>
      </c>
      <c r="S47" s="129">
        <f>AVERAGE(G46:G47)</f>
        <v>17</v>
      </c>
      <c r="T47" s="97">
        <f>AVERAGE(I46:I47)</f>
        <v>42.28125</v>
      </c>
      <c r="U47" t="s" s="128">
        <v>75</v>
      </c>
      <c r="V47" s="129">
        <f>AVERAGE(L46:L47)</f>
        <v>3</v>
      </c>
      <c r="W47" s="97">
        <f>AVERAGE(N46:N47)</f>
        <v>44.85</v>
      </c>
    </row>
    <row r="48" ht="21.95" customHeight="1">
      <c r="A48" s="152">
        <v>2002</v>
      </c>
      <c r="B48" s="99">
        <v>51</v>
      </c>
      <c r="C48" s="83">
        <v>2070.4</v>
      </c>
      <c r="D48" s="87">
        <v>40.5960784313725</v>
      </c>
      <c r="E48" s="40"/>
      <c r="F48" s="153">
        <v>2002</v>
      </c>
      <c r="G48" s="99">
        <v>18</v>
      </c>
      <c r="H48" s="83">
        <v>759.4</v>
      </c>
      <c r="I48" s="87">
        <v>42.1888888888889</v>
      </c>
      <c r="J48" s="40"/>
      <c r="K48" s="153">
        <v>2002</v>
      </c>
      <c r="L48" s="99">
        <v>3</v>
      </c>
      <c r="M48" s="83">
        <v>132.5</v>
      </c>
      <c r="N48" s="89">
        <v>44.1666666666667</v>
      </c>
      <c r="O48" t="s" s="125">
        <v>74</v>
      </c>
      <c r="P48" s="129">
        <f>AVERAGE(B46:B48)</f>
        <v>39</v>
      </c>
      <c r="Q48" s="97">
        <f>AVERAGE(D46:D48)</f>
        <v>40.8407234188935</v>
      </c>
      <c r="R48" t="s" s="128">
        <v>74</v>
      </c>
      <c r="S48" s="129">
        <f>AVERAGE(G46:G48)</f>
        <v>17.3333333333333</v>
      </c>
      <c r="T48" s="97">
        <f>AVERAGE(I46:I48)</f>
        <v>42.250462962963</v>
      </c>
      <c r="U48" t="s" s="128">
        <v>74</v>
      </c>
      <c r="V48" s="129">
        <f>AVERAGE(L46:L48)</f>
        <v>3</v>
      </c>
      <c r="W48" s="97">
        <f>AVERAGE(N46:N48)</f>
        <v>44.6222222222222</v>
      </c>
    </row>
    <row r="49" ht="21.95" customHeight="1">
      <c r="A49" s="152">
        <v>2003</v>
      </c>
      <c r="B49" s="99">
        <v>52</v>
      </c>
      <c r="C49" s="83">
        <v>2154.8</v>
      </c>
      <c r="D49" s="87">
        <v>41.4384615384615</v>
      </c>
      <c r="E49" s="40"/>
      <c r="F49" s="153">
        <v>2003</v>
      </c>
      <c r="G49" s="99">
        <v>30</v>
      </c>
      <c r="H49" s="83">
        <v>1275.7</v>
      </c>
      <c r="I49" s="87">
        <v>42.5233333333333</v>
      </c>
      <c r="J49" s="40"/>
      <c r="K49" s="153">
        <v>2003</v>
      </c>
      <c r="L49" s="99">
        <v>7</v>
      </c>
      <c r="M49" s="83">
        <v>311.8</v>
      </c>
      <c r="N49" s="89">
        <v>44.5428571428571</v>
      </c>
      <c r="O49" t="s" s="125">
        <v>73</v>
      </c>
      <c r="P49" s="129">
        <f>AVERAGE(B46:B49)</f>
        <v>42.25</v>
      </c>
      <c r="Q49" s="97">
        <f>AVERAGE(D46:D49)</f>
        <v>40.9901579487855</v>
      </c>
      <c r="R49" t="s" s="128">
        <v>73</v>
      </c>
      <c r="S49" s="129">
        <f>AVERAGE(G46:G49)</f>
        <v>20.5</v>
      </c>
      <c r="T49" s="97">
        <f>AVERAGE(I46:I49)</f>
        <v>42.3186805555556</v>
      </c>
      <c r="U49" t="s" s="128">
        <v>73</v>
      </c>
      <c r="V49" s="129">
        <f>AVERAGE(L46:L49)</f>
        <v>4</v>
      </c>
      <c r="W49" s="97">
        <f>AVERAGE(N46:N49)</f>
        <v>44.602380952381</v>
      </c>
    </row>
    <row r="50" ht="21.95" customHeight="1">
      <c r="A50" s="152">
        <v>2004</v>
      </c>
      <c r="B50" s="99">
        <v>39</v>
      </c>
      <c r="C50" s="83">
        <v>1607.9</v>
      </c>
      <c r="D50" s="87">
        <v>41.2282051282051</v>
      </c>
      <c r="E50" s="40"/>
      <c r="F50" s="153">
        <v>2004</v>
      </c>
      <c r="G50" s="99">
        <v>19</v>
      </c>
      <c r="H50" s="83">
        <v>816.3</v>
      </c>
      <c r="I50" s="87">
        <v>42.9631578947368</v>
      </c>
      <c r="J50" s="40"/>
      <c r="K50" s="153">
        <v>2004</v>
      </c>
      <c r="L50" s="99">
        <v>7</v>
      </c>
      <c r="M50" s="83">
        <v>312.2</v>
      </c>
      <c r="N50" s="89">
        <v>44.6</v>
      </c>
      <c r="O50" t="s" s="125">
        <v>72</v>
      </c>
      <c r="P50" s="129">
        <f>AVERAGE(B46:B50)</f>
        <v>41.6</v>
      </c>
      <c r="Q50" s="97">
        <f>AVERAGE(D46:D50)</f>
        <v>41.0377673846694</v>
      </c>
      <c r="R50" t="s" s="128">
        <v>72</v>
      </c>
      <c r="S50" s="129">
        <f>AVERAGE(G46:G50)</f>
        <v>20.2</v>
      </c>
      <c r="T50" s="97">
        <f>AVERAGE(I46:I50)</f>
        <v>42.4475760233918</v>
      </c>
      <c r="U50" t="s" s="128">
        <v>72</v>
      </c>
      <c r="V50" s="129">
        <f>AVERAGE(L46:L50)</f>
        <v>4.6</v>
      </c>
      <c r="W50" s="97">
        <f>AVERAGE(N46:N50)</f>
        <v>44.6019047619048</v>
      </c>
    </row>
    <row r="51" ht="21.95" customHeight="1">
      <c r="A51" s="152">
        <v>2005</v>
      </c>
      <c r="B51" s="99">
        <v>42</v>
      </c>
      <c r="C51" s="83">
        <v>1738.3</v>
      </c>
      <c r="D51" s="87">
        <v>41.3880952380952</v>
      </c>
      <c r="E51" s="40"/>
      <c r="F51" s="153">
        <v>2005</v>
      </c>
      <c r="G51" s="99">
        <v>26</v>
      </c>
      <c r="H51" s="83">
        <v>1104</v>
      </c>
      <c r="I51" s="87">
        <v>42.4615384615385</v>
      </c>
      <c r="J51" s="40"/>
      <c r="K51" s="153">
        <v>2005</v>
      </c>
      <c r="L51" s="99">
        <v>5</v>
      </c>
      <c r="M51" s="83">
        <v>219.5</v>
      </c>
      <c r="N51" s="89">
        <v>43.9</v>
      </c>
      <c r="O51" t="s" s="125">
        <v>71</v>
      </c>
      <c r="P51" s="129">
        <f>AVERAGE(B46:B51)</f>
        <v>41.6666666666667</v>
      </c>
      <c r="Q51" s="97">
        <f>AVERAGE(D46:D51)</f>
        <v>41.0961553602404</v>
      </c>
      <c r="R51" t="s" s="128">
        <v>71</v>
      </c>
      <c r="S51" s="129">
        <f>AVERAGE(G46:G51)</f>
        <v>21.1666666666667</v>
      </c>
      <c r="T51" s="97">
        <f>AVERAGE(I46:I51)</f>
        <v>42.4499030964163</v>
      </c>
      <c r="U51" t="s" s="128">
        <v>71</v>
      </c>
      <c r="V51" s="129">
        <f>AVERAGE(L46:L51)</f>
        <v>4.66666666666667</v>
      </c>
      <c r="W51" s="97">
        <f>AVERAGE(N46:N51)</f>
        <v>44.4849206349206</v>
      </c>
    </row>
    <row r="52" ht="21.95" customHeight="1">
      <c r="A52" s="152">
        <v>2006</v>
      </c>
      <c r="B52" s="99">
        <v>58</v>
      </c>
      <c r="C52" s="83">
        <v>2410.3</v>
      </c>
      <c r="D52" s="87">
        <v>41.5568965517241</v>
      </c>
      <c r="E52" s="40"/>
      <c r="F52" s="153">
        <v>2006</v>
      </c>
      <c r="G52" s="99">
        <v>33</v>
      </c>
      <c r="H52" s="83">
        <v>1416.2</v>
      </c>
      <c r="I52" s="87">
        <v>42.9151515151515</v>
      </c>
      <c r="J52" s="40"/>
      <c r="K52" s="153">
        <v>2006</v>
      </c>
      <c r="L52" s="99">
        <v>11</v>
      </c>
      <c r="M52" s="83">
        <v>493.5</v>
      </c>
      <c r="N52" s="89">
        <v>44.8636363636364</v>
      </c>
      <c r="O52" t="s" s="125">
        <v>70</v>
      </c>
      <c r="P52" s="129">
        <f>AVERAGE(B46:B52)</f>
        <v>44</v>
      </c>
      <c r="Q52" s="97">
        <f>AVERAGE(D46:D52)</f>
        <v>41.1619755304523</v>
      </c>
      <c r="R52" t="s" s="128">
        <v>70</v>
      </c>
      <c r="S52" s="129">
        <f>AVERAGE(G46:G52)</f>
        <v>22.8571428571429</v>
      </c>
      <c r="T52" s="97">
        <f>AVERAGE(I46:I52)</f>
        <v>42.5163671562356</v>
      </c>
      <c r="U52" t="s" s="128">
        <v>70</v>
      </c>
      <c r="V52" s="129">
        <f>AVERAGE(L46:L52)</f>
        <v>5.57142857142857</v>
      </c>
      <c r="W52" s="97">
        <f>AVERAGE(N46:N52)</f>
        <v>44.539022881880</v>
      </c>
    </row>
    <row r="53" ht="21.95" customHeight="1">
      <c r="A53" s="152">
        <v>2007</v>
      </c>
      <c r="B53" s="99">
        <v>27</v>
      </c>
      <c r="C53" s="83">
        <v>1095.7</v>
      </c>
      <c r="D53" s="87">
        <v>40.5814814814815</v>
      </c>
      <c r="E53" s="40"/>
      <c r="F53" s="153">
        <v>2007</v>
      </c>
      <c r="G53" s="99">
        <v>9</v>
      </c>
      <c r="H53" s="83">
        <v>380.2</v>
      </c>
      <c r="I53" s="87">
        <v>42.2444444444444</v>
      </c>
      <c r="J53" s="40"/>
      <c r="K53" s="153">
        <v>2007</v>
      </c>
      <c r="L53" s="99">
        <v>2</v>
      </c>
      <c r="M53" s="83">
        <v>88.09999999999999</v>
      </c>
      <c r="N53" s="89">
        <v>44.05</v>
      </c>
      <c r="O53" t="s" s="125">
        <v>69</v>
      </c>
      <c r="P53" s="129">
        <f>AVERAGE(B46:B53)</f>
        <v>41.875</v>
      </c>
      <c r="Q53" s="97">
        <f>AVERAGE(D46:D53)</f>
        <v>41.089413774331</v>
      </c>
      <c r="R53" t="s" s="128">
        <v>69</v>
      </c>
      <c r="S53" s="129">
        <f>AVERAGE(G46:G53)</f>
        <v>21.125</v>
      </c>
      <c r="T53" s="97">
        <f>AVERAGE(I46:I53)</f>
        <v>42.4823768172617</v>
      </c>
      <c r="U53" t="s" s="128">
        <v>69</v>
      </c>
      <c r="V53" s="129">
        <f>AVERAGE(L46:L53)</f>
        <v>5.125</v>
      </c>
      <c r="W53" s="97">
        <f>AVERAGE(N46:N53)</f>
        <v>44.477895021645</v>
      </c>
    </row>
    <row r="54" ht="21.95" customHeight="1">
      <c r="A54" s="152">
        <v>2008</v>
      </c>
      <c r="B54" s="99">
        <v>23</v>
      </c>
      <c r="C54" s="83">
        <v>932.1</v>
      </c>
      <c r="D54" s="87">
        <v>40.5260869565217</v>
      </c>
      <c r="E54" s="40"/>
      <c r="F54" s="153">
        <v>2008</v>
      </c>
      <c r="G54" s="99">
        <v>9</v>
      </c>
      <c r="H54" s="83">
        <v>375.8</v>
      </c>
      <c r="I54" s="87">
        <v>41.7555555555556</v>
      </c>
      <c r="J54" s="40"/>
      <c r="K54" s="153">
        <v>2008</v>
      </c>
      <c r="L54" s="99">
        <v>1</v>
      </c>
      <c r="M54" s="83">
        <v>43.7</v>
      </c>
      <c r="N54" s="89">
        <v>43.7</v>
      </c>
      <c r="O54" t="s" s="125">
        <v>68</v>
      </c>
      <c r="P54" s="129">
        <f>AVERAGE(B46:B54)</f>
        <v>39.7777777777778</v>
      </c>
      <c r="Q54" s="97">
        <f>AVERAGE(D46:D54)</f>
        <v>41.0268219056855</v>
      </c>
      <c r="R54" t="s" s="128">
        <v>68</v>
      </c>
      <c r="S54" s="129">
        <f>AVERAGE(G46:G54)</f>
        <v>19.7777777777778</v>
      </c>
      <c r="T54" s="97">
        <f>AVERAGE(I46:I54)</f>
        <v>42.4016188992943</v>
      </c>
      <c r="U54" t="s" s="128">
        <v>68</v>
      </c>
      <c r="V54" s="129">
        <f>AVERAGE(L46:L54)</f>
        <v>4.66666666666667</v>
      </c>
      <c r="W54" s="97">
        <f>AVERAGE(N46:N54)</f>
        <v>44.3914622414622</v>
      </c>
    </row>
    <row r="55" ht="21.95" customHeight="1">
      <c r="A55" s="152">
        <v>2009</v>
      </c>
      <c r="B55" s="99">
        <v>64</v>
      </c>
      <c r="C55" s="83">
        <v>2624.6</v>
      </c>
      <c r="D55" s="87">
        <v>41.009375</v>
      </c>
      <c r="E55" s="40"/>
      <c r="F55" s="153">
        <v>2009</v>
      </c>
      <c r="G55" s="99">
        <v>28</v>
      </c>
      <c r="H55" s="83">
        <v>1186.3</v>
      </c>
      <c r="I55" s="87">
        <v>42.3678571428571</v>
      </c>
      <c r="J55" s="40"/>
      <c r="K55" s="153">
        <v>2009</v>
      </c>
      <c r="L55" s="99">
        <v>6</v>
      </c>
      <c r="M55" s="83">
        <v>269.5</v>
      </c>
      <c r="N55" s="89">
        <v>44.9166666666667</v>
      </c>
      <c r="O55" t="s" s="125">
        <v>67</v>
      </c>
      <c r="P55" s="129">
        <f>AVERAGE(B46:B55)</f>
        <v>42.2</v>
      </c>
      <c r="Q55" s="97">
        <f>AVERAGE(D46:D55)</f>
        <v>41.025077215117</v>
      </c>
      <c r="R55" t="s" s="128">
        <v>67</v>
      </c>
      <c r="S55" s="129">
        <f>AVERAGE(G46:G55)</f>
        <v>20.6</v>
      </c>
      <c r="T55" s="97">
        <f>AVERAGE(I46:I55)</f>
        <v>42.3982427236506</v>
      </c>
      <c r="U55" t="s" s="128">
        <v>67</v>
      </c>
      <c r="V55" s="129">
        <f>AVERAGE(L46:L55)</f>
        <v>4.8</v>
      </c>
      <c r="W55" s="97">
        <f>AVERAGE(N46:N55)</f>
        <v>44.4439826839827</v>
      </c>
    </row>
    <row r="56" ht="21.95" customHeight="1">
      <c r="A56" s="152">
        <v>2010</v>
      </c>
      <c r="B56" s="99">
        <v>15</v>
      </c>
      <c r="C56" s="83">
        <v>614.9</v>
      </c>
      <c r="D56" s="87">
        <v>40.9933333333333</v>
      </c>
      <c r="E56" s="40"/>
      <c r="F56" s="153">
        <v>2010</v>
      </c>
      <c r="G56" s="99">
        <v>9</v>
      </c>
      <c r="H56" s="83">
        <v>376.5</v>
      </c>
      <c r="I56" s="87">
        <v>41.8333333333333</v>
      </c>
      <c r="J56" s="40"/>
      <c r="K56" s="153">
        <v>2010</v>
      </c>
      <c r="L56" s="99">
        <v>0</v>
      </c>
      <c r="M56" s="83">
        <v>0</v>
      </c>
      <c r="N56" s="89"/>
      <c r="O56" t="s" s="125">
        <v>66</v>
      </c>
      <c r="P56" s="129">
        <f>AVERAGE(B46:B56)</f>
        <v>39.7272727272727</v>
      </c>
      <c r="Q56" s="97">
        <f>AVERAGE(D46:D56)</f>
        <v>41.0221914076821</v>
      </c>
      <c r="R56" t="s" s="128">
        <v>66</v>
      </c>
      <c r="S56" s="129">
        <f>AVERAGE(G46:G56)</f>
        <v>19.5454545454545</v>
      </c>
      <c r="T56" s="97">
        <f>AVERAGE(I46:I56)</f>
        <v>42.3468873245309</v>
      </c>
      <c r="U56" t="s" s="128">
        <v>66</v>
      </c>
      <c r="V56" s="129">
        <f>AVERAGE(L46:L56)</f>
        <v>4.36363636363636</v>
      </c>
      <c r="W56" s="97">
        <f>AVERAGE(N46:N56)</f>
        <v>44.4439826839827</v>
      </c>
    </row>
    <row r="57" ht="21.95" customHeight="1">
      <c r="A57" s="152">
        <v>2011</v>
      </c>
      <c r="B57" s="99">
        <v>20</v>
      </c>
      <c r="C57" s="83">
        <v>809.4</v>
      </c>
      <c r="D57" s="87">
        <v>40.47</v>
      </c>
      <c r="E57" s="40"/>
      <c r="F57" s="153">
        <v>2011</v>
      </c>
      <c r="G57" s="99">
        <v>5</v>
      </c>
      <c r="H57" s="83">
        <v>214.7</v>
      </c>
      <c r="I57" s="87">
        <v>42.94</v>
      </c>
      <c r="J57" s="40"/>
      <c r="K57" s="153">
        <v>2011</v>
      </c>
      <c r="L57" s="99">
        <v>1</v>
      </c>
      <c r="M57" s="83">
        <v>46</v>
      </c>
      <c r="N57" s="89">
        <v>46</v>
      </c>
      <c r="O57" t="s" s="125">
        <v>65</v>
      </c>
      <c r="P57" s="129">
        <f>AVERAGE(B46:B57)</f>
        <v>38.0833333333333</v>
      </c>
      <c r="Q57" s="97">
        <f>AVERAGE(D46:D57)</f>
        <v>40.9761754570419</v>
      </c>
      <c r="R57" t="s" s="128">
        <v>65</v>
      </c>
      <c r="S57" s="129">
        <f>AVERAGE(G46:G57)</f>
        <v>18.3333333333333</v>
      </c>
      <c r="T57" s="97">
        <f>AVERAGE(I46:I57)</f>
        <v>42.396313380820</v>
      </c>
      <c r="U57" t="s" s="128">
        <v>65</v>
      </c>
      <c r="V57" s="129">
        <f>AVERAGE(L46:L57)</f>
        <v>4.08333333333333</v>
      </c>
      <c r="W57" s="97">
        <f>AVERAGE(N46:N57)</f>
        <v>44.5854388036206</v>
      </c>
    </row>
    <row r="58" ht="21.95" customHeight="1">
      <c r="A58" s="152">
        <v>2012</v>
      </c>
      <c r="B58" s="99">
        <v>50</v>
      </c>
      <c r="C58" s="83">
        <v>2033.9</v>
      </c>
      <c r="D58" s="87">
        <v>40.678</v>
      </c>
      <c r="E58" s="40"/>
      <c r="F58" s="153">
        <v>2012</v>
      </c>
      <c r="G58" s="99">
        <v>20</v>
      </c>
      <c r="H58" s="83">
        <v>841.6</v>
      </c>
      <c r="I58" s="87">
        <v>42.08</v>
      </c>
      <c r="J58" s="40"/>
      <c r="K58" s="153">
        <v>2012</v>
      </c>
      <c r="L58" s="99">
        <v>3</v>
      </c>
      <c r="M58" s="83">
        <v>131.6</v>
      </c>
      <c r="N58" s="89">
        <v>43.8666666666667</v>
      </c>
      <c r="O58" t="s" s="125">
        <v>64</v>
      </c>
      <c r="P58" s="129">
        <f>AVERAGE(B46:B58)</f>
        <v>39</v>
      </c>
      <c r="Q58" s="97">
        <f>AVERAGE(D46:D58)</f>
        <v>40.9532388834233</v>
      </c>
      <c r="R58" t="s" s="128">
        <v>64</v>
      </c>
      <c r="S58" s="129">
        <f>AVERAGE(G46:G58)</f>
        <v>18.4615384615385</v>
      </c>
      <c r="T58" s="97">
        <f>AVERAGE(I46:I58)</f>
        <v>42.3719815822953</v>
      </c>
      <c r="U58" t="s" s="128">
        <v>64</v>
      </c>
      <c r="V58" s="129">
        <f>AVERAGE(L46:L58)</f>
        <v>4</v>
      </c>
      <c r="W58" s="97">
        <f>AVERAGE(N46:N58)</f>
        <v>44.5255411255411</v>
      </c>
    </row>
    <row r="59" ht="21.95" customHeight="1">
      <c r="A59" s="152">
        <v>2013</v>
      </c>
      <c r="B59" s="99">
        <v>62</v>
      </c>
      <c r="C59" s="83">
        <v>2555</v>
      </c>
      <c r="D59" s="87">
        <v>41.2096774193548</v>
      </c>
      <c r="E59" s="40"/>
      <c r="F59" s="153">
        <v>2013</v>
      </c>
      <c r="G59" s="99">
        <v>31</v>
      </c>
      <c r="H59" s="83">
        <v>1322.7</v>
      </c>
      <c r="I59" s="87">
        <v>42.6677419354839</v>
      </c>
      <c r="J59" s="40"/>
      <c r="K59" s="153">
        <v>2013</v>
      </c>
      <c r="L59" s="99">
        <v>10</v>
      </c>
      <c r="M59" s="83">
        <v>451.1</v>
      </c>
      <c r="N59" s="89">
        <v>45.11</v>
      </c>
      <c r="O59" t="s" s="125">
        <v>63</v>
      </c>
      <c r="P59" s="129">
        <f>AVERAGE(B46:B59)</f>
        <v>40.6428571428571</v>
      </c>
      <c r="Q59" s="97">
        <f>AVERAGE(D46:D59)</f>
        <v>40.9715559217041</v>
      </c>
      <c r="R59" t="s" s="128">
        <v>63</v>
      </c>
      <c r="S59" s="129">
        <f>AVERAGE(G46:G59)</f>
        <v>19.3571428571429</v>
      </c>
      <c r="T59" s="97">
        <f>AVERAGE(I46:I59)</f>
        <v>42.3931073218088</v>
      </c>
      <c r="U59" t="s" s="128">
        <v>63</v>
      </c>
      <c r="V59" s="129">
        <f>AVERAGE(L46:L59)</f>
        <v>4.42857142857143</v>
      </c>
      <c r="W59" s="97">
        <f>AVERAGE(N46:N59)</f>
        <v>44.5704995004995</v>
      </c>
    </row>
    <row r="60" ht="21.95" customHeight="1">
      <c r="A60" s="152">
        <v>2014</v>
      </c>
      <c r="B60" s="99">
        <v>58</v>
      </c>
      <c r="C60" s="83">
        <v>2399</v>
      </c>
      <c r="D60" s="87">
        <v>41.3620689655172</v>
      </c>
      <c r="E60" s="40"/>
      <c r="F60" s="153">
        <v>2014</v>
      </c>
      <c r="G60" s="99">
        <v>31</v>
      </c>
      <c r="H60" s="83">
        <v>1324.4</v>
      </c>
      <c r="I60" s="87">
        <v>42.7225806451613</v>
      </c>
      <c r="J60" s="40"/>
      <c r="K60" s="153">
        <v>2014</v>
      </c>
      <c r="L60" s="99">
        <v>9</v>
      </c>
      <c r="M60" s="83">
        <v>402.4</v>
      </c>
      <c r="N60" s="89">
        <v>44.7111111111111</v>
      </c>
      <c r="O60" t="s" s="125">
        <v>62</v>
      </c>
      <c r="P60" s="129">
        <f>AVERAGE(B46:B60)</f>
        <v>41.8</v>
      </c>
      <c r="Q60" s="97">
        <f>AVERAGE(D46:D60)</f>
        <v>40.997590124625</v>
      </c>
      <c r="R60" t="s" s="128">
        <v>62</v>
      </c>
      <c r="S60" s="129">
        <f>AVERAGE(G46:G60)</f>
        <v>20.1333333333333</v>
      </c>
      <c r="T60" s="97">
        <f>AVERAGE(I46:I60)</f>
        <v>42.4150722100323</v>
      </c>
      <c r="U60" t="s" s="128">
        <v>62</v>
      </c>
      <c r="V60" s="129">
        <f>AVERAGE(L46:L60)</f>
        <v>4.73333333333333</v>
      </c>
      <c r="W60" s="97">
        <f>AVERAGE(N46:N60)</f>
        <v>44.5805431869718</v>
      </c>
    </row>
    <row r="61" ht="21.95" customHeight="1">
      <c r="A61" s="152">
        <v>2015</v>
      </c>
      <c r="B61" s="99">
        <v>51</v>
      </c>
      <c r="C61" s="83">
        <v>2083.6</v>
      </c>
      <c r="D61" s="87">
        <v>40.8549019607843</v>
      </c>
      <c r="E61" s="40"/>
      <c r="F61" s="153">
        <v>2015</v>
      </c>
      <c r="G61" s="99">
        <v>27</v>
      </c>
      <c r="H61" s="83">
        <v>1128.9</v>
      </c>
      <c r="I61" s="87">
        <v>41.8111111111111</v>
      </c>
      <c r="J61" s="40"/>
      <c r="K61" s="153">
        <v>2015</v>
      </c>
      <c r="L61" s="99">
        <v>0</v>
      </c>
      <c r="M61" s="83">
        <v>0</v>
      </c>
      <c r="N61" s="89"/>
      <c r="O61" t="s" s="125">
        <v>61</v>
      </c>
      <c r="P61" s="129">
        <f>AVERAGE(B46:B61)</f>
        <v>42.375</v>
      </c>
      <c r="Q61" s="97">
        <f>AVERAGE(D46:D61)</f>
        <v>40.9886721143849</v>
      </c>
      <c r="R61" t="s" s="128">
        <v>61</v>
      </c>
      <c r="S61" s="129">
        <f>AVERAGE(G46:G61)</f>
        <v>20.5625</v>
      </c>
      <c r="T61" s="97">
        <f>AVERAGE(I46:I61)</f>
        <v>42.3773246413497</v>
      </c>
      <c r="U61" t="s" s="128">
        <v>61</v>
      </c>
      <c r="V61" s="129">
        <f>AVERAGE(L46:L61)</f>
        <v>4.4375</v>
      </c>
      <c r="W61" s="97">
        <f>AVERAGE(N46:N61)</f>
        <v>44.5805431869718</v>
      </c>
    </row>
    <row r="62" ht="21.95" customHeight="1">
      <c r="A62" s="152">
        <v>2016</v>
      </c>
      <c r="B62" s="99">
        <v>49</v>
      </c>
      <c r="C62" s="83">
        <v>2010.2</v>
      </c>
      <c r="D62" s="87">
        <v>41.0244897959184</v>
      </c>
      <c r="E62" s="40"/>
      <c r="F62" s="153">
        <v>2016</v>
      </c>
      <c r="G62" s="99">
        <v>23</v>
      </c>
      <c r="H62" s="83">
        <v>969.9</v>
      </c>
      <c r="I62" s="87">
        <v>42.1695652173913</v>
      </c>
      <c r="J62" s="40"/>
      <c r="K62" s="153">
        <v>2016</v>
      </c>
      <c r="L62" s="99">
        <v>3</v>
      </c>
      <c r="M62" s="83">
        <v>133.6</v>
      </c>
      <c r="N62" s="89">
        <v>44.5333333333333</v>
      </c>
      <c r="O62" t="s" s="125">
        <v>60</v>
      </c>
      <c r="P62" s="129">
        <f>AVERAGE(B46:B62)</f>
        <v>42.7647058823529</v>
      </c>
      <c r="Q62" s="97">
        <f>AVERAGE(D46:D62)</f>
        <v>40.9907790368281</v>
      </c>
      <c r="R62" t="s" s="128">
        <v>60</v>
      </c>
      <c r="S62" s="129">
        <f>AVERAGE(G46:G62)</f>
        <v>20.7058823529412</v>
      </c>
      <c r="T62" s="97">
        <f>AVERAGE(I46:I62)</f>
        <v>42.3651034987639</v>
      </c>
      <c r="U62" t="s" s="128">
        <v>60</v>
      </c>
      <c r="V62" s="129">
        <f>AVERAGE(L46:L62)</f>
        <v>4.35294117647059</v>
      </c>
      <c r="W62" s="97">
        <f>AVERAGE(N46:N62)</f>
        <v>44.5773958633959</v>
      </c>
    </row>
    <row r="63" ht="21.95" customHeight="1">
      <c r="A63" s="152">
        <v>2017</v>
      </c>
      <c r="B63" s="99">
        <v>80</v>
      </c>
      <c r="C63" s="83">
        <v>3339.3</v>
      </c>
      <c r="D63" s="87">
        <v>41.74125</v>
      </c>
      <c r="E63" s="40"/>
      <c r="F63" s="153">
        <v>2017</v>
      </c>
      <c r="G63" s="99">
        <v>51</v>
      </c>
      <c r="H63" s="83">
        <v>2183.8</v>
      </c>
      <c r="I63" s="87">
        <v>42.8196078431373</v>
      </c>
      <c r="J63" s="40"/>
      <c r="K63" s="153">
        <v>2017</v>
      </c>
      <c r="L63" s="99">
        <v>14</v>
      </c>
      <c r="M63" s="83">
        <v>627.7</v>
      </c>
      <c r="N63" s="89">
        <v>44.8357142857143</v>
      </c>
      <c r="O63" t="s" s="125">
        <v>59</v>
      </c>
      <c r="P63" s="129">
        <f>AVERAGE(B46:B63)</f>
        <v>44.8333333333333</v>
      </c>
      <c r="Q63" s="97">
        <f>AVERAGE(D46:D63)</f>
        <v>41.0324718681154</v>
      </c>
      <c r="R63" t="s" s="128">
        <v>59</v>
      </c>
      <c r="S63" s="129">
        <f>AVERAGE(G46:G63)</f>
        <v>22.3888888888889</v>
      </c>
      <c r="T63" s="97">
        <f>AVERAGE(I46:I63)</f>
        <v>42.390353740118</v>
      </c>
      <c r="U63" t="s" s="128">
        <v>59</v>
      </c>
      <c r="V63" s="129">
        <f>AVERAGE(L46:L63)</f>
        <v>4.88888888888889</v>
      </c>
      <c r="W63" s="97">
        <f>AVERAGE(N46:N63)</f>
        <v>44.5935407647908</v>
      </c>
    </row>
    <row r="64" ht="21.95" customHeight="1">
      <c r="A64" s="152">
        <v>2018</v>
      </c>
      <c r="B64" s="99">
        <v>56</v>
      </c>
      <c r="C64" s="83">
        <v>2360.5</v>
      </c>
      <c r="D64" s="87">
        <v>42.1517857142857</v>
      </c>
      <c r="E64" s="40"/>
      <c r="F64" s="153">
        <v>2018</v>
      </c>
      <c r="G64" s="99">
        <v>38</v>
      </c>
      <c r="H64" s="83">
        <v>1640.3</v>
      </c>
      <c r="I64" s="87">
        <v>43.1657894736842</v>
      </c>
      <c r="J64" s="40"/>
      <c r="K64" s="153">
        <v>2018</v>
      </c>
      <c r="L64" s="99">
        <v>12</v>
      </c>
      <c r="M64" s="83">
        <v>535</v>
      </c>
      <c r="N64" s="89">
        <v>44.5833333333333</v>
      </c>
      <c r="O64" t="s" s="125">
        <v>58</v>
      </c>
      <c r="P64" s="129">
        <f>AVERAGE(B46:B64)</f>
        <v>45.4210526315789</v>
      </c>
      <c r="Q64" s="97">
        <f>AVERAGE(D46:D64)</f>
        <v>41.091383123177</v>
      </c>
      <c r="R64" t="s" s="128">
        <v>58</v>
      </c>
      <c r="S64" s="129">
        <f>AVERAGE(G46:G64)</f>
        <v>23.2105263157895</v>
      </c>
      <c r="T64" s="97">
        <f>AVERAGE(I46:I64)</f>
        <v>42.4311661471478</v>
      </c>
      <c r="U64" t="s" s="128">
        <v>58</v>
      </c>
      <c r="V64" s="129">
        <f>AVERAGE(L46:L64)</f>
        <v>5.26315789473684</v>
      </c>
      <c r="W64" s="97">
        <f>AVERAGE(N46:N64)</f>
        <v>44.5929403276462</v>
      </c>
    </row>
    <row r="65" ht="21.95" customHeight="1">
      <c r="A65" s="152">
        <v>2019</v>
      </c>
      <c r="B65" s="99">
        <v>58</v>
      </c>
      <c r="C65" s="83">
        <v>2422.3</v>
      </c>
      <c r="D65" s="87">
        <v>41.7637931034483</v>
      </c>
      <c r="E65" s="40"/>
      <c r="F65" s="153">
        <v>2019</v>
      </c>
      <c r="G65" s="99">
        <v>36</v>
      </c>
      <c r="H65" s="83">
        <v>1546.1</v>
      </c>
      <c r="I65" s="87">
        <v>42.9472222222222</v>
      </c>
      <c r="J65" s="40"/>
      <c r="K65" s="153">
        <v>2019</v>
      </c>
      <c r="L65" s="99">
        <v>14</v>
      </c>
      <c r="M65" s="83">
        <v>624.2</v>
      </c>
      <c r="N65" s="89">
        <v>44.5857142857143</v>
      </c>
      <c r="O65" t="s" s="125">
        <v>57</v>
      </c>
      <c r="P65" s="129">
        <f>AVERAGE(B46:B65)</f>
        <v>46.05</v>
      </c>
      <c r="Q65" s="97">
        <f>AVERAGE(D46:D65)</f>
        <v>41.1250036221906</v>
      </c>
      <c r="R65" t="s" s="128">
        <v>57</v>
      </c>
      <c r="S65" s="129">
        <f>AVERAGE(G46:G65)</f>
        <v>23.85</v>
      </c>
      <c r="T65" s="97">
        <f>AVERAGE(I46:I65)</f>
        <v>42.4569689509015</v>
      </c>
      <c r="U65" t="s" s="128">
        <v>57</v>
      </c>
      <c r="V65" s="129">
        <f>AVERAGE(L46:L65)</f>
        <v>5.7</v>
      </c>
      <c r="W65" s="97">
        <f>AVERAGE(N46:N65)</f>
        <v>44.5925388808722</v>
      </c>
    </row>
    <row r="66" ht="21.95" customHeight="1">
      <c r="A66" s="152">
        <v>2020</v>
      </c>
      <c r="B66" s="99">
        <v>54</v>
      </c>
      <c r="C66" s="83">
        <v>2290.9</v>
      </c>
      <c r="D66" s="87">
        <v>42.4240740740741</v>
      </c>
      <c r="E66" s="40"/>
      <c r="F66" s="153">
        <v>2020</v>
      </c>
      <c r="G66" s="99">
        <v>42</v>
      </c>
      <c r="H66" s="83">
        <v>1811.8</v>
      </c>
      <c r="I66" s="87">
        <v>43.1380952380952</v>
      </c>
      <c r="J66" s="40"/>
      <c r="K66" s="153">
        <v>2020</v>
      </c>
      <c r="L66" s="99">
        <v>15</v>
      </c>
      <c r="M66" s="83">
        <v>673.5</v>
      </c>
      <c r="N66" s="89">
        <v>44.9</v>
      </c>
      <c r="O66" s="96"/>
      <c r="P66" s="83"/>
      <c r="Q66" s="83"/>
      <c r="R66" s="84"/>
      <c r="S66" s="83"/>
      <c r="T66" s="83"/>
      <c r="U66" s="84"/>
      <c r="V66" s="83"/>
      <c r="W66" s="97"/>
    </row>
    <row r="67" ht="21.95" customHeight="1">
      <c r="A67" s="152">
        <v>2021</v>
      </c>
      <c r="B67" s="99">
        <v>35</v>
      </c>
      <c r="C67" s="83">
        <v>1428.1</v>
      </c>
      <c r="D67" s="87">
        <v>40.8028571428571</v>
      </c>
      <c r="E67" s="40"/>
      <c r="F67" s="153">
        <v>2021</v>
      </c>
      <c r="G67" s="99">
        <v>17</v>
      </c>
      <c r="H67" s="83">
        <v>710.5</v>
      </c>
      <c r="I67" s="87">
        <v>41.7941176470588</v>
      </c>
      <c r="J67" s="40"/>
      <c r="K67" s="153">
        <v>2021</v>
      </c>
      <c r="L67" s="99">
        <v>1</v>
      </c>
      <c r="M67" s="83">
        <v>43.8</v>
      </c>
      <c r="N67" s="89">
        <v>43.8</v>
      </c>
      <c r="O67" s="96"/>
      <c r="P67" s="83"/>
      <c r="Q67" s="83"/>
      <c r="R67" s="84"/>
      <c r="S67" s="83"/>
      <c r="T67" s="83"/>
      <c r="U67" s="84"/>
      <c r="V67" s="83"/>
      <c r="W67" s="97"/>
    </row>
    <row r="68" ht="21.95" customHeight="1">
      <c r="A68" s="152">
        <v>2022</v>
      </c>
      <c r="B68" s="99">
        <v>26</v>
      </c>
      <c r="C68" s="83">
        <v>1075.2</v>
      </c>
      <c r="D68" s="87">
        <v>41.3538461538462</v>
      </c>
      <c r="E68" s="40"/>
      <c r="F68" s="153">
        <v>2022</v>
      </c>
      <c r="G68" s="99">
        <v>16</v>
      </c>
      <c r="H68" s="83">
        <v>678.3</v>
      </c>
      <c r="I68" s="87">
        <v>42.39375</v>
      </c>
      <c r="J68" s="40"/>
      <c r="K68" s="153">
        <v>2022</v>
      </c>
      <c r="L68" s="99">
        <v>4</v>
      </c>
      <c r="M68" s="83">
        <v>177</v>
      </c>
      <c r="N68" s="89">
        <v>44.25</v>
      </c>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84"/>
      <c r="C87" s="83"/>
      <c r="D87" s="90"/>
      <c r="E87" s="40"/>
      <c r="F87" s="88"/>
      <c r="G87" s="84"/>
      <c r="H87" s="83"/>
      <c r="I87" s="90"/>
      <c r="J87" s="40"/>
      <c r="K87" s="88"/>
      <c r="L87" s="84"/>
      <c r="M87" s="83"/>
      <c r="N87" s="91"/>
      <c r="O87" s="96"/>
      <c r="P87" s="83"/>
      <c r="Q87" s="83"/>
      <c r="R87" s="84"/>
      <c r="S87" s="83"/>
      <c r="T87" s="83"/>
      <c r="U87" s="84"/>
      <c r="V87" s="83"/>
      <c r="W87" s="97"/>
    </row>
    <row r="88" ht="21.95" customHeight="1">
      <c r="A88" s="86"/>
      <c r="B88" s="84"/>
      <c r="C88" s="83"/>
      <c r="D88" s="87"/>
      <c r="E88" s="40"/>
      <c r="F88" s="88"/>
      <c r="G88" s="84"/>
      <c r="H88" s="83"/>
      <c r="I88" s="90"/>
      <c r="J88" s="40"/>
      <c r="K88" s="88"/>
      <c r="L88" s="84"/>
      <c r="M88" s="83"/>
      <c r="N88" s="91"/>
      <c r="O88" s="96"/>
      <c r="P88" s="83"/>
      <c r="Q88" s="83"/>
      <c r="R88" s="84"/>
      <c r="S88" s="83"/>
      <c r="T88" s="83"/>
      <c r="U88" s="84"/>
      <c r="V88" s="83"/>
      <c r="W88" s="97"/>
    </row>
    <row r="89" ht="21.95" customHeight="1">
      <c r="A89" t="s" s="92">
        <v>78</v>
      </c>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t="s" s="93">
        <v>67</v>
      </c>
      <c r="B90" t="s" s="165">
        <v>459</v>
      </c>
      <c r="C90" s="83"/>
      <c r="D90" s="87"/>
      <c r="E90" s="40"/>
      <c r="F90" t="s" s="95">
        <v>67</v>
      </c>
      <c r="G90" t="s" s="165">
        <v>459</v>
      </c>
      <c r="H90" s="83"/>
      <c r="I90" s="87"/>
      <c r="J90" s="40"/>
      <c r="K90" t="s" s="95">
        <v>67</v>
      </c>
      <c r="L90" t="s" s="165">
        <v>459</v>
      </c>
      <c r="M90" s="83"/>
      <c r="N90" s="89"/>
      <c r="O90" s="96"/>
      <c r="P90" s="83"/>
      <c r="Q90" s="83"/>
      <c r="R90" s="84"/>
      <c r="S90" s="83"/>
      <c r="T90" s="83"/>
      <c r="U90" s="84"/>
      <c r="V90" s="83"/>
      <c r="W90" s="97"/>
    </row>
    <row r="91" ht="21.95" customHeight="1">
      <c r="A91" t="s" s="98">
        <v>79</v>
      </c>
      <c r="B91" s="83">
        <f>AVERAGE(B35:B44)</f>
        <v>33.2</v>
      </c>
      <c r="C91" s="83">
        <f>AVERAGE(C35:C44)</f>
        <v>1361.3</v>
      </c>
      <c r="D91" s="87">
        <f>AVERAGE(D35:D44)</f>
        <v>40.9463579694019</v>
      </c>
      <c r="E91" s="40"/>
      <c r="F91" t="s" s="100">
        <v>79</v>
      </c>
      <c r="G91" s="83">
        <f>AVERAGE(G35:G44)</f>
        <v>16.3</v>
      </c>
      <c r="H91" s="83">
        <f>AVERAGE(H35:H44)</f>
        <v>689.97</v>
      </c>
      <c r="I91" s="87">
        <f>AVERAGE(I35:I44)</f>
        <v>42.3136501466529</v>
      </c>
      <c r="J91" s="40"/>
      <c r="K91" t="s" s="100">
        <v>79</v>
      </c>
      <c r="L91" s="83">
        <f>AVERAGE(L35:L44)</f>
        <v>3.1</v>
      </c>
      <c r="M91" s="83">
        <f>AVERAGE(M35:M44)</f>
        <v>138.6</v>
      </c>
      <c r="N91" s="89">
        <f>AVERAGE(N35:N44)</f>
        <v>44.6083333333333</v>
      </c>
      <c r="O91" s="96"/>
      <c r="P91" s="83"/>
      <c r="Q91" s="83"/>
      <c r="R91" s="84"/>
      <c r="S91" s="83"/>
      <c r="T91" s="83"/>
      <c r="U91" s="84"/>
      <c r="V91" s="83"/>
      <c r="W91" s="97"/>
    </row>
    <row r="92" ht="21.95" customHeight="1">
      <c r="A92" t="s" s="98">
        <v>80</v>
      </c>
      <c r="B92" s="83">
        <f>AVERAGE(B46:B55)</f>
        <v>42.2</v>
      </c>
      <c r="C92" s="83">
        <f>AVERAGE(C46:C55)</f>
        <v>1734.65</v>
      </c>
      <c r="D92" s="87">
        <f>AVERAGE(D46:D55)</f>
        <v>41.025077215117</v>
      </c>
      <c r="E92" s="40"/>
      <c r="F92" t="s" s="100">
        <v>80</v>
      </c>
      <c r="G92" s="83">
        <f>AVERAGE(G46:G55)</f>
        <v>20.6</v>
      </c>
      <c r="H92" s="83">
        <f>AVERAGE(H46:H55)</f>
        <v>875.45</v>
      </c>
      <c r="I92" s="87">
        <f>AVERAGE(I46:I55)</f>
        <v>42.3982427236506</v>
      </c>
      <c r="J92" s="40"/>
      <c r="K92" t="s" s="100">
        <v>80</v>
      </c>
      <c r="L92" s="83">
        <f>AVERAGE(L46:L55)</f>
        <v>4.8</v>
      </c>
      <c r="M92" s="83">
        <f>AVERAGE(M46:M55)</f>
        <v>214.19</v>
      </c>
      <c r="N92" s="89">
        <f>AVERAGE(N46:N55)</f>
        <v>44.4439826839827</v>
      </c>
      <c r="O92" s="96"/>
      <c r="P92" s="83"/>
      <c r="Q92" s="83"/>
      <c r="R92" s="84"/>
      <c r="S92" s="83"/>
      <c r="T92" s="83"/>
      <c r="U92" s="84"/>
      <c r="V92" s="83"/>
      <c r="W92" s="97"/>
    </row>
    <row r="93" ht="21.95" customHeight="1">
      <c r="A93" s="105"/>
      <c r="B93" s="84"/>
      <c r="C93" s="84"/>
      <c r="D93" s="90"/>
      <c r="E93" s="40"/>
      <c r="F93" s="106"/>
      <c r="G93" s="84"/>
      <c r="H93" s="84"/>
      <c r="I93" s="90"/>
      <c r="J93" s="40"/>
      <c r="K93" s="106"/>
      <c r="L93" s="84"/>
      <c r="M93" s="84"/>
      <c r="N93" s="91"/>
      <c r="O93" s="96"/>
      <c r="P93" s="83"/>
      <c r="Q93" s="83"/>
      <c r="R93" s="84"/>
      <c r="S93" s="83"/>
      <c r="T93" s="83"/>
      <c r="U93" s="84"/>
      <c r="V93" s="83"/>
      <c r="W93" s="97"/>
    </row>
    <row r="94" ht="21.95" customHeight="1">
      <c r="A94" t="s" s="103">
        <v>82</v>
      </c>
      <c r="B94" s="83">
        <f>AVERAGE(B35:B44)</f>
        <v>33.2</v>
      </c>
      <c r="C94" s="83">
        <f>AVERAGE(C35:C44)</f>
        <v>1361.3</v>
      </c>
      <c r="D94" s="87">
        <f>AVERAGE(D35:D44)</f>
        <v>40.9463579694019</v>
      </c>
      <c r="E94" s="40"/>
      <c r="F94" t="s" s="104">
        <v>82</v>
      </c>
      <c r="G94" s="83">
        <f>AVERAGE(G35:G44)</f>
        <v>16.3</v>
      </c>
      <c r="H94" s="83">
        <f>AVERAGE(H35:H44)</f>
        <v>689.97</v>
      </c>
      <c r="I94" s="87">
        <f>AVERAGE(I35:I44)</f>
        <v>42.3136501466529</v>
      </c>
      <c r="J94" s="40"/>
      <c r="K94" t="s" s="104">
        <v>82</v>
      </c>
      <c r="L94" s="83">
        <f>AVERAGE(L35:L44)</f>
        <v>3.1</v>
      </c>
      <c r="M94" s="83">
        <f>AVERAGE(M35:M44)</f>
        <v>138.6</v>
      </c>
      <c r="N94" s="89">
        <f>AVERAGE(N35:N44)</f>
        <v>44.6083333333333</v>
      </c>
      <c r="O94" s="96"/>
      <c r="P94" s="83"/>
      <c r="Q94" s="83"/>
      <c r="R94" s="84"/>
      <c r="S94" s="83"/>
      <c r="T94" s="83"/>
      <c r="U94" s="84"/>
      <c r="V94" s="83"/>
      <c r="W94" s="97"/>
    </row>
    <row r="95" ht="21.95" customHeight="1">
      <c r="A95" t="s" s="103">
        <v>83</v>
      </c>
      <c r="B95" s="83">
        <f>AVERAGE(B46:B55)</f>
        <v>42.2</v>
      </c>
      <c r="C95" s="83">
        <f>AVERAGE(C46:C55)</f>
        <v>1734.65</v>
      </c>
      <c r="D95" s="87">
        <f>AVERAGE(D46:D55)</f>
        <v>41.025077215117</v>
      </c>
      <c r="E95" s="40"/>
      <c r="F95" t="s" s="104">
        <v>83</v>
      </c>
      <c r="G95" s="83">
        <f>AVERAGE(G46:G55)</f>
        <v>20.6</v>
      </c>
      <c r="H95" s="83">
        <f>AVERAGE(H46:H55)</f>
        <v>875.45</v>
      </c>
      <c r="I95" s="87">
        <f>AVERAGE(I46:I55)</f>
        <v>42.3982427236506</v>
      </c>
      <c r="J95" s="40"/>
      <c r="K95" t="s" s="104">
        <v>83</v>
      </c>
      <c r="L95" s="83">
        <f>AVERAGE(L46:L55)</f>
        <v>4.8</v>
      </c>
      <c r="M95" s="83">
        <f>AVERAGE(M46:M55)</f>
        <v>214.19</v>
      </c>
      <c r="N95" s="89">
        <f>AVERAGE(N46:N55)</f>
        <v>44.4439826839827</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72</v>
      </c>
      <c r="B97" s="84"/>
      <c r="C97" s="84"/>
      <c r="D97" s="90"/>
      <c r="E97" s="40"/>
      <c r="F97" t="s" s="95">
        <v>72</v>
      </c>
      <c r="G97" s="84"/>
      <c r="H97" s="84"/>
      <c r="I97" s="90"/>
      <c r="J97" s="40"/>
      <c r="K97" t="s" s="95">
        <v>72</v>
      </c>
      <c r="L97" s="84"/>
      <c r="M97" s="84"/>
      <c r="N97" s="91"/>
      <c r="O97" s="96"/>
      <c r="P97" s="83"/>
      <c r="Q97" s="83"/>
      <c r="R97" s="84"/>
      <c r="S97" s="83"/>
      <c r="T97" s="83"/>
      <c r="U97" s="84"/>
      <c r="V97" s="83"/>
      <c r="W97" s="97"/>
    </row>
    <row r="98" ht="21.95" customHeight="1">
      <c r="A98" t="s" s="98">
        <v>79</v>
      </c>
      <c r="B98" s="83">
        <f>AVERAGE(B40:B44)</f>
        <v>35.8</v>
      </c>
      <c r="C98" s="83">
        <f>AVERAGE(C40:C44)</f>
        <v>1466.02</v>
      </c>
      <c r="D98" s="87">
        <f>AVERAGE(D40:D44)</f>
        <v>40.9830611199384</v>
      </c>
      <c r="E98" s="40"/>
      <c r="F98" t="s" s="100">
        <v>79</v>
      </c>
      <c r="G98" s="83">
        <f>AVERAGE(G40:G44)</f>
        <v>17.4</v>
      </c>
      <c r="H98" s="83">
        <f>AVERAGE(H40:H44)</f>
        <v>733.8</v>
      </c>
      <c r="I98" s="87">
        <f>AVERAGE(I40:I44)</f>
        <v>42.1463975155279</v>
      </c>
      <c r="J98" s="40"/>
      <c r="K98" t="s" s="100">
        <v>79</v>
      </c>
      <c r="L98" s="83">
        <f>AVERAGE(L40:L44)</f>
        <v>3</v>
      </c>
      <c r="M98" s="83">
        <f>AVERAGE(M40:M44)</f>
        <v>134.24</v>
      </c>
      <c r="N98" s="89">
        <f>AVERAGE(N40:N44)</f>
        <v>44.635</v>
      </c>
      <c r="O98" s="96"/>
      <c r="P98" s="83"/>
      <c r="Q98" s="83"/>
      <c r="R98" s="84"/>
      <c r="S98" s="83"/>
      <c r="T98" s="83"/>
      <c r="U98" s="84"/>
      <c r="V98" s="83"/>
      <c r="W98" s="97"/>
    </row>
    <row r="99" ht="21.95" customHeight="1">
      <c r="A99" t="s" s="98">
        <v>80</v>
      </c>
      <c r="B99" s="83">
        <f>AVERAGE(B46:B50)</f>
        <v>41.6</v>
      </c>
      <c r="C99" s="83">
        <f>AVERAGE(C46:C50)</f>
        <v>1709.1</v>
      </c>
      <c r="D99" s="87">
        <f>AVERAGE(D46:D50)</f>
        <v>41.0377673846694</v>
      </c>
      <c r="E99" s="40"/>
      <c r="F99" t="s" s="100">
        <v>80</v>
      </c>
      <c r="G99" s="83">
        <f>AVERAGE(G46:G50)</f>
        <v>20.2</v>
      </c>
      <c r="H99" s="83">
        <f>AVERAGE(H46:H50)</f>
        <v>858.4</v>
      </c>
      <c r="I99" s="87">
        <f>AVERAGE(I46:I50)</f>
        <v>42.4475760233918</v>
      </c>
      <c r="J99" s="40"/>
      <c r="K99" t="s" s="100">
        <v>80</v>
      </c>
      <c r="L99" s="83">
        <f>AVERAGE(L46:L50)</f>
        <v>4.6</v>
      </c>
      <c r="M99" s="83">
        <f>AVERAGE(M46:M50)</f>
        <v>205.52</v>
      </c>
      <c r="N99" s="89">
        <f>AVERAGE(N46:N50)</f>
        <v>44.6019047619048</v>
      </c>
      <c r="O99" s="96"/>
      <c r="P99" s="83"/>
      <c r="Q99" s="83"/>
      <c r="R99" s="84"/>
      <c r="S99" s="83"/>
      <c r="T99" s="83"/>
      <c r="U99" s="84"/>
      <c r="V99" s="83"/>
      <c r="W99" s="97"/>
    </row>
    <row r="100" ht="21.95" customHeight="1">
      <c r="A100" s="105"/>
      <c r="B100" s="84"/>
      <c r="C100" s="84"/>
      <c r="D100" s="90"/>
      <c r="E100" s="40"/>
      <c r="F100" s="106"/>
      <c r="G100" s="84"/>
      <c r="H100" s="84"/>
      <c r="I100" s="90"/>
      <c r="J100" s="40"/>
      <c r="K100" s="106"/>
      <c r="L100" s="84"/>
      <c r="M100" s="84"/>
      <c r="N100" s="91"/>
      <c r="O100" s="96"/>
      <c r="P100" s="83"/>
      <c r="Q100" s="83"/>
      <c r="R100" s="84"/>
      <c r="S100" s="83"/>
      <c r="T100" s="83"/>
      <c r="U100" s="84"/>
      <c r="V100" s="83"/>
      <c r="W100" s="97"/>
    </row>
    <row r="101" ht="21.95" customHeight="1">
      <c r="A101" t="s" s="103">
        <v>82</v>
      </c>
      <c r="B101" s="83">
        <f>AVERAGE(B40:B44)</f>
        <v>35.8</v>
      </c>
      <c r="C101" s="83">
        <f>AVERAGE(C40:C44)</f>
        <v>1466.02</v>
      </c>
      <c r="D101" s="87">
        <f>AVERAGE(D40:D44)</f>
        <v>40.9830611199384</v>
      </c>
      <c r="E101" s="40"/>
      <c r="F101" t="s" s="104">
        <v>82</v>
      </c>
      <c r="G101" s="83">
        <f>AVERAGE(G40:G44)</f>
        <v>17.4</v>
      </c>
      <c r="H101" s="83">
        <f>AVERAGE(H40:H44)</f>
        <v>733.8</v>
      </c>
      <c r="I101" s="87">
        <f>AVERAGE(I40:I44)</f>
        <v>42.1463975155279</v>
      </c>
      <c r="J101" s="40"/>
      <c r="K101" t="s" s="104">
        <v>82</v>
      </c>
      <c r="L101" s="83">
        <f>AVERAGE(L40:L44)</f>
        <v>3</v>
      </c>
      <c r="M101" s="83">
        <f>AVERAGE(M40:M44)</f>
        <v>134.24</v>
      </c>
      <c r="N101" s="89">
        <f>AVERAGE(N40:N44)</f>
        <v>44.635</v>
      </c>
      <c r="O101" s="96"/>
      <c r="P101" s="83"/>
      <c r="Q101" s="83"/>
      <c r="R101" s="84"/>
      <c r="S101" s="83"/>
      <c r="T101" s="83"/>
      <c r="U101" s="84"/>
      <c r="V101" s="83"/>
      <c r="W101" s="97"/>
    </row>
    <row r="102" ht="21.95" customHeight="1">
      <c r="A102" t="s" s="103">
        <v>83</v>
      </c>
      <c r="B102" s="83">
        <f>AVERAGE(B46:B50)</f>
        <v>41.6</v>
      </c>
      <c r="C102" s="83">
        <f>AVERAGE(C46:C50)</f>
        <v>1709.1</v>
      </c>
      <c r="D102" s="87">
        <f>AVERAGE(D46:D50)</f>
        <v>41.0377673846694</v>
      </c>
      <c r="E102" s="40"/>
      <c r="F102" t="s" s="104">
        <v>83</v>
      </c>
      <c r="G102" s="83">
        <f>AVERAGE(G46:G50)</f>
        <v>20.2</v>
      </c>
      <c r="H102" s="83">
        <f>AVERAGE(H46:H50)</f>
        <v>858.4</v>
      </c>
      <c r="I102" s="87">
        <f>AVERAGE(I46:I50)</f>
        <v>42.4475760233918</v>
      </c>
      <c r="J102" s="40"/>
      <c r="K102" t="s" s="104">
        <v>83</v>
      </c>
      <c r="L102" s="83">
        <f>AVERAGE(L46:L50)</f>
        <v>4.6</v>
      </c>
      <c r="M102" s="83">
        <f>AVERAGE(M46:M50)</f>
        <v>205.52</v>
      </c>
      <c r="N102" s="89">
        <f>AVERAGE(N46:N50)</f>
        <v>44.6019047619048</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84</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85</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6" customWidth="1"/>
    <col min="2" max="4" width="12.1719" style="336" customWidth="1"/>
    <col min="5" max="5" width="1.35156" style="336" customWidth="1"/>
    <col min="6" max="6" width="10" style="336" customWidth="1"/>
    <col min="7" max="9" width="12.1719" style="336" customWidth="1"/>
    <col min="10" max="10" width="1.35156" style="336" customWidth="1"/>
    <col min="11" max="11" width="10" style="336" customWidth="1"/>
    <col min="12" max="14" width="12.1719" style="336" customWidth="1"/>
    <col min="15" max="15" width="10.8516" style="336" customWidth="1"/>
    <col min="16" max="17" width="6.5" style="336" customWidth="1"/>
    <col min="18" max="18" width="10.8516" style="336" customWidth="1"/>
    <col min="19" max="20" width="6.5" style="336" customWidth="1"/>
    <col min="21" max="21" width="10.8516" style="336" customWidth="1"/>
    <col min="22" max="23" width="6.5" style="336" customWidth="1"/>
    <col min="24" max="16384" width="16.3516" style="336" customWidth="1"/>
  </cols>
  <sheetData>
    <row r="1" ht="63.8" customHeight="1">
      <c r="A1" t="s" s="134">
        <v>461</v>
      </c>
      <c r="B1" t="s" s="191">
        <v>40</v>
      </c>
      <c r="C1" t="s" s="191">
        <v>41</v>
      </c>
      <c r="D1" t="s" s="192">
        <v>42</v>
      </c>
      <c r="E1" s="29"/>
      <c r="F1" t="s" s="137">
        <v>268</v>
      </c>
      <c r="G1" t="s" s="191">
        <v>44</v>
      </c>
      <c r="H1" t="s" s="191">
        <v>45</v>
      </c>
      <c r="I1" t="s" s="192">
        <v>46</v>
      </c>
      <c r="J1" s="29"/>
      <c r="K1" t="s" s="137">
        <v>417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18</v>
      </c>
      <c r="C3" s="83">
        <v>717.3</v>
      </c>
      <c r="D3" s="87">
        <v>39.85</v>
      </c>
      <c r="E3" s="40"/>
      <c r="F3" s="153">
        <v>1910</v>
      </c>
      <c r="G3" s="99">
        <v>6</v>
      </c>
      <c r="H3" s="83">
        <v>248.3</v>
      </c>
      <c r="I3" s="87">
        <v>41.3833333333333</v>
      </c>
      <c r="J3" s="40"/>
      <c r="K3" s="153">
        <v>1910</v>
      </c>
      <c r="L3" s="99">
        <v>1</v>
      </c>
      <c r="M3" s="83">
        <v>43.3</v>
      </c>
      <c r="N3" s="89">
        <v>43.3</v>
      </c>
      <c r="O3" s="148"/>
      <c r="P3" s="143"/>
      <c r="Q3" s="154"/>
      <c r="R3" s="151"/>
      <c r="S3" s="143"/>
      <c r="T3" s="154"/>
      <c r="U3" s="151"/>
      <c r="V3" s="143"/>
      <c r="W3" s="154"/>
    </row>
    <row r="4" ht="21.95" customHeight="1">
      <c r="A4" s="152">
        <v>1911</v>
      </c>
      <c r="B4" s="99">
        <v>13</v>
      </c>
      <c r="C4" s="83">
        <v>506.6</v>
      </c>
      <c r="D4" s="87">
        <v>38.9692307692308</v>
      </c>
      <c r="E4" s="40"/>
      <c r="F4" s="153">
        <v>1911</v>
      </c>
      <c r="G4" s="99">
        <v>2</v>
      </c>
      <c r="H4" s="83">
        <v>81.7</v>
      </c>
      <c r="I4" s="87">
        <v>40.85</v>
      </c>
      <c r="J4" s="40"/>
      <c r="K4" s="153">
        <v>1911</v>
      </c>
      <c r="L4" s="99">
        <v>0</v>
      </c>
      <c r="M4" s="83">
        <v>0</v>
      </c>
      <c r="N4" s="89"/>
      <c r="O4" s="155"/>
      <c r="P4" s="129"/>
      <c r="Q4" s="97"/>
      <c r="R4" s="156"/>
      <c r="S4" s="129"/>
      <c r="T4" s="97"/>
      <c r="U4" s="156"/>
      <c r="V4" s="129"/>
      <c r="W4" s="97"/>
    </row>
    <row r="5" ht="21.95" customHeight="1">
      <c r="A5" s="152">
        <v>1912</v>
      </c>
      <c r="B5" s="99">
        <v>32</v>
      </c>
      <c r="C5" s="83">
        <v>1289.8</v>
      </c>
      <c r="D5" s="87">
        <v>40.30625</v>
      </c>
      <c r="E5" s="40"/>
      <c r="F5" s="153">
        <v>1912</v>
      </c>
      <c r="G5" s="99">
        <v>18</v>
      </c>
      <c r="H5" s="83">
        <v>745.6</v>
      </c>
      <c r="I5" s="87">
        <v>41.4222222222222</v>
      </c>
      <c r="J5" s="40"/>
      <c r="K5" s="153">
        <v>1912</v>
      </c>
      <c r="L5" s="99">
        <v>3</v>
      </c>
      <c r="M5" s="83">
        <v>129.9</v>
      </c>
      <c r="N5" s="89">
        <v>43.3</v>
      </c>
      <c r="O5" s="155"/>
      <c r="P5" s="129"/>
      <c r="Q5" s="97"/>
      <c r="R5" s="156"/>
      <c r="S5" s="129"/>
      <c r="T5" s="97"/>
      <c r="U5" s="156"/>
      <c r="V5" s="129"/>
      <c r="W5" s="97"/>
    </row>
    <row r="6" ht="21.95" customHeight="1">
      <c r="A6" s="152">
        <v>1913</v>
      </c>
      <c r="B6" s="99">
        <v>35</v>
      </c>
      <c r="C6" s="83">
        <v>1426.6</v>
      </c>
      <c r="D6" s="87">
        <v>40.76</v>
      </c>
      <c r="E6" s="40"/>
      <c r="F6" s="153">
        <v>1913</v>
      </c>
      <c r="G6" s="99">
        <v>19</v>
      </c>
      <c r="H6" s="83">
        <v>803.5</v>
      </c>
      <c r="I6" s="87">
        <v>42.2894736842105</v>
      </c>
      <c r="J6" s="40"/>
      <c r="K6" s="153">
        <v>1913</v>
      </c>
      <c r="L6" s="99">
        <v>6</v>
      </c>
      <c r="M6" s="83">
        <v>267.3</v>
      </c>
      <c r="N6" s="89">
        <v>44.55</v>
      </c>
      <c r="O6" s="155"/>
      <c r="P6" s="129"/>
      <c r="Q6" s="97"/>
      <c r="R6" s="156"/>
      <c r="S6" s="129"/>
      <c r="T6" s="97"/>
      <c r="U6" s="156"/>
      <c r="V6" s="129"/>
      <c r="W6" s="97"/>
    </row>
    <row r="7" ht="21.95" customHeight="1">
      <c r="A7" s="152">
        <v>1914</v>
      </c>
      <c r="B7" s="99">
        <v>55</v>
      </c>
      <c r="C7" s="83">
        <v>2216.4</v>
      </c>
      <c r="D7" s="87">
        <v>40.2981818181818</v>
      </c>
      <c r="E7" s="40"/>
      <c r="F7" s="153">
        <v>1914</v>
      </c>
      <c r="G7" s="99">
        <v>31</v>
      </c>
      <c r="H7" s="83">
        <v>1281.9</v>
      </c>
      <c r="I7" s="87">
        <v>41.3516129032258</v>
      </c>
      <c r="J7" s="40"/>
      <c r="K7" s="153">
        <v>1914</v>
      </c>
      <c r="L7" s="99">
        <v>3</v>
      </c>
      <c r="M7" s="83">
        <v>131</v>
      </c>
      <c r="N7" s="89">
        <v>43.6666666666667</v>
      </c>
      <c r="O7" s="155"/>
      <c r="P7" s="129"/>
      <c r="Q7" s="97"/>
      <c r="R7" s="156"/>
      <c r="S7" s="129"/>
      <c r="T7" s="97"/>
      <c r="U7" s="156"/>
      <c r="V7" s="129"/>
      <c r="W7" s="97"/>
    </row>
    <row r="8" ht="21.95" customHeight="1">
      <c r="A8" s="152">
        <v>1915</v>
      </c>
      <c r="B8" s="99">
        <v>45</v>
      </c>
      <c r="C8" s="83">
        <v>1815.9</v>
      </c>
      <c r="D8" s="87">
        <v>40.3533333333333</v>
      </c>
      <c r="E8" s="40"/>
      <c r="F8" s="153">
        <v>1915</v>
      </c>
      <c r="G8" s="99">
        <v>23</v>
      </c>
      <c r="H8" s="83">
        <v>963.4</v>
      </c>
      <c r="I8" s="87">
        <v>41.8869565217391</v>
      </c>
      <c r="J8" s="40"/>
      <c r="K8" s="153">
        <v>1915</v>
      </c>
      <c r="L8" s="99">
        <v>5</v>
      </c>
      <c r="M8" s="83">
        <v>223.3</v>
      </c>
      <c r="N8" s="89">
        <v>44.66</v>
      </c>
      <c r="O8" s="155"/>
      <c r="P8" s="129"/>
      <c r="Q8" s="97"/>
      <c r="R8" s="156"/>
      <c r="S8" s="129"/>
      <c r="T8" s="97"/>
      <c r="U8" s="156"/>
      <c r="V8" s="129"/>
      <c r="W8" s="97"/>
    </row>
    <row r="9" ht="21.95" customHeight="1">
      <c r="A9" s="152">
        <v>1916</v>
      </c>
      <c r="B9" s="99">
        <v>22</v>
      </c>
      <c r="C9" s="83">
        <v>886</v>
      </c>
      <c r="D9" s="87">
        <v>40.2727272727273</v>
      </c>
      <c r="E9" s="40"/>
      <c r="F9" s="153">
        <v>1916</v>
      </c>
      <c r="G9" s="99">
        <v>14</v>
      </c>
      <c r="H9" s="83">
        <v>574.6</v>
      </c>
      <c r="I9" s="87">
        <v>41.0428571428571</v>
      </c>
      <c r="J9" s="40"/>
      <c r="K9" s="153">
        <v>1916</v>
      </c>
      <c r="L9" s="99">
        <v>1</v>
      </c>
      <c r="M9" s="83">
        <v>43.9</v>
      </c>
      <c r="N9" s="89">
        <v>43.9</v>
      </c>
      <c r="O9" s="155"/>
      <c r="P9" s="129"/>
      <c r="Q9" s="97"/>
      <c r="R9" s="156"/>
      <c r="S9" s="129"/>
      <c r="T9" s="97"/>
      <c r="U9" s="156"/>
      <c r="V9" s="129"/>
      <c r="W9" s="97"/>
    </row>
    <row r="10" ht="21.95" customHeight="1">
      <c r="A10" s="152">
        <v>1917</v>
      </c>
      <c r="B10" s="99">
        <v>15</v>
      </c>
      <c r="C10" s="83">
        <v>607.7</v>
      </c>
      <c r="D10" s="87">
        <v>40.5133333333333</v>
      </c>
      <c r="E10" s="40"/>
      <c r="F10" s="153">
        <v>1917</v>
      </c>
      <c r="G10" s="99">
        <v>8</v>
      </c>
      <c r="H10" s="83">
        <v>337.2</v>
      </c>
      <c r="I10" s="87">
        <v>42.15</v>
      </c>
      <c r="J10" s="40"/>
      <c r="K10" s="153">
        <v>1917</v>
      </c>
      <c r="L10" s="99">
        <v>2</v>
      </c>
      <c r="M10" s="83">
        <v>87.7</v>
      </c>
      <c r="N10" s="89">
        <v>43.85</v>
      </c>
      <c r="O10" s="155"/>
      <c r="P10" s="129"/>
      <c r="Q10" s="97"/>
      <c r="R10" s="156"/>
      <c r="S10" s="129"/>
      <c r="T10" s="97"/>
      <c r="U10" s="156"/>
      <c r="V10" s="129"/>
      <c r="W10" s="97"/>
    </row>
    <row r="11" ht="21.95" customHeight="1">
      <c r="A11" s="152">
        <v>1918</v>
      </c>
      <c r="B11" s="99">
        <v>26</v>
      </c>
      <c r="C11" s="83">
        <v>1037.5</v>
      </c>
      <c r="D11" s="87">
        <v>39.9038461538462</v>
      </c>
      <c r="E11" s="40"/>
      <c r="F11" s="153">
        <v>1918</v>
      </c>
      <c r="G11" s="99">
        <v>10</v>
      </c>
      <c r="H11" s="83">
        <v>417.3</v>
      </c>
      <c r="I11" s="87">
        <v>41.73</v>
      </c>
      <c r="J11" s="40"/>
      <c r="K11" s="153">
        <v>1918</v>
      </c>
      <c r="L11" s="99">
        <v>2</v>
      </c>
      <c r="M11" s="83">
        <v>87.7</v>
      </c>
      <c r="N11" s="89">
        <v>43.85</v>
      </c>
      <c r="O11" s="155"/>
      <c r="P11" s="129"/>
      <c r="Q11" s="97"/>
      <c r="R11" s="156"/>
      <c r="S11" s="129"/>
      <c r="T11" s="97"/>
      <c r="U11" s="156"/>
      <c r="V11" s="129"/>
      <c r="W11" s="97"/>
    </row>
    <row r="12" ht="21.95" customHeight="1">
      <c r="A12" s="152">
        <v>1919</v>
      </c>
      <c r="B12" s="99">
        <v>61</v>
      </c>
      <c r="C12" s="83">
        <v>2470.2</v>
      </c>
      <c r="D12" s="87">
        <v>40.4950819672131</v>
      </c>
      <c r="E12" s="40"/>
      <c r="F12" s="153">
        <v>1919</v>
      </c>
      <c r="G12" s="99">
        <v>39</v>
      </c>
      <c r="H12" s="83">
        <v>1613.9</v>
      </c>
      <c r="I12" s="87">
        <v>41.3820512820513</v>
      </c>
      <c r="J12" s="40"/>
      <c r="K12" s="153">
        <v>1919</v>
      </c>
      <c r="L12" s="99">
        <v>3</v>
      </c>
      <c r="M12" s="83">
        <v>132.2</v>
      </c>
      <c r="N12" s="89">
        <v>44.0666666666667</v>
      </c>
      <c r="O12" s="155"/>
      <c r="P12" s="129"/>
      <c r="Q12" s="97"/>
      <c r="R12" s="156"/>
      <c r="S12" s="129"/>
      <c r="T12" s="97"/>
      <c r="U12" s="156"/>
      <c r="V12" s="129"/>
      <c r="W12" s="97"/>
    </row>
    <row r="13" ht="21.95" customHeight="1">
      <c r="A13" s="152">
        <v>1920</v>
      </c>
      <c r="B13" s="99">
        <v>32</v>
      </c>
      <c r="C13" s="83">
        <v>1268</v>
      </c>
      <c r="D13" s="87">
        <v>39.625</v>
      </c>
      <c r="E13" s="40"/>
      <c r="F13" s="153">
        <v>1920</v>
      </c>
      <c r="G13" s="99">
        <v>11</v>
      </c>
      <c r="H13" s="83">
        <v>453.5</v>
      </c>
      <c r="I13" s="87">
        <v>41.2272727272727</v>
      </c>
      <c r="J13" s="40"/>
      <c r="K13" s="153">
        <v>1920</v>
      </c>
      <c r="L13" s="99">
        <v>0</v>
      </c>
      <c r="M13" s="83">
        <v>0</v>
      </c>
      <c r="N13" s="89"/>
      <c r="O13" s="155"/>
      <c r="P13" s="129"/>
      <c r="Q13" s="97"/>
      <c r="R13" s="156"/>
      <c r="S13" s="129"/>
      <c r="T13" s="97"/>
      <c r="U13" s="156"/>
      <c r="V13" s="129"/>
      <c r="W13" s="97"/>
    </row>
    <row r="14" ht="21.95" customHeight="1">
      <c r="A14" s="152">
        <v>1921</v>
      </c>
      <c r="B14" s="99">
        <v>31</v>
      </c>
      <c r="C14" s="83">
        <v>1239.8</v>
      </c>
      <c r="D14" s="87">
        <v>39.9935483870968</v>
      </c>
      <c r="E14" s="40"/>
      <c r="F14" s="153">
        <v>1921</v>
      </c>
      <c r="G14" s="99">
        <v>14</v>
      </c>
      <c r="H14" s="83">
        <v>575.8</v>
      </c>
      <c r="I14" s="87">
        <v>41.1285714285714</v>
      </c>
      <c r="J14" s="40"/>
      <c r="K14" s="153">
        <v>1921</v>
      </c>
      <c r="L14" s="99">
        <v>1</v>
      </c>
      <c r="M14" s="83">
        <v>43.9</v>
      </c>
      <c r="N14" s="89">
        <v>43.9</v>
      </c>
      <c r="O14" s="155"/>
      <c r="P14" s="129"/>
      <c r="Q14" s="97"/>
      <c r="R14" s="156"/>
      <c r="S14" s="129"/>
      <c r="T14" s="97"/>
      <c r="U14" s="156"/>
      <c r="V14" s="129"/>
      <c r="W14" s="97"/>
    </row>
    <row r="15" ht="21.95" customHeight="1">
      <c r="A15" s="152">
        <v>1922</v>
      </c>
      <c r="B15" s="99">
        <v>44</v>
      </c>
      <c r="C15" s="83">
        <v>1767.6</v>
      </c>
      <c r="D15" s="87">
        <v>40.1727272727273</v>
      </c>
      <c r="E15" s="40"/>
      <c r="F15" s="153">
        <v>1922</v>
      </c>
      <c r="G15" s="99">
        <v>25</v>
      </c>
      <c r="H15" s="83">
        <v>1031.2</v>
      </c>
      <c r="I15" s="87">
        <v>41.248</v>
      </c>
      <c r="J15" s="40"/>
      <c r="K15" s="153">
        <v>1922</v>
      </c>
      <c r="L15" s="99">
        <v>2</v>
      </c>
      <c r="M15" s="83">
        <v>87.2</v>
      </c>
      <c r="N15" s="89">
        <v>43.6</v>
      </c>
      <c r="O15" s="155"/>
      <c r="P15" s="129"/>
      <c r="Q15" s="97"/>
      <c r="R15" s="156"/>
      <c r="S15" s="129"/>
      <c r="T15" s="97"/>
      <c r="U15" s="156"/>
      <c r="V15" s="129"/>
      <c r="W15" s="97"/>
    </row>
    <row r="16" ht="21.95" customHeight="1">
      <c r="A16" s="152">
        <v>1923</v>
      </c>
      <c r="B16" s="99">
        <v>50</v>
      </c>
      <c r="C16" s="83">
        <v>2037.4</v>
      </c>
      <c r="D16" s="87">
        <v>40.748</v>
      </c>
      <c r="E16" s="40"/>
      <c r="F16" s="153">
        <v>1923</v>
      </c>
      <c r="G16" s="99">
        <v>33</v>
      </c>
      <c r="H16" s="83">
        <v>1376.5</v>
      </c>
      <c r="I16" s="87">
        <v>41.7121212121212</v>
      </c>
      <c r="J16" s="40"/>
      <c r="K16" s="153">
        <v>1923</v>
      </c>
      <c r="L16" s="99">
        <v>5</v>
      </c>
      <c r="M16" s="83">
        <v>221</v>
      </c>
      <c r="N16" s="89">
        <v>44.2</v>
      </c>
      <c r="O16" s="155"/>
      <c r="P16" s="129"/>
      <c r="Q16" s="97"/>
      <c r="R16" s="156"/>
      <c r="S16" s="129"/>
      <c r="T16" s="97"/>
      <c r="U16" s="156"/>
      <c r="V16" s="129"/>
      <c r="W16" s="97"/>
    </row>
    <row r="17" ht="21.95" customHeight="1">
      <c r="A17" s="152">
        <v>1924</v>
      </c>
      <c r="B17" s="99">
        <v>24</v>
      </c>
      <c r="C17" s="83">
        <v>973.6</v>
      </c>
      <c r="D17" s="87">
        <v>40.5666666666667</v>
      </c>
      <c r="E17" s="40"/>
      <c r="F17" s="153">
        <v>1924</v>
      </c>
      <c r="G17" s="99">
        <v>15</v>
      </c>
      <c r="H17" s="83">
        <v>621.1</v>
      </c>
      <c r="I17" s="87">
        <v>41.4066666666667</v>
      </c>
      <c r="J17" s="40"/>
      <c r="K17" s="153">
        <v>1924</v>
      </c>
      <c r="L17" s="99">
        <v>3</v>
      </c>
      <c r="M17" s="83">
        <v>129.9</v>
      </c>
      <c r="N17" s="89">
        <v>43.3</v>
      </c>
      <c r="O17" s="155"/>
      <c r="P17" s="129"/>
      <c r="Q17" s="97"/>
      <c r="R17" s="156"/>
      <c r="S17" s="129"/>
      <c r="T17" s="97"/>
      <c r="U17" s="156"/>
      <c r="V17" s="129"/>
      <c r="W17" s="97"/>
    </row>
    <row r="18" ht="21.95" customHeight="1">
      <c r="A18" s="152">
        <v>1925</v>
      </c>
      <c r="B18" s="99">
        <v>30</v>
      </c>
      <c r="C18" s="83">
        <v>1222</v>
      </c>
      <c r="D18" s="87">
        <v>40.7333333333333</v>
      </c>
      <c r="E18" s="40"/>
      <c r="F18" s="153">
        <v>1925</v>
      </c>
      <c r="G18" s="99">
        <v>18</v>
      </c>
      <c r="H18" s="83">
        <v>755.6</v>
      </c>
      <c r="I18" s="87">
        <v>41.9777777777778</v>
      </c>
      <c r="J18" s="40"/>
      <c r="K18" s="153">
        <v>1925</v>
      </c>
      <c r="L18" s="99">
        <v>6</v>
      </c>
      <c r="M18" s="83">
        <v>266.1</v>
      </c>
      <c r="N18" s="89">
        <v>44.35</v>
      </c>
      <c r="O18" s="155"/>
      <c r="P18" s="129"/>
      <c r="Q18" s="97"/>
      <c r="R18" s="156"/>
      <c r="S18" s="129"/>
      <c r="T18" s="97"/>
      <c r="U18" s="156"/>
      <c r="V18" s="129"/>
      <c r="W18" s="97"/>
    </row>
    <row r="19" ht="21.95" customHeight="1">
      <c r="A19" s="152">
        <v>1926</v>
      </c>
      <c r="B19" s="99">
        <v>53</v>
      </c>
      <c r="C19" s="83">
        <v>2164</v>
      </c>
      <c r="D19" s="87">
        <v>40.8301886792453</v>
      </c>
      <c r="E19" s="40"/>
      <c r="F19" s="153">
        <v>1926</v>
      </c>
      <c r="G19" s="99">
        <v>36</v>
      </c>
      <c r="H19" s="83">
        <v>1505.4</v>
      </c>
      <c r="I19" s="87">
        <v>41.8166666666667</v>
      </c>
      <c r="J19" s="40"/>
      <c r="K19" s="153">
        <v>1926</v>
      </c>
      <c r="L19" s="99">
        <v>8</v>
      </c>
      <c r="M19" s="83">
        <v>350.4</v>
      </c>
      <c r="N19" s="89">
        <v>43.8</v>
      </c>
      <c r="O19" s="155"/>
      <c r="P19" s="129"/>
      <c r="Q19" s="97"/>
      <c r="R19" s="156"/>
      <c r="S19" s="129"/>
      <c r="T19" s="97"/>
      <c r="U19" s="156"/>
      <c r="V19" s="129"/>
      <c r="W19" s="97"/>
    </row>
    <row r="20" ht="21.95" customHeight="1">
      <c r="A20" s="152">
        <v>1927</v>
      </c>
      <c r="B20" s="99">
        <v>37</v>
      </c>
      <c r="C20" s="83">
        <v>1480.6</v>
      </c>
      <c r="D20" s="87">
        <v>40.0162162162162</v>
      </c>
      <c r="E20" s="40"/>
      <c r="F20" s="153">
        <v>1927</v>
      </c>
      <c r="G20" s="99">
        <v>15</v>
      </c>
      <c r="H20" s="83">
        <v>628.3</v>
      </c>
      <c r="I20" s="87">
        <v>41.8866666666667</v>
      </c>
      <c r="J20" s="40"/>
      <c r="K20" s="153">
        <v>1927</v>
      </c>
      <c r="L20" s="99">
        <v>3</v>
      </c>
      <c r="M20" s="83">
        <v>131.6</v>
      </c>
      <c r="N20" s="89">
        <v>43.8666666666667</v>
      </c>
      <c r="O20" s="155"/>
      <c r="P20" s="129"/>
      <c r="Q20" s="97"/>
      <c r="R20" s="156"/>
      <c r="S20" s="129"/>
      <c r="T20" s="97"/>
      <c r="U20" s="156"/>
      <c r="V20" s="129"/>
      <c r="W20" s="97"/>
    </row>
    <row r="21" ht="21.95" customHeight="1">
      <c r="A21" s="152">
        <v>1928</v>
      </c>
      <c r="B21" s="99">
        <v>27</v>
      </c>
      <c r="C21" s="83">
        <v>1078.2</v>
      </c>
      <c r="D21" s="87">
        <v>39.9333333333333</v>
      </c>
      <c r="E21" s="40"/>
      <c r="F21" s="153">
        <v>1928</v>
      </c>
      <c r="G21" s="99">
        <v>14</v>
      </c>
      <c r="H21" s="83">
        <v>573.5</v>
      </c>
      <c r="I21" s="87">
        <v>40.9642857142857</v>
      </c>
      <c r="J21" s="40"/>
      <c r="K21" s="153">
        <v>1928</v>
      </c>
      <c r="L21" s="99">
        <v>1</v>
      </c>
      <c r="M21" s="83">
        <v>43.9</v>
      </c>
      <c r="N21" s="89">
        <v>43.9</v>
      </c>
      <c r="O21" s="155"/>
      <c r="P21" s="129"/>
      <c r="Q21" s="97"/>
      <c r="R21" s="156"/>
      <c r="S21" s="129"/>
      <c r="T21" s="97"/>
      <c r="U21" s="156"/>
      <c r="V21" s="129"/>
      <c r="W21" s="97"/>
    </row>
    <row r="22" ht="21.95" customHeight="1">
      <c r="A22" s="152">
        <v>1929</v>
      </c>
      <c r="B22" s="99">
        <v>35</v>
      </c>
      <c r="C22" s="83">
        <v>1405.9</v>
      </c>
      <c r="D22" s="87">
        <v>40.1685714285714</v>
      </c>
      <c r="E22" s="40"/>
      <c r="F22" s="153">
        <v>1929</v>
      </c>
      <c r="G22" s="99">
        <v>17</v>
      </c>
      <c r="H22" s="83">
        <v>708.5</v>
      </c>
      <c r="I22" s="87">
        <v>41.6764705882353</v>
      </c>
      <c r="J22" s="40"/>
      <c r="K22" s="153">
        <v>1929</v>
      </c>
      <c r="L22" s="99">
        <v>3</v>
      </c>
      <c r="M22" s="83">
        <v>132.7</v>
      </c>
      <c r="N22" s="89">
        <v>44.2333333333333</v>
      </c>
      <c r="O22" s="155"/>
      <c r="P22" s="129"/>
      <c r="Q22" s="97"/>
      <c r="R22" s="156"/>
      <c r="S22" s="129"/>
      <c r="T22" s="97"/>
      <c r="U22" s="156"/>
      <c r="V22" s="129"/>
      <c r="W22" s="97"/>
    </row>
    <row r="23" ht="21.95" customHeight="1">
      <c r="A23" s="152">
        <v>1930</v>
      </c>
      <c r="B23" s="99">
        <v>22</v>
      </c>
      <c r="C23" s="83">
        <v>862.5</v>
      </c>
      <c r="D23" s="87">
        <v>39.2045454545455</v>
      </c>
      <c r="E23" s="40"/>
      <c r="F23" s="153">
        <v>1930</v>
      </c>
      <c r="G23" s="99">
        <v>5</v>
      </c>
      <c r="H23" s="83">
        <v>205.7</v>
      </c>
      <c r="I23" s="87">
        <v>41.14</v>
      </c>
      <c r="J23" s="40"/>
      <c r="K23" s="153">
        <v>1930</v>
      </c>
      <c r="L23" s="99">
        <v>0</v>
      </c>
      <c r="M23" s="83">
        <v>0</v>
      </c>
      <c r="N23" s="89"/>
      <c r="O23" s="155"/>
      <c r="P23" s="129"/>
      <c r="Q23" s="97"/>
      <c r="R23" s="156"/>
      <c r="S23" s="129"/>
      <c r="T23" s="97"/>
      <c r="U23" s="156"/>
      <c r="V23" s="129"/>
      <c r="W23" s="97"/>
    </row>
    <row r="24" ht="21.95" customHeight="1">
      <c r="A24" s="152">
        <v>1931</v>
      </c>
      <c r="B24" s="99">
        <v>31</v>
      </c>
      <c r="C24" s="83">
        <v>1234.3</v>
      </c>
      <c r="D24" s="87">
        <v>39.8161290322581</v>
      </c>
      <c r="E24" s="40"/>
      <c r="F24" s="153">
        <v>1931</v>
      </c>
      <c r="G24" s="99">
        <v>15</v>
      </c>
      <c r="H24" s="83">
        <v>616.2</v>
      </c>
      <c r="I24" s="87">
        <v>41.08</v>
      </c>
      <c r="J24" s="40"/>
      <c r="K24" s="153">
        <v>1931</v>
      </c>
      <c r="L24" s="99">
        <v>0</v>
      </c>
      <c r="M24" s="83">
        <v>0</v>
      </c>
      <c r="N24" s="89"/>
      <c r="O24" s="155"/>
      <c r="P24" s="129"/>
      <c r="Q24" s="97"/>
      <c r="R24" s="156"/>
      <c r="S24" s="129"/>
      <c r="T24" s="97"/>
      <c r="U24" s="156"/>
      <c r="V24" s="129"/>
      <c r="W24" s="97"/>
    </row>
    <row r="25" ht="21.95" customHeight="1">
      <c r="A25" s="152">
        <v>1932</v>
      </c>
      <c r="B25" s="99">
        <v>42</v>
      </c>
      <c r="C25" s="83">
        <v>1731.2</v>
      </c>
      <c r="D25" s="87">
        <v>41.2190476190476</v>
      </c>
      <c r="E25" s="40"/>
      <c r="F25" s="153">
        <v>1932</v>
      </c>
      <c r="G25" s="99">
        <v>27</v>
      </c>
      <c r="H25" s="83">
        <v>1149</v>
      </c>
      <c r="I25" s="87">
        <v>42.5555555555556</v>
      </c>
      <c r="J25" s="40"/>
      <c r="K25" s="153">
        <v>1932</v>
      </c>
      <c r="L25" s="99">
        <v>13</v>
      </c>
      <c r="M25" s="83">
        <v>576.2</v>
      </c>
      <c r="N25" s="89">
        <v>44.3230769230769</v>
      </c>
      <c r="O25" s="155"/>
      <c r="P25" s="129"/>
      <c r="Q25" s="97"/>
      <c r="R25" s="156"/>
      <c r="S25" s="129"/>
      <c r="T25" s="97"/>
      <c r="U25" s="156"/>
      <c r="V25" s="129"/>
      <c r="W25" s="97"/>
    </row>
    <row r="26" ht="21.95" customHeight="1">
      <c r="A26" s="152">
        <v>1933</v>
      </c>
      <c r="B26" s="99">
        <v>29</v>
      </c>
      <c r="C26" s="83">
        <v>1166.2</v>
      </c>
      <c r="D26" s="87">
        <v>40.2137931034483</v>
      </c>
      <c r="E26" s="40"/>
      <c r="F26" s="153">
        <v>1933</v>
      </c>
      <c r="G26" s="99">
        <v>14</v>
      </c>
      <c r="H26" s="83">
        <v>581.3</v>
      </c>
      <c r="I26" s="87">
        <v>41.5214285714286</v>
      </c>
      <c r="J26" s="40"/>
      <c r="K26" s="153">
        <v>1933</v>
      </c>
      <c r="L26" s="99">
        <v>3</v>
      </c>
      <c r="M26" s="83">
        <v>131.3</v>
      </c>
      <c r="N26" s="89">
        <v>43.7666666666667</v>
      </c>
      <c r="O26" s="155"/>
      <c r="P26" s="129"/>
      <c r="Q26" s="97"/>
      <c r="R26" s="156"/>
      <c r="S26" s="129"/>
      <c r="T26" s="97"/>
      <c r="U26" s="156"/>
      <c r="V26" s="129"/>
      <c r="W26" s="97"/>
    </row>
    <row r="27" ht="21.95" customHeight="1">
      <c r="A27" s="152">
        <v>1934</v>
      </c>
      <c r="B27" s="99">
        <v>37</v>
      </c>
      <c r="C27" s="83">
        <v>1483.1</v>
      </c>
      <c r="D27" s="87">
        <v>40.0837837837838</v>
      </c>
      <c r="E27" s="40"/>
      <c r="F27" s="153">
        <v>1934</v>
      </c>
      <c r="G27" s="99">
        <v>15</v>
      </c>
      <c r="H27" s="83">
        <v>628.5</v>
      </c>
      <c r="I27" s="87">
        <v>41.9</v>
      </c>
      <c r="J27" s="40"/>
      <c r="K27" s="153">
        <v>1934</v>
      </c>
      <c r="L27" s="99">
        <v>3</v>
      </c>
      <c r="M27" s="83">
        <v>133.8</v>
      </c>
      <c r="N27" s="89">
        <v>44.6</v>
      </c>
      <c r="O27" s="155"/>
      <c r="P27" s="129"/>
      <c r="Q27" s="97"/>
      <c r="R27" s="156"/>
      <c r="S27" s="129"/>
      <c r="T27" s="97"/>
      <c r="U27" s="156"/>
      <c r="V27" s="129"/>
      <c r="W27" s="97"/>
    </row>
    <row r="28" ht="21.95" customHeight="1">
      <c r="A28" s="152">
        <v>1935</v>
      </c>
      <c r="B28" s="99">
        <v>26</v>
      </c>
      <c r="C28" s="83">
        <v>1053.4</v>
      </c>
      <c r="D28" s="87">
        <v>40.5153846153846</v>
      </c>
      <c r="E28" s="40"/>
      <c r="F28" s="153">
        <v>1935</v>
      </c>
      <c r="G28" s="99">
        <v>13</v>
      </c>
      <c r="H28" s="83">
        <v>542.2</v>
      </c>
      <c r="I28" s="87">
        <v>41.7076923076923</v>
      </c>
      <c r="J28" s="40"/>
      <c r="K28" s="153">
        <v>1935</v>
      </c>
      <c r="L28" s="99">
        <v>1</v>
      </c>
      <c r="M28" s="83">
        <v>43.5</v>
      </c>
      <c r="N28" s="89">
        <v>43.5</v>
      </c>
      <c r="O28" s="155"/>
      <c r="P28" s="129"/>
      <c r="Q28" s="97"/>
      <c r="R28" s="156"/>
      <c r="S28" s="129"/>
      <c r="T28" s="97"/>
      <c r="U28" s="156"/>
      <c r="V28" s="129"/>
      <c r="W28" s="97"/>
    </row>
    <row r="29" ht="21.95" customHeight="1">
      <c r="A29" s="152">
        <v>1936</v>
      </c>
      <c r="B29" s="99">
        <v>37</v>
      </c>
      <c r="C29" s="83">
        <v>1505.4</v>
      </c>
      <c r="D29" s="87">
        <v>40.6864864864865</v>
      </c>
      <c r="E29" s="40"/>
      <c r="F29" s="153">
        <v>1936</v>
      </c>
      <c r="G29" s="99">
        <v>22</v>
      </c>
      <c r="H29" s="83">
        <v>924.4</v>
      </c>
      <c r="I29" s="87">
        <v>42.0181818181818</v>
      </c>
      <c r="J29" s="40"/>
      <c r="K29" s="153">
        <v>1936</v>
      </c>
      <c r="L29" s="99">
        <v>4</v>
      </c>
      <c r="M29" s="83">
        <v>179.3</v>
      </c>
      <c r="N29" s="89">
        <v>44.825</v>
      </c>
      <c r="O29" s="155"/>
      <c r="P29" s="129"/>
      <c r="Q29" s="97"/>
      <c r="R29" s="156"/>
      <c r="S29" s="129"/>
      <c r="T29" s="97"/>
      <c r="U29" s="156"/>
      <c r="V29" s="129"/>
      <c r="W29" s="97"/>
    </row>
    <row r="30" ht="21.95" customHeight="1">
      <c r="A30" s="152">
        <v>1937</v>
      </c>
      <c r="B30" s="99">
        <v>26</v>
      </c>
      <c r="C30" s="83">
        <v>1038.6</v>
      </c>
      <c r="D30" s="87">
        <v>39.9461538461538</v>
      </c>
      <c r="E30" s="40"/>
      <c r="F30" s="153">
        <v>1937</v>
      </c>
      <c r="G30" s="99">
        <v>9</v>
      </c>
      <c r="H30" s="83">
        <v>378.7</v>
      </c>
      <c r="I30" s="87">
        <v>42.0777777777778</v>
      </c>
      <c r="J30" s="40"/>
      <c r="K30" s="153">
        <v>1937</v>
      </c>
      <c r="L30" s="99">
        <v>3</v>
      </c>
      <c r="M30" s="83">
        <v>132.1</v>
      </c>
      <c r="N30" s="89">
        <v>44.0333333333333</v>
      </c>
      <c r="O30" s="155"/>
      <c r="P30" s="129"/>
      <c r="Q30" s="97"/>
      <c r="R30" s="156"/>
      <c r="S30" s="129"/>
      <c r="T30" s="97"/>
      <c r="U30" s="156"/>
      <c r="V30" s="129"/>
      <c r="W30" s="97"/>
    </row>
    <row r="31" ht="21.95" customHeight="1">
      <c r="A31" s="152">
        <v>1938</v>
      </c>
      <c r="B31" s="99">
        <v>37</v>
      </c>
      <c r="C31" s="83">
        <v>1541.1</v>
      </c>
      <c r="D31" s="87">
        <v>41.6513513513514</v>
      </c>
      <c r="E31" s="40"/>
      <c r="F31" s="153">
        <v>1938</v>
      </c>
      <c r="G31" s="99">
        <v>29</v>
      </c>
      <c r="H31" s="83">
        <v>1230.7</v>
      </c>
      <c r="I31" s="87">
        <v>42.4379310344828</v>
      </c>
      <c r="J31" s="40"/>
      <c r="K31" s="153">
        <v>1938</v>
      </c>
      <c r="L31" s="99">
        <v>11</v>
      </c>
      <c r="M31" s="83">
        <v>493.9</v>
      </c>
      <c r="N31" s="89">
        <v>44.9</v>
      </c>
      <c r="O31" s="155"/>
      <c r="P31" s="129"/>
      <c r="Q31" s="97"/>
      <c r="R31" s="156"/>
      <c r="S31" s="129"/>
      <c r="T31" s="97"/>
      <c r="U31" s="156"/>
      <c r="V31" s="129"/>
      <c r="W31" s="97"/>
    </row>
    <row r="32" ht="21.95" customHeight="1">
      <c r="A32" s="152">
        <v>1939</v>
      </c>
      <c r="B32" s="99">
        <v>33</v>
      </c>
      <c r="C32" s="83">
        <v>1374.5</v>
      </c>
      <c r="D32" s="87">
        <v>41.6515151515152</v>
      </c>
      <c r="E32" s="40"/>
      <c r="F32" s="153">
        <v>1939</v>
      </c>
      <c r="G32" s="99">
        <v>24</v>
      </c>
      <c r="H32" s="83">
        <v>1023.4</v>
      </c>
      <c r="I32" s="87">
        <v>42.6416666666667</v>
      </c>
      <c r="J32" s="40"/>
      <c r="K32" s="153">
        <v>1939</v>
      </c>
      <c r="L32" s="99">
        <v>9</v>
      </c>
      <c r="M32" s="83">
        <v>403.6</v>
      </c>
      <c r="N32" s="89">
        <v>44.8444444444444</v>
      </c>
      <c r="O32" s="155"/>
      <c r="P32" s="129"/>
      <c r="Q32" s="97"/>
      <c r="R32" s="156"/>
      <c r="S32" s="129"/>
      <c r="T32" s="97"/>
      <c r="U32" s="156"/>
      <c r="V32" s="129"/>
      <c r="W32" s="97"/>
    </row>
    <row r="33" ht="21.95" customHeight="1">
      <c r="A33" s="152">
        <v>1940</v>
      </c>
      <c r="B33" s="99">
        <v>44</v>
      </c>
      <c r="C33" s="83">
        <v>1780.8</v>
      </c>
      <c r="D33" s="87">
        <v>40.4727272727273</v>
      </c>
      <c r="E33" s="40"/>
      <c r="F33" s="153">
        <v>1940</v>
      </c>
      <c r="G33" s="99">
        <v>28</v>
      </c>
      <c r="H33" s="83">
        <v>1158.9</v>
      </c>
      <c r="I33" s="87">
        <v>41.3892857142857</v>
      </c>
      <c r="J33" s="40"/>
      <c r="K33" s="153">
        <v>1940</v>
      </c>
      <c r="L33" s="99">
        <v>2</v>
      </c>
      <c r="M33" s="83">
        <v>87.8</v>
      </c>
      <c r="N33" s="89">
        <v>43.9</v>
      </c>
      <c r="O33" s="155"/>
      <c r="P33" s="129"/>
      <c r="Q33" s="97"/>
      <c r="R33" s="156"/>
      <c r="S33" s="129"/>
      <c r="T33" s="97"/>
      <c r="U33" s="156"/>
      <c r="V33" s="129"/>
      <c r="W33" s="97"/>
    </row>
    <row r="34" ht="21.95" customHeight="1">
      <c r="A34" s="152">
        <v>1941</v>
      </c>
      <c r="B34" s="99">
        <v>17</v>
      </c>
      <c r="C34" s="83">
        <v>669.3</v>
      </c>
      <c r="D34" s="87">
        <v>39.3705882352941</v>
      </c>
      <c r="E34" s="40"/>
      <c r="F34" s="153">
        <v>1941</v>
      </c>
      <c r="G34" s="99">
        <v>4</v>
      </c>
      <c r="H34" s="83">
        <v>165.7</v>
      </c>
      <c r="I34" s="87">
        <v>41.425</v>
      </c>
      <c r="J34" s="40"/>
      <c r="K34" s="153">
        <v>1941</v>
      </c>
      <c r="L34" s="99">
        <v>0</v>
      </c>
      <c r="M34" s="83">
        <v>0</v>
      </c>
      <c r="N34" s="89"/>
      <c r="O34" s="155"/>
      <c r="P34" s="129"/>
      <c r="Q34" s="97"/>
      <c r="R34" s="156"/>
      <c r="S34" s="129"/>
      <c r="T34" s="97"/>
      <c r="U34" s="156"/>
      <c r="V34" s="129"/>
      <c r="W34" s="97"/>
    </row>
    <row r="35" ht="21.95" customHeight="1">
      <c r="A35" s="152">
        <v>1942</v>
      </c>
      <c r="B35" s="99">
        <v>29</v>
      </c>
      <c r="C35" s="83">
        <v>1153.4</v>
      </c>
      <c r="D35" s="87">
        <v>39.7724137931034</v>
      </c>
      <c r="E35" s="40"/>
      <c r="F35" s="153">
        <v>1942</v>
      </c>
      <c r="G35" s="99">
        <v>9</v>
      </c>
      <c r="H35" s="83">
        <v>378.3</v>
      </c>
      <c r="I35" s="87">
        <v>42.0333333333333</v>
      </c>
      <c r="J35" s="40"/>
      <c r="K35" s="153">
        <v>1942</v>
      </c>
      <c r="L35" s="99">
        <v>3</v>
      </c>
      <c r="M35" s="83">
        <v>131.1</v>
      </c>
      <c r="N35" s="89">
        <v>43.7</v>
      </c>
      <c r="O35" s="155"/>
      <c r="P35" s="129"/>
      <c r="Q35" s="97"/>
      <c r="R35" s="156"/>
      <c r="S35" s="129"/>
      <c r="T35" s="97"/>
      <c r="U35" s="156"/>
      <c r="V35" s="129"/>
      <c r="W35" s="97"/>
    </row>
    <row r="36" ht="21.95" customHeight="1">
      <c r="A36" s="152">
        <v>1943</v>
      </c>
      <c r="B36" s="99">
        <v>38</v>
      </c>
      <c r="C36" s="83">
        <v>1536.9</v>
      </c>
      <c r="D36" s="87">
        <v>40.4447368421053</v>
      </c>
      <c r="E36" s="40"/>
      <c r="F36" s="153">
        <v>1943</v>
      </c>
      <c r="G36" s="99">
        <v>20</v>
      </c>
      <c r="H36" s="83">
        <v>837.4</v>
      </c>
      <c r="I36" s="87">
        <v>41.87</v>
      </c>
      <c r="J36" s="40"/>
      <c r="K36" s="153">
        <v>1943</v>
      </c>
      <c r="L36" s="99">
        <v>4</v>
      </c>
      <c r="M36" s="83">
        <v>174.9</v>
      </c>
      <c r="N36" s="89">
        <v>43.725</v>
      </c>
      <c r="O36" s="155"/>
      <c r="P36" s="129"/>
      <c r="Q36" s="97"/>
      <c r="R36" s="156"/>
      <c r="S36" s="129"/>
      <c r="T36" s="97"/>
      <c r="U36" s="156"/>
      <c r="V36" s="129"/>
      <c r="W36" s="97"/>
    </row>
    <row r="37" ht="21.95" customHeight="1">
      <c r="A37" s="152">
        <v>1944</v>
      </c>
      <c r="B37" s="99">
        <v>24</v>
      </c>
      <c r="C37" s="83">
        <v>972.7</v>
      </c>
      <c r="D37" s="87">
        <v>40.5291666666667</v>
      </c>
      <c r="E37" s="40"/>
      <c r="F37" s="153">
        <v>1944</v>
      </c>
      <c r="G37" s="99">
        <v>14</v>
      </c>
      <c r="H37" s="83">
        <v>585.1</v>
      </c>
      <c r="I37" s="87">
        <v>41.7928571428571</v>
      </c>
      <c r="J37" s="40"/>
      <c r="K37" s="153">
        <v>1944</v>
      </c>
      <c r="L37" s="99">
        <v>4</v>
      </c>
      <c r="M37" s="83">
        <v>173.8</v>
      </c>
      <c r="N37" s="89">
        <v>43.45</v>
      </c>
      <c r="O37" s="155"/>
      <c r="P37" s="129"/>
      <c r="Q37" s="97"/>
      <c r="R37" s="156"/>
      <c r="S37" s="129"/>
      <c r="T37" s="97"/>
      <c r="U37" s="156"/>
      <c r="V37" s="129"/>
      <c r="W37" s="97"/>
    </row>
    <row r="38" ht="21.95" customHeight="1">
      <c r="A38" s="152">
        <v>1945</v>
      </c>
      <c r="B38" s="99">
        <v>40</v>
      </c>
      <c r="C38" s="83">
        <v>1633.5</v>
      </c>
      <c r="D38" s="87">
        <v>40.8375</v>
      </c>
      <c r="E38" s="40"/>
      <c r="F38" s="153">
        <v>1945</v>
      </c>
      <c r="G38" s="99">
        <v>23</v>
      </c>
      <c r="H38" s="83">
        <v>974.5</v>
      </c>
      <c r="I38" s="87">
        <v>42.3695652173913</v>
      </c>
      <c r="J38" s="40"/>
      <c r="K38" s="153">
        <v>1945</v>
      </c>
      <c r="L38" s="99">
        <v>8</v>
      </c>
      <c r="M38" s="83">
        <v>357.7</v>
      </c>
      <c r="N38" s="89">
        <v>44.7125</v>
      </c>
      <c r="O38" s="155"/>
      <c r="P38" s="129"/>
      <c r="Q38" s="97"/>
      <c r="R38" s="156"/>
      <c r="S38" s="129"/>
      <c r="T38" s="97"/>
      <c r="U38" s="156"/>
      <c r="V38" s="129"/>
      <c r="W38" s="97"/>
    </row>
    <row r="39" ht="21.95" customHeight="1">
      <c r="A39" s="152">
        <v>1946</v>
      </c>
      <c r="B39" s="99">
        <v>30</v>
      </c>
      <c r="C39" s="83">
        <v>1230.4</v>
      </c>
      <c r="D39" s="87">
        <v>41.0133333333333</v>
      </c>
      <c r="E39" s="40"/>
      <c r="F39" s="153">
        <v>1946</v>
      </c>
      <c r="G39" s="99">
        <v>22</v>
      </c>
      <c r="H39" s="83">
        <v>918.4</v>
      </c>
      <c r="I39" s="87">
        <v>41.7454545454545</v>
      </c>
      <c r="J39" s="40"/>
      <c r="K39" s="153">
        <v>1946</v>
      </c>
      <c r="L39" s="99">
        <v>4</v>
      </c>
      <c r="M39" s="83">
        <v>173.8</v>
      </c>
      <c r="N39" s="89">
        <v>43.45</v>
      </c>
      <c r="O39" s="155"/>
      <c r="P39" s="129"/>
      <c r="Q39" s="97"/>
      <c r="R39" s="156"/>
      <c r="S39" s="129"/>
      <c r="T39" s="97"/>
      <c r="U39" s="156"/>
      <c r="V39" s="129"/>
      <c r="W39" s="97"/>
    </row>
    <row r="40" ht="21.95" customHeight="1">
      <c r="A40" s="152">
        <v>1947</v>
      </c>
      <c r="B40" s="99">
        <v>19</v>
      </c>
      <c r="C40" s="83">
        <v>792.1</v>
      </c>
      <c r="D40" s="87">
        <v>41.6894736842105</v>
      </c>
      <c r="E40" s="40"/>
      <c r="F40" s="153">
        <v>1947</v>
      </c>
      <c r="G40" s="99">
        <v>13</v>
      </c>
      <c r="H40" s="83">
        <v>559.9</v>
      </c>
      <c r="I40" s="87">
        <v>43.0692307692308</v>
      </c>
      <c r="J40" s="40"/>
      <c r="K40" s="153">
        <v>1947</v>
      </c>
      <c r="L40" s="99">
        <v>6</v>
      </c>
      <c r="M40" s="83">
        <v>266</v>
      </c>
      <c r="N40" s="89">
        <v>44.3333333333333</v>
      </c>
      <c r="O40" s="155"/>
      <c r="P40" s="129"/>
      <c r="Q40" s="97"/>
      <c r="R40" s="156"/>
      <c r="S40" s="129"/>
      <c r="T40" s="97"/>
      <c r="U40" s="156"/>
      <c r="V40" s="129"/>
      <c r="W40" s="97"/>
    </row>
    <row r="41" ht="21.95" customHeight="1">
      <c r="A41" s="152">
        <v>1948</v>
      </c>
      <c r="B41" s="99">
        <v>33</v>
      </c>
      <c r="C41" s="83">
        <v>1316.2</v>
      </c>
      <c r="D41" s="87">
        <v>39.8848484848485</v>
      </c>
      <c r="E41" s="40"/>
      <c r="F41" s="153">
        <v>1948</v>
      </c>
      <c r="G41" s="99">
        <v>13</v>
      </c>
      <c r="H41" s="83">
        <v>540</v>
      </c>
      <c r="I41" s="87">
        <v>41.5384615384615</v>
      </c>
      <c r="J41" s="40"/>
      <c r="K41" s="153">
        <v>1948</v>
      </c>
      <c r="L41" s="99">
        <v>1</v>
      </c>
      <c r="M41" s="83">
        <v>43.3</v>
      </c>
      <c r="N41" s="89">
        <v>43.3</v>
      </c>
      <c r="O41" s="155"/>
      <c r="P41" s="129"/>
      <c r="Q41" s="97"/>
      <c r="R41" s="156"/>
      <c r="S41" s="129"/>
      <c r="T41" s="97"/>
      <c r="U41" s="156"/>
      <c r="V41" s="129"/>
      <c r="W41" s="97"/>
    </row>
    <row r="42" ht="21.95" customHeight="1">
      <c r="A42" s="152">
        <v>1949</v>
      </c>
      <c r="B42" s="99">
        <v>21</v>
      </c>
      <c r="C42" s="83">
        <v>866.7</v>
      </c>
      <c r="D42" s="87">
        <v>41.2714285714286</v>
      </c>
      <c r="E42" s="40"/>
      <c r="F42" s="153">
        <v>1949</v>
      </c>
      <c r="G42" s="99">
        <v>14</v>
      </c>
      <c r="H42" s="83">
        <v>596.3</v>
      </c>
      <c r="I42" s="87">
        <v>42.5928571428571</v>
      </c>
      <c r="J42" s="40"/>
      <c r="K42" s="153">
        <v>1949</v>
      </c>
      <c r="L42" s="99">
        <v>5</v>
      </c>
      <c r="M42" s="83">
        <v>227.2</v>
      </c>
      <c r="N42" s="89">
        <v>45.44</v>
      </c>
      <c r="O42" s="155"/>
      <c r="P42" s="129"/>
      <c r="Q42" s="97"/>
      <c r="R42" s="156"/>
      <c r="S42" s="129"/>
      <c r="T42" s="97"/>
      <c r="U42" s="156"/>
      <c r="V42" s="129"/>
      <c r="W42" s="97"/>
    </row>
    <row r="43" ht="21.95" customHeight="1">
      <c r="A43" s="152">
        <v>1950</v>
      </c>
      <c r="B43" s="99">
        <v>20</v>
      </c>
      <c r="C43" s="83">
        <v>800.9</v>
      </c>
      <c r="D43" s="87">
        <v>40.045</v>
      </c>
      <c r="E43" s="40"/>
      <c r="F43" s="153">
        <v>1950</v>
      </c>
      <c r="G43" s="99">
        <v>13</v>
      </c>
      <c r="H43" s="83">
        <v>530.6</v>
      </c>
      <c r="I43" s="87">
        <v>40.8153846153846</v>
      </c>
      <c r="J43" s="40"/>
      <c r="K43" s="153">
        <v>1950</v>
      </c>
      <c r="L43" s="99">
        <v>1</v>
      </c>
      <c r="M43" s="83">
        <v>43.3</v>
      </c>
      <c r="N43" s="89">
        <v>43.3</v>
      </c>
      <c r="O43" s="155"/>
      <c r="P43" s="129"/>
      <c r="Q43" s="97"/>
      <c r="R43" s="156"/>
      <c r="S43" s="129"/>
      <c r="T43" s="97"/>
      <c r="U43" s="156"/>
      <c r="V43" s="129"/>
      <c r="W43" s="97"/>
    </row>
    <row r="44" ht="21.95" customHeight="1">
      <c r="A44" s="152">
        <v>1951</v>
      </c>
      <c r="B44" s="99">
        <v>30</v>
      </c>
      <c r="C44" s="83">
        <v>1224.2</v>
      </c>
      <c r="D44" s="87">
        <v>40.8066666666667</v>
      </c>
      <c r="E44" s="40"/>
      <c r="F44" s="153">
        <v>1951</v>
      </c>
      <c r="G44" s="99">
        <v>19</v>
      </c>
      <c r="H44" s="83">
        <v>794.6</v>
      </c>
      <c r="I44" s="87">
        <v>41.8210526315789</v>
      </c>
      <c r="J44" s="40"/>
      <c r="K44" s="153">
        <v>1951</v>
      </c>
      <c r="L44" s="99">
        <v>5</v>
      </c>
      <c r="M44" s="83">
        <v>223.3</v>
      </c>
      <c r="N44" s="89">
        <v>44.66</v>
      </c>
      <c r="O44" s="155"/>
      <c r="P44" s="129"/>
      <c r="Q44" s="97"/>
      <c r="R44" s="156"/>
      <c r="S44" s="129"/>
      <c r="T44" s="97"/>
      <c r="U44" s="156"/>
      <c r="V44" s="129"/>
      <c r="W44" s="97"/>
    </row>
    <row r="45" ht="21.95" customHeight="1">
      <c r="A45" s="152">
        <v>1952</v>
      </c>
      <c r="B45" s="99">
        <v>34</v>
      </c>
      <c r="C45" s="83">
        <v>1405.1</v>
      </c>
      <c r="D45" s="87">
        <v>41.3264705882353</v>
      </c>
      <c r="E45" s="40"/>
      <c r="F45" s="153">
        <v>1952</v>
      </c>
      <c r="G45" s="99">
        <v>26</v>
      </c>
      <c r="H45" s="83">
        <v>1094.8</v>
      </c>
      <c r="I45" s="87">
        <v>42.1076923076923</v>
      </c>
      <c r="J45" s="40"/>
      <c r="K45" s="153">
        <v>1952</v>
      </c>
      <c r="L45" s="99">
        <v>9</v>
      </c>
      <c r="M45" s="83">
        <v>396.2</v>
      </c>
      <c r="N45" s="89">
        <v>44.0222222222222</v>
      </c>
      <c r="O45" s="155"/>
      <c r="P45" s="129"/>
      <c r="Q45" s="97"/>
      <c r="R45" s="156"/>
      <c r="S45" s="129"/>
      <c r="T45" s="97"/>
      <c r="U45" s="156"/>
      <c r="V45" s="129"/>
      <c r="W45" s="97"/>
    </row>
    <row r="46" ht="21.95" customHeight="1">
      <c r="A46" s="152">
        <v>1953</v>
      </c>
      <c r="B46" s="99">
        <v>31</v>
      </c>
      <c r="C46" s="83">
        <v>1238.1</v>
      </c>
      <c r="D46" s="87">
        <v>39.9387096774194</v>
      </c>
      <c r="E46" s="40"/>
      <c r="F46" s="153">
        <v>1953</v>
      </c>
      <c r="G46" s="99">
        <v>13</v>
      </c>
      <c r="H46" s="83">
        <v>540.7</v>
      </c>
      <c r="I46" s="87">
        <v>41.5923076923077</v>
      </c>
      <c r="J46" s="40"/>
      <c r="K46" s="153">
        <v>1953</v>
      </c>
      <c r="L46" s="99">
        <v>3</v>
      </c>
      <c r="M46" s="83">
        <v>132.7</v>
      </c>
      <c r="N46" s="89">
        <v>44.2333333333333</v>
      </c>
      <c r="O46" s="155"/>
      <c r="P46" s="129"/>
      <c r="Q46" s="97"/>
      <c r="R46" s="156"/>
      <c r="S46" s="129"/>
      <c r="T46" s="97"/>
      <c r="U46" s="156"/>
      <c r="V46" s="129"/>
      <c r="W46" s="97"/>
    </row>
    <row r="47" ht="21.95" customHeight="1">
      <c r="A47" s="152">
        <v>1954</v>
      </c>
      <c r="B47" s="99">
        <v>8</v>
      </c>
      <c r="C47" s="83">
        <v>322.6</v>
      </c>
      <c r="D47" s="87">
        <v>40.325</v>
      </c>
      <c r="E47" s="40"/>
      <c r="F47" s="153">
        <v>1954</v>
      </c>
      <c r="G47" s="99">
        <v>4</v>
      </c>
      <c r="H47" s="83">
        <v>166.1</v>
      </c>
      <c r="I47" s="87">
        <v>41.525</v>
      </c>
      <c r="J47" s="40"/>
      <c r="K47" s="153">
        <v>1954</v>
      </c>
      <c r="L47" s="99">
        <v>1</v>
      </c>
      <c r="M47" s="83">
        <v>43.3</v>
      </c>
      <c r="N47" s="89">
        <v>43.3</v>
      </c>
      <c r="O47" s="155"/>
      <c r="P47" s="129"/>
      <c r="Q47" s="97"/>
      <c r="R47" s="156"/>
      <c r="S47" s="129"/>
      <c r="T47" s="97"/>
      <c r="U47" s="156"/>
      <c r="V47" s="129"/>
      <c r="W47" s="97"/>
    </row>
    <row r="48" ht="21.95" customHeight="1">
      <c r="A48" s="152">
        <v>1955</v>
      </c>
      <c r="B48" s="99">
        <v>11</v>
      </c>
      <c r="C48" s="83">
        <v>450.7</v>
      </c>
      <c r="D48" s="87">
        <v>40.9727272727273</v>
      </c>
      <c r="E48" s="40"/>
      <c r="F48" s="153">
        <v>1955</v>
      </c>
      <c r="G48" s="99">
        <v>5</v>
      </c>
      <c r="H48" s="83">
        <v>215</v>
      </c>
      <c r="I48" s="87">
        <v>43</v>
      </c>
      <c r="J48" s="40"/>
      <c r="K48" s="153">
        <v>1955</v>
      </c>
      <c r="L48" s="99">
        <v>2</v>
      </c>
      <c r="M48" s="83">
        <v>88.90000000000001</v>
      </c>
      <c r="N48" s="89">
        <v>44.45</v>
      </c>
      <c r="O48" s="155"/>
      <c r="P48" s="129"/>
      <c r="Q48" s="97"/>
      <c r="R48" s="156"/>
      <c r="S48" s="129"/>
      <c r="T48" s="97"/>
      <c r="U48" s="156"/>
      <c r="V48" s="129"/>
      <c r="W48" s="97"/>
    </row>
    <row r="49" ht="21.95" customHeight="1">
      <c r="A49" s="152">
        <v>1956</v>
      </c>
      <c r="B49" s="99">
        <v>21</v>
      </c>
      <c r="C49" s="83">
        <v>841.9</v>
      </c>
      <c r="D49" s="87">
        <v>40.0904761904762</v>
      </c>
      <c r="E49" s="40"/>
      <c r="F49" s="153">
        <v>1956</v>
      </c>
      <c r="G49" s="99">
        <v>9</v>
      </c>
      <c r="H49" s="83">
        <v>374.6</v>
      </c>
      <c r="I49" s="87">
        <v>41.6222222222222</v>
      </c>
      <c r="J49" s="40"/>
      <c r="K49" s="153">
        <v>1956</v>
      </c>
      <c r="L49" s="99">
        <v>1</v>
      </c>
      <c r="M49" s="83">
        <v>45</v>
      </c>
      <c r="N49" s="89">
        <v>45</v>
      </c>
      <c r="O49" s="155"/>
      <c r="P49" s="129"/>
      <c r="Q49" s="97"/>
      <c r="R49" s="156"/>
      <c r="S49" s="129"/>
      <c r="T49" s="97"/>
      <c r="U49" s="156"/>
      <c r="V49" s="129"/>
      <c r="W49" s="97"/>
    </row>
    <row r="50" ht="21.95" customHeight="1">
      <c r="A50" s="152">
        <v>1957</v>
      </c>
      <c r="B50" s="99">
        <v>53</v>
      </c>
      <c r="C50" s="83">
        <v>2166</v>
      </c>
      <c r="D50" s="87">
        <v>40.8679245283019</v>
      </c>
      <c r="E50" s="40"/>
      <c r="F50" s="153">
        <v>1957</v>
      </c>
      <c r="G50" s="99">
        <v>34</v>
      </c>
      <c r="H50" s="83">
        <v>1429.3</v>
      </c>
      <c r="I50" s="87">
        <v>42.0382352941176</v>
      </c>
      <c r="J50" s="40"/>
      <c r="K50" s="153">
        <v>1957</v>
      </c>
      <c r="L50" s="99">
        <v>9</v>
      </c>
      <c r="M50" s="83">
        <v>397.4</v>
      </c>
      <c r="N50" s="89">
        <v>44.1555555555556</v>
      </c>
      <c r="O50" s="155"/>
      <c r="P50" s="129"/>
      <c r="Q50" s="97"/>
      <c r="R50" s="156"/>
      <c r="S50" s="129"/>
      <c r="T50" s="97"/>
      <c r="U50" s="156"/>
      <c r="V50" s="129"/>
      <c r="W50" s="97"/>
    </row>
    <row r="51" ht="21.95" customHeight="1">
      <c r="A51" s="152">
        <v>1958</v>
      </c>
      <c r="B51" s="99">
        <v>38</v>
      </c>
      <c r="C51" s="83">
        <v>1526.9</v>
      </c>
      <c r="D51" s="87">
        <v>40.1815789473684</v>
      </c>
      <c r="E51" s="40"/>
      <c r="F51" s="153">
        <v>1958</v>
      </c>
      <c r="G51" s="99">
        <v>19</v>
      </c>
      <c r="H51" s="83">
        <v>788.9</v>
      </c>
      <c r="I51" s="87">
        <v>41.5210526315789</v>
      </c>
      <c r="J51" s="40"/>
      <c r="K51" s="153">
        <v>1958</v>
      </c>
      <c r="L51" s="99">
        <v>2</v>
      </c>
      <c r="M51" s="83">
        <v>87.8</v>
      </c>
      <c r="N51" s="89">
        <v>43.9</v>
      </c>
      <c r="O51" s="155"/>
      <c r="P51" s="129"/>
      <c r="Q51" s="97"/>
      <c r="R51" s="156"/>
      <c r="S51" s="129"/>
      <c r="T51" s="97"/>
      <c r="U51" s="156"/>
      <c r="V51" s="129"/>
      <c r="W51" s="97"/>
    </row>
    <row r="52" ht="21.95" customHeight="1">
      <c r="A52" s="152">
        <v>1959</v>
      </c>
      <c r="B52" s="99">
        <v>43</v>
      </c>
      <c r="C52" s="83">
        <v>1734.5</v>
      </c>
      <c r="D52" s="87">
        <v>40.3372093023256</v>
      </c>
      <c r="E52" s="40"/>
      <c r="F52" s="153">
        <v>1959</v>
      </c>
      <c r="G52" s="99">
        <v>26</v>
      </c>
      <c r="H52" s="83">
        <v>1071.4</v>
      </c>
      <c r="I52" s="87">
        <v>41.2076923076923</v>
      </c>
      <c r="J52" s="40"/>
      <c r="K52" s="153">
        <v>1959</v>
      </c>
      <c r="L52" s="99">
        <v>2</v>
      </c>
      <c r="M52" s="83">
        <v>86.59999999999999</v>
      </c>
      <c r="N52" s="89">
        <v>43.3</v>
      </c>
      <c r="O52" s="155"/>
      <c r="P52" s="129"/>
      <c r="Q52" s="97"/>
      <c r="R52" s="156"/>
      <c r="S52" s="129"/>
      <c r="T52" s="97"/>
      <c r="U52" s="156"/>
      <c r="V52" s="129"/>
      <c r="W52" s="97"/>
    </row>
    <row r="53" ht="21.95" customHeight="1">
      <c r="A53" s="152">
        <v>1960</v>
      </c>
      <c r="B53" s="99">
        <v>43</v>
      </c>
      <c r="C53" s="83">
        <v>1750.8</v>
      </c>
      <c r="D53" s="87">
        <v>40.7162790697674</v>
      </c>
      <c r="E53" s="40"/>
      <c r="F53" s="153">
        <v>1960</v>
      </c>
      <c r="G53" s="99">
        <v>22</v>
      </c>
      <c r="H53" s="83">
        <v>936.8</v>
      </c>
      <c r="I53" s="87">
        <v>42.5818181818182</v>
      </c>
      <c r="J53" s="40"/>
      <c r="K53" s="153">
        <v>1960</v>
      </c>
      <c r="L53" s="99">
        <v>8</v>
      </c>
      <c r="M53" s="83">
        <v>354.9</v>
      </c>
      <c r="N53" s="89">
        <v>44.3625</v>
      </c>
      <c r="O53" s="155"/>
      <c r="P53" s="129"/>
      <c r="Q53" s="97"/>
      <c r="R53" s="156"/>
      <c r="S53" s="129"/>
      <c r="T53" s="97"/>
      <c r="U53" s="156"/>
      <c r="V53" s="129"/>
      <c r="W53" s="97"/>
    </row>
    <row r="54" ht="21.95" customHeight="1">
      <c r="A54" s="152">
        <v>1961</v>
      </c>
      <c r="B54" s="99">
        <v>28</v>
      </c>
      <c r="C54" s="83">
        <v>1138.4</v>
      </c>
      <c r="D54" s="87">
        <v>40.6571428571429</v>
      </c>
      <c r="E54" s="40"/>
      <c r="F54" s="153">
        <v>1961</v>
      </c>
      <c r="G54" s="99">
        <v>18</v>
      </c>
      <c r="H54" s="83">
        <v>749.7</v>
      </c>
      <c r="I54" s="87">
        <v>41.65</v>
      </c>
      <c r="J54" s="40"/>
      <c r="K54" s="153">
        <v>1961</v>
      </c>
      <c r="L54" s="99">
        <v>3</v>
      </c>
      <c r="M54" s="83">
        <v>132.7</v>
      </c>
      <c r="N54" s="89">
        <v>44.2333333333333</v>
      </c>
      <c r="O54" s="155"/>
      <c r="P54" s="129"/>
      <c r="Q54" s="97"/>
      <c r="R54" s="156"/>
      <c r="S54" s="129"/>
      <c r="T54" s="97"/>
      <c r="U54" s="156"/>
      <c r="V54" s="129"/>
      <c r="W54" s="97"/>
    </row>
    <row r="55" ht="21.95" customHeight="1">
      <c r="A55" s="152">
        <v>1962</v>
      </c>
      <c r="B55" s="99">
        <v>20</v>
      </c>
      <c r="C55" s="83">
        <v>806.8</v>
      </c>
      <c r="D55" s="87">
        <v>40.34</v>
      </c>
      <c r="E55" s="40"/>
      <c r="F55" s="153">
        <v>1962</v>
      </c>
      <c r="G55" s="99">
        <v>13</v>
      </c>
      <c r="H55" s="83">
        <v>535.2</v>
      </c>
      <c r="I55" s="87">
        <v>41.1692307692308</v>
      </c>
      <c r="J55" s="40"/>
      <c r="K55" s="153">
        <v>1962</v>
      </c>
      <c r="L55" s="99">
        <v>0</v>
      </c>
      <c r="M55" s="83">
        <v>0</v>
      </c>
      <c r="N55" s="89"/>
      <c r="O55" s="155"/>
      <c r="P55" s="129"/>
      <c r="Q55" s="97"/>
      <c r="R55" s="156"/>
      <c r="S55" s="129"/>
      <c r="T55" s="97"/>
      <c r="U55" s="156"/>
      <c r="V55" s="129"/>
      <c r="W55" s="97"/>
    </row>
    <row r="56" ht="21.95" customHeight="1">
      <c r="A56" s="152">
        <v>1963</v>
      </c>
      <c r="B56" s="99">
        <v>31</v>
      </c>
      <c r="C56" s="83">
        <v>1269.3</v>
      </c>
      <c r="D56" s="87">
        <v>40.9451612903226</v>
      </c>
      <c r="E56" s="40"/>
      <c r="F56" s="153">
        <v>1963</v>
      </c>
      <c r="G56" s="99">
        <v>21</v>
      </c>
      <c r="H56" s="83">
        <v>879.6</v>
      </c>
      <c r="I56" s="87">
        <v>41.8857142857143</v>
      </c>
      <c r="J56" s="40"/>
      <c r="K56" s="153">
        <v>1963</v>
      </c>
      <c r="L56" s="99">
        <v>5</v>
      </c>
      <c r="M56" s="83">
        <v>218.3</v>
      </c>
      <c r="N56" s="89">
        <v>43.66</v>
      </c>
      <c r="O56" s="155"/>
      <c r="P56" s="129"/>
      <c r="Q56" s="97"/>
      <c r="R56" s="156"/>
      <c r="S56" s="129"/>
      <c r="T56" s="97"/>
      <c r="U56" s="156"/>
      <c r="V56" s="129"/>
      <c r="W56" s="97"/>
    </row>
    <row r="57" ht="21.95" customHeight="1">
      <c r="A57" s="152">
        <v>1964</v>
      </c>
      <c r="B57" s="99">
        <v>26</v>
      </c>
      <c r="C57" s="83">
        <v>1040.2</v>
      </c>
      <c r="D57" s="87">
        <v>40.0076923076923</v>
      </c>
      <c r="E57" s="40"/>
      <c r="F57" s="153">
        <v>1964</v>
      </c>
      <c r="G57" s="99">
        <v>11</v>
      </c>
      <c r="H57" s="83">
        <v>457.8</v>
      </c>
      <c r="I57" s="87">
        <v>41.6181818181818</v>
      </c>
      <c r="J57" s="40"/>
      <c r="K57" s="153">
        <v>1964</v>
      </c>
      <c r="L57" s="99">
        <v>3</v>
      </c>
      <c r="M57" s="83">
        <v>133.8</v>
      </c>
      <c r="N57" s="89">
        <v>44.6</v>
      </c>
      <c r="O57" s="155"/>
      <c r="P57" s="129"/>
      <c r="Q57" s="97"/>
      <c r="R57" s="156"/>
      <c r="S57" s="129"/>
      <c r="T57" s="97"/>
      <c r="U57" s="156"/>
      <c r="V57" s="129"/>
      <c r="W57" s="97"/>
    </row>
    <row r="58" ht="21.95" customHeight="1">
      <c r="A58" s="152">
        <v>1965</v>
      </c>
      <c r="B58" s="99">
        <v>43</v>
      </c>
      <c r="C58" s="83">
        <v>1728</v>
      </c>
      <c r="D58" s="87">
        <v>40.1860465116279</v>
      </c>
      <c r="E58" s="40"/>
      <c r="F58" s="153">
        <v>1965</v>
      </c>
      <c r="G58" s="99">
        <v>23</v>
      </c>
      <c r="H58" s="83">
        <v>953.7</v>
      </c>
      <c r="I58" s="87">
        <v>41.4652173913043</v>
      </c>
      <c r="J58" s="40"/>
      <c r="K58" s="153">
        <v>1965</v>
      </c>
      <c r="L58" s="99">
        <v>1</v>
      </c>
      <c r="M58" s="83">
        <v>44.4</v>
      </c>
      <c r="N58" s="89">
        <v>44.4</v>
      </c>
      <c r="O58" s="155"/>
      <c r="P58" s="129"/>
      <c r="Q58" s="97"/>
      <c r="R58" s="156"/>
      <c r="S58" s="129"/>
      <c r="T58" s="97"/>
      <c r="U58" s="156"/>
      <c r="V58" s="129"/>
      <c r="W58" s="97"/>
    </row>
    <row r="59" ht="21.95" customHeight="1">
      <c r="A59" s="152">
        <v>1966</v>
      </c>
      <c r="B59" s="99">
        <v>25</v>
      </c>
      <c r="C59" s="83">
        <v>1000.3</v>
      </c>
      <c r="D59" s="87">
        <v>40.012</v>
      </c>
      <c r="E59" s="40"/>
      <c r="F59" s="153">
        <v>1966</v>
      </c>
      <c r="G59" s="99">
        <v>12</v>
      </c>
      <c r="H59" s="83">
        <v>495.3</v>
      </c>
      <c r="I59" s="87">
        <v>41.275</v>
      </c>
      <c r="J59" s="40"/>
      <c r="K59" s="153">
        <v>1966</v>
      </c>
      <c r="L59" s="99">
        <v>2</v>
      </c>
      <c r="M59" s="83">
        <v>87.2</v>
      </c>
      <c r="N59" s="89">
        <v>43.6</v>
      </c>
      <c r="O59" s="155"/>
      <c r="P59" s="129"/>
      <c r="Q59" s="97"/>
      <c r="R59" s="156"/>
      <c r="S59" s="129"/>
      <c r="T59" s="97"/>
      <c r="U59" s="156"/>
      <c r="V59" s="129"/>
      <c r="W59" s="97"/>
    </row>
    <row r="60" ht="21.95" customHeight="1">
      <c r="A60" s="152">
        <v>1967</v>
      </c>
      <c r="B60" s="99">
        <v>31</v>
      </c>
      <c r="C60" s="83">
        <v>1241.8</v>
      </c>
      <c r="D60" s="87">
        <v>40.058064516129</v>
      </c>
      <c r="E60" s="40"/>
      <c r="F60" s="153">
        <v>1967</v>
      </c>
      <c r="G60" s="99">
        <v>16</v>
      </c>
      <c r="H60" s="83">
        <v>660.5</v>
      </c>
      <c r="I60" s="87">
        <v>41.28125</v>
      </c>
      <c r="J60" s="40"/>
      <c r="K60" s="153">
        <v>1967</v>
      </c>
      <c r="L60" s="99">
        <v>0</v>
      </c>
      <c r="M60" s="83">
        <v>0</v>
      </c>
      <c r="N60" s="89"/>
      <c r="O60" s="155"/>
      <c r="P60" s="129"/>
      <c r="Q60" s="97"/>
      <c r="R60" s="156"/>
      <c r="S60" s="129"/>
      <c r="T60" s="97"/>
      <c r="U60" s="156"/>
      <c r="V60" s="129"/>
      <c r="W60" s="97"/>
    </row>
    <row r="61" ht="21.95" customHeight="1">
      <c r="A61" s="152">
        <v>1968</v>
      </c>
      <c r="B61" s="99">
        <v>30</v>
      </c>
      <c r="C61" s="83">
        <v>1220.4</v>
      </c>
      <c r="D61" s="87">
        <v>40.68</v>
      </c>
      <c r="E61" s="40"/>
      <c r="F61" s="153">
        <v>1968</v>
      </c>
      <c r="G61" s="99">
        <v>17</v>
      </c>
      <c r="H61" s="83">
        <v>710.8</v>
      </c>
      <c r="I61" s="87">
        <v>41.8117647058824</v>
      </c>
      <c r="J61" s="40"/>
      <c r="K61" s="153">
        <v>1968</v>
      </c>
      <c r="L61" s="99">
        <v>4</v>
      </c>
      <c r="M61" s="83">
        <v>174</v>
      </c>
      <c r="N61" s="89">
        <v>43.5</v>
      </c>
      <c r="O61" s="155"/>
      <c r="P61" s="129"/>
      <c r="Q61" s="97"/>
      <c r="R61" s="156"/>
      <c r="S61" s="129"/>
      <c r="T61" s="97"/>
      <c r="U61" s="156"/>
      <c r="V61" s="129"/>
      <c r="W61" s="97"/>
    </row>
    <row r="62" ht="21.95" customHeight="1">
      <c r="A62" s="152">
        <v>1969</v>
      </c>
      <c r="B62" s="99">
        <v>48</v>
      </c>
      <c r="C62" s="83">
        <v>1950.4</v>
      </c>
      <c r="D62" s="87">
        <v>40.6333333333333</v>
      </c>
      <c r="E62" s="40"/>
      <c r="F62" s="153">
        <v>1969</v>
      </c>
      <c r="G62" s="99">
        <v>32</v>
      </c>
      <c r="H62" s="83">
        <v>1327</v>
      </c>
      <c r="I62" s="87">
        <v>41.46875</v>
      </c>
      <c r="J62" s="40"/>
      <c r="K62" s="153">
        <v>1969</v>
      </c>
      <c r="L62" s="99">
        <v>0</v>
      </c>
      <c r="M62" s="83">
        <v>0</v>
      </c>
      <c r="N62" s="89"/>
      <c r="O62" s="155"/>
      <c r="P62" s="129"/>
      <c r="Q62" s="97"/>
      <c r="R62" s="156"/>
      <c r="S62" s="129"/>
      <c r="T62" s="97"/>
      <c r="U62" s="156"/>
      <c r="V62" s="129"/>
      <c r="W62" s="97"/>
    </row>
    <row r="63" ht="21.95" customHeight="1">
      <c r="A63" s="152">
        <v>1970</v>
      </c>
      <c r="B63" s="99">
        <v>29</v>
      </c>
      <c r="C63" s="83">
        <v>1160.5</v>
      </c>
      <c r="D63" s="87">
        <v>40.0172413793103</v>
      </c>
      <c r="E63" s="40"/>
      <c r="F63" s="153">
        <v>1970</v>
      </c>
      <c r="G63" s="99">
        <v>14</v>
      </c>
      <c r="H63" s="83">
        <v>576.7</v>
      </c>
      <c r="I63" s="87">
        <v>41.1928571428571</v>
      </c>
      <c r="J63" s="40"/>
      <c r="K63" s="153">
        <v>1970</v>
      </c>
      <c r="L63" s="99">
        <v>1</v>
      </c>
      <c r="M63" s="83">
        <v>45</v>
      </c>
      <c r="N63" s="89">
        <v>45</v>
      </c>
      <c r="O63" s="155"/>
      <c r="P63" s="129"/>
      <c r="Q63" s="97"/>
      <c r="R63" s="156"/>
      <c r="S63" s="129"/>
      <c r="T63" s="97"/>
      <c r="U63" s="156"/>
      <c r="V63" s="129"/>
      <c r="W63" s="97"/>
    </row>
    <row r="64" ht="21.95" customHeight="1">
      <c r="A64" s="152">
        <v>1971</v>
      </c>
      <c r="B64" s="99">
        <v>26</v>
      </c>
      <c r="C64" s="83">
        <v>1038.1</v>
      </c>
      <c r="D64" s="87">
        <v>39.9269230769231</v>
      </c>
      <c r="E64" s="40"/>
      <c r="F64" s="153">
        <v>1971</v>
      </c>
      <c r="G64" s="99">
        <v>12</v>
      </c>
      <c r="H64" s="83">
        <v>490.8</v>
      </c>
      <c r="I64" s="87">
        <v>40.9</v>
      </c>
      <c r="J64" s="40"/>
      <c r="K64" s="153">
        <v>1971</v>
      </c>
      <c r="L64" s="99">
        <v>1</v>
      </c>
      <c r="M64" s="83">
        <v>44</v>
      </c>
      <c r="N64" s="89">
        <v>44</v>
      </c>
      <c r="O64" s="155"/>
      <c r="P64" s="129"/>
      <c r="Q64" s="97"/>
      <c r="R64" s="156"/>
      <c r="S64" s="129"/>
      <c r="T64" s="97"/>
      <c r="U64" s="156"/>
      <c r="V64" s="129"/>
      <c r="W64" s="97"/>
    </row>
    <row r="65" ht="21.95" customHeight="1">
      <c r="A65" s="152">
        <v>1972</v>
      </c>
      <c r="B65" s="99">
        <v>23</v>
      </c>
      <c r="C65" s="83">
        <v>925.9</v>
      </c>
      <c r="D65" s="87">
        <v>40.2565217391304</v>
      </c>
      <c r="E65" s="40"/>
      <c r="F65" s="153">
        <v>1972</v>
      </c>
      <c r="G65" s="99">
        <v>9</v>
      </c>
      <c r="H65" s="83">
        <v>384.2</v>
      </c>
      <c r="I65" s="87">
        <v>42.6888888888889</v>
      </c>
      <c r="J65" s="40"/>
      <c r="K65" s="153">
        <v>1972</v>
      </c>
      <c r="L65" s="99">
        <v>4</v>
      </c>
      <c r="M65" s="83">
        <v>178.9</v>
      </c>
      <c r="N65" s="89">
        <v>44.725</v>
      </c>
      <c r="O65" s="155"/>
      <c r="P65" s="129"/>
      <c r="Q65" s="97"/>
      <c r="R65" s="156"/>
      <c r="S65" s="129"/>
      <c r="T65" s="97"/>
      <c r="U65" s="156"/>
      <c r="V65" s="129"/>
      <c r="W65" s="97"/>
    </row>
    <row r="66" ht="21.95" customHeight="1">
      <c r="A66" s="152">
        <v>1973</v>
      </c>
      <c r="B66" s="99">
        <v>37</v>
      </c>
      <c r="C66" s="83">
        <v>1510.6</v>
      </c>
      <c r="D66" s="87">
        <v>40.827027027027</v>
      </c>
      <c r="E66" s="40"/>
      <c r="F66" s="153">
        <v>1973</v>
      </c>
      <c r="G66" s="99">
        <v>23</v>
      </c>
      <c r="H66" s="83">
        <v>965.9</v>
      </c>
      <c r="I66" s="87">
        <v>41.995652173913</v>
      </c>
      <c r="J66" s="40"/>
      <c r="K66" s="153">
        <v>1973</v>
      </c>
      <c r="L66" s="99">
        <v>5</v>
      </c>
      <c r="M66" s="83">
        <v>229.3</v>
      </c>
      <c r="N66" s="89">
        <v>45.86</v>
      </c>
      <c r="O66" s="155"/>
      <c r="P66" s="129"/>
      <c r="Q66" s="97"/>
      <c r="R66" s="156"/>
      <c r="S66" s="129"/>
      <c r="T66" s="97"/>
      <c r="U66" s="156"/>
      <c r="V66" s="129"/>
      <c r="W66" s="97"/>
    </row>
    <row r="67" ht="21.95" customHeight="1">
      <c r="A67" s="152">
        <v>1974</v>
      </c>
      <c r="B67" s="99">
        <v>13</v>
      </c>
      <c r="C67" s="83">
        <v>510.9</v>
      </c>
      <c r="D67" s="87">
        <v>39.3</v>
      </c>
      <c r="E67" s="40"/>
      <c r="F67" s="153">
        <v>1974</v>
      </c>
      <c r="G67" s="99">
        <v>3</v>
      </c>
      <c r="H67" s="83">
        <v>122.2</v>
      </c>
      <c r="I67" s="87">
        <v>40.7333333333333</v>
      </c>
      <c r="J67" s="40"/>
      <c r="K67" s="153">
        <v>1974</v>
      </c>
      <c r="L67" s="99">
        <v>0</v>
      </c>
      <c r="M67" s="83">
        <v>0</v>
      </c>
      <c r="N67" s="89"/>
      <c r="O67" s="155"/>
      <c r="P67" s="129"/>
      <c r="Q67" s="97"/>
      <c r="R67" s="156"/>
      <c r="S67" s="129"/>
      <c r="T67" s="97"/>
      <c r="U67" s="156"/>
      <c r="V67" s="129"/>
      <c r="W67" s="97"/>
    </row>
    <row r="68" ht="21.95" customHeight="1">
      <c r="A68" s="152">
        <v>1975</v>
      </c>
      <c r="B68" s="99">
        <v>28</v>
      </c>
      <c r="C68" s="83">
        <v>1118.1</v>
      </c>
      <c r="D68" s="87">
        <v>39.9321428571429</v>
      </c>
      <c r="E68" s="40"/>
      <c r="F68" s="153">
        <v>1975</v>
      </c>
      <c r="G68" s="99">
        <v>16</v>
      </c>
      <c r="H68" s="83">
        <v>652.8</v>
      </c>
      <c r="I68" s="87">
        <v>40.8</v>
      </c>
      <c r="J68" s="40"/>
      <c r="K68" s="153">
        <v>1975</v>
      </c>
      <c r="L68" s="99">
        <v>1</v>
      </c>
      <c r="M68" s="83">
        <v>44.2</v>
      </c>
      <c r="N68" s="89">
        <v>44.2</v>
      </c>
      <c r="O68" s="155"/>
      <c r="P68" s="129"/>
      <c r="Q68" s="97"/>
      <c r="R68" s="156"/>
      <c r="S68" s="129"/>
      <c r="T68" s="97"/>
      <c r="U68" s="156"/>
      <c r="V68" s="129"/>
      <c r="W68" s="97"/>
    </row>
    <row r="69" ht="21.95" customHeight="1">
      <c r="A69" s="152">
        <v>1976</v>
      </c>
      <c r="B69" s="99">
        <v>18</v>
      </c>
      <c r="C69" s="83">
        <v>718</v>
      </c>
      <c r="D69" s="87">
        <v>39.8888888888889</v>
      </c>
      <c r="E69" s="40"/>
      <c r="F69" s="153">
        <v>1976</v>
      </c>
      <c r="G69" s="99">
        <v>6</v>
      </c>
      <c r="H69" s="83">
        <v>251.8</v>
      </c>
      <c r="I69" s="87">
        <v>41.9666666666667</v>
      </c>
      <c r="J69" s="40"/>
      <c r="K69" s="153">
        <v>1976</v>
      </c>
      <c r="L69" s="99">
        <v>2</v>
      </c>
      <c r="M69" s="83">
        <v>89.8</v>
      </c>
      <c r="N69" s="89">
        <v>44.9</v>
      </c>
      <c r="O69" s="155"/>
      <c r="P69" s="129"/>
      <c r="Q69" s="97"/>
      <c r="R69" s="156"/>
      <c r="S69" s="129"/>
      <c r="T69" s="97"/>
      <c r="U69" s="156"/>
      <c r="V69" s="129"/>
      <c r="W69" s="97"/>
    </row>
    <row r="70" ht="21.95" customHeight="1">
      <c r="A70" s="152">
        <v>1977</v>
      </c>
      <c r="B70" s="99">
        <v>38</v>
      </c>
      <c r="C70" s="83">
        <v>1540.3</v>
      </c>
      <c r="D70" s="87">
        <v>40.5342105263158</v>
      </c>
      <c r="E70" s="40"/>
      <c r="F70" s="153">
        <v>1977</v>
      </c>
      <c r="G70" s="99">
        <v>23</v>
      </c>
      <c r="H70" s="83">
        <v>958.6</v>
      </c>
      <c r="I70" s="87">
        <v>41.6782608695652</v>
      </c>
      <c r="J70" s="40"/>
      <c r="K70" s="153">
        <v>1977</v>
      </c>
      <c r="L70" s="99">
        <v>4</v>
      </c>
      <c r="M70" s="83">
        <v>176.1</v>
      </c>
      <c r="N70" s="89">
        <v>44.025</v>
      </c>
      <c r="O70" t="s" s="125">
        <v>57</v>
      </c>
      <c r="P70" s="129">
        <f>AVERAGE(B70:B89)</f>
        <v>37.15</v>
      </c>
      <c r="Q70" s="97">
        <f>AVERAGE(D70:D89)</f>
        <v>40.4015186662731</v>
      </c>
      <c r="R70" t="s" s="128">
        <v>57</v>
      </c>
      <c r="S70" s="129">
        <f>AVERAGE(G70:G89)</f>
        <v>19.25</v>
      </c>
      <c r="T70" s="97">
        <f>AVERAGE(I70:I89)</f>
        <v>41.8141753419896</v>
      </c>
      <c r="U70" t="s" s="128">
        <v>57</v>
      </c>
      <c r="V70" s="129">
        <f>AVERAGE(L70:L89)</f>
        <v>3.15</v>
      </c>
      <c r="W70" s="97">
        <f>AVERAGE(N70:N89)</f>
        <v>44.1242390289449</v>
      </c>
    </row>
    <row r="71" ht="21.95" customHeight="1">
      <c r="A71" s="152">
        <v>1978</v>
      </c>
      <c r="B71" s="99">
        <v>35</v>
      </c>
      <c r="C71" s="83">
        <v>1404.7</v>
      </c>
      <c r="D71" s="87">
        <v>40.1342857142857</v>
      </c>
      <c r="E71" s="40"/>
      <c r="F71" s="153">
        <v>1978</v>
      </c>
      <c r="G71" s="99">
        <v>15</v>
      </c>
      <c r="H71" s="83">
        <v>622.9</v>
      </c>
      <c r="I71" s="87">
        <v>41.5266666666667</v>
      </c>
      <c r="J71" s="40"/>
      <c r="K71" s="153">
        <v>1978</v>
      </c>
      <c r="L71" s="99">
        <v>0</v>
      </c>
      <c r="M71" s="83">
        <v>0</v>
      </c>
      <c r="N71" s="89"/>
      <c r="O71" t="s" s="125">
        <v>58</v>
      </c>
      <c r="P71" s="129">
        <f>AVERAGE(B71:B89)</f>
        <v>37.1052631578947</v>
      </c>
      <c r="Q71" s="97">
        <f>AVERAGE(D71:D89)</f>
        <v>40.3945348841656</v>
      </c>
      <c r="R71" t="s" s="128">
        <v>58</v>
      </c>
      <c r="S71" s="129">
        <f>AVERAGE(G71:G89)</f>
        <v>19.0526315789474</v>
      </c>
      <c r="T71" s="97">
        <f>AVERAGE(I71:I89)</f>
        <v>41.8213287352751</v>
      </c>
      <c r="U71" t="s" s="128">
        <v>58</v>
      </c>
      <c r="V71" s="129">
        <f>AVERAGE(L71:L89)</f>
        <v>3.10526315789474</v>
      </c>
      <c r="W71" s="97">
        <f>AVERAGE(N71:N89)</f>
        <v>44.130441468254</v>
      </c>
    </row>
    <row r="72" ht="21.95" customHeight="1">
      <c r="A72" s="152">
        <v>1979</v>
      </c>
      <c r="B72" s="99">
        <v>42</v>
      </c>
      <c r="C72" s="83">
        <v>1745.5</v>
      </c>
      <c r="D72" s="87">
        <v>41.5595238095238</v>
      </c>
      <c r="E72" s="40"/>
      <c r="F72" s="153">
        <v>1979</v>
      </c>
      <c r="G72" s="99">
        <v>30</v>
      </c>
      <c r="H72" s="83">
        <v>1280.9</v>
      </c>
      <c r="I72" s="87">
        <v>42.6966666666667</v>
      </c>
      <c r="J72" s="40"/>
      <c r="K72" s="153">
        <v>1979</v>
      </c>
      <c r="L72" s="99">
        <v>10</v>
      </c>
      <c r="M72" s="83">
        <v>448.2</v>
      </c>
      <c r="N72" s="89">
        <v>44.82</v>
      </c>
      <c r="O72" t="s" s="125">
        <v>59</v>
      </c>
      <c r="P72" s="129">
        <f>AVERAGE(B72:B89)</f>
        <v>37.2222222222222</v>
      </c>
      <c r="Q72" s="97">
        <f>AVERAGE(D72:D89)</f>
        <v>40.4089931713811</v>
      </c>
      <c r="R72" t="s" s="128">
        <v>59</v>
      </c>
      <c r="S72" s="129">
        <f>AVERAGE(G72:G89)</f>
        <v>19.2777777777778</v>
      </c>
      <c r="T72" s="97">
        <f>AVERAGE(I72:I89)</f>
        <v>41.8376988501978</v>
      </c>
      <c r="U72" t="s" s="128">
        <v>59</v>
      </c>
      <c r="V72" s="129">
        <f>AVERAGE(L72:L89)</f>
        <v>3.27777777777778</v>
      </c>
      <c r="W72" s="97">
        <f>AVERAGE(N72:N89)</f>
        <v>44.130441468254</v>
      </c>
    </row>
    <row r="73" ht="21.95" customHeight="1">
      <c r="A73" s="152">
        <v>1980</v>
      </c>
      <c r="B73" s="213">
        <v>51</v>
      </c>
      <c r="C73" s="214">
        <v>2062.7</v>
      </c>
      <c r="D73" s="215">
        <v>40.4450980392157</v>
      </c>
      <c r="E73" s="40"/>
      <c r="F73" s="153">
        <v>1980</v>
      </c>
      <c r="G73" s="213">
        <v>27</v>
      </c>
      <c r="H73" s="214">
        <v>1130.3</v>
      </c>
      <c r="I73" s="215">
        <v>41.862962962963</v>
      </c>
      <c r="J73" s="40"/>
      <c r="K73" s="153">
        <v>1980</v>
      </c>
      <c r="L73" s="213">
        <v>4</v>
      </c>
      <c r="M73" s="214">
        <v>176.2</v>
      </c>
      <c r="N73" s="216">
        <v>44.05</v>
      </c>
      <c r="O73" t="s" s="125">
        <v>60</v>
      </c>
      <c r="P73" s="129">
        <f>AVERAGE(B73:B89)</f>
        <v>36.9411764705882</v>
      </c>
      <c r="Q73" s="97">
        <f>AVERAGE(D73:D89)</f>
        <v>40.3413148985492</v>
      </c>
      <c r="R73" t="s" s="128">
        <v>60</v>
      </c>
      <c r="S73" s="129">
        <f>AVERAGE(G73:G89)</f>
        <v>18.6470588235294</v>
      </c>
      <c r="T73" s="97">
        <f>AVERAGE(I73:I89)</f>
        <v>41.787171331582</v>
      </c>
      <c r="U73" t="s" s="128">
        <v>60</v>
      </c>
      <c r="V73" s="129">
        <f>AVERAGE(L73:L89)</f>
        <v>2.88235294117647</v>
      </c>
      <c r="W73" s="97">
        <f>AVERAGE(N73:N89)</f>
        <v>44.0844708994709</v>
      </c>
    </row>
    <row r="74" ht="21.95" customHeight="1">
      <c r="A74" s="152">
        <v>1981</v>
      </c>
      <c r="B74" s="99">
        <v>45</v>
      </c>
      <c r="C74" s="83">
        <v>1792</v>
      </c>
      <c r="D74" s="87">
        <v>39.8222222222222</v>
      </c>
      <c r="E74" s="40"/>
      <c r="F74" s="153">
        <v>1981</v>
      </c>
      <c r="G74" s="99">
        <v>15</v>
      </c>
      <c r="H74" s="83">
        <v>626.8</v>
      </c>
      <c r="I74" s="87">
        <v>41.7866666666667</v>
      </c>
      <c r="J74" s="40"/>
      <c r="K74" s="153">
        <v>1981</v>
      </c>
      <c r="L74" s="99">
        <v>2</v>
      </c>
      <c r="M74" s="83">
        <v>88.09999999999999</v>
      </c>
      <c r="N74" s="89">
        <v>44.05</v>
      </c>
      <c r="O74" t="s" s="125">
        <v>61</v>
      </c>
      <c r="P74" s="129">
        <f>AVERAGE(B74:B89)</f>
        <v>36.0625</v>
      </c>
      <c r="Q74" s="97">
        <f>AVERAGE(D74:D89)</f>
        <v>40.3348284522575</v>
      </c>
      <c r="R74" t="s" s="128">
        <v>61</v>
      </c>
      <c r="S74" s="129">
        <f>AVERAGE(G74:G89)</f>
        <v>18.125</v>
      </c>
      <c r="T74" s="97">
        <f>AVERAGE(I74:I89)</f>
        <v>41.7824343546207</v>
      </c>
      <c r="U74" t="s" s="128">
        <v>61</v>
      </c>
      <c r="V74" s="129">
        <f>AVERAGE(L74:L89)</f>
        <v>2.8125</v>
      </c>
      <c r="W74" s="97">
        <f>AVERAGE(N74:N89)</f>
        <v>44.086933106576</v>
      </c>
    </row>
    <row r="75" ht="21.95" customHeight="1">
      <c r="A75" s="152">
        <v>1982</v>
      </c>
      <c r="B75" s="99">
        <v>43</v>
      </c>
      <c r="C75" s="83">
        <v>1748.7</v>
      </c>
      <c r="D75" s="87">
        <v>40.6674418604651</v>
      </c>
      <c r="E75" s="40"/>
      <c r="F75" s="153">
        <v>1982</v>
      </c>
      <c r="G75" s="99">
        <v>23</v>
      </c>
      <c r="H75" s="83">
        <v>968.8</v>
      </c>
      <c r="I75" s="87">
        <v>42.1217391304348</v>
      </c>
      <c r="J75" s="40"/>
      <c r="K75" s="153">
        <v>1982</v>
      </c>
      <c r="L75" s="99">
        <v>4</v>
      </c>
      <c r="M75" s="83">
        <v>178.5</v>
      </c>
      <c r="N75" s="89">
        <v>44.625</v>
      </c>
      <c r="O75" t="s" s="125">
        <v>62</v>
      </c>
      <c r="P75" s="129">
        <f>AVERAGE(B75:B89)</f>
        <v>35.4666666666667</v>
      </c>
      <c r="Q75" s="97">
        <f>AVERAGE(D75:D89)</f>
        <v>40.3690022009266</v>
      </c>
      <c r="R75" t="s" s="128">
        <v>62</v>
      </c>
      <c r="S75" s="129">
        <f>AVERAGE(G75:G89)</f>
        <v>18.3333333333333</v>
      </c>
      <c r="T75" s="97">
        <f>AVERAGE(I75:I89)</f>
        <v>41.7821522004843</v>
      </c>
      <c r="U75" t="s" s="128">
        <v>62</v>
      </c>
      <c r="V75" s="129">
        <f>AVERAGE(L75:L89)</f>
        <v>2.86666666666667</v>
      </c>
      <c r="W75" s="97">
        <f>AVERAGE(N75:N89)</f>
        <v>44.0897741147741</v>
      </c>
    </row>
    <row r="76" ht="21.95" customHeight="1">
      <c r="A76" s="152">
        <v>1983</v>
      </c>
      <c r="B76" s="99">
        <v>55</v>
      </c>
      <c r="C76" s="83">
        <v>2201.1</v>
      </c>
      <c r="D76" s="87">
        <v>40.02</v>
      </c>
      <c r="E76" s="40"/>
      <c r="F76" s="153">
        <v>1983</v>
      </c>
      <c r="G76" s="99">
        <v>26</v>
      </c>
      <c r="H76" s="83">
        <v>1074.3</v>
      </c>
      <c r="I76" s="87">
        <v>41.3192307692308</v>
      </c>
      <c r="J76" s="40"/>
      <c r="K76" s="153">
        <v>1983</v>
      </c>
      <c r="L76" s="99">
        <v>2</v>
      </c>
      <c r="M76" s="83">
        <v>86.90000000000001</v>
      </c>
      <c r="N76" s="89">
        <v>43.45</v>
      </c>
      <c r="O76" t="s" s="125">
        <v>63</v>
      </c>
      <c r="P76" s="129">
        <f>AVERAGE(B76:B89)</f>
        <v>34.9285714285714</v>
      </c>
      <c r="Q76" s="97">
        <f>AVERAGE(D76:D89)</f>
        <v>40.3476850823881</v>
      </c>
      <c r="R76" t="s" s="128">
        <v>63</v>
      </c>
      <c r="S76" s="129">
        <f>AVERAGE(G76:G89)</f>
        <v>18</v>
      </c>
      <c r="T76" s="97">
        <f>AVERAGE(I76:I89)</f>
        <v>41.7578959912021</v>
      </c>
      <c r="U76" t="s" s="128">
        <v>63</v>
      </c>
      <c r="V76" s="129">
        <f>AVERAGE(L76:L89)</f>
        <v>2.78571428571429</v>
      </c>
      <c r="W76" s="97">
        <f>AVERAGE(N76:N89)</f>
        <v>44.045171957672</v>
      </c>
    </row>
    <row r="77" ht="21.95" customHeight="1">
      <c r="A77" s="152">
        <v>1984</v>
      </c>
      <c r="B77" s="99">
        <v>16</v>
      </c>
      <c r="C77" s="83">
        <v>627.3</v>
      </c>
      <c r="D77" s="87">
        <v>39.20625</v>
      </c>
      <c r="E77" s="40"/>
      <c r="F77" s="153">
        <v>1984</v>
      </c>
      <c r="G77" s="99">
        <v>3</v>
      </c>
      <c r="H77" s="83">
        <v>124</v>
      </c>
      <c r="I77" s="87">
        <v>41.3333333333333</v>
      </c>
      <c r="J77" s="40"/>
      <c r="K77" s="153">
        <v>1984</v>
      </c>
      <c r="L77" s="99">
        <v>0</v>
      </c>
      <c r="M77" s="83">
        <v>0</v>
      </c>
      <c r="N77" s="89"/>
      <c r="O77" t="s" s="125">
        <v>64</v>
      </c>
      <c r="P77" s="129">
        <f>AVERAGE(B77:B89)</f>
        <v>33.3846153846154</v>
      </c>
      <c r="Q77" s="97">
        <f>AVERAGE(D77:D89)</f>
        <v>40.3728916271872</v>
      </c>
      <c r="R77" t="s" s="128">
        <v>64</v>
      </c>
      <c r="S77" s="129">
        <f>AVERAGE(G77:G89)</f>
        <v>17.3846153846154</v>
      </c>
      <c r="T77" s="97">
        <f>AVERAGE(I77:I89)</f>
        <v>41.7916394698153</v>
      </c>
      <c r="U77" t="s" s="128">
        <v>64</v>
      </c>
      <c r="V77" s="129">
        <f>AVERAGE(L77:L89)</f>
        <v>2.84615384615385</v>
      </c>
      <c r="W77" s="97">
        <f>AVERAGE(N77:N89)</f>
        <v>44.0992784992785</v>
      </c>
    </row>
    <row r="78" ht="21.95" customHeight="1">
      <c r="A78" s="152">
        <v>1985</v>
      </c>
      <c r="B78" s="99">
        <v>18</v>
      </c>
      <c r="C78" s="83">
        <v>739.9</v>
      </c>
      <c r="D78" s="87">
        <v>41.1055555555556</v>
      </c>
      <c r="E78" s="40"/>
      <c r="F78" s="153">
        <v>1985</v>
      </c>
      <c r="G78" s="99">
        <v>13</v>
      </c>
      <c r="H78" s="83">
        <v>546.7</v>
      </c>
      <c r="I78" s="87">
        <v>42.0538461538462</v>
      </c>
      <c r="J78" s="40"/>
      <c r="K78" s="153">
        <v>1985</v>
      </c>
      <c r="L78" s="99">
        <v>3</v>
      </c>
      <c r="M78" s="83">
        <v>133</v>
      </c>
      <c r="N78" s="89">
        <v>44.3333333333333</v>
      </c>
      <c r="O78" t="s" s="125">
        <v>65</v>
      </c>
      <c r="P78" s="129">
        <f>AVERAGE(B78:B89)</f>
        <v>34.8333333333333</v>
      </c>
      <c r="Q78" s="97">
        <f>AVERAGE(D78:D89)</f>
        <v>40.4701117627861</v>
      </c>
      <c r="R78" t="s" s="128">
        <v>65</v>
      </c>
      <c r="S78" s="129">
        <f>AVERAGE(G78:G89)</f>
        <v>18.5833333333333</v>
      </c>
      <c r="T78" s="97">
        <f>AVERAGE(I78:I89)</f>
        <v>41.8298316478555</v>
      </c>
      <c r="U78" t="s" s="128">
        <v>65</v>
      </c>
      <c r="V78" s="129">
        <f>AVERAGE(L78:L89)</f>
        <v>3.08333333333333</v>
      </c>
      <c r="W78" s="97">
        <f>AVERAGE(N78:N89)</f>
        <v>44.0992784992785</v>
      </c>
    </row>
    <row r="79" ht="21.95" customHeight="1">
      <c r="A79" s="152">
        <v>1986</v>
      </c>
      <c r="B79" s="99">
        <v>44</v>
      </c>
      <c r="C79" s="83">
        <v>1765.5</v>
      </c>
      <c r="D79" s="87">
        <v>40.125</v>
      </c>
      <c r="E79" s="40"/>
      <c r="F79" s="153">
        <v>1986</v>
      </c>
      <c r="G79" s="99">
        <v>20</v>
      </c>
      <c r="H79" s="83">
        <v>830.5</v>
      </c>
      <c r="I79" s="87">
        <v>41.525</v>
      </c>
      <c r="J79" s="40"/>
      <c r="K79" s="153">
        <v>1986</v>
      </c>
      <c r="L79" s="99">
        <v>1</v>
      </c>
      <c r="M79" s="83">
        <v>43.7</v>
      </c>
      <c r="N79" s="89">
        <v>43.7</v>
      </c>
      <c r="O79" t="s" s="125">
        <v>66</v>
      </c>
      <c r="P79" s="129">
        <f>AVERAGE(B79:B89)</f>
        <v>36.3636363636364</v>
      </c>
      <c r="Q79" s="97">
        <f>AVERAGE(D79:D89)</f>
        <v>40.4123441452616</v>
      </c>
      <c r="R79" t="s" s="128">
        <v>66</v>
      </c>
      <c r="S79" s="129">
        <f>AVERAGE(G79:G89)</f>
        <v>19.0909090909091</v>
      </c>
      <c r="T79" s="97">
        <f>AVERAGE(I79:I89)</f>
        <v>41.8094666927654</v>
      </c>
      <c r="U79" t="s" s="128">
        <v>66</v>
      </c>
      <c r="V79" s="129">
        <f>AVERAGE(L79:L89)</f>
        <v>3.09090909090909</v>
      </c>
      <c r="W79" s="97">
        <f>AVERAGE(N79:N89)</f>
        <v>44.075873015873</v>
      </c>
    </row>
    <row r="80" ht="21.95" customHeight="1">
      <c r="A80" s="152">
        <v>1987</v>
      </c>
      <c r="B80" s="99">
        <v>34</v>
      </c>
      <c r="C80" s="83">
        <v>1383.3</v>
      </c>
      <c r="D80" s="87">
        <v>40.6852941176471</v>
      </c>
      <c r="E80" s="40"/>
      <c r="F80" s="153">
        <v>1987</v>
      </c>
      <c r="G80" s="99">
        <v>23</v>
      </c>
      <c r="H80" s="83">
        <v>951</v>
      </c>
      <c r="I80" s="87">
        <v>41.3478260869565</v>
      </c>
      <c r="J80" s="40"/>
      <c r="K80" s="153">
        <v>1987</v>
      </c>
      <c r="L80" s="99">
        <v>1</v>
      </c>
      <c r="M80" s="83">
        <v>44.4</v>
      </c>
      <c r="N80" s="89">
        <v>44.4</v>
      </c>
      <c r="O80" t="s" s="125">
        <v>67</v>
      </c>
      <c r="P80" s="129">
        <f>AVERAGE(B80:B89)</f>
        <v>35.6</v>
      </c>
      <c r="Q80" s="97">
        <f>AVERAGE(D80:D89)</f>
        <v>40.4410785597878</v>
      </c>
      <c r="R80" t="s" s="128">
        <v>67</v>
      </c>
      <c r="S80" s="129">
        <f>AVERAGE(G80:G89)</f>
        <v>19</v>
      </c>
      <c r="T80" s="97">
        <f>AVERAGE(I80:I89)</f>
        <v>41.8379133620419</v>
      </c>
      <c r="U80" t="s" s="128">
        <v>67</v>
      </c>
      <c r="V80" s="129">
        <f>AVERAGE(L80:L89)</f>
        <v>3.3</v>
      </c>
      <c r="W80" s="97">
        <f>AVERAGE(N80:N89)</f>
        <v>44.1176366843033</v>
      </c>
    </row>
    <row r="81" ht="21.95" customHeight="1">
      <c r="A81" s="152">
        <v>1988</v>
      </c>
      <c r="B81" s="99">
        <v>44</v>
      </c>
      <c r="C81" s="83">
        <v>1759</v>
      </c>
      <c r="D81" s="87">
        <v>39.9772727272727</v>
      </c>
      <c r="E81" s="40"/>
      <c r="F81" s="153">
        <v>1988</v>
      </c>
      <c r="G81" s="99">
        <v>20</v>
      </c>
      <c r="H81" s="83">
        <v>821.7</v>
      </c>
      <c r="I81" s="87">
        <v>41.085</v>
      </c>
      <c r="J81" s="40"/>
      <c r="K81" s="153">
        <v>1988</v>
      </c>
      <c r="L81" s="99">
        <v>0</v>
      </c>
      <c r="M81" s="83">
        <v>0</v>
      </c>
      <c r="N81" s="89"/>
      <c r="O81" t="s" s="125">
        <v>68</v>
      </c>
      <c r="P81" s="129">
        <f>AVERAGE(B81:B89)</f>
        <v>35.7777777777778</v>
      </c>
      <c r="Q81" s="97">
        <f>AVERAGE(D81:D89)</f>
        <v>40.4139434978034</v>
      </c>
      <c r="R81" t="s" s="128">
        <v>68</v>
      </c>
      <c r="S81" s="129">
        <f>AVERAGE(G81:G89)</f>
        <v>18.5555555555556</v>
      </c>
      <c r="T81" s="97">
        <f>AVERAGE(I81:I89)</f>
        <v>41.8923675037181</v>
      </c>
      <c r="U81" t="s" s="128">
        <v>68</v>
      </c>
      <c r="V81" s="129">
        <f>AVERAGE(L81:L89)</f>
        <v>3.55555555555556</v>
      </c>
      <c r="W81" s="97">
        <f>AVERAGE(N81:N89)</f>
        <v>44.0823412698413</v>
      </c>
    </row>
    <row r="82" ht="21.95" customHeight="1">
      <c r="A82" s="152">
        <v>1989</v>
      </c>
      <c r="B82" s="99">
        <v>25</v>
      </c>
      <c r="C82" s="83">
        <v>996.2</v>
      </c>
      <c r="D82" s="87">
        <v>39.848</v>
      </c>
      <c r="E82" s="40"/>
      <c r="F82" s="153">
        <v>1989</v>
      </c>
      <c r="G82" s="99">
        <v>10</v>
      </c>
      <c r="H82" s="83">
        <v>414.4</v>
      </c>
      <c r="I82" s="87">
        <v>41.44</v>
      </c>
      <c r="J82" s="40"/>
      <c r="K82" s="153">
        <v>1989</v>
      </c>
      <c r="L82" s="99">
        <v>1</v>
      </c>
      <c r="M82" s="83">
        <v>43.7</v>
      </c>
      <c r="N82" s="89">
        <v>43.7</v>
      </c>
      <c r="O82" t="s" s="125">
        <v>69</v>
      </c>
      <c r="P82" s="129">
        <f>AVERAGE(B82:B89)</f>
        <v>34.75</v>
      </c>
      <c r="Q82" s="97">
        <f>AVERAGE(D82:D89)</f>
        <v>40.4685273441197</v>
      </c>
      <c r="R82" t="s" s="128">
        <v>69</v>
      </c>
      <c r="S82" s="129">
        <f>AVERAGE(G82:G89)</f>
        <v>18.375</v>
      </c>
      <c r="T82" s="97">
        <f>AVERAGE(I82:I89)</f>
        <v>41.9932884416828</v>
      </c>
      <c r="U82" t="s" s="128">
        <v>69</v>
      </c>
      <c r="V82" s="129">
        <f>AVERAGE(L82:L89)</f>
        <v>4</v>
      </c>
      <c r="W82" s="97">
        <f>AVERAGE(N82:N89)</f>
        <v>44.0823412698413</v>
      </c>
    </row>
    <row r="83" ht="21.95" customHeight="1">
      <c r="A83" s="152">
        <v>1990</v>
      </c>
      <c r="B83" s="99">
        <v>45</v>
      </c>
      <c r="C83" s="83">
        <v>1847.8</v>
      </c>
      <c r="D83" s="87">
        <v>41.0622222222222</v>
      </c>
      <c r="E83" s="40"/>
      <c r="F83" s="153">
        <v>1990</v>
      </c>
      <c r="G83" s="99">
        <v>29</v>
      </c>
      <c r="H83" s="83">
        <v>1227.1</v>
      </c>
      <c r="I83" s="87">
        <v>42.3137931034483</v>
      </c>
      <c r="J83" s="40"/>
      <c r="K83" s="153">
        <v>1990</v>
      </c>
      <c r="L83" s="99">
        <v>9</v>
      </c>
      <c r="M83" s="83">
        <v>400.9</v>
      </c>
      <c r="N83" s="89">
        <v>44.5444444444444</v>
      </c>
      <c r="O83" t="s" s="125">
        <v>70</v>
      </c>
      <c r="P83" s="129">
        <f>AVERAGE(B83:B89)</f>
        <v>36.1428571428571</v>
      </c>
      <c r="Q83" s="97">
        <f>AVERAGE(D83:D89)</f>
        <v>40.5571741075654</v>
      </c>
      <c r="R83" t="s" s="128">
        <v>70</v>
      </c>
      <c r="S83" s="129">
        <f>AVERAGE(G83:G89)</f>
        <v>19.5714285714286</v>
      </c>
      <c r="T83" s="97">
        <f>AVERAGE(I83:I89)</f>
        <v>42.0723296476375</v>
      </c>
      <c r="U83" t="s" s="128">
        <v>70</v>
      </c>
      <c r="V83" s="129">
        <f>AVERAGE(L83:L89)</f>
        <v>4.42857142857143</v>
      </c>
      <c r="W83" s="97">
        <f>AVERAGE(N83:N89)</f>
        <v>44.1369614512472</v>
      </c>
    </row>
    <row r="84" ht="21.95" customHeight="1">
      <c r="A84" s="152">
        <v>1991</v>
      </c>
      <c r="B84" s="99">
        <v>49</v>
      </c>
      <c r="C84" s="83">
        <v>1962.4</v>
      </c>
      <c r="D84" s="87">
        <v>40.0489795918367</v>
      </c>
      <c r="E84" s="40"/>
      <c r="F84" s="153">
        <v>1991</v>
      </c>
      <c r="G84" s="99">
        <v>20</v>
      </c>
      <c r="H84" s="83">
        <v>825.2</v>
      </c>
      <c r="I84" s="87">
        <v>41.26</v>
      </c>
      <c r="J84" s="40"/>
      <c r="K84" s="153">
        <v>1991</v>
      </c>
      <c r="L84" s="99">
        <v>1</v>
      </c>
      <c r="M84" s="83">
        <v>43.9</v>
      </c>
      <c r="N84" s="89">
        <v>43.9</v>
      </c>
      <c r="O84" t="s" s="125">
        <v>71</v>
      </c>
      <c r="P84" s="129">
        <f>AVERAGE(B84:B89)</f>
        <v>34.6666666666667</v>
      </c>
      <c r="Q84" s="97">
        <f>AVERAGE(D84:D89)</f>
        <v>40.4729994217893</v>
      </c>
      <c r="R84" t="s" s="128">
        <v>71</v>
      </c>
      <c r="S84" s="129">
        <f>AVERAGE(G84:G89)</f>
        <v>18</v>
      </c>
      <c r="T84" s="97">
        <f>AVERAGE(I84:I89)</f>
        <v>42.0320857383357</v>
      </c>
      <c r="U84" t="s" s="128">
        <v>71</v>
      </c>
      <c r="V84" s="129">
        <f>AVERAGE(L84:L89)</f>
        <v>3.66666666666667</v>
      </c>
      <c r="W84" s="97">
        <f>AVERAGE(N84:N89)</f>
        <v>44.0690476190476</v>
      </c>
    </row>
    <row r="85" ht="21.95" customHeight="1">
      <c r="A85" s="152">
        <v>1992</v>
      </c>
      <c r="B85" s="99">
        <v>16</v>
      </c>
      <c r="C85" s="83">
        <v>639.2</v>
      </c>
      <c r="D85" s="87">
        <v>39.95</v>
      </c>
      <c r="E85" s="40"/>
      <c r="F85" s="153">
        <v>1992</v>
      </c>
      <c r="G85" s="99">
        <v>5</v>
      </c>
      <c r="H85" s="83">
        <v>215.2</v>
      </c>
      <c r="I85" s="87">
        <v>43.04</v>
      </c>
      <c r="J85" s="40"/>
      <c r="K85" s="153">
        <v>1992</v>
      </c>
      <c r="L85" s="99">
        <v>3</v>
      </c>
      <c r="M85" s="83">
        <v>133.9</v>
      </c>
      <c r="N85" s="89">
        <v>44.6333333333333</v>
      </c>
      <c r="O85" t="s" s="125">
        <v>72</v>
      </c>
      <c r="P85" s="129">
        <f>AVERAGE(B85:B89)</f>
        <v>31.8</v>
      </c>
      <c r="Q85" s="97">
        <f>AVERAGE(D85:D89)</f>
        <v>40.5578033877798</v>
      </c>
      <c r="R85" t="s" s="128">
        <v>72</v>
      </c>
      <c r="S85" s="129">
        <f>AVERAGE(G85:G89)</f>
        <v>17.6</v>
      </c>
      <c r="T85" s="97">
        <f>AVERAGE(I85:I89)</f>
        <v>42.1865028860029</v>
      </c>
      <c r="U85" t="s" s="128">
        <v>72</v>
      </c>
      <c r="V85" s="129">
        <f>AVERAGE(L85:L89)</f>
        <v>4.2</v>
      </c>
      <c r="W85" s="97">
        <f>AVERAGE(N85:N89)</f>
        <v>44.1028571428571</v>
      </c>
    </row>
    <row r="86" ht="21.95" customHeight="1">
      <c r="A86" s="152">
        <v>1993</v>
      </c>
      <c r="B86" s="99">
        <v>36</v>
      </c>
      <c r="C86" s="83">
        <v>1459.5</v>
      </c>
      <c r="D86" s="87">
        <v>40.5416666666667</v>
      </c>
      <c r="E86" s="40"/>
      <c r="F86" s="153">
        <v>1993</v>
      </c>
      <c r="G86" s="99">
        <v>21</v>
      </c>
      <c r="H86" s="83">
        <v>869.5</v>
      </c>
      <c r="I86" s="87">
        <v>41.4047619047619</v>
      </c>
      <c r="J86" s="40"/>
      <c r="K86" s="153">
        <v>1993</v>
      </c>
      <c r="L86" s="99">
        <v>1</v>
      </c>
      <c r="M86" s="83">
        <v>43.5</v>
      </c>
      <c r="N86" s="89">
        <v>43.5</v>
      </c>
      <c r="O86" t="s" s="125">
        <v>73</v>
      </c>
      <c r="P86" s="129">
        <f>AVERAGE(B86:B89)</f>
        <v>35.75</v>
      </c>
      <c r="Q86" s="97">
        <f>AVERAGE(D86:D89)</f>
        <v>40.7097542347248</v>
      </c>
      <c r="R86" t="s" s="128">
        <v>73</v>
      </c>
      <c r="S86" s="129">
        <f>AVERAGE(G86:G89)</f>
        <v>20.75</v>
      </c>
      <c r="T86" s="97">
        <f>AVERAGE(I86:I89)</f>
        <v>41.9731286075036</v>
      </c>
      <c r="U86" t="s" s="128">
        <v>73</v>
      </c>
      <c r="V86" s="129">
        <f>AVERAGE(L86:L89)</f>
        <v>4.5</v>
      </c>
      <c r="W86" s="97">
        <f>AVERAGE(N86:N89)</f>
        <v>43.9702380952381</v>
      </c>
    </row>
    <row r="87" ht="21.95" customHeight="1">
      <c r="A87" s="152">
        <v>1994</v>
      </c>
      <c r="B87" s="99">
        <v>40</v>
      </c>
      <c r="C87" s="83">
        <v>1647.6</v>
      </c>
      <c r="D87" s="87">
        <v>41.19</v>
      </c>
      <c r="E87" s="40"/>
      <c r="F87" s="153">
        <v>1994</v>
      </c>
      <c r="G87" s="99">
        <v>27</v>
      </c>
      <c r="H87" s="83">
        <v>1140</v>
      </c>
      <c r="I87" s="87">
        <v>42.2222222222222</v>
      </c>
      <c r="J87" s="40"/>
      <c r="K87" s="153">
        <v>1994</v>
      </c>
      <c r="L87" s="99">
        <v>7</v>
      </c>
      <c r="M87" s="83">
        <v>307.8</v>
      </c>
      <c r="N87" s="89">
        <v>43.9714285714286</v>
      </c>
      <c r="O87" t="s" s="125">
        <v>74</v>
      </c>
      <c r="P87" s="129">
        <f>AVERAGE(B87:B89)</f>
        <v>35.6666666666667</v>
      </c>
      <c r="Q87" s="97">
        <f>AVERAGE(D87:D89)</f>
        <v>40.7657834240774</v>
      </c>
      <c r="R87" t="s" s="128">
        <v>74</v>
      </c>
      <c r="S87" s="129">
        <f>AVERAGE(G87:G89)</f>
        <v>20.6666666666667</v>
      </c>
      <c r="T87" s="97">
        <f>AVERAGE(I87:I89)</f>
        <v>42.1625841750842</v>
      </c>
      <c r="U87" t="s" s="128">
        <v>74</v>
      </c>
      <c r="V87" s="129">
        <f>AVERAGE(L87:L89)</f>
        <v>5.66666666666667</v>
      </c>
      <c r="W87" s="97">
        <f>AVERAGE(N87:N89)</f>
        <v>44.1269841269841</v>
      </c>
    </row>
    <row r="88" ht="21.95" customHeight="1">
      <c r="A88" s="152">
        <v>1995</v>
      </c>
      <c r="B88" s="99">
        <v>29</v>
      </c>
      <c r="C88" s="83">
        <v>1163.8</v>
      </c>
      <c r="D88" s="87">
        <v>40.1310344827586</v>
      </c>
      <c r="E88" s="40"/>
      <c r="F88" s="153">
        <v>1995</v>
      </c>
      <c r="G88" s="99">
        <v>11</v>
      </c>
      <c r="H88" s="83">
        <v>463.5</v>
      </c>
      <c r="I88" s="87">
        <v>42.1363636363636</v>
      </c>
      <c r="J88" s="40"/>
      <c r="K88" s="153">
        <v>1995</v>
      </c>
      <c r="L88" s="99">
        <v>3</v>
      </c>
      <c r="M88" s="83">
        <v>132.5</v>
      </c>
      <c r="N88" s="89">
        <v>44.1666666666667</v>
      </c>
      <c r="O88" t="s" s="125">
        <v>75</v>
      </c>
      <c r="P88" s="129">
        <f>AVERAGE(B88:B89)</f>
        <v>33.5</v>
      </c>
      <c r="Q88" s="97">
        <f>AVERAGE(D88:D89)</f>
        <v>40.5536751361162</v>
      </c>
      <c r="R88" t="s" s="128">
        <v>75</v>
      </c>
      <c r="S88" s="129">
        <f>AVERAGE(G88:G89)</f>
        <v>17.5</v>
      </c>
      <c r="T88" s="97">
        <f>AVERAGE(I88:I89)</f>
        <v>42.1327651515152</v>
      </c>
      <c r="U88" t="s" s="128">
        <v>75</v>
      </c>
      <c r="V88" s="129">
        <f>AVERAGE(L88:L89)</f>
        <v>5</v>
      </c>
      <c r="W88" s="97">
        <f>AVERAGE(N88:N89)</f>
        <v>44.2047619047619</v>
      </c>
    </row>
    <row r="89" ht="21.95" customHeight="1">
      <c r="A89" s="152">
        <v>1996</v>
      </c>
      <c r="B89" s="99">
        <v>38</v>
      </c>
      <c r="C89" s="83">
        <v>1557.1</v>
      </c>
      <c r="D89" s="87">
        <v>40.9763157894737</v>
      </c>
      <c r="E89" s="40"/>
      <c r="F89" s="153">
        <v>1996</v>
      </c>
      <c r="G89" s="99">
        <v>24</v>
      </c>
      <c r="H89" s="83">
        <v>1011.1</v>
      </c>
      <c r="I89" s="87">
        <v>42.1291666666667</v>
      </c>
      <c r="J89" s="40"/>
      <c r="K89" s="153">
        <v>1996</v>
      </c>
      <c r="L89" s="99">
        <v>7</v>
      </c>
      <c r="M89" s="83">
        <v>309.7</v>
      </c>
      <c r="N89" s="89">
        <v>44.2428571428571</v>
      </c>
      <c r="O89" t="s" s="125">
        <v>76</v>
      </c>
      <c r="P89" s="129">
        <f>AVERAGE(B89)</f>
        <v>38</v>
      </c>
      <c r="Q89" s="97">
        <f>AVERAGE(D89)</f>
        <v>40.9763157894737</v>
      </c>
      <c r="R89" t="s" s="128">
        <v>76</v>
      </c>
      <c r="S89" s="129">
        <f>AVERAGE(G89)</f>
        <v>24</v>
      </c>
      <c r="T89" s="97">
        <f>AVERAGE(I89)</f>
        <v>42.1291666666667</v>
      </c>
      <c r="U89" t="s" s="128">
        <v>76</v>
      </c>
      <c r="V89" s="129">
        <f>AVERAGE(L89)</f>
        <v>7</v>
      </c>
      <c r="W89" s="97">
        <f>AVERAGE(N89)</f>
        <v>44.2428571428571</v>
      </c>
    </row>
    <row r="90" ht="21.95" customHeight="1">
      <c r="A90" s="152">
        <v>1997</v>
      </c>
      <c r="B90" s="157">
        <v>40</v>
      </c>
      <c r="C90" s="158">
        <v>1611.1</v>
      </c>
      <c r="D90" s="159">
        <v>40.2775</v>
      </c>
      <c r="E90" s="40"/>
      <c r="F90" s="153">
        <v>1997</v>
      </c>
      <c r="G90" s="157">
        <v>22</v>
      </c>
      <c r="H90" s="158">
        <v>912.3</v>
      </c>
      <c r="I90" s="159">
        <v>41.4681818181818</v>
      </c>
      <c r="J90" s="40"/>
      <c r="K90" s="153">
        <v>1997</v>
      </c>
      <c r="L90" s="157">
        <v>2</v>
      </c>
      <c r="M90" s="158">
        <v>86.7</v>
      </c>
      <c r="N90" s="160">
        <v>43.35</v>
      </c>
      <c r="O90" t="s" s="125">
        <v>77</v>
      </c>
      <c r="P90" s="161">
        <f>AVERAGE(B90)</f>
        <v>40</v>
      </c>
      <c r="Q90" s="162">
        <f>AVERAGE(D90)</f>
        <v>40.2775</v>
      </c>
      <c r="R90" t="s" s="128">
        <v>77</v>
      </c>
      <c r="S90" s="161">
        <f>AVERAGE(G90)</f>
        <v>22</v>
      </c>
      <c r="T90" s="162">
        <f>AVERAGE(I90)</f>
        <v>41.4681818181818</v>
      </c>
      <c r="U90" t="s" s="128">
        <v>77</v>
      </c>
      <c r="V90" s="161">
        <f>AVERAGE(L90)</f>
        <v>2</v>
      </c>
      <c r="W90" s="162">
        <f>AVERAGE(N90)</f>
        <v>43.35</v>
      </c>
    </row>
    <row r="91" ht="21.95" customHeight="1">
      <c r="A91" s="152">
        <v>1998</v>
      </c>
      <c r="B91" s="99">
        <v>38</v>
      </c>
      <c r="C91" s="83">
        <v>1542.4</v>
      </c>
      <c r="D91" s="87">
        <v>40.5894736842105</v>
      </c>
      <c r="E91" s="40"/>
      <c r="F91" s="153">
        <v>1998</v>
      </c>
      <c r="G91" s="99">
        <v>26</v>
      </c>
      <c r="H91" s="83">
        <v>1072.4</v>
      </c>
      <c r="I91" s="87">
        <v>41.2461538461538</v>
      </c>
      <c r="J91" s="40"/>
      <c r="K91" s="153">
        <v>1998</v>
      </c>
      <c r="L91" s="99">
        <v>2</v>
      </c>
      <c r="M91" s="83">
        <v>88.59999999999999</v>
      </c>
      <c r="N91" s="89">
        <v>44.3</v>
      </c>
      <c r="O91" t="s" s="125">
        <v>76</v>
      </c>
      <c r="P91" s="129">
        <f>AVERAGE(B91)</f>
        <v>38</v>
      </c>
      <c r="Q91" s="97">
        <f>AVERAGE(D91)</f>
        <v>40.5894736842105</v>
      </c>
      <c r="R91" t="s" s="128">
        <v>76</v>
      </c>
      <c r="S91" s="129">
        <f>AVERAGE(G91)</f>
        <v>26</v>
      </c>
      <c r="T91" s="97">
        <f>AVERAGE(I91)</f>
        <v>41.2461538461538</v>
      </c>
      <c r="U91" t="s" s="128">
        <v>76</v>
      </c>
      <c r="V91" s="129">
        <f>AVERAGE(L91)</f>
        <v>2</v>
      </c>
      <c r="W91" s="97">
        <f>AVERAGE(N91)</f>
        <v>44.3</v>
      </c>
    </row>
    <row r="92" ht="21.95" customHeight="1">
      <c r="A92" s="152">
        <v>1999</v>
      </c>
      <c r="B92" s="99">
        <v>38</v>
      </c>
      <c r="C92" s="83">
        <v>1532.7</v>
      </c>
      <c r="D92" s="87">
        <v>40.3342105263158</v>
      </c>
      <c r="E92" s="40"/>
      <c r="F92" s="153">
        <v>1999</v>
      </c>
      <c r="G92" s="99">
        <v>20</v>
      </c>
      <c r="H92" s="83">
        <v>830.9</v>
      </c>
      <c r="I92" s="87">
        <v>41.545</v>
      </c>
      <c r="J92" s="40"/>
      <c r="K92" s="153">
        <v>1999</v>
      </c>
      <c r="L92" s="99">
        <v>2</v>
      </c>
      <c r="M92" s="83">
        <v>88.2</v>
      </c>
      <c r="N92" s="89">
        <v>44.1</v>
      </c>
      <c r="O92" t="s" s="125">
        <v>75</v>
      </c>
      <c r="P92" s="129">
        <f>AVERAGE(B91:B92)</f>
        <v>38</v>
      </c>
      <c r="Q92" s="97">
        <f>AVERAGE(D91:D92)</f>
        <v>40.4618421052632</v>
      </c>
      <c r="R92" t="s" s="128">
        <v>75</v>
      </c>
      <c r="S92" s="129">
        <f>AVERAGE(G91:G92)</f>
        <v>23</v>
      </c>
      <c r="T92" s="97">
        <f>AVERAGE(I91:I92)</f>
        <v>41.3955769230769</v>
      </c>
      <c r="U92" t="s" s="128">
        <v>75</v>
      </c>
      <c r="V92" s="129">
        <f>AVERAGE(L91:L92)</f>
        <v>2</v>
      </c>
      <c r="W92" s="97">
        <f>AVERAGE(N91:N92)</f>
        <v>44.2</v>
      </c>
    </row>
    <row r="93" ht="21.95" customHeight="1">
      <c r="A93" s="152">
        <v>2000</v>
      </c>
      <c r="B93" s="99">
        <v>27</v>
      </c>
      <c r="C93" s="83">
        <v>1097.3</v>
      </c>
      <c r="D93" s="87">
        <v>40.6407407407407</v>
      </c>
      <c r="E93" s="40"/>
      <c r="F93" s="153">
        <v>2000</v>
      </c>
      <c r="G93" s="99">
        <v>17</v>
      </c>
      <c r="H93" s="83">
        <v>707.2</v>
      </c>
      <c r="I93" s="87">
        <v>41.6</v>
      </c>
      <c r="J93" s="40"/>
      <c r="K93" s="153">
        <v>2000</v>
      </c>
      <c r="L93" s="99">
        <v>2</v>
      </c>
      <c r="M93" s="83">
        <v>88.7</v>
      </c>
      <c r="N93" s="89">
        <v>44.35</v>
      </c>
      <c r="O93" t="s" s="125">
        <v>74</v>
      </c>
      <c r="P93" s="129">
        <f>AVERAGE(B91:B93)</f>
        <v>34.3333333333333</v>
      </c>
      <c r="Q93" s="97">
        <f>AVERAGE(D91:D93)</f>
        <v>40.5214749837557</v>
      </c>
      <c r="R93" t="s" s="128">
        <v>74</v>
      </c>
      <c r="S93" s="129">
        <f>AVERAGE(G91:G93)</f>
        <v>21</v>
      </c>
      <c r="T93" s="97">
        <f>AVERAGE(I91:I93)</f>
        <v>41.4637179487179</v>
      </c>
      <c r="U93" t="s" s="128">
        <v>74</v>
      </c>
      <c r="V93" s="129">
        <f>AVERAGE(L91:L93)</f>
        <v>2</v>
      </c>
      <c r="W93" s="97">
        <f>AVERAGE(N91:N93)</f>
        <v>44.25</v>
      </c>
    </row>
    <row r="94" ht="21.95" customHeight="1">
      <c r="A94" s="152">
        <v>2001</v>
      </c>
      <c r="B94" s="99">
        <v>48</v>
      </c>
      <c r="C94" s="83">
        <v>1967.2</v>
      </c>
      <c r="D94" s="87">
        <v>40.9833333333333</v>
      </c>
      <c r="E94" s="40"/>
      <c r="F94" s="153">
        <v>2001</v>
      </c>
      <c r="G94" s="99">
        <v>30</v>
      </c>
      <c r="H94" s="83">
        <v>1267.5</v>
      </c>
      <c r="I94" s="87">
        <v>42.25</v>
      </c>
      <c r="J94" s="40"/>
      <c r="K94" s="153">
        <v>2001</v>
      </c>
      <c r="L94" s="99">
        <v>6</v>
      </c>
      <c r="M94" s="83">
        <v>271.2</v>
      </c>
      <c r="N94" s="89">
        <v>45.2</v>
      </c>
      <c r="O94" t="s" s="125">
        <v>73</v>
      </c>
      <c r="P94" s="129">
        <f>AVERAGE(B91:B94)</f>
        <v>37.75</v>
      </c>
      <c r="Q94" s="97">
        <f>AVERAGE(D91:D94)</f>
        <v>40.6369395711501</v>
      </c>
      <c r="R94" t="s" s="128">
        <v>73</v>
      </c>
      <c r="S94" s="129">
        <f>AVERAGE(G91:G94)</f>
        <v>23.25</v>
      </c>
      <c r="T94" s="97">
        <f>AVERAGE(I91:I94)</f>
        <v>41.6602884615385</v>
      </c>
      <c r="U94" t="s" s="128">
        <v>73</v>
      </c>
      <c r="V94" s="129">
        <f>AVERAGE(L91:L94)</f>
        <v>3</v>
      </c>
      <c r="W94" s="97">
        <f>AVERAGE(N91:N94)</f>
        <v>44.4875</v>
      </c>
    </row>
    <row r="95" ht="21.95" customHeight="1">
      <c r="A95" s="152">
        <v>2002</v>
      </c>
      <c r="B95" s="99">
        <v>49</v>
      </c>
      <c r="C95" s="83">
        <v>1970.1</v>
      </c>
      <c r="D95" s="87">
        <v>40.2061224489796</v>
      </c>
      <c r="E95" s="40"/>
      <c r="F95" s="153">
        <v>2002</v>
      </c>
      <c r="G95" s="99">
        <v>23</v>
      </c>
      <c r="H95" s="83">
        <v>957.5</v>
      </c>
      <c r="I95" s="87">
        <v>41.6304347826087</v>
      </c>
      <c r="J95" s="40"/>
      <c r="K95" s="153">
        <v>2002</v>
      </c>
      <c r="L95" s="99">
        <v>2</v>
      </c>
      <c r="M95" s="83">
        <v>89.59999999999999</v>
      </c>
      <c r="N95" s="89">
        <v>44.8</v>
      </c>
      <c r="O95" t="s" s="125">
        <v>72</v>
      </c>
      <c r="P95" s="129">
        <f>AVERAGE(B91:B95)</f>
        <v>40</v>
      </c>
      <c r="Q95" s="97">
        <f>AVERAGE(D91:D95)</f>
        <v>40.550776146716</v>
      </c>
      <c r="R95" t="s" s="128">
        <v>72</v>
      </c>
      <c r="S95" s="129">
        <f>AVERAGE(G91:G95)</f>
        <v>23.2</v>
      </c>
      <c r="T95" s="97">
        <f>AVERAGE(I91:I95)</f>
        <v>41.6543177257525</v>
      </c>
      <c r="U95" t="s" s="128">
        <v>72</v>
      </c>
      <c r="V95" s="129">
        <f>AVERAGE(L91:L95)</f>
        <v>2.8</v>
      </c>
      <c r="W95" s="97">
        <f>AVERAGE(N91:N95)</f>
        <v>44.55</v>
      </c>
    </row>
    <row r="96" ht="21.95" customHeight="1">
      <c r="A96" s="152">
        <v>2003</v>
      </c>
      <c r="B96" s="99">
        <v>51</v>
      </c>
      <c r="C96" s="83">
        <v>2098.8</v>
      </c>
      <c r="D96" s="87">
        <v>41.1529411764706</v>
      </c>
      <c r="E96" s="40"/>
      <c r="F96" s="153">
        <v>2003</v>
      </c>
      <c r="G96" s="99">
        <v>34</v>
      </c>
      <c r="H96" s="83">
        <v>1437.4</v>
      </c>
      <c r="I96" s="87">
        <v>42.2764705882353</v>
      </c>
      <c r="J96" s="40"/>
      <c r="K96" s="153">
        <v>2003</v>
      </c>
      <c r="L96" s="99">
        <v>8</v>
      </c>
      <c r="M96" s="83">
        <v>353.1</v>
      </c>
      <c r="N96" s="89">
        <v>44.1375</v>
      </c>
      <c r="O96" t="s" s="125">
        <v>71</v>
      </c>
      <c r="P96" s="129">
        <f>AVERAGE(B91:B96)</f>
        <v>41.8333333333333</v>
      </c>
      <c r="Q96" s="97">
        <f>AVERAGE(D91:D96)</f>
        <v>40.6511369850084</v>
      </c>
      <c r="R96" t="s" s="128">
        <v>71</v>
      </c>
      <c r="S96" s="129">
        <f>AVERAGE(G91:G96)</f>
        <v>25</v>
      </c>
      <c r="T96" s="97">
        <f>AVERAGE(I91:I96)</f>
        <v>41.7580098694996</v>
      </c>
      <c r="U96" t="s" s="128">
        <v>71</v>
      </c>
      <c r="V96" s="129">
        <f>AVERAGE(L91:L96)</f>
        <v>3.66666666666667</v>
      </c>
      <c r="W96" s="97">
        <f>AVERAGE(N91:N96)</f>
        <v>44.48125</v>
      </c>
    </row>
    <row r="97" ht="21.95" customHeight="1">
      <c r="A97" s="152">
        <v>2004</v>
      </c>
      <c r="B97" s="99">
        <v>54</v>
      </c>
      <c r="C97" s="83">
        <v>2234.3</v>
      </c>
      <c r="D97" s="87">
        <v>41.3759259259259</v>
      </c>
      <c r="E97" s="40"/>
      <c r="F97" s="153">
        <v>2004</v>
      </c>
      <c r="G97" s="99">
        <v>33</v>
      </c>
      <c r="H97" s="83">
        <v>1421.2</v>
      </c>
      <c r="I97" s="87">
        <v>43.0666666666667</v>
      </c>
      <c r="J97" s="40"/>
      <c r="K97" s="153">
        <v>2004</v>
      </c>
      <c r="L97" s="99">
        <v>13</v>
      </c>
      <c r="M97" s="83">
        <v>585.5</v>
      </c>
      <c r="N97" s="89">
        <v>45.0384615384615</v>
      </c>
      <c r="O97" t="s" s="125">
        <v>70</v>
      </c>
      <c r="P97" s="129">
        <f>AVERAGE(B91:B97)</f>
        <v>43.5714285714286</v>
      </c>
      <c r="Q97" s="97">
        <f>AVERAGE(D91:D97)</f>
        <v>40.7546782622823</v>
      </c>
      <c r="R97" t="s" s="128">
        <v>70</v>
      </c>
      <c r="S97" s="129">
        <f>AVERAGE(G91:G97)</f>
        <v>26.1428571428571</v>
      </c>
      <c r="T97" s="97">
        <f>AVERAGE(I91:I97)</f>
        <v>41.9449608405235</v>
      </c>
      <c r="U97" t="s" s="128">
        <v>70</v>
      </c>
      <c r="V97" s="129">
        <f>AVERAGE(L91:L97)</f>
        <v>5</v>
      </c>
      <c r="W97" s="97">
        <f>AVERAGE(N91:N97)</f>
        <v>44.5608516483516</v>
      </c>
    </row>
    <row r="98" ht="21.95" customHeight="1">
      <c r="A98" s="152">
        <v>2005</v>
      </c>
      <c r="B98" s="99">
        <v>50</v>
      </c>
      <c r="C98" s="83">
        <v>2048.9</v>
      </c>
      <c r="D98" s="87">
        <v>40.978</v>
      </c>
      <c r="E98" s="40"/>
      <c r="F98" s="153">
        <v>2005</v>
      </c>
      <c r="G98" s="99">
        <v>31</v>
      </c>
      <c r="H98" s="83">
        <v>1309.8</v>
      </c>
      <c r="I98" s="87">
        <v>42.2516129032258</v>
      </c>
      <c r="J98" s="40"/>
      <c r="K98" s="153">
        <v>2005</v>
      </c>
      <c r="L98" s="99">
        <v>9</v>
      </c>
      <c r="M98" s="83">
        <v>398</v>
      </c>
      <c r="N98" s="89">
        <v>44.2222222222222</v>
      </c>
      <c r="O98" t="s" s="125">
        <v>69</v>
      </c>
      <c r="P98" s="129">
        <f>AVERAGE(B91:B98)</f>
        <v>44.375</v>
      </c>
      <c r="Q98" s="97">
        <f>AVERAGE(D91:D98)</f>
        <v>40.7825934794971</v>
      </c>
      <c r="R98" t="s" s="128">
        <v>69</v>
      </c>
      <c r="S98" s="129">
        <f>AVERAGE(G91:G98)</f>
        <v>26.75</v>
      </c>
      <c r="T98" s="97">
        <f>AVERAGE(I91:I98)</f>
        <v>41.9832923483613</v>
      </c>
      <c r="U98" t="s" s="128">
        <v>69</v>
      </c>
      <c r="V98" s="129">
        <f>AVERAGE(L91:L98)</f>
        <v>5.5</v>
      </c>
      <c r="W98" s="97">
        <f>AVERAGE(N91:N98)</f>
        <v>44.5185229700855</v>
      </c>
    </row>
    <row r="99" ht="21.95" customHeight="1">
      <c r="A99" s="152">
        <v>2006</v>
      </c>
      <c r="B99" s="99">
        <v>67</v>
      </c>
      <c r="C99" s="83">
        <v>2734.3</v>
      </c>
      <c r="D99" s="87">
        <v>40.810447761194</v>
      </c>
      <c r="E99" s="40"/>
      <c r="F99" s="153">
        <v>2006</v>
      </c>
      <c r="G99" s="99">
        <v>35</v>
      </c>
      <c r="H99" s="83">
        <v>1484.7</v>
      </c>
      <c r="I99" s="87">
        <v>42.42</v>
      </c>
      <c r="J99" s="40"/>
      <c r="K99" s="153">
        <v>2006</v>
      </c>
      <c r="L99" s="99">
        <v>10</v>
      </c>
      <c r="M99" s="83">
        <v>445.5</v>
      </c>
      <c r="N99" s="89">
        <v>44.55</v>
      </c>
      <c r="O99" t="s" s="125">
        <v>68</v>
      </c>
      <c r="P99" s="129">
        <f>AVERAGE(B91:B99)</f>
        <v>46.8888888888889</v>
      </c>
      <c r="Q99" s="97">
        <f>AVERAGE(D91:D99)</f>
        <v>40.7856883996856</v>
      </c>
      <c r="R99" t="s" s="128">
        <v>68</v>
      </c>
      <c r="S99" s="129">
        <f>AVERAGE(G91:G99)</f>
        <v>27.6666666666667</v>
      </c>
      <c r="T99" s="97">
        <f>AVERAGE(I91:I99)</f>
        <v>42.0318154207656</v>
      </c>
      <c r="U99" t="s" s="128">
        <v>68</v>
      </c>
      <c r="V99" s="129">
        <f>AVERAGE(L91:L99)</f>
        <v>6</v>
      </c>
      <c r="W99" s="97">
        <f>AVERAGE(N91:N99)</f>
        <v>44.5220204178537</v>
      </c>
    </row>
    <row r="100" ht="21.95" customHeight="1">
      <c r="A100" s="152">
        <v>2007</v>
      </c>
      <c r="B100" s="99">
        <v>36</v>
      </c>
      <c r="C100" s="83">
        <v>1432</v>
      </c>
      <c r="D100" s="87">
        <v>39.7777777777778</v>
      </c>
      <c r="E100" s="40"/>
      <c r="F100" s="153">
        <v>2007</v>
      </c>
      <c r="G100" s="99">
        <v>12</v>
      </c>
      <c r="H100" s="83">
        <v>496</v>
      </c>
      <c r="I100" s="87">
        <v>41.3333333333333</v>
      </c>
      <c r="J100" s="40"/>
      <c r="K100" s="153">
        <v>2007</v>
      </c>
      <c r="L100" s="99">
        <v>1</v>
      </c>
      <c r="M100" s="83">
        <v>43.7</v>
      </c>
      <c r="N100" s="89">
        <v>43.7</v>
      </c>
      <c r="O100" t="s" s="125">
        <v>67</v>
      </c>
      <c r="P100" s="129">
        <f>AVERAGE(B91:B100)</f>
        <v>45.8</v>
      </c>
      <c r="Q100" s="97">
        <f>AVERAGE(D91:D100)</f>
        <v>40.6848973374948</v>
      </c>
      <c r="R100" t="s" s="128">
        <v>67</v>
      </c>
      <c r="S100" s="129">
        <f>AVERAGE(G91:G100)</f>
        <v>26.1</v>
      </c>
      <c r="T100" s="97">
        <f>AVERAGE(I91:I100)</f>
        <v>41.9619672120224</v>
      </c>
      <c r="U100" t="s" s="128">
        <v>67</v>
      </c>
      <c r="V100" s="129">
        <f>AVERAGE(L91:L100)</f>
        <v>5.5</v>
      </c>
      <c r="W100" s="97">
        <f>AVERAGE(N91:N100)</f>
        <v>44.4398183760684</v>
      </c>
    </row>
    <row r="101" ht="21.95" customHeight="1">
      <c r="A101" s="152">
        <v>2008</v>
      </c>
      <c r="B101" s="99">
        <v>32</v>
      </c>
      <c r="C101" s="83">
        <v>1281.4</v>
      </c>
      <c r="D101" s="87">
        <v>40.04375</v>
      </c>
      <c r="E101" s="40"/>
      <c r="F101" s="153">
        <v>2008</v>
      </c>
      <c r="G101" s="99">
        <v>21</v>
      </c>
      <c r="H101" s="83">
        <v>857.4</v>
      </c>
      <c r="I101" s="87">
        <v>40.8285714285714</v>
      </c>
      <c r="J101" s="40"/>
      <c r="K101" s="153">
        <v>2008</v>
      </c>
      <c r="L101" s="99">
        <v>1</v>
      </c>
      <c r="M101" s="83">
        <v>43.3</v>
      </c>
      <c r="N101" s="89">
        <v>43.3</v>
      </c>
      <c r="O101" t="s" s="125">
        <v>66</v>
      </c>
      <c r="P101" s="129">
        <f>AVERAGE(B91:B101)</f>
        <v>44.5454545454545</v>
      </c>
      <c r="Q101" s="97">
        <f>AVERAGE(D91:D101)</f>
        <v>40.6266112159044</v>
      </c>
      <c r="R101" t="s" s="128">
        <v>66</v>
      </c>
      <c r="S101" s="129">
        <f>AVERAGE(G91:G101)</f>
        <v>25.6363636363636</v>
      </c>
      <c r="T101" s="97">
        <f>AVERAGE(I91:I101)</f>
        <v>41.8589312317086</v>
      </c>
      <c r="U101" t="s" s="128">
        <v>66</v>
      </c>
      <c r="V101" s="129">
        <f>AVERAGE(L91:L101)</f>
        <v>5.09090909090909</v>
      </c>
      <c r="W101" s="97">
        <f>AVERAGE(N91:N101)</f>
        <v>44.3361985236985</v>
      </c>
    </row>
    <row r="102" ht="21.95" customHeight="1">
      <c r="A102" s="152">
        <v>2009</v>
      </c>
      <c r="B102" s="99">
        <v>58</v>
      </c>
      <c r="C102" s="83">
        <v>2379</v>
      </c>
      <c r="D102" s="87">
        <v>41.0172413793103</v>
      </c>
      <c r="E102" s="40"/>
      <c r="F102" s="153">
        <v>2009</v>
      </c>
      <c r="G102" s="99">
        <v>37</v>
      </c>
      <c r="H102" s="83">
        <v>1562.4</v>
      </c>
      <c r="I102" s="87">
        <v>42.227027027027</v>
      </c>
      <c r="J102" s="40"/>
      <c r="K102" s="153">
        <v>2009</v>
      </c>
      <c r="L102" s="99">
        <v>10</v>
      </c>
      <c r="M102" s="83">
        <v>448.6</v>
      </c>
      <c r="N102" s="89">
        <v>44.86</v>
      </c>
      <c r="O102" t="s" s="125">
        <v>65</v>
      </c>
      <c r="P102" s="129">
        <f>AVERAGE(B91:B102)</f>
        <v>45.6666666666667</v>
      </c>
      <c r="Q102" s="97">
        <f>AVERAGE(D91:D102)</f>
        <v>40.6591637295215</v>
      </c>
      <c r="R102" t="s" s="128">
        <v>65</v>
      </c>
      <c r="S102" s="129">
        <f>AVERAGE(G91:G102)</f>
        <v>26.5833333333333</v>
      </c>
      <c r="T102" s="97">
        <f>AVERAGE(I91:I102)</f>
        <v>41.8896058813185</v>
      </c>
      <c r="U102" t="s" s="128">
        <v>65</v>
      </c>
      <c r="V102" s="129">
        <f>AVERAGE(L91:L102)</f>
        <v>5.5</v>
      </c>
      <c r="W102" s="97">
        <f>AVERAGE(N91:N102)</f>
        <v>44.3798486467236</v>
      </c>
    </row>
    <row r="103" ht="21.95" customHeight="1">
      <c r="A103" s="152">
        <v>2010</v>
      </c>
      <c r="B103" s="99">
        <v>17</v>
      </c>
      <c r="C103" s="83">
        <v>681.3</v>
      </c>
      <c r="D103" s="87">
        <v>40.0764705882353</v>
      </c>
      <c r="E103" s="40"/>
      <c r="F103" s="153">
        <v>2010</v>
      </c>
      <c r="G103" s="99">
        <v>7</v>
      </c>
      <c r="H103" s="83">
        <v>291.9</v>
      </c>
      <c r="I103" s="87">
        <v>41.7</v>
      </c>
      <c r="J103" s="40"/>
      <c r="K103" s="153">
        <v>2010</v>
      </c>
      <c r="L103" s="99">
        <v>0</v>
      </c>
      <c r="M103" s="83">
        <v>0</v>
      </c>
      <c r="N103" s="89"/>
      <c r="O103" t="s" s="125">
        <v>64</v>
      </c>
      <c r="P103" s="129">
        <f>AVERAGE(B91:B103)</f>
        <v>43.4615384615385</v>
      </c>
      <c r="Q103" s="97">
        <f>AVERAGE(D91:D103)</f>
        <v>40.6143411801918</v>
      </c>
      <c r="R103" t="s" s="128">
        <v>64</v>
      </c>
      <c r="S103" s="129">
        <f>AVERAGE(G91:G103)</f>
        <v>25.0769230769231</v>
      </c>
      <c r="T103" s="97">
        <f>AVERAGE(I91:I103)</f>
        <v>41.8750208135248</v>
      </c>
      <c r="U103" t="s" s="128">
        <v>64</v>
      </c>
      <c r="V103" s="129">
        <f>AVERAGE(L91:L103)</f>
        <v>5.07692307692308</v>
      </c>
      <c r="W103" s="97">
        <f>AVERAGE(N91:N103)</f>
        <v>44.3798486467236</v>
      </c>
    </row>
    <row r="104" ht="21.95" customHeight="1">
      <c r="A104" s="152">
        <v>2011</v>
      </c>
      <c r="B104" s="99">
        <v>26</v>
      </c>
      <c r="C104" s="83">
        <v>1048.3</v>
      </c>
      <c r="D104" s="87">
        <v>40.3192307692308</v>
      </c>
      <c r="E104" s="40"/>
      <c r="F104" s="153">
        <v>2011</v>
      </c>
      <c r="G104" s="99">
        <v>16</v>
      </c>
      <c r="H104" s="83">
        <v>661.7</v>
      </c>
      <c r="I104" s="87">
        <v>41.35625</v>
      </c>
      <c r="J104" s="40"/>
      <c r="K104" s="153">
        <v>2011</v>
      </c>
      <c r="L104" s="99">
        <v>1</v>
      </c>
      <c r="M104" s="83">
        <v>44.6</v>
      </c>
      <c r="N104" s="89">
        <v>44.6</v>
      </c>
      <c r="O104" t="s" s="125">
        <v>63</v>
      </c>
      <c r="P104" s="129">
        <f>AVERAGE(B91:B104)</f>
        <v>42.2142857142857</v>
      </c>
      <c r="Q104" s="97">
        <f>AVERAGE(D91:D104)</f>
        <v>40.5932618651232</v>
      </c>
      <c r="R104" t="s" s="128">
        <v>63</v>
      </c>
      <c r="S104" s="129">
        <f>AVERAGE(G91:G104)</f>
        <v>24.4285714285714</v>
      </c>
      <c r="T104" s="97">
        <f>AVERAGE(I91:I104)</f>
        <v>41.8379657554159</v>
      </c>
      <c r="U104" t="s" s="128">
        <v>63</v>
      </c>
      <c r="V104" s="129">
        <f>AVERAGE(L91:L104)</f>
        <v>4.78571428571429</v>
      </c>
      <c r="W104" s="97">
        <f>AVERAGE(N91:N104)</f>
        <v>44.3967833662064</v>
      </c>
    </row>
    <row r="105" ht="21.95" customHeight="1">
      <c r="A105" s="152">
        <v>2012</v>
      </c>
      <c r="B105" s="99">
        <v>38</v>
      </c>
      <c r="C105" s="83">
        <v>1540.4</v>
      </c>
      <c r="D105" s="87">
        <v>40.5368421052632</v>
      </c>
      <c r="E105" s="40"/>
      <c r="F105" s="153">
        <v>2012</v>
      </c>
      <c r="G105" s="99">
        <v>24</v>
      </c>
      <c r="H105" s="83">
        <v>996.7</v>
      </c>
      <c r="I105" s="87">
        <v>41.5291666666667</v>
      </c>
      <c r="J105" s="40"/>
      <c r="K105" s="153">
        <v>2012</v>
      </c>
      <c r="L105" s="99">
        <v>4</v>
      </c>
      <c r="M105" s="83">
        <v>175.8</v>
      </c>
      <c r="N105" s="89">
        <v>43.95</v>
      </c>
      <c r="O105" t="s" s="125">
        <v>62</v>
      </c>
      <c r="P105" s="129">
        <f>AVERAGE(B91:B105)</f>
        <v>41.9333333333333</v>
      </c>
      <c r="Q105" s="97">
        <f>AVERAGE(D91:D105)</f>
        <v>40.5895005477992</v>
      </c>
      <c r="R105" t="s" s="128">
        <v>62</v>
      </c>
      <c r="S105" s="129">
        <f>AVERAGE(G91:G105)</f>
        <v>24.4</v>
      </c>
      <c r="T105" s="97">
        <f>AVERAGE(I91:I105)</f>
        <v>41.8173791494992</v>
      </c>
      <c r="U105" t="s" s="128">
        <v>62</v>
      </c>
      <c r="V105" s="129">
        <f>AVERAGE(L91:L105)</f>
        <v>4.73333333333333</v>
      </c>
      <c r="W105" s="97">
        <f>AVERAGE(N91:N105)</f>
        <v>44.3648702686203</v>
      </c>
    </row>
    <row r="106" ht="21.95" customHeight="1">
      <c r="A106" s="152">
        <v>2013</v>
      </c>
      <c r="B106" s="99">
        <v>52</v>
      </c>
      <c r="C106" s="83">
        <v>2133.9</v>
      </c>
      <c r="D106" s="87">
        <v>41.0365384615385</v>
      </c>
      <c r="E106" s="40"/>
      <c r="F106" s="153">
        <v>2013</v>
      </c>
      <c r="G106" s="99">
        <v>27</v>
      </c>
      <c r="H106" s="83">
        <v>1152.4</v>
      </c>
      <c r="I106" s="87">
        <v>42.6814814814815</v>
      </c>
      <c r="J106" s="40"/>
      <c r="K106" s="153">
        <v>2013</v>
      </c>
      <c r="L106" s="99">
        <v>9</v>
      </c>
      <c r="M106" s="83">
        <v>410.1</v>
      </c>
      <c r="N106" s="89">
        <v>45.5666666666667</v>
      </c>
      <c r="O106" t="s" s="125">
        <v>61</v>
      </c>
      <c r="P106" s="129">
        <f>AVERAGE(B91:B106)</f>
        <v>42.5625</v>
      </c>
      <c r="Q106" s="97">
        <f>AVERAGE(D91:D106)</f>
        <v>40.6174404174079</v>
      </c>
      <c r="R106" t="s" s="128">
        <v>61</v>
      </c>
      <c r="S106" s="129">
        <f>AVERAGE(G91:G106)</f>
        <v>24.5625</v>
      </c>
      <c r="T106" s="97">
        <f>AVERAGE(I91:I106)</f>
        <v>41.8713855452481</v>
      </c>
      <c r="U106" t="s" s="128">
        <v>61</v>
      </c>
      <c r="V106" s="129">
        <f>AVERAGE(L91:L106)</f>
        <v>5</v>
      </c>
      <c r="W106" s="97">
        <f>AVERAGE(N91:N106)</f>
        <v>44.444990028490</v>
      </c>
    </row>
    <row r="107" ht="21.95" customHeight="1">
      <c r="A107" s="152">
        <v>2014</v>
      </c>
      <c r="B107" s="99">
        <v>58</v>
      </c>
      <c r="C107" s="83">
        <v>2350.5</v>
      </c>
      <c r="D107" s="87">
        <v>40.5258620689655</v>
      </c>
      <c r="E107" s="40"/>
      <c r="F107" s="153">
        <v>2014</v>
      </c>
      <c r="G107" s="99">
        <v>32</v>
      </c>
      <c r="H107" s="83">
        <v>1333.1</v>
      </c>
      <c r="I107" s="87">
        <v>41.659375</v>
      </c>
      <c r="J107" s="40"/>
      <c r="K107" s="153">
        <v>2014</v>
      </c>
      <c r="L107" s="99">
        <v>2</v>
      </c>
      <c r="M107" s="83">
        <v>90.90000000000001</v>
      </c>
      <c r="N107" s="89">
        <v>45.45</v>
      </c>
      <c r="O107" t="s" s="125">
        <v>60</v>
      </c>
      <c r="P107" s="129">
        <f>AVERAGE(B91:B107)</f>
        <v>43.4705882352941</v>
      </c>
      <c r="Q107" s="97">
        <f>AVERAGE(D91:D107)</f>
        <v>40.6120534557348</v>
      </c>
      <c r="R107" t="s" s="128">
        <v>60</v>
      </c>
      <c r="S107" s="129">
        <f>AVERAGE(G91:G107)</f>
        <v>25</v>
      </c>
      <c r="T107" s="97">
        <f>AVERAGE(I91:I107)</f>
        <v>41.8589143367041</v>
      </c>
      <c r="U107" t="s" s="128">
        <v>60</v>
      </c>
      <c r="V107" s="129">
        <f>AVERAGE(L91:L107)</f>
        <v>4.82352941176471</v>
      </c>
      <c r="W107" s="97">
        <f>AVERAGE(N91:N107)</f>
        <v>44.5078031517094</v>
      </c>
    </row>
    <row r="108" ht="21.95" customHeight="1">
      <c r="A108" s="152">
        <v>2015</v>
      </c>
      <c r="B108" s="99">
        <v>46</v>
      </c>
      <c r="C108" s="83">
        <v>1843.5</v>
      </c>
      <c r="D108" s="87">
        <v>40.0760869565217</v>
      </c>
      <c r="E108" s="40"/>
      <c r="F108" s="153">
        <v>2015</v>
      </c>
      <c r="G108" s="99">
        <v>20</v>
      </c>
      <c r="H108" s="83">
        <v>827.4</v>
      </c>
      <c r="I108" s="87">
        <v>41.37</v>
      </c>
      <c r="J108" s="40"/>
      <c r="K108" s="153">
        <v>2015</v>
      </c>
      <c r="L108" s="99">
        <v>0</v>
      </c>
      <c r="M108" s="83">
        <v>0</v>
      </c>
      <c r="N108" s="89"/>
      <c r="O108" t="s" s="125">
        <v>59</v>
      </c>
      <c r="P108" s="129">
        <f>AVERAGE(B91:B108)</f>
        <v>43.6111111111111</v>
      </c>
      <c r="Q108" s="97">
        <f>AVERAGE(D91:D108)</f>
        <v>40.5822775391119</v>
      </c>
      <c r="R108" t="s" s="128">
        <v>59</v>
      </c>
      <c r="S108" s="129">
        <f>AVERAGE(G91:G108)</f>
        <v>24.7222222222222</v>
      </c>
      <c r="T108" s="97">
        <f>AVERAGE(I91:I108)</f>
        <v>41.8317524291095</v>
      </c>
      <c r="U108" t="s" s="128">
        <v>59</v>
      </c>
      <c r="V108" s="129">
        <f>AVERAGE(L91:L108)</f>
        <v>4.55555555555556</v>
      </c>
      <c r="W108" s="97">
        <f>AVERAGE(N91:N108)</f>
        <v>44.5078031517094</v>
      </c>
    </row>
    <row r="109" ht="21.95" customHeight="1">
      <c r="A109" s="152">
        <v>2016</v>
      </c>
      <c r="B109" s="99">
        <v>50</v>
      </c>
      <c r="C109" s="83">
        <v>2002.1</v>
      </c>
      <c r="D109" s="87">
        <v>40.042</v>
      </c>
      <c r="E109" s="40"/>
      <c r="F109" s="153">
        <v>2016</v>
      </c>
      <c r="G109" s="99">
        <v>24</v>
      </c>
      <c r="H109" s="83">
        <v>992.7</v>
      </c>
      <c r="I109" s="87">
        <v>41.3625</v>
      </c>
      <c r="J109" s="40"/>
      <c r="K109" s="153">
        <v>2016</v>
      </c>
      <c r="L109" s="99">
        <v>1</v>
      </c>
      <c r="M109" s="83">
        <v>43.9</v>
      </c>
      <c r="N109" s="89">
        <v>43.9</v>
      </c>
      <c r="O109" t="s" s="125">
        <v>58</v>
      </c>
      <c r="P109" s="129">
        <f>AVERAGE(B91:B109)</f>
        <v>43.9473684210526</v>
      </c>
      <c r="Q109" s="97">
        <f>AVERAGE(D91:D109)</f>
        <v>40.5538418791586</v>
      </c>
      <c r="R109" t="s" s="128">
        <v>58</v>
      </c>
      <c r="S109" s="129">
        <f>AVERAGE(G91:G109)</f>
        <v>24.6842105263158</v>
      </c>
      <c r="T109" s="97">
        <f>AVERAGE(I91:I109)</f>
        <v>41.8070549328405</v>
      </c>
      <c r="U109" t="s" s="128">
        <v>58</v>
      </c>
      <c r="V109" s="129">
        <f>AVERAGE(L91:L109)</f>
        <v>4.36842105263158</v>
      </c>
      <c r="W109" s="97">
        <f>AVERAGE(N91:N109)</f>
        <v>44.4720500251383</v>
      </c>
    </row>
    <row r="110" ht="21.95" customHeight="1">
      <c r="A110" s="152">
        <v>2017</v>
      </c>
      <c r="B110" s="99">
        <v>64</v>
      </c>
      <c r="C110" s="83">
        <v>2654.4</v>
      </c>
      <c r="D110" s="87">
        <v>41.475</v>
      </c>
      <c r="E110" s="40"/>
      <c r="F110" s="153">
        <v>2017</v>
      </c>
      <c r="G110" s="99">
        <v>45</v>
      </c>
      <c r="H110" s="83">
        <v>1916.6</v>
      </c>
      <c r="I110" s="87">
        <v>42.5911111111111</v>
      </c>
      <c r="J110" s="40"/>
      <c r="K110" s="153">
        <v>2017</v>
      </c>
      <c r="L110" s="99">
        <v>17</v>
      </c>
      <c r="M110" s="83">
        <v>756.4</v>
      </c>
      <c r="N110" s="89">
        <v>44.4941176470588</v>
      </c>
      <c r="O110" t="s" s="125">
        <v>57</v>
      </c>
      <c r="P110" s="129">
        <f>AVERAGE(B91:B110)</f>
        <v>44.95</v>
      </c>
      <c r="Q110" s="97">
        <f>AVERAGE(D91:D110)</f>
        <v>40.5998997852007</v>
      </c>
      <c r="R110" t="s" s="128">
        <v>57</v>
      </c>
      <c r="S110" s="129">
        <f>AVERAGE(G91:G110)</f>
        <v>25.7</v>
      </c>
      <c r="T110" s="97">
        <f>AVERAGE(I91:I110)</f>
        <v>41.8462577417541</v>
      </c>
      <c r="U110" t="s" s="128">
        <v>57</v>
      </c>
      <c r="V110" s="129">
        <f>AVERAGE(L91:L110)</f>
        <v>5</v>
      </c>
      <c r="W110" s="97">
        <f>AVERAGE(N91:N110)</f>
        <v>44.4732760041338</v>
      </c>
    </row>
    <row r="111" ht="21.95" customHeight="1">
      <c r="A111" s="152">
        <v>2018</v>
      </c>
      <c r="B111" s="99">
        <v>63</v>
      </c>
      <c r="C111" s="83">
        <v>2620</v>
      </c>
      <c r="D111" s="87">
        <v>41.5873015873016</v>
      </c>
      <c r="E111" s="40"/>
      <c r="F111" s="153">
        <v>2018</v>
      </c>
      <c r="G111" s="99">
        <v>42</v>
      </c>
      <c r="H111" s="83">
        <v>1802.5</v>
      </c>
      <c r="I111" s="87">
        <v>42.9166666666667</v>
      </c>
      <c r="J111" s="40"/>
      <c r="K111" s="153">
        <v>2018</v>
      </c>
      <c r="L111" s="99">
        <v>18</v>
      </c>
      <c r="M111" s="83">
        <v>800.2</v>
      </c>
      <c r="N111" s="89">
        <v>44.4555555555556</v>
      </c>
      <c r="O111" s="96"/>
      <c r="P111" s="83"/>
      <c r="Q111" s="83"/>
      <c r="R111" s="84"/>
      <c r="S111" s="83"/>
      <c r="T111" s="83"/>
      <c r="U111" s="84"/>
      <c r="V111" s="83"/>
      <c r="W111" s="97"/>
    </row>
    <row r="112" ht="21.95" customHeight="1">
      <c r="A112" s="152">
        <v>2019</v>
      </c>
      <c r="B112" s="99">
        <v>74</v>
      </c>
      <c r="C112" s="83">
        <v>3104</v>
      </c>
      <c r="D112" s="87">
        <v>41.9459459459459</v>
      </c>
      <c r="E112" s="40"/>
      <c r="F112" s="153">
        <v>2019</v>
      </c>
      <c r="G112" s="99">
        <v>54</v>
      </c>
      <c r="H112" s="83">
        <v>2327.4</v>
      </c>
      <c r="I112" s="87">
        <v>43.1</v>
      </c>
      <c r="J112" s="40"/>
      <c r="K112" s="153">
        <v>2019</v>
      </c>
      <c r="L112" s="99">
        <v>20</v>
      </c>
      <c r="M112" s="83">
        <v>907.5</v>
      </c>
      <c r="N112" s="89">
        <v>45.375</v>
      </c>
      <c r="O112" s="96"/>
      <c r="P112" s="83"/>
      <c r="Q112" s="83"/>
      <c r="R112" s="84"/>
      <c r="S112" s="83"/>
      <c r="T112" s="83"/>
      <c r="U112" s="84"/>
      <c r="V112" s="83"/>
      <c r="W112" s="97"/>
    </row>
    <row r="113" ht="21.95" customHeight="1">
      <c r="A113" s="152">
        <v>2020</v>
      </c>
      <c r="B113" s="99">
        <v>42</v>
      </c>
      <c r="C113" s="83">
        <v>1743.6</v>
      </c>
      <c r="D113" s="87">
        <v>41.5142857142857</v>
      </c>
      <c r="E113" s="40"/>
      <c r="F113" s="153">
        <v>2020</v>
      </c>
      <c r="G113" s="99">
        <v>31</v>
      </c>
      <c r="H113" s="83">
        <v>1314.9</v>
      </c>
      <c r="I113" s="87">
        <v>42.4161290322581</v>
      </c>
      <c r="J113" s="40"/>
      <c r="K113" s="153">
        <v>2020</v>
      </c>
      <c r="L113" s="99">
        <v>8</v>
      </c>
      <c r="M113" s="83">
        <v>358.4</v>
      </c>
      <c r="N113" s="89">
        <v>44.8</v>
      </c>
      <c r="O113" s="96"/>
      <c r="P113" s="83"/>
      <c r="Q113" s="83"/>
      <c r="R113" s="84"/>
      <c r="S113" s="83"/>
      <c r="T113" s="83"/>
      <c r="U113" s="84"/>
      <c r="V113" s="83"/>
      <c r="W113" s="97"/>
    </row>
    <row r="114" ht="21.95" customHeight="1">
      <c r="A114" s="152">
        <v>2021</v>
      </c>
      <c r="B114" s="99">
        <v>35</v>
      </c>
      <c r="C114" s="83">
        <v>1387</v>
      </c>
      <c r="D114" s="87">
        <v>39.6285714285714</v>
      </c>
      <c r="E114" s="40"/>
      <c r="F114" s="153">
        <v>2021</v>
      </c>
      <c r="G114" s="99">
        <v>13</v>
      </c>
      <c r="H114" s="83">
        <v>532.9</v>
      </c>
      <c r="I114" s="87">
        <v>40.9923076923077</v>
      </c>
      <c r="J114" s="40"/>
      <c r="K114" s="153">
        <v>2021</v>
      </c>
      <c r="L114" s="99">
        <v>0</v>
      </c>
      <c r="M114" s="83">
        <v>0</v>
      </c>
      <c r="N114" s="89"/>
      <c r="O114" s="96"/>
      <c r="P114" s="83"/>
      <c r="Q114" s="83"/>
      <c r="R114" s="84"/>
      <c r="S114" s="83"/>
      <c r="T114" s="83"/>
      <c r="U114" s="84"/>
      <c r="V114" s="83"/>
      <c r="W114" s="97"/>
    </row>
    <row r="115" ht="21.95" customHeight="1">
      <c r="A115" s="152">
        <v>2022</v>
      </c>
      <c r="B115" s="99">
        <v>27</v>
      </c>
      <c r="C115" s="83">
        <v>1085.9</v>
      </c>
      <c r="D115" s="87">
        <v>40.2185185185185</v>
      </c>
      <c r="E115" s="40"/>
      <c r="F115" s="153">
        <v>2022</v>
      </c>
      <c r="G115" s="99">
        <v>10</v>
      </c>
      <c r="H115" s="83">
        <v>427.2</v>
      </c>
      <c r="I115" s="87">
        <v>42.72</v>
      </c>
      <c r="J115" s="40"/>
      <c r="K115" s="153">
        <v>2022</v>
      </c>
      <c r="L115" s="99">
        <v>4</v>
      </c>
      <c r="M115" s="83">
        <v>176.9</v>
      </c>
      <c r="N115" s="89">
        <v>44.225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AVERAGE(B80:B89)</f>
        <v>35.6</v>
      </c>
      <c r="C138" s="83">
        <f>AVERAGE(C73:C82)</f>
        <v>1507.57</v>
      </c>
      <c r="D138" s="87">
        <f>AVERAGE(D73:D82)</f>
        <v>40.1902134522378</v>
      </c>
      <c r="E138" s="40"/>
      <c r="F138" t="s" s="100">
        <v>79</v>
      </c>
      <c r="G138" s="83">
        <f>AVERAGE(G80:G89)</f>
        <v>19</v>
      </c>
      <c r="H138" s="83">
        <f>AVERAGE(H73:H82)</f>
        <v>748.85</v>
      </c>
      <c r="I138" s="87">
        <f>AVERAGE(I73:I82)</f>
        <v>41.5875605103431</v>
      </c>
      <c r="J138" s="40"/>
      <c r="K138" t="s" s="100">
        <v>79</v>
      </c>
      <c r="L138" s="83">
        <f>AVERAGE(L80:L89)</f>
        <v>3.3</v>
      </c>
      <c r="M138" s="83">
        <f>AVERAGE(M73:M82)</f>
        <v>79.45</v>
      </c>
      <c r="N138" s="89">
        <f>AVERAGE(N73:N82)</f>
        <v>44.0385416666667</v>
      </c>
      <c r="O138" s="96"/>
      <c r="P138" s="83"/>
      <c r="Q138" s="83"/>
      <c r="R138" s="84"/>
      <c r="S138" s="83"/>
      <c r="T138" s="83"/>
      <c r="U138" s="84"/>
      <c r="V138" s="83"/>
      <c r="W138" s="97"/>
    </row>
    <row r="139" ht="21.95" customHeight="1">
      <c r="A139" t="s" s="98">
        <v>80</v>
      </c>
      <c r="B139" s="83">
        <f>AVERAGE(B91:B100)</f>
        <v>45.8</v>
      </c>
      <c r="C139" s="83">
        <f>AVERAGE(C84:C93)</f>
        <v>1421.31</v>
      </c>
      <c r="D139" s="87">
        <f>AVERAGE(D84:D93)</f>
        <v>40.4679921482003</v>
      </c>
      <c r="E139" s="40"/>
      <c r="F139" t="s" s="100">
        <v>80</v>
      </c>
      <c r="G139" s="83">
        <f>AVERAGE(G91:G100)</f>
        <v>26.1</v>
      </c>
      <c r="H139" s="83">
        <f>AVERAGE(H84:H93)</f>
        <v>804.73</v>
      </c>
      <c r="I139" s="87">
        <f>AVERAGE(I84:I93)</f>
        <v>41.805185009435</v>
      </c>
      <c r="J139" s="40"/>
      <c r="K139" t="s" s="100">
        <v>80</v>
      </c>
      <c r="L139" s="83">
        <f>AVERAGE(L91:L100)</f>
        <v>5.5</v>
      </c>
      <c r="M139" s="83">
        <f>AVERAGE(M84:M93)</f>
        <v>132.35</v>
      </c>
      <c r="N139" s="89">
        <f>AVERAGE(N84:N93)</f>
        <v>44.0514285714286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AVERAGE(B63:B72)</f>
        <v>28.9</v>
      </c>
      <c r="C141" s="83">
        <f>AVERAGE(C83:C92)</f>
        <v>1496.36</v>
      </c>
      <c r="D141" s="87">
        <f>AVERAGE(D83:D92)</f>
        <v>40.5101402963484</v>
      </c>
      <c r="E141" s="40"/>
      <c r="F141" t="s" s="104">
        <v>82</v>
      </c>
      <c r="G141" s="83">
        <f>AVERAGE(G63:G72)</f>
        <v>15.1</v>
      </c>
      <c r="H141" s="83">
        <f>AVERAGE(H83:H92)</f>
        <v>856.72</v>
      </c>
      <c r="I141" s="87">
        <f>AVERAGE(I83:I92)</f>
        <v>41.8765643197798</v>
      </c>
      <c r="J141" s="40"/>
      <c r="K141" t="s" s="104">
        <v>82</v>
      </c>
      <c r="L141" s="83">
        <f>AVERAGE(L63:L72)</f>
        <v>2.8</v>
      </c>
      <c r="M141" s="83">
        <f>AVERAGE(M83:M92)</f>
        <v>163.57</v>
      </c>
      <c r="N141" s="89">
        <f>AVERAGE(N83:N92)</f>
        <v>44.070873015873</v>
      </c>
      <c r="O141" s="96"/>
      <c r="P141" s="83"/>
      <c r="Q141" s="83"/>
      <c r="R141" s="84"/>
      <c r="S141" s="83"/>
      <c r="T141" s="83"/>
      <c r="U141" s="84"/>
      <c r="V141" s="83"/>
      <c r="W141" s="97"/>
    </row>
    <row r="142" ht="21.95" customHeight="1">
      <c r="A142" t="s" s="103">
        <v>83</v>
      </c>
      <c r="B142" s="83">
        <f>AVERAGE(B74:B83)</f>
        <v>36.9</v>
      </c>
      <c r="C142" s="83">
        <f>AVERAGE(C94:C103)</f>
        <v>1882.73</v>
      </c>
      <c r="D142" s="87">
        <f>AVERAGE(D94:D103)</f>
        <v>40.6422010391227</v>
      </c>
      <c r="E142" s="40"/>
      <c r="F142" t="s" s="104">
        <v>83</v>
      </c>
      <c r="G142" s="83">
        <f>AVERAGE(G74:G83)</f>
        <v>18.2</v>
      </c>
      <c r="H142" s="83">
        <f>AVERAGE(H94:H103)</f>
        <v>1108.58</v>
      </c>
      <c r="I142" s="87">
        <f>AVERAGE(I94:I103)</f>
        <v>41.9984116729668</v>
      </c>
      <c r="J142" s="40"/>
      <c r="K142" t="s" s="104">
        <v>83</v>
      </c>
      <c r="L142" s="83">
        <f>AVERAGE(L74:L83)</f>
        <v>2.3</v>
      </c>
      <c r="M142" s="83">
        <f>AVERAGE(M94:M103)</f>
        <v>267.85</v>
      </c>
      <c r="N142" s="89">
        <f>AVERAGE(N94:N103)</f>
        <v>44.4231315289649</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31.8</v>
      </c>
      <c r="C145" s="83">
        <f>AVERAGE(C78:C82)</f>
        <v>1328.78</v>
      </c>
      <c r="D145" s="87">
        <f>AVERAGE(D78:D82)</f>
        <v>40.3482244800951</v>
      </c>
      <c r="E145" s="40"/>
      <c r="F145" t="s" s="100">
        <v>79</v>
      </c>
      <c r="G145" s="83">
        <f>AVERAGE(G85:G89)</f>
        <v>17.6</v>
      </c>
      <c r="H145" s="83">
        <f>AVERAGE(H78:H82)</f>
        <v>712.86</v>
      </c>
      <c r="I145" s="87">
        <f>AVERAGE(I78:I82)</f>
        <v>41.4903344481605</v>
      </c>
      <c r="J145" s="40"/>
      <c r="K145" t="s" s="100">
        <v>79</v>
      </c>
      <c r="L145" s="83">
        <f>AVERAGE(L85:L89)</f>
        <v>4.2</v>
      </c>
      <c r="M145" s="83">
        <f>AVERAGE(M78:M82)</f>
        <v>52.96</v>
      </c>
      <c r="N145" s="89">
        <f>AVERAGE(N78:N82)</f>
        <v>44.0333333333333</v>
      </c>
      <c r="O145" s="96"/>
      <c r="P145" s="83"/>
      <c r="Q145" s="83"/>
      <c r="R145" s="84"/>
      <c r="S145" s="83"/>
      <c r="T145" s="83"/>
      <c r="U145" s="84"/>
      <c r="V145" s="83"/>
      <c r="W145" s="97"/>
    </row>
    <row r="146" ht="21.95" customHeight="1">
      <c r="A146" t="s" s="98">
        <v>80</v>
      </c>
      <c r="B146" s="83">
        <f>AVERAGE(B91:B95)</f>
        <v>40</v>
      </c>
      <c r="C146" s="83">
        <f>AVERAGE(C84:C88)</f>
        <v>1374.5</v>
      </c>
      <c r="D146" s="87">
        <f>AVERAGE(D84:D88)</f>
        <v>40.3723361482524</v>
      </c>
      <c r="E146" s="40"/>
      <c r="F146" t="s" s="100">
        <v>80</v>
      </c>
      <c r="G146" s="83">
        <f>AVERAGE(G91:G95)</f>
        <v>23.2</v>
      </c>
      <c r="H146" s="83">
        <f>AVERAGE(H84:H88)</f>
        <v>702.6799999999999</v>
      </c>
      <c r="I146" s="87">
        <f>AVERAGE(I84:I88)</f>
        <v>42.0126695526695</v>
      </c>
      <c r="J146" s="40"/>
      <c r="K146" t="s" s="100">
        <v>80</v>
      </c>
      <c r="L146" s="83">
        <f>AVERAGE(L91:L95)</f>
        <v>2.8</v>
      </c>
      <c r="M146" s="83">
        <f>AVERAGE(M84:M88)</f>
        <v>132.32</v>
      </c>
      <c r="N146" s="89">
        <f>AVERAGE(N84:N88)</f>
        <v>44.0342857142857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AVERAGE(B68:B72)</f>
        <v>32.2</v>
      </c>
      <c r="C148" s="83">
        <f>AVERAGE(C88:C92)</f>
        <v>1481.42</v>
      </c>
      <c r="D148" s="87">
        <f>AVERAGE(D88:D92)</f>
        <v>40.4617068965517</v>
      </c>
      <c r="E148" s="40"/>
      <c r="F148" t="s" s="104">
        <v>82</v>
      </c>
      <c r="G148" s="83">
        <f>AVERAGE(G68:G72)</f>
        <v>18</v>
      </c>
      <c r="H148" s="83">
        <f>AVERAGE(H88:H92)</f>
        <v>858.04</v>
      </c>
      <c r="I148" s="87">
        <f>AVERAGE(I88:I92)</f>
        <v>41.7049731934732</v>
      </c>
      <c r="J148" s="40"/>
      <c r="K148" t="s" s="104">
        <v>82</v>
      </c>
      <c r="L148" s="83">
        <f>AVERAGE(L68:L72)</f>
        <v>3.4</v>
      </c>
      <c r="M148" s="83">
        <f>AVERAGE(M88:M92)</f>
        <v>141.14</v>
      </c>
      <c r="N148" s="89">
        <f>AVERAGE(N88:N92)</f>
        <v>44.0319047619048</v>
      </c>
      <c r="O148" s="96"/>
      <c r="P148" s="83"/>
      <c r="Q148" s="83"/>
      <c r="R148" s="84"/>
      <c r="S148" s="83"/>
      <c r="T148" s="83"/>
      <c r="U148" s="84"/>
      <c r="V148" s="83"/>
      <c r="W148" s="97"/>
    </row>
    <row r="149" ht="21.95" customHeight="1">
      <c r="A149" t="s" s="103">
        <v>83</v>
      </c>
      <c r="B149" s="83">
        <f>AVERAGE(B74:B78)</f>
        <v>35.4</v>
      </c>
      <c r="C149" s="83">
        <f>AVERAGE(C94:C98)</f>
        <v>2063.86</v>
      </c>
      <c r="D149" s="87">
        <f>AVERAGE(D94:D98)</f>
        <v>40.9392645769419</v>
      </c>
      <c r="E149" s="40"/>
      <c r="F149" t="s" s="104">
        <v>83</v>
      </c>
      <c r="G149" s="83">
        <f>AVERAGE(G74:G78)</f>
        <v>16</v>
      </c>
      <c r="H149" s="83">
        <f>AVERAGE(H94:H98)</f>
        <v>1278.68</v>
      </c>
      <c r="I149" s="87">
        <f>AVERAGE(I94:I98)</f>
        <v>42.2950369881473</v>
      </c>
      <c r="J149" s="40"/>
      <c r="K149" t="s" s="104">
        <v>83</v>
      </c>
      <c r="L149" s="83">
        <f>AVERAGE(L74:L78)</f>
        <v>2.2</v>
      </c>
      <c r="M149" s="83">
        <f>AVERAGE(M94:M98)</f>
        <v>339.48</v>
      </c>
      <c r="N149" s="89">
        <f>AVERAGE(N94:N98)</f>
        <v>44.6796367521367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5.xml><?xml version="1.0" encoding="utf-8"?>
<worksheet xmlns:r="http://schemas.openxmlformats.org/officeDocument/2006/relationships" xmlns="http://schemas.openxmlformats.org/spreadsheetml/2006/main">
  <dimension ref="A1:W121"/>
  <sheetViews>
    <sheetView workbookViewId="0" showGridLines="0" defaultGridColor="1"/>
  </sheetViews>
  <sheetFormatPr defaultColWidth="16.3333" defaultRowHeight="19.9" customHeight="1" outlineLevelRow="0" outlineLevelCol="0"/>
  <cols>
    <col min="1" max="1" width="10" style="337" customWidth="1"/>
    <col min="2" max="4" width="12.1719" style="337" customWidth="1"/>
    <col min="5" max="5" width="1.35156" style="337" customWidth="1"/>
    <col min="6" max="6" width="10" style="337" customWidth="1"/>
    <col min="7" max="9" width="12.1719" style="337" customWidth="1"/>
    <col min="10" max="10" width="1.35156" style="337" customWidth="1"/>
    <col min="11" max="11" width="10" style="337" customWidth="1"/>
    <col min="12" max="14" width="12.1719" style="337" customWidth="1"/>
    <col min="15" max="15" width="10.8516" style="337" customWidth="1"/>
    <col min="16" max="17" width="6.5" style="337" customWidth="1"/>
    <col min="18" max="18" width="10.8516" style="337" customWidth="1"/>
    <col min="19" max="20" width="6.5" style="337" customWidth="1"/>
    <col min="21" max="21" width="10.8516" style="337" customWidth="1"/>
    <col min="22" max="23" width="6.5" style="337" customWidth="1"/>
    <col min="24" max="16384" width="16.3516" style="337" customWidth="1"/>
  </cols>
  <sheetData>
    <row r="1" ht="63.8" customHeight="1">
      <c r="A1" t="s" s="134">
        <v>463</v>
      </c>
      <c r="B1" t="s" s="191">
        <v>40</v>
      </c>
      <c r="C1" t="s" s="191">
        <v>41</v>
      </c>
      <c r="D1" t="s" s="192">
        <v>42</v>
      </c>
      <c r="E1" s="29"/>
      <c r="F1" t="s" s="137">
        <v>464</v>
      </c>
      <c r="G1" t="s" s="191">
        <v>44</v>
      </c>
      <c r="H1" t="s" s="191">
        <v>45</v>
      </c>
      <c r="I1" t="s" s="192">
        <v>46</v>
      </c>
      <c r="J1" s="29"/>
      <c r="K1" t="s" s="137">
        <v>465</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1941</v>
      </c>
      <c r="B3" s="99">
        <v>5</v>
      </c>
      <c r="C3" s="83">
        <v>166.3</v>
      </c>
      <c r="D3" s="87">
        <v>33.26</v>
      </c>
      <c r="E3" s="40"/>
      <c r="F3" s="153">
        <v>1941</v>
      </c>
      <c r="G3" s="99">
        <v>3</v>
      </c>
      <c r="H3" s="83">
        <v>100.8</v>
      </c>
      <c r="I3" s="87">
        <v>33.6</v>
      </c>
      <c r="J3" s="40"/>
      <c r="K3" s="153">
        <v>1941</v>
      </c>
      <c r="L3" s="99">
        <v>0</v>
      </c>
      <c r="M3" s="83">
        <v>0</v>
      </c>
      <c r="N3" s="89"/>
      <c r="O3" s="155"/>
      <c r="P3" s="129"/>
      <c r="Q3" s="97"/>
      <c r="R3" s="156"/>
      <c r="S3" s="129"/>
      <c r="T3" s="97"/>
      <c r="U3" s="156"/>
      <c r="V3" s="129"/>
      <c r="W3" s="97"/>
    </row>
    <row r="4" ht="21.95" customHeight="1">
      <c r="A4" s="152">
        <v>1942</v>
      </c>
      <c r="B4" s="99">
        <v>23</v>
      </c>
      <c r="C4" s="83">
        <v>773.9</v>
      </c>
      <c r="D4" s="87">
        <v>33.6478260869565</v>
      </c>
      <c r="E4" s="40"/>
      <c r="F4" s="153">
        <v>1942</v>
      </c>
      <c r="G4" s="99">
        <v>12</v>
      </c>
      <c r="H4" s="83">
        <v>414.7</v>
      </c>
      <c r="I4" s="87">
        <v>34.5583333333333</v>
      </c>
      <c r="J4" s="40"/>
      <c r="K4" s="153">
        <v>1942</v>
      </c>
      <c r="L4" s="99">
        <v>4</v>
      </c>
      <c r="M4" s="83">
        <v>144.1</v>
      </c>
      <c r="N4" s="89">
        <v>36.025</v>
      </c>
      <c r="O4" s="155"/>
      <c r="P4" s="129"/>
      <c r="Q4" s="97"/>
      <c r="R4" s="156"/>
      <c r="S4" s="129"/>
      <c r="T4" s="97"/>
      <c r="U4" s="156"/>
      <c r="V4" s="129"/>
      <c r="W4" s="97"/>
    </row>
    <row r="5" ht="21.95" customHeight="1">
      <c r="A5" s="152">
        <v>1943</v>
      </c>
      <c r="B5" s="99">
        <v>29</v>
      </c>
      <c r="C5" s="83">
        <v>965.2</v>
      </c>
      <c r="D5" s="87">
        <v>33.2827586206897</v>
      </c>
      <c r="E5" s="40"/>
      <c r="F5" s="153">
        <v>1943</v>
      </c>
      <c r="G5" s="99">
        <v>11</v>
      </c>
      <c r="H5" s="83">
        <v>377.9</v>
      </c>
      <c r="I5" s="87">
        <v>34.3545454545455</v>
      </c>
      <c r="J5" s="40"/>
      <c r="K5" s="153">
        <v>1943</v>
      </c>
      <c r="L5" s="99">
        <v>4</v>
      </c>
      <c r="M5" s="83">
        <v>142</v>
      </c>
      <c r="N5" s="89">
        <v>35.5</v>
      </c>
      <c r="O5" s="155"/>
      <c r="P5" s="129"/>
      <c r="Q5" s="97"/>
      <c r="R5" s="156"/>
      <c r="S5" s="129"/>
      <c r="T5" s="97"/>
      <c r="U5" s="156"/>
      <c r="V5" s="129"/>
      <c r="W5" s="97"/>
    </row>
    <row r="6" ht="21.95" customHeight="1">
      <c r="A6" s="152">
        <v>1944</v>
      </c>
      <c r="B6" s="99">
        <v>26</v>
      </c>
      <c r="C6" s="83">
        <v>865.5</v>
      </c>
      <c r="D6" s="87">
        <v>33.2884615384615</v>
      </c>
      <c r="E6" s="40"/>
      <c r="F6" s="153">
        <v>1944</v>
      </c>
      <c r="G6" s="99">
        <v>14</v>
      </c>
      <c r="H6" s="83">
        <v>473.6</v>
      </c>
      <c r="I6" s="87">
        <v>33.8285714285714</v>
      </c>
      <c r="J6" s="40"/>
      <c r="K6" s="153">
        <v>1944</v>
      </c>
      <c r="L6" s="99">
        <v>0</v>
      </c>
      <c r="M6" s="83">
        <v>0</v>
      </c>
      <c r="N6" s="89"/>
      <c r="O6" s="155"/>
      <c r="P6" s="129"/>
      <c r="Q6" s="97"/>
      <c r="R6" s="156"/>
      <c r="S6" s="129"/>
      <c r="T6" s="97"/>
      <c r="U6" s="156"/>
      <c r="V6" s="129"/>
      <c r="W6" s="97"/>
    </row>
    <row r="7" ht="21.95" customHeight="1">
      <c r="A7" s="152">
        <v>1945</v>
      </c>
      <c r="B7" s="99">
        <v>14</v>
      </c>
      <c r="C7" s="83">
        <v>463.6</v>
      </c>
      <c r="D7" s="87">
        <v>33.1142857142857</v>
      </c>
      <c r="E7" s="40"/>
      <c r="F7" s="153">
        <v>1945</v>
      </c>
      <c r="G7" s="99">
        <v>6</v>
      </c>
      <c r="H7" s="83">
        <v>202.7</v>
      </c>
      <c r="I7" s="87">
        <v>33.7833333333333</v>
      </c>
      <c r="J7" s="40"/>
      <c r="K7" s="153">
        <v>1945</v>
      </c>
      <c r="L7" s="99">
        <v>0</v>
      </c>
      <c r="M7" s="83">
        <v>0</v>
      </c>
      <c r="N7" s="89"/>
      <c r="O7" s="155"/>
      <c r="P7" s="129"/>
      <c r="Q7" s="97"/>
      <c r="R7" s="156"/>
      <c r="S7" s="129"/>
      <c r="T7" s="97"/>
      <c r="U7" s="156"/>
      <c r="V7" s="129"/>
      <c r="W7" s="97"/>
    </row>
    <row r="8" ht="21.95" customHeight="1">
      <c r="A8" s="152">
        <v>1946</v>
      </c>
      <c r="B8" s="99">
        <v>42</v>
      </c>
      <c r="C8" s="83">
        <v>1401.1</v>
      </c>
      <c r="D8" s="87">
        <v>33.3595238095238</v>
      </c>
      <c r="E8" s="40"/>
      <c r="F8" s="153">
        <v>1946</v>
      </c>
      <c r="G8" s="99">
        <v>21</v>
      </c>
      <c r="H8" s="83">
        <v>715.1</v>
      </c>
      <c r="I8" s="87">
        <v>34.052380952381</v>
      </c>
      <c r="J8" s="40"/>
      <c r="K8" s="153">
        <v>1946</v>
      </c>
      <c r="L8" s="99">
        <v>3</v>
      </c>
      <c r="M8" s="83">
        <v>107.4</v>
      </c>
      <c r="N8" s="89">
        <v>35.8</v>
      </c>
      <c r="O8" s="155"/>
      <c r="P8" s="129"/>
      <c r="Q8" s="97"/>
      <c r="R8" s="156"/>
      <c r="S8" s="129"/>
      <c r="T8" s="97"/>
      <c r="U8" s="156"/>
      <c r="V8" s="129"/>
      <c r="W8" s="97"/>
    </row>
    <row r="9" ht="21.95" customHeight="1">
      <c r="A9" s="152">
        <v>1947</v>
      </c>
      <c r="B9" s="99">
        <v>44</v>
      </c>
      <c r="C9" s="83">
        <v>1481.4</v>
      </c>
      <c r="D9" s="87">
        <v>33.6681818181818</v>
      </c>
      <c r="E9" s="40"/>
      <c r="F9" s="153">
        <v>1947</v>
      </c>
      <c r="G9" s="99">
        <v>24</v>
      </c>
      <c r="H9" s="83">
        <v>828.5</v>
      </c>
      <c r="I9" s="87">
        <v>34.5208333333333</v>
      </c>
      <c r="J9" s="40"/>
      <c r="K9" s="153">
        <v>1947</v>
      </c>
      <c r="L9" s="99">
        <v>8</v>
      </c>
      <c r="M9" s="83">
        <v>284.7</v>
      </c>
      <c r="N9" s="89">
        <v>35.5875</v>
      </c>
      <c r="O9" s="155"/>
      <c r="P9" s="129"/>
      <c r="Q9" s="97"/>
      <c r="R9" s="156"/>
      <c r="S9" s="129"/>
      <c r="T9" s="97"/>
      <c r="U9" s="156"/>
      <c r="V9" s="129"/>
      <c r="W9" s="97"/>
    </row>
    <row r="10" ht="21.95" customHeight="1">
      <c r="A10" s="152">
        <v>1948</v>
      </c>
      <c r="B10" s="99">
        <v>32</v>
      </c>
      <c r="C10" s="83">
        <v>1064.5</v>
      </c>
      <c r="D10" s="87">
        <v>33.265625</v>
      </c>
      <c r="E10" s="40"/>
      <c r="F10" s="153">
        <v>1948</v>
      </c>
      <c r="G10" s="99">
        <v>11</v>
      </c>
      <c r="H10" s="83">
        <v>378.8</v>
      </c>
      <c r="I10" s="87">
        <v>34.4363636363636</v>
      </c>
      <c r="J10" s="40"/>
      <c r="K10" s="153">
        <v>1948</v>
      </c>
      <c r="L10" s="99">
        <v>3</v>
      </c>
      <c r="M10" s="83">
        <v>109</v>
      </c>
      <c r="N10" s="89">
        <v>36.3333333333333</v>
      </c>
      <c r="O10" s="155"/>
      <c r="P10" s="129"/>
      <c r="Q10" s="97"/>
      <c r="R10" s="156"/>
      <c r="S10" s="129"/>
      <c r="T10" s="97"/>
      <c r="U10" s="156"/>
      <c r="V10" s="129"/>
      <c r="W10" s="97"/>
    </row>
    <row r="11" ht="21.95" customHeight="1">
      <c r="A11" s="152">
        <v>1949</v>
      </c>
      <c r="B11" s="99">
        <v>54</v>
      </c>
      <c r="C11" s="83">
        <v>1800</v>
      </c>
      <c r="D11" s="87">
        <v>33.3333333333333</v>
      </c>
      <c r="E11" s="40"/>
      <c r="F11" s="153">
        <v>1949</v>
      </c>
      <c r="G11" s="99">
        <v>31</v>
      </c>
      <c r="H11" s="83">
        <v>1049</v>
      </c>
      <c r="I11" s="87">
        <v>33.8387096774194</v>
      </c>
      <c r="J11" s="40"/>
      <c r="K11" s="153">
        <v>1949</v>
      </c>
      <c r="L11" s="99">
        <v>1</v>
      </c>
      <c r="M11" s="83">
        <v>35.2</v>
      </c>
      <c r="N11" s="89">
        <v>35.2</v>
      </c>
      <c r="O11" s="155"/>
      <c r="P11" s="129"/>
      <c r="Q11" s="97"/>
      <c r="R11" s="156"/>
      <c r="S11" s="129"/>
      <c r="T11" s="97"/>
      <c r="U11" s="156"/>
      <c r="V11" s="129"/>
      <c r="W11" s="97"/>
    </row>
    <row r="12" ht="21.95" customHeight="1">
      <c r="A12" s="152">
        <v>1950</v>
      </c>
      <c r="B12" s="99">
        <v>28</v>
      </c>
      <c r="C12" s="83">
        <v>928.5</v>
      </c>
      <c r="D12" s="87">
        <v>33.1607142857143</v>
      </c>
      <c r="E12" s="40"/>
      <c r="F12" s="153">
        <v>1950</v>
      </c>
      <c r="G12" s="99">
        <v>12</v>
      </c>
      <c r="H12" s="83">
        <v>406.5</v>
      </c>
      <c r="I12" s="87">
        <v>33.875</v>
      </c>
      <c r="J12" s="40"/>
      <c r="K12" s="153">
        <v>1950</v>
      </c>
      <c r="L12" s="99">
        <v>2</v>
      </c>
      <c r="M12" s="83">
        <v>70.09999999999999</v>
      </c>
      <c r="N12" s="89">
        <v>35.05</v>
      </c>
      <c r="O12" s="155"/>
      <c r="P12" s="129"/>
      <c r="Q12" s="97"/>
      <c r="R12" s="156"/>
      <c r="S12" s="129"/>
      <c r="T12" s="97"/>
      <c r="U12" s="156"/>
      <c r="V12" s="129"/>
      <c r="W12" s="97"/>
    </row>
    <row r="13" ht="21.95" customHeight="1">
      <c r="A13" s="152">
        <v>1951</v>
      </c>
      <c r="B13" s="99">
        <v>51</v>
      </c>
      <c r="C13" s="83">
        <v>1703.2</v>
      </c>
      <c r="D13" s="87">
        <v>33.3960784313725</v>
      </c>
      <c r="E13" s="40"/>
      <c r="F13" s="153">
        <v>1951</v>
      </c>
      <c r="G13" s="99">
        <v>30</v>
      </c>
      <c r="H13" s="83">
        <v>1017.7</v>
      </c>
      <c r="I13" s="87">
        <v>33.9233333333333</v>
      </c>
      <c r="J13" s="40"/>
      <c r="K13" s="153">
        <v>1951</v>
      </c>
      <c r="L13" s="99">
        <v>2</v>
      </c>
      <c r="M13" s="83">
        <v>71.2</v>
      </c>
      <c r="N13" s="89">
        <v>35.6</v>
      </c>
      <c r="O13" s="155"/>
      <c r="P13" s="129"/>
      <c r="Q13" s="97"/>
      <c r="R13" s="156"/>
      <c r="S13" s="129"/>
      <c r="T13" s="97"/>
      <c r="U13" s="156"/>
      <c r="V13" s="129"/>
      <c r="W13" s="97"/>
    </row>
    <row r="14" ht="21.95" customHeight="1">
      <c r="A14" s="152">
        <v>1952</v>
      </c>
      <c r="B14" s="99">
        <v>37</v>
      </c>
      <c r="C14" s="83">
        <v>1235.3</v>
      </c>
      <c r="D14" s="87">
        <v>33.3864864864865</v>
      </c>
      <c r="E14" s="40"/>
      <c r="F14" s="153">
        <v>1952</v>
      </c>
      <c r="G14" s="99">
        <v>14</v>
      </c>
      <c r="H14" s="83">
        <v>484.3</v>
      </c>
      <c r="I14" s="87">
        <v>34.5928571428571</v>
      </c>
      <c r="J14" s="40"/>
      <c r="K14" s="153">
        <v>1952</v>
      </c>
      <c r="L14" s="99">
        <v>5</v>
      </c>
      <c r="M14" s="83">
        <v>179.9</v>
      </c>
      <c r="N14" s="89">
        <v>35.98</v>
      </c>
      <c r="O14" s="155"/>
      <c r="P14" s="129"/>
      <c r="Q14" s="97"/>
      <c r="R14" s="156"/>
      <c r="S14" s="129"/>
      <c r="T14" s="97"/>
      <c r="U14" s="156"/>
      <c r="V14" s="129"/>
      <c r="W14" s="97"/>
    </row>
    <row r="15" ht="21.95" customHeight="1">
      <c r="A15" s="152">
        <v>1953</v>
      </c>
      <c r="B15" s="99">
        <v>22</v>
      </c>
      <c r="C15" s="83">
        <v>719.6</v>
      </c>
      <c r="D15" s="87">
        <v>32.7090909090909</v>
      </c>
      <c r="E15" s="40"/>
      <c r="F15" s="153">
        <v>1953</v>
      </c>
      <c r="G15" s="99">
        <v>2</v>
      </c>
      <c r="H15" s="83">
        <v>68.59999999999999</v>
      </c>
      <c r="I15" s="87">
        <v>34.3</v>
      </c>
      <c r="J15" s="40"/>
      <c r="K15" s="153">
        <v>1953</v>
      </c>
      <c r="L15" s="99">
        <v>0</v>
      </c>
      <c r="M15" s="83">
        <v>0</v>
      </c>
      <c r="N15" s="89"/>
      <c r="O15" s="155"/>
      <c r="P15" s="129"/>
      <c r="Q15" s="97"/>
      <c r="R15" s="156"/>
      <c r="S15" s="129"/>
      <c r="T15" s="97"/>
      <c r="U15" s="156"/>
      <c r="V15" s="129"/>
      <c r="W15" s="97"/>
    </row>
    <row r="16" ht="21.95" customHeight="1">
      <c r="A16" s="152">
        <v>1954</v>
      </c>
      <c r="B16" s="99">
        <v>8</v>
      </c>
      <c r="C16" s="83">
        <v>266.2</v>
      </c>
      <c r="D16" s="87">
        <v>33.275</v>
      </c>
      <c r="E16" s="40"/>
      <c r="F16" s="153">
        <v>1954</v>
      </c>
      <c r="G16" s="99">
        <v>3</v>
      </c>
      <c r="H16" s="83">
        <v>103.3</v>
      </c>
      <c r="I16" s="87">
        <v>34.4333333333333</v>
      </c>
      <c r="J16" s="40"/>
      <c r="K16" s="153">
        <v>1954</v>
      </c>
      <c r="L16" s="99">
        <v>1</v>
      </c>
      <c r="M16" s="83">
        <v>35.6</v>
      </c>
      <c r="N16" s="89">
        <v>35.6</v>
      </c>
      <c r="O16" s="155"/>
      <c r="P16" s="129"/>
      <c r="Q16" s="97"/>
      <c r="R16" s="156"/>
      <c r="S16" s="129"/>
      <c r="T16" s="97"/>
      <c r="U16" s="156"/>
      <c r="V16" s="129"/>
      <c r="W16" s="97"/>
    </row>
    <row r="17" ht="21.95" customHeight="1">
      <c r="A17" s="152">
        <v>1955</v>
      </c>
      <c r="B17" s="99">
        <v>17</v>
      </c>
      <c r="C17" s="83">
        <v>568.7</v>
      </c>
      <c r="D17" s="87">
        <v>33.4529411764706</v>
      </c>
      <c r="E17" s="40"/>
      <c r="F17" s="153">
        <v>1955</v>
      </c>
      <c r="G17" s="99">
        <v>10</v>
      </c>
      <c r="H17" s="83">
        <v>340.2</v>
      </c>
      <c r="I17" s="87">
        <v>34.02</v>
      </c>
      <c r="J17" s="40"/>
      <c r="K17" s="153">
        <v>1955</v>
      </c>
      <c r="L17" s="99">
        <v>2</v>
      </c>
      <c r="M17" s="83">
        <v>71.8</v>
      </c>
      <c r="N17" s="89">
        <v>35.9</v>
      </c>
      <c r="O17" s="155"/>
      <c r="P17" s="129"/>
      <c r="Q17" s="97"/>
      <c r="R17" s="156"/>
      <c r="S17" s="129"/>
      <c r="T17" s="97"/>
      <c r="U17" s="156"/>
      <c r="V17" s="129"/>
      <c r="W17" s="97"/>
    </row>
    <row r="18" ht="21.95" customHeight="1">
      <c r="A18" s="152">
        <v>1956</v>
      </c>
      <c r="B18" s="99">
        <v>29</v>
      </c>
      <c r="C18" s="83">
        <v>978.6</v>
      </c>
      <c r="D18" s="87">
        <v>33.7448275862069</v>
      </c>
      <c r="E18" s="40"/>
      <c r="F18" s="153">
        <v>1956</v>
      </c>
      <c r="G18" s="99">
        <v>18</v>
      </c>
      <c r="H18" s="83">
        <v>619.6</v>
      </c>
      <c r="I18" s="87">
        <v>34.4222222222222</v>
      </c>
      <c r="J18" s="40"/>
      <c r="K18" s="153">
        <v>1956</v>
      </c>
      <c r="L18" s="99">
        <v>5</v>
      </c>
      <c r="M18" s="83">
        <v>178.7</v>
      </c>
      <c r="N18" s="89">
        <v>35.74</v>
      </c>
      <c r="O18" s="155"/>
      <c r="P18" s="129"/>
      <c r="Q18" s="97"/>
      <c r="R18" s="156"/>
      <c r="S18" s="129"/>
      <c r="T18" s="97"/>
      <c r="U18" s="156"/>
      <c r="V18" s="129"/>
      <c r="W18" s="97"/>
    </row>
    <row r="19" ht="21.95" customHeight="1">
      <c r="A19" s="152">
        <v>1957</v>
      </c>
      <c r="B19" s="99">
        <v>19</v>
      </c>
      <c r="C19" s="83">
        <v>625.3</v>
      </c>
      <c r="D19" s="87">
        <v>32.9105263157895</v>
      </c>
      <c r="E19" s="40"/>
      <c r="F19" s="153">
        <v>1957</v>
      </c>
      <c r="G19" s="99">
        <v>6</v>
      </c>
      <c r="H19" s="83">
        <v>201.9</v>
      </c>
      <c r="I19" s="87">
        <v>33.65</v>
      </c>
      <c r="J19" s="40"/>
      <c r="K19" s="153">
        <v>1957</v>
      </c>
      <c r="L19" s="99">
        <v>0</v>
      </c>
      <c r="M19" s="83">
        <v>0</v>
      </c>
      <c r="N19" s="89"/>
      <c r="O19" s="155"/>
      <c r="P19" s="129"/>
      <c r="Q19" s="97"/>
      <c r="R19" s="156"/>
      <c r="S19" s="129"/>
      <c r="T19" s="97"/>
      <c r="U19" s="156"/>
      <c r="V19" s="129"/>
      <c r="W19" s="97"/>
    </row>
    <row r="20" ht="21.95" customHeight="1">
      <c r="A20" s="152">
        <v>1958</v>
      </c>
      <c r="B20" s="99">
        <v>25</v>
      </c>
      <c r="C20" s="83">
        <v>846.3</v>
      </c>
      <c r="D20" s="87">
        <v>33.852</v>
      </c>
      <c r="E20" s="40"/>
      <c r="F20" s="153">
        <v>1958</v>
      </c>
      <c r="G20" s="99">
        <v>13</v>
      </c>
      <c r="H20" s="83">
        <v>453.8</v>
      </c>
      <c r="I20" s="87">
        <v>34.9076923076923</v>
      </c>
      <c r="J20" s="40"/>
      <c r="K20" s="153">
        <v>1958</v>
      </c>
      <c r="L20" s="99">
        <v>3</v>
      </c>
      <c r="M20" s="83">
        <v>115.7</v>
      </c>
      <c r="N20" s="89">
        <v>38.5666666666667</v>
      </c>
      <c r="O20" s="155"/>
      <c r="P20" s="129"/>
      <c r="Q20" s="97"/>
      <c r="R20" s="156"/>
      <c r="S20" s="129"/>
      <c r="T20" s="97"/>
      <c r="U20" s="156"/>
      <c r="V20" s="129"/>
      <c r="W20" s="97"/>
    </row>
    <row r="21" ht="21.95" customHeight="1">
      <c r="A21" s="152">
        <v>1959</v>
      </c>
      <c r="B21" s="99">
        <v>25</v>
      </c>
      <c r="C21" s="83">
        <v>834.8</v>
      </c>
      <c r="D21" s="87">
        <v>33.392</v>
      </c>
      <c r="E21" s="40"/>
      <c r="F21" s="153">
        <v>1959</v>
      </c>
      <c r="G21" s="99">
        <v>14</v>
      </c>
      <c r="H21" s="83">
        <v>475.7</v>
      </c>
      <c r="I21" s="87">
        <v>33.9785714285714</v>
      </c>
      <c r="J21" s="40"/>
      <c r="K21" s="153">
        <v>1959</v>
      </c>
      <c r="L21" s="99">
        <v>3</v>
      </c>
      <c r="M21" s="83">
        <v>106.6</v>
      </c>
      <c r="N21" s="89">
        <v>35.5333333333333</v>
      </c>
      <c r="O21" s="155"/>
      <c r="P21" s="129"/>
      <c r="Q21" s="97"/>
      <c r="R21" s="156"/>
      <c r="S21" s="129"/>
      <c r="T21" s="97"/>
      <c r="U21" s="156"/>
      <c r="V21" s="129"/>
      <c r="W21" s="97"/>
    </row>
    <row r="22" ht="21.95" customHeight="1">
      <c r="A22" s="152">
        <v>1960</v>
      </c>
      <c r="B22" s="99">
        <v>9</v>
      </c>
      <c r="C22" s="83">
        <v>301.4</v>
      </c>
      <c r="D22" s="87">
        <v>33.4888888888889</v>
      </c>
      <c r="E22" s="40"/>
      <c r="F22" s="153">
        <v>1960</v>
      </c>
      <c r="G22" s="99">
        <v>3</v>
      </c>
      <c r="H22" s="83">
        <v>105.7</v>
      </c>
      <c r="I22" s="87">
        <v>35.2333333333333</v>
      </c>
      <c r="J22" s="40"/>
      <c r="K22" s="153">
        <v>1960</v>
      </c>
      <c r="L22" s="99">
        <v>2</v>
      </c>
      <c r="M22" s="83">
        <v>72.5</v>
      </c>
      <c r="N22" s="89">
        <v>36.25</v>
      </c>
      <c r="O22" s="155"/>
      <c r="P22" s="129"/>
      <c r="Q22" s="97"/>
      <c r="R22" s="156"/>
      <c r="S22" s="129"/>
      <c r="T22" s="97"/>
      <c r="U22" s="156"/>
      <c r="V22" s="129"/>
      <c r="W22" s="97"/>
    </row>
    <row r="23" ht="21.95" customHeight="1">
      <c r="A23" s="152">
        <v>1961</v>
      </c>
      <c r="B23" s="99">
        <v>9</v>
      </c>
      <c r="C23" s="83">
        <v>296.6</v>
      </c>
      <c r="D23" s="87">
        <v>32.9555555555556</v>
      </c>
      <c r="E23" s="40"/>
      <c r="F23" s="153">
        <v>1961</v>
      </c>
      <c r="G23" s="99">
        <v>4</v>
      </c>
      <c r="H23" s="83">
        <v>133.4</v>
      </c>
      <c r="I23" s="87">
        <v>33.35</v>
      </c>
      <c r="J23" s="40"/>
      <c r="K23" s="153">
        <v>1961</v>
      </c>
      <c r="L23" s="99">
        <v>0</v>
      </c>
      <c r="M23" s="83">
        <v>0</v>
      </c>
      <c r="N23" s="89"/>
      <c r="O23" s="155"/>
      <c r="P23" s="129"/>
      <c r="Q23" s="97"/>
      <c r="R23" s="156"/>
      <c r="S23" s="129"/>
      <c r="T23" s="97"/>
      <c r="U23" s="156"/>
      <c r="V23" s="129"/>
      <c r="W23" s="97"/>
    </row>
    <row r="24" ht="21.95" customHeight="1">
      <c r="A24" s="152">
        <v>1962</v>
      </c>
      <c r="B24" s="99">
        <v>25</v>
      </c>
      <c r="C24" s="83">
        <v>827.6</v>
      </c>
      <c r="D24" s="87">
        <v>33.104</v>
      </c>
      <c r="E24" s="40"/>
      <c r="F24" s="153">
        <v>1962</v>
      </c>
      <c r="G24" s="99">
        <v>10</v>
      </c>
      <c r="H24" s="83">
        <v>338</v>
      </c>
      <c r="I24" s="87">
        <v>33.8</v>
      </c>
      <c r="J24" s="40"/>
      <c r="K24" s="153">
        <v>1962</v>
      </c>
      <c r="L24" s="99">
        <v>1</v>
      </c>
      <c r="M24" s="83">
        <v>35.8</v>
      </c>
      <c r="N24" s="89">
        <v>35.8</v>
      </c>
      <c r="O24" s="155"/>
      <c r="P24" s="129"/>
      <c r="Q24" s="97"/>
      <c r="R24" s="156"/>
      <c r="S24" s="129"/>
      <c r="T24" s="97"/>
      <c r="U24" s="156"/>
      <c r="V24" s="129"/>
      <c r="W24" s="97"/>
    </row>
    <row r="25" ht="21.95" customHeight="1">
      <c r="A25" s="152">
        <v>1963</v>
      </c>
      <c r="B25" s="99">
        <v>11</v>
      </c>
      <c r="C25" s="83">
        <v>376.1</v>
      </c>
      <c r="D25" s="87">
        <v>34.1909090909091</v>
      </c>
      <c r="E25" s="40"/>
      <c r="F25" s="153">
        <v>1963</v>
      </c>
      <c r="G25" s="99">
        <v>6</v>
      </c>
      <c r="H25" s="83">
        <v>212.6</v>
      </c>
      <c r="I25" s="87">
        <v>35.4333333333333</v>
      </c>
      <c r="J25" s="40"/>
      <c r="K25" s="153">
        <v>1963</v>
      </c>
      <c r="L25" s="99">
        <v>3</v>
      </c>
      <c r="M25" s="83">
        <v>110.6</v>
      </c>
      <c r="N25" s="89">
        <v>36.8666666666667</v>
      </c>
      <c r="O25" s="155"/>
      <c r="P25" s="129"/>
      <c r="Q25" s="97"/>
      <c r="R25" s="156"/>
      <c r="S25" s="129"/>
      <c r="T25" s="97"/>
      <c r="U25" s="156"/>
      <c r="V25" s="129"/>
      <c r="W25" s="97"/>
    </row>
    <row r="26" ht="21.95" customHeight="1">
      <c r="A26" s="152">
        <v>1964</v>
      </c>
      <c r="B26" s="99">
        <v>27</v>
      </c>
      <c r="C26" s="83">
        <v>907.6</v>
      </c>
      <c r="D26" s="87">
        <v>33.6148148148148</v>
      </c>
      <c r="E26" s="40"/>
      <c r="F26" s="153">
        <v>1964</v>
      </c>
      <c r="G26" s="99">
        <v>12</v>
      </c>
      <c r="H26" s="83">
        <v>418.4</v>
      </c>
      <c r="I26" s="87">
        <v>34.8666666666667</v>
      </c>
      <c r="J26" s="40"/>
      <c r="K26" s="153">
        <v>1964</v>
      </c>
      <c r="L26" s="99">
        <v>4</v>
      </c>
      <c r="M26" s="83">
        <v>148.3</v>
      </c>
      <c r="N26" s="89">
        <v>37.075</v>
      </c>
      <c r="O26" s="155"/>
      <c r="P26" s="129"/>
      <c r="Q26" s="97"/>
      <c r="R26" s="156"/>
      <c r="S26" s="129"/>
      <c r="T26" s="97"/>
      <c r="U26" s="156"/>
      <c r="V26" s="129"/>
      <c r="W26" s="97"/>
    </row>
    <row r="27" ht="21.95" customHeight="1">
      <c r="A27" s="152">
        <v>1965</v>
      </c>
      <c r="B27" s="99">
        <v>5</v>
      </c>
      <c r="C27" s="83">
        <v>173</v>
      </c>
      <c r="D27" s="87">
        <v>34.6</v>
      </c>
      <c r="E27" s="40"/>
      <c r="F27" s="153">
        <v>1965</v>
      </c>
      <c r="G27" s="99">
        <v>4</v>
      </c>
      <c r="H27" s="83">
        <v>140.1</v>
      </c>
      <c r="I27" s="87">
        <v>35.025</v>
      </c>
      <c r="J27" s="40"/>
      <c r="K27" s="153">
        <v>1965</v>
      </c>
      <c r="L27" s="99">
        <v>3</v>
      </c>
      <c r="M27" s="83">
        <v>106.7</v>
      </c>
      <c r="N27" s="89">
        <v>35.5666666666667</v>
      </c>
      <c r="O27" s="155"/>
      <c r="P27" s="129"/>
      <c r="Q27" s="97"/>
      <c r="R27" s="156"/>
      <c r="S27" s="129"/>
      <c r="T27" s="97"/>
      <c r="U27" s="156"/>
      <c r="V27" s="129"/>
      <c r="W27" s="97"/>
    </row>
    <row r="28" ht="21.95" customHeight="1">
      <c r="A28" s="152">
        <v>1966</v>
      </c>
      <c r="B28" s="99">
        <v>11</v>
      </c>
      <c r="C28" s="83">
        <v>367.6</v>
      </c>
      <c r="D28" s="87">
        <v>33.4181818181818</v>
      </c>
      <c r="E28" s="40"/>
      <c r="F28" s="153">
        <v>1966</v>
      </c>
      <c r="G28" s="99">
        <v>5</v>
      </c>
      <c r="H28" s="83">
        <v>171</v>
      </c>
      <c r="I28" s="87">
        <v>34.2</v>
      </c>
      <c r="J28" s="40"/>
      <c r="K28" s="153">
        <v>1966</v>
      </c>
      <c r="L28" s="99">
        <v>2</v>
      </c>
      <c r="M28" s="83">
        <v>70.3</v>
      </c>
      <c r="N28" s="89">
        <v>35.15</v>
      </c>
      <c r="O28" s="155"/>
      <c r="P28" s="129"/>
      <c r="Q28" s="97"/>
      <c r="R28" s="156"/>
      <c r="S28" s="129"/>
      <c r="T28" s="97"/>
      <c r="U28" s="156"/>
      <c r="V28" s="129"/>
      <c r="W28" s="97"/>
    </row>
    <row r="29" ht="21.95" customHeight="1">
      <c r="A29" s="152">
        <v>1967</v>
      </c>
      <c r="B29" s="99">
        <v>20</v>
      </c>
      <c r="C29" s="83">
        <v>675.5</v>
      </c>
      <c r="D29" s="87">
        <v>33.775</v>
      </c>
      <c r="E29" s="40"/>
      <c r="F29" s="153">
        <v>1967</v>
      </c>
      <c r="G29" s="99">
        <v>11</v>
      </c>
      <c r="H29" s="83">
        <v>382.1</v>
      </c>
      <c r="I29" s="87">
        <v>34.7363636363636</v>
      </c>
      <c r="J29" s="40"/>
      <c r="K29" s="153">
        <v>1967</v>
      </c>
      <c r="L29" s="99">
        <v>4</v>
      </c>
      <c r="M29" s="83">
        <v>147.7</v>
      </c>
      <c r="N29" s="89">
        <v>36.925</v>
      </c>
      <c r="O29" s="155"/>
      <c r="P29" s="129"/>
      <c r="Q29" s="97"/>
      <c r="R29" s="156"/>
      <c r="S29" s="129"/>
      <c r="T29" s="97"/>
      <c r="U29" s="156"/>
      <c r="V29" s="129"/>
      <c r="W29" s="97"/>
    </row>
    <row r="30" ht="21.95" customHeight="1">
      <c r="A30" s="152">
        <v>1968</v>
      </c>
      <c r="B30" s="99">
        <v>18</v>
      </c>
      <c r="C30" s="83">
        <v>593.9</v>
      </c>
      <c r="D30" s="87">
        <v>32.9944444444444</v>
      </c>
      <c r="E30" s="40"/>
      <c r="F30" s="153">
        <v>1968</v>
      </c>
      <c r="G30" s="99">
        <v>6</v>
      </c>
      <c r="H30" s="83">
        <v>203.3</v>
      </c>
      <c r="I30" s="87">
        <v>33.8833333333333</v>
      </c>
      <c r="J30" s="40"/>
      <c r="K30" s="153">
        <v>1968</v>
      </c>
      <c r="L30" s="99">
        <v>1</v>
      </c>
      <c r="M30" s="83">
        <v>35</v>
      </c>
      <c r="N30" s="89">
        <v>35</v>
      </c>
      <c r="O30" s="155"/>
      <c r="P30" s="129"/>
      <c r="Q30" s="97"/>
      <c r="R30" s="156"/>
      <c r="S30" s="129"/>
      <c r="T30" s="97"/>
      <c r="U30" s="156"/>
      <c r="V30" s="129"/>
      <c r="W30" s="97"/>
    </row>
    <row r="31" ht="21.95" customHeight="1">
      <c r="A31" s="152">
        <v>1969</v>
      </c>
      <c r="B31" s="99">
        <v>31</v>
      </c>
      <c r="C31" s="83">
        <v>1044.2</v>
      </c>
      <c r="D31" s="87">
        <v>33.6838709677419</v>
      </c>
      <c r="E31" s="40"/>
      <c r="F31" s="153">
        <v>1969</v>
      </c>
      <c r="G31" s="99">
        <v>15</v>
      </c>
      <c r="H31" s="83">
        <v>520.9</v>
      </c>
      <c r="I31" s="87">
        <v>34.7266666666667</v>
      </c>
      <c r="J31" s="40"/>
      <c r="K31" s="153">
        <v>1969</v>
      </c>
      <c r="L31" s="99">
        <v>3</v>
      </c>
      <c r="M31" s="83">
        <v>117.4</v>
      </c>
      <c r="N31" s="89">
        <v>39.1333333333333</v>
      </c>
      <c r="O31" s="155"/>
      <c r="P31" s="129"/>
      <c r="Q31" s="97"/>
      <c r="R31" s="156"/>
      <c r="S31" s="129"/>
      <c r="T31" s="97"/>
      <c r="U31" s="156"/>
      <c r="V31" s="129"/>
      <c r="W31" s="97"/>
    </row>
    <row r="32" ht="21.95" customHeight="1">
      <c r="A32" s="152">
        <v>1970</v>
      </c>
      <c r="B32" s="99">
        <v>43</v>
      </c>
      <c r="C32" s="83">
        <v>1430.8</v>
      </c>
      <c r="D32" s="87">
        <v>33.2744186046512</v>
      </c>
      <c r="E32" s="40"/>
      <c r="F32" s="153">
        <v>1970</v>
      </c>
      <c r="G32" s="99">
        <v>24</v>
      </c>
      <c r="H32" s="83">
        <v>810.6</v>
      </c>
      <c r="I32" s="87">
        <v>33.775</v>
      </c>
      <c r="J32" s="40"/>
      <c r="K32" s="153">
        <v>1970</v>
      </c>
      <c r="L32" s="99">
        <v>1</v>
      </c>
      <c r="M32" s="83">
        <v>35.7</v>
      </c>
      <c r="N32" s="89">
        <v>35.7</v>
      </c>
      <c r="O32" s="155"/>
      <c r="P32" s="129"/>
      <c r="Q32" s="97"/>
      <c r="R32" s="156"/>
      <c r="S32" s="129"/>
      <c r="T32" s="97"/>
      <c r="U32" s="156"/>
      <c r="V32" s="129"/>
      <c r="W32" s="97"/>
    </row>
    <row r="33" ht="21.95" customHeight="1">
      <c r="A33" s="152">
        <v>1971</v>
      </c>
      <c r="B33" s="99">
        <v>67</v>
      </c>
      <c r="C33" s="83">
        <v>2281.8</v>
      </c>
      <c r="D33" s="87">
        <v>34.0567164179104</v>
      </c>
      <c r="E33" s="40"/>
      <c r="F33" s="153">
        <v>1971</v>
      </c>
      <c r="G33" s="99">
        <v>39</v>
      </c>
      <c r="H33" s="83">
        <v>1367.3</v>
      </c>
      <c r="I33" s="87">
        <v>35.0589743589744</v>
      </c>
      <c r="J33" s="40"/>
      <c r="K33" s="153">
        <v>1971</v>
      </c>
      <c r="L33" s="99">
        <v>16</v>
      </c>
      <c r="M33" s="83">
        <v>591.4</v>
      </c>
      <c r="N33" s="89">
        <v>36.9625</v>
      </c>
      <c r="O33" s="155"/>
      <c r="P33" s="129"/>
      <c r="Q33" s="97"/>
      <c r="R33" s="156"/>
      <c r="S33" s="129"/>
      <c r="T33" s="97"/>
      <c r="U33" s="156"/>
      <c r="V33" s="129"/>
      <c r="W33" s="97"/>
    </row>
    <row r="34" ht="21.95" customHeight="1">
      <c r="A34" s="152">
        <v>1972</v>
      </c>
      <c r="B34" s="99">
        <v>26</v>
      </c>
      <c r="C34" s="83">
        <v>874.9</v>
      </c>
      <c r="D34" s="87">
        <v>33.65</v>
      </c>
      <c r="E34" s="40"/>
      <c r="F34" s="153">
        <v>1972</v>
      </c>
      <c r="G34" s="99">
        <v>12</v>
      </c>
      <c r="H34" s="83">
        <v>418</v>
      </c>
      <c r="I34" s="87">
        <v>34.8333333333333</v>
      </c>
      <c r="J34" s="40"/>
      <c r="K34" s="153">
        <v>1972</v>
      </c>
      <c r="L34" s="99">
        <v>4</v>
      </c>
      <c r="M34" s="83">
        <v>146.4</v>
      </c>
      <c r="N34" s="89">
        <v>36.6</v>
      </c>
      <c r="O34" s="155"/>
      <c r="P34" s="129"/>
      <c r="Q34" s="97"/>
      <c r="R34" s="156"/>
      <c r="S34" s="129"/>
      <c r="T34" s="97"/>
      <c r="U34" s="156"/>
      <c r="V34" s="129"/>
      <c r="W34" s="97"/>
    </row>
    <row r="35" ht="21.95" customHeight="1">
      <c r="A35" s="152">
        <v>1973</v>
      </c>
      <c r="B35" s="99">
        <v>32</v>
      </c>
      <c r="C35" s="83">
        <v>1053</v>
      </c>
      <c r="D35" s="87">
        <v>32.90625</v>
      </c>
      <c r="E35" s="40"/>
      <c r="F35" s="153">
        <v>1973</v>
      </c>
      <c r="G35" s="99">
        <v>8</v>
      </c>
      <c r="H35" s="83">
        <v>271</v>
      </c>
      <c r="I35" s="87">
        <v>33.875</v>
      </c>
      <c r="J35" s="40"/>
      <c r="K35" s="153">
        <v>1973</v>
      </c>
      <c r="L35" s="99">
        <v>1</v>
      </c>
      <c r="M35" s="83">
        <v>36</v>
      </c>
      <c r="N35" s="89">
        <v>36</v>
      </c>
      <c r="O35" s="155"/>
      <c r="P35" s="129"/>
      <c r="Q35" s="97"/>
      <c r="R35" s="156"/>
      <c r="S35" s="129"/>
      <c r="T35" s="97"/>
      <c r="U35" s="156"/>
      <c r="V35" s="129"/>
      <c r="W35" s="97"/>
    </row>
    <row r="36" ht="21.95" customHeight="1">
      <c r="A36" s="152">
        <v>1974</v>
      </c>
      <c r="B36" s="99">
        <v>22</v>
      </c>
      <c r="C36" s="83">
        <v>737.4</v>
      </c>
      <c r="D36" s="87">
        <v>33.5181818181818</v>
      </c>
      <c r="E36" s="40"/>
      <c r="F36" s="153">
        <v>1974</v>
      </c>
      <c r="G36" s="99">
        <v>11</v>
      </c>
      <c r="H36" s="83">
        <v>380.7</v>
      </c>
      <c r="I36" s="87">
        <v>34.6090909090909</v>
      </c>
      <c r="J36" s="40"/>
      <c r="K36" s="153">
        <v>1974</v>
      </c>
      <c r="L36" s="99">
        <v>4</v>
      </c>
      <c r="M36" s="83">
        <v>143.6</v>
      </c>
      <c r="N36" s="89">
        <v>35.9</v>
      </c>
      <c r="O36" s="155"/>
      <c r="P36" s="129"/>
      <c r="Q36" s="97"/>
      <c r="R36" s="156"/>
      <c r="S36" s="129"/>
      <c r="T36" s="97"/>
      <c r="U36" s="156"/>
      <c r="V36" s="129"/>
      <c r="W36" s="97"/>
    </row>
    <row r="37" ht="21.95" customHeight="1">
      <c r="A37" s="152">
        <v>1975</v>
      </c>
      <c r="B37" s="99">
        <v>8</v>
      </c>
      <c r="C37" s="83">
        <v>262.4</v>
      </c>
      <c r="D37" s="87">
        <v>32.8</v>
      </c>
      <c r="E37" s="40"/>
      <c r="F37" s="153">
        <v>1975</v>
      </c>
      <c r="G37" s="99">
        <v>2</v>
      </c>
      <c r="H37" s="83">
        <v>67.2</v>
      </c>
      <c r="I37" s="87">
        <v>33.6</v>
      </c>
      <c r="J37" s="40"/>
      <c r="K37" s="153">
        <v>1975</v>
      </c>
      <c r="L37" s="99">
        <v>0</v>
      </c>
      <c r="M37" s="83">
        <v>0</v>
      </c>
      <c r="N37" s="89"/>
      <c r="O37" s="155"/>
      <c r="P37" s="129"/>
      <c r="Q37" s="97"/>
      <c r="R37" s="156"/>
      <c r="S37" s="129"/>
      <c r="T37" s="97"/>
      <c r="U37" s="156"/>
      <c r="V37" s="129"/>
      <c r="W37" s="97"/>
    </row>
    <row r="38" ht="21.95" customHeight="1">
      <c r="A38" s="152">
        <v>1976</v>
      </c>
      <c r="B38" s="99">
        <v>56</v>
      </c>
      <c r="C38" s="83">
        <v>1862.1</v>
      </c>
      <c r="D38" s="87">
        <v>33.2517857142857</v>
      </c>
      <c r="E38" s="40"/>
      <c r="F38" s="153">
        <v>1976</v>
      </c>
      <c r="G38" s="99">
        <v>27</v>
      </c>
      <c r="H38" s="83">
        <v>918.5</v>
      </c>
      <c r="I38" s="87">
        <v>34.0185185185185</v>
      </c>
      <c r="J38" s="40"/>
      <c r="K38" s="153">
        <v>1976</v>
      </c>
      <c r="L38" s="99">
        <v>3</v>
      </c>
      <c r="M38" s="83">
        <v>106.9</v>
      </c>
      <c r="N38" s="89">
        <v>35.6333333333333</v>
      </c>
      <c r="O38" t="s" s="125">
        <v>57</v>
      </c>
      <c r="P38" s="129">
        <f>AVERAGE(B38:B57)</f>
        <v>42.2</v>
      </c>
      <c r="Q38" s="97">
        <f>AVERAGE(D38:D57)</f>
        <v>33.4735518610627</v>
      </c>
      <c r="R38" t="s" s="128">
        <v>57</v>
      </c>
      <c r="S38" s="129">
        <f>AVERAGE(G38:G57)</f>
        <v>19.8</v>
      </c>
      <c r="T38" s="97">
        <f>AVERAGE(I38:I57)</f>
        <v>34.3917631001834</v>
      </c>
      <c r="U38" t="s" s="128">
        <v>57</v>
      </c>
      <c r="V38" s="129">
        <f>AVERAGE(L38:L57)</f>
        <v>4.3</v>
      </c>
      <c r="W38" s="97">
        <f>AVERAGE(N38:N57)</f>
        <v>36.6139748677249</v>
      </c>
    </row>
    <row r="39" ht="21.95" customHeight="1">
      <c r="A39" s="152">
        <v>1977</v>
      </c>
      <c r="B39" s="99">
        <v>19</v>
      </c>
      <c r="C39" s="83">
        <v>637.3</v>
      </c>
      <c r="D39" s="87">
        <v>33.5421052631579</v>
      </c>
      <c r="E39" s="40"/>
      <c r="F39" s="153">
        <v>1977</v>
      </c>
      <c r="G39" s="99">
        <v>9</v>
      </c>
      <c r="H39" s="83">
        <v>311</v>
      </c>
      <c r="I39" s="87">
        <v>34.5555555555556</v>
      </c>
      <c r="J39" s="40"/>
      <c r="K39" s="153">
        <v>1977</v>
      </c>
      <c r="L39" s="99">
        <v>1</v>
      </c>
      <c r="M39" s="83">
        <v>40.2</v>
      </c>
      <c r="N39" s="89">
        <v>40.2</v>
      </c>
      <c r="O39" t="s" s="125">
        <v>58</v>
      </c>
      <c r="P39" s="129">
        <f>AVERAGE(B39:B57)</f>
        <v>41.4736842105263</v>
      </c>
      <c r="Q39" s="97">
        <f>AVERAGE(D39:D57)</f>
        <v>33.4852237635246</v>
      </c>
      <c r="R39" t="s" s="128">
        <v>58</v>
      </c>
      <c r="S39" s="129">
        <f>AVERAGE(G39:G57)</f>
        <v>19.4210526315789</v>
      </c>
      <c r="T39" s="97">
        <f>AVERAGE(I39:I57)</f>
        <v>34.411407551850</v>
      </c>
      <c r="U39" t="s" s="128">
        <v>58</v>
      </c>
      <c r="V39" s="129">
        <f>AVERAGE(L39:L57)</f>
        <v>4.36842105263158</v>
      </c>
      <c r="W39" s="97">
        <f>AVERAGE(N39:N57)</f>
        <v>36.6716596638655</v>
      </c>
    </row>
    <row r="40" ht="21.95" customHeight="1">
      <c r="A40" s="152">
        <v>1978</v>
      </c>
      <c r="B40" s="99">
        <v>37</v>
      </c>
      <c r="C40" s="83">
        <v>1229</v>
      </c>
      <c r="D40" s="87">
        <v>33.2162162162162</v>
      </c>
      <c r="E40" s="40"/>
      <c r="F40" s="153">
        <v>1978</v>
      </c>
      <c r="G40" s="99">
        <v>15</v>
      </c>
      <c r="H40" s="83">
        <v>509.9</v>
      </c>
      <c r="I40" s="87">
        <v>33.9933333333333</v>
      </c>
      <c r="J40" s="40"/>
      <c r="K40" s="153">
        <v>1978</v>
      </c>
      <c r="L40" s="99">
        <v>2</v>
      </c>
      <c r="M40" s="83">
        <v>70.8</v>
      </c>
      <c r="N40" s="89">
        <v>35.4</v>
      </c>
      <c r="O40" t="s" s="125">
        <v>59</v>
      </c>
      <c r="P40" s="129">
        <f>AVERAGE(B40:B57)</f>
        <v>42.7222222222222</v>
      </c>
      <c r="Q40" s="97">
        <f>AVERAGE(D40:D57)</f>
        <v>33.4820636802117</v>
      </c>
      <c r="R40" t="s" s="128">
        <v>59</v>
      </c>
      <c r="S40" s="129">
        <f>AVERAGE(G40:G57)</f>
        <v>20</v>
      </c>
      <c r="T40" s="97">
        <f>AVERAGE(I40:I57)</f>
        <v>34.4033993294219</v>
      </c>
      <c r="U40" t="s" s="128">
        <v>59</v>
      </c>
      <c r="V40" s="129">
        <f>AVERAGE(L40:L57)</f>
        <v>4.55555555555556</v>
      </c>
      <c r="W40" s="97">
        <f>AVERAGE(N40:N57)</f>
        <v>36.4511383928571</v>
      </c>
    </row>
    <row r="41" ht="21.95" customHeight="1">
      <c r="A41" s="152">
        <v>1979</v>
      </c>
      <c r="B41" s="99">
        <v>44</v>
      </c>
      <c r="C41" s="83">
        <v>1446.5</v>
      </c>
      <c r="D41" s="87">
        <v>32.875</v>
      </c>
      <c r="E41" s="40"/>
      <c r="F41" s="153">
        <v>1979</v>
      </c>
      <c r="G41" s="99">
        <v>12</v>
      </c>
      <c r="H41" s="83">
        <v>404.1</v>
      </c>
      <c r="I41" s="87">
        <v>33.675</v>
      </c>
      <c r="J41" s="40"/>
      <c r="K41" s="153">
        <v>1979</v>
      </c>
      <c r="L41" s="99">
        <v>0</v>
      </c>
      <c r="M41" s="83">
        <v>0</v>
      </c>
      <c r="N41" s="89"/>
      <c r="O41" t="s" s="125">
        <v>60</v>
      </c>
      <c r="P41" s="129">
        <f>AVERAGE(B41:B57)</f>
        <v>43.0588235294118</v>
      </c>
      <c r="Q41" s="97">
        <f>AVERAGE(D41:D57)</f>
        <v>33.4977017663291</v>
      </c>
      <c r="R41" t="s" s="128">
        <v>60</v>
      </c>
      <c r="S41" s="129">
        <f>AVERAGE(G41:G57)</f>
        <v>20.2941176470588</v>
      </c>
      <c r="T41" s="97">
        <f>AVERAGE(I41:I57)</f>
        <v>34.4275208586036</v>
      </c>
      <c r="U41" t="s" s="128">
        <v>60</v>
      </c>
      <c r="V41" s="129">
        <f>AVERAGE(L41:L57)</f>
        <v>4.70588235294118</v>
      </c>
      <c r="W41" s="97">
        <f>AVERAGE(N41:N57)</f>
        <v>36.5212142857143</v>
      </c>
    </row>
    <row r="42" ht="21.95" customHeight="1">
      <c r="A42" s="152">
        <v>1980</v>
      </c>
      <c r="B42" s="99">
        <v>35</v>
      </c>
      <c r="C42" s="83">
        <v>1166.6</v>
      </c>
      <c r="D42" s="87">
        <v>33.3314285714286</v>
      </c>
      <c r="E42" s="40"/>
      <c r="F42" s="153">
        <v>1980</v>
      </c>
      <c r="G42" s="99">
        <v>17</v>
      </c>
      <c r="H42" s="83">
        <v>578.7</v>
      </c>
      <c r="I42" s="87">
        <v>34.0411764705882</v>
      </c>
      <c r="J42" s="40"/>
      <c r="K42" s="153">
        <v>1980</v>
      </c>
      <c r="L42" s="99">
        <v>2</v>
      </c>
      <c r="M42" s="83">
        <v>71.7</v>
      </c>
      <c r="N42" s="89">
        <v>35.85</v>
      </c>
      <c r="O42" t="s" s="125">
        <v>61</v>
      </c>
      <c r="P42" s="129">
        <f>AVERAGE(B42:B57)</f>
        <v>43</v>
      </c>
      <c r="Q42" s="97">
        <f>AVERAGE(D42:D57)</f>
        <v>33.5366206267246</v>
      </c>
      <c r="R42" t="s" s="128">
        <v>61</v>
      </c>
      <c r="S42" s="129">
        <f>AVERAGE(G42:G57)</f>
        <v>20.8125</v>
      </c>
      <c r="T42" s="97">
        <f>AVERAGE(I42:I57)</f>
        <v>34.4745534122663</v>
      </c>
      <c r="U42" t="s" s="128">
        <v>61</v>
      </c>
      <c r="V42" s="129">
        <f>AVERAGE(L42:L57)</f>
        <v>5</v>
      </c>
      <c r="W42" s="97">
        <f>AVERAGE(N42:N57)</f>
        <v>36.5212142857143</v>
      </c>
    </row>
    <row r="43" ht="21.95" customHeight="1">
      <c r="A43" s="152">
        <v>1981</v>
      </c>
      <c r="B43" s="99">
        <v>33</v>
      </c>
      <c r="C43" s="83">
        <v>1117.7</v>
      </c>
      <c r="D43" s="87">
        <v>33.869696969697</v>
      </c>
      <c r="E43" s="40"/>
      <c r="F43" s="153">
        <v>1981</v>
      </c>
      <c r="G43" s="99">
        <v>22</v>
      </c>
      <c r="H43" s="83">
        <v>759.9</v>
      </c>
      <c r="I43" s="87">
        <v>34.5409090909091</v>
      </c>
      <c r="J43" s="40"/>
      <c r="K43" s="153">
        <v>1981</v>
      </c>
      <c r="L43" s="99">
        <v>6</v>
      </c>
      <c r="M43" s="83">
        <v>217.1</v>
      </c>
      <c r="N43" s="89">
        <v>36.1833333333333</v>
      </c>
      <c r="O43" t="s" s="125">
        <v>62</v>
      </c>
      <c r="P43" s="129">
        <f>AVERAGE(B43:B57)</f>
        <v>43.5333333333333</v>
      </c>
      <c r="Q43" s="97">
        <f>AVERAGE(D43:D57)</f>
        <v>33.5503000970777</v>
      </c>
      <c r="R43" t="s" s="128">
        <v>62</v>
      </c>
      <c r="S43" s="129">
        <f>AVERAGE(G43:G57)</f>
        <v>21.0666666666667</v>
      </c>
      <c r="T43" s="97">
        <f>AVERAGE(I43:I57)</f>
        <v>34.5034452083782</v>
      </c>
      <c r="U43" t="s" s="128">
        <v>62</v>
      </c>
      <c r="V43" s="129">
        <f>AVERAGE(L43:L57)</f>
        <v>5.2</v>
      </c>
      <c r="W43" s="97">
        <f>AVERAGE(N43:N57)</f>
        <v>36.5691581632653</v>
      </c>
    </row>
    <row r="44" ht="21.95" customHeight="1">
      <c r="A44" s="152">
        <v>1982</v>
      </c>
      <c r="B44" s="99">
        <v>51</v>
      </c>
      <c r="C44" s="83">
        <v>1696.2</v>
      </c>
      <c r="D44" s="87">
        <v>33.2588235294118</v>
      </c>
      <c r="E44" s="40"/>
      <c r="F44" s="153">
        <v>1982</v>
      </c>
      <c r="G44" s="99">
        <v>19</v>
      </c>
      <c r="H44" s="83">
        <v>651.2</v>
      </c>
      <c r="I44" s="87">
        <v>34.2736842105263</v>
      </c>
      <c r="J44" s="40"/>
      <c r="K44" s="153">
        <v>1982</v>
      </c>
      <c r="L44" s="99">
        <v>4</v>
      </c>
      <c r="M44" s="83">
        <v>146.8</v>
      </c>
      <c r="N44" s="89">
        <v>36.7</v>
      </c>
      <c r="O44" t="s" s="125">
        <v>63</v>
      </c>
      <c r="P44" s="129">
        <f>AVERAGE(B44:B57)</f>
        <v>44.2857142857143</v>
      </c>
      <c r="Q44" s="97">
        <f>AVERAGE(D44:D57)</f>
        <v>33.5274860347478</v>
      </c>
      <c r="R44" t="s" s="128">
        <v>63</v>
      </c>
      <c r="S44" s="129">
        <f>AVERAGE(G44:G57)</f>
        <v>21</v>
      </c>
      <c r="T44" s="97">
        <f>AVERAGE(I44:I57)</f>
        <v>34.5007692167689</v>
      </c>
      <c r="U44" t="s" s="128">
        <v>63</v>
      </c>
      <c r="V44" s="129">
        <f>AVERAGE(L44:L57)</f>
        <v>5.14285714285714</v>
      </c>
      <c r="W44" s="97">
        <f>AVERAGE(N44:N57)</f>
        <v>36.598836996337</v>
      </c>
    </row>
    <row r="45" ht="21.95" customHeight="1">
      <c r="A45" s="152">
        <v>1983</v>
      </c>
      <c r="B45" s="99">
        <v>44</v>
      </c>
      <c r="C45" s="83">
        <v>1487.5</v>
      </c>
      <c r="D45" s="87">
        <v>33.8068181818182</v>
      </c>
      <c r="E45" s="40"/>
      <c r="F45" s="153">
        <v>1983</v>
      </c>
      <c r="G45" s="99">
        <v>23</v>
      </c>
      <c r="H45" s="83">
        <v>801.3</v>
      </c>
      <c r="I45" s="87">
        <v>34.8391304347826</v>
      </c>
      <c r="J45" s="40"/>
      <c r="K45" s="153">
        <v>1983</v>
      </c>
      <c r="L45" s="99">
        <v>7</v>
      </c>
      <c r="M45" s="83">
        <v>256.3</v>
      </c>
      <c r="N45" s="89">
        <v>36.6142857142857</v>
      </c>
      <c r="O45" t="s" s="125">
        <v>64</v>
      </c>
      <c r="P45" s="129">
        <f>AVERAGE(B45:B57)</f>
        <v>43.7692307692308</v>
      </c>
      <c r="Q45" s="97">
        <f>AVERAGE(D45:D57)</f>
        <v>33.5481523813121</v>
      </c>
      <c r="R45" t="s" s="128">
        <v>64</v>
      </c>
      <c r="S45" s="129">
        <f>AVERAGE(G45:G57)</f>
        <v>21.1538461538462</v>
      </c>
      <c r="T45" s="97">
        <f>AVERAGE(I45:I57)</f>
        <v>34.5182372941721</v>
      </c>
      <c r="U45" t="s" s="128">
        <v>64</v>
      </c>
      <c r="V45" s="129">
        <f>AVERAGE(L45:L57)</f>
        <v>5.23076923076923</v>
      </c>
      <c r="W45" s="97">
        <f>AVERAGE(N45:N57)</f>
        <v>36.5904067460318</v>
      </c>
    </row>
    <row r="46" ht="21.95" customHeight="1">
      <c r="A46" s="152">
        <v>1984</v>
      </c>
      <c r="B46" s="99">
        <v>30</v>
      </c>
      <c r="C46" s="83">
        <v>1008.5</v>
      </c>
      <c r="D46" s="87">
        <v>33.6166666666667</v>
      </c>
      <c r="E46" s="40"/>
      <c r="F46" s="153">
        <v>1984</v>
      </c>
      <c r="G46" s="99">
        <v>12</v>
      </c>
      <c r="H46" s="83">
        <v>421.1</v>
      </c>
      <c r="I46" s="87">
        <v>35.0916666666667</v>
      </c>
      <c r="J46" s="40"/>
      <c r="K46" s="153">
        <v>1984</v>
      </c>
      <c r="L46" s="99">
        <v>4</v>
      </c>
      <c r="M46" s="83">
        <v>153.1</v>
      </c>
      <c r="N46" s="89">
        <v>38.275</v>
      </c>
      <c r="O46" t="s" s="125">
        <v>65</v>
      </c>
      <c r="P46" s="129">
        <f>AVERAGE(B46:B57)</f>
        <v>43.75</v>
      </c>
      <c r="Q46" s="97">
        <f>AVERAGE(D46:D57)</f>
        <v>33.5265968979365</v>
      </c>
      <c r="R46" t="s" s="128">
        <v>65</v>
      </c>
      <c r="S46" s="129">
        <f>AVERAGE(G46:G57)</f>
        <v>21</v>
      </c>
      <c r="T46" s="97">
        <f>AVERAGE(I46:I57)</f>
        <v>34.4914961991213</v>
      </c>
      <c r="U46" t="s" s="128">
        <v>65</v>
      </c>
      <c r="V46" s="129">
        <f>AVERAGE(L46:L57)</f>
        <v>5.08333333333333</v>
      </c>
      <c r="W46" s="97">
        <f>AVERAGE(N46:N57)</f>
        <v>36.5882359307359</v>
      </c>
    </row>
    <row r="47" ht="21.95" customHeight="1">
      <c r="A47" s="152">
        <v>1985</v>
      </c>
      <c r="B47" s="99">
        <v>63</v>
      </c>
      <c r="C47" s="83">
        <v>2093.8</v>
      </c>
      <c r="D47" s="87">
        <v>33.2349206349206</v>
      </c>
      <c r="E47" s="40"/>
      <c r="F47" s="153">
        <v>1985</v>
      </c>
      <c r="G47" s="99">
        <v>29</v>
      </c>
      <c r="H47" s="83">
        <v>983</v>
      </c>
      <c r="I47" s="87">
        <v>33.8965517241379</v>
      </c>
      <c r="J47" s="40"/>
      <c r="K47" s="153">
        <v>1985</v>
      </c>
      <c r="L47" s="99">
        <v>2</v>
      </c>
      <c r="M47" s="83">
        <v>73.40000000000001</v>
      </c>
      <c r="N47" s="89">
        <v>36.7</v>
      </c>
      <c r="O47" t="s" s="125">
        <v>66</v>
      </c>
      <c r="P47" s="129">
        <f>AVERAGE(B47:B57)</f>
        <v>45</v>
      </c>
      <c r="Q47" s="97">
        <f>AVERAGE(D47:D57)</f>
        <v>33.5184087371429</v>
      </c>
      <c r="R47" t="s" s="128">
        <v>66</v>
      </c>
      <c r="S47" s="129">
        <f>AVERAGE(G47:G57)</f>
        <v>21.8181818181818</v>
      </c>
      <c r="T47" s="97">
        <f>AVERAGE(I47:I57)</f>
        <v>34.4369352475262</v>
      </c>
      <c r="U47" t="s" s="128">
        <v>66</v>
      </c>
      <c r="V47" s="129">
        <f>AVERAGE(L47:L57)</f>
        <v>5.18181818181818</v>
      </c>
      <c r="W47" s="97">
        <f>AVERAGE(N47:N57)</f>
        <v>36.4195595238095</v>
      </c>
    </row>
    <row r="48" ht="21.95" customHeight="1">
      <c r="A48" s="152">
        <v>1986</v>
      </c>
      <c r="B48" s="99">
        <v>54</v>
      </c>
      <c r="C48" s="83">
        <v>1788.9</v>
      </c>
      <c r="D48" s="87">
        <v>33.1277777777778</v>
      </c>
      <c r="E48" s="40"/>
      <c r="F48" s="153">
        <v>1986</v>
      </c>
      <c r="G48" s="99">
        <v>20</v>
      </c>
      <c r="H48" s="83">
        <v>678.6</v>
      </c>
      <c r="I48" s="87">
        <v>33.93</v>
      </c>
      <c r="J48" s="40"/>
      <c r="K48" s="153">
        <v>1986</v>
      </c>
      <c r="L48" s="99">
        <v>3</v>
      </c>
      <c r="M48" s="83">
        <v>106.9</v>
      </c>
      <c r="N48" s="89">
        <v>35.6333333333333</v>
      </c>
      <c r="O48" t="s" s="125">
        <v>67</v>
      </c>
      <c r="P48" s="129">
        <f>AVERAGE(B48:B57)</f>
        <v>43.2</v>
      </c>
      <c r="Q48" s="97">
        <f>AVERAGE(D48:D57)</f>
        <v>33.5467575473651</v>
      </c>
      <c r="R48" t="s" s="128">
        <v>67</v>
      </c>
      <c r="S48" s="129">
        <f>AVERAGE(G48:G57)</f>
        <v>21.1</v>
      </c>
      <c r="T48" s="97">
        <f>AVERAGE(I48:I57)</f>
        <v>34.490973599865</v>
      </c>
      <c r="U48" t="s" s="128">
        <v>67</v>
      </c>
      <c r="V48" s="129">
        <f>AVERAGE(L48:L57)</f>
        <v>5.5</v>
      </c>
      <c r="W48" s="97">
        <f>AVERAGE(N48:N57)</f>
        <v>36.3883994708995</v>
      </c>
    </row>
    <row r="49" ht="21.95" customHeight="1">
      <c r="A49" s="152">
        <v>1987</v>
      </c>
      <c r="B49" s="99">
        <v>44</v>
      </c>
      <c r="C49" s="83">
        <v>1461.7</v>
      </c>
      <c r="D49" s="87">
        <v>33.2204545454545</v>
      </c>
      <c r="E49" s="40"/>
      <c r="F49" s="153">
        <v>1987</v>
      </c>
      <c r="G49" s="99">
        <v>20</v>
      </c>
      <c r="H49" s="83">
        <v>680.7</v>
      </c>
      <c r="I49" s="87">
        <v>34.035</v>
      </c>
      <c r="J49" s="40"/>
      <c r="K49" s="153">
        <v>1987</v>
      </c>
      <c r="L49" s="99">
        <v>3</v>
      </c>
      <c r="M49" s="83">
        <v>105.8</v>
      </c>
      <c r="N49" s="89">
        <v>35.2666666666667</v>
      </c>
      <c r="O49" t="s" s="125">
        <v>68</v>
      </c>
      <c r="P49" s="129">
        <f>AVERAGE(B49:B57)</f>
        <v>42</v>
      </c>
      <c r="Q49" s="97">
        <f>AVERAGE(D49:D57)</f>
        <v>33.593310855097</v>
      </c>
      <c r="R49" t="s" s="128">
        <v>68</v>
      </c>
      <c r="S49" s="129">
        <f>AVERAGE(G49:G57)</f>
        <v>21.2222222222222</v>
      </c>
      <c r="T49" s="97">
        <f>AVERAGE(I49:I57)</f>
        <v>34.553303999850</v>
      </c>
      <c r="U49" t="s" s="128">
        <v>68</v>
      </c>
      <c r="V49" s="129">
        <f>AVERAGE(L49:L57)</f>
        <v>5.77777777777778</v>
      </c>
      <c r="W49" s="97">
        <f>AVERAGE(N49:N57)</f>
        <v>36.4827827380953</v>
      </c>
    </row>
    <row r="50" ht="21.95" customHeight="1">
      <c r="A50" s="152">
        <v>1988</v>
      </c>
      <c r="B50" s="99">
        <v>47</v>
      </c>
      <c r="C50" s="83">
        <v>1558.7</v>
      </c>
      <c r="D50" s="87">
        <v>33.163829787234</v>
      </c>
      <c r="E50" s="40"/>
      <c r="F50" s="153">
        <v>1988</v>
      </c>
      <c r="G50" s="99">
        <v>19</v>
      </c>
      <c r="H50" s="83">
        <v>644.7</v>
      </c>
      <c r="I50" s="87">
        <v>33.9315789473684</v>
      </c>
      <c r="J50" s="40"/>
      <c r="K50" s="153">
        <v>1988</v>
      </c>
      <c r="L50" s="99">
        <v>2</v>
      </c>
      <c r="M50" s="83">
        <v>70.8</v>
      </c>
      <c r="N50" s="89">
        <v>35.4</v>
      </c>
      <c r="O50" t="s" s="125">
        <v>69</v>
      </c>
      <c r="P50" s="129">
        <f>AVERAGE(B50:B57)</f>
        <v>41.75</v>
      </c>
      <c r="Q50" s="97">
        <f>AVERAGE(D50:D57)</f>
        <v>33.6399178938024</v>
      </c>
      <c r="R50" t="s" s="128">
        <v>69</v>
      </c>
      <c r="S50" s="129">
        <f>AVERAGE(G50:G57)</f>
        <v>21.375</v>
      </c>
      <c r="T50" s="97">
        <f>AVERAGE(I50:I57)</f>
        <v>34.6180919998313</v>
      </c>
      <c r="U50" t="s" s="128">
        <v>69</v>
      </c>
      <c r="V50" s="129">
        <f>AVERAGE(L50:L57)</f>
        <v>6.125</v>
      </c>
      <c r="W50" s="97">
        <f>AVERAGE(N50:N57)</f>
        <v>36.6565136054422</v>
      </c>
    </row>
    <row r="51" ht="21.95" customHeight="1">
      <c r="A51" s="152">
        <v>1989</v>
      </c>
      <c r="B51" s="99">
        <v>17</v>
      </c>
      <c r="C51" s="83">
        <v>560.6</v>
      </c>
      <c r="D51" s="87">
        <v>32.9764705882353</v>
      </c>
      <c r="E51" s="40"/>
      <c r="F51" s="153">
        <v>1989</v>
      </c>
      <c r="G51" s="99">
        <v>6</v>
      </c>
      <c r="H51" s="83">
        <v>202.4</v>
      </c>
      <c r="I51" s="87">
        <v>33.7333333333333</v>
      </c>
      <c r="J51" s="40"/>
      <c r="K51" s="153">
        <v>1989</v>
      </c>
      <c r="L51" s="99">
        <v>0</v>
      </c>
      <c r="M51" s="83">
        <v>0</v>
      </c>
      <c r="N51" s="89"/>
      <c r="O51" t="s" s="125">
        <v>70</v>
      </c>
      <c r="P51" s="129">
        <f>AVERAGE(B51:B57)</f>
        <v>41</v>
      </c>
      <c r="Q51" s="97">
        <f>AVERAGE(D51:D57)</f>
        <v>33.707930480455</v>
      </c>
      <c r="R51" t="s" s="128">
        <v>70</v>
      </c>
      <c r="S51" s="129">
        <f>AVERAGE(G51:G57)</f>
        <v>21.7142857142857</v>
      </c>
      <c r="T51" s="97">
        <f>AVERAGE(I51:I57)</f>
        <v>34.7161652930403</v>
      </c>
      <c r="U51" t="s" s="128">
        <v>70</v>
      </c>
      <c r="V51" s="129">
        <f>AVERAGE(L51:L57)</f>
        <v>6.71428571428571</v>
      </c>
      <c r="W51" s="97">
        <f>AVERAGE(N51:N57)</f>
        <v>36.8659325396826</v>
      </c>
    </row>
    <row r="52" ht="21.95" customHeight="1">
      <c r="A52" s="152">
        <v>1990</v>
      </c>
      <c r="B52" s="99">
        <v>62</v>
      </c>
      <c r="C52" s="83">
        <v>2098</v>
      </c>
      <c r="D52" s="87">
        <v>33.8387096774194</v>
      </c>
      <c r="E52" s="40"/>
      <c r="F52" s="153">
        <v>1990</v>
      </c>
      <c r="G52" s="99">
        <v>32</v>
      </c>
      <c r="H52" s="83">
        <v>1115.9</v>
      </c>
      <c r="I52" s="87">
        <v>34.871875</v>
      </c>
      <c r="J52" s="40"/>
      <c r="K52" s="153">
        <v>1990</v>
      </c>
      <c r="L52" s="99">
        <v>8</v>
      </c>
      <c r="M52" s="83">
        <v>306.1</v>
      </c>
      <c r="N52" s="89">
        <v>38.2625</v>
      </c>
      <c r="O52" t="s" s="125">
        <v>71</v>
      </c>
      <c r="P52" s="129">
        <f>AVERAGE(B52:B57)</f>
        <v>45</v>
      </c>
      <c r="Q52" s="97">
        <f>AVERAGE(D52:D57)</f>
        <v>33.8298404624916</v>
      </c>
      <c r="R52" t="s" s="128">
        <v>71</v>
      </c>
      <c r="S52" s="129">
        <f>AVERAGE(G52:G57)</f>
        <v>24.3333333333333</v>
      </c>
      <c r="T52" s="97">
        <f>AVERAGE(I52:I57)</f>
        <v>34.8799706196581</v>
      </c>
      <c r="U52" t="s" s="128">
        <v>71</v>
      </c>
      <c r="V52" s="129">
        <f>AVERAGE(L52:L57)</f>
        <v>7.83333333333333</v>
      </c>
      <c r="W52" s="97">
        <f>AVERAGE(N52:N57)</f>
        <v>36.8659325396826</v>
      </c>
    </row>
    <row r="53" ht="21.95" customHeight="1">
      <c r="A53" s="152">
        <v>1991</v>
      </c>
      <c r="B53" s="99">
        <v>30</v>
      </c>
      <c r="C53" s="83">
        <v>1008.6</v>
      </c>
      <c r="D53" s="87">
        <v>33.62</v>
      </c>
      <c r="E53" s="40"/>
      <c r="F53" s="153">
        <v>1991</v>
      </c>
      <c r="G53" s="99">
        <v>15</v>
      </c>
      <c r="H53" s="83">
        <v>519.1</v>
      </c>
      <c r="I53" s="87">
        <v>34.6066666666667</v>
      </c>
      <c r="J53" s="40"/>
      <c r="K53" s="153">
        <v>1991</v>
      </c>
      <c r="L53" s="99">
        <v>6</v>
      </c>
      <c r="M53" s="83">
        <v>214.3</v>
      </c>
      <c r="N53" s="89">
        <v>35.7166666666667</v>
      </c>
      <c r="O53" t="s" s="125">
        <v>72</v>
      </c>
      <c r="P53" s="129">
        <f>AVERAGE(B53:B57)</f>
        <v>41.6</v>
      </c>
      <c r="Q53" s="97">
        <f>AVERAGE(D53:D57)</f>
        <v>33.828066619506</v>
      </c>
      <c r="R53" t="s" s="128">
        <v>72</v>
      </c>
      <c r="S53" s="129">
        <f>AVERAGE(G53:G57)</f>
        <v>22.8</v>
      </c>
      <c r="T53" s="97">
        <f>AVERAGE(I53:I57)</f>
        <v>34.8815897435897</v>
      </c>
      <c r="U53" t="s" s="128">
        <v>72</v>
      </c>
      <c r="V53" s="129">
        <f>AVERAGE(L53:L57)</f>
        <v>7.8</v>
      </c>
      <c r="W53" s="97">
        <f>AVERAGE(N53:N57)</f>
        <v>36.5866190476191</v>
      </c>
    </row>
    <row r="54" ht="21.95" customHeight="1">
      <c r="A54" s="152">
        <v>1992</v>
      </c>
      <c r="B54" s="99">
        <v>61</v>
      </c>
      <c r="C54" s="83">
        <v>2055.9</v>
      </c>
      <c r="D54" s="87">
        <v>33.7032786885246</v>
      </c>
      <c r="E54" s="40"/>
      <c r="F54" s="153">
        <v>1992</v>
      </c>
      <c r="G54" s="99">
        <v>39</v>
      </c>
      <c r="H54" s="83">
        <v>1338.4</v>
      </c>
      <c r="I54" s="87">
        <v>34.3179487179487</v>
      </c>
      <c r="J54" s="40"/>
      <c r="K54" s="153">
        <v>1992</v>
      </c>
      <c r="L54" s="99">
        <v>8</v>
      </c>
      <c r="M54" s="83">
        <v>290.1</v>
      </c>
      <c r="N54" s="89">
        <v>36.2625</v>
      </c>
      <c r="O54" t="s" s="125">
        <v>73</v>
      </c>
      <c r="P54" s="129">
        <f>AVERAGE(B54:B57)</f>
        <v>44.5</v>
      </c>
      <c r="Q54" s="97">
        <f>AVERAGE(D54:D57)</f>
        <v>33.8800832743826</v>
      </c>
      <c r="R54" t="s" s="128">
        <v>73</v>
      </c>
      <c r="S54" s="129">
        <f>AVERAGE(G54:G57)</f>
        <v>24.75</v>
      </c>
      <c r="T54" s="97">
        <f>AVERAGE(I54:I57)</f>
        <v>34.9503205128205</v>
      </c>
      <c r="U54" t="s" s="128">
        <v>73</v>
      </c>
      <c r="V54" s="129">
        <f>AVERAGE(L54:L57)</f>
        <v>8.25</v>
      </c>
      <c r="W54" s="97">
        <f>AVERAGE(N54:N57)</f>
        <v>36.8041071428572</v>
      </c>
    </row>
    <row r="55" ht="21.95" customHeight="1">
      <c r="A55" s="152">
        <v>1993</v>
      </c>
      <c r="B55" s="99">
        <v>26</v>
      </c>
      <c r="C55" s="83">
        <v>878.4</v>
      </c>
      <c r="D55" s="87">
        <v>33.7846153846154</v>
      </c>
      <c r="E55" s="40"/>
      <c r="F55" s="153">
        <v>1993</v>
      </c>
      <c r="G55" s="99">
        <v>12</v>
      </c>
      <c r="H55" s="83">
        <v>421.5</v>
      </c>
      <c r="I55" s="87">
        <v>35.125</v>
      </c>
      <c r="J55" s="40"/>
      <c r="K55" s="153">
        <v>1993</v>
      </c>
      <c r="L55" s="99">
        <v>7</v>
      </c>
      <c r="M55" s="83">
        <v>252.5</v>
      </c>
      <c r="N55" s="89">
        <v>36.0714285714286</v>
      </c>
      <c r="O55" t="s" s="125">
        <v>74</v>
      </c>
      <c r="P55" s="129">
        <f>AVERAGE(B55:B57)</f>
        <v>39</v>
      </c>
      <c r="Q55" s="97">
        <f>AVERAGE(D55:D57)</f>
        <v>33.9390181363352</v>
      </c>
      <c r="R55" t="s" s="128">
        <v>74</v>
      </c>
      <c r="S55" s="129">
        <f>AVERAGE(G55:G57)</f>
        <v>20</v>
      </c>
      <c r="T55" s="97">
        <f>AVERAGE(I55:I57)</f>
        <v>35.1611111111111</v>
      </c>
      <c r="U55" t="s" s="128">
        <v>74</v>
      </c>
      <c r="V55" s="129">
        <f>AVERAGE(L55:L57)</f>
        <v>8.33333333333333</v>
      </c>
      <c r="W55" s="97">
        <f>AVERAGE(N55:N57)</f>
        <v>36.9846428571429</v>
      </c>
    </row>
    <row r="56" ht="21.95" customHeight="1">
      <c r="A56" s="152">
        <v>1994</v>
      </c>
      <c r="B56" s="157">
        <v>41</v>
      </c>
      <c r="C56" s="158">
        <v>1406.4</v>
      </c>
      <c r="D56" s="159">
        <v>34.3024390243902</v>
      </c>
      <c r="E56" s="40"/>
      <c r="F56" s="153">
        <v>1994</v>
      </c>
      <c r="G56" s="157">
        <v>24</v>
      </c>
      <c r="H56" s="158">
        <v>851.1</v>
      </c>
      <c r="I56" s="159">
        <v>35.4625</v>
      </c>
      <c r="J56" s="40"/>
      <c r="K56" s="153">
        <v>1994</v>
      </c>
      <c r="L56" s="157">
        <v>10</v>
      </c>
      <c r="M56" s="158">
        <v>376.7</v>
      </c>
      <c r="N56" s="160">
        <v>37.67</v>
      </c>
      <c r="O56" t="s" s="125">
        <v>75</v>
      </c>
      <c r="P56" s="129">
        <f>AVERAGE(B56:B57)</f>
        <v>45.5</v>
      </c>
      <c r="Q56" s="97">
        <f>AVERAGE(D56:D57)</f>
        <v>34.0162195121951</v>
      </c>
      <c r="R56" t="s" s="128">
        <v>75</v>
      </c>
      <c r="S56" s="129">
        <f>AVERAGE(G56:G57)</f>
        <v>24</v>
      </c>
      <c r="T56" s="97">
        <f>AVERAGE(I56:I57)</f>
        <v>35.1791666666667</v>
      </c>
      <c r="U56" t="s" s="128">
        <v>75</v>
      </c>
      <c r="V56" s="129">
        <f>AVERAGE(L56:L57)</f>
        <v>9</v>
      </c>
      <c r="W56" s="97">
        <f>AVERAGE(N56:N57)</f>
        <v>37.44125</v>
      </c>
    </row>
    <row r="57" ht="21.95" customHeight="1">
      <c r="A57" s="152">
        <v>1995</v>
      </c>
      <c r="B57" s="99">
        <v>50</v>
      </c>
      <c r="C57" s="83">
        <v>1686.5</v>
      </c>
      <c r="D57" s="87">
        <v>33.73</v>
      </c>
      <c r="E57" s="40"/>
      <c r="F57" s="153">
        <v>1995</v>
      </c>
      <c r="G57" s="99">
        <v>24</v>
      </c>
      <c r="H57" s="83">
        <v>837.5</v>
      </c>
      <c r="I57" s="87">
        <v>34.8958333333333</v>
      </c>
      <c r="J57" s="40"/>
      <c r="K57" s="153">
        <v>1995</v>
      </c>
      <c r="L57" s="99">
        <v>8</v>
      </c>
      <c r="M57" s="83">
        <v>297.7</v>
      </c>
      <c r="N57" s="89">
        <v>37.2125</v>
      </c>
      <c r="O57" t="s" s="125">
        <v>76</v>
      </c>
      <c r="P57" s="129">
        <f>AVERAGE(B57)</f>
        <v>50</v>
      </c>
      <c r="Q57" s="97">
        <f>AVERAGE(D57)</f>
        <v>33.73</v>
      </c>
      <c r="R57" t="s" s="128">
        <v>76</v>
      </c>
      <c r="S57" s="129">
        <f>AVERAGE(G57)</f>
        <v>24</v>
      </c>
      <c r="T57" s="97">
        <f>AVERAGE(I57)</f>
        <v>34.8958333333333</v>
      </c>
      <c r="U57" t="s" s="128">
        <v>76</v>
      </c>
      <c r="V57" s="129">
        <f>AVERAGE(L57)</f>
        <v>8</v>
      </c>
      <c r="W57" s="97">
        <f>AVERAGE(N57)</f>
        <v>37.2125</v>
      </c>
    </row>
    <row r="58" ht="21.95" customHeight="1">
      <c r="A58" s="152">
        <v>1996</v>
      </c>
      <c r="B58" s="99">
        <v>64</v>
      </c>
      <c r="C58" s="83">
        <v>2117.1</v>
      </c>
      <c r="D58" s="87">
        <v>33.0796875</v>
      </c>
      <c r="E58" s="40"/>
      <c r="F58" s="153">
        <v>1996</v>
      </c>
      <c r="G58" s="99">
        <v>23</v>
      </c>
      <c r="H58" s="83">
        <v>780.5</v>
      </c>
      <c r="I58" s="87">
        <v>33.9347826086957</v>
      </c>
      <c r="J58" s="40"/>
      <c r="K58" s="153">
        <v>1996</v>
      </c>
      <c r="L58" s="99">
        <v>4</v>
      </c>
      <c r="M58" s="83">
        <v>142.7</v>
      </c>
      <c r="N58" s="89">
        <v>35.675</v>
      </c>
      <c r="O58" t="s" s="125">
        <v>77</v>
      </c>
      <c r="P58" s="161">
        <f>AVERAGE(B58)</f>
        <v>64</v>
      </c>
      <c r="Q58" s="162">
        <f>AVERAGE(D58)</f>
        <v>33.0796875</v>
      </c>
      <c r="R58" t="s" s="128">
        <v>77</v>
      </c>
      <c r="S58" s="161">
        <f>AVERAGE(G58)</f>
        <v>23</v>
      </c>
      <c r="T58" s="162">
        <f>AVERAGE(I58)</f>
        <v>33.9347826086957</v>
      </c>
      <c r="U58" t="s" s="128">
        <v>77</v>
      </c>
      <c r="V58" s="161">
        <f>AVERAGE(L58)</f>
        <v>4</v>
      </c>
      <c r="W58" s="162">
        <f>AVERAGE(N58)</f>
        <v>35.675</v>
      </c>
    </row>
    <row r="59" ht="21.95" customHeight="1">
      <c r="A59" s="152">
        <v>1997</v>
      </c>
      <c r="B59" s="99">
        <v>23</v>
      </c>
      <c r="C59" s="83">
        <v>758.3</v>
      </c>
      <c r="D59" s="87">
        <v>32.9695652173913</v>
      </c>
      <c r="E59" s="40"/>
      <c r="F59" s="153">
        <v>1997</v>
      </c>
      <c r="G59" s="99">
        <v>7</v>
      </c>
      <c r="H59" s="83">
        <v>234.4</v>
      </c>
      <c r="I59" s="87">
        <v>33.4857142857143</v>
      </c>
      <c r="J59" s="40"/>
      <c r="K59" s="153">
        <v>1997</v>
      </c>
      <c r="L59" s="99">
        <v>0</v>
      </c>
      <c r="M59" s="83">
        <v>0</v>
      </c>
      <c r="N59" s="89"/>
      <c r="O59" t="s" s="125">
        <v>76</v>
      </c>
      <c r="P59" s="129">
        <f>AVERAGE(B59)</f>
        <v>23</v>
      </c>
      <c r="Q59" s="97">
        <f>AVERAGE(D59)</f>
        <v>32.9695652173913</v>
      </c>
      <c r="R59" t="s" s="128">
        <v>76</v>
      </c>
      <c r="S59" s="129">
        <f>AVERAGE(G59)</f>
        <v>7</v>
      </c>
      <c r="T59" s="97">
        <f>AVERAGE(I59)</f>
        <v>33.4857142857143</v>
      </c>
      <c r="U59" t="s" s="128">
        <v>76</v>
      </c>
      <c r="V59" s="129">
        <f>AVERAGE(L59)</f>
        <v>0</v>
      </c>
      <c r="W59" s="97"/>
    </row>
    <row r="60" ht="21.95" customHeight="1">
      <c r="A60" s="152">
        <v>1998</v>
      </c>
      <c r="B60" s="99">
        <v>44</v>
      </c>
      <c r="C60" s="83">
        <v>1447.6</v>
      </c>
      <c r="D60" s="87">
        <v>32.9</v>
      </c>
      <c r="E60" s="40"/>
      <c r="F60" s="153">
        <v>1998</v>
      </c>
      <c r="G60" s="99">
        <v>11</v>
      </c>
      <c r="H60" s="83">
        <v>370.5</v>
      </c>
      <c r="I60" s="87">
        <v>33.6818181818182</v>
      </c>
      <c r="J60" s="40"/>
      <c r="K60" s="153">
        <v>1998</v>
      </c>
      <c r="L60" s="99">
        <v>1</v>
      </c>
      <c r="M60" s="83">
        <v>35.4</v>
      </c>
      <c r="N60" s="89">
        <v>35.4</v>
      </c>
      <c r="O60" t="s" s="125">
        <v>75</v>
      </c>
      <c r="P60" s="129">
        <f>AVERAGE(B59:B60)</f>
        <v>33.5</v>
      </c>
      <c r="Q60" s="97">
        <f>AVERAGE(D59:D60)</f>
        <v>32.9347826086957</v>
      </c>
      <c r="R60" t="s" s="128">
        <v>75</v>
      </c>
      <c r="S60" s="129">
        <f>AVERAGE(G59:G60)</f>
        <v>9</v>
      </c>
      <c r="T60" s="97">
        <f>AVERAGE(I59:I60)</f>
        <v>33.5837662337663</v>
      </c>
      <c r="U60" t="s" s="128">
        <v>75</v>
      </c>
      <c r="V60" s="129">
        <f>AVERAGE(L59:L60)</f>
        <v>0.5</v>
      </c>
      <c r="W60" s="97">
        <f>AVERAGE(N59:N60)</f>
        <v>35.4</v>
      </c>
    </row>
    <row r="61" ht="21.95" customHeight="1">
      <c r="A61" s="152">
        <v>1999</v>
      </c>
      <c r="B61" s="99">
        <v>28</v>
      </c>
      <c r="C61" s="83">
        <v>937.2</v>
      </c>
      <c r="D61" s="87">
        <v>33.4714285714286</v>
      </c>
      <c r="E61" s="40"/>
      <c r="F61" s="153">
        <v>1999</v>
      </c>
      <c r="G61" s="99">
        <v>18</v>
      </c>
      <c r="H61" s="83">
        <v>611.7</v>
      </c>
      <c r="I61" s="87">
        <v>33.9833333333333</v>
      </c>
      <c r="J61" s="40"/>
      <c r="K61" s="153">
        <v>1999</v>
      </c>
      <c r="L61" s="99">
        <v>2</v>
      </c>
      <c r="M61" s="83">
        <v>71.5</v>
      </c>
      <c r="N61" s="89">
        <v>35.75</v>
      </c>
      <c r="O61" t="s" s="125">
        <v>74</v>
      </c>
      <c r="P61" s="129">
        <f>AVERAGE(B59:B61)</f>
        <v>31.6666666666667</v>
      </c>
      <c r="Q61" s="97">
        <f>AVERAGE(D59:D61)</f>
        <v>33.1136645962733</v>
      </c>
      <c r="R61" t="s" s="128">
        <v>74</v>
      </c>
      <c r="S61" s="129">
        <f>AVERAGE(G59:G61)</f>
        <v>12</v>
      </c>
      <c r="T61" s="97">
        <f>AVERAGE(I59:I61)</f>
        <v>33.7169552669553</v>
      </c>
      <c r="U61" t="s" s="128">
        <v>74</v>
      </c>
      <c r="V61" s="129">
        <f>AVERAGE(L59:L61)</f>
        <v>1</v>
      </c>
      <c r="W61" s="97">
        <f>AVERAGE(N59:N61)</f>
        <v>35.575</v>
      </c>
    </row>
    <row r="62" ht="21.95" customHeight="1">
      <c r="A62" s="152">
        <v>2000</v>
      </c>
      <c r="B62" s="99">
        <v>20</v>
      </c>
      <c r="C62" s="83">
        <v>660</v>
      </c>
      <c r="D62" s="87">
        <v>33</v>
      </c>
      <c r="E62" s="40"/>
      <c r="F62" s="153">
        <v>2000</v>
      </c>
      <c r="G62" s="99">
        <v>7</v>
      </c>
      <c r="H62" s="83">
        <v>236.5</v>
      </c>
      <c r="I62" s="87">
        <v>33.7857142857143</v>
      </c>
      <c r="J62" s="40"/>
      <c r="K62" s="153">
        <v>2000</v>
      </c>
      <c r="L62" s="99">
        <v>1</v>
      </c>
      <c r="M62" s="83">
        <v>35</v>
      </c>
      <c r="N62" s="89">
        <v>35</v>
      </c>
      <c r="O62" t="s" s="125">
        <v>73</v>
      </c>
      <c r="P62" s="129">
        <f>AVERAGE(B59:B62)</f>
        <v>28.75</v>
      </c>
      <c r="Q62" s="97">
        <f>AVERAGE(D59:D62)</f>
        <v>33.085248447205</v>
      </c>
      <c r="R62" t="s" s="128">
        <v>73</v>
      </c>
      <c r="S62" s="129">
        <f>AVERAGE(G59:G62)</f>
        <v>10.75</v>
      </c>
      <c r="T62" s="97">
        <f>AVERAGE(I59:I62)</f>
        <v>33.734145021645</v>
      </c>
      <c r="U62" t="s" s="128">
        <v>73</v>
      </c>
      <c r="V62" s="129">
        <f>AVERAGE(L59:L62)</f>
        <v>1</v>
      </c>
      <c r="W62" s="97">
        <f>AVERAGE(N59:N62)</f>
        <v>35.3833333333333</v>
      </c>
    </row>
    <row r="63" ht="21.95" customHeight="1">
      <c r="A63" s="152">
        <v>2001</v>
      </c>
      <c r="B63" s="99">
        <v>78</v>
      </c>
      <c r="C63" s="83">
        <v>2610.4</v>
      </c>
      <c r="D63" s="87">
        <v>33.4666666666667</v>
      </c>
      <c r="E63" s="40"/>
      <c r="F63" s="153">
        <v>2001</v>
      </c>
      <c r="G63" s="99">
        <v>37</v>
      </c>
      <c r="H63" s="83">
        <v>1270.3</v>
      </c>
      <c r="I63" s="87">
        <v>34.3324324324324</v>
      </c>
      <c r="J63" s="40"/>
      <c r="K63" s="153">
        <v>2001</v>
      </c>
      <c r="L63" s="99">
        <v>11</v>
      </c>
      <c r="M63" s="83">
        <v>389.1</v>
      </c>
      <c r="N63" s="89">
        <v>35.3727272727273</v>
      </c>
      <c r="O63" t="s" s="125">
        <v>72</v>
      </c>
      <c r="P63" s="129">
        <f>AVERAGE(B59:B63)</f>
        <v>38.6</v>
      </c>
      <c r="Q63" s="97">
        <f>AVERAGE(D59:D63)</f>
        <v>33.1615320910973</v>
      </c>
      <c r="R63" t="s" s="128">
        <v>72</v>
      </c>
      <c r="S63" s="129">
        <f>AVERAGE(G59:G63)</f>
        <v>16</v>
      </c>
      <c r="T63" s="97">
        <f>AVERAGE(I59:I63)</f>
        <v>33.8538025038025</v>
      </c>
      <c r="U63" t="s" s="128">
        <v>72</v>
      </c>
      <c r="V63" s="129">
        <f>AVERAGE(L59:L63)</f>
        <v>3</v>
      </c>
      <c r="W63" s="97">
        <f>AVERAGE(N59:N63)</f>
        <v>35.3806818181818</v>
      </c>
    </row>
    <row r="64" ht="21.95" customHeight="1">
      <c r="A64" s="152">
        <v>2002</v>
      </c>
      <c r="B64" s="99">
        <v>80</v>
      </c>
      <c r="C64" s="83">
        <v>2692.2</v>
      </c>
      <c r="D64" s="87">
        <v>33.6525</v>
      </c>
      <c r="E64" s="40"/>
      <c r="F64" s="153">
        <v>2002</v>
      </c>
      <c r="G64" s="99">
        <v>43</v>
      </c>
      <c r="H64" s="83">
        <v>1484.1</v>
      </c>
      <c r="I64" s="87">
        <v>34.5139534883721</v>
      </c>
      <c r="J64" s="40"/>
      <c r="K64" s="153">
        <v>2002</v>
      </c>
      <c r="L64" s="99">
        <v>14</v>
      </c>
      <c r="M64" s="83">
        <v>501.7</v>
      </c>
      <c r="N64" s="89">
        <v>35.8357142857143</v>
      </c>
      <c r="O64" t="s" s="125">
        <v>71</v>
      </c>
      <c r="P64" s="129">
        <f>AVERAGE(B59:B64)</f>
        <v>45.5</v>
      </c>
      <c r="Q64" s="97">
        <f>AVERAGE(D59:D64)</f>
        <v>33.2433600759144</v>
      </c>
      <c r="R64" t="s" s="128">
        <v>71</v>
      </c>
      <c r="S64" s="129">
        <f>AVERAGE(G59:G64)</f>
        <v>20.5</v>
      </c>
      <c r="T64" s="97">
        <f>AVERAGE(I59:I64)</f>
        <v>33.9638276678974</v>
      </c>
      <c r="U64" t="s" s="128">
        <v>71</v>
      </c>
      <c r="V64" s="129">
        <f>AVERAGE(L59:L64)</f>
        <v>4.83333333333333</v>
      </c>
      <c r="W64" s="97">
        <f>AVERAGE(N59:N64)</f>
        <v>35.4716883116883</v>
      </c>
    </row>
    <row r="65" ht="21.95" customHeight="1">
      <c r="A65" s="152">
        <v>2003</v>
      </c>
      <c r="B65" s="99">
        <v>75</v>
      </c>
      <c r="C65" s="83">
        <v>2504.9</v>
      </c>
      <c r="D65" s="87">
        <v>33.3986666666667</v>
      </c>
      <c r="E65" s="40"/>
      <c r="F65" s="153">
        <v>2003</v>
      </c>
      <c r="G65" s="99">
        <v>37</v>
      </c>
      <c r="H65" s="83">
        <v>1266.7</v>
      </c>
      <c r="I65" s="87">
        <v>34.2351351351351</v>
      </c>
      <c r="J65" s="40"/>
      <c r="K65" s="153">
        <v>2003</v>
      </c>
      <c r="L65" s="99">
        <v>5</v>
      </c>
      <c r="M65" s="83">
        <v>179.9</v>
      </c>
      <c r="N65" s="89">
        <v>35.98</v>
      </c>
      <c r="O65" t="s" s="125">
        <v>70</v>
      </c>
      <c r="P65" s="129">
        <f>AVERAGE(B59:B65)</f>
        <v>49.7142857142857</v>
      </c>
      <c r="Q65" s="97">
        <f>AVERAGE(D59:D65)</f>
        <v>33.2655467317362</v>
      </c>
      <c r="R65" t="s" s="128">
        <v>70</v>
      </c>
      <c r="S65" s="129">
        <f>AVERAGE(G59:G65)</f>
        <v>22.8571428571429</v>
      </c>
      <c r="T65" s="97">
        <f>AVERAGE(I59:I65)</f>
        <v>34.0025858775028</v>
      </c>
      <c r="U65" t="s" s="128">
        <v>70</v>
      </c>
      <c r="V65" s="129">
        <f>AVERAGE(L59:L65)</f>
        <v>4.85714285714286</v>
      </c>
      <c r="W65" s="97">
        <f>AVERAGE(N59:N65)</f>
        <v>35.5564069264069</v>
      </c>
    </row>
    <row r="66" ht="21.95" customHeight="1">
      <c r="A66" s="152">
        <v>2004</v>
      </c>
      <c r="B66" s="99">
        <v>65</v>
      </c>
      <c r="C66" s="83">
        <v>2157</v>
      </c>
      <c r="D66" s="87">
        <v>33.1846153846154</v>
      </c>
      <c r="E66" s="40"/>
      <c r="F66" s="153">
        <v>2004</v>
      </c>
      <c r="G66" s="99">
        <v>26</v>
      </c>
      <c r="H66" s="83">
        <v>886</v>
      </c>
      <c r="I66" s="87">
        <v>34.0769230769231</v>
      </c>
      <c r="J66" s="40"/>
      <c r="K66" s="153">
        <v>2004</v>
      </c>
      <c r="L66" s="99">
        <v>1</v>
      </c>
      <c r="M66" s="83">
        <v>37</v>
      </c>
      <c r="N66" s="89">
        <v>37</v>
      </c>
      <c r="O66" t="s" s="125">
        <v>69</v>
      </c>
      <c r="P66" s="129">
        <f>AVERAGE(B59:B66)</f>
        <v>51.625</v>
      </c>
      <c r="Q66" s="97">
        <f>AVERAGE(D59:D66)</f>
        <v>33.2554303133461</v>
      </c>
      <c r="R66" t="s" s="128">
        <v>69</v>
      </c>
      <c r="S66" s="129">
        <f>AVERAGE(G59:G66)</f>
        <v>23.25</v>
      </c>
      <c r="T66" s="97">
        <f>AVERAGE(I59:I66)</f>
        <v>34.0118780274304</v>
      </c>
      <c r="U66" t="s" s="128">
        <v>69</v>
      </c>
      <c r="V66" s="129">
        <f>AVERAGE(L59:L66)</f>
        <v>4.375</v>
      </c>
      <c r="W66" s="97">
        <f>AVERAGE(N59:N66)</f>
        <v>35.7626345083488</v>
      </c>
    </row>
    <row r="67" ht="21.95" customHeight="1">
      <c r="A67" s="152">
        <v>2005</v>
      </c>
      <c r="B67" s="99">
        <v>88</v>
      </c>
      <c r="C67" s="83">
        <v>2954</v>
      </c>
      <c r="D67" s="87">
        <v>33.5681818181818</v>
      </c>
      <c r="E67" s="40"/>
      <c r="F67" s="153">
        <v>2005</v>
      </c>
      <c r="G67" s="99">
        <v>51</v>
      </c>
      <c r="H67" s="83">
        <v>1742.9</v>
      </c>
      <c r="I67" s="87">
        <v>34.1745098039216</v>
      </c>
      <c r="J67" s="40"/>
      <c r="K67" s="153">
        <v>2005</v>
      </c>
      <c r="L67" s="99">
        <v>6</v>
      </c>
      <c r="M67" s="83">
        <v>219.6</v>
      </c>
      <c r="N67" s="89">
        <v>36.6</v>
      </c>
      <c r="O67" t="s" s="125">
        <v>68</v>
      </c>
      <c r="P67" s="129">
        <f>AVERAGE(B59:B67)</f>
        <v>55.6666666666667</v>
      </c>
      <c r="Q67" s="97">
        <f>AVERAGE(D59:D67)</f>
        <v>33.2901804805501</v>
      </c>
      <c r="R67" t="s" s="128">
        <v>68</v>
      </c>
      <c r="S67" s="129">
        <f>AVERAGE(G59:G67)</f>
        <v>26.3333333333333</v>
      </c>
      <c r="T67" s="97">
        <f>AVERAGE(I59:I67)</f>
        <v>34.0299482248183</v>
      </c>
      <c r="U67" t="s" s="128">
        <v>68</v>
      </c>
      <c r="V67" s="129">
        <f>AVERAGE(L59:L67)</f>
        <v>4.55555555555556</v>
      </c>
      <c r="W67" s="97">
        <f>AVERAGE(N59:N67)</f>
        <v>35.8673051948052</v>
      </c>
    </row>
    <row r="68" ht="21.95" customHeight="1">
      <c r="A68" s="152">
        <v>2006</v>
      </c>
      <c r="B68" s="99">
        <v>45</v>
      </c>
      <c r="C68" s="83">
        <v>1492.2</v>
      </c>
      <c r="D68" s="87">
        <v>33.16</v>
      </c>
      <c r="E68" s="40"/>
      <c r="F68" s="153">
        <v>2006</v>
      </c>
      <c r="G68" s="99">
        <v>17</v>
      </c>
      <c r="H68" s="83">
        <v>576.8</v>
      </c>
      <c r="I68" s="87">
        <v>33.9294117647059</v>
      </c>
      <c r="J68" s="40"/>
      <c r="K68" s="153">
        <v>2006</v>
      </c>
      <c r="L68" s="99">
        <v>1</v>
      </c>
      <c r="M68" s="83">
        <v>36.4</v>
      </c>
      <c r="N68" s="89">
        <v>36.4</v>
      </c>
      <c r="O68" t="s" s="125">
        <v>67</v>
      </c>
      <c r="P68" s="129">
        <f>AVERAGE(B59:B68)</f>
        <v>54.6</v>
      </c>
      <c r="Q68" s="97">
        <f>AVERAGE(D59:D68)</f>
        <v>33.2771624324951</v>
      </c>
      <c r="R68" t="s" s="128">
        <v>67</v>
      </c>
      <c r="S68" s="129">
        <f>AVERAGE(G59:G68)</f>
        <v>25.4</v>
      </c>
      <c r="T68" s="97">
        <f>AVERAGE(I59:I68)</f>
        <v>34.019894578807</v>
      </c>
      <c r="U68" t="s" s="128">
        <v>67</v>
      </c>
      <c r="V68" s="129">
        <f>AVERAGE(L59:L68)</f>
        <v>4.2</v>
      </c>
      <c r="W68" s="97">
        <f>AVERAGE(N59:N68)</f>
        <v>35.9264935064935</v>
      </c>
    </row>
    <row r="69" ht="21.95" customHeight="1">
      <c r="A69" s="152">
        <v>2007</v>
      </c>
      <c r="B69" s="99">
        <v>32</v>
      </c>
      <c r="C69" s="83">
        <v>1057.2</v>
      </c>
      <c r="D69" s="87">
        <v>33.0375</v>
      </c>
      <c r="E69" s="40"/>
      <c r="F69" s="153">
        <v>2007</v>
      </c>
      <c r="G69" s="99">
        <v>10</v>
      </c>
      <c r="H69" s="83">
        <v>340.1</v>
      </c>
      <c r="I69" s="87">
        <v>34.01</v>
      </c>
      <c r="J69" s="40"/>
      <c r="K69" s="153">
        <v>2007</v>
      </c>
      <c r="L69" s="99">
        <v>1</v>
      </c>
      <c r="M69" s="83">
        <v>35</v>
      </c>
      <c r="N69" s="89">
        <v>35</v>
      </c>
      <c r="O69" t="s" s="125">
        <v>66</v>
      </c>
      <c r="P69" s="129">
        <f>AVERAGE(B59:B69)</f>
        <v>52.5454545454545</v>
      </c>
      <c r="Q69" s="97">
        <f>AVERAGE(D59:D69)</f>
        <v>33.2553749386319</v>
      </c>
      <c r="R69" t="s" s="128">
        <v>66</v>
      </c>
      <c r="S69" s="129">
        <f>AVERAGE(G59:G69)</f>
        <v>24</v>
      </c>
      <c r="T69" s="97">
        <f>AVERAGE(I59:I69)</f>
        <v>34.0189950716428</v>
      </c>
      <c r="U69" t="s" s="128">
        <v>66</v>
      </c>
      <c r="V69" s="129">
        <f>AVERAGE(L59:L69)</f>
        <v>3.90909090909091</v>
      </c>
      <c r="W69" s="97">
        <f>AVERAGE(N59:N69)</f>
        <v>35.8338441558442</v>
      </c>
    </row>
    <row r="70" ht="21.95" customHeight="1">
      <c r="A70" s="152">
        <v>2008</v>
      </c>
      <c r="B70" s="99">
        <v>33</v>
      </c>
      <c r="C70" s="83">
        <v>1092.4</v>
      </c>
      <c r="D70" s="87">
        <v>33.1030303030303</v>
      </c>
      <c r="E70" s="40"/>
      <c r="F70" s="153">
        <v>2008</v>
      </c>
      <c r="G70" s="99">
        <v>11</v>
      </c>
      <c r="H70" s="83">
        <v>376.8</v>
      </c>
      <c r="I70" s="87">
        <v>34.2545454545455</v>
      </c>
      <c r="J70" s="40"/>
      <c r="K70" s="153">
        <v>2008</v>
      </c>
      <c r="L70" s="99">
        <v>3</v>
      </c>
      <c r="M70" s="83">
        <v>108.4</v>
      </c>
      <c r="N70" s="89">
        <v>36.1333333333333</v>
      </c>
      <c r="O70" t="s" s="125">
        <v>65</v>
      </c>
      <c r="P70" s="129">
        <f>AVERAGE(B59:B70)</f>
        <v>50.9166666666667</v>
      </c>
      <c r="Q70" s="97">
        <f>AVERAGE(D59:D70)</f>
        <v>33.2426795523317</v>
      </c>
      <c r="R70" t="s" s="128">
        <v>65</v>
      </c>
      <c r="S70" s="129">
        <f>AVERAGE(G59:G70)</f>
        <v>22.9166666666667</v>
      </c>
      <c r="T70" s="97">
        <f>AVERAGE(I59:I70)</f>
        <v>34.038624270218</v>
      </c>
      <c r="U70" t="s" s="128">
        <v>65</v>
      </c>
      <c r="V70" s="129">
        <f>AVERAGE(L59:L70)</f>
        <v>3.83333333333333</v>
      </c>
      <c r="W70" s="97">
        <f>AVERAGE(N59:N70)</f>
        <v>35.8610704447068</v>
      </c>
    </row>
    <row r="71" ht="21.95" customHeight="1">
      <c r="A71" s="152">
        <v>2009</v>
      </c>
      <c r="B71" s="99">
        <v>43</v>
      </c>
      <c r="C71" s="83">
        <v>1419.1</v>
      </c>
      <c r="D71" s="87">
        <v>33.0023255813953</v>
      </c>
      <c r="E71" s="40"/>
      <c r="F71" s="153">
        <v>2009</v>
      </c>
      <c r="G71" s="99">
        <v>11</v>
      </c>
      <c r="H71" s="83">
        <v>376.8</v>
      </c>
      <c r="I71" s="87">
        <v>34.2545454545455</v>
      </c>
      <c r="J71" s="40"/>
      <c r="K71" s="153">
        <v>2009</v>
      </c>
      <c r="L71" s="99">
        <v>1</v>
      </c>
      <c r="M71" s="83">
        <v>36.3</v>
      </c>
      <c r="N71" s="89">
        <v>36.3</v>
      </c>
      <c r="O71" t="s" s="125">
        <v>64</v>
      </c>
      <c r="P71" s="129">
        <f>AVERAGE(B59:B71)</f>
        <v>50.3076923076923</v>
      </c>
      <c r="Q71" s="97">
        <f>AVERAGE(D59:D71)</f>
        <v>33.2241907853366</v>
      </c>
      <c r="R71" t="s" s="128">
        <v>64</v>
      </c>
      <c r="S71" s="129">
        <f>AVERAGE(G59:G71)</f>
        <v>22</v>
      </c>
      <c r="T71" s="97">
        <f>AVERAGE(I59:I71)</f>
        <v>34.0552335920893</v>
      </c>
      <c r="U71" t="s" s="128">
        <v>64</v>
      </c>
      <c r="V71" s="129">
        <f>AVERAGE(L59:L71)</f>
        <v>3.61538461538462</v>
      </c>
      <c r="W71" s="97">
        <f>AVERAGE(N59:N71)</f>
        <v>35.8976479076479</v>
      </c>
    </row>
    <row r="72" ht="21.95" customHeight="1">
      <c r="A72" s="152">
        <v>2010</v>
      </c>
      <c r="B72" s="99">
        <v>22</v>
      </c>
      <c r="C72" s="83">
        <v>729.9</v>
      </c>
      <c r="D72" s="87">
        <v>33.1772727272727</v>
      </c>
      <c r="E72" s="40"/>
      <c r="F72" s="153">
        <v>2010</v>
      </c>
      <c r="G72" s="99">
        <v>11</v>
      </c>
      <c r="H72" s="83">
        <v>371</v>
      </c>
      <c r="I72" s="87">
        <v>33.7272727272727</v>
      </c>
      <c r="J72" s="40"/>
      <c r="K72" s="153">
        <v>2010</v>
      </c>
      <c r="L72" s="99">
        <v>0</v>
      </c>
      <c r="M72" s="83">
        <v>0</v>
      </c>
      <c r="N72" s="89"/>
      <c r="O72" t="s" s="125">
        <v>63</v>
      </c>
      <c r="P72" s="129">
        <f>AVERAGE(B59:B72)</f>
        <v>48.2857142857143</v>
      </c>
      <c r="Q72" s="97">
        <f>AVERAGE(D59:D72)</f>
        <v>33.2208394954749</v>
      </c>
      <c r="R72" t="s" s="128">
        <v>63</v>
      </c>
      <c r="S72" s="129">
        <f>AVERAGE(G59:G72)</f>
        <v>21.2142857142857</v>
      </c>
      <c r="T72" s="97">
        <f>AVERAGE(I59:I72)</f>
        <v>34.031807816031</v>
      </c>
      <c r="U72" t="s" s="128">
        <v>63</v>
      </c>
      <c r="V72" s="129">
        <f>AVERAGE(L59:L72)</f>
        <v>3.35714285714286</v>
      </c>
      <c r="W72" s="97">
        <f>AVERAGE(N59:N72)</f>
        <v>35.8976479076479</v>
      </c>
    </row>
    <row r="73" ht="21.95" customHeight="1">
      <c r="A73" s="152">
        <v>2011</v>
      </c>
      <c r="B73" s="99">
        <v>19</v>
      </c>
      <c r="C73" s="83">
        <v>632.4</v>
      </c>
      <c r="D73" s="87">
        <v>33.2842105263158</v>
      </c>
      <c r="E73" s="40"/>
      <c r="F73" s="153">
        <v>2011</v>
      </c>
      <c r="G73" s="99">
        <v>8</v>
      </c>
      <c r="H73" s="83">
        <v>273.6</v>
      </c>
      <c r="I73" s="87">
        <v>34.2</v>
      </c>
      <c r="J73" s="40"/>
      <c r="K73" s="153">
        <v>2011</v>
      </c>
      <c r="L73" s="99">
        <v>1</v>
      </c>
      <c r="M73" s="83">
        <v>35.4</v>
      </c>
      <c r="N73" s="89">
        <v>35.4</v>
      </c>
      <c r="O73" t="s" s="125">
        <v>62</v>
      </c>
      <c r="P73" s="129">
        <f>AVERAGE(B59:B73)</f>
        <v>46.3333333333333</v>
      </c>
      <c r="Q73" s="97">
        <f>AVERAGE(D59:D73)</f>
        <v>33.2250642308643</v>
      </c>
      <c r="R73" t="s" s="128">
        <v>62</v>
      </c>
      <c r="S73" s="129">
        <f>AVERAGE(G59:G73)</f>
        <v>20.3333333333333</v>
      </c>
      <c r="T73" s="97">
        <f>AVERAGE(I59:I73)</f>
        <v>34.0430206282956</v>
      </c>
      <c r="U73" t="s" s="128">
        <v>62</v>
      </c>
      <c r="V73" s="129">
        <f>AVERAGE(L59:L73)</f>
        <v>3.2</v>
      </c>
      <c r="W73" s="97">
        <f>AVERAGE(N59:N73)</f>
        <v>35.8593672993673</v>
      </c>
    </row>
    <row r="74" ht="21.95" customHeight="1">
      <c r="A74" s="152">
        <v>2012</v>
      </c>
      <c r="B74" s="99">
        <v>38</v>
      </c>
      <c r="C74" s="83">
        <v>1250.1</v>
      </c>
      <c r="D74" s="87">
        <v>32.8973684210526</v>
      </c>
      <c r="E74" s="40"/>
      <c r="F74" s="153">
        <v>2012</v>
      </c>
      <c r="G74" s="99">
        <v>10</v>
      </c>
      <c r="H74" s="83">
        <v>336.7</v>
      </c>
      <c r="I74" s="87">
        <v>33.67</v>
      </c>
      <c r="J74" s="40"/>
      <c r="K74" s="153">
        <v>2012</v>
      </c>
      <c r="L74" s="99">
        <v>0</v>
      </c>
      <c r="M74" s="83">
        <v>0</v>
      </c>
      <c r="N74" s="89"/>
      <c r="O74" t="s" s="125">
        <v>61</v>
      </c>
      <c r="P74" s="129">
        <f>AVERAGE(B59:B74)</f>
        <v>45.8125</v>
      </c>
      <c r="Q74" s="97">
        <f>AVERAGE(D59:D74)</f>
        <v>33.2045832427511</v>
      </c>
      <c r="R74" t="s" s="128">
        <v>61</v>
      </c>
      <c r="S74" s="129">
        <f>AVERAGE(G59:G74)</f>
        <v>19.6875</v>
      </c>
      <c r="T74" s="97">
        <f>AVERAGE(I59:I74)</f>
        <v>34.0197068390271</v>
      </c>
      <c r="U74" t="s" s="128">
        <v>61</v>
      </c>
      <c r="V74" s="129">
        <f>AVERAGE(L59:L74)</f>
        <v>3</v>
      </c>
      <c r="W74" s="97">
        <f>AVERAGE(N59:N74)</f>
        <v>35.8593672993673</v>
      </c>
    </row>
    <row r="75" ht="21.95" customHeight="1">
      <c r="A75" s="152">
        <v>2013</v>
      </c>
      <c r="B75" s="99">
        <v>67</v>
      </c>
      <c r="C75" s="83">
        <v>2233.4</v>
      </c>
      <c r="D75" s="87">
        <v>33.334328358209</v>
      </c>
      <c r="E75" s="40"/>
      <c r="F75" s="153">
        <v>2013</v>
      </c>
      <c r="G75" s="99">
        <v>28</v>
      </c>
      <c r="H75" s="83">
        <v>960.4</v>
      </c>
      <c r="I75" s="87">
        <v>34.3</v>
      </c>
      <c r="J75" s="40"/>
      <c r="K75" s="153">
        <v>2013</v>
      </c>
      <c r="L75" s="99">
        <v>7</v>
      </c>
      <c r="M75" s="83">
        <v>254.5</v>
      </c>
      <c r="N75" s="89">
        <v>36.3571428571429</v>
      </c>
      <c r="O75" t="s" s="125">
        <v>60</v>
      </c>
      <c r="P75" s="129">
        <f>AVERAGE(B59:B75)</f>
        <v>47.0588235294118</v>
      </c>
      <c r="Q75" s="97">
        <f>AVERAGE(D59:D75)</f>
        <v>33.2122153083662</v>
      </c>
      <c r="R75" t="s" s="128">
        <v>60</v>
      </c>
      <c r="S75" s="129">
        <f>AVERAGE(G59:G75)</f>
        <v>20.1764705882353</v>
      </c>
      <c r="T75" s="97">
        <f>AVERAGE(I59:I75)</f>
        <v>34.0361946720255</v>
      </c>
      <c r="U75" t="s" s="128">
        <v>60</v>
      </c>
      <c r="V75" s="129">
        <f>AVERAGE(L59:L75)</f>
        <v>3.23529411764706</v>
      </c>
      <c r="W75" s="97">
        <f>AVERAGE(N59:N75)</f>
        <v>35.8949226963513</v>
      </c>
    </row>
    <row r="76" ht="21.95" customHeight="1">
      <c r="A76" s="152">
        <v>2014</v>
      </c>
      <c r="B76" s="99">
        <v>51</v>
      </c>
      <c r="C76" s="83">
        <v>1702.3</v>
      </c>
      <c r="D76" s="87">
        <v>33.378431372549</v>
      </c>
      <c r="E76" s="40"/>
      <c r="F76" s="153">
        <v>2014</v>
      </c>
      <c r="G76" s="99">
        <v>27</v>
      </c>
      <c r="H76" s="83">
        <v>916</v>
      </c>
      <c r="I76" s="87">
        <v>33.9259259259259</v>
      </c>
      <c r="J76" s="40"/>
      <c r="K76" s="153">
        <v>2014</v>
      </c>
      <c r="L76" s="99">
        <v>3</v>
      </c>
      <c r="M76" s="83">
        <v>107.1</v>
      </c>
      <c r="N76" s="89">
        <v>35.7</v>
      </c>
      <c r="O76" t="s" s="125">
        <v>59</v>
      </c>
      <c r="P76" s="129">
        <f>AVERAGE(B59:B76)</f>
        <v>47.2777777777778</v>
      </c>
      <c r="Q76" s="97">
        <f>AVERAGE(D59:D76)</f>
        <v>33.2214495341542</v>
      </c>
      <c r="R76" t="s" s="128">
        <v>59</v>
      </c>
      <c r="S76" s="129">
        <f>AVERAGE(G59:G76)</f>
        <v>20.5555555555556</v>
      </c>
      <c r="T76" s="97">
        <f>AVERAGE(I59:I76)</f>
        <v>34.0300686305756</v>
      </c>
      <c r="U76" t="s" s="128">
        <v>59</v>
      </c>
      <c r="V76" s="129">
        <f>AVERAGE(L59:L76)</f>
        <v>3.22222222222222</v>
      </c>
      <c r="W76" s="97">
        <f>AVERAGE(N59:N76)</f>
        <v>35.8819278499279</v>
      </c>
    </row>
    <row r="77" ht="21.95" customHeight="1">
      <c r="A77" s="152">
        <v>2015</v>
      </c>
      <c r="B77" s="99">
        <v>99</v>
      </c>
      <c r="C77" s="83">
        <v>3304.1</v>
      </c>
      <c r="D77" s="87">
        <v>33.3747474747475</v>
      </c>
      <c r="E77" s="40"/>
      <c r="F77" s="153">
        <v>2015</v>
      </c>
      <c r="G77" s="99">
        <v>47</v>
      </c>
      <c r="H77" s="83">
        <v>1605</v>
      </c>
      <c r="I77" s="87">
        <v>34.1489361702128</v>
      </c>
      <c r="J77" s="40"/>
      <c r="K77" s="153">
        <v>2015</v>
      </c>
      <c r="L77" s="99">
        <v>10</v>
      </c>
      <c r="M77" s="83">
        <v>355.9</v>
      </c>
      <c r="N77" s="89">
        <v>35.59</v>
      </c>
      <c r="O77" t="s" s="125">
        <v>58</v>
      </c>
      <c r="P77" s="129">
        <f>AVERAGE(B59:B77)</f>
        <v>50</v>
      </c>
      <c r="Q77" s="97">
        <f>AVERAGE(D59:D77)</f>
        <v>33.229517846817</v>
      </c>
      <c r="R77" t="s" s="128">
        <v>58</v>
      </c>
      <c r="S77" s="129">
        <f>AVERAGE(G59:G77)</f>
        <v>21.9473684210526</v>
      </c>
      <c r="T77" s="97">
        <f>AVERAGE(I59:I77)</f>
        <v>34.0363248168722</v>
      </c>
      <c r="U77" t="s" s="128">
        <v>58</v>
      </c>
      <c r="V77" s="129">
        <f>AVERAGE(L59:L77)</f>
        <v>3.57894736842105</v>
      </c>
      <c r="W77" s="97">
        <f>AVERAGE(N59:N77)</f>
        <v>35.8636823593074</v>
      </c>
    </row>
    <row r="78" ht="21.95" customHeight="1">
      <c r="A78" s="152">
        <v>2016</v>
      </c>
      <c r="B78" s="99">
        <v>77</v>
      </c>
      <c r="C78" s="83">
        <v>2576.6</v>
      </c>
      <c r="D78" s="87">
        <v>33.4623376623377</v>
      </c>
      <c r="E78" s="40"/>
      <c r="F78" s="153">
        <v>2016</v>
      </c>
      <c r="G78" s="99">
        <v>37</v>
      </c>
      <c r="H78" s="83">
        <v>1271.3</v>
      </c>
      <c r="I78" s="87">
        <v>34.3594594594595</v>
      </c>
      <c r="J78" s="40"/>
      <c r="K78" s="153">
        <v>2016</v>
      </c>
      <c r="L78" s="99">
        <v>7</v>
      </c>
      <c r="M78" s="83">
        <v>256.9</v>
      </c>
      <c r="N78" s="89">
        <v>36.7</v>
      </c>
      <c r="O78" t="s" s="125">
        <v>57</v>
      </c>
      <c r="P78" s="129">
        <f>AVERAGE(B59:B78)</f>
        <v>51.35</v>
      </c>
      <c r="Q78" s="97">
        <f>AVERAGE(D59:D78)</f>
        <v>33.241158837593</v>
      </c>
      <c r="R78" t="s" s="128">
        <v>57</v>
      </c>
      <c r="S78" s="129">
        <f>AVERAGE(G59:G78)</f>
        <v>22.7</v>
      </c>
      <c r="T78" s="97">
        <f>AVERAGE(I59:I78)</f>
        <v>34.0524815490016</v>
      </c>
      <c r="U78" t="s" s="128">
        <v>57</v>
      </c>
      <c r="V78" s="129">
        <f>AVERAGE(L59:L78)</f>
        <v>3.75</v>
      </c>
      <c r="W78" s="97">
        <f>AVERAGE(N59:N78)</f>
        <v>35.9128775146422</v>
      </c>
    </row>
    <row r="79" ht="21.95" customHeight="1">
      <c r="A79" s="152">
        <v>2017</v>
      </c>
      <c r="B79" s="99">
        <v>67</v>
      </c>
      <c r="C79" s="83">
        <v>2222.1</v>
      </c>
      <c r="D79" s="87">
        <v>33.165671641791</v>
      </c>
      <c r="E79" s="40"/>
      <c r="F79" s="153">
        <v>2017</v>
      </c>
      <c r="G79" s="99">
        <v>27</v>
      </c>
      <c r="H79" s="83">
        <v>916.5</v>
      </c>
      <c r="I79" s="87">
        <v>33.9444444444444</v>
      </c>
      <c r="J79" s="40"/>
      <c r="K79" s="153">
        <v>2017</v>
      </c>
      <c r="L79" s="99">
        <v>2</v>
      </c>
      <c r="M79" s="83">
        <v>73.09999999999999</v>
      </c>
      <c r="N79" s="89">
        <v>36.55</v>
      </c>
      <c r="O79" s="96"/>
      <c r="P79" s="83"/>
      <c r="Q79" s="83"/>
      <c r="R79" s="84"/>
      <c r="S79" s="83"/>
      <c r="T79" s="83"/>
      <c r="U79" s="84"/>
      <c r="V79" s="83"/>
      <c r="W79" s="97"/>
    </row>
    <row r="80" ht="21.95" customHeight="1">
      <c r="A80" s="152">
        <v>2018</v>
      </c>
      <c r="B80" s="99">
        <v>52</v>
      </c>
      <c r="C80" s="83">
        <v>1778.7</v>
      </c>
      <c r="D80" s="87">
        <v>34.2057692307692</v>
      </c>
      <c r="E80" s="40"/>
      <c r="F80" s="153">
        <v>2018</v>
      </c>
      <c r="G80" s="99">
        <v>30</v>
      </c>
      <c r="H80" s="83">
        <v>1060</v>
      </c>
      <c r="I80" s="87">
        <v>35.3333333333333</v>
      </c>
      <c r="J80" s="40"/>
      <c r="K80" s="153">
        <v>2018</v>
      </c>
      <c r="L80" s="99">
        <v>11</v>
      </c>
      <c r="M80" s="83">
        <v>412.2</v>
      </c>
      <c r="N80" s="89">
        <v>37.4727272727273</v>
      </c>
      <c r="O80" s="96"/>
      <c r="P80" s="83"/>
      <c r="Q80" s="83"/>
      <c r="R80" s="84"/>
      <c r="S80" s="83"/>
      <c r="T80" s="83"/>
      <c r="U80" s="84"/>
      <c r="V80" s="83"/>
      <c r="W80" s="97"/>
    </row>
    <row r="81" ht="21.95" customHeight="1">
      <c r="A81" s="152">
        <v>2019</v>
      </c>
      <c r="B81" s="99">
        <v>65</v>
      </c>
      <c r="C81" s="83">
        <v>2196.7</v>
      </c>
      <c r="D81" s="87">
        <v>33.7953846153846</v>
      </c>
      <c r="E81" s="40"/>
      <c r="F81" s="153">
        <v>2019</v>
      </c>
      <c r="G81" s="99">
        <v>28</v>
      </c>
      <c r="H81" s="83">
        <v>987.2</v>
      </c>
      <c r="I81" s="87">
        <v>35.2571428571429</v>
      </c>
      <c r="J81" s="40"/>
      <c r="K81" s="153">
        <v>2019</v>
      </c>
      <c r="L81" s="99">
        <v>10</v>
      </c>
      <c r="M81" s="83">
        <v>377.9</v>
      </c>
      <c r="N81" s="89">
        <v>37.79</v>
      </c>
      <c r="O81" s="96"/>
      <c r="P81" s="83"/>
      <c r="Q81" s="83"/>
      <c r="R81" s="84"/>
      <c r="S81" s="83"/>
      <c r="T81" s="83"/>
      <c r="U81" s="84"/>
      <c r="V81" s="83"/>
      <c r="W81" s="97"/>
    </row>
    <row r="82" ht="21.95" customHeight="1">
      <c r="A82" s="152">
        <v>2020</v>
      </c>
      <c r="B82" s="99">
        <v>73</v>
      </c>
      <c r="C82" s="83">
        <v>2461.5</v>
      </c>
      <c r="D82" s="87">
        <v>33.7191780821918</v>
      </c>
      <c r="E82" s="40"/>
      <c r="F82" s="153">
        <v>2020</v>
      </c>
      <c r="G82" s="99">
        <v>47</v>
      </c>
      <c r="H82" s="83">
        <v>1614</v>
      </c>
      <c r="I82" s="87">
        <v>34.3404255319149</v>
      </c>
      <c r="J82" s="40"/>
      <c r="K82" s="153">
        <v>2020</v>
      </c>
      <c r="L82" s="99">
        <v>9</v>
      </c>
      <c r="M82" s="83">
        <v>327.4</v>
      </c>
      <c r="N82" s="89">
        <v>36.3777777777778</v>
      </c>
      <c r="O82" s="96"/>
      <c r="P82" s="83"/>
      <c r="Q82" s="83"/>
      <c r="R82" s="84"/>
      <c r="S82" s="83"/>
      <c r="T82" s="83"/>
      <c r="U82" s="84"/>
      <c r="V82" s="83"/>
      <c r="W82" s="97"/>
    </row>
    <row r="83" ht="21.95" customHeight="1">
      <c r="A83" s="152">
        <v>2021</v>
      </c>
      <c r="B83" s="99">
        <v>54</v>
      </c>
      <c r="C83" s="83">
        <v>1792.2</v>
      </c>
      <c r="D83" s="87">
        <v>33.1888888888889</v>
      </c>
      <c r="E83" s="40"/>
      <c r="F83" s="153">
        <v>2021</v>
      </c>
      <c r="G83" s="99">
        <v>22</v>
      </c>
      <c r="H83" s="83">
        <v>745.5</v>
      </c>
      <c r="I83" s="87">
        <v>33.8863636363636</v>
      </c>
      <c r="J83" s="40"/>
      <c r="K83" s="153">
        <v>2021</v>
      </c>
      <c r="L83" s="99">
        <v>3</v>
      </c>
      <c r="M83" s="83">
        <v>105.7</v>
      </c>
      <c r="N83" s="89">
        <v>35.2333333333333</v>
      </c>
      <c r="O83" s="96"/>
      <c r="P83" s="83"/>
      <c r="Q83" s="83"/>
      <c r="R83" s="84"/>
      <c r="S83" s="83"/>
      <c r="T83" s="83"/>
      <c r="U83" s="84"/>
      <c r="V83" s="83"/>
      <c r="W83" s="97"/>
    </row>
    <row r="84" ht="21.95" customHeight="1">
      <c r="A84" s="152">
        <v>2022</v>
      </c>
      <c r="B84" s="99">
        <v>87</v>
      </c>
      <c r="C84" s="83">
        <v>2941.3</v>
      </c>
      <c r="D84" s="87">
        <v>33.8080459770115</v>
      </c>
      <c r="E84" s="40"/>
      <c r="F84" s="153">
        <v>2022</v>
      </c>
      <c r="G84" s="99">
        <v>57</v>
      </c>
      <c r="H84" s="83">
        <v>1962.8</v>
      </c>
      <c r="I84" s="87">
        <v>34.4350877192982</v>
      </c>
      <c r="J84" s="40"/>
      <c r="K84" s="153">
        <v>2022</v>
      </c>
      <c r="L84" s="99">
        <v>18</v>
      </c>
      <c r="M84" s="83">
        <v>645.6</v>
      </c>
      <c r="N84" s="89">
        <v>35.8666666666667</v>
      </c>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84"/>
      <c r="C103" s="83"/>
      <c r="D103" s="90"/>
      <c r="E103" s="40"/>
      <c r="F103" s="88"/>
      <c r="G103" s="84"/>
      <c r="H103" s="83"/>
      <c r="I103" s="90"/>
      <c r="J103" s="40"/>
      <c r="K103" s="88"/>
      <c r="L103" s="84"/>
      <c r="M103" s="83"/>
      <c r="N103" s="91"/>
      <c r="O103" s="96"/>
      <c r="P103" s="83"/>
      <c r="Q103" s="83"/>
      <c r="R103" s="84"/>
      <c r="S103" s="83"/>
      <c r="T103" s="83"/>
      <c r="U103" s="84"/>
      <c r="V103" s="83"/>
      <c r="W103" s="97"/>
    </row>
    <row r="104" ht="21.95" customHeight="1">
      <c r="A104" s="86"/>
      <c r="B104" s="84"/>
      <c r="C104" s="83"/>
      <c r="D104" s="87"/>
      <c r="E104" s="40"/>
      <c r="F104" s="88"/>
      <c r="G104" s="84"/>
      <c r="H104" s="83"/>
      <c r="I104" s="90"/>
      <c r="J104" s="40"/>
      <c r="K104" s="88"/>
      <c r="L104" s="84"/>
      <c r="M104" s="83"/>
      <c r="N104" s="91"/>
      <c r="O104" s="96"/>
      <c r="P104" s="83"/>
      <c r="Q104" s="83"/>
      <c r="R104" s="84"/>
      <c r="S104" s="83"/>
      <c r="T104" s="83"/>
      <c r="U104" s="84"/>
      <c r="V104" s="83"/>
      <c r="W104" s="97"/>
    </row>
    <row r="105" ht="21.95" customHeight="1">
      <c r="A105" t="s" s="92">
        <v>78</v>
      </c>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t="s" s="93">
        <v>67</v>
      </c>
      <c r="B106" t="s" s="165">
        <v>335</v>
      </c>
      <c r="C106" s="83"/>
      <c r="D106" s="87"/>
      <c r="E106" s="40"/>
      <c r="F106" t="s" s="95">
        <v>67</v>
      </c>
      <c r="G106" t="s" s="165">
        <v>335</v>
      </c>
      <c r="H106" s="83"/>
      <c r="I106" s="87"/>
      <c r="J106" s="40"/>
      <c r="K106" t="s" s="95">
        <v>67</v>
      </c>
      <c r="L106" t="s" s="165">
        <v>335</v>
      </c>
      <c r="M106" s="83"/>
      <c r="N106" s="89"/>
      <c r="O106" s="96"/>
      <c r="P106" s="83"/>
      <c r="Q106" s="83"/>
      <c r="R106" s="84"/>
      <c r="S106" s="83"/>
      <c r="T106" s="83"/>
      <c r="U106" s="84"/>
      <c r="V106" s="83"/>
      <c r="W106" s="97"/>
    </row>
    <row r="107" ht="21.95" customHeight="1">
      <c r="A107" t="s" s="98">
        <v>79</v>
      </c>
      <c r="B107" s="83">
        <f>AVERAGE(B48:B57)</f>
        <v>43.2</v>
      </c>
      <c r="C107" s="83">
        <f>AVERAGE(C48:C57)</f>
        <v>1450.37</v>
      </c>
      <c r="D107" s="87">
        <f>AVERAGE(D48:D57)</f>
        <v>33.5467575473651</v>
      </c>
      <c r="E107" s="40"/>
      <c r="F107" t="s" s="100">
        <v>79</v>
      </c>
      <c r="G107" s="83">
        <f>AVERAGE(G48:G57)</f>
        <v>21.1</v>
      </c>
      <c r="H107" s="83">
        <f>AVERAGE(H48:H57)</f>
        <v>728.99</v>
      </c>
      <c r="I107" s="87">
        <f>AVERAGE(I48:I57)</f>
        <v>34.490973599865</v>
      </c>
      <c r="J107" s="40"/>
      <c r="K107" t="s" s="100">
        <v>79</v>
      </c>
      <c r="L107" s="83">
        <f>AVERAGE(L48:L57)</f>
        <v>5.5</v>
      </c>
      <c r="M107" s="83">
        <f>AVERAGE(M48:M57)</f>
        <v>202.09</v>
      </c>
      <c r="N107" s="89">
        <f>AVERAGE(N48:N57)</f>
        <v>36.3883994708995</v>
      </c>
      <c r="O107" s="96"/>
      <c r="P107" s="83"/>
      <c r="Q107" s="83"/>
      <c r="R107" s="84"/>
      <c r="S107" s="83"/>
      <c r="T107" s="83"/>
      <c r="U107" s="84"/>
      <c r="V107" s="83"/>
      <c r="W107" s="97"/>
    </row>
    <row r="108" ht="21.95" customHeight="1">
      <c r="A108" t="s" s="98">
        <v>80</v>
      </c>
      <c r="B108" s="83">
        <f>AVERAGE(B59:B68)</f>
        <v>54.6</v>
      </c>
      <c r="C108" s="83">
        <f>AVERAGE(C59:C68)</f>
        <v>1821.38</v>
      </c>
      <c r="D108" s="87">
        <f>AVERAGE(D59:D68)</f>
        <v>33.2771624324951</v>
      </c>
      <c r="E108" s="40"/>
      <c r="F108" t="s" s="100">
        <v>80</v>
      </c>
      <c r="G108" s="83">
        <f>AVERAGE(G59:G68)</f>
        <v>25.4</v>
      </c>
      <c r="H108" s="83">
        <f>AVERAGE(H59:H68)</f>
        <v>867.99</v>
      </c>
      <c r="I108" s="87">
        <f>AVERAGE(I59:I68)</f>
        <v>34.019894578807</v>
      </c>
      <c r="J108" s="40"/>
      <c r="K108" t="s" s="100">
        <v>80</v>
      </c>
      <c r="L108" s="83">
        <f>AVERAGE(L59:L68)</f>
        <v>4.2</v>
      </c>
      <c r="M108" s="83">
        <f>AVERAGE(M59:M68)</f>
        <v>150.56</v>
      </c>
      <c r="N108" s="89">
        <f>AVERAGE(N59:N68)</f>
        <v>35.9264935064935</v>
      </c>
      <c r="O108" s="96"/>
      <c r="P108" s="83"/>
      <c r="Q108" s="83"/>
      <c r="R108" s="84"/>
      <c r="S108" s="83"/>
      <c r="T108" s="83"/>
      <c r="U108" s="84"/>
      <c r="V108" s="83"/>
      <c r="W108" s="97"/>
    </row>
    <row r="109" ht="21.95" customHeight="1">
      <c r="A109" t="s" s="101">
        <v>81</v>
      </c>
      <c r="B109" s="84"/>
      <c r="C109" s="84"/>
      <c r="D109" s="90"/>
      <c r="E109" s="40"/>
      <c r="F109" t="s" s="102">
        <v>81</v>
      </c>
      <c r="G109" s="84"/>
      <c r="H109" s="84"/>
      <c r="I109" s="90"/>
      <c r="J109" s="40"/>
      <c r="K109" s="106"/>
      <c r="L109" s="84"/>
      <c r="M109" s="84"/>
      <c r="N109" s="91"/>
      <c r="O109" s="96"/>
      <c r="P109" s="83"/>
      <c r="Q109" s="83"/>
      <c r="R109" s="84"/>
      <c r="S109" s="83"/>
      <c r="T109" s="83"/>
      <c r="U109" s="84"/>
      <c r="V109" s="83"/>
      <c r="W109" s="97"/>
    </row>
    <row r="110" ht="21.95" customHeight="1">
      <c r="A110" t="s" s="103">
        <v>82</v>
      </c>
      <c r="B110" s="83">
        <f>AVERAGE(B46:B55)</f>
        <v>43.4</v>
      </c>
      <c r="C110" s="83">
        <f>AVERAGE(C46:C55)</f>
        <v>1451.31</v>
      </c>
      <c r="D110" s="87">
        <f>AVERAGE(D46:D55)</f>
        <v>33.4286723750848</v>
      </c>
      <c r="E110" s="40"/>
      <c r="F110" t="s" s="104">
        <v>82</v>
      </c>
      <c r="G110" s="83">
        <f>AVERAGE(G46:G55)</f>
        <v>20.4</v>
      </c>
      <c r="H110" s="83">
        <f>AVERAGE(H46:H55)</f>
        <v>700.54</v>
      </c>
      <c r="I110" s="87">
        <f>AVERAGE(I46:I55)</f>
        <v>34.3539621056122</v>
      </c>
      <c r="J110" s="40"/>
      <c r="K110" t="s" s="104">
        <v>82</v>
      </c>
      <c r="L110" s="83">
        <f>AVERAGE(L46:L55)</f>
        <v>4.3</v>
      </c>
      <c r="M110" s="83">
        <f>AVERAGE(M46:M55)</f>
        <v>157.3</v>
      </c>
      <c r="N110" s="89">
        <f>AVERAGE(N46:N55)</f>
        <v>36.3986772486773</v>
      </c>
      <c r="O110" s="96"/>
      <c r="P110" s="83"/>
      <c r="Q110" s="83"/>
      <c r="R110" s="84"/>
      <c r="S110" s="83"/>
      <c r="T110" s="83"/>
      <c r="U110" s="84"/>
      <c r="V110" s="83"/>
      <c r="W110" s="97"/>
    </row>
    <row r="111" ht="21.95" customHeight="1">
      <c r="A111" t="s" s="103">
        <v>83</v>
      </c>
      <c r="B111" s="83">
        <f>AVERAGE(B57:B66)</f>
        <v>52.7</v>
      </c>
      <c r="C111" s="83">
        <f>AVERAGE(C57:C66)</f>
        <v>1757.12</v>
      </c>
      <c r="D111" s="87">
        <f>AVERAGE(D57:D66)</f>
        <v>33.2853130006769</v>
      </c>
      <c r="E111" s="40"/>
      <c r="F111" t="s" s="104">
        <v>83</v>
      </c>
      <c r="G111" s="83">
        <f>AVERAGE(G57:G66)</f>
        <v>23.3</v>
      </c>
      <c r="H111" s="83">
        <f>AVERAGE(H57:H66)</f>
        <v>797.8200000000001</v>
      </c>
      <c r="I111" s="87">
        <f>AVERAGE(I57:I66)</f>
        <v>34.0925640161472</v>
      </c>
      <c r="J111" s="40"/>
      <c r="K111" t="s" s="104">
        <v>83</v>
      </c>
      <c r="L111" s="83">
        <f>AVERAGE(L57:L66)</f>
        <v>4.7</v>
      </c>
      <c r="M111" s="83">
        <f>AVERAGE(M57:M66)</f>
        <v>169</v>
      </c>
      <c r="N111" s="89">
        <f>AVERAGE(N57:N66)</f>
        <v>35.9139935064935</v>
      </c>
      <c r="O111" s="96"/>
      <c r="P111" s="83"/>
      <c r="Q111" s="83"/>
      <c r="R111" s="84"/>
      <c r="S111" s="83"/>
      <c r="T111" s="83"/>
      <c r="U111" s="84"/>
      <c r="V111" s="83"/>
      <c r="W111" s="97"/>
    </row>
    <row r="112" ht="21.95" customHeight="1">
      <c r="A112" s="105"/>
      <c r="B112" s="84"/>
      <c r="C112" s="84"/>
      <c r="D112" s="90"/>
      <c r="E112" s="40"/>
      <c r="F112" s="106"/>
      <c r="G112" s="84"/>
      <c r="H112" s="84"/>
      <c r="I112" s="90"/>
      <c r="J112" s="40"/>
      <c r="K112" s="106"/>
      <c r="L112" s="84"/>
      <c r="M112" s="84"/>
      <c r="N112" s="91"/>
      <c r="O112" s="96"/>
      <c r="P112" s="83"/>
      <c r="Q112" s="83"/>
      <c r="R112" s="84"/>
      <c r="S112" s="83"/>
      <c r="T112" s="83"/>
      <c r="U112" s="84"/>
      <c r="V112" s="83"/>
      <c r="W112" s="97"/>
    </row>
    <row r="113" ht="21.95" customHeight="1">
      <c r="A113" t="s" s="93">
        <v>72</v>
      </c>
      <c r="B113" s="84"/>
      <c r="C113" s="84"/>
      <c r="D113" s="90"/>
      <c r="E113" s="40"/>
      <c r="F113" t="s" s="95">
        <v>72</v>
      </c>
      <c r="G113" s="84"/>
      <c r="H113" s="84"/>
      <c r="I113" s="90"/>
      <c r="J113" s="40"/>
      <c r="K113" t="s" s="95">
        <v>72</v>
      </c>
      <c r="L113" s="84"/>
      <c r="M113" s="84"/>
      <c r="N113" s="91"/>
      <c r="O113" s="96"/>
      <c r="P113" s="83"/>
      <c r="Q113" s="83"/>
      <c r="R113" s="84"/>
      <c r="S113" s="83"/>
      <c r="T113" s="83"/>
      <c r="U113" s="84"/>
      <c r="V113" s="83"/>
      <c r="W113" s="97"/>
    </row>
    <row r="114" ht="21.95" customHeight="1">
      <c r="A114" t="s" s="98">
        <v>79</v>
      </c>
      <c r="B114" s="83">
        <f>AVERAGE(B53:B57)</f>
        <v>41.6</v>
      </c>
      <c r="C114" s="83">
        <f>AVERAGE(C53:C57)</f>
        <v>1407.16</v>
      </c>
      <c r="D114" s="87">
        <f>AVERAGE(D53:D57)</f>
        <v>33.828066619506</v>
      </c>
      <c r="E114" s="40"/>
      <c r="F114" t="s" s="100">
        <v>79</v>
      </c>
      <c r="G114" s="83">
        <f>AVERAGE(G53:G57)</f>
        <v>22.8</v>
      </c>
      <c r="H114" s="83">
        <f>AVERAGE(H53:H57)</f>
        <v>793.52</v>
      </c>
      <c r="I114" s="87">
        <f>AVERAGE(I53:I57)</f>
        <v>34.8815897435897</v>
      </c>
      <c r="J114" s="40"/>
      <c r="K114" t="s" s="100">
        <v>79</v>
      </c>
      <c r="L114" s="83">
        <f>AVERAGE(L53:L57)</f>
        <v>7.8</v>
      </c>
      <c r="M114" s="83">
        <f>AVERAGE(M53:M57)</f>
        <v>286.26</v>
      </c>
      <c r="N114" s="89">
        <f>AVERAGE(N53:N57)</f>
        <v>36.5866190476191</v>
      </c>
      <c r="O114" s="96"/>
      <c r="P114" s="83"/>
      <c r="Q114" s="83"/>
      <c r="R114" s="84"/>
      <c r="S114" s="83"/>
      <c r="T114" s="83"/>
      <c r="U114" s="84"/>
      <c r="V114" s="83"/>
      <c r="W114" s="97"/>
    </row>
    <row r="115" ht="21.95" customHeight="1">
      <c r="A115" t="s" s="98">
        <v>80</v>
      </c>
      <c r="B115" s="83">
        <f>AVERAGE(B59:B63)</f>
        <v>38.6</v>
      </c>
      <c r="C115" s="83">
        <f>AVERAGE(C59:C63)</f>
        <v>1282.7</v>
      </c>
      <c r="D115" s="87">
        <f>AVERAGE(D59:D63)</f>
        <v>33.1615320910973</v>
      </c>
      <c r="E115" s="40"/>
      <c r="F115" t="s" s="100">
        <v>80</v>
      </c>
      <c r="G115" s="83">
        <f>AVERAGE(G59:G63)</f>
        <v>16</v>
      </c>
      <c r="H115" s="83">
        <f>AVERAGE(H59:H63)</f>
        <v>544.6799999999999</v>
      </c>
      <c r="I115" s="87">
        <f>AVERAGE(I59:I63)</f>
        <v>33.8538025038025</v>
      </c>
      <c r="J115" s="40"/>
      <c r="K115" t="s" s="100">
        <v>80</v>
      </c>
      <c r="L115" s="83">
        <f>AVERAGE(L59:L63)</f>
        <v>3</v>
      </c>
      <c r="M115" s="83">
        <f>AVERAGE(M59:M63)</f>
        <v>106.2</v>
      </c>
      <c r="N115" s="89">
        <f>AVERAGE(N59:N63)</f>
        <v>35.3806818181818</v>
      </c>
      <c r="O115" s="96"/>
      <c r="P115" s="83"/>
      <c r="Q115" s="83"/>
      <c r="R115" s="84"/>
      <c r="S115" s="83"/>
      <c r="T115" s="83"/>
      <c r="U115" s="84"/>
      <c r="V115" s="83"/>
      <c r="W115" s="97"/>
    </row>
    <row r="116" ht="21.95" customHeight="1">
      <c r="A116" t="s" s="101">
        <v>81</v>
      </c>
      <c r="B116" s="84"/>
      <c r="C116" s="84"/>
      <c r="D116" s="90"/>
      <c r="E116" s="40"/>
      <c r="F116" t="s" s="102">
        <v>81</v>
      </c>
      <c r="G116" s="84"/>
      <c r="H116" s="84"/>
      <c r="I116" s="90"/>
      <c r="J116" s="40"/>
      <c r="K116" t="s" s="102">
        <v>81</v>
      </c>
      <c r="L116" s="84"/>
      <c r="M116" s="84"/>
      <c r="N116" s="91"/>
      <c r="O116" s="96"/>
      <c r="P116" s="83"/>
      <c r="Q116" s="83"/>
      <c r="R116" s="84"/>
      <c r="S116" s="83"/>
      <c r="T116" s="83"/>
      <c r="U116" s="84"/>
      <c r="V116" s="83"/>
      <c r="W116" s="97"/>
    </row>
    <row r="117" ht="21.95" customHeight="1">
      <c r="A117" t="s" s="103">
        <v>82</v>
      </c>
      <c r="B117" s="83">
        <f>AVERAGE(B51:B55)</f>
        <v>39.2</v>
      </c>
      <c r="C117" s="83">
        <f>AVERAGE(C51:C55)</f>
        <v>1320.3</v>
      </c>
      <c r="D117" s="87">
        <f>AVERAGE(D51:D55)</f>
        <v>33.5846148677589</v>
      </c>
      <c r="E117" s="40"/>
      <c r="F117" t="s" s="104">
        <v>82</v>
      </c>
      <c r="G117" s="83">
        <f>AVERAGE(G51:G55)</f>
        <v>20.8</v>
      </c>
      <c r="H117" s="83">
        <f>AVERAGE(H51:H55)</f>
        <v>719.46</v>
      </c>
      <c r="I117" s="87">
        <f>AVERAGE(I51:I55)</f>
        <v>34.5309647435897</v>
      </c>
      <c r="J117" s="40"/>
      <c r="K117" t="s" s="104">
        <v>82</v>
      </c>
      <c r="L117" s="83">
        <f>AVERAGE(L51:L55)</f>
        <v>5.8</v>
      </c>
      <c r="M117" s="83">
        <f>AVERAGE(M51:M55)</f>
        <v>212.6</v>
      </c>
      <c r="N117" s="89">
        <f>AVERAGE(N51:N55)</f>
        <v>36.5782738095238</v>
      </c>
      <c r="O117" s="96"/>
      <c r="P117" s="83"/>
      <c r="Q117" s="83"/>
      <c r="R117" s="84"/>
      <c r="S117" s="83"/>
      <c r="T117" s="83"/>
      <c r="U117" s="84"/>
      <c r="V117" s="83"/>
      <c r="W117" s="97"/>
    </row>
    <row r="118" ht="21.95" customHeight="1">
      <c r="A118" t="s" s="103">
        <v>83</v>
      </c>
      <c r="B118" s="83">
        <f>AVERAGE(B57:B61)</f>
        <v>41.8</v>
      </c>
      <c r="C118" s="83">
        <f>AVERAGE(C57:C61)</f>
        <v>1389.34</v>
      </c>
      <c r="D118" s="87">
        <f>AVERAGE(D57:D61)</f>
        <v>33.230136257764</v>
      </c>
      <c r="E118" s="40"/>
      <c r="F118" t="s" s="104">
        <v>83</v>
      </c>
      <c r="G118" s="83">
        <f>AVERAGE(G57:G61)</f>
        <v>16.6</v>
      </c>
      <c r="H118" s="83">
        <f>AVERAGE(H57:H61)</f>
        <v>566.92</v>
      </c>
      <c r="I118" s="87">
        <f>AVERAGE(I57:I61)</f>
        <v>33.996296348579</v>
      </c>
      <c r="J118" s="40"/>
      <c r="K118" t="s" s="104">
        <v>83</v>
      </c>
      <c r="L118" s="83">
        <f>AVERAGE(L57:L61)</f>
        <v>3</v>
      </c>
      <c r="M118" s="83">
        <f>AVERAGE(M57:M61)</f>
        <v>109.46</v>
      </c>
      <c r="N118" s="89">
        <f>AVERAGE(N57:N61)</f>
        <v>36.009375</v>
      </c>
      <c r="O118" s="96"/>
      <c r="P118" s="83"/>
      <c r="Q118" s="83"/>
      <c r="R118" s="84"/>
      <c r="S118" s="83"/>
      <c r="T118" s="83"/>
      <c r="U118" s="84"/>
      <c r="V118" s="83"/>
      <c r="W118" s="97"/>
    </row>
    <row r="119" ht="21.95" customHeight="1">
      <c r="A119" s="105"/>
      <c r="B119" s="83"/>
      <c r="C119" s="83"/>
      <c r="D119" s="87"/>
      <c r="E119" s="40"/>
      <c r="F119" s="106"/>
      <c r="G119" s="84"/>
      <c r="H119" s="83"/>
      <c r="I119" s="87"/>
      <c r="J119" s="40"/>
      <c r="K119" s="106"/>
      <c r="L119" s="84"/>
      <c r="M119" s="83"/>
      <c r="N119" s="89"/>
      <c r="O119" s="96"/>
      <c r="P119" s="83"/>
      <c r="Q119" s="83"/>
      <c r="R119" s="84"/>
      <c r="S119" s="83"/>
      <c r="T119" s="83"/>
      <c r="U119" s="84"/>
      <c r="V119" s="83"/>
      <c r="W119" s="97"/>
    </row>
    <row r="120" ht="21.95" customHeight="1">
      <c r="A120" s="105"/>
      <c r="B120" s="107"/>
      <c r="C120" t="s" s="108">
        <v>84</v>
      </c>
      <c r="D120" s="87"/>
      <c r="E120" s="40"/>
      <c r="F120" s="106"/>
      <c r="G120" s="84"/>
      <c r="H120" s="83"/>
      <c r="I120" s="87"/>
      <c r="J120" s="40"/>
      <c r="K120" s="106"/>
      <c r="L120" s="84"/>
      <c r="M120" s="83"/>
      <c r="N120" s="89"/>
      <c r="O120" s="96"/>
      <c r="P120" s="83"/>
      <c r="Q120" s="83"/>
      <c r="R120" s="84"/>
      <c r="S120" s="83"/>
      <c r="T120" s="83"/>
      <c r="U120" s="84"/>
      <c r="V120" s="83"/>
      <c r="W120" s="97"/>
    </row>
    <row r="121" ht="22.75" customHeight="1">
      <c r="A121" s="109"/>
      <c r="B121" s="110"/>
      <c r="C121" t="s" s="111">
        <v>85</v>
      </c>
      <c r="D121" s="112"/>
      <c r="E121" s="113"/>
      <c r="F121" s="114"/>
      <c r="G121" s="115"/>
      <c r="H121" s="116"/>
      <c r="I121" s="112"/>
      <c r="J121" s="113"/>
      <c r="K121" s="114"/>
      <c r="L121" s="115"/>
      <c r="M121" s="116"/>
      <c r="N121" s="117"/>
      <c r="O121" s="118"/>
      <c r="P121" s="116"/>
      <c r="Q121" s="116"/>
      <c r="R121" s="115"/>
      <c r="S121" s="116"/>
      <c r="T121" s="116"/>
      <c r="U121" s="115"/>
      <c r="V121" s="116"/>
      <c r="W12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6.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38" customWidth="1"/>
    <col min="2" max="4" width="12.1719" style="338" customWidth="1"/>
    <col min="5" max="5" width="1.35156" style="338" customWidth="1"/>
    <col min="6" max="6" width="10" style="338" customWidth="1"/>
    <col min="7" max="9" width="12.1719" style="338" customWidth="1"/>
    <col min="10" max="10" width="1.35156" style="338" customWidth="1"/>
    <col min="11" max="11" width="10" style="338" customWidth="1"/>
    <col min="12" max="14" width="12.1719" style="338" customWidth="1"/>
    <col min="15" max="15" width="10.8516" style="338" customWidth="1"/>
    <col min="16" max="17" width="6.5" style="338" customWidth="1"/>
    <col min="18" max="18" width="10.8516" style="338" customWidth="1"/>
    <col min="19" max="20" width="6.5" style="338" customWidth="1"/>
    <col min="21" max="21" width="10.8516" style="338" customWidth="1"/>
    <col min="22" max="23" width="6.5" style="338" customWidth="1"/>
    <col min="24" max="16384" width="16.3516" style="338" customWidth="1"/>
  </cols>
  <sheetData>
    <row r="1" ht="63.8" customHeight="1">
      <c r="A1" t="s" s="134">
        <v>467</v>
      </c>
      <c r="B1" t="s" s="191">
        <v>40</v>
      </c>
      <c r="C1" t="s" s="191">
        <v>41</v>
      </c>
      <c r="D1" t="s" s="192">
        <v>42</v>
      </c>
      <c r="E1" s="29"/>
      <c r="F1" t="s" s="137">
        <v>468</v>
      </c>
      <c r="G1" t="s" s="191">
        <v>44</v>
      </c>
      <c r="H1" t="s" s="191">
        <v>45</v>
      </c>
      <c r="I1" t="s" s="192">
        <v>46</v>
      </c>
      <c r="J1" s="29"/>
      <c r="K1" t="s" s="137">
        <v>283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1965</v>
      </c>
      <c r="B3" s="99">
        <v>72</v>
      </c>
      <c r="C3" s="83">
        <v>2954.9</v>
      </c>
      <c r="D3" s="87">
        <v>41.0402777777778</v>
      </c>
      <c r="E3" s="40"/>
      <c r="F3" s="153">
        <v>1965</v>
      </c>
      <c r="G3" s="99">
        <v>43</v>
      </c>
      <c r="H3" s="83">
        <v>1790</v>
      </c>
      <c r="I3" s="87">
        <v>41.6279069767442</v>
      </c>
      <c r="J3" s="40"/>
      <c r="K3" s="153">
        <v>1965</v>
      </c>
      <c r="L3" s="99">
        <v>13</v>
      </c>
      <c r="M3" s="83">
        <v>554.6</v>
      </c>
      <c r="N3" s="89">
        <v>42.6615384615385</v>
      </c>
      <c r="O3" s="155"/>
      <c r="P3" s="129"/>
      <c r="Q3" s="97"/>
      <c r="R3" s="156"/>
      <c r="S3" s="129"/>
      <c r="T3" s="97"/>
      <c r="U3" s="156"/>
      <c r="V3" s="129"/>
      <c r="W3" s="97"/>
    </row>
    <row r="4" ht="21.95" customHeight="1">
      <c r="A4" s="152">
        <v>1966</v>
      </c>
      <c r="B4" s="99">
        <v>40</v>
      </c>
      <c r="C4" s="83">
        <v>1636.2</v>
      </c>
      <c r="D4" s="87">
        <v>40.905</v>
      </c>
      <c r="E4" s="40"/>
      <c r="F4" s="153">
        <v>1966</v>
      </c>
      <c r="G4" s="99">
        <v>18</v>
      </c>
      <c r="H4" s="83">
        <v>752.6</v>
      </c>
      <c r="I4" s="87">
        <v>41.8111111111111</v>
      </c>
      <c r="J4" s="40"/>
      <c r="K4" s="153">
        <v>1966</v>
      </c>
      <c r="L4" s="99">
        <v>5</v>
      </c>
      <c r="M4" s="83">
        <v>214.5</v>
      </c>
      <c r="N4" s="89">
        <v>42.9</v>
      </c>
      <c r="O4" s="155"/>
      <c r="P4" s="129"/>
      <c r="Q4" s="97"/>
      <c r="R4" s="156"/>
      <c r="S4" s="129"/>
      <c r="T4" s="97"/>
      <c r="U4" s="156"/>
      <c r="V4" s="129"/>
      <c r="W4" s="97"/>
    </row>
    <row r="5" ht="21.95" customHeight="1">
      <c r="A5" s="152">
        <v>1967</v>
      </c>
      <c r="B5" s="99">
        <v>47</v>
      </c>
      <c r="C5" s="83">
        <v>1944.6</v>
      </c>
      <c r="D5" s="87">
        <v>41.3744680851064</v>
      </c>
      <c r="E5" s="40"/>
      <c r="F5" s="153">
        <v>1967</v>
      </c>
      <c r="G5" s="99">
        <v>32</v>
      </c>
      <c r="H5" s="83">
        <v>1341.6</v>
      </c>
      <c r="I5" s="87">
        <v>41.925</v>
      </c>
      <c r="J5" s="40"/>
      <c r="K5" s="153">
        <v>1967</v>
      </c>
      <c r="L5" s="99">
        <v>10</v>
      </c>
      <c r="M5" s="83">
        <v>431.5</v>
      </c>
      <c r="N5" s="89">
        <v>43.15</v>
      </c>
      <c r="O5" s="155"/>
      <c r="P5" s="129"/>
      <c r="Q5" s="97"/>
      <c r="R5" s="156"/>
      <c r="S5" s="129"/>
      <c r="T5" s="97"/>
      <c r="U5" s="156"/>
      <c r="V5" s="129"/>
      <c r="W5" s="97"/>
    </row>
    <row r="6" ht="21.95" customHeight="1">
      <c r="A6" s="152">
        <v>1968</v>
      </c>
      <c r="B6" s="213">
        <v>30</v>
      </c>
      <c r="C6" s="214">
        <v>1228.3</v>
      </c>
      <c r="D6" s="215">
        <v>40.9433333333333</v>
      </c>
      <c r="E6" s="40"/>
      <c r="F6" s="153">
        <v>1968</v>
      </c>
      <c r="G6" s="213">
        <v>16</v>
      </c>
      <c r="H6" s="214">
        <v>665</v>
      </c>
      <c r="I6" s="215">
        <v>41.5625</v>
      </c>
      <c r="J6" s="40"/>
      <c r="K6" s="153">
        <v>1968</v>
      </c>
      <c r="L6" s="213">
        <v>3</v>
      </c>
      <c r="M6" s="214">
        <v>127.7</v>
      </c>
      <c r="N6" s="216">
        <v>42.5666666666667</v>
      </c>
      <c r="O6" s="155"/>
      <c r="P6" s="129"/>
      <c r="Q6" s="97"/>
      <c r="R6" s="156"/>
      <c r="S6" s="129"/>
      <c r="T6" s="97"/>
      <c r="U6" s="156"/>
      <c r="V6" s="129"/>
      <c r="W6" s="97"/>
    </row>
    <row r="7" ht="21.95" customHeight="1">
      <c r="A7" s="152">
        <v>1969</v>
      </c>
      <c r="B7" s="99">
        <v>37</v>
      </c>
      <c r="C7" s="83">
        <v>1521</v>
      </c>
      <c r="D7" s="87">
        <v>41.1081081081081</v>
      </c>
      <c r="E7" s="40"/>
      <c r="F7" s="153">
        <v>1969</v>
      </c>
      <c r="G7" s="99">
        <v>22</v>
      </c>
      <c r="H7" s="83">
        <v>917.5</v>
      </c>
      <c r="I7" s="87">
        <v>41.7045454545455</v>
      </c>
      <c r="J7" s="40"/>
      <c r="K7" s="153">
        <v>1969</v>
      </c>
      <c r="L7" s="99">
        <v>7</v>
      </c>
      <c r="M7" s="83">
        <v>299.7</v>
      </c>
      <c r="N7" s="89">
        <v>42.8142857142857</v>
      </c>
      <c r="O7" s="155"/>
      <c r="P7" s="129"/>
      <c r="Q7" s="97"/>
      <c r="R7" s="156"/>
      <c r="S7" s="129"/>
      <c r="T7" s="97"/>
      <c r="U7" s="156"/>
      <c r="V7" s="129"/>
      <c r="W7" s="97"/>
    </row>
    <row r="8" ht="21.95" customHeight="1">
      <c r="A8" s="152">
        <v>1970</v>
      </c>
      <c r="B8" s="99">
        <v>73</v>
      </c>
      <c r="C8" s="83">
        <v>3014.7</v>
      </c>
      <c r="D8" s="87">
        <v>41.2972602739726</v>
      </c>
      <c r="E8" s="40"/>
      <c r="F8" s="153">
        <v>1970</v>
      </c>
      <c r="G8" s="99">
        <v>43</v>
      </c>
      <c r="H8" s="83">
        <v>1806.1</v>
      </c>
      <c r="I8" s="87">
        <v>42.0023255813953</v>
      </c>
      <c r="J8" s="40"/>
      <c r="K8" s="153">
        <v>1970</v>
      </c>
      <c r="L8" s="99">
        <v>18</v>
      </c>
      <c r="M8" s="83">
        <v>771.9</v>
      </c>
      <c r="N8" s="89">
        <v>42.8833333333333</v>
      </c>
      <c r="O8" s="155"/>
      <c r="P8" s="129"/>
      <c r="Q8" s="97"/>
      <c r="R8" s="156"/>
      <c r="S8" s="129"/>
      <c r="T8" s="97"/>
      <c r="U8" s="156"/>
      <c r="V8" s="129"/>
      <c r="W8" s="97"/>
    </row>
    <row r="9" ht="21.95" customHeight="1">
      <c r="A9" s="152">
        <v>1971</v>
      </c>
      <c r="B9" s="99">
        <v>37</v>
      </c>
      <c r="C9" s="83">
        <v>1506.2</v>
      </c>
      <c r="D9" s="87">
        <v>40.7081081081081</v>
      </c>
      <c r="E9" s="40"/>
      <c r="F9" s="153">
        <v>1971</v>
      </c>
      <c r="G9" s="99">
        <v>15</v>
      </c>
      <c r="H9" s="83">
        <v>623</v>
      </c>
      <c r="I9" s="87">
        <v>41.5333333333333</v>
      </c>
      <c r="J9" s="40"/>
      <c r="K9" s="153">
        <v>1971</v>
      </c>
      <c r="L9" s="99">
        <v>5</v>
      </c>
      <c r="M9" s="83">
        <v>212.2</v>
      </c>
      <c r="N9" s="89">
        <v>42.44</v>
      </c>
      <c r="O9" s="155"/>
      <c r="P9" s="129"/>
      <c r="Q9" s="97"/>
      <c r="R9" s="156"/>
      <c r="S9" s="129"/>
      <c r="T9" s="97"/>
      <c r="U9" s="156"/>
      <c r="V9" s="129"/>
      <c r="W9" s="97"/>
    </row>
    <row r="10" ht="21.95" customHeight="1">
      <c r="A10" s="152">
        <v>1972</v>
      </c>
      <c r="B10" s="99">
        <v>53</v>
      </c>
      <c r="C10" s="83">
        <v>2193</v>
      </c>
      <c r="D10" s="87">
        <v>41.377358490566</v>
      </c>
      <c r="E10" s="40"/>
      <c r="F10" s="153">
        <v>1972</v>
      </c>
      <c r="G10" s="99">
        <v>38</v>
      </c>
      <c r="H10" s="83">
        <v>1591.6</v>
      </c>
      <c r="I10" s="87">
        <v>41.8842105263158</v>
      </c>
      <c r="J10" s="40"/>
      <c r="K10" s="153">
        <v>1972</v>
      </c>
      <c r="L10" s="99">
        <v>14</v>
      </c>
      <c r="M10" s="83">
        <v>601.9</v>
      </c>
      <c r="N10" s="89">
        <v>42.9928571428571</v>
      </c>
      <c r="O10" s="155"/>
      <c r="P10" s="129"/>
      <c r="Q10" s="97"/>
      <c r="R10" s="156"/>
      <c r="S10" s="129"/>
      <c r="T10" s="97"/>
      <c r="U10" s="156"/>
      <c r="V10" s="129"/>
      <c r="W10" s="97"/>
    </row>
    <row r="11" ht="21.95" customHeight="1">
      <c r="A11" s="152">
        <v>1973</v>
      </c>
      <c r="B11" s="99">
        <v>22</v>
      </c>
      <c r="C11" s="83">
        <v>896.1</v>
      </c>
      <c r="D11" s="87">
        <v>40.7318181818182</v>
      </c>
      <c r="E11" s="40"/>
      <c r="F11" s="153">
        <v>1973</v>
      </c>
      <c r="G11" s="99">
        <v>7</v>
      </c>
      <c r="H11" s="83">
        <v>291.9</v>
      </c>
      <c r="I11" s="87">
        <v>41.7</v>
      </c>
      <c r="J11" s="40"/>
      <c r="K11" s="153">
        <v>1973</v>
      </c>
      <c r="L11" s="99">
        <v>1</v>
      </c>
      <c r="M11" s="83">
        <v>44.4</v>
      </c>
      <c r="N11" s="89">
        <v>44.4</v>
      </c>
      <c r="O11" s="155"/>
      <c r="P11" s="129"/>
      <c r="Q11" s="97"/>
      <c r="R11" s="156"/>
      <c r="S11" s="129"/>
      <c r="T11" s="97"/>
      <c r="U11" s="156"/>
      <c r="V11" s="129"/>
      <c r="W11" s="97"/>
    </row>
    <row r="12" ht="21.95" customHeight="1">
      <c r="A12" s="152">
        <v>1974</v>
      </c>
      <c r="B12" s="99">
        <v>12</v>
      </c>
      <c r="C12" s="83">
        <v>486.4</v>
      </c>
      <c r="D12" s="87">
        <v>40.5333333333333</v>
      </c>
      <c r="E12" s="40"/>
      <c r="F12" s="153">
        <v>1974</v>
      </c>
      <c r="G12" s="99">
        <v>6</v>
      </c>
      <c r="H12" s="83">
        <v>246.4</v>
      </c>
      <c r="I12" s="87">
        <v>41.0666666666667</v>
      </c>
      <c r="J12" s="40"/>
      <c r="K12" s="153">
        <v>1974</v>
      </c>
      <c r="L12" s="99">
        <v>0</v>
      </c>
      <c r="M12" s="83">
        <v>0</v>
      </c>
      <c r="N12" s="89"/>
      <c r="O12" s="155"/>
      <c r="P12" s="129"/>
      <c r="Q12" s="97"/>
      <c r="R12" s="156"/>
      <c r="S12" s="129"/>
      <c r="T12" s="97"/>
      <c r="U12" s="156"/>
      <c r="V12" s="129"/>
      <c r="W12" s="97"/>
    </row>
    <row r="13" ht="21.95" customHeight="1">
      <c r="A13" s="152">
        <v>1975</v>
      </c>
      <c r="B13" s="99">
        <v>5</v>
      </c>
      <c r="C13" s="83">
        <v>201.2</v>
      </c>
      <c r="D13" s="87">
        <v>40.24</v>
      </c>
      <c r="E13" s="40"/>
      <c r="F13" s="153">
        <v>1975</v>
      </c>
      <c r="G13" s="99">
        <v>1</v>
      </c>
      <c r="H13" s="83">
        <v>41</v>
      </c>
      <c r="I13" s="87">
        <v>41</v>
      </c>
      <c r="J13" s="40"/>
      <c r="K13" s="153">
        <v>1975</v>
      </c>
      <c r="L13" s="99">
        <v>0</v>
      </c>
      <c r="M13" s="83">
        <v>0</v>
      </c>
      <c r="N13" s="89"/>
      <c r="O13" s="155"/>
      <c r="P13" s="129"/>
      <c r="Q13" s="97"/>
      <c r="R13" s="156"/>
      <c r="S13" s="129"/>
      <c r="T13" s="97"/>
      <c r="U13" s="156"/>
      <c r="V13" s="129"/>
      <c r="W13" s="97"/>
    </row>
    <row r="14" ht="21.95" customHeight="1">
      <c r="A14" s="152">
        <v>1976</v>
      </c>
      <c r="B14" s="99">
        <v>31</v>
      </c>
      <c r="C14" s="83">
        <v>1264.6</v>
      </c>
      <c r="D14" s="87">
        <v>40.7935483870968</v>
      </c>
      <c r="E14" s="40"/>
      <c r="F14" s="153">
        <v>1976</v>
      </c>
      <c r="G14" s="99">
        <v>14</v>
      </c>
      <c r="H14" s="83">
        <v>580.6</v>
      </c>
      <c r="I14" s="87">
        <v>41.4714285714286</v>
      </c>
      <c r="J14" s="40"/>
      <c r="K14" s="153">
        <v>1976</v>
      </c>
      <c r="L14" s="99">
        <v>3</v>
      </c>
      <c r="M14" s="83">
        <v>127.3</v>
      </c>
      <c r="N14" s="89">
        <v>42.4333333333333</v>
      </c>
      <c r="O14" s="155"/>
      <c r="P14" s="129"/>
      <c r="Q14" s="97"/>
      <c r="R14" s="156"/>
      <c r="S14" s="129"/>
      <c r="T14" s="97"/>
      <c r="U14" s="156"/>
      <c r="V14" s="129"/>
      <c r="W14" s="97"/>
    </row>
    <row r="15" ht="21.95" customHeight="1">
      <c r="A15" s="152">
        <v>1977</v>
      </c>
      <c r="B15" s="99">
        <v>7</v>
      </c>
      <c r="C15" s="83">
        <v>283.5</v>
      </c>
      <c r="D15" s="87">
        <v>40.5</v>
      </c>
      <c r="E15" s="40"/>
      <c r="F15" s="153">
        <v>1977</v>
      </c>
      <c r="G15" s="99">
        <v>3</v>
      </c>
      <c r="H15" s="83">
        <v>123</v>
      </c>
      <c r="I15" s="87">
        <v>41</v>
      </c>
      <c r="J15" s="40"/>
      <c r="K15" s="153">
        <v>1977</v>
      </c>
      <c r="L15" s="99">
        <v>0</v>
      </c>
      <c r="M15" s="83">
        <v>0</v>
      </c>
      <c r="N15" s="89"/>
      <c r="O15" t="s" s="125">
        <v>57</v>
      </c>
      <c r="P15" s="129">
        <f>AVERAGE(B15:B34)</f>
        <v>28.15</v>
      </c>
      <c r="Q15" s="97">
        <f>AVERAGE(D15:D34)</f>
        <v>40.5926225189084</v>
      </c>
      <c r="R15" t="s" s="128">
        <v>57</v>
      </c>
      <c r="S15" s="129">
        <f>AVERAGE(G15:G34)</f>
        <v>11.85</v>
      </c>
      <c r="T15" s="97">
        <f>AVERAGE(I15:I34)</f>
        <v>41.2973196395967</v>
      </c>
      <c r="U15" t="s" s="128">
        <v>57</v>
      </c>
      <c r="V15" s="129">
        <f>AVERAGE(L15:L34)</f>
        <v>1.45</v>
      </c>
      <c r="W15" s="97">
        <f>AVERAGE(N15:N34)</f>
        <v>42.5654320987654</v>
      </c>
    </row>
    <row r="16" ht="21.95" customHeight="1">
      <c r="A16" s="152">
        <v>1978</v>
      </c>
      <c r="B16" s="99">
        <v>14</v>
      </c>
      <c r="C16" s="83">
        <v>568</v>
      </c>
      <c r="D16" s="87">
        <v>40.5714285714286</v>
      </c>
      <c r="E16" s="40"/>
      <c r="F16" s="153">
        <v>1978</v>
      </c>
      <c r="G16" s="99">
        <v>4</v>
      </c>
      <c r="H16" s="83">
        <v>166.5</v>
      </c>
      <c r="I16" s="87">
        <v>41.625</v>
      </c>
      <c r="J16" s="40"/>
      <c r="K16" s="153">
        <v>1978</v>
      </c>
      <c r="L16" s="99">
        <v>1</v>
      </c>
      <c r="M16" s="83">
        <v>42.5</v>
      </c>
      <c r="N16" s="89">
        <v>42.5</v>
      </c>
      <c r="O16" t="s" s="125">
        <v>58</v>
      </c>
      <c r="P16" s="129">
        <f>AVERAGE(B16:B34)</f>
        <v>29.2631578947368</v>
      </c>
      <c r="Q16" s="97">
        <f>AVERAGE(D16:D34)</f>
        <v>40.5974973883247</v>
      </c>
      <c r="R16" t="s" s="128">
        <v>58</v>
      </c>
      <c r="S16" s="129">
        <f>AVERAGE(G16:G34)</f>
        <v>12.3157894736842</v>
      </c>
      <c r="T16" s="97">
        <f>AVERAGE(I16:I34)</f>
        <v>41.3138373973521</v>
      </c>
      <c r="U16" t="s" s="128">
        <v>58</v>
      </c>
      <c r="V16" s="129">
        <f>AVERAGE(L16:L34)</f>
        <v>1.52631578947368</v>
      </c>
      <c r="W16" s="97">
        <f>AVERAGE(N16:N34)</f>
        <v>42.5654320987654</v>
      </c>
    </row>
    <row r="17" ht="21.95" customHeight="1">
      <c r="A17" s="152">
        <v>1979</v>
      </c>
      <c r="B17" s="99">
        <v>30</v>
      </c>
      <c r="C17" s="83">
        <v>1218</v>
      </c>
      <c r="D17" s="87">
        <v>40.6</v>
      </c>
      <c r="E17" s="40"/>
      <c r="F17" s="153">
        <v>1979</v>
      </c>
      <c r="G17" s="99">
        <v>13</v>
      </c>
      <c r="H17" s="83">
        <v>536</v>
      </c>
      <c r="I17" s="87">
        <v>41.2307692307692</v>
      </c>
      <c r="J17" s="40"/>
      <c r="K17" s="153">
        <v>1979</v>
      </c>
      <c r="L17" s="99">
        <v>0</v>
      </c>
      <c r="M17" s="83">
        <v>0</v>
      </c>
      <c r="N17" s="89"/>
      <c r="O17" t="s" s="125">
        <v>59</v>
      </c>
      <c r="P17" s="129">
        <f>AVERAGE(B17:B34)</f>
        <v>30.1111111111111</v>
      </c>
      <c r="Q17" s="97">
        <f>AVERAGE(D17:D34)</f>
        <v>40.598945655930</v>
      </c>
      <c r="R17" t="s" s="128">
        <v>59</v>
      </c>
      <c r="S17" s="129">
        <f>AVERAGE(G17:G34)</f>
        <v>12.7777777777778</v>
      </c>
      <c r="T17" s="97">
        <f>AVERAGE(I17:I34)</f>
        <v>41.2955337148434</v>
      </c>
      <c r="U17" t="s" s="128">
        <v>59</v>
      </c>
      <c r="V17" s="129">
        <f>AVERAGE(L17:L34)</f>
        <v>1.55555555555556</v>
      </c>
      <c r="W17" s="97">
        <f>AVERAGE(N17:N34)</f>
        <v>42.5736111111111</v>
      </c>
    </row>
    <row r="18" ht="21.95" customHeight="1">
      <c r="A18" s="152">
        <v>1980</v>
      </c>
      <c r="B18" s="99">
        <v>21</v>
      </c>
      <c r="C18" s="83">
        <v>846.5</v>
      </c>
      <c r="D18" s="87">
        <v>40.3095238095238</v>
      </c>
      <c r="E18" s="40"/>
      <c r="F18" s="153">
        <v>1980</v>
      </c>
      <c r="G18" s="99">
        <v>4</v>
      </c>
      <c r="H18" s="83">
        <v>164</v>
      </c>
      <c r="I18" s="87">
        <v>41</v>
      </c>
      <c r="J18" s="40"/>
      <c r="K18" s="153">
        <v>1980</v>
      </c>
      <c r="L18" s="99">
        <v>0</v>
      </c>
      <c r="M18" s="83">
        <v>0</v>
      </c>
      <c r="N18" s="89"/>
      <c r="O18" t="s" s="125">
        <v>60</v>
      </c>
      <c r="P18" s="129">
        <f>AVERAGE(B18:B34)</f>
        <v>30.1176470588235</v>
      </c>
      <c r="Q18" s="97">
        <f>AVERAGE(D18:D34)</f>
        <v>40.5988836356906</v>
      </c>
      <c r="R18" t="s" s="128">
        <v>60</v>
      </c>
      <c r="S18" s="129">
        <f>AVERAGE(G18:G34)</f>
        <v>12.7647058823529</v>
      </c>
      <c r="T18" s="97">
        <f>AVERAGE(I18:I34)</f>
        <v>41.299581495098</v>
      </c>
      <c r="U18" t="s" s="128">
        <v>60</v>
      </c>
      <c r="V18" s="129">
        <f>AVERAGE(L18:L34)</f>
        <v>1.64705882352941</v>
      </c>
      <c r="W18" s="97">
        <f>AVERAGE(N18:N34)</f>
        <v>42.5736111111111</v>
      </c>
    </row>
    <row r="19" ht="21.95" customHeight="1">
      <c r="A19" s="152">
        <v>1981</v>
      </c>
      <c r="B19" s="99">
        <v>17</v>
      </c>
      <c r="C19" s="83">
        <v>688</v>
      </c>
      <c r="D19" s="87">
        <v>40.4705882352941</v>
      </c>
      <c r="E19" s="40"/>
      <c r="F19" s="153">
        <v>1981</v>
      </c>
      <c r="G19" s="99">
        <v>6</v>
      </c>
      <c r="H19" s="83">
        <v>246.5</v>
      </c>
      <c r="I19" s="87">
        <v>41.0833333333333</v>
      </c>
      <c r="J19" s="40"/>
      <c r="K19" s="153">
        <v>1981</v>
      </c>
      <c r="L19" s="99">
        <v>0</v>
      </c>
      <c r="M19" s="83">
        <v>0</v>
      </c>
      <c r="N19" s="89"/>
      <c r="O19" t="s" s="125">
        <v>61</v>
      </c>
      <c r="P19" s="129">
        <f>AVERAGE(B19:B34)</f>
        <v>30.6875</v>
      </c>
      <c r="Q19" s="97">
        <f>AVERAGE(D19:D34)</f>
        <v>40.616968624826</v>
      </c>
      <c r="R19" t="s" s="128">
        <v>61</v>
      </c>
      <c r="S19" s="129">
        <f>AVERAGE(G19:G34)</f>
        <v>13.3125</v>
      </c>
      <c r="T19" s="97">
        <f>AVERAGE(I19:I34)</f>
        <v>41.3195535947712</v>
      </c>
      <c r="U19" t="s" s="128">
        <v>61</v>
      </c>
      <c r="V19" s="129">
        <f>AVERAGE(L19:L34)</f>
        <v>1.75</v>
      </c>
      <c r="W19" s="97">
        <f>AVERAGE(N19:N34)</f>
        <v>42.5736111111111</v>
      </c>
    </row>
    <row r="20" ht="21.95" customHeight="1">
      <c r="A20" s="152">
        <v>1982</v>
      </c>
      <c r="B20" s="99">
        <v>16</v>
      </c>
      <c r="C20" s="83">
        <v>649.1</v>
      </c>
      <c r="D20" s="87">
        <v>40.56875</v>
      </c>
      <c r="E20" s="40"/>
      <c r="F20" s="153">
        <v>1982</v>
      </c>
      <c r="G20" s="99">
        <v>8</v>
      </c>
      <c r="H20" s="83">
        <v>329.5</v>
      </c>
      <c r="I20" s="87">
        <v>41.1875</v>
      </c>
      <c r="J20" s="40"/>
      <c r="K20" s="153">
        <v>1982</v>
      </c>
      <c r="L20" s="99">
        <v>0</v>
      </c>
      <c r="M20" s="83">
        <v>0</v>
      </c>
      <c r="N20" s="89"/>
      <c r="O20" t="s" s="125">
        <v>62</v>
      </c>
      <c r="P20" s="129">
        <f>AVERAGE(B20:B34)</f>
        <v>31.6</v>
      </c>
      <c r="Q20" s="97">
        <f>AVERAGE(D20:D34)</f>
        <v>40.6267273174615</v>
      </c>
      <c r="R20" t="s" s="128">
        <v>62</v>
      </c>
      <c r="S20" s="129">
        <f>AVERAGE(G20:G34)</f>
        <v>13.8</v>
      </c>
      <c r="T20" s="97">
        <f>AVERAGE(I20:I34)</f>
        <v>41.3364264705882</v>
      </c>
      <c r="U20" t="s" s="128">
        <v>62</v>
      </c>
      <c r="V20" s="129">
        <f>AVERAGE(L20:L34)</f>
        <v>1.86666666666667</v>
      </c>
      <c r="W20" s="97">
        <f>AVERAGE(N20:N34)</f>
        <v>42.5736111111111</v>
      </c>
    </row>
    <row r="21" ht="21.95" customHeight="1">
      <c r="A21" s="152">
        <v>1983</v>
      </c>
      <c r="B21" s="99">
        <v>32</v>
      </c>
      <c r="C21" s="83">
        <v>1292.5</v>
      </c>
      <c r="D21" s="87">
        <v>40.390625</v>
      </c>
      <c r="E21" s="40"/>
      <c r="F21" s="153">
        <v>1983</v>
      </c>
      <c r="G21" s="99">
        <v>10</v>
      </c>
      <c r="H21" s="83">
        <v>409.5</v>
      </c>
      <c r="I21" s="87">
        <v>40.95</v>
      </c>
      <c r="J21" s="40"/>
      <c r="K21" s="153">
        <v>1983</v>
      </c>
      <c r="L21" s="99">
        <v>0</v>
      </c>
      <c r="M21" s="83">
        <v>0</v>
      </c>
      <c r="N21" s="89"/>
      <c r="O21" t="s" s="125">
        <v>63</v>
      </c>
      <c r="P21" s="129">
        <f>AVERAGE(B21:B34)</f>
        <v>32.7142857142857</v>
      </c>
      <c r="Q21" s="97">
        <f>AVERAGE(D21:D34)</f>
        <v>40.630868554423</v>
      </c>
      <c r="R21" t="s" s="128">
        <v>63</v>
      </c>
      <c r="S21" s="129">
        <f>AVERAGE(G21:G34)</f>
        <v>14.2142857142857</v>
      </c>
      <c r="T21" s="97">
        <f>AVERAGE(I21:I34)</f>
        <v>41.3478823529412</v>
      </c>
      <c r="U21" t="s" s="128">
        <v>63</v>
      </c>
      <c r="V21" s="129">
        <f>AVERAGE(L21:L34)</f>
        <v>2</v>
      </c>
      <c r="W21" s="97">
        <f>AVERAGE(N21:N34)</f>
        <v>42.5736111111111</v>
      </c>
    </row>
    <row r="22" ht="21.95" customHeight="1">
      <c r="A22" s="152">
        <v>1984</v>
      </c>
      <c r="B22" s="99">
        <v>37</v>
      </c>
      <c r="C22" s="83">
        <v>1510.8</v>
      </c>
      <c r="D22" s="87">
        <v>40.8324324324324</v>
      </c>
      <c r="E22" s="40"/>
      <c r="F22" s="153">
        <v>1984</v>
      </c>
      <c r="G22" s="99">
        <v>17</v>
      </c>
      <c r="H22" s="83">
        <v>705.1</v>
      </c>
      <c r="I22" s="87">
        <v>41.4764705882353</v>
      </c>
      <c r="J22" s="40"/>
      <c r="K22" s="153">
        <v>1984</v>
      </c>
      <c r="L22" s="99">
        <v>3</v>
      </c>
      <c r="M22" s="83">
        <v>128</v>
      </c>
      <c r="N22" s="89">
        <v>42.6666666666667</v>
      </c>
      <c r="O22" t="s" s="125">
        <v>64</v>
      </c>
      <c r="P22" s="129">
        <f>AVERAGE(B22:B34)</f>
        <v>32.7692307692308</v>
      </c>
      <c r="Q22" s="97">
        <f>AVERAGE(D22:D34)</f>
        <v>40.6493488278402</v>
      </c>
      <c r="R22" t="s" s="128">
        <v>64</v>
      </c>
      <c r="S22" s="129">
        <f>AVERAGE(G22:G34)</f>
        <v>14.5384615384615</v>
      </c>
      <c r="T22" s="97">
        <f>AVERAGE(I22:I34)</f>
        <v>41.3810392156863</v>
      </c>
      <c r="U22" t="s" s="128">
        <v>64</v>
      </c>
      <c r="V22" s="129">
        <f>AVERAGE(L22:L34)</f>
        <v>2.15384615384615</v>
      </c>
      <c r="W22" s="97">
        <f>AVERAGE(N22:N34)</f>
        <v>42.5736111111111</v>
      </c>
    </row>
    <row r="23" ht="21.95" customHeight="1">
      <c r="A23" s="152">
        <v>1985</v>
      </c>
      <c r="B23" s="99">
        <v>53</v>
      </c>
      <c r="C23" s="83">
        <v>2185.4</v>
      </c>
      <c r="D23" s="87">
        <v>41.2339622641509</v>
      </c>
      <c r="E23" s="40"/>
      <c r="F23" s="153">
        <v>1985</v>
      </c>
      <c r="G23" s="99">
        <v>33</v>
      </c>
      <c r="H23" s="83">
        <v>1381.1</v>
      </c>
      <c r="I23" s="87">
        <v>41.8515151515152</v>
      </c>
      <c r="J23" s="40"/>
      <c r="K23" s="153">
        <v>1985</v>
      </c>
      <c r="L23" s="99">
        <v>9</v>
      </c>
      <c r="M23" s="83">
        <v>386.3</v>
      </c>
      <c r="N23" s="89">
        <v>42.9222222222222</v>
      </c>
      <c r="O23" t="s" s="125">
        <v>65</v>
      </c>
      <c r="P23" s="129">
        <f>AVERAGE(B23:B34)</f>
        <v>32.4166666666667</v>
      </c>
      <c r="Q23" s="97">
        <f>AVERAGE(D23:D34)</f>
        <v>40.6340918607908</v>
      </c>
      <c r="R23" t="s" s="128">
        <v>65</v>
      </c>
      <c r="S23" s="129">
        <f>AVERAGE(G23:G34)</f>
        <v>14.3333333333333</v>
      </c>
      <c r="T23" s="97">
        <f>AVERAGE(I23:I34)</f>
        <v>41.3723636363636</v>
      </c>
      <c r="U23" t="s" s="128">
        <v>65</v>
      </c>
      <c r="V23" s="129">
        <f>AVERAGE(L23:L34)</f>
        <v>2.08333333333333</v>
      </c>
      <c r="W23" s="97">
        <f>AVERAGE(N23:N34)</f>
        <v>42.5603174603175</v>
      </c>
    </row>
    <row r="24" ht="21.95" customHeight="1">
      <c r="A24" s="152">
        <v>1986</v>
      </c>
      <c r="B24" s="99">
        <v>50</v>
      </c>
      <c r="C24" s="83">
        <v>2033.5</v>
      </c>
      <c r="D24" s="87">
        <v>40.67</v>
      </c>
      <c r="E24" s="40"/>
      <c r="F24" s="153">
        <v>1986</v>
      </c>
      <c r="G24" s="99">
        <v>22</v>
      </c>
      <c r="H24" s="83">
        <v>909.3</v>
      </c>
      <c r="I24" s="87">
        <v>41.3318181818182</v>
      </c>
      <c r="J24" s="40"/>
      <c r="K24" s="153">
        <v>1986</v>
      </c>
      <c r="L24" s="99">
        <v>2</v>
      </c>
      <c r="M24" s="83">
        <v>85.5</v>
      </c>
      <c r="N24" s="89">
        <v>42.75</v>
      </c>
      <c r="O24" t="s" s="125">
        <v>66</v>
      </c>
      <c r="P24" s="129">
        <f>AVERAGE(B24:B34)</f>
        <v>30.5454545454545</v>
      </c>
      <c r="Q24" s="97">
        <f>AVERAGE(D24:D34)</f>
        <v>40.5795581877581</v>
      </c>
      <c r="R24" t="s" s="128">
        <v>66</v>
      </c>
      <c r="S24" s="129">
        <f>AVERAGE(G24:G34)</f>
        <v>12.6363636363636</v>
      </c>
      <c r="T24" s="97">
        <f>AVERAGE(I24:I34)</f>
        <v>41.3244484848485</v>
      </c>
      <c r="U24" t="s" s="128">
        <v>66</v>
      </c>
      <c r="V24" s="129">
        <f>AVERAGE(L24:L34)</f>
        <v>1.45454545454545</v>
      </c>
      <c r="W24" s="97">
        <f>AVERAGE(N24:N34)</f>
        <v>42.5</v>
      </c>
    </row>
    <row r="25" ht="21.95" customHeight="1">
      <c r="A25" s="152">
        <v>1987</v>
      </c>
      <c r="B25" s="99">
        <v>30</v>
      </c>
      <c r="C25" s="83">
        <v>1220.9</v>
      </c>
      <c r="D25" s="87">
        <v>40.6966666666667</v>
      </c>
      <c r="E25" s="40"/>
      <c r="F25" s="153">
        <v>1987</v>
      </c>
      <c r="G25" s="99">
        <v>15</v>
      </c>
      <c r="H25" s="83">
        <v>619.5</v>
      </c>
      <c r="I25" s="87">
        <v>41.3</v>
      </c>
      <c r="J25" s="40"/>
      <c r="K25" s="153">
        <v>1987</v>
      </c>
      <c r="L25" s="99">
        <v>1</v>
      </c>
      <c r="M25" s="83">
        <v>42.2</v>
      </c>
      <c r="N25" s="89">
        <v>42.2</v>
      </c>
      <c r="O25" t="s" s="125">
        <v>67</v>
      </c>
      <c r="P25" s="129">
        <f>AVERAGE(B25:B34)</f>
        <v>28.6</v>
      </c>
      <c r="Q25" s="97">
        <f>AVERAGE(D25:D34)</f>
        <v>40.5705140065339</v>
      </c>
      <c r="R25" t="s" s="128">
        <v>67</v>
      </c>
      <c r="S25" s="129">
        <f>AVERAGE(G25:G34)</f>
        <v>11.7</v>
      </c>
      <c r="T25" s="97">
        <f>AVERAGE(I25:I34)</f>
        <v>41.3236296296296</v>
      </c>
      <c r="U25" t="s" s="128">
        <v>67</v>
      </c>
      <c r="V25" s="129">
        <f>AVERAGE(L25:L34)</f>
        <v>1.4</v>
      </c>
      <c r="W25" s="97">
        <f>AVERAGE(N25:N34)</f>
        <v>42.45</v>
      </c>
    </row>
    <row r="26" ht="21.95" customHeight="1">
      <c r="A26" s="152">
        <v>1988</v>
      </c>
      <c r="B26" s="99">
        <v>43</v>
      </c>
      <c r="C26" s="83">
        <v>1757.1</v>
      </c>
      <c r="D26" s="87">
        <v>40.8627906976744</v>
      </c>
      <c r="E26" s="40"/>
      <c r="F26" s="153">
        <v>1988</v>
      </c>
      <c r="G26" s="99">
        <v>22</v>
      </c>
      <c r="H26" s="83">
        <v>913</v>
      </c>
      <c r="I26" s="87">
        <v>41.5</v>
      </c>
      <c r="J26" s="40"/>
      <c r="K26" s="153">
        <v>1988</v>
      </c>
      <c r="L26" s="99">
        <v>3</v>
      </c>
      <c r="M26" s="83">
        <v>126.6</v>
      </c>
      <c r="N26" s="89">
        <v>42.2</v>
      </c>
      <c r="O26" t="s" s="125">
        <v>68</v>
      </c>
      <c r="P26" s="129">
        <f>AVERAGE(B26:B34)</f>
        <v>28.4444444444444</v>
      </c>
      <c r="Q26" s="97">
        <f>AVERAGE(D26:D34)</f>
        <v>40.5564970442969</v>
      </c>
      <c r="R26" t="s" s="128">
        <v>68</v>
      </c>
      <c r="S26" s="129">
        <f>AVERAGE(G26:G34)</f>
        <v>11.3333333333333</v>
      </c>
      <c r="T26" s="97">
        <f>AVERAGE(I26:I34)</f>
        <v>41.3265833333333</v>
      </c>
      <c r="U26" t="s" s="128">
        <v>68</v>
      </c>
      <c r="V26" s="129">
        <f>AVERAGE(L26:L34)</f>
        <v>1.44444444444444</v>
      </c>
      <c r="W26" s="97">
        <f>AVERAGE(N26:N34)</f>
        <v>42.5125</v>
      </c>
    </row>
    <row r="27" ht="21.95" customHeight="1">
      <c r="A27" s="152">
        <v>1989</v>
      </c>
      <c r="B27" s="99">
        <v>51</v>
      </c>
      <c r="C27" s="83">
        <v>2055.5</v>
      </c>
      <c r="D27" s="87">
        <v>40.3039215686275</v>
      </c>
      <c r="E27" s="40"/>
      <c r="F27" s="153">
        <v>1989</v>
      </c>
      <c r="G27" s="99">
        <v>12</v>
      </c>
      <c r="H27" s="83">
        <v>492.5</v>
      </c>
      <c r="I27" s="87">
        <v>41.0416666666667</v>
      </c>
      <c r="J27" s="40"/>
      <c r="K27" s="153">
        <v>1989</v>
      </c>
      <c r="L27" s="99">
        <v>0</v>
      </c>
      <c r="M27" s="83">
        <v>0</v>
      </c>
      <c r="N27" s="89"/>
      <c r="O27" t="s" s="125">
        <v>69</v>
      </c>
      <c r="P27" s="129">
        <f>AVERAGE(B27:B34)</f>
        <v>26.625</v>
      </c>
      <c r="Q27" s="97">
        <f>AVERAGE(D27:D34)</f>
        <v>40.5182103376248</v>
      </c>
      <c r="R27" t="s" s="128">
        <v>69</v>
      </c>
      <c r="S27" s="129">
        <f>AVERAGE(G27:G34)</f>
        <v>10</v>
      </c>
      <c r="T27" s="97">
        <f>AVERAGE(I27:I34)</f>
        <v>41.3018095238095</v>
      </c>
      <c r="U27" t="s" s="128">
        <v>69</v>
      </c>
      <c r="V27" s="129">
        <f>AVERAGE(L27:L34)</f>
        <v>1.25</v>
      </c>
      <c r="W27" s="97">
        <f>AVERAGE(N27:N34)</f>
        <v>42.6166666666667</v>
      </c>
    </row>
    <row r="28" ht="21.95" customHeight="1">
      <c r="A28" s="152">
        <v>1990</v>
      </c>
      <c r="B28" s="99">
        <v>46</v>
      </c>
      <c r="C28" s="83">
        <v>1881.9</v>
      </c>
      <c r="D28" s="87">
        <v>40.9108695652174</v>
      </c>
      <c r="E28" s="40"/>
      <c r="F28" s="153">
        <v>1990</v>
      </c>
      <c r="G28" s="99">
        <v>25</v>
      </c>
      <c r="H28" s="83">
        <v>1038.9</v>
      </c>
      <c r="I28" s="87">
        <v>41.556</v>
      </c>
      <c r="J28" s="40"/>
      <c r="K28" s="153">
        <v>1990</v>
      </c>
      <c r="L28" s="99">
        <v>5</v>
      </c>
      <c r="M28" s="83">
        <v>214.5</v>
      </c>
      <c r="N28" s="89">
        <v>42.9</v>
      </c>
      <c r="O28" t="s" s="125">
        <v>70</v>
      </c>
      <c r="P28" s="129">
        <f>AVERAGE(B28:B34)</f>
        <v>23.1428571428571</v>
      </c>
      <c r="Q28" s="97">
        <f>AVERAGE(D28:D34)</f>
        <v>40.5488230189101</v>
      </c>
      <c r="R28" t="s" s="128">
        <v>70</v>
      </c>
      <c r="S28" s="129">
        <f>AVERAGE(G28:G34)</f>
        <v>9.71428571428571</v>
      </c>
      <c r="T28" s="97">
        <f>AVERAGE(I28:I34)</f>
        <v>41.3451666666667</v>
      </c>
      <c r="U28" t="s" s="128">
        <v>70</v>
      </c>
      <c r="V28" s="129">
        <f>AVERAGE(L28:L34)</f>
        <v>1.42857142857143</v>
      </c>
      <c r="W28" s="97">
        <f>AVERAGE(N28:N34)</f>
        <v>42.6166666666667</v>
      </c>
    </row>
    <row r="29" ht="21.95" customHeight="1">
      <c r="A29" s="152">
        <v>1991</v>
      </c>
      <c r="B29" s="99">
        <v>19</v>
      </c>
      <c r="C29" s="83">
        <v>769.9</v>
      </c>
      <c r="D29" s="87">
        <v>40.5210526315789</v>
      </c>
      <c r="E29" s="40"/>
      <c r="F29" s="153">
        <v>1991</v>
      </c>
      <c r="G29" s="99">
        <v>5</v>
      </c>
      <c r="H29" s="83">
        <v>206.3</v>
      </c>
      <c r="I29" s="87">
        <v>41.26</v>
      </c>
      <c r="J29" s="40"/>
      <c r="K29" s="153">
        <v>1991</v>
      </c>
      <c r="L29" s="99">
        <v>0</v>
      </c>
      <c r="M29" s="83">
        <v>0</v>
      </c>
      <c r="N29" s="89"/>
      <c r="O29" t="s" s="125">
        <v>71</v>
      </c>
      <c r="P29" s="129">
        <f>AVERAGE(B29:B34)</f>
        <v>19.3333333333333</v>
      </c>
      <c r="Q29" s="97">
        <f>AVERAGE(D29:D34)</f>
        <v>40.4884819278589</v>
      </c>
      <c r="R29" t="s" s="128">
        <v>71</v>
      </c>
      <c r="S29" s="129">
        <f>AVERAGE(G29:G34)</f>
        <v>7.16666666666667</v>
      </c>
      <c r="T29" s="97">
        <f>AVERAGE(I29:I34)</f>
        <v>41.303</v>
      </c>
      <c r="U29" t="s" s="128">
        <v>71</v>
      </c>
      <c r="V29" s="129">
        <f>AVERAGE(L29:L34)</f>
        <v>0.833333333333333</v>
      </c>
      <c r="W29" s="97">
        <f>AVERAGE(N29:N34)</f>
        <v>42.475</v>
      </c>
    </row>
    <row r="30" ht="21.95" customHeight="1">
      <c r="A30" s="152">
        <v>1992</v>
      </c>
      <c r="B30" s="99">
        <v>34</v>
      </c>
      <c r="C30" s="83">
        <v>1389.7</v>
      </c>
      <c r="D30" s="87">
        <v>40.8735294117647</v>
      </c>
      <c r="E30" s="40"/>
      <c r="F30" s="153">
        <v>1992</v>
      </c>
      <c r="G30" s="99">
        <v>18</v>
      </c>
      <c r="H30" s="83">
        <v>747.9</v>
      </c>
      <c r="I30" s="87">
        <v>41.55</v>
      </c>
      <c r="J30" s="40"/>
      <c r="K30" s="153">
        <v>1992</v>
      </c>
      <c r="L30" s="99">
        <v>3</v>
      </c>
      <c r="M30" s="83">
        <v>128.1</v>
      </c>
      <c r="N30" s="89">
        <v>42.7</v>
      </c>
      <c r="O30" t="s" s="125">
        <v>72</v>
      </c>
      <c r="P30" s="129">
        <f>AVERAGE(B30:B34)</f>
        <v>19.4</v>
      </c>
      <c r="Q30" s="97">
        <f>AVERAGE(D30:D34)</f>
        <v>40.4819677871148</v>
      </c>
      <c r="R30" t="s" s="128">
        <v>72</v>
      </c>
      <c r="S30" s="129">
        <f>AVERAGE(G30:G34)</f>
        <v>7.6</v>
      </c>
      <c r="T30" s="97">
        <f>AVERAGE(I30:I34)</f>
        <v>41.31375</v>
      </c>
      <c r="U30" t="s" s="128">
        <v>72</v>
      </c>
      <c r="V30" s="129">
        <f>AVERAGE(L30:L34)</f>
        <v>1</v>
      </c>
      <c r="W30" s="97">
        <f>AVERAGE(N30:N34)</f>
        <v>42.475</v>
      </c>
    </row>
    <row r="31" ht="21.95" customHeight="1">
      <c r="A31" s="152">
        <v>1993</v>
      </c>
      <c r="B31" s="99">
        <v>15</v>
      </c>
      <c r="C31" s="83">
        <v>606.5</v>
      </c>
      <c r="D31" s="87">
        <v>40.4333333333333</v>
      </c>
      <c r="E31" s="40"/>
      <c r="F31" s="153">
        <v>1993</v>
      </c>
      <c r="G31" s="99">
        <v>5</v>
      </c>
      <c r="H31" s="83">
        <v>205.4</v>
      </c>
      <c r="I31" s="87">
        <v>41.08</v>
      </c>
      <c r="J31" s="40"/>
      <c r="K31" s="153">
        <v>1993</v>
      </c>
      <c r="L31" s="99">
        <v>0</v>
      </c>
      <c r="M31" s="83">
        <v>0</v>
      </c>
      <c r="N31" s="89"/>
      <c r="O31" t="s" s="125">
        <v>73</v>
      </c>
      <c r="P31" s="129">
        <f>AVERAGE(B31:B34)</f>
        <v>15.75</v>
      </c>
      <c r="Q31" s="97">
        <f>AVERAGE(D31:D34)</f>
        <v>40.3840773809524</v>
      </c>
      <c r="R31" t="s" s="128">
        <v>73</v>
      </c>
      <c r="S31" s="129">
        <f>AVERAGE(G31:G34)</f>
        <v>5</v>
      </c>
      <c r="T31" s="97">
        <f>AVERAGE(I31:I34)</f>
        <v>41.235</v>
      </c>
      <c r="U31" t="s" s="128">
        <v>73</v>
      </c>
      <c r="V31" s="129">
        <f>AVERAGE(L31:L34)</f>
        <v>0.5</v>
      </c>
      <c r="W31" s="97">
        <f>AVERAGE(N31:N34)</f>
        <v>42.25</v>
      </c>
    </row>
    <row r="32" ht="21.95" customHeight="1">
      <c r="A32" s="152">
        <v>1994</v>
      </c>
      <c r="B32" s="99">
        <v>12</v>
      </c>
      <c r="C32" s="83">
        <v>484.6</v>
      </c>
      <c r="D32" s="87">
        <v>40.3833333333333</v>
      </c>
      <c r="E32" s="40"/>
      <c r="F32" s="153">
        <v>1994</v>
      </c>
      <c r="G32" s="99">
        <v>3</v>
      </c>
      <c r="H32" s="83">
        <v>123.4</v>
      </c>
      <c r="I32" s="87">
        <v>41.1333333333333</v>
      </c>
      <c r="J32" s="40"/>
      <c r="K32" s="153">
        <v>1994</v>
      </c>
      <c r="L32" s="99">
        <v>0</v>
      </c>
      <c r="M32" s="83">
        <v>0</v>
      </c>
      <c r="N32" s="89"/>
      <c r="O32" t="s" s="125">
        <v>74</v>
      </c>
      <c r="P32" s="129">
        <f>AVERAGE(B32:B34)</f>
        <v>16</v>
      </c>
      <c r="Q32" s="97">
        <f>AVERAGE(D32:D34)</f>
        <v>40.3676587301587</v>
      </c>
      <c r="R32" t="s" s="128">
        <v>74</v>
      </c>
      <c r="S32" s="129">
        <f>AVERAGE(G32:G34)</f>
        <v>5</v>
      </c>
      <c r="T32" s="97">
        <f>AVERAGE(I32:I34)</f>
        <v>41.3125</v>
      </c>
      <c r="U32" t="s" s="128">
        <v>74</v>
      </c>
      <c r="V32" s="129">
        <f>AVERAGE(L32:L34)</f>
        <v>0.666666666666667</v>
      </c>
      <c r="W32" s="97">
        <f>AVERAGE(N32:N34)</f>
        <v>42.25</v>
      </c>
    </row>
    <row r="33" ht="21.95" customHeight="1">
      <c r="A33" s="152">
        <v>1995</v>
      </c>
      <c r="B33" s="99">
        <v>8</v>
      </c>
      <c r="C33" s="83">
        <v>319.9</v>
      </c>
      <c r="D33" s="87">
        <v>39.9875</v>
      </c>
      <c r="E33" s="40"/>
      <c r="F33" s="153">
        <v>1995</v>
      </c>
      <c r="G33" s="99">
        <v>0</v>
      </c>
      <c r="H33" s="83">
        <v>0</v>
      </c>
      <c r="I33" s="87"/>
      <c r="J33" s="40"/>
      <c r="K33" s="153">
        <v>1995</v>
      </c>
      <c r="L33" s="99">
        <v>0</v>
      </c>
      <c r="M33" s="83">
        <v>0</v>
      </c>
      <c r="N33" s="89"/>
      <c r="O33" t="s" s="125">
        <v>75</v>
      </c>
      <c r="P33" s="129">
        <f>AVERAGE(B33:B34)</f>
        <v>18</v>
      </c>
      <c r="Q33" s="97">
        <f>AVERAGE(D33:D34)</f>
        <v>40.3598214285715</v>
      </c>
      <c r="R33" t="s" s="128">
        <v>75</v>
      </c>
      <c r="S33" s="129">
        <f>AVERAGE(G33:G34)</f>
        <v>6</v>
      </c>
      <c r="T33" s="97">
        <f>AVERAGE(I33:I34)</f>
        <v>41.4916666666667</v>
      </c>
      <c r="U33" t="s" s="128">
        <v>75</v>
      </c>
      <c r="V33" s="129">
        <f>AVERAGE(L33:L34)</f>
        <v>1</v>
      </c>
      <c r="W33" s="97">
        <f>AVERAGE(N33:N34)</f>
        <v>42.25</v>
      </c>
    </row>
    <row r="34" ht="21.95" customHeight="1">
      <c r="A34" s="152">
        <v>1996</v>
      </c>
      <c r="B34" s="99">
        <v>28</v>
      </c>
      <c r="C34" s="83">
        <v>1140.5</v>
      </c>
      <c r="D34" s="87">
        <v>40.7321428571429</v>
      </c>
      <c r="E34" s="40"/>
      <c r="F34" s="153">
        <v>1996</v>
      </c>
      <c r="G34" s="99">
        <v>12</v>
      </c>
      <c r="H34" s="83">
        <v>497.9</v>
      </c>
      <c r="I34" s="87">
        <v>41.4916666666667</v>
      </c>
      <c r="J34" s="40"/>
      <c r="K34" s="153">
        <v>1996</v>
      </c>
      <c r="L34" s="99">
        <v>2</v>
      </c>
      <c r="M34" s="83">
        <v>84.5</v>
      </c>
      <c r="N34" s="89">
        <v>42.25</v>
      </c>
      <c r="O34" t="s" s="125">
        <v>76</v>
      </c>
      <c r="P34" s="129">
        <f>AVERAGE(B34)</f>
        <v>28</v>
      </c>
      <c r="Q34" s="97">
        <f>AVERAGE(D34)</f>
        <v>40.7321428571429</v>
      </c>
      <c r="R34" t="s" s="128">
        <v>76</v>
      </c>
      <c r="S34" s="129">
        <f>AVERAGE(G34)</f>
        <v>12</v>
      </c>
      <c r="T34" s="97">
        <f>AVERAGE(I34)</f>
        <v>41.4916666666667</v>
      </c>
      <c r="U34" t="s" s="128">
        <v>76</v>
      </c>
      <c r="V34" s="129">
        <f>AVERAGE(L34)</f>
        <v>2</v>
      </c>
      <c r="W34" s="97">
        <f>AVERAGE(N34)</f>
        <v>42.25</v>
      </c>
    </row>
    <row r="35" ht="21.95" customHeight="1">
      <c r="A35" s="152">
        <v>1997</v>
      </c>
      <c r="B35" s="157">
        <v>4</v>
      </c>
      <c r="C35" s="158">
        <v>159.7</v>
      </c>
      <c r="D35" s="159">
        <v>39.925</v>
      </c>
      <c r="E35" s="40"/>
      <c r="F35" s="153">
        <v>1997</v>
      </c>
      <c r="G35" s="157">
        <v>0</v>
      </c>
      <c r="H35" s="158">
        <v>0</v>
      </c>
      <c r="I35" s="159"/>
      <c r="J35" s="40"/>
      <c r="K35" s="153">
        <v>1997</v>
      </c>
      <c r="L35" s="157">
        <v>0</v>
      </c>
      <c r="M35" s="158">
        <v>0</v>
      </c>
      <c r="N35" s="160"/>
      <c r="O35" t="s" s="125">
        <v>77</v>
      </c>
      <c r="P35" s="161">
        <f>AVERAGE(B35)</f>
        <v>4</v>
      </c>
      <c r="Q35" s="162">
        <f>AVERAGE(D35)</f>
        <v>39.925</v>
      </c>
      <c r="R35" t="s" s="128">
        <v>77</v>
      </c>
      <c r="S35" s="161">
        <f>AVERAGE(G35)</f>
        <v>0</v>
      </c>
      <c r="T35" s="162"/>
      <c r="U35" t="s" s="128">
        <v>77</v>
      </c>
      <c r="V35" s="161">
        <f>AVERAGE(L35)</f>
        <v>0</v>
      </c>
      <c r="W35" s="162"/>
    </row>
    <row r="36" ht="21.95" customHeight="1">
      <c r="A36" s="152">
        <v>1998</v>
      </c>
      <c r="B36" s="99">
        <v>23</v>
      </c>
      <c r="C36" s="83">
        <v>926.3</v>
      </c>
      <c r="D36" s="87">
        <v>40.2739130434783</v>
      </c>
      <c r="E36" s="40"/>
      <c r="F36" s="153">
        <v>1998</v>
      </c>
      <c r="G36" s="99">
        <v>5</v>
      </c>
      <c r="H36" s="83">
        <v>205.6</v>
      </c>
      <c r="I36" s="87">
        <v>41.12</v>
      </c>
      <c r="J36" s="40"/>
      <c r="K36" s="153">
        <v>1998</v>
      </c>
      <c r="L36" s="99">
        <v>0</v>
      </c>
      <c r="M36" s="83">
        <v>0</v>
      </c>
      <c r="N36" s="89"/>
      <c r="O36" t="s" s="125">
        <v>76</v>
      </c>
      <c r="P36" s="129">
        <f>AVERAGE(B36)</f>
        <v>23</v>
      </c>
      <c r="Q36" s="97">
        <f>AVERAGE(D36)</f>
        <v>40.2739130434783</v>
      </c>
      <c r="R36" t="s" s="128">
        <v>76</v>
      </c>
      <c r="S36" s="129">
        <f>AVERAGE(G36)</f>
        <v>5</v>
      </c>
      <c r="T36" s="97">
        <f>AVERAGE(I36)</f>
        <v>41.12</v>
      </c>
      <c r="U36" t="s" s="128">
        <v>76</v>
      </c>
      <c r="V36" s="129">
        <f>AVERAGE(L36)</f>
        <v>0</v>
      </c>
      <c r="W36" s="97"/>
    </row>
    <row r="37" ht="21.95" customHeight="1">
      <c r="A37" s="152">
        <v>1999</v>
      </c>
      <c r="B37" s="99">
        <v>2</v>
      </c>
      <c r="C37" s="83">
        <v>79.5</v>
      </c>
      <c r="D37" s="87">
        <v>39.75</v>
      </c>
      <c r="E37" s="40"/>
      <c r="F37" s="153">
        <v>1999</v>
      </c>
      <c r="G37" s="99">
        <v>0</v>
      </c>
      <c r="H37" s="83">
        <v>0</v>
      </c>
      <c r="I37" s="87"/>
      <c r="J37" s="40"/>
      <c r="K37" s="153">
        <v>1999</v>
      </c>
      <c r="L37" s="99">
        <v>0</v>
      </c>
      <c r="M37" s="83">
        <v>0</v>
      </c>
      <c r="N37" s="89"/>
      <c r="O37" t="s" s="125">
        <v>75</v>
      </c>
      <c r="P37" s="129">
        <f>AVERAGE(B36:B37)</f>
        <v>12.5</v>
      </c>
      <c r="Q37" s="97">
        <f>AVERAGE(D36:D37)</f>
        <v>40.0119565217392</v>
      </c>
      <c r="R37" t="s" s="128">
        <v>75</v>
      </c>
      <c r="S37" s="129">
        <f>AVERAGE(G36:G37)</f>
        <v>2.5</v>
      </c>
      <c r="T37" s="97">
        <f>AVERAGE(I36:I37)</f>
        <v>41.12</v>
      </c>
      <c r="U37" t="s" s="128">
        <v>75</v>
      </c>
      <c r="V37" s="129">
        <f>AVERAGE(L36:L37)</f>
        <v>0</v>
      </c>
      <c r="W37" s="97"/>
    </row>
    <row r="38" ht="21.95" customHeight="1">
      <c r="A38" s="152">
        <v>2000</v>
      </c>
      <c r="B38" s="99">
        <v>5</v>
      </c>
      <c r="C38" s="83">
        <v>200.7</v>
      </c>
      <c r="D38" s="87">
        <v>40.14</v>
      </c>
      <c r="E38" s="40"/>
      <c r="F38" s="153">
        <v>2000</v>
      </c>
      <c r="G38" s="99">
        <v>0</v>
      </c>
      <c r="H38" s="83">
        <v>0</v>
      </c>
      <c r="I38" s="87"/>
      <c r="J38" s="40"/>
      <c r="K38" s="153">
        <v>2000</v>
      </c>
      <c r="L38" s="99">
        <v>0</v>
      </c>
      <c r="M38" s="83">
        <v>0</v>
      </c>
      <c r="N38" s="89"/>
      <c r="O38" t="s" s="125">
        <v>74</v>
      </c>
      <c r="P38" s="129">
        <f>AVERAGE(B36:B38)</f>
        <v>10</v>
      </c>
      <c r="Q38" s="97">
        <f>AVERAGE(D36:D38)</f>
        <v>40.0546376811594</v>
      </c>
      <c r="R38" t="s" s="128">
        <v>74</v>
      </c>
      <c r="S38" s="129">
        <f>AVERAGE(G36:G38)</f>
        <v>1.66666666666667</v>
      </c>
      <c r="T38" s="97">
        <f>AVERAGE(I36:I38)</f>
        <v>41.12</v>
      </c>
      <c r="U38" t="s" s="128">
        <v>74</v>
      </c>
      <c r="V38" s="129">
        <f>AVERAGE(L36:L38)</f>
        <v>0</v>
      </c>
      <c r="W38" s="97"/>
    </row>
    <row r="39" ht="21.95" customHeight="1">
      <c r="A39" s="152">
        <v>2001</v>
      </c>
      <c r="B39" s="99">
        <v>6</v>
      </c>
      <c r="C39" s="83">
        <v>241.5</v>
      </c>
      <c r="D39" s="87">
        <v>40.25</v>
      </c>
      <c r="E39" s="40"/>
      <c r="F39" s="153">
        <v>2001</v>
      </c>
      <c r="G39" s="99">
        <v>1</v>
      </c>
      <c r="H39" s="83">
        <v>41.4</v>
      </c>
      <c r="I39" s="87">
        <v>41.4</v>
      </c>
      <c r="J39" s="40"/>
      <c r="K39" s="153">
        <v>2001</v>
      </c>
      <c r="L39" s="99">
        <v>0</v>
      </c>
      <c r="M39" s="83">
        <v>0</v>
      </c>
      <c r="N39" s="89"/>
      <c r="O39" t="s" s="125">
        <v>73</v>
      </c>
      <c r="P39" s="129">
        <f>AVERAGE(B36:B39)</f>
        <v>9</v>
      </c>
      <c r="Q39" s="97">
        <f>AVERAGE(D36:D39)</f>
        <v>40.1034782608696</v>
      </c>
      <c r="R39" t="s" s="128">
        <v>73</v>
      </c>
      <c r="S39" s="129">
        <f>AVERAGE(G36:G39)</f>
        <v>1.5</v>
      </c>
      <c r="T39" s="97">
        <f>AVERAGE(I36:I39)</f>
        <v>41.26</v>
      </c>
      <c r="U39" t="s" s="128">
        <v>73</v>
      </c>
      <c r="V39" s="129">
        <f>AVERAGE(L36:L39)</f>
        <v>0</v>
      </c>
      <c r="W39" s="97"/>
    </row>
    <row r="40" ht="21.95" customHeight="1">
      <c r="A40" s="152">
        <v>2002</v>
      </c>
      <c r="B40" s="99">
        <v>36</v>
      </c>
      <c r="C40" s="83">
        <v>1473.3</v>
      </c>
      <c r="D40" s="87">
        <v>40.925</v>
      </c>
      <c r="E40" s="40"/>
      <c r="F40" s="153">
        <v>2002</v>
      </c>
      <c r="G40" s="99">
        <v>21</v>
      </c>
      <c r="H40" s="83">
        <v>872.2</v>
      </c>
      <c r="I40" s="87">
        <v>41.5333333333333</v>
      </c>
      <c r="J40" s="40"/>
      <c r="K40" s="153">
        <v>2002</v>
      </c>
      <c r="L40" s="99">
        <v>3</v>
      </c>
      <c r="M40" s="83">
        <v>127.2</v>
      </c>
      <c r="N40" s="89">
        <v>42.4</v>
      </c>
      <c r="O40" t="s" s="125">
        <v>72</v>
      </c>
      <c r="P40" s="129">
        <f>AVERAGE(B36:B40)</f>
        <v>14.4</v>
      </c>
      <c r="Q40" s="97">
        <f>AVERAGE(D36:D40)</f>
        <v>40.2677826086957</v>
      </c>
      <c r="R40" t="s" s="128">
        <v>72</v>
      </c>
      <c r="S40" s="129">
        <f>AVERAGE(G36:G40)</f>
        <v>5.4</v>
      </c>
      <c r="T40" s="97">
        <f>AVERAGE(I36:I40)</f>
        <v>41.3511111111111</v>
      </c>
      <c r="U40" t="s" s="128">
        <v>72</v>
      </c>
      <c r="V40" s="129">
        <f>AVERAGE(L36:L40)</f>
        <v>0.6</v>
      </c>
      <c r="W40" s="97">
        <f>AVERAGE(N36:N40)</f>
        <v>42.4</v>
      </c>
    </row>
    <row r="41" ht="21.95" customHeight="1">
      <c r="A41" s="152">
        <v>2003</v>
      </c>
      <c r="B41" s="99">
        <v>26</v>
      </c>
      <c r="C41" s="83">
        <v>1051.8</v>
      </c>
      <c r="D41" s="87">
        <v>40.4538461538462</v>
      </c>
      <c r="E41" s="40"/>
      <c r="F41" s="153">
        <v>2003</v>
      </c>
      <c r="G41" s="99">
        <v>12</v>
      </c>
      <c r="H41" s="83">
        <v>491.8</v>
      </c>
      <c r="I41" s="87">
        <v>40.9833333333333</v>
      </c>
      <c r="J41" s="40"/>
      <c r="K41" s="153">
        <v>2003</v>
      </c>
      <c r="L41" s="99">
        <v>0</v>
      </c>
      <c r="M41" s="83">
        <v>0</v>
      </c>
      <c r="N41" s="89"/>
      <c r="O41" t="s" s="125">
        <v>71</v>
      </c>
      <c r="P41" s="129">
        <f>AVERAGE(B36:B41)</f>
        <v>16.3333333333333</v>
      </c>
      <c r="Q41" s="97">
        <f>AVERAGE(D36:D41)</f>
        <v>40.2987931995541</v>
      </c>
      <c r="R41" t="s" s="128">
        <v>71</v>
      </c>
      <c r="S41" s="129">
        <f>AVERAGE(G36:G41)</f>
        <v>6.5</v>
      </c>
      <c r="T41" s="97">
        <f>AVERAGE(I36:I41)</f>
        <v>41.2591666666667</v>
      </c>
      <c r="U41" t="s" s="128">
        <v>71</v>
      </c>
      <c r="V41" s="129">
        <f>AVERAGE(L36:L41)</f>
        <v>0.5</v>
      </c>
      <c r="W41" s="97">
        <f>AVERAGE(N36:N41)</f>
        <v>42.4</v>
      </c>
    </row>
    <row r="42" ht="21.95" customHeight="1">
      <c r="A42" s="152">
        <v>2004</v>
      </c>
      <c r="B42" s="99">
        <v>35</v>
      </c>
      <c r="C42" s="83">
        <v>1420.4</v>
      </c>
      <c r="D42" s="87">
        <v>40.5828571428571</v>
      </c>
      <c r="E42" s="40"/>
      <c r="F42" s="153">
        <v>2004</v>
      </c>
      <c r="G42" s="99">
        <v>12</v>
      </c>
      <c r="H42" s="83">
        <v>498.1</v>
      </c>
      <c r="I42" s="87">
        <v>41.5083333333333</v>
      </c>
      <c r="J42" s="40"/>
      <c r="K42" s="153">
        <v>2004</v>
      </c>
      <c r="L42" s="99">
        <v>1</v>
      </c>
      <c r="M42" s="83">
        <v>42.9</v>
      </c>
      <c r="N42" s="89">
        <v>42.9</v>
      </c>
      <c r="O42" t="s" s="125">
        <v>70</v>
      </c>
      <c r="P42" s="129">
        <f>AVERAGE(B36:B42)</f>
        <v>19</v>
      </c>
      <c r="Q42" s="97">
        <f>AVERAGE(D36:D42)</f>
        <v>40.3393737628831</v>
      </c>
      <c r="R42" t="s" s="128">
        <v>70</v>
      </c>
      <c r="S42" s="129">
        <f>AVERAGE(G36:G42)</f>
        <v>7.28571428571429</v>
      </c>
      <c r="T42" s="97">
        <f>AVERAGE(I36:I42)</f>
        <v>41.309</v>
      </c>
      <c r="U42" t="s" s="128">
        <v>70</v>
      </c>
      <c r="V42" s="129">
        <f>AVERAGE(L36:L42)</f>
        <v>0.571428571428571</v>
      </c>
      <c r="W42" s="97">
        <f>AVERAGE(N36:N42)</f>
        <v>42.65</v>
      </c>
    </row>
    <row r="43" ht="21.95" customHeight="1">
      <c r="A43" s="152">
        <v>2005</v>
      </c>
      <c r="B43" s="99">
        <v>21</v>
      </c>
      <c r="C43" s="83">
        <v>847.8</v>
      </c>
      <c r="D43" s="87">
        <v>40.3714285714286</v>
      </c>
      <c r="E43" s="40"/>
      <c r="F43" s="153">
        <v>2005</v>
      </c>
      <c r="G43" s="99">
        <v>4</v>
      </c>
      <c r="H43" s="83">
        <v>163.6</v>
      </c>
      <c r="I43" s="87">
        <v>40.9</v>
      </c>
      <c r="J43" s="40"/>
      <c r="K43" s="153">
        <v>2005</v>
      </c>
      <c r="L43" s="99">
        <v>0</v>
      </c>
      <c r="M43" s="83">
        <v>0</v>
      </c>
      <c r="N43" s="89"/>
      <c r="O43" t="s" s="125">
        <v>69</v>
      </c>
      <c r="P43" s="129">
        <f>AVERAGE(B36:B43)</f>
        <v>19.25</v>
      </c>
      <c r="Q43" s="97">
        <f>AVERAGE(D36:D43)</f>
        <v>40.3433806139513</v>
      </c>
      <c r="R43" t="s" s="128">
        <v>69</v>
      </c>
      <c r="S43" s="129">
        <f>AVERAGE(G36:G43)</f>
        <v>6.875</v>
      </c>
      <c r="T43" s="97">
        <f>AVERAGE(I36:I43)</f>
        <v>41.2408333333333</v>
      </c>
      <c r="U43" t="s" s="128">
        <v>69</v>
      </c>
      <c r="V43" s="129">
        <f>AVERAGE(L36:L43)</f>
        <v>0.5</v>
      </c>
      <c r="W43" s="97">
        <f>AVERAGE(N36:N43)</f>
        <v>42.65</v>
      </c>
    </row>
    <row r="44" ht="21.95" customHeight="1">
      <c r="A44" s="152">
        <v>2006</v>
      </c>
      <c r="B44" s="99">
        <v>29</v>
      </c>
      <c r="C44" s="83">
        <v>1190.5</v>
      </c>
      <c r="D44" s="87">
        <v>41.051724137931</v>
      </c>
      <c r="E44" s="40"/>
      <c r="F44" s="153">
        <v>2006</v>
      </c>
      <c r="G44" s="99">
        <v>16</v>
      </c>
      <c r="H44" s="83">
        <v>667.1</v>
      </c>
      <c r="I44" s="87">
        <v>41.69375</v>
      </c>
      <c r="J44" s="40"/>
      <c r="K44" s="153">
        <v>2006</v>
      </c>
      <c r="L44" s="99">
        <v>4</v>
      </c>
      <c r="M44" s="83">
        <v>170.5</v>
      </c>
      <c r="N44" s="89">
        <v>42.625</v>
      </c>
      <c r="O44" t="s" s="125">
        <v>68</v>
      </c>
      <c r="P44" s="129">
        <f>AVERAGE(B36:B44)</f>
        <v>20.3333333333333</v>
      </c>
      <c r="Q44" s="97">
        <f>AVERAGE(D36:D44)</f>
        <v>40.422085449949</v>
      </c>
      <c r="R44" t="s" s="128">
        <v>68</v>
      </c>
      <c r="S44" s="129">
        <f>AVERAGE(G36:G44)</f>
        <v>7.88888888888889</v>
      </c>
      <c r="T44" s="97">
        <f>AVERAGE(I36:I44)</f>
        <v>41.3055357142857</v>
      </c>
      <c r="U44" t="s" s="128">
        <v>68</v>
      </c>
      <c r="V44" s="129">
        <f>AVERAGE(L36:L44)</f>
        <v>0.888888888888889</v>
      </c>
      <c r="W44" s="97">
        <f>AVERAGE(N36:N44)</f>
        <v>42.6416666666667</v>
      </c>
    </row>
    <row r="45" ht="21.95" customHeight="1">
      <c r="A45" s="152">
        <v>2007</v>
      </c>
      <c r="B45" s="99">
        <v>38</v>
      </c>
      <c r="C45" s="83">
        <v>1555.5</v>
      </c>
      <c r="D45" s="87">
        <v>40.9342105263158</v>
      </c>
      <c r="E45" s="40"/>
      <c r="F45" s="153">
        <v>2007</v>
      </c>
      <c r="G45" s="99">
        <v>21</v>
      </c>
      <c r="H45" s="83">
        <v>874.9</v>
      </c>
      <c r="I45" s="87">
        <v>41.6619047619048</v>
      </c>
      <c r="J45" s="40"/>
      <c r="K45" s="153">
        <v>2007</v>
      </c>
      <c r="L45" s="99">
        <v>4</v>
      </c>
      <c r="M45" s="83">
        <v>172.4</v>
      </c>
      <c r="N45" s="89">
        <v>43.1</v>
      </c>
      <c r="O45" t="s" s="125">
        <v>67</v>
      </c>
      <c r="P45" s="129">
        <f>AVERAGE(B36:B45)</f>
        <v>22.1</v>
      </c>
      <c r="Q45" s="97">
        <f>AVERAGE(D36:D45)</f>
        <v>40.4732979575857</v>
      </c>
      <c r="R45" t="s" s="128">
        <v>67</v>
      </c>
      <c r="S45" s="129">
        <f>AVERAGE(G36:G45)</f>
        <v>9.199999999999999</v>
      </c>
      <c r="T45" s="97">
        <f>AVERAGE(I36:I45)</f>
        <v>41.3500818452381</v>
      </c>
      <c r="U45" t="s" s="128">
        <v>67</v>
      </c>
      <c r="V45" s="129">
        <f>AVERAGE(L36:L45)</f>
        <v>1.2</v>
      </c>
      <c r="W45" s="97">
        <f>AVERAGE(N36:N45)</f>
        <v>42.75625</v>
      </c>
    </row>
    <row r="46" ht="21.95" customHeight="1">
      <c r="A46" s="152">
        <v>2008</v>
      </c>
      <c r="B46" s="99">
        <v>48</v>
      </c>
      <c r="C46" s="83">
        <v>1951.8</v>
      </c>
      <c r="D46" s="87">
        <v>40.6625</v>
      </c>
      <c r="E46" s="40"/>
      <c r="F46" s="153">
        <v>2008</v>
      </c>
      <c r="G46" s="99">
        <v>23</v>
      </c>
      <c r="H46" s="83">
        <v>949.4</v>
      </c>
      <c r="I46" s="87">
        <v>41.2782608695652</v>
      </c>
      <c r="J46" s="40"/>
      <c r="K46" s="153">
        <v>2008</v>
      </c>
      <c r="L46" s="99">
        <v>1</v>
      </c>
      <c r="M46" s="83">
        <v>43.1</v>
      </c>
      <c r="N46" s="89">
        <v>43.1</v>
      </c>
      <c r="O46" t="s" s="125">
        <v>66</v>
      </c>
      <c r="P46" s="129">
        <f>AVERAGE(B36:B46)</f>
        <v>24.4545454545455</v>
      </c>
      <c r="Q46" s="97">
        <f>AVERAGE(D36:D46)</f>
        <v>40.4904981432597</v>
      </c>
      <c r="R46" t="s" s="128">
        <v>66</v>
      </c>
      <c r="S46" s="129">
        <f>AVERAGE(G36:G46)</f>
        <v>10.4545454545455</v>
      </c>
      <c r="T46" s="97">
        <f>AVERAGE(I36:I46)</f>
        <v>41.342101736830</v>
      </c>
      <c r="U46" t="s" s="128">
        <v>66</v>
      </c>
      <c r="V46" s="129">
        <f>AVERAGE(L36:L46)</f>
        <v>1.18181818181818</v>
      </c>
      <c r="W46" s="97">
        <f>AVERAGE(N36:N46)</f>
        <v>42.825</v>
      </c>
    </row>
    <row r="47" ht="21.95" customHeight="1">
      <c r="A47" s="152">
        <v>2009</v>
      </c>
      <c r="B47" s="99">
        <v>48</v>
      </c>
      <c r="C47" s="83">
        <v>1974.5</v>
      </c>
      <c r="D47" s="87">
        <v>41.1354166666667</v>
      </c>
      <c r="E47" s="40"/>
      <c r="F47" s="153">
        <v>2009</v>
      </c>
      <c r="G47" s="99">
        <v>26</v>
      </c>
      <c r="H47" s="83">
        <v>1089.4</v>
      </c>
      <c r="I47" s="87">
        <v>41.9</v>
      </c>
      <c r="J47" s="40"/>
      <c r="K47" s="153">
        <v>2009</v>
      </c>
      <c r="L47" s="99">
        <v>7</v>
      </c>
      <c r="M47" s="83">
        <v>299.6</v>
      </c>
      <c r="N47" s="89">
        <v>42.8</v>
      </c>
      <c r="O47" t="s" s="125">
        <v>65</v>
      </c>
      <c r="P47" s="129">
        <f>AVERAGE(B36:B47)</f>
        <v>26.4166666666667</v>
      </c>
      <c r="Q47" s="97">
        <f>AVERAGE(D36:D47)</f>
        <v>40.5442413535436</v>
      </c>
      <c r="R47" t="s" s="128">
        <v>65</v>
      </c>
      <c r="S47" s="129">
        <f>AVERAGE(G36:G47)</f>
        <v>11.75</v>
      </c>
      <c r="T47" s="97">
        <f>AVERAGE(I36:I47)</f>
        <v>41.397891563147</v>
      </c>
      <c r="U47" t="s" s="128">
        <v>65</v>
      </c>
      <c r="V47" s="129">
        <f>AVERAGE(L36:L47)</f>
        <v>1.66666666666667</v>
      </c>
      <c r="W47" s="97">
        <f>AVERAGE(N36:N47)</f>
        <v>42.8208333333333</v>
      </c>
    </row>
    <row r="48" ht="21.95" customHeight="1">
      <c r="A48" s="152">
        <v>2010</v>
      </c>
      <c r="B48" s="99">
        <v>11</v>
      </c>
      <c r="C48" s="83">
        <v>443</v>
      </c>
      <c r="D48" s="87">
        <v>40.2727272727273</v>
      </c>
      <c r="E48" s="40"/>
      <c r="F48" s="153">
        <v>2010</v>
      </c>
      <c r="G48" s="99">
        <v>3</v>
      </c>
      <c r="H48" s="83">
        <v>122.4</v>
      </c>
      <c r="I48" s="87">
        <v>40.8</v>
      </c>
      <c r="J48" s="40"/>
      <c r="K48" s="153">
        <v>2010</v>
      </c>
      <c r="L48" s="99">
        <v>0</v>
      </c>
      <c r="M48" s="83">
        <v>0</v>
      </c>
      <c r="N48" s="89"/>
      <c r="O48" t="s" s="125">
        <v>64</v>
      </c>
      <c r="P48" s="129">
        <f>AVERAGE(B36:B48)</f>
        <v>25.2307692307692</v>
      </c>
      <c r="Q48" s="97">
        <f>AVERAGE(D36:D48)</f>
        <v>40.5233556550193</v>
      </c>
      <c r="R48" t="s" s="128">
        <v>64</v>
      </c>
      <c r="S48" s="129">
        <f>AVERAGE(G36:G48)</f>
        <v>11.0769230769231</v>
      </c>
      <c r="T48" s="97">
        <f>AVERAGE(I36:I48)</f>
        <v>41.3435377846791</v>
      </c>
      <c r="U48" t="s" s="128">
        <v>64</v>
      </c>
      <c r="V48" s="129">
        <f>AVERAGE(L36:L48)</f>
        <v>1.53846153846154</v>
      </c>
      <c r="W48" s="97">
        <f>AVERAGE(N36:N48)</f>
        <v>42.8208333333333</v>
      </c>
    </row>
    <row r="49" ht="21.95" customHeight="1">
      <c r="A49" s="152">
        <v>2011</v>
      </c>
      <c r="B49" s="99">
        <v>15</v>
      </c>
      <c r="C49" s="83">
        <v>612.4</v>
      </c>
      <c r="D49" s="87">
        <v>40.8266666666667</v>
      </c>
      <c r="E49" s="40"/>
      <c r="F49" s="153">
        <v>2011</v>
      </c>
      <c r="G49" s="99">
        <v>8</v>
      </c>
      <c r="H49" s="83">
        <v>331.4</v>
      </c>
      <c r="I49" s="87">
        <v>41.425</v>
      </c>
      <c r="J49" s="40"/>
      <c r="K49" s="153">
        <v>2011</v>
      </c>
      <c r="L49" s="99">
        <v>2</v>
      </c>
      <c r="M49" s="83">
        <v>85.59999999999999</v>
      </c>
      <c r="N49" s="89">
        <v>42.8</v>
      </c>
      <c r="O49" t="s" s="125">
        <v>63</v>
      </c>
      <c r="P49" s="129">
        <f>AVERAGE(B36:B49)</f>
        <v>24.5</v>
      </c>
      <c r="Q49" s="97">
        <f>AVERAGE(D36:D49)</f>
        <v>40.5450207272798</v>
      </c>
      <c r="R49" t="s" s="128">
        <v>63</v>
      </c>
      <c r="S49" s="129">
        <f>AVERAGE(G36:G49)</f>
        <v>10.8571428571429</v>
      </c>
      <c r="T49" s="97">
        <f>AVERAGE(I36:I49)</f>
        <v>41.3503263026225</v>
      </c>
      <c r="U49" t="s" s="128">
        <v>63</v>
      </c>
      <c r="V49" s="129">
        <f>AVERAGE(L36:L49)</f>
        <v>1.57142857142857</v>
      </c>
      <c r="W49" s="97">
        <f>AVERAGE(N36:N49)</f>
        <v>42.8178571428571</v>
      </c>
    </row>
    <row r="50" ht="21.95" customHeight="1">
      <c r="A50" s="152">
        <v>2012</v>
      </c>
      <c r="B50" s="99">
        <v>53</v>
      </c>
      <c r="C50" s="83">
        <v>2163.2</v>
      </c>
      <c r="D50" s="87">
        <v>40.8150943396226</v>
      </c>
      <c r="E50" s="40"/>
      <c r="F50" s="153">
        <v>2012</v>
      </c>
      <c r="G50" s="99">
        <v>25</v>
      </c>
      <c r="H50" s="83">
        <v>1040.1</v>
      </c>
      <c r="I50" s="87">
        <v>41.604</v>
      </c>
      <c r="J50" s="40"/>
      <c r="K50" s="153">
        <v>2012</v>
      </c>
      <c r="L50" s="99">
        <v>3</v>
      </c>
      <c r="M50" s="83">
        <v>129.8</v>
      </c>
      <c r="N50" s="89">
        <v>43.2666666666667</v>
      </c>
      <c r="O50" t="s" s="125">
        <v>62</v>
      </c>
      <c r="P50" s="129">
        <f>AVERAGE(B36:B50)</f>
        <v>26.4</v>
      </c>
      <c r="Q50" s="97">
        <f>AVERAGE(D36:D50)</f>
        <v>40.5630256347694</v>
      </c>
      <c r="R50" t="s" s="128">
        <v>62</v>
      </c>
      <c r="S50" s="129">
        <f>AVERAGE(G36:G50)</f>
        <v>11.8</v>
      </c>
      <c r="T50" s="97">
        <f>AVERAGE(I36:I50)</f>
        <v>41.3698396639592</v>
      </c>
      <c r="U50" t="s" s="128">
        <v>62</v>
      </c>
      <c r="V50" s="129">
        <f>AVERAGE(L36:L50)</f>
        <v>1.66666666666667</v>
      </c>
      <c r="W50" s="97">
        <f>AVERAGE(N36:N50)</f>
        <v>42.8739583333333</v>
      </c>
    </row>
    <row r="51" ht="21.95" customHeight="1">
      <c r="A51" s="152">
        <v>2013</v>
      </c>
      <c r="B51" s="99">
        <v>57</v>
      </c>
      <c r="C51" s="83">
        <v>2320.7</v>
      </c>
      <c r="D51" s="87">
        <v>40.7140350877193</v>
      </c>
      <c r="E51" s="40"/>
      <c r="F51" s="153">
        <v>2013</v>
      </c>
      <c r="G51" s="99">
        <v>27</v>
      </c>
      <c r="H51" s="83">
        <v>1117.3</v>
      </c>
      <c r="I51" s="87">
        <v>41.3814814814815</v>
      </c>
      <c r="J51" s="40"/>
      <c r="K51" s="153">
        <v>2013</v>
      </c>
      <c r="L51" s="99">
        <v>1</v>
      </c>
      <c r="M51" s="83">
        <v>42.4</v>
      </c>
      <c r="N51" s="89">
        <v>42.4</v>
      </c>
      <c r="O51" t="s" s="125">
        <v>61</v>
      </c>
      <c r="P51" s="129">
        <f>AVERAGE(B36:B51)</f>
        <v>28.3125</v>
      </c>
      <c r="Q51" s="97">
        <f>AVERAGE(D36:D51)</f>
        <v>40.5724637255787</v>
      </c>
      <c r="R51" t="s" s="128">
        <v>61</v>
      </c>
      <c r="S51" s="129">
        <f>AVERAGE(G36:G51)</f>
        <v>12.75</v>
      </c>
      <c r="T51" s="97">
        <f>AVERAGE(I36:I51)</f>
        <v>41.3706712223537</v>
      </c>
      <c r="U51" t="s" s="128">
        <v>61</v>
      </c>
      <c r="V51" s="129">
        <f>AVERAGE(L36:L51)</f>
        <v>1.625</v>
      </c>
      <c r="W51" s="97">
        <f>AVERAGE(N36:N51)</f>
        <v>42.8212962962963</v>
      </c>
    </row>
    <row r="52" ht="21.95" customHeight="1">
      <c r="A52" s="152">
        <v>2014</v>
      </c>
      <c r="B52" s="99">
        <v>49</v>
      </c>
      <c r="C52" s="83">
        <v>2008.6</v>
      </c>
      <c r="D52" s="87">
        <v>40.9918367346939</v>
      </c>
      <c r="E52" s="40"/>
      <c r="F52" s="153">
        <v>2014</v>
      </c>
      <c r="G52" s="99">
        <v>31</v>
      </c>
      <c r="H52" s="83">
        <v>1284.8</v>
      </c>
      <c r="I52" s="87">
        <v>41.4451612903226</v>
      </c>
      <c r="J52" s="40"/>
      <c r="K52" s="153">
        <v>2014</v>
      </c>
      <c r="L52" s="99">
        <v>5</v>
      </c>
      <c r="M52" s="83">
        <v>212.8</v>
      </c>
      <c r="N52" s="89">
        <v>42.56</v>
      </c>
      <c r="O52" t="s" s="125">
        <v>60</v>
      </c>
      <c r="P52" s="129">
        <f>AVERAGE(B36:B52)</f>
        <v>29.5294117647059</v>
      </c>
      <c r="Q52" s="97">
        <f>AVERAGE(D36:D52)</f>
        <v>40.5971327261149</v>
      </c>
      <c r="R52" t="s" s="128">
        <v>60</v>
      </c>
      <c r="S52" s="129">
        <f>AVERAGE(G36:G52)</f>
        <v>13.8235294117647</v>
      </c>
      <c r="T52" s="97">
        <f>AVERAGE(I36:I52)</f>
        <v>41.3756372268849</v>
      </c>
      <c r="U52" t="s" s="128">
        <v>60</v>
      </c>
      <c r="V52" s="129">
        <f>AVERAGE(L36:L52)</f>
        <v>1.82352941176471</v>
      </c>
      <c r="W52" s="97">
        <f>AVERAGE(N36:N52)</f>
        <v>42.7951666666667</v>
      </c>
    </row>
    <row r="53" ht="21.95" customHeight="1">
      <c r="A53" s="152">
        <v>2015</v>
      </c>
      <c r="B53" s="99">
        <v>43</v>
      </c>
      <c r="C53" s="83">
        <v>1750.2</v>
      </c>
      <c r="D53" s="87">
        <v>40.7023255813953</v>
      </c>
      <c r="E53" s="40"/>
      <c r="F53" s="153">
        <v>2015</v>
      </c>
      <c r="G53" s="99">
        <v>20</v>
      </c>
      <c r="H53" s="83">
        <v>825.9</v>
      </c>
      <c r="I53" s="87">
        <v>41.295</v>
      </c>
      <c r="J53" s="40"/>
      <c r="K53" s="153">
        <v>2015</v>
      </c>
      <c r="L53" s="99">
        <v>1</v>
      </c>
      <c r="M53" s="83">
        <v>42.5</v>
      </c>
      <c r="N53" s="89">
        <v>42.5</v>
      </c>
      <c r="O53" t="s" s="125">
        <v>59</v>
      </c>
      <c r="P53" s="129">
        <f>AVERAGE(B36:B53)</f>
        <v>30.2777777777778</v>
      </c>
      <c r="Q53" s="97">
        <f>AVERAGE(D36:D53)</f>
        <v>40.6029767736305</v>
      </c>
      <c r="R53" t="s" s="128">
        <v>59</v>
      </c>
      <c r="S53" s="129">
        <f>AVERAGE(G36:G53)</f>
        <v>14.1666666666667</v>
      </c>
      <c r="T53" s="97">
        <f>AVERAGE(I36:I53)</f>
        <v>41.3705974002046</v>
      </c>
      <c r="U53" t="s" s="128">
        <v>59</v>
      </c>
      <c r="V53" s="129">
        <f>AVERAGE(L36:L53)</f>
        <v>1.77777777777778</v>
      </c>
      <c r="W53" s="97">
        <f>AVERAGE(N36:N53)</f>
        <v>42.7683333333333</v>
      </c>
    </row>
    <row r="54" ht="21.95" customHeight="1">
      <c r="A54" s="152">
        <v>2016</v>
      </c>
      <c r="B54" s="99">
        <v>48</v>
      </c>
      <c r="C54" s="83">
        <v>1971.8</v>
      </c>
      <c r="D54" s="87">
        <v>41.0791666666667</v>
      </c>
      <c r="E54" s="40"/>
      <c r="F54" s="153">
        <v>2016</v>
      </c>
      <c r="G54" s="99">
        <v>29</v>
      </c>
      <c r="H54" s="83">
        <v>1208.2</v>
      </c>
      <c r="I54" s="87">
        <v>41.6620689655172</v>
      </c>
      <c r="J54" s="40"/>
      <c r="K54" s="153">
        <v>2016</v>
      </c>
      <c r="L54" s="99">
        <v>7</v>
      </c>
      <c r="M54" s="83">
        <v>298.7</v>
      </c>
      <c r="N54" s="89">
        <v>42.6714285714286</v>
      </c>
      <c r="O54" t="s" s="125">
        <v>58</v>
      </c>
      <c r="P54" s="129">
        <f>AVERAGE(B36:B54)</f>
        <v>31.2105263157895</v>
      </c>
      <c r="Q54" s="97">
        <f>AVERAGE(D36:D54)</f>
        <v>40.6280393995798</v>
      </c>
      <c r="R54" t="s" s="128">
        <v>58</v>
      </c>
      <c r="S54" s="129">
        <f>AVERAGE(G36:G54)</f>
        <v>14.9473684210526</v>
      </c>
      <c r="T54" s="97">
        <f>AVERAGE(I36:I54)</f>
        <v>41.3877427863995</v>
      </c>
      <c r="U54" t="s" s="128">
        <v>58</v>
      </c>
      <c r="V54" s="129">
        <f>AVERAGE(L36:L54)</f>
        <v>2.05263157894737</v>
      </c>
      <c r="W54" s="97">
        <f>AVERAGE(N36:N54)</f>
        <v>42.7602579365079</v>
      </c>
    </row>
    <row r="55" ht="21.95" customHeight="1">
      <c r="A55" s="152">
        <v>2017</v>
      </c>
      <c r="B55" s="99">
        <v>34</v>
      </c>
      <c r="C55" s="83">
        <v>1381.8</v>
      </c>
      <c r="D55" s="87">
        <v>40.6411764705882</v>
      </c>
      <c r="E55" s="40"/>
      <c r="F55" s="153">
        <v>2017</v>
      </c>
      <c r="G55" s="99">
        <v>13</v>
      </c>
      <c r="H55" s="83">
        <v>538.8</v>
      </c>
      <c r="I55" s="87">
        <v>41.4461538461538</v>
      </c>
      <c r="J55" s="40"/>
      <c r="K55" s="153">
        <v>2017</v>
      </c>
      <c r="L55" s="99">
        <v>2</v>
      </c>
      <c r="M55" s="83">
        <v>85.2</v>
      </c>
      <c r="N55" s="89">
        <v>42.6</v>
      </c>
      <c r="O55" t="s" s="125">
        <v>57</v>
      </c>
      <c r="P55" s="129">
        <f>AVERAGE(B36:B55)</f>
        <v>31.35</v>
      </c>
      <c r="Q55" s="97">
        <f>AVERAGE(D36:D55)</f>
        <v>40.6286962531302</v>
      </c>
      <c r="R55" t="s" s="128">
        <v>57</v>
      </c>
      <c r="S55" s="129">
        <f>AVERAGE(G36:G55)</f>
        <v>14.85</v>
      </c>
      <c r="T55" s="97">
        <f>AVERAGE(I36:I55)</f>
        <v>41.3909878452747</v>
      </c>
      <c r="U55" t="s" s="128">
        <v>57</v>
      </c>
      <c r="V55" s="129">
        <f>AVERAGE(L36:L55)</f>
        <v>2.05</v>
      </c>
      <c r="W55" s="97">
        <f>AVERAGE(N36:N55)</f>
        <v>42.7479304029304</v>
      </c>
    </row>
    <row r="56" ht="21.95" customHeight="1">
      <c r="A56" s="152">
        <v>2018</v>
      </c>
      <c r="B56" s="99">
        <v>69</v>
      </c>
      <c r="C56" s="83">
        <v>2844</v>
      </c>
      <c r="D56" s="87">
        <v>41.2173913043478</v>
      </c>
      <c r="E56" s="40"/>
      <c r="F56" s="153">
        <v>2018</v>
      </c>
      <c r="G56" s="99">
        <v>44</v>
      </c>
      <c r="H56" s="83">
        <v>1840.4</v>
      </c>
      <c r="I56" s="87">
        <v>41.8272727272727</v>
      </c>
      <c r="J56" s="40"/>
      <c r="K56" s="153">
        <v>2018</v>
      </c>
      <c r="L56" s="99">
        <v>13</v>
      </c>
      <c r="M56" s="83">
        <v>562</v>
      </c>
      <c r="N56" s="89">
        <v>43.2307692307692</v>
      </c>
      <c r="O56" s="96"/>
      <c r="P56" s="83"/>
      <c r="Q56" s="83"/>
      <c r="R56" s="84"/>
      <c r="S56" s="83"/>
      <c r="T56" s="83"/>
      <c r="U56" s="84"/>
      <c r="V56" s="83"/>
      <c r="W56" s="97"/>
    </row>
    <row r="57" ht="21.95" customHeight="1">
      <c r="A57" s="152">
        <v>2019</v>
      </c>
      <c r="B57" s="99">
        <v>96</v>
      </c>
      <c r="C57" s="83">
        <v>3987</v>
      </c>
      <c r="D57" s="87">
        <v>41.53125</v>
      </c>
      <c r="E57" s="40"/>
      <c r="F57" s="153">
        <v>2019</v>
      </c>
      <c r="G57" s="99">
        <v>70</v>
      </c>
      <c r="H57" s="83">
        <v>2941.6</v>
      </c>
      <c r="I57" s="87">
        <v>42.0228571428571</v>
      </c>
      <c r="J57" s="40"/>
      <c r="K57" s="153">
        <v>2019</v>
      </c>
      <c r="L57" s="99">
        <v>28</v>
      </c>
      <c r="M57" s="83">
        <v>1204.9</v>
      </c>
      <c r="N57" s="89">
        <v>43.0321428571429</v>
      </c>
      <c r="O57" s="96"/>
      <c r="P57" s="83"/>
      <c r="Q57" s="83"/>
      <c r="R57" s="84"/>
      <c r="S57" s="83"/>
      <c r="T57" s="83"/>
      <c r="U57" s="84"/>
      <c r="V57" s="83"/>
      <c r="W57" s="97"/>
    </row>
    <row r="58" ht="21.95" customHeight="1">
      <c r="A58" s="152">
        <v>2020</v>
      </c>
      <c r="B58" s="99">
        <v>48</v>
      </c>
      <c r="C58" s="83">
        <v>1969.5</v>
      </c>
      <c r="D58" s="87">
        <v>41.03125</v>
      </c>
      <c r="E58" s="40"/>
      <c r="F58" s="153">
        <v>2020</v>
      </c>
      <c r="G58" s="99">
        <v>29</v>
      </c>
      <c r="H58" s="83">
        <v>1208.7</v>
      </c>
      <c r="I58" s="87">
        <v>41.6793103448276</v>
      </c>
      <c r="J58" s="40"/>
      <c r="K58" s="153">
        <v>2020</v>
      </c>
      <c r="L58" s="99">
        <v>6</v>
      </c>
      <c r="M58" s="83">
        <v>258.6</v>
      </c>
      <c r="N58" s="89">
        <v>43.1</v>
      </c>
      <c r="O58" s="96"/>
      <c r="P58" s="83"/>
      <c r="Q58" s="83"/>
      <c r="R58" s="84"/>
      <c r="S58" s="83"/>
      <c r="T58" s="83"/>
      <c r="U58" s="84"/>
      <c r="V58" s="83"/>
      <c r="W58" s="97"/>
    </row>
    <row r="59" ht="21.95" customHeight="1">
      <c r="A59" s="152">
        <v>2021</v>
      </c>
      <c r="B59" s="99">
        <v>59</v>
      </c>
      <c r="C59" s="83">
        <v>2444.3</v>
      </c>
      <c r="D59" s="87">
        <v>41.428813559322</v>
      </c>
      <c r="E59" s="40"/>
      <c r="F59" s="153">
        <v>2021</v>
      </c>
      <c r="G59" s="99">
        <v>39</v>
      </c>
      <c r="H59" s="83">
        <v>1640.7</v>
      </c>
      <c r="I59" s="87">
        <v>42.0692307692308</v>
      </c>
      <c r="J59" s="40"/>
      <c r="K59" s="153">
        <v>2021</v>
      </c>
      <c r="L59" s="99">
        <v>13</v>
      </c>
      <c r="M59" s="83">
        <v>562.6</v>
      </c>
      <c r="N59" s="89">
        <v>43.2769230769231</v>
      </c>
      <c r="O59" s="96"/>
      <c r="P59" s="83"/>
      <c r="Q59" s="83"/>
      <c r="R59" s="84"/>
      <c r="S59" s="83"/>
      <c r="T59" s="83"/>
      <c r="U59" s="84"/>
      <c r="V59" s="83"/>
      <c r="W59" s="97"/>
    </row>
    <row r="60" ht="21.95" customHeight="1">
      <c r="A60" s="152">
        <v>2022</v>
      </c>
      <c r="B60" s="99">
        <v>85</v>
      </c>
      <c r="C60" s="83">
        <v>3482.8</v>
      </c>
      <c r="D60" s="87">
        <v>40.9741176470588</v>
      </c>
      <c r="E60" s="40"/>
      <c r="F60" s="153">
        <v>2022</v>
      </c>
      <c r="G60" s="99">
        <v>39</v>
      </c>
      <c r="H60" s="83">
        <v>1635</v>
      </c>
      <c r="I60" s="87">
        <v>41.9230769230769</v>
      </c>
      <c r="J60" s="40"/>
      <c r="K60" s="153">
        <v>2022</v>
      </c>
      <c r="L60" s="99">
        <v>14</v>
      </c>
      <c r="M60" s="83">
        <v>605.9</v>
      </c>
      <c r="N60" s="89">
        <v>43.2785714285714</v>
      </c>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84"/>
      <c r="C79" s="83"/>
      <c r="D79" s="90"/>
      <c r="E79" s="40"/>
      <c r="F79" s="88"/>
      <c r="G79" s="84"/>
      <c r="H79" s="83"/>
      <c r="I79" s="90"/>
      <c r="J79" s="40"/>
      <c r="K79" s="88"/>
      <c r="L79" s="84"/>
      <c r="M79" s="83"/>
      <c r="N79" s="91"/>
      <c r="O79" s="96"/>
      <c r="P79" s="83"/>
      <c r="Q79" s="83"/>
      <c r="R79" s="84"/>
      <c r="S79" s="83"/>
      <c r="T79" s="83"/>
      <c r="U79" s="84"/>
      <c r="V79" s="83"/>
      <c r="W79" s="97"/>
    </row>
    <row r="80" ht="21.95" customHeight="1">
      <c r="A80" s="86"/>
      <c r="B80" s="84"/>
      <c r="C80" s="83"/>
      <c r="D80" s="87"/>
      <c r="E80" s="40"/>
      <c r="F80" s="88"/>
      <c r="G80" s="84"/>
      <c r="H80" s="83"/>
      <c r="I80" s="90"/>
      <c r="J80" s="40"/>
      <c r="K80" s="88"/>
      <c r="L80" s="84"/>
      <c r="M80" s="83"/>
      <c r="N80" s="91"/>
      <c r="O80" s="96"/>
      <c r="P80" s="83"/>
      <c r="Q80" s="83"/>
      <c r="R80" s="84"/>
      <c r="S80" s="83"/>
      <c r="T80" s="83"/>
      <c r="U80" s="84"/>
      <c r="V80" s="83"/>
      <c r="W80" s="97"/>
    </row>
    <row r="81" ht="21.95" customHeight="1">
      <c r="A81" t="s" s="92">
        <v>78</v>
      </c>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t="s" s="93">
        <v>67</v>
      </c>
      <c r="B82" s="94"/>
      <c r="C82" s="83"/>
      <c r="D82" s="87"/>
      <c r="E82" s="40"/>
      <c r="F82" t="s" s="95">
        <v>67</v>
      </c>
      <c r="G82" s="94"/>
      <c r="H82" s="83"/>
      <c r="I82" s="87"/>
      <c r="J82" s="40"/>
      <c r="K82" t="s" s="95">
        <v>67</v>
      </c>
      <c r="L82" s="94"/>
      <c r="M82" s="83"/>
      <c r="N82" s="89"/>
      <c r="O82" s="96"/>
      <c r="P82" s="83"/>
      <c r="Q82" s="83"/>
      <c r="R82" s="84"/>
      <c r="S82" s="83"/>
      <c r="T82" s="83"/>
      <c r="U82" s="84"/>
      <c r="V82" s="83"/>
      <c r="W82" s="97"/>
    </row>
    <row r="83" ht="21.95" customHeight="1">
      <c r="A83" t="s" s="98">
        <v>79</v>
      </c>
      <c r="B83" s="83">
        <f>AVERAGE(B25:B34)</f>
        <v>28.6</v>
      </c>
      <c r="C83" s="83">
        <f>AVERAGE(C16:C25)</f>
        <v>1221.27</v>
      </c>
      <c r="D83" s="87">
        <f>AVERAGE(D16:D25)</f>
        <v>40.6343976979497</v>
      </c>
      <c r="E83" s="40"/>
      <c r="F83" t="s" s="100">
        <v>79</v>
      </c>
      <c r="G83" s="83">
        <f>AVERAGE(G25:G34)</f>
        <v>11.7</v>
      </c>
      <c r="H83" s="83">
        <f>AVERAGE(H16:H25)</f>
        <v>546.7</v>
      </c>
      <c r="I83" s="87">
        <f>AVERAGE(I16:I25)</f>
        <v>41.3036406485671</v>
      </c>
      <c r="J83" s="40"/>
      <c r="K83" t="s" s="100">
        <v>79</v>
      </c>
      <c r="L83" s="83">
        <f>AVERAGE(L25:L34)</f>
        <v>1.4</v>
      </c>
      <c r="M83" s="83">
        <f>AVERAGE(M16:M25)</f>
        <v>68.45</v>
      </c>
      <c r="N83" s="89">
        <f>AVERAGE(N16:N25)</f>
        <v>42.6077777777778</v>
      </c>
      <c r="O83" s="96"/>
      <c r="P83" s="83"/>
      <c r="Q83" s="83"/>
      <c r="R83" s="84"/>
      <c r="S83" s="83"/>
      <c r="T83" s="83"/>
      <c r="U83" s="84"/>
      <c r="V83" s="83"/>
      <c r="W83" s="97"/>
    </row>
    <row r="84" ht="21.95" customHeight="1">
      <c r="A84" t="s" s="98">
        <v>80</v>
      </c>
      <c r="B84" s="83">
        <f>AVERAGE(B36:B45)</f>
        <v>22.1</v>
      </c>
      <c r="C84" s="83">
        <f>AVERAGE(C27:C36)</f>
        <v>973.45</v>
      </c>
      <c r="D84" s="87">
        <f>AVERAGE(D27:D36)</f>
        <v>40.4344595744476</v>
      </c>
      <c r="E84" s="40"/>
      <c r="F84" t="s" s="100">
        <v>80</v>
      </c>
      <c r="G84" s="83">
        <f>AVERAGE(G36:G45)</f>
        <v>9.199999999999999</v>
      </c>
      <c r="H84" s="83">
        <f>AVERAGE(H27:H36)</f>
        <v>351.79</v>
      </c>
      <c r="I84" s="87">
        <f>AVERAGE(I27:I36)</f>
        <v>41.2790833333333</v>
      </c>
      <c r="J84" s="40"/>
      <c r="K84" t="s" s="100">
        <v>80</v>
      </c>
      <c r="L84" s="83">
        <f>AVERAGE(L36:L45)</f>
        <v>1.2</v>
      </c>
      <c r="M84" s="83">
        <f>AVERAGE(M27:M36)</f>
        <v>42.71</v>
      </c>
      <c r="N84" s="89">
        <f>AVERAGE(N27:N36)</f>
        <v>42.6166666666667</v>
      </c>
      <c r="O84" s="96"/>
      <c r="P84" s="83"/>
      <c r="Q84" s="83"/>
      <c r="R84" s="84"/>
      <c r="S84" s="83"/>
      <c r="T84" s="83"/>
      <c r="U84" s="84"/>
      <c r="V84" s="83"/>
      <c r="W84" s="97"/>
    </row>
    <row r="85" ht="21.95" customHeight="1">
      <c r="A85" t="s" s="93">
        <v>74</v>
      </c>
      <c r="B85" s="84"/>
      <c r="C85" s="84"/>
      <c r="D85" s="90"/>
      <c r="E85" s="40"/>
      <c r="F85" t="s" s="95">
        <v>74</v>
      </c>
      <c r="G85" s="84"/>
      <c r="H85" s="84"/>
      <c r="I85" s="90"/>
      <c r="J85" s="40"/>
      <c r="K85" t="s" s="95">
        <v>74</v>
      </c>
      <c r="L85" s="84"/>
      <c r="M85" s="84"/>
      <c r="N85" s="91"/>
      <c r="O85" s="96"/>
      <c r="P85" s="83"/>
      <c r="Q85" s="83"/>
      <c r="R85" s="84"/>
      <c r="S85" s="83"/>
      <c r="T85" s="83"/>
      <c r="U85" s="84"/>
      <c r="V85" s="83"/>
      <c r="W85" s="97"/>
    </row>
    <row r="86" ht="21.95" customHeight="1">
      <c r="A86" t="s" s="103">
        <v>82</v>
      </c>
      <c r="B86" s="83">
        <f>AVERAGE(B3:B5)</f>
        <v>53</v>
      </c>
      <c r="C86" s="83">
        <f>AVERAGE(C18:C27)</f>
        <v>1423.93</v>
      </c>
      <c r="D86" s="87">
        <f>AVERAGE(D18:D27)</f>
        <v>40.633926067437</v>
      </c>
      <c r="E86" s="40"/>
      <c r="F86" t="s" s="104">
        <v>82</v>
      </c>
      <c r="G86" s="83">
        <f>AVERAGE(G3:G5)</f>
        <v>31</v>
      </c>
      <c r="H86" s="83">
        <f>AVERAGE(H18:H27)</f>
        <v>617</v>
      </c>
      <c r="I86" s="87">
        <f>AVERAGE(I18:I27)</f>
        <v>41.2722303921569</v>
      </c>
      <c r="J86" s="40"/>
      <c r="K86" t="s" s="104">
        <v>82</v>
      </c>
      <c r="L86" s="83">
        <f>AVERAGE(L3:L5)</f>
        <v>9.33333333333333</v>
      </c>
      <c r="M86" s="83">
        <f>AVERAGE(M18:M27)</f>
        <v>76.86</v>
      </c>
      <c r="N86" s="89">
        <f>AVERAGE(N18:N27)</f>
        <v>42.5477777777778</v>
      </c>
      <c r="O86" s="96"/>
      <c r="P86" s="83"/>
      <c r="Q86" s="83"/>
      <c r="R86" s="84"/>
      <c r="S86" s="83"/>
      <c r="T86" s="83"/>
      <c r="U86" s="84"/>
      <c r="V86" s="83"/>
      <c r="W86" s="97"/>
    </row>
    <row r="87" ht="21.95" customHeight="1">
      <c r="A87" t="s" s="103">
        <v>83</v>
      </c>
      <c r="B87" s="83">
        <f>AVERAGE(B7:B9)</f>
        <v>49</v>
      </c>
      <c r="C87" s="83">
        <f>AVERAGE(C29:C38)</f>
        <v>607.73</v>
      </c>
      <c r="D87" s="87">
        <f>AVERAGE(D29:D38)</f>
        <v>40.3019804610631</v>
      </c>
      <c r="E87" s="40"/>
      <c r="F87" t="s" s="104">
        <v>83</v>
      </c>
      <c r="G87" s="83">
        <f>AVERAGE(G7:G9)</f>
        <v>26.6666666666667</v>
      </c>
      <c r="H87" s="83">
        <f>AVERAGE(H29:H38)</f>
        <v>198.65</v>
      </c>
      <c r="I87" s="87">
        <f>AVERAGE(I29:I38)</f>
        <v>41.2725</v>
      </c>
      <c r="J87" s="40"/>
      <c r="K87" t="s" s="104">
        <v>83</v>
      </c>
      <c r="L87" s="83">
        <f>AVERAGE(L7:L9)</f>
        <v>10</v>
      </c>
      <c r="M87" s="83">
        <f>AVERAGE(M29:M38)</f>
        <v>21.26</v>
      </c>
      <c r="N87" s="89">
        <f>AVERAGE(N29:N38)</f>
        <v>42.475</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93">
        <v>72</v>
      </c>
      <c r="B89" s="84"/>
      <c r="C89" s="84"/>
      <c r="D89" s="90"/>
      <c r="E89" s="40"/>
      <c r="F89" t="s" s="95">
        <v>72</v>
      </c>
      <c r="G89" s="84"/>
      <c r="H89" s="84"/>
      <c r="I89" s="90"/>
      <c r="J89" s="40"/>
      <c r="K89" t="s" s="95">
        <v>72</v>
      </c>
      <c r="L89" s="84"/>
      <c r="M89" s="84"/>
      <c r="N89" s="91"/>
      <c r="O89" s="96"/>
      <c r="P89" s="83"/>
      <c r="Q89" s="83"/>
      <c r="R89" s="84"/>
      <c r="S89" s="83"/>
      <c r="T89" s="83"/>
      <c r="U89" s="84"/>
      <c r="V89" s="83"/>
      <c r="W89" s="97"/>
    </row>
    <row r="90" ht="21.95" customHeight="1">
      <c r="A90" t="s" s="98">
        <v>79</v>
      </c>
      <c r="B90" s="83">
        <f>AVERAGE(B30:B34)</f>
        <v>19.4</v>
      </c>
      <c r="C90" s="83">
        <f>AVERAGE(C21:C25)</f>
        <v>1648.62</v>
      </c>
      <c r="D90" s="87">
        <f>AVERAGE(D21:D25)</f>
        <v>40.764737272650</v>
      </c>
      <c r="E90" s="40"/>
      <c r="F90" t="s" s="100">
        <v>79</v>
      </c>
      <c r="G90" s="83">
        <f>AVERAGE(G30:G34)</f>
        <v>7.6</v>
      </c>
      <c r="H90" s="83">
        <f>AVERAGE(H21:H25)</f>
        <v>804.9</v>
      </c>
      <c r="I90" s="87">
        <f>AVERAGE(I21:I25)</f>
        <v>41.3819607843137</v>
      </c>
      <c r="J90" s="40"/>
      <c r="K90" t="s" s="100">
        <v>79</v>
      </c>
      <c r="L90" s="83">
        <f>AVERAGE(L30:L34)</f>
        <v>1</v>
      </c>
      <c r="M90" s="83">
        <f>AVERAGE(M21:M25)</f>
        <v>128.4</v>
      </c>
      <c r="N90" s="89">
        <f>AVERAGE(N21:N25)</f>
        <v>42.6347222222222</v>
      </c>
      <c r="O90" s="96"/>
      <c r="P90" s="83"/>
      <c r="Q90" s="83"/>
      <c r="R90" s="84"/>
      <c r="S90" s="83"/>
      <c r="T90" s="83"/>
      <c r="U90" s="84"/>
      <c r="V90" s="83"/>
      <c r="W90" s="97"/>
    </row>
    <row r="91" ht="21.95" customHeight="1">
      <c r="A91" t="s" s="98">
        <v>80</v>
      </c>
      <c r="B91" s="83">
        <f>AVERAGE(B36:B40)</f>
        <v>14.4</v>
      </c>
      <c r="C91" s="83">
        <f>AVERAGE(C27:C31)</f>
        <v>1340.7</v>
      </c>
      <c r="D91" s="87">
        <f>AVERAGE(D27:D31)</f>
        <v>40.6085413021044</v>
      </c>
      <c r="E91" s="40"/>
      <c r="F91" t="s" s="100">
        <v>80</v>
      </c>
      <c r="G91" s="83">
        <f>AVERAGE(G36:G40)</f>
        <v>5.4</v>
      </c>
      <c r="H91" s="83">
        <f>AVERAGE(H27:H31)</f>
        <v>538.2</v>
      </c>
      <c r="I91" s="87">
        <f>AVERAGE(I27:I31)</f>
        <v>41.2975333333333</v>
      </c>
      <c r="J91" s="40"/>
      <c r="K91" t="s" s="100">
        <v>80</v>
      </c>
      <c r="L91" s="83">
        <f>AVERAGE(L36:L40)</f>
        <v>0.6</v>
      </c>
      <c r="M91" s="83">
        <f>AVERAGE(M27:M31)</f>
        <v>68.52</v>
      </c>
      <c r="N91" s="89">
        <f>AVERAGE(N27:N31)</f>
        <v>42.8</v>
      </c>
      <c r="O91" s="96"/>
      <c r="P91" s="83"/>
      <c r="Q91" s="83"/>
      <c r="R91" s="84"/>
      <c r="S91" s="83"/>
      <c r="T91" s="83"/>
      <c r="U91" s="84"/>
      <c r="V91" s="83"/>
      <c r="W91" s="97"/>
    </row>
    <row r="92" ht="21.95" customHeight="1">
      <c r="A92" t="s" s="93">
        <v>74</v>
      </c>
      <c r="B92" s="84"/>
      <c r="C92" s="84"/>
      <c r="D92" s="90"/>
      <c r="E92" s="40"/>
      <c r="F92" t="s" s="95">
        <v>74</v>
      </c>
      <c r="G92" s="84"/>
      <c r="H92" s="84"/>
      <c r="I92" s="90"/>
      <c r="J92" s="40"/>
      <c r="K92" t="s" s="95">
        <v>74</v>
      </c>
      <c r="L92" s="84"/>
      <c r="M92" s="84"/>
      <c r="N92" s="91"/>
      <c r="O92" s="96"/>
      <c r="P92" s="83"/>
      <c r="Q92" s="83"/>
      <c r="R92" s="84"/>
      <c r="S92" s="83"/>
      <c r="T92" s="83"/>
      <c r="U92" s="84"/>
      <c r="V92" s="83"/>
      <c r="W92" s="97"/>
    </row>
    <row r="93" ht="21.95" customHeight="1">
      <c r="A93" t="s" s="103">
        <v>82</v>
      </c>
      <c r="B93" s="83">
        <f>AVERAGE(B3:B5)</f>
        <v>53</v>
      </c>
      <c r="C93" s="83">
        <f>AVERAGE(C23:C27)</f>
        <v>1850.48</v>
      </c>
      <c r="D93" s="87">
        <f>AVERAGE(D23:D27)</f>
        <v>40.7534682394239</v>
      </c>
      <c r="E93" s="40"/>
      <c r="F93" t="s" s="104">
        <v>82</v>
      </c>
      <c r="G93" s="83">
        <f>AVERAGE(G3:G5)</f>
        <v>31</v>
      </c>
      <c r="H93" s="83">
        <f>AVERAGE(H23:H27)</f>
        <v>863.08</v>
      </c>
      <c r="I93" s="87">
        <f>AVERAGE(I23:I27)</f>
        <v>41.405</v>
      </c>
      <c r="J93" s="40"/>
      <c r="K93" t="s" s="104">
        <v>82</v>
      </c>
      <c r="L93" s="83">
        <f>AVERAGE(L3:L5)</f>
        <v>9.33333333333333</v>
      </c>
      <c r="M93" s="83">
        <f>AVERAGE(M23:M27)</f>
        <v>128.12</v>
      </c>
      <c r="N93" s="89">
        <f>AVERAGE(N23:N27)</f>
        <v>42.5180555555556</v>
      </c>
      <c r="O93" s="96"/>
      <c r="P93" s="83"/>
      <c r="Q93" s="83"/>
      <c r="R93" s="84"/>
      <c r="S93" s="83"/>
      <c r="T93" s="83"/>
      <c r="U93" s="84"/>
      <c r="V93" s="83"/>
      <c r="W93" s="97"/>
    </row>
    <row r="94" ht="21.95" customHeight="1">
      <c r="A94" t="s" s="103">
        <v>83</v>
      </c>
      <c r="B94" s="83">
        <f>AVERAGE(B7:B9)</f>
        <v>49</v>
      </c>
      <c r="C94" s="83">
        <f>AVERAGE(C29:C33)</f>
        <v>714.12</v>
      </c>
      <c r="D94" s="87">
        <f>AVERAGE(D29:D33)</f>
        <v>40.439749742002</v>
      </c>
      <c r="E94" s="40"/>
      <c r="F94" t="s" s="104">
        <v>83</v>
      </c>
      <c r="G94" s="83">
        <f>AVERAGE(G7:G9)</f>
        <v>26.6666666666667</v>
      </c>
      <c r="H94" s="83">
        <f>AVERAGE(H29:H33)</f>
        <v>256.6</v>
      </c>
      <c r="I94" s="87">
        <f>AVERAGE(I29:I33)</f>
        <v>41.2558333333333</v>
      </c>
      <c r="J94" s="40"/>
      <c r="K94" t="s" s="104">
        <v>83</v>
      </c>
      <c r="L94" s="83">
        <f>AVERAGE(L7:L9)</f>
        <v>10</v>
      </c>
      <c r="M94" s="83">
        <f>AVERAGE(M29:M33)</f>
        <v>25.62</v>
      </c>
      <c r="N94" s="89">
        <f>AVERAGE(N29:N33)</f>
        <v>42.7</v>
      </c>
      <c r="O94" s="96"/>
      <c r="P94" s="83"/>
      <c r="Q94" s="83"/>
      <c r="R94" s="84"/>
      <c r="S94" s="83"/>
      <c r="T94" s="83"/>
      <c r="U94" s="84"/>
      <c r="V94" s="83"/>
      <c r="W94" s="97"/>
    </row>
    <row r="95" ht="21.95" customHeight="1">
      <c r="A95" s="105"/>
      <c r="B95" s="83"/>
      <c r="C95" s="83"/>
      <c r="D95" s="87"/>
      <c r="E95" s="40"/>
      <c r="F95" s="106"/>
      <c r="G95" s="84"/>
      <c r="H95" s="83"/>
      <c r="I95" s="87"/>
      <c r="J95" s="40"/>
      <c r="K95" s="106"/>
      <c r="L95" s="84"/>
      <c r="M95" s="83"/>
      <c r="N95" s="89"/>
      <c r="O95" s="96"/>
      <c r="P95" s="83"/>
      <c r="Q95" s="83"/>
      <c r="R95" s="84"/>
      <c r="S95" s="83"/>
      <c r="T95" s="83"/>
      <c r="U95" s="84"/>
      <c r="V95" s="83"/>
      <c r="W95" s="97"/>
    </row>
    <row r="96" ht="21.95" customHeight="1">
      <c r="A96" s="105"/>
      <c r="B96" s="107"/>
      <c r="C96" t="s" s="108">
        <v>84</v>
      </c>
      <c r="D96" s="87"/>
      <c r="E96" s="40"/>
      <c r="F96" s="106"/>
      <c r="G96" s="84"/>
      <c r="H96" s="83"/>
      <c r="I96" s="87"/>
      <c r="J96" s="40"/>
      <c r="K96" s="106"/>
      <c r="L96" s="84"/>
      <c r="M96" s="83"/>
      <c r="N96" s="89"/>
      <c r="O96" s="96"/>
      <c r="P96" s="83"/>
      <c r="Q96" s="83"/>
      <c r="R96" s="84"/>
      <c r="S96" s="83"/>
      <c r="T96" s="83"/>
      <c r="U96" s="84"/>
      <c r="V96" s="83"/>
      <c r="W96" s="97"/>
    </row>
    <row r="97" ht="22.75" customHeight="1">
      <c r="A97" s="109"/>
      <c r="B97" s="110"/>
      <c r="C97" t="s" s="111">
        <v>85</v>
      </c>
      <c r="D97" s="112"/>
      <c r="E97" s="113"/>
      <c r="F97" s="114"/>
      <c r="G97" s="115"/>
      <c r="H97" s="116"/>
      <c r="I97" s="112"/>
      <c r="J97" s="113"/>
      <c r="K97" s="114"/>
      <c r="L97" s="115"/>
      <c r="M97" s="116"/>
      <c r="N97" s="117"/>
      <c r="O97" s="118"/>
      <c r="P97" s="116"/>
      <c r="Q97" s="116"/>
      <c r="R97" s="115"/>
      <c r="S97" s="116"/>
      <c r="T97" s="116"/>
      <c r="U97" s="115"/>
      <c r="V97" s="116"/>
      <c r="W97"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9" customWidth="1"/>
    <col min="2" max="4" width="12.1719" style="339" customWidth="1"/>
    <col min="5" max="5" width="1.35156" style="339" customWidth="1"/>
    <col min="6" max="6" width="10" style="339" customWidth="1"/>
    <col min="7" max="8" width="12.1719" style="339" customWidth="1"/>
    <col min="9" max="9" width="11.5547" style="339" customWidth="1"/>
    <col min="10" max="10" width="1.35156" style="339" customWidth="1"/>
    <col min="11" max="11" width="10" style="339" customWidth="1"/>
    <col min="12" max="14" width="12.1719" style="339" customWidth="1"/>
    <col min="15" max="15" width="10.8516" style="339" customWidth="1"/>
    <col min="16" max="17" width="6.5" style="339" customWidth="1"/>
    <col min="18" max="18" width="10.8516" style="339" customWidth="1"/>
    <col min="19" max="20" width="6.5" style="339" customWidth="1"/>
    <col min="21" max="21" width="10.8516" style="339" customWidth="1"/>
    <col min="22" max="23" width="6.5" style="339" customWidth="1"/>
    <col min="24" max="16384" width="16.3516" style="339" customWidth="1"/>
  </cols>
  <sheetData>
    <row r="1" ht="63.8" customHeight="1">
      <c r="A1" t="s" s="134">
        <v>470</v>
      </c>
      <c r="B1" t="s" s="191">
        <v>40</v>
      </c>
      <c r="C1" t="s" s="191">
        <v>41</v>
      </c>
      <c r="D1" t="s" s="192">
        <v>42</v>
      </c>
      <c r="E1" s="29"/>
      <c r="F1" t="s" s="137">
        <v>471</v>
      </c>
      <c r="G1" t="s" s="191">
        <v>44</v>
      </c>
      <c r="H1" t="s" s="191">
        <v>45</v>
      </c>
      <c r="I1" t="s" s="192">
        <v>46</v>
      </c>
      <c r="J1" s="29"/>
      <c r="K1" t="s" s="137">
        <v>47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38</v>
      </c>
      <c r="C3" s="83">
        <v>1378.8</v>
      </c>
      <c r="D3" s="87">
        <v>36.2842105263158</v>
      </c>
      <c r="E3" s="40"/>
      <c r="F3" s="153">
        <v>1910</v>
      </c>
      <c r="G3" s="99">
        <v>25</v>
      </c>
      <c r="H3" s="83">
        <v>933.6</v>
      </c>
      <c r="I3" s="87">
        <v>37.344</v>
      </c>
      <c r="J3" s="40"/>
      <c r="K3" s="153">
        <v>1910</v>
      </c>
      <c r="L3" s="99">
        <v>5</v>
      </c>
      <c r="M3" s="83">
        <v>201.3</v>
      </c>
      <c r="N3" s="89">
        <v>40.26</v>
      </c>
      <c r="O3" s="148"/>
      <c r="P3" s="143"/>
      <c r="Q3" s="154"/>
      <c r="R3" s="151"/>
      <c r="S3" s="143"/>
      <c r="T3" s="154"/>
      <c r="U3" s="151"/>
      <c r="V3" s="143"/>
      <c r="W3" s="154"/>
    </row>
    <row r="4" ht="21.95" customHeight="1">
      <c r="A4" s="152">
        <v>1911</v>
      </c>
      <c r="B4" s="99">
        <v>16</v>
      </c>
      <c r="C4" s="83">
        <v>566.8</v>
      </c>
      <c r="D4" s="87">
        <v>35.425</v>
      </c>
      <c r="E4" s="40"/>
      <c r="F4" s="153">
        <v>1911</v>
      </c>
      <c r="G4" s="99">
        <v>7</v>
      </c>
      <c r="H4" s="83">
        <v>258</v>
      </c>
      <c r="I4" s="87">
        <v>36.8571428571429</v>
      </c>
      <c r="J4" s="40"/>
      <c r="K4" s="153">
        <v>1911</v>
      </c>
      <c r="L4" s="99">
        <v>0</v>
      </c>
      <c r="M4" s="83">
        <v>0</v>
      </c>
      <c r="N4" s="89"/>
      <c r="O4" s="155"/>
      <c r="P4" s="129"/>
      <c r="Q4" s="97"/>
      <c r="R4" s="156"/>
      <c r="S4" s="129"/>
      <c r="T4" s="97"/>
      <c r="U4" s="156"/>
      <c r="V4" s="129"/>
      <c r="W4" s="97"/>
    </row>
    <row r="5" ht="21.95" customHeight="1">
      <c r="A5" s="152">
        <v>1912</v>
      </c>
      <c r="B5" s="99">
        <v>48</v>
      </c>
      <c r="C5" s="83">
        <v>1729.6</v>
      </c>
      <c r="D5" s="87">
        <v>36.0333333333333</v>
      </c>
      <c r="E5" s="40"/>
      <c r="F5" s="153">
        <v>1912</v>
      </c>
      <c r="G5" s="99">
        <v>23</v>
      </c>
      <c r="H5" s="83">
        <v>868.1</v>
      </c>
      <c r="I5" s="87">
        <v>37.7434782608696</v>
      </c>
      <c r="J5" s="40"/>
      <c r="K5" s="153">
        <v>1912</v>
      </c>
      <c r="L5" s="99">
        <v>4</v>
      </c>
      <c r="M5" s="83">
        <v>163.1</v>
      </c>
      <c r="N5" s="89">
        <v>40.775</v>
      </c>
      <c r="O5" s="155"/>
      <c r="P5" s="129"/>
      <c r="Q5" s="97"/>
      <c r="R5" s="156"/>
      <c r="S5" s="129"/>
      <c r="T5" s="97"/>
      <c r="U5" s="156"/>
      <c r="V5" s="129"/>
      <c r="W5" s="97"/>
    </row>
    <row r="6" ht="21.95" customHeight="1">
      <c r="A6" s="152">
        <v>1913</v>
      </c>
      <c r="B6" s="99">
        <v>56</v>
      </c>
      <c r="C6" s="83">
        <v>2023.9</v>
      </c>
      <c r="D6" s="87">
        <v>36.1410714285714</v>
      </c>
      <c r="E6" s="40"/>
      <c r="F6" s="153">
        <v>1913</v>
      </c>
      <c r="G6" s="99">
        <v>32</v>
      </c>
      <c r="H6" s="83">
        <v>1202.6</v>
      </c>
      <c r="I6" s="87">
        <v>37.58125</v>
      </c>
      <c r="J6" s="40"/>
      <c r="K6" s="153">
        <v>1913</v>
      </c>
      <c r="L6" s="99">
        <v>3</v>
      </c>
      <c r="M6" s="83">
        <v>120.4</v>
      </c>
      <c r="N6" s="89">
        <v>40.1333333333333</v>
      </c>
      <c r="O6" s="155"/>
      <c r="P6" s="129"/>
      <c r="Q6" s="97"/>
      <c r="R6" s="156"/>
      <c r="S6" s="129"/>
      <c r="T6" s="97"/>
      <c r="U6" s="156"/>
      <c r="V6" s="129"/>
      <c r="W6" s="97"/>
    </row>
    <row r="7" ht="21.95" customHeight="1">
      <c r="A7" s="152">
        <v>1914</v>
      </c>
      <c r="B7" s="99">
        <v>76</v>
      </c>
      <c r="C7" s="83">
        <v>2765.8</v>
      </c>
      <c r="D7" s="87">
        <v>36.3921052631579</v>
      </c>
      <c r="E7" s="40"/>
      <c r="F7" s="153">
        <v>1914</v>
      </c>
      <c r="G7" s="99">
        <v>51</v>
      </c>
      <c r="H7" s="83">
        <v>1909.3</v>
      </c>
      <c r="I7" s="87">
        <v>37.4372549019608</v>
      </c>
      <c r="J7" s="40"/>
      <c r="K7" s="153">
        <v>1914</v>
      </c>
      <c r="L7" s="99">
        <v>4</v>
      </c>
      <c r="M7" s="83">
        <v>162</v>
      </c>
      <c r="N7" s="89">
        <v>40.5</v>
      </c>
      <c r="O7" s="155"/>
      <c r="P7" s="129"/>
      <c r="Q7" s="97"/>
      <c r="R7" s="156"/>
      <c r="S7" s="129"/>
      <c r="T7" s="97"/>
      <c r="U7" s="156"/>
      <c r="V7" s="129"/>
      <c r="W7" s="97"/>
    </row>
    <row r="8" ht="21.95" customHeight="1">
      <c r="A8" s="152">
        <v>1915</v>
      </c>
      <c r="B8" s="99">
        <v>51</v>
      </c>
      <c r="C8" s="83">
        <v>1858.1</v>
      </c>
      <c r="D8" s="87">
        <v>36.4333333333333</v>
      </c>
      <c r="E8" s="40"/>
      <c r="F8" s="153">
        <v>1915</v>
      </c>
      <c r="G8" s="99">
        <v>28</v>
      </c>
      <c r="H8" s="83">
        <v>1065.6</v>
      </c>
      <c r="I8" s="87">
        <v>38.0571428571429</v>
      </c>
      <c r="J8" s="40"/>
      <c r="K8" s="153">
        <v>1915</v>
      </c>
      <c r="L8" s="99">
        <v>9</v>
      </c>
      <c r="M8" s="83">
        <v>360.1</v>
      </c>
      <c r="N8" s="89">
        <v>40.0111111111111</v>
      </c>
      <c r="O8" s="155"/>
      <c r="P8" s="129"/>
      <c r="Q8" s="97"/>
      <c r="R8" s="156"/>
      <c r="S8" s="129"/>
      <c r="T8" s="97"/>
      <c r="U8" s="156"/>
      <c r="V8" s="129"/>
      <c r="W8" s="97"/>
    </row>
    <row r="9" ht="21.95" customHeight="1">
      <c r="A9" s="152">
        <v>1916</v>
      </c>
      <c r="B9" s="99">
        <v>47</v>
      </c>
      <c r="C9" s="83">
        <v>1696.5</v>
      </c>
      <c r="D9" s="87">
        <v>36.0957446808511</v>
      </c>
      <c r="E9" s="40"/>
      <c r="F9" s="153">
        <v>1916</v>
      </c>
      <c r="G9" s="99">
        <v>26</v>
      </c>
      <c r="H9" s="83">
        <v>977.3</v>
      </c>
      <c r="I9" s="87">
        <v>37.5884615384615</v>
      </c>
      <c r="J9" s="40"/>
      <c r="K9" s="153">
        <v>1916</v>
      </c>
      <c r="L9" s="99">
        <v>7</v>
      </c>
      <c r="M9" s="83">
        <v>281</v>
      </c>
      <c r="N9" s="89">
        <v>40.1428571428571</v>
      </c>
      <c r="O9" s="155"/>
      <c r="P9" s="129"/>
      <c r="Q9" s="97"/>
      <c r="R9" s="156"/>
      <c r="S9" s="129"/>
      <c r="T9" s="97"/>
      <c r="U9" s="156"/>
      <c r="V9" s="129"/>
      <c r="W9" s="97"/>
    </row>
    <row r="10" ht="21.95" customHeight="1">
      <c r="A10" s="152">
        <v>1917</v>
      </c>
      <c r="B10" s="99">
        <v>30</v>
      </c>
      <c r="C10" s="83">
        <v>1048.1</v>
      </c>
      <c r="D10" s="87">
        <v>34.9366666666667</v>
      </c>
      <c r="E10" s="40"/>
      <c r="F10" s="153">
        <v>1917</v>
      </c>
      <c r="G10" s="99">
        <v>13</v>
      </c>
      <c r="H10" s="83">
        <v>472.7</v>
      </c>
      <c r="I10" s="87">
        <v>36.3615384615385</v>
      </c>
      <c r="J10" s="40"/>
      <c r="K10" s="153">
        <v>1917</v>
      </c>
      <c r="L10" s="99">
        <v>0</v>
      </c>
      <c r="M10" s="83">
        <v>0</v>
      </c>
      <c r="N10" s="89"/>
      <c r="O10" s="155"/>
      <c r="P10" s="129"/>
      <c r="Q10" s="97"/>
      <c r="R10" s="156"/>
      <c r="S10" s="129"/>
      <c r="T10" s="97"/>
      <c r="U10" s="156"/>
      <c r="V10" s="129"/>
      <c r="W10" s="97"/>
    </row>
    <row r="11" ht="21.95" customHeight="1">
      <c r="A11" s="152">
        <v>1918</v>
      </c>
      <c r="B11" s="99">
        <v>36</v>
      </c>
      <c r="C11" s="83">
        <v>1290.6</v>
      </c>
      <c r="D11" s="87">
        <v>35.85</v>
      </c>
      <c r="E11" s="40"/>
      <c r="F11" s="153">
        <v>1918</v>
      </c>
      <c r="G11" s="99">
        <v>19</v>
      </c>
      <c r="H11" s="83">
        <v>709.5</v>
      </c>
      <c r="I11" s="87">
        <v>37.3421052631579</v>
      </c>
      <c r="J11" s="40"/>
      <c r="K11" s="153">
        <v>1918</v>
      </c>
      <c r="L11" s="99">
        <v>1</v>
      </c>
      <c r="M11" s="83">
        <v>40</v>
      </c>
      <c r="N11" s="89">
        <v>40</v>
      </c>
      <c r="O11" s="155"/>
      <c r="P11" s="129"/>
      <c r="Q11" s="97"/>
      <c r="R11" s="156"/>
      <c r="S11" s="129"/>
      <c r="T11" s="97"/>
      <c r="U11" s="156"/>
      <c r="V11" s="129"/>
      <c r="W11" s="97"/>
    </row>
    <row r="12" ht="21.95" customHeight="1">
      <c r="A12" s="152">
        <v>1919</v>
      </c>
      <c r="B12" s="99">
        <v>67</v>
      </c>
      <c r="C12" s="83">
        <v>2444.3</v>
      </c>
      <c r="D12" s="87">
        <v>36.4820895522388</v>
      </c>
      <c r="E12" s="40"/>
      <c r="F12" s="153">
        <v>1919</v>
      </c>
      <c r="G12" s="99">
        <v>43</v>
      </c>
      <c r="H12" s="83">
        <v>1624.5</v>
      </c>
      <c r="I12" s="87">
        <v>37.7790697674419</v>
      </c>
      <c r="J12" s="40"/>
      <c r="K12" s="153">
        <v>1919</v>
      </c>
      <c r="L12" s="99">
        <v>8</v>
      </c>
      <c r="M12" s="83">
        <v>324.8</v>
      </c>
      <c r="N12" s="89">
        <v>40.6</v>
      </c>
      <c r="O12" s="155"/>
      <c r="P12" s="129"/>
      <c r="Q12" s="97"/>
      <c r="R12" s="156"/>
      <c r="S12" s="129"/>
      <c r="T12" s="97"/>
      <c r="U12" s="156"/>
      <c r="V12" s="129"/>
      <c r="W12" s="97"/>
    </row>
    <row r="13" ht="21.95" customHeight="1">
      <c r="A13" s="152">
        <v>1920</v>
      </c>
      <c r="B13" s="99">
        <v>41</v>
      </c>
      <c r="C13" s="83">
        <v>1495.3</v>
      </c>
      <c r="D13" s="87">
        <v>36.4707317073171</v>
      </c>
      <c r="E13" s="40"/>
      <c r="F13" s="153">
        <v>1920</v>
      </c>
      <c r="G13" s="99">
        <v>25</v>
      </c>
      <c r="H13" s="83">
        <v>950.6</v>
      </c>
      <c r="I13" s="87">
        <v>38.024</v>
      </c>
      <c r="J13" s="40"/>
      <c r="K13" s="153">
        <v>1920</v>
      </c>
      <c r="L13" s="99">
        <v>6</v>
      </c>
      <c r="M13" s="83">
        <v>240.7</v>
      </c>
      <c r="N13" s="89">
        <v>40.1166666666667</v>
      </c>
      <c r="O13" s="155"/>
      <c r="P13" s="129"/>
      <c r="Q13" s="97"/>
      <c r="R13" s="156"/>
      <c r="S13" s="129"/>
      <c r="T13" s="97"/>
      <c r="U13" s="156"/>
      <c r="V13" s="129"/>
      <c r="W13" s="97"/>
    </row>
    <row r="14" ht="21.95" customHeight="1">
      <c r="A14" s="152">
        <v>1921</v>
      </c>
      <c r="B14" s="99">
        <v>46</v>
      </c>
      <c r="C14" s="83">
        <v>1644.8</v>
      </c>
      <c r="D14" s="87">
        <v>35.7565217391304</v>
      </c>
      <c r="E14" s="40"/>
      <c r="F14" s="153">
        <v>1921</v>
      </c>
      <c r="G14" s="99">
        <v>21</v>
      </c>
      <c r="H14" s="83">
        <v>786.6</v>
      </c>
      <c r="I14" s="87">
        <v>37.4571428571429</v>
      </c>
      <c r="J14" s="40"/>
      <c r="K14" s="153">
        <v>1921</v>
      </c>
      <c r="L14" s="99">
        <v>3</v>
      </c>
      <c r="M14" s="83">
        <v>122.7</v>
      </c>
      <c r="N14" s="89">
        <v>40.9</v>
      </c>
      <c r="O14" s="155"/>
      <c r="P14" s="129"/>
      <c r="Q14" s="97"/>
      <c r="R14" s="156"/>
      <c r="S14" s="129"/>
      <c r="T14" s="97"/>
      <c r="U14" s="156"/>
      <c r="V14" s="129"/>
      <c r="W14" s="97"/>
    </row>
    <row r="15" ht="21.95" customHeight="1">
      <c r="A15" s="152">
        <v>1922</v>
      </c>
      <c r="B15" s="99">
        <v>58</v>
      </c>
      <c r="C15" s="83">
        <v>2064.5</v>
      </c>
      <c r="D15" s="87">
        <v>35.5948275862069</v>
      </c>
      <c r="E15" s="40"/>
      <c r="F15" s="153">
        <v>1922</v>
      </c>
      <c r="G15" s="99">
        <v>29</v>
      </c>
      <c r="H15" s="83">
        <v>1070.2</v>
      </c>
      <c r="I15" s="87">
        <v>36.9034482758621</v>
      </c>
      <c r="J15" s="40"/>
      <c r="K15" s="153">
        <v>1922</v>
      </c>
      <c r="L15" s="99">
        <v>2</v>
      </c>
      <c r="M15" s="83">
        <v>81.7</v>
      </c>
      <c r="N15" s="89">
        <v>40.85</v>
      </c>
      <c r="O15" s="155"/>
      <c r="P15" s="129"/>
      <c r="Q15" s="97"/>
      <c r="R15" s="156"/>
      <c r="S15" s="129"/>
      <c r="T15" s="97"/>
      <c r="U15" s="156"/>
      <c r="V15" s="129"/>
      <c r="W15" s="97"/>
    </row>
    <row r="16" ht="21.95" customHeight="1">
      <c r="A16" s="152">
        <v>1923</v>
      </c>
      <c r="B16" s="99">
        <v>56</v>
      </c>
      <c r="C16" s="83">
        <v>2016</v>
      </c>
      <c r="D16" s="87">
        <v>36</v>
      </c>
      <c r="E16" s="40"/>
      <c r="F16" s="153">
        <v>1923</v>
      </c>
      <c r="G16" s="99">
        <v>29</v>
      </c>
      <c r="H16" s="83">
        <v>1095.4</v>
      </c>
      <c r="I16" s="87">
        <v>37.7724137931034</v>
      </c>
      <c r="J16" s="40"/>
      <c r="K16" s="153">
        <v>1923</v>
      </c>
      <c r="L16" s="99">
        <v>5</v>
      </c>
      <c r="M16" s="83">
        <v>202.7</v>
      </c>
      <c r="N16" s="89">
        <v>40.54</v>
      </c>
      <c r="O16" s="155"/>
      <c r="P16" s="129"/>
      <c r="Q16" s="97"/>
      <c r="R16" s="156"/>
      <c r="S16" s="129"/>
      <c r="T16" s="97"/>
      <c r="U16" s="156"/>
      <c r="V16" s="129"/>
      <c r="W16" s="97"/>
    </row>
    <row r="17" ht="21.95" customHeight="1">
      <c r="A17" s="152">
        <v>1924</v>
      </c>
      <c r="B17" s="99">
        <v>27</v>
      </c>
      <c r="C17" s="83">
        <v>968.7</v>
      </c>
      <c r="D17" s="87">
        <v>35.8777777777778</v>
      </c>
      <c r="E17" s="40"/>
      <c r="F17" s="153">
        <v>1924</v>
      </c>
      <c r="G17" s="99">
        <v>10</v>
      </c>
      <c r="H17" s="83">
        <v>390.1</v>
      </c>
      <c r="I17" s="87">
        <v>39.01</v>
      </c>
      <c r="J17" s="40"/>
      <c r="K17" s="153">
        <v>1924</v>
      </c>
      <c r="L17" s="99">
        <v>5</v>
      </c>
      <c r="M17" s="83">
        <v>205.5</v>
      </c>
      <c r="N17" s="89">
        <v>41.1</v>
      </c>
      <c r="O17" s="155"/>
      <c r="P17" s="129"/>
      <c r="Q17" s="97"/>
      <c r="R17" s="156"/>
      <c r="S17" s="129"/>
      <c r="T17" s="97"/>
      <c r="U17" s="156"/>
      <c r="V17" s="129"/>
      <c r="W17" s="97"/>
    </row>
    <row r="18" ht="21.95" customHeight="1">
      <c r="A18" s="152">
        <v>1925</v>
      </c>
      <c r="B18" s="99">
        <v>18</v>
      </c>
      <c r="C18" s="83">
        <v>636.4</v>
      </c>
      <c r="D18" s="87">
        <v>35.3555555555556</v>
      </c>
      <c r="E18" s="40"/>
      <c r="F18" s="153">
        <v>1925</v>
      </c>
      <c r="G18" s="99">
        <v>8</v>
      </c>
      <c r="H18" s="83">
        <v>295.5</v>
      </c>
      <c r="I18" s="87">
        <v>36.9375</v>
      </c>
      <c r="J18" s="40"/>
      <c r="K18" s="153">
        <v>1925</v>
      </c>
      <c r="L18" s="99">
        <v>1</v>
      </c>
      <c r="M18" s="83">
        <v>40.8</v>
      </c>
      <c r="N18" s="89">
        <v>40.8</v>
      </c>
      <c r="O18" s="155"/>
      <c r="P18" s="129"/>
      <c r="Q18" s="97"/>
      <c r="R18" s="156"/>
      <c r="S18" s="129"/>
      <c r="T18" s="97"/>
      <c r="U18" s="156"/>
      <c r="V18" s="129"/>
      <c r="W18" s="97"/>
    </row>
    <row r="19" ht="21.95" customHeight="1">
      <c r="A19" s="152">
        <v>1926</v>
      </c>
      <c r="B19" s="99">
        <v>42</v>
      </c>
      <c r="C19" s="83">
        <v>1524.1</v>
      </c>
      <c r="D19" s="87">
        <v>36.2880952380952</v>
      </c>
      <c r="E19" s="40"/>
      <c r="F19" s="153">
        <v>1926</v>
      </c>
      <c r="G19" s="99">
        <v>25</v>
      </c>
      <c r="H19" s="83">
        <v>943.6</v>
      </c>
      <c r="I19" s="87">
        <v>37.744</v>
      </c>
      <c r="J19" s="40"/>
      <c r="K19" s="153">
        <v>1926</v>
      </c>
      <c r="L19" s="99">
        <v>5</v>
      </c>
      <c r="M19" s="83">
        <v>202.5</v>
      </c>
      <c r="N19" s="89">
        <v>40.5</v>
      </c>
      <c r="O19" s="155"/>
      <c r="P19" s="129"/>
      <c r="Q19" s="97"/>
      <c r="R19" s="156"/>
      <c r="S19" s="129"/>
      <c r="T19" s="97"/>
      <c r="U19" s="156"/>
      <c r="V19" s="129"/>
      <c r="W19" s="97"/>
    </row>
    <row r="20" ht="21.95" customHeight="1">
      <c r="A20" s="152">
        <v>1927</v>
      </c>
      <c r="B20" s="99">
        <v>40</v>
      </c>
      <c r="C20" s="83">
        <v>1434.8</v>
      </c>
      <c r="D20" s="87">
        <v>35.87</v>
      </c>
      <c r="E20" s="40"/>
      <c r="F20" s="153">
        <v>1927</v>
      </c>
      <c r="G20" s="99">
        <v>22</v>
      </c>
      <c r="H20" s="83">
        <v>821.9</v>
      </c>
      <c r="I20" s="87">
        <v>37.3590909090909</v>
      </c>
      <c r="J20" s="40"/>
      <c r="K20" s="153">
        <v>1927</v>
      </c>
      <c r="L20" s="99">
        <v>3</v>
      </c>
      <c r="M20" s="83">
        <v>122.5</v>
      </c>
      <c r="N20" s="89">
        <v>40.8333333333333</v>
      </c>
      <c r="O20" s="155"/>
      <c r="P20" s="129"/>
      <c r="Q20" s="97"/>
      <c r="R20" s="156"/>
      <c r="S20" s="129"/>
      <c r="T20" s="97"/>
      <c r="U20" s="156"/>
      <c r="V20" s="129"/>
      <c r="W20" s="97"/>
    </row>
    <row r="21" ht="21.95" customHeight="1">
      <c r="A21" s="152">
        <v>1928</v>
      </c>
      <c r="B21" s="99">
        <v>31</v>
      </c>
      <c r="C21" s="83">
        <v>1098</v>
      </c>
      <c r="D21" s="87">
        <v>35.4193548387097</v>
      </c>
      <c r="E21" s="40"/>
      <c r="F21" s="153">
        <v>1928</v>
      </c>
      <c r="G21" s="99">
        <v>13</v>
      </c>
      <c r="H21" s="83">
        <v>483</v>
      </c>
      <c r="I21" s="87">
        <v>37.1538461538462</v>
      </c>
      <c r="J21" s="40"/>
      <c r="K21" s="153">
        <v>1928</v>
      </c>
      <c r="L21" s="99">
        <v>1</v>
      </c>
      <c r="M21" s="83">
        <v>39.4</v>
      </c>
      <c r="N21" s="89">
        <v>39.4</v>
      </c>
      <c r="O21" s="155"/>
      <c r="P21" s="129"/>
      <c r="Q21" s="97"/>
      <c r="R21" s="156"/>
      <c r="S21" s="129"/>
      <c r="T21" s="97"/>
      <c r="U21" s="156"/>
      <c r="V21" s="129"/>
      <c r="W21" s="97"/>
    </row>
    <row r="22" ht="21.95" customHeight="1">
      <c r="A22" s="152">
        <v>1929</v>
      </c>
      <c r="B22" s="99">
        <v>44</v>
      </c>
      <c r="C22" s="83">
        <v>1582.5</v>
      </c>
      <c r="D22" s="87">
        <v>35.9659090909091</v>
      </c>
      <c r="E22" s="40"/>
      <c r="F22" s="153">
        <v>1929</v>
      </c>
      <c r="G22" s="99">
        <v>25</v>
      </c>
      <c r="H22" s="83">
        <v>934.3</v>
      </c>
      <c r="I22" s="87">
        <v>37.372</v>
      </c>
      <c r="J22" s="40"/>
      <c r="K22" s="153">
        <v>1929</v>
      </c>
      <c r="L22" s="99">
        <v>5</v>
      </c>
      <c r="M22" s="83">
        <v>197.6</v>
      </c>
      <c r="N22" s="89">
        <v>39.52</v>
      </c>
      <c r="O22" s="155"/>
      <c r="P22" s="129"/>
      <c r="Q22" s="97"/>
      <c r="R22" s="156"/>
      <c r="S22" s="129"/>
      <c r="T22" s="97"/>
      <c r="U22" s="156"/>
      <c r="V22" s="129"/>
      <c r="W22" s="97"/>
    </row>
    <row r="23" ht="21.95" customHeight="1">
      <c r="A23" s="152">
        <v>1930</v>
      </c>
      <c r="B23" s="99">
        <v>57</v>
      </c>
      <c r="C23" s="83">
        <v>2050.8</v>
      </c>
      <c r="D23" s="87">
        <v>35.9789473684211</v>
      </c>
      <c r="E23" s="40"/>
      <c r="F23" s="153">
        <v>1930</v>
      </c>
      <c r="G23" s="99">
        <v>31</v>
      </c>
      <c r="H23" s="83">
        <v>1157.5</v>
      </c>
      <c r="I23" s="87">
        <v>37.3387096774194</v>
      </c>
      <c r="J23" s="40"/>
      <c r="K23" s="153">
        <v>1930</v>
      </c>
      <c r="L23" s="99">
        <v>5</v>
      </c>
      <c r="M23" s="83">
        <v>201</v>
      </c>
      <c r="N23" s="89">
        <v>40.2</v>
      </c>
      <c r="O23" s="155"/>
      <c r="P23" s="129"/>
      <c r="Q23" s="97"/>
      <c r="R23" s="156"/>
      <c r="S23" s="129"/>
      <c r="T23" s="97"/>
      <c r="U23" s="156"/>
      <c r="V23" s="129"/>
      <c r="W23" s="97"/>
    </row>
    <row r="24" ht="21.95" customHeight="1">
      <c r="A24" s="152">
        <v>1931</v>
      </c>
      <c r="B24" s="99">
        <v>42</v>
      </c>
      <c r="C24" s="83">
        <v>1506</v>
      </c>
      <c r="D24" s="87">
        <v>35.8571428571429</v>
      </c>
      <c r="E24" s="40"/>
      <c r="F24" s="153">
        <v>1931</v>
      </c>
      <c r="G24" s="99">
        <v>22</v>
      </c>
      <c r="H24" s="83">
        <v>823.1</v>
      </c>
      <c r="I24" s="87">
        <v>37.4136363636364</v>
      </c>
      <c r="J24" s="40"/>
      <c r="K24" s="153">
        <v>1931</v>
      </c>
      <c r="L24" s="99">
        <v>4</v>
      </c>
      <c r="M24" s="83">
        <v>162.5</v>
      </c>
      <c r="N24" s="89">
        <v>40.625</v>
      </c>
      <c r="O24" s="155"/>
      <c r="P24" s="129"/>
      <c r="Q24" s="97"/>
      <c r="R24" s="156"/>
      <c r="S24" s="129"/>
      <c r="T24" s="97"/>
      <c r="U24" s="156"/>
      <c r="V24" s="129"/>
      <c r="W24" s="97"/>
    </row>
    <row r="25" ht="21.95" customHeight="1">
      <c r="A25" s="152">
        <v>1932</v>
      </c>
      <c r="B25" s="99">
        <v>49</v>
      </c>
      <c r="C25" s="83">
        <v>1796.6</v>
      </c>
      <c r="D25" s="87">
        <v>36.665306122449</v>
      </c>
      <c r="E25" s="40"/>
      <c r="F25" s="153">
        <v>1932</v>
      </c>
      <c r="G25" s="99">
        <v>29</v>
      </c>
      <c r="H25" s="83">
        <v>1107.2</v>
      </c>
      <c r="I25" s="87">
        <v>38.1793103448276</v>
      </c>
      <c r="J25" s="40"/>
      <c r="K25" s="153">
        <v>1932</v>
      </c>
      <c r="L25" s="99">
        <v>10</v>
      </c>
      <c r="M25" s="83">
        <v>411.6</v>
      </c>
      <c r="N25" s="89">
        <v>41.16</v>
      </c>
      <c r="O25" s="155"/>
      <c r="P25" s="129"/>
      <c r="Q25" s="97"/>
      <c r="R25" s="156"/>
      <c r="S25" s="129"/>
      <c r="T25" s="97"/>
      <c r="U25" s="156"/>
      <c r="V25" s="129"/>
      <c r="W25" s="97"/>
    </row>
    <row r="26" ht="21.95" customHeight="1">
      <c r="A26" s="152">
        <v>1933</v>
      </c>
      <c r="B26" s="99">
        <v>32</v>
      </c>
      <c r="C26" s="83">
        <v>1143.8</v>
      </c>
      <c r="D26" s="87">
        <v>35.74375</v>
      </c>
      <c r="E26" s="40"/>
      <c r="F26" s="153">
        <v>1933</v>
      </c>
      <c r="G26" s="99">
        <v>16</v>
      </c>
      <c r="H26" s="83">
        <v>600.1</v>
      </c>
      <c r="I26" s="87">
        <v>37.50625</v>
      </c>
      <c r="J26" s="40"/>
      <c r="K26" s="153">
        <v>1933</v>
      </c>
      <c r="L26" s="99">
        <v>2</v>
      </c>
      <c r="M26" s="83">
        <v>82.09999999999999</v>
      </c>
      <c r="N26" s="89">
        <v>41.05</v>
      </c>
      <c r="O26" s="155"/>
      <c r="P26" s="129"/>
      <c r="Q26" s="97"/>
      <c r="R26" s="156"/>
      <c r="S26" s="129"/>
      <c r="T26" s="97"/>
      <c r="U26" s="156"/>
      <c r="V26" s="129"/>
      <c r="W26" s="97"/>
    </row>
    <row r="27" ht="21.95" customHeight="1">
      <c r="A27" s="152">
        <v>1934</v>
      </c>
      <c r="B27" s="99">
        <v>33</v>
      </c>
      <c r="C27" s="83">
        <v>1206.4</v>
      </c>
      <c r="D27" s="87">
        <v>36.5575757575758</v>
      </c>
      <c r="E27" s="40"/>
      <c r="F27" s="153">
        <v>1934</v>
      </c>
      <c r="G27" s="99">
        <v>24</v>
      </c>
      <c r="H27" s="83">
        <v>895.6</v>
      </c>
      <c r="I27" s="87">
        <v>37.3166666666667</v>
      </c>
      <c r="J27" s="40"/>
      <c r="K27" s="153">
        <v>1934</v>
      </c>
      <c r="L27" s="99">
        <v>2</v>
      </c>
      <c r="M27" s="83">
        <v>79.59999999999999</v>
      </c>
      <c r="N27" s="89">
        <v>39.8</v>
      </c>
      <c r="O27" s="155"/>
      <c r="P27" s="129"/>
      <c r="Q27" s="97"/>
      <c r="R27" s="156"/>
      <c r="S27" s="129"/>
      <c r="T27" s="97"/>
      <c r="U27" s="156"/>
      <c r="V27" s="129"/>
      <c r="W27" s="97"/>
    </row>
    <row r="28" ht="21.95" customHeight="1">
      <c r="A28" s="152">
        <v>1935</v>
      </c>
      <c r="B28" s="99">
        <v>31</v>
      </c>
      <c r="C28" s="83">
        <v>1096.3</v>
      </c>
      <c r="D28" s="87">
        <v>35.3645161290323</v>
      </c>
      <c r="E28" s="40"/>
      <c r="F28" s="153">
        <v>1935</v>
      </c>
      <c r="G28" s="99">
        <v>14</v>
      </c>
      <c r="H28" s="83">
        <v>514.2</v>
      </c>
      <c r="I28" s="87">
        <v>36.7285714285714</v>
      </c>
      <c r="J28" s="40"/>
      <c r="K28" s="153">
        <v>1935</v>
      </c>
      <c r="L28" s="99">
        <v>0</v>
      </c>
      <c r="M28" s="83">
        <v>0</v>
      </c>
      <c r="N28" s="89"/>
      <c r="O28" s="155"/>
      <c r="P28" s="129"/>
      <c r="Q28" s="97"/>
      <c r="R28" s="156"/>
      <c r="S28" s="129"/>
      <c r="T28" s="97"/>
      <c r="U28" s="156"/>
      <c r="V28" s="129"/>
      <c r="W28" s="97"/>
    </row>
    <row r="29" ht="21.95" customHeight="1">
      <c r="A29" s="152">
        <v>1936</v>
      </c>
      <c r="B29" s="99">
        <v>26</v>
      </c>
      <c r="C29" s="83">
        <v>931.4</v>
      </c>
      <c r="D29" s="87">
        <v>35.8230769230769</v>
      </c>
      <c r="E29" s="40"/>
      <c r="F29" s="153">
        <v>1936</v>
      </c>
      <c r="G29" s="99">
        <v>13</v>
      </c>
      <c r="H29" s="83">
        <v>488.4</v>
      </c>
      <c r="I29" s="87">
        <v>37.5692307692308</v>
      </c>
      <c r="J29" s="40"/>
      <c r="K29" s="153">
        <v>1936</v>
      </c>
      <c r="L29" s="99">
        <v>2</v>
      </c>
      <c r="M29" s="83">
        <v>79.7</v>
      </c>
      <c r="N29" s="89">
        <v>39.85</v>
      </c>
      <c r="O29" s="155"/>
      <c r="P29" s="129"/>
      <c r="Q29" s="97"/>
      <c r="R29" s="156"/>
      <c r="S29" s="129"/>
      <c r="T29" s="97"/>
      <c r="U29" s="156"/>
      <c r="V29" s="129"/>
      <c r="W29" s="97"/>
    </row>
    <row r="30" ht="21.95" customHeight="1">
      <c r="A30" s="152">
        <v>1937</v>
      </c>
      <c r="B30" s="99">
        <v>35</v>
      </c>
      <c r="C30" s="83">
        <v>1238.7</v>
      </c>
      <c r="D30" s="87">
        <v>35.3914285714286</v>
      </c>
      <c r="E30" s="40"/>
      <c r="F30" s="153">
        <v>1937</v>
      </c>
      <c r="G30" s="99">
        <v>10</v>
      </c>
      <c r="H30" s="83">
        <v>383.7</v>
      </c>
      <c r="I30" s="87">
        <v>38.37</v>
      </c>
      <c r="J30" s="40"/>
      <c r="K30" s="153">
        <v>1937</v>
      </c>
      <c r="L30" s="99">
        <v>4</v>
      </c>
      <c r="M30" s="83">
        <v>164.6</v>
      </c>
      <c r="N30" s="89">
        <v>41.15</v>
      </c>
      <c r="O30" s="155"/>
      <c r="P30" s="129"/>
      <c r="Q30" s="97"/>
      <c r="R30" s="156"/>
      <c r="S30" s="129"/>
      <c r="T30" s="97"/>
      <c r="U30" s="156"/>
      <c r="V30" s="129"/>
      <c r="W30" s="97"/>
    </row>
    <row r="31" ht="21.95" customHeight="1">
      <c r="A31" s="152">
        <v>1938</v>
      </c>
      <c r="B31" s="99">
        <v>52</v>
      </c>
      <c r="C31" s="83">
        <v>1886.1</v>
      </c>
      <c r="D31" s="87">
        <v>36.2711538461538</v>
      </c>
      <c r="E31" s="40"/>
      <c r="F31" s="153">
        <v>1938</v>
      </c>
      <c r="G31" s="99">
        <v>28</v>
      </c>
      <c r="H31" s="83">
        <v>1062.5</v>
      </c>
      <c r="I31" s="87">
        <v>37.9464285714286</v>
      </c>
      <c r="J31" s="40"/>
      <c r="K31" s="153">
        <v>1938</v>
      </c>
      <c r="L31" s="99">
        <v>5</v>
      </c>
      <c r="M31" s="83">
        <v>205.8</v>
      </c>
      <c r="N31" s="89">
        <v>41.16</v>
      </c>
      <c r="O31" s="155"/>
      <c r="P31" s="129"/>
      <c r="Q31" s="97"/>
      <c r="R31" s="156"/>
      <c r="S31" s="129"/>
      <c r="T31" s="97"/>
      <c r="U31" s="156"/>
      <c r="V31" s="129"/>
      <c r="W31" s="97"/>
    </row>
    <row r="32" ht="21.95" customHeight="1">
      <c r="A32" s="152">
        <v>1939</v>
      </c>
      <c r="B32" s="99">
        <v>48</v>
      </c>
      <c r="C32" s="83">
        <v>1852.5</v>
      </c>
      <c r="D32" s="87">
        <v>38.59375</v>
      </c>
      <c r="E32" s="40"/>
      <c r="F32" s="153">
        <v>1939</v>
      </c>
      <c r="G32" s="99">
        <v>39</v>
      </c>
      <c r="H32" s="83">
        <v>1546.1</v>
      </c>
      <c r="I32" s="87">
        <v>39.6435897435897</v>
      </c>
      <c r="J32" s="40"/>
      <c r="K32" s="153">
        <v>1939</v>
      </c>
      <c r="L32" s="99">
        <v>18</v>
      </c>
      <c r="M32" s="83">
        <v>761.8</v>
      </c>
      <c r="N32" s="89">
        <v>42.3222222222222</v>
      </c>
      <c r="O32" s="155"/>
      <c r="P32" s="129"/>
      <c r="Q32" s="97"/>
      <c r="R32" s="156"/>
      <c r="S32" s="129"/>
      <c r="T32" s="97"/>
      <c r="U32" s="156"/>
      <c r="V32" s="129"/>
      <c r="W32" s="97"/>
    </row>
    <row r="33" ht="21.95" customHeight="1">
      <c r="A33" s="152">
        <v>1940</v>
      </c>
      <c r="B33" s="99">
        <v>71</v>
      </c>
      <c r="C33" s="83">
        <v>2576.8</v>
      </c>
      <c r="D33" s="87">
        <v>36.2929577464789</v>
      </c>
      <c r="E33" s="40"/>
      <c r="F33" s="153">
        <v>1940</v>
      </c>
      <c r="G33" s="99">
        <v>43</v>
      </c>
      <c r="H33" s="83">
        <v>1611.8</v>
      </c>
      <c r="I33" s="87">
        <v>37.4837209302326</v>
      </c>
      <c r="J33" s="40"/>
      <c r="K33" s="153">
        <v>1940</v>
      </c>
      <c r="L33" s="99">
        <v>3</v>
      </c>
      <c r="M33" s="83">
        <v>122.3</v>
      </c>
      <c r="N33" s="89">
        <v>40.7666666666667</v>
      </c>
      <c r="O33" s="155"/>
      <c r="P33" s="129"/>
      <c r="Q33" s="97"/>
      <c r="R33" s="156"/>
      <c r="S33" s="129"/>
      <c r="T33" s="97"/>
      <c r="U33" s="156"/>
      <c r="V33" s="129"/>
      <c r="W33" s="97"/>
    </row>
    <row r="34" ht="21.95" customHeight="1">
      <c r="A34" s="152">
        <v>1941</v>
      </c>
      <c r="B34" s="99">
        <v>36</v>
      </c>
      <c r="C34" s="83">
        <v>1276.9</v>
      </c>
      <c r="D34" s="87">
        <v>35.4694444444444</v>
      </c>
      <c r="E34" s="40"/>
      <c r="F34" s="153">
        <v>1941</v>
      </c>
      <c r="G34" s="99">
        <v>14</v>
      </c>
      <c r="H34" s="83">
        <v>528</v>
      </c>
      <c r="I34" s="87">
        <v>37.7142857142857</v>
      </c>
      <c r="J34" s="40"/>
      <c r="K34" s="153">
        <v>1941</v>
      </c>
      <c r="L34" s="99">
        <v>2</v>
      </c>
      <c r="M34" s="83">
        <v>80.7</v>
      </c>
      <c r="N34" s="89">
        <v>40.35</v>
      </c>
      <c r="O34" s="155"/>
      <c r="P34" s="129"/>
      <c r="Q34" s="97"/>
      <c r="R34" s="156"/>
      <c r="S34" s="129"/>
      <c r="T34" s="97"/>
      <c r="U34" s="156"/>
      <c r="V34" s="129"/>
      <c r="W34" s="97"/>
    </row>
    <row r="35" ht="21.95" customHeight="1">
      <c r="A35" s="152">
        <v>1942</v>
      </c>
      <c r="B35" s="99">
        <v>42</v>
      </c>
      <c r="C35" s="83">
        <v>1552.4</v>
      </c>
      <c r="D35" s="87">
        <v>36.9619047619048</v>
      </c>
      <c r="E35" s="40"/>
      <c r="F35" s="153">
        <v>1942</v>
      </c>
      <c r="G35" s="99">
        <v>30</v>
      </c>
      <c r="H35" s="83">
        <v>1144.8</v>
      </c>
      <c r="I35" s="87">
        <v>38.16</v>
      </c>
      <c r="J35" s="40"/>
      <c r="K35" s="153">
        <v>1942</v>
      </c>
      <c r="L35" s="99">
        <v>7</v>
      </c>
      <c r="M35" s="83">
        <v>285.3</v>
      </c>
      <c r="N35" s="89">
        <v>40.7571428571429</v>
      </c>
      <c r="O35" s="155"/>
      <c r="P35" s="129"/>
      <c r="Q35" s="97"/>
      <c r="R35" s="156"/>
      <c r="S35" s="129"/>
      <c r="T35" s="97"/>
      <c r="U35" s="156"/>
      <c r="V35" s="129"/>
      <c r="W35" s="97"/>
    </row>
    <row r="36" ht="21.95" customHeight="1">
      <c r="A36" s="152">
        <v>1943</v>
      </c>
      <c r="B36" s="99">
        <v>50</v>
      </c>
      <c r="C36" s="83">
        <v>1794.6</v>
      </c>
      <c r="D36" s="87">
        <v>35.892</v>
      </c>
      <c r="E36" s="40"/>
      <c r="F36" s="153">
        <v>1943</v>
      </c>
      <c r="G36" s="99">
        <v>25</v>
      </c>
      <c r="H36" s="83">
        <v>945.6</v>
      </c>
      <c r="I36" s="87">
        <v>37.824</v>
      </c>
      <c r="J36" s="40"/>
      <c r="K36" s="153">
        <v>1943</v>
      </c>
      <c r="L36" s="99">
        <v>8</v>
      </c>
      <c r="M36" s="83">
        <v>323.7</v>
      </c>
      <c r="N36" s="89">
        <v>40.4625</v>
      </c>
      <c r="O36" s="155"/>
      <c r="P36" s="129"/>
      <c r="Q36" s="97"/>
      <c r="R36" s="156"/>
      <c r="S36" s="129"/>
      <c r="T36" s="97"/>
      <c r="U36" s="156"/>
      <c r="V36" s="129"/>
      <c r="W36" s="97"/>
    </row>
    <row r="37" ht="21.95" customHeight="1">
      <c r="A37" s="152">
        <v>1944</v>
      </c>
      <c r="B37" s="99">
        <v>42</v>
      </c>
      <c r="C37" s="83">
        <v>1507.5</v>
      </c>
      <c r="D37" s="87">
        <v>35.8928571428571</v>
      </c>
      <c r="E37" s="40"/>
      <c r="F37" s="153">
        <v>1944</v>
      </c>
      <c r="G37" s="99">
        <v>22</v>
      </c>
      <c r="H37" s="83">
        <v>826.3</v>
      </c>
      <c r="I37" s="87">
        <v>37.5590909090909</v>
      </c>
      <c r="J37" s="40"/>
      <c r="K37" s="153">
        <v>1944</v>
      </c>
      <c r="L37" s="99">
        <v>4</v>
      </c>
      <c r="M37" s="83">
        <v>160.1</v>
      </c>
      <c r="N37" s="89">
        <v>40.025</v>
      </c>
      <c r="O37" s="155"/>
      <c r="P37" s="129"/>
      <c r="Q37" s="97"/>
      <c r="R37" s="156"/>
      <c r="S37" s="129"/>
      <c r="T37" s="97"/>
      <c r="U37" s="156"/>
      <c r="V37" s="129"/>
      <c r="W37" s="97"/>
    </row>
    <row r="38" ht="21.95" customHeight="1">
      <c r="A38" s="152">
        <v>1945</v>
      </c>
      <c r="B38" s="99">
        <v>37</v>
      </c>
      <c r="C38" s="83">
        <v>1374.5</v>
      </c>
      <c r="D38" s="87">
        <v>37.1486486486486</v>
      </c>
      <c r="E38" s="40"/>
      <c r="F38" s="153">
        <v>1945</v>
      </c>
      <c r="G38" s="99">
        <v>27</v>
      </c>
      <c r="H38" s="83">
        <v>1033.8</v>
      </c>
      <c r="I38" s="87">
        <v>38.2888888888889</v>
      </c>
      <c r="J38" s="40"/>
      <c r="K38" s="153">
        <v>1945</v>
      </c>
      <c r="L38" s="99">
        <v>8</v>
      </c>
      <c r="M38" s="83">
        <v>326.6</v>
      </c>
      <c r="N38" s="89">
        <v>40.825</v>
      </c>
      <c r="O38" s="155"/>
      <c r="P38" s="129"/>
      <c r="Q38" s="97"/>
      <c r="R38" s="156"/>
      <c r="S38" s="129"/>
      <c r="T38" s="97"/>
      <c r="U38" s="156"/>
      <c r="V38" s="129"/>
      <c r="W38" s="97"/>
    </row>
    <row r="39" ht="21.95" customHeight="1">
      <c r="A39" s="152">
        <v>1946</v>
      </c>
      <c r="B39" s="99">
        <v>40</v>
      </c>
      <c r="C39" s="83">
        <v>1477</v>
      </c>
      <c r="D39" s="87">
        <v>36.925</v>
      </c>
      <c r="E39" s="40"/>
      <c r="F39" s="153">
        <v>1946</v>
      </c>
      <c r="G39" s="99">
        <v>28</v>
      </c>
      <c r="H39" s="83">
        <v>1066.1</v>
      </c>
      <c r="I39" s="87">
        <v>38.075</v>
      </c>
      <c r="J39" s="40"/>
      <c r="K39" s="153">
        <v>1946</v>
      </c>
      <c r="L39" s="99">
        <v>9</v>
      </c>
      <c r="M39" s="83">
        <v>365.8</v>
      </c>
      <c r="N39" s="89">
        <v>40.6444444444444</v>
      </c>
      <c r="O39" s="155"/>
      <c r="P39" s="129"/>
      <c r="Q39" s="97"/>
      <c r="R39" s="156"/>
      <c r="S39" s="129"/>
      <c r="T39" s="97"/>
      <c r="U39" s="156"/>
      <c r="V39" s="129"/>
      <c r="W39" s="97"/>
    </row>
    <row r="40" ht="21.95" customHeight="1">
      <c r="A40" s="152">
        <v>1947</v>
      </c>
      <c r="B40" s="99">
        <v>33</v>
      </c>
      <c r="C40" s="83">
        <v>1206.7</v>
      </c>
      <c r="D40" s="87">
        <v>36.5666666666667</v>
      </c>
      <c r="E40" s="40"/>
      <c r="F40" s="153">
        <v>1947</v>
      </c>
      <c r="G40" s="99">
        <v>22</v>
      </c>
      <c r="H40" s="83">
        <v>829.1</v>
      </c>
      <c r="I40" s="87">
        <v>37.6863636363636</v>
      </c>
      <c r="J40" s="40"/>
      <c r="K40" s="153">
        <v>1947</v>
      </c>
      <c r="L40" s="99">
        <v>4</v>
      </c>
      <c r="M40" s="83">
        <v>162.5</v>
      </c>
      <c r="N40" s="89">
        <v>40.625</v>
      </c>
      <c r="O40" s="155"/>
      <c r="P40" s="129"/>
      <c r="Q40" s="97"/>
      <c r="R40" s="156"/>
      <c r="S40" s="129"/>
      <c r="T40" s="97"/>
      <c r="U40" s="156"/>
      <c r="V40" s="129"/>
      <c r="W40" s="97"/>
    </row>
    <row r="41" ht="21.95" customHeight="1">
      <c r="A41" s="152">
        <v>1948</v>
      </c>
      <c r="B41" s="99">
        <v>32</v>
      </c>
      <c r="C41" s="83">
        <v>1149.2</v>
      </c>
      <c r="D41" s="87">
        <v>35.9125</v>
      </c>
      <c r="E41" s="40"/>
      <c r="F41" s="153">
        <v>1948</v>
      </c>
      <c r="G41" s="99">
        <v>19</v>
      </c>
      <c r="H41" s="83">
        <v>707</v>
      </c>
      <c r="I41" s="87">
        <v>37.2105263157895</v>
      </c>
      <c r="J41" s="40"/>
      <c r="K41" s="153">
        <v>1948</v>
      </c>
      <c r="L41" s="99">
        <v>1</v>
      </c>
      <c r="M41" s="83">
        <v>39.6</v>
      </c>
      <c r="N41" s="89">
        <v>39.6</v>
      </c>
      <c r="O41" s="155"/>
      <c r="P41" s="129"/>
      <c r="Q41" s="97"/>
      <c r="R41" s="156"/>
      <c r="S41" s="129"/>
      <c r="T41" s="97"/>
      <c r="U41" s="156"/>
      <c r="V41" s="129"/>
      <c r="W41" s="97"/>
    </row>
    <row r="42" ht="21.95" customHeight="1">
      <c r="A42" s="152">
        <v>1949</v>
      </c>
      <c r="B42" s="99">
        <v>26</v>
      </c>
      <c r="C42" s="83">
        <v>929.7</v>
      </c>
      <c r="D42" s="87">
        <v>35.7576923076923</v>
      </c>
      <c r="E42" s="40"/>
      <c r="F42" s="153">
        <v>1949</v>
      </c>
      <c r="G42" s="99">
        <v>13</v>
      </c>
      <c r="H42" s="83">
        <v>486.7</v>
      </c>
      <c r="I42" s="87">
        <v>37.4384615384615</v>
      </c>
      <c r="J42" s="40"/>
      <c r="K42" s="153">
        <v>1949</v>
      </c>
      <c r="L42" s="99">
        <v>0</v>
      </c>
      <c r="M42" s="83">
        <v>0</v>
      </c>
      <c r="N42" s="89"/>
      <c r="O42" s="155"/>
      <c r="P42" s="129"/>
      <c r="Q42" s="97"/>
      <c r="R42" s="156"/>
      <c r="S42" s="129"/>
      <c r="T42" s="97"/>
      <c r="U42" s="156"/>
      <c r="V42" s="129"/>
      <c r="W42" s="97"/>
    </row>
    <row r="43" ht="21.95" customHeight="1">
      <c r="A43" s="152">
        <v>1950</v>
      </c>
      <c r="B43" s="99">
        <v>28</v>
      </c>
      <c r="C43" s="83">
        <v>983</v>
      </c>
      <c r="D43" s="87">
        <v>35.1071428571429</v>
      </c>
      <c r="E43" s="40"/>
      <c r="F43" s="153">
        <v>1950</v>
      </c>
      <c r="G43" s="99">
        <v>12</v>
      </c>
      <c r="H43" s="83">
        <v>439.7</v>
      </c>
      <c r="I43" s="87">
        <v>36.6416666666667</v>
      </c>
      <c r="J43" s="40"/>
      <c r="K43" s="153">
        <v>1950</v>
      </c>
      <c r="L43" s="99">
        <v>1</v>
      </c>
      <c r="M43" s="83">
        <v>39.4</v>
      </c>
      <c r="N43" s="89">
        <v>39.4</v>
      </c>
      <c r="O43" s="155"/>
      <c r="P43" s="129"/>
      <c r="Q43" s="97"/>
      <c r="R43" s="156"/>
      <c r="S43" s="129"/>
      <c r="T43" s="97"/>
      <c r="U43" s="156"/>
      <c r="V43" s="129"/>
      <c r="W43" s="97"/>
    </row>
    <row r="44" ht="21.95" customHeight="1">
      <c r="A44" s="152">
        <v>1951</v>
      </c>
      <c r="B44" s="99">
        <v>35</v>
      </c>
      <c r="C44" s="83">
        <v>1224.7</v>
      </c>
      <c r="D44" s="87">
        <v>34.9914285714286</v>
      </c>
      <c r="E44" s="40"/>
      <c r="F44" s="153">
        <v>1951</v>
      </c>
      <c r="G44" s="99">
        <v>11</v>
      </c>
      <c r="H44" s="83">
        <v>401.6</v>
      </c>
      <c r="I44" s="87">
        <v>36.5090909090909</v>
      </c>
      <c r="J44" s="40"/>
      <c r="K44" s="153">
        <v>1951</v>
      </c>
      <c r="L44" s="99">
        <v>1</v>
      </c>
      <c r="M44" s="83">
        <v>41</v>
      </c>
      <c r="N44" s="89">
        <v>41</v>
      </c>
      <c r="O44" s="155"/>
      <c r="P44" s="129"/>
      <c r="Q44" s="97"/>
      <c r="R44" s="156"/>
      <c r="S44" s="129"/>
      <c r="T44" s="97"/>
      <c r="U44" s="156"/>
      <c r="V44" s="129"/>
      <c r="W44" s="97"/>
    </row>
    <row r="45" ht="21.95" customHeight="1">
      <c r="A45" s="152">
        <v>1952</v>
      </c>
      <c r="B45" s="99">
        <v>30</v>
      </c>
      <c r="C45" s="83">
        <v>1090.5</v>
      </c>
      <c r="D45" s="87">
        <v>36.35</v>
      </c>
      <c r="E45" s="40"/>
      <c r="F45" s="153">
        <v>1952</v>
      </c>
      <c r="G45" s="99">
        <v>15</v>
      </c>
      <c r="H45" s="83">
        <v>577.6</v>
      </c>
      <c r="I45" s="87">
        <v>38.5066666666667</v>
      </c>
      <c r="J45" s="40"/>
      <c r="K45" s="153">
        <v>1952</v>
      </c>
      <c r="L45" s="99">
        <v>6</v>
      </c>
      <c r="M45" s="83">
        <v>248.7</v>
      </c>
      <c r="N45" s="89">
        <v>41.45</v>
      </c>
      <c r="O45" s="155"/>
      <c r="P45" s="129"/>
      <c r="Q45" s="97"/>
      <c r="R45" s="156"/>
      <c r="S45" s="129"/>
      <c r="T45" s="97"/>
      <c r="U45" s="156"/>
      <c r="V45" s="129"/>
      <c r="W45" s="97"/>
    </row>
    <row r="46" ht="21.95" customHeight="1">
      <c r="A46" s="152">
        <v>1953</v>
      </c>
      <c r="B46" s="99">
        <v>26</v>
      </c>
      <c r="C46" s="83">
        <v>928</v>
      </c>
      <c r="D46" s="87">
        <v>35.6923076923077</v>
      </c>
      <c r="E46" s="40"/>
      <c r="F46" s="153">
        <v>1953</v>
      </c>
      <c r="G46" s="99">
        <v>9</v>
      </c>
      <c r="H46" s="83">
        <v>339.4</v>
      </c>
      <c r="I46" s="87">
        <v>37.7111111111111</v>
      </c>
      <c r="J46" s="40"/>
      <c r="K46" s="153">
        <v>1953</v>
      </c>
      <c r="L46" s="99">
        <v>2</v>
      </c>
      <c r="M46" s="83">
        <v>84.5</v>
      </c>
      <c r="N46" s="89">
        <v>42.25</v>
      </c>
      <c r="O46" s="155"/>
      <c r="P46" s="129"/>
      <c r="Q46" s="97"/>
      <c r="R46" s="156"/>
      <c r="S46" s="129"/>
      <c r="T46" s="97"/>
      <c r="U46" s="156"/>
      <c r="V46" s="129"/>
      <c r="W46" s="97"/>
    </row>
    <row r="47" ht="21.95" customHeight="1">
      <c r="A47" s="152">
        <v>1954</v>
      </c>
      <c r="B47" s="99">
        <v>19</v>
      </c>
      <c r="C47" s="83">
        <v>665.4</v>
      </c>
      <c r="D47" s="87">
        <v>35.0210526315789</v>
      </c>
      <c r="E47" s="40"/>
      <c r="F47" s="153">
        <v>1954</v>
      </c>
      <c r="G47" s="99">
        <v>6</v>
      </c>
      <c r="H47" s="83">
        <v>217.9</v>
      </c>
      <c r="I47" s="87">
        <v>36.3166666666667</v>
      </c>
      <c r="J47" s="40"/>
      <c r="K47" s="153">
        <v>1954</v>
      </c>
      <c r="L47" s="99">
        <v>0</v>
      </c>
      <c r="M47" s="83">
        <v>0</v>
      </c>
      <c r="N47" s="89"/>
      <c r="O47" s="155"/>
      <c r="P47" s="129"/>
      <c r="Q47" s="97"/>
      <c r="R47" s="156"/>
      <c r="S47" s="129"/>
      <c r="T47" s="97"/>
      <c r="U47" s="156"/>
      <c r="V47" s="129"/>
      <c r="W47" s="97"/>
    </row>
    <row r="48" ht="21.95" customHeight="1">
      <c r="A48" s="152">
        <v>1955</v>
      </c>
      <c r="B48" s="99">
        <v>15</v>
      </c>
      <c r="C48" s="83">
        <v>543</v>
      </c>
      <c r="D48" s="87">
        <v>36.2</v>
      </c>
      <c r="E48" s="40"/>
      <c r="F48" s="153">
        <v>1955</v>
      </c>
      <c r="G48" s="99">
        <v>8</v>
      </c>
      <c r="H48" s="83">
        <v>303.8</v>
      </c>
      <c r="I48" s="87">
        <v>37.975</v>
      </c>
      <c r="J48" s="40"/>
      <c r="K48" s="153">
        <v>1955</v>
      </c>
      <c r="L48" s="99">
        <v>1</v>
      </c>
      <c r="M48" s="83">
        <v>39.6</v>
      </c>
      <c r="N48" s="89">
        <v>39.6</v>
      </c>
      <c r="O48" s="155"/>
      <c r="P48" s="129"/>
      <c r="Q48" s="97"/>
      <c r="R48" s="156"/>
      <c r="S48" s="129"/>
      <c r="T48" s="97"/>
      <c r="U48" s="156"/>
      <c r="V48" s="129"/>
      <c r="W48" s="97"/>
    </row>
    <row r="49" ht="21.95" customHeight="1">
      <c r="A49" s="152">
        <v>1956</v>
      </c>
      <c r="B49" s="99">
        <v>17</v>
      </c>
      <c r="C49" s="83">
        <v>600.3</v>
      </c>
      <c r="D49" s="87">
        <v>35.3117647058824</v>
      </c>
      <c r="E49" s="40"/>
      <c r="F49" s="153">
        <v>1956</v>
      </c>
      <c r="G49" s="99">
        <v>7</v>
      </c>
      <c r="H49" s="83">
        <v>256</v>
      </c>
      <c r="I49" s="87">
        <v>36.5714285714286</v>
      </c>
      <c r="J49" s="40"/>
      <c r="K49" s="153">
        <v>1956</v>
      </c>
      <c r="L49" s="99">
        <v>0</v>
      </c>
      <c r="M49" s="83">
        <v>0</v>
      </c>
      <c r="N49" s="89"/>
      <c r="O49" s="155"/>
      <c r="P49" s="129"/>
      <c r="Q49" s="97"/>
      <c r="R49" s="156"/>
      <c r="S49" s="129"/>
      <c r="T49" s="97"/>
      <c r="U49" s="156"/>
      <c r="V49" s="129"/>
      <c r="W49" s="97"/>
    </row>
    <row r="50" ht="21.95" customHeight="1">
      <c r="A50" s="152">
        <v>1957</v>
      </c>
      <c r="B50" s="99">
        <v>34</v>
      </c>
      <c r="C50" s="83">
        <v>1222.9</v>
      </c>
      <c r="D50" s="87">
        <v>35.9676470588235</v>
      </c>
      <c r="E50" s="40"/>
      <c r="F50" s="153">
        <v>1957</v>
      </c>
      <c r="G50" s="99">
        <v>17</v>
      </c>
      <c r="H50" s="83">
        <v>639.4</v>
      </c>
      <c r="I50" s="87">
        <v>37.6117647058824</v>
      </c>
      <c r="J50" s="40"/>
      <c r="K50" s="153">
        <v>1957</v>
      </c>
      <c r="L50" s="99">
        <v>6</v>
      </c>
      <c r="M50" s="83">
        <v>241.1</v>
      </c>
      <c r="N50" s="89">
        <v>40.1833333333333</v>
      </c>
      <c r="O50" s="155"/>
      <c r="P50" s="129"/>
      <c r="Q50" s="97"/>
      <c r="R50" s="156"/>
      <c r="S50" s="129"/>
      <c r="T50" s="97"/>
      <c r="U50" s="156"/>
      <c r="V50" s="129"/>
      <c r="W50" s="97"/>
    </row>
    <row r="51" ht="21.95" customHeight="1">
      <c r="A51" s="152">
        <v>1958</v>
      </c>
      <c r="B51" s="99">
        <v>19</v>
      </c>
      <c r="C51" s="83">
        <v>670.9</v>
      </c>
      <c r="D51" s="87">
        <v>35.3105263157895</v>
      </c>
      <c r="E51" s="40"/>
      <c r="F51" s="153">
        <v>1958</v>
      </c>
      <c r="G51" s="99">
        <v>8</v>
      </c>
      <c r="H51" s="83">
        <v>294.6</v>
      </c>
      <c r="I51" s="87">
        <v>36.825</v>
      </c>
      <c r="J51" s="40"/>
      <c r="K51" s="153">
        <v>1958</v>
      </c>
      <c r="L51" s="99">
        <v>0</v>
      </c>
      <c r="M51" s="83">
        <v>0</v>
      </c>
      <c r="N51" s="89"/>
      <c r="O51" s="155"/>
      <c r="P51" s="129"/>
      <c r="Q51" s="97"/>
      <c r="R51" s="156"/>
      <c r="S51" s="129"/>
      <c r="T51" s="97"/>
      <c r="U51" s="156"/>
      <c r="V51" s="129"/>
      <c r="W51" s="97"/>
    </row>
    <row r="52" ht="21.95" customHeight="1">
      <c r="A52" s="152">
        <v>1959</v>
      </c>
      <c r="B52" s="99">
        <v>33</v>
      </c>
      <c r="C52" s="83">
        <v>1190.9</v>
      </c>
      <c r="D52" s="87">
        <v>36.0878787878788</v>
      </c>
      <c r="E52" s="40"/>
      <c r="F52" s="153">
        <v>1959</v>
      </c>
      <c r="G52" s="99">
        <v>19</v>
      </c>
      <c r="H52" s="83">
        <v>710.9</v>
      </c>
      <c r="I52" s="87">
        <v>37.4157894736842</v>
      </c>
      <c r="J52" s="40"/>
      <c r="K52" s="153">
        <v>1959</v>
      </c>
      <c r="L52" s="99">
        <v>3</v>
      </c>
      <c r="M52" s="83">
        <v>119.4</v>
      </c>
      <c r="N52" s="89">
        <v>39.8</v>
      </c>
      <c r="O52" s="155"/>
      <c r="P52" s="129"/>
      <c r="Q52" s="97"/>
      <c r="R52" s="156"/>
      <c r="S52" s="129"/>
      <c r="T52" s="97"/>
      <c r="U52" s="156"/>
      <c r="V52" s="129"/>
      <c r="W52" s="97"/>
    </row>
    <row r="53" ht="21.95" customHeight="1">
      <c r="A53" s="152">
        <v>1960</v>
      </c>
      <c r="B53" s="99">
        <v>32</v>
      </c>
      <c r="C53" s="83">
        <v>1173.6</v>
      </c>
      <c r="D53" s="87">
        <v>36.675</v>
      </c>
      <c r="E53" s="40"/>
      <c r="F53" s="153">
        <v>1960</v>
      </c>
      <c r="G53" s="99">
        <v>21</v>
      </c>
      <c r="H53" s="83">
        <v>794</v>
      </c>
      <c r="I53" s="87">
        <v>37.8095238095238</v>
      </c>
      <c r="J53" s="40"/>
      <c r="K53" s="153">
        <v>1960</v>
      </c>
      <c r="L53" s="99">
        <v>4</v>
      </c>
      <c r="M53" s="83">
        <v>167.9</v>
      </c>
      <c r="N53" s="89">
        <v>41.975</v>
      </c>
      <c r="O53" s="155"/>
      <c r="P53" s="129"/>
      <c r="Q53" s="97"/>
      <c r="R53" s="156"/>
      <c r="S53" s="129"/>
      <c r="T53" s="97"/>
      <c r="U53" s="156"/>
      <c r="V53" s="129"/>
      <c r="W53" s="97"/>
    </row>
    <row r="54" ht="21.95" customHeight="1">
      <c r="A54" s="152">
        <v>1961</v>
      </c>
      <c r="B54" s="99">
        <v>28</v>
      </c>
      <c r="C54" s="83">
        <v>1003.2</v>
      </c>
      <c r="D54" s="87">
        <v>35.8285714285714</v>
      </c>
      <c r="E54" s="40"/>
      <c r="F54" s="153">
        <v>1961</v>
      </c>
      <c r="G54" s="99">
        <v>15</v>
      </c>
      <c r="H54" s="83">
        <v>557.2</v>
      </c>
      <c r="I54" s="87">
        <v>37.1466666666667</v>
      </c>
      <c r="J54" s="40"/>
      <c r="K54" s="153">
        <v>1961</v>
      </c>
      <c r="L54" s="99">
        <v>1</v>
      </c>
      <c r="M54" s="83">
        <v>39.4</v>
      </c>
      <c r="N54" s="89">
        <v>39.4</v>
      </c>
      <c r="O54" s="155"/>
      <c r="P54" s="129"/>
      <c r="Q54" s="97"/>
      <c r="R54" s="156"/>
      <c r="S54" s="129"/>
      <c r="T54" s="97"/>
      <c r="U54" s="156"/>
      <c r="V54" s="129"/>
      <c r="W54" s="97"/>
    </row>
    <row r="55" ht="21.95" customHeight="1">
      <c r="A55" s="152">
        <v>1962</v>
      </c>
      <c r="B55" s="99">
        <v>17</v>
      </c>
      <c r="C55" s="83">
        <v>600.6</v>
      </c>
      <c r="D55" s="87">
        <v>35.3294117647059</v>
      </c>
      <c r="E55" s="40"/>
      <c r="F55" s="153">
        <v>1962</v>
      </c>
      <c r="G55" s="99">
        <v>8</v>
      </c>
      <c r="H55" s="83">
        <v>292.5</v>
      </c>
      <c r="I55" s="87">
        <v>36.5625</v>
      </c>
      <c r="J55" s="40"/>
      <c r="K55" s="153">
        <v>1962</v>
      </c>
      <c r="L55" s="99">
        <v>0</v>
      </c>
      <c r="M55" s="83">
        <v>0</v>
      </c>
      <c r="N55" s="89"/>
      <c r="O55" s="155"/>
      <c r="P55" s="129"/>
      <c r="Q55" s="97"/>
      <c r="R55" s="156"/>
      <c r="S55" s="129"/>
      <c r="T55" s="97"/>
      <c r="U55" s="156"/>
      <c r="V55" s="129"/>
      <c r="W55" s="97"/>
    </row>
    <row r="56" ht="21.95" customHeight="1">
      <c r="A56" s="152">
        <v>1963</v>
      </c>
      <c r="B56" s="99">
        <v>28</v>
      </c>
      <c r="C56" s="83">
        <v>982.5</v>
      </c>
      <c r="D56" s="87">
        <v>35.0892857142857</v>
      </c>
      <c r="E56" s="40"/>
      <c r="F56" s="153">
        <v>1963</v>
      </c>
      <c r="G56" s="99">
        <v>11</v>
      </c>
      <c r="H56" s="83">
        <v>404.5</v>
      </c>
      <c r="I56" s="87">
        <v>36.7727272727273</v>
      </c>
      <c r="J56" s="40"/>
      <c r="K56" s="153">
        <v>1963</v>
      </c>
      <c r="L56" s="99">
        <v>0</v>
      </c>
      <c r="M56" s="83">
        <v>0</v>
      </c>
      <c r="N56" s="89"/>
      <c r="O56" s="155"/>
      <c r="P56" s="129"/>
      <c r="Q56" s="97"/>
      <c r="R56" s="156"/>
      <c r="S56" s="129"/>
      <c r="T56" s="97"/>
      <c r="U56" s="156"/>
      <c r="V56" s="129"/>
      <c r="W56" s="97"/>
    </row>
    <row r="57" ht="21.95" customHeight="1">
      <c r="A57" s="152">
        <v>1964</v>
      </c>
      <c r="B57" s="99">
        <v>28</v>
      </c>
      <c r="C57" s="83">
        <v>999.8</v>
      </c>
      <c r="D57" s="87">
        <v>35.7071428571429</v>
      </c>
      <c r="E57" s="40"/>
      <c r="F57" s="153">
        <v>1964</v>
      </c>
      <c r="G57" s="99">
        <v>17</v>
      </c>
      <c r="H57" s="83">
        <v>621.8</v>
      </c>
      <c r="I57" s="87">
        <v>36.5764705882353</v>
      </c>
      <c r="J57" s="40"/>
      <c r="K57" s="153">
        <v>1964</v>
      </c>
      <c r="L57" s="99">
        <v>1</v>
      </c>
      <c r="M57" s="83">
        <v>40</v>
      </c>
      <c r="N57" s="89">
        <v>40</v>
      </c>
      <c r="O57" s="155"/>
      <c r="P57" s="129"/>
      <c r="Q57" s="97"/>
      <c r="R57" s="156"/>
      <c r="S57" s="129"/>
      <c r="T57" s="97"/>
      <c r="U57" s="156"/>
      <c r="V57" s="129"/>
      <c r="W57" s="97"/>
    </row>
    <row r="58" ht="21.95" customHeight="1">
      <c r="A58" s="152">
        <v>1965</v>
      </c>
      <c r="B58" s="99">
        <v>34</v>
      </c>
      <c r="C58" s="83">
        <v>1225.4</v>
      </c>
      <c r="D58" s="87">
        <v>36.0411764705882</v>
      </c>
      <c r="E58" s="40"/>
      <c r="F58" s="153">
        <v>1965</v>
      </c>
      <c r="G58" s="99">
        <v>18</v>
      </c>
      <c r="H58" s="83">
        <v>680.7</v>
      </c>
      <c r="I58" s="87">
        <v>37.8166666666667</v>
      </c>
      <c r="J58" s="40"/>
      <c r="K58" s="153">
        <v>1965</v>
      </c>
      <c r="L58" s="99">
        <v>2</v>
      </c>
      <c r="M58" s="83">
        <v>79.40000000000001</v>
      </c>
      <c r="N58" s="89">
        <v>39.7</v>
      </c>
      <c r="O58" s="155"/>
      <c r="P58" s="129"/>
      <c r="Q58" s="97"/>
      <c r="R58" s="156"/>
      <c r="S58" s="129"/>
      <c r="T58" s="97"/>
      <c r="U58" s="156"/>
      <c r="V58" s="129"/>
      <c r="W58" s="97"/>
    </row>
    <row r="59" ht="21.95" customHeight="1">
      <c r="A59" s="152">
        <v>1966</v>
      </c>
      <c r="B59" s="99">
        <v>31</v>
      </c>
      <c r="C59" s="83">
        <v>1101.2</v>
      </c>
      <c r="D59" s="87">
        <v>35.5225806451613</v>
      </c>
      <c r="E59" s="40"/>
      <c r="F59" s="153">
        <v>1966</v>
      </c>
      <c r="G59" s="99">
        <v>13</v>
      </c>
      <c r="H59" s="83">
        <v>483.2</v>
      </c>
      <c r="I59" s="87">
        <v>37.1692307692308</v>
      </c>
      <c r="J59" s="40"/>
      <c r="K59" s="153">
        <v>1966</v>
      </c>
      <c r="L59" s="99">
        <v>2</v>
      </c>
      <c r="M59" s="83">
        <v>80</v>
      </c>
      <c r="N59" s="89">
        <v>40</v>
      </c>
      <c r="O59" s="155"/>
      <c r="P59" s="129"/>
      <c r="Q59" s="97"/>
      <c r="R59" s="156"/>
      <c r="S59" s="129"/>
      <c r="T59" s="97"/>
      <c r="U59" s="156"/>
      <c r="V59" s="129"/>
      <c r="W59" s="97"/>
    </row>
    <row r="60" ht="21.95" customHeight="1">
      <c r="A60" s="152">
        <v>1967</v>
      </c>
      <c r="B60" s="99">
        <v>29</v>
      </c>
      <c r="C60" s="83">
        <v>1037.9</v>
      </c>
      <c r="D60" s="87">
        <v>35.7896551724138</v>
      </c>
      <c r="E60" s="40"/>
      <c r="F60" s="153">
        <v>1967</v>
      </c>
      <c r="G60" s="99">
        <v>15</v>
      </c>
      <c r="H60" s="83">
        <v>553.6</v>
      </c>
      <c r="I60" s="87">
        <v>36.9066666666667</v>
      </c>
      <c r="J60" s="40"/>
      <c r="K60" s="153">
        <v>1967</v>
      </c>
      <c r="L60" s="99">
        <v>1</v>
      </c>
      <c r="M60" s="83">
        <v>40.1</v>
      </c>
      <c r="N60" s="89">
        <v>40.1</v>
      </c>
      <c r="O60" s="155"/>
      <c r="P60" s="129"/>
      <c r="Q60" s="97"/>
      <c r="R60" s="156"/>
      <c r="S60" s="129"/>
      <c r="T60" s="97"/>
      <c r="U60" s="156"/>
      <c r="V60" s="129"/>
      <c r="W60" s="97"/>
    </row>
    <row r="61" ht="21.95" customHeight="1">
      <c r="A61" s="152">
        <v>1968</v>
      </c>
      <c r="B61" s="99">
        <v>42</v>
      </c>
      <c r="C61" s="83">
        <v>1521.1</v>
      </c>
      <c r="D61" s="87">
        <v>36.2166666666667</v>
      </c>
      <c r="E61" s="40"/>
      <c r="F61" s="153">
        <v>1968</v>
      </c>
      <c r="G61" s="99">
        <v>22</v>
      </c>
      <c r="H61" s="83">
        <v>837.2</v>
      </c>
      <c r="I61" s="87">
        <v>38.0545454545455</v>
      </c>
      <c r="J61" s="40"/>
      <c r="K61" s="153">
        <v>1968</v>
      </c>
      <c r="L61" s="99">
        <v>3</v>
      </c>
      <c r="M61" s="83">
        <v>128.9</v>
      </c>
      <c r="N61" s="89">
        <v>42.9666666666667</v>
      </c>
      <c r="O61" s="155"/>
      <c r="P61" s="129"/>
      <c r="Q61" s="97"/>
      <c r="R61" s="156"/>
      <c r="S61" s="129"/>
      <c r="T61" s="97"/>
      <c r="U61" s="156"/>
      <c r="V61" s="129"/>
      <c r="W61" s="97"/>
    </row>
    <row r="62" ht="21.95" customHeight="1">
      <c r="A62" s="152">
        <v>1969</v>
      </c>
      <c r="B62" s="99">
        <v>33</v>
      </c>
      <c r="C62" s="83">
        <v>1193.1</v>
      </c>
      <c r="D62" s="87">
        <v>36.1545454545455</v>
      </c>
      <c r="E62" s="40"/>
      <c r="F62" s="153">
        <v>1969</v>
      </c>
      <c r="G62" s="99">
        <v>20</v>
      </c>
      <c r="H62" s="83">
        <v>749.1</v>
      </c>
      <c r="I62" s="87">
        <v>37.455</v>
      </c>
      <c r="J62" s="40"/>
      <c r="K62" s="153">
        <v>1969</v>
      </c>
      <c r="L62" s="99">
        <v>2</v>
      </c>
      <c r="M62" s="83">
        <v>80.40000000000001</v>
      </c>
      <c r="N62" s="89">
        <v>40.2</v>
      </c>
      <c r="O62" s="155"/>
      <c r="P62" s="129"/>
      <c r="Q62" s="97"/>
      <c r="R62" s="156"/>
      <c r="S62" s="129"/>
      <c r="T62" s="97"/>
      <c r="U62" s="156"/>
      <c r="V62" s="129"/>
      <c r="W62" s="97"/>
    </row>
    <row r="63" ht="21.95" customHeight="1">
      <c r="A63" s="152">
        <v>1970</v>
      </c>
      <c r="B63" s="99">
        <v>21</v>
      </c>
      <c r="C63" s="83">
        <v>746.4</v>
      </c>
      <c r="D63" s="87">
        <v>35.5428571428571</v>
      </c>
      <c r="E63" s="40"/>
      <c r="F63" s="153">
        <v>1970</v>
      </c>
      <c r="G63" s="99">
        <v>7</v>
      </c>
      <c r="H63" s="83">
        <v>265.4</v>
      </c>
      <c r="I63" s="87">
        <v>37.9142857142857</v>
      </c>
      <c r="J63" s="40"/>
      <c r="K63" s="153">
        <v>1970</v>
      </c>
      <c r="L63" s="99">
        <v>1</v>
      </c>
      <c r="M63" s="83">
        <v>40.7</v>
      </c>
      <c r="N63" s="89">
        <v>40.7</v>
      </c>
      <c r="O63" s="155"/>
      <c r="P63" s="129"/>
      <c r="Q63" s="97"/>
      <c r="R63" s="156"/>
      <c r="S63" s="129"/>
      <c r="T63" s="97"/>
      <c r="U63" s="156"/>
      <c r="V63" s="129"/>
      <c r="W63" s="97"/>
    </row>
    <row r="64" ht="21.95" customHeight="1">
      <c r="A64" s="152">
        <v>1971</v>
      </c>
      <c r="B64" s="99">
        <v>16</v>
      </c>
      <c r="C64" s="83">
        <v>566</v>
      </c>
      <c r="D64" s="87">
        <v>35.375</v>
      </c>
      <c r="E64" s="40"/>
      <c r="F64" s="153">
        <v>1971</v>
      </c>
      <c r="G64" s="99">
        <v>5</v>
      </c>
      <c r="H64" s="83">
        <v>190.2</v>
      </c>
      <c r="I64" s="87">
        <v>38.04</v>
      </c>
      <c r="J64" s="40"/>
      <c r="K64" s="153">
        <v>1971</v>
      </c>
      <c r="L64" s="99">
        <v>1</v>
      </c>
      <c r="M64" s="83">
        <v>40.6</v>
      </c>
      <c r="N64" s="89">
        <v>40.6</v>
      </c>
      <c r="O64" s="155"/>
      <c r="P64" s="129"/>
      <c r="Q64" s="97"/>
      <c r="R64" s="156"/>
      <c r="S64" s="129"/>
      <c r="T64" s="97"/>
      <c r="U64" s="156"/>
      <c r="V64" s="129"/>
      <c r="W64" s="97"/>
    </row>
    <row r="65" ht="21.95" customHeight="1">
      <c r="A65" s="152">
        <v>1972</v>
      </c>
      <c r="B65" s="99">
        <v>14</v>
      </c>
      <c r="C65" s="83">
        <v>513.1</v>
      </c>
      <c r="D65" s="87">
        <v>36.65</v>
      </c>
      <c r="E65" s="40"/>
      <c r="F65" s="153">
        <v>1972</v>
      </c>
      <c r="G65" s="99">
        <v>7</v>
      </c>
      <c r="H65" s="83">
        <v>273.2</v>
      </c>
      <c r="I65" s="87">
        <v>39.0285714285714</v>
      </c>
      <c r="J65" s="40"/>
      <c r="K65" s="153">
        <v>1972</v>
      </c>
      <c r="L65" s="99">
        <v>3</v>
      </c>
      <c r="M65" s="83">
        <v>124.4</v>
      </c>
      <c r="N65" s="89">
        <v>41.4666666666667</v>
      </c>
      <c r="O65" s="155"/>
      <c r="P65" s="129"/>
      <c r="Q65" s="97"/>
      <c r="R65" s="156"/>
      <c r="S65" s="129"/>
      <c r="T65" s="97"/>
      <c r="U65" s="156"/>
      <c r="V65" s="129"/>
      <c r="W65" s="97"/>
    </row>
    <row r="66" ht="21.95" customHeight="1">
      <c r="A66" s="152">
        <v>1973</v>
      </c>
      <c r="B66" s="99">
        <v>29</v>
      </c>
      <c r="C66" s="83">
        <v>1054.6</v>
      </c>
      <c r="D66" s="87">
        <v>36.3655172413793</v>
      </c>
      <c r="E66" s="40"/>
      <c r="F66" s="153">
        <v>1973</v>
      </c>
      <c r="G66" s="99">
        <v>15</v>
      </c>
      <c r="H66" s="83">
        <v>575</v>
      </c>
      <c r="I66" s="87">
        <v>38.3333333333333</v>
      </c>
      <c r="J66" s="40"/>
      <c r="K66" s="153">
        <v>1973</v>
      </c>
      <c r="L66" s="99">
        <v>3</v>
      </c>
      <c r="M66" s="83">
        <v>124.4</v>
      </c>
      <c r="N66" s="89">
        <v>41.4666666666667</v>
      </c>
      <c r="O66" s="155"/>
      <c r="P66" s="129"/>
      <c r="Q66" s="97"/>
      <c r="R66" s="156"/>
      <c r="S66" s="129"/>
      <c r="T66" s="97"/>
      <c r="U66" s="156"/>
      <c r="V66" s="129"/>
      <c r="W66" s="97"/>
    </row>
    <row r="67" ht="21.95" customHeight="1">
      <c r="A67" s="152">
        <v>1974</v>
      </c>
      <c r="B67" s="99">
        <v>10</v>
      </c>
      <c r="C67" s="83">
        <v>342.7</v>
      </c>
      <c r="D67" s="87">
        <v>34.27</v>
      </c>
      <c r="E67" s="40"/>
      <c r="F67" s="153">
        <v>1974</v>
      </c>
      <c r="G67" s="99">
        <v>2</v>
      </c>
      <c r="H67" s="83">
        <v>73.09999999999999</v>
      </c>
      <c r="I67" s="87">
        <v>36.55</v>
      </c>
      <c r="J67" s="40"/>
      <c r="K67" s="153">
        <v>1974</v>
      </c>
      <c r="L67" s="99">
        <v>0</v>
      </c>
      <c r="M67" s="83">
        <v>0</v>
      </c>
      <c r="N67" s="89"/>
      <c r="O67" s="155"/>
      <c r="P67" s="129"/>
      <c r="Q67" s="97"/>
      <c r="R67" s="156"/>
      <c r="S67" s="129"/>
      <c r="T67" s="97"/>
      <c r="U67" s="156"/>
      <c r="V67" s="129"/>
      <c r="W67" s="97"/>
    </row>
    <row r="68" ht="21.95" customHeight="1">
      <c r="A68" s="152">
        <v>1975</v>
      </c>
      <c r="B68" s="99">
        <v>32</v>
      </c>
      <c r="C68" s="83">
        <v>1152.8</v>
      </c>
      <c r="D68" s="87">
        <v>36.025</v>
      </c>
      <c r="E68" s="40"/>
      <c r="F68" s="153">
        <v>1975</v>
      </c>
      <c r="G68" s="99">
        <v>21</v>
      </c>
      <c r="H68" s="83">
        <v>777.2</v>
      </c>
      <c r="I68" s="87">
        <v>37.0095238095238</v>
      </c>
      <c r="J68" s="40"/>
      <c r="K68" s="153">
        <v>1975</v>
      </c>
      <c r="L68" s="99">
        <v>2</v>
      </c>
      <c r="M68" s="83">
        <v>79.40000000000001</v>
      </c>
      <c r="N68" s="89">
        <v>39.7</v>
      </c>
      <c r="O68" s="155"/>
      <c r="P68" s="129"/>
      <c r="Q68" s="97"/>
      <c r="R68" s="156"/>
      <c r="S68" s="129"/>
      <c r="T68" s="97"/>
      <c r="U68" s="156"/>
      <c r="V68" s="129"/>
      <c r="W68" s="97"/>
    </row>
    <row r="69" ht="21.95" customHeight="1">
      <c r="A69" s="152">
        <v>1976</v>
      </c>
      <c r="B69" s="99">
        <v>17</v>
      </c>
      <c r="C69" s="83">
        <v>599</v>
      </c>
      <c r="D69" s="87">
        <v>35.2352941176471</v>
      </c>
      <c r="E69" s="40"/>
      <c r="F69" s="153">
        <v>1976</v>
      </c>
      <c r="G69" s="99">
        <v>7</v>
      </c>
      <c r="H69" s="83">
        <v>258.1</v>
      </c>
      <c r="I69" s="87">
        <v>36.8714285714286</v>
      </c>
      <c r="J69" s="40"/>
      <c r="K69" s="153">
        <v>1976</v>
      </c>
      <c r="L69" s="99">
        <v>0</v>
      </c>
      <c r="M69" s="83">
        <v>0</v>
      </c>
      <c r="N69" s="89"/>
      <c r="O69" t="s" s="125">
        <v>57</v>
      </c>
      <c r="P69" s="129">
        <f>AVERAGE(B69:B88)</f>
        <v>31.9</v>
      </c>
      <c r="Q69" s="97">
        <f>AVERAGE(D69:D88)</f>
        <v>36.0515173880315</v>
      </c>
      <c r="R69" t="s" s="128">
        <v>57</v>
      </c>
      <c r="S69" s="129">
        <f>AVERAGE(G69:G88)</f>
        <v>17.5</v>
      </c>
      <c r="T69" s="97">
        <f>AVERAGE(I69:I88)</f>
        <v>37.7137744997521</v>
      </c>
      <c r="U69" t="s" s="128">
        <v>57</v>
      </c>
      <c r="V69" s="129">
        <f>AVERAGE(L69:L88)</f>
        <v>2.8</v>
      </c>
      <c r="W69" s="97">
        <f>AVERAGE(N69:N88)</f>
        <v>40.9140816326531</v>
      </c>
    </row>
    <row r="70" ht="21.95" customHeight="1">
      <c r="A70" s="152">
        <v>1977</v>
      </c>
      <c r="B70" s="99">
        <v>43</v>
      </c>
      <c r="C70" s="83">
        <v>1557.7</v>
      </c>
      <c r="D70" s="87">
        <v>36.2255813953488</v>
      </c>
      <c r="E70" s="40"/>
      <c r="F70" s="153">
        <v>1977</v>
      </c>
      <c r="G70" s="99">
        <v>24</v>
      </c>
      <c r="H70" s="83">
        <v>908.8</v>
      </c>
      <c r="I70" s="87">
        <v>37.8666666666667</v>
      </c>
      <c r="J70" s="40"/>
      <c r="K70" s="153">
        <v>1977</v>
      </c>
      <c r="L70" s="99">
        <v>5</v>
      </c>
      <c r="M70" s="83">
        <v>198.1</v>
      </c>
      <c r="N70" s="89">
        <v>39.62</v>
      </c>
      <c r="O70" t="s" s="125">
        <v>58</v>
      </c>
      <c r="P70" s="129">
        <f>AVERAGE(B70:B88)</f>
        <v>32.6842105263158</v>
      </c>
      <c r="Q70" s="97">
        <f>AVERAGE(D70:D88)</f>
        <v>36.0944765075255</v>
      </c>
      <c r="R70" t="s" s="128">
        <v>58</v>
      </c>
      <c r="S70" s="129">
        <f>AVERAGE(G70:G88)</f>
        <v>18.0526315789474</v>
      </c>
      <c r="T70" s="97">
        <f>AVERAGE(I70:I88)</f>
        <v>37.7581084959796</v>
      </c>
      <c r="U70" t="s" s="128">
        <v>58</v>
      </c>
      <c r="V70" s="129">
        <f>AVERAGE(L70:L88)</f>
        <v>2.94736842105263</v>
      </c>
      <c r="W70" s="97">
        <f>AVERAGE(N70:N88)</f>
        <v>40.9140816326531</v>
      </c>
    </row>
    <row r="71" ht="21.95" customHeight="1">
      <c r="A71" s="152">
        <v>1978</v>
      </c>
      <c r="B71" s="99">
        <v>34</v>
      </c>
      <c r="C71" s="83">
        <v>1215.8</v>
      </c>
      <c r="D71" s="87">
        <v>35.7588235294118</v>
      </c>
      <c r="E71" s="40"/>
      <c r="F71" s="153">
        <v>1978</v>
      </c>
      <c r="G71" s="99">
        <v>16</v>
      </c>
      <c r="H71" s="83">
        <v>601</v>
      </c>
      <c r="I71" s="87">
        <v>37.5625</v>
      </c>
      <c r="J71" s="40"/>
      <c r="K71" s="153">
        <v>1978</v>
      </c>
      <c r="L71" s="99">
        <v>2</v>
      </c>
      <c r="M71" s="83">
        <v>81.5</v>
      </c>
      <c r="N71" s="89">
        <v>40.75</v>
      </c>
      <c r="O71" t="s" s="125">
        <v>59</v>
      </c>
      <c r="P71" s="129">
        <f>AVERAGE(B71:B88)</f>
        <v>32.1111111111111</v>
      </c>
      <c r="Q71" s="97">
        <f>AVERAGE(D71:D88)</f>
        <v>36.0871929026464</v>
      </c>
      <c r="R71" t="s" s="128">
        <v>59</v>
      </c>
      <c r="S71" s="129">
        <f>AVERAGE(G71:G88)</f>
        <v>17.7222222222222</v>
      </c>
      <c r="T71" s="97">
        <f>AVERAGE(I71:I88)</f>
        <v>37.752077486497</v>
      </c>
      <c r="U71" t="s" s="128">
        <v>59</v>
      </c>
      <c r="V71" s="129">
        <f>AVERAGE(L71:L88)</f>
        <v>2.83333333333333</v>
      </c>
      <c r="W71" s="97">
        <f>AVERAGE(N71:N88)</f>
        <v>41.0136263736264</v>
      </c>
    </row>
    <row r="72" ht="21.95" customHeight="1">
      <c r="A72" s="152">
        <v>1979</v>
      </c>
      <c r="B72" s="99">
        <v>51</v>
      </c>
      <c r="C72" s="83">
        <v>1888.9</v>
      </c>
      <c r="D72" s="87">
        <v>37.0372549019608</v>
      </c>
      <c r="E72" s="40"/>
      <c r="F72" s="153">
        <v>1979</v>
      </c>
      <c r="G72" s="99">
        <v>34</v>
      </c>
      <c r="H72" s="83">
        <v>1303.4</v>
      </c>
      <c r="I72" s="87">
        <v>38.3352941176471</v>
      </c>
      <c r="J72" s="40"/>
      <c r="K72" s="153">
        <v>1979</v>
      </c>
      <c r="L72" s="99">
        <v>7</v>
      </c>
      <c r="M72" s="83">
        <v>291.6</v>
      </c>
      <c r="N72" s="89">
        <v>41.6571428571429</v>
      </c>
      <c r="O72" t="s" s="125">
        <v>60</v>
      </c>
      <c r="P72" s="129">
        <f>AVERAGE(B72:B88)</f>
        <v>32</v>
      </c>
      <c r="Q72" s="97">
        <f>AVERAGE(D72:D88)</f>
        <v>36.1065087481308</v>
      </c>
      <c r="R72" t="s" s="128">
        <v>60</v>
      </c>
      <c r="S72" s="129">
        <f>AVERAGE(G72:G88)</f>
        <v>17.8235294117647</v>
      </c>
      <c r="T72" s="97">
        <f>AVERAGE(I72:I88)</f>
        <v>37.7632291033498</v>
      </c>
      <c r="U72" t="s" s="128">
        <v>60</v>
      </c>
      <c r="V72" s="129">
        <f>AVERAGE(L72:L88)</f>
        <v>2.88235294117647</v>
      </c>
      <c r="W72" s="97">
        <f>AVERAGE(N72:N88)</f>
        <v>41.0355952380952</v>
      </c>
    </row>
    <row r="73" ht="21.95" customHeight="1">
      <c r="A73" s="152">
        <v>1980</v>
      </c>
      <c r="B73" s="99">
        <v>43</v>
      </c>
      <c r="C73" s="83">
        <v>1576</v>
      </c>
      <c r="D73" s="87">
        <v>36.6511627906977</v>
      </c>
      <c r="E73" s="40"/>
      <c r="F73" s="153">
        <v>1980</v>
      </c>
      <c r="G73" s="99">
        <v>28</v>
      </c>
      <c r="H73" s="83">
        <v>1061.2</v>
      </c>
      <c r="I73" s="87">
        <v>37.9</v>
      </c>
      <c r="J73" s="40"/>
      <c r="K73" s="153">
        <v>1980</v>
      </c>
      <c r="L73" s="99">
        <v>4</v>
      </c>
      <c r="M73" s="83">
        <v>162.5</v>
      </c>
      <c r="N73" s="89">
        <v>40.625</v>
      </c>
      <c r="O73" t="s" s="125">
        <v>61</v>
      </c>
      <c r="P73" s="129">
        <f>AVERAGE(B73:B88)</f>
        <v>30.8125</v>
      </c>
      <c r="Q73" s="97">
        <f>AVERAGE(D73:D88)</f>
        <v>36.0483371135164</v>
      </c>
      <c r="R73" t="s" s="128">
        <v>61</v>
      </c>
      <c r="S73" s="129">
        <f>AVERAGE(G73:G88)</f>
        <v>16.8125</v>
      </c>
      <c r="T73" s="97">
        <f>AVERAGE(I73:I88)</f>
        <v>37.7274750399562</v>
      </c>
      <c r="U73" t="s" s="128">
        <v>61</v>
      </c>
      <c r="V73" s="129">
        <f>AVERAGE(L73:L88)</f>
        <v>2.625</v>
      </c>
      <c r="W73" s="97">
        <f>AVERAGE(N73:N88)</f>
        <v>40.9790909090909</v>
      </c>
    </row>
    <row r="74" ht="21.95" customHeight="1">
      <c r="A74" s="152">
        <v>1981</v>
      </c>
      <c r="B74" s="99">
        <v>38</v>
      </c>
      <c r="C74" s="83">
        <v>1356.9</v>
      </c>
      <c r="D74" s="87">
        <v>35.7078947368421</v>
      </c>
      <c r="E74" s="40"/>
      <c r="F74" s="153">
        <v>1981</v>
      </c>
      <c r="G74" s="99">
        <v>19</v>
      </c>
      <c r="H74" s="83">
        <v>707.8</v>
      </c>
      <c r="I74" s="87">
        <v>37.2526315789474</v>
      </c>
      <c r="J74" s="40"/>
      <c r="K74" s="153">
        <v>1981</v>
      </c>
      <c r="L74" s="99">
        <v>0</v>
      </c>
      <c r="M74" s="83">
        <v>0</v>
      </c>
      <c r="N74" s="89"/>
      <c r="O74" t="s" s="125">
        <v>62</v>
      </c>
      <c r="P74" s="129">
        <f>AVERAGE(B74:B88)</f>
        <v>30</v>
      </c>
      <c r="Q74" s="97">
        <f>AVERAGE(D74:D88)</f>
        <v>36.0081487350376</v>
      </c>
      <c r="R74" t="s" s="128">
        <v>62</v>
      </c>
      <c r="S74" s="129">
        <f>AVERAGE(G74:G88)</f>
        <v>16.0666666666667</v>
      </c>
      <c r="T74" s="97">
        <f>AVERAGE(I74:I88)</f>
        <v>37.7159733759533</v>
      </c>
      <c r="U74" t="s" s="128">
        <v>62</v>
      </c>
      <c r="V74" s="129">
        <f>AVERAGE(L74:L88)</f>
        <v>2.53333333333333</v>
      </c>
      <c r="W74" s="97">
        <f>AVERAGE(N74:N88)</f>
        <v>41.0145</v>
      </c>
    </row>
    <row r="75" ht="21.95" customHeight="1">
      <c r="A75" s="152">
        <v>1982</v>
      </c>
      <c r="B75" s="99">
        <v>51</v>
      </c>
      <c r="C75" s="83">
        <v>1847.6</v>
      </c>
      <c r="D75" s="87">
        <v>36.2274509803922</v>
      </c>
      <c r="E75" s="40"/>
      <c r="F75" s="153">
        <v>1982</v>
      </c>
      <c r="G75" s="99">
        <v>28</v>
      </c>
      <c r="H75" s="83">
        <v>1057.9</v>
      </c>
      <c r="I75" s="87">
        <v>37.7821428571429</v>
      </c>
      <c r="J75" s="40"/>
      <c r="K75" s="153">
        <v>1982</v>
      </c>
      <c r="L75" s="99">
        <v>4</v>
      </c>
      <c r="M75" s="83">
        <v>164.2</v>
      </c>
      <c r="N75" s="89">
        <v>41.05</v>
      </c>
      <c r="O75" t="s" s="125">
        <v>63</v>
      </c>
      <c r="P75" s="129">
        <f>AVERAGE(B75:B88)</f>
        <v>29.4285714285714</v>
      </c>
      <c r="Q75" s="97">
        <f>AVERAGE(D75:D88)</f>
        <v>36.0295954491945</v>
      </c>
      <c r="R75" t="s" s="128">
        <v>63</v>
      </c>
      <c r="S75" s="129">
        <f>AVERAGE(G75:G88)</f>
        <v>15.8571428571429</v>
      </c>
      <c r="T75" s="97">
        <f>AVERAGE(I75:I88)</f>
        <v>37.7490692185965</v>
      </c>
      <c r="U75" t="s" s="128">
        <v>63</v>
      </c>
      <c r="V75" s="129">
        <f>AVERAGE(L75:L88)</f>
        <v>2.71428571428571</v>
      </c>
      <c r="W75" s="97">
        <f>AVERAGE(N75:N88)</f>
        <v>41.0145</v>
      </c>
    </row>
    <row r="76" ht="21.95" customHeight="1">
      <c r="A76" s="152">
        <v>1983</v>
      </c>
      <c r="B76" s="99">
        <v>46</v>
      </c>
      <c r="C76" s="83">
        <v>1691.7</v>
      </c>
      <c r="D76" s="87">
        <v>36.7760869565217</v>
      </c>
      <c r="E76" s="40"/>
      <c r="F76" s="153">
        <v>1983</v>
      </c>
      <c r="G76" s="99">
        <v>32</v>
      </c>
      <c r="H76" s="83">
        <v>1207.6</v>
      </c>
      <c r="I76" s="87">
        <v>37.7375</v>
      </c>
      <c r="J76" s="40"/>
      <c r="K76" s="153">
        <v>1983</v>
      </c>
      <c r="L76" s="99">
        <v>5</v>
      </c>
      <c r="M76" s="83">
        <v>204.6</v>
      </c>
      <c r="N76" s="89">
        <v>40.92</v>
      </c>
      <c r="O76" t="s" s="125">
        <v>64</v>
      </c>
      <c r="P76" s="129">
        <f>AVERAGE(B76:B88)</f>
        <v>27.7692307692308</v>
      </c>
      <c r="Q76" s="97">
        <f>AVERAGE(D76:D88)</f>
        <v>36.0143757929485</v>
      </c>
      <c r="R76" t="s" s="128">
        <v>64</v>
      </c>
      <c r="S76" s="129">
        <f>AVERAGE(G76:G88)</f>
        <v>14.9230769230769</v>
      </c>
      <c r="T76" s="97">
        <f>AVERAGE(I76:I88)</f>
        <v>37.7465250925545</v>
      </c>
      <c r="U76" t="s" s="128">
        <v>64</v>
      </c>
      <c r="V76" s="129">
        <f>AVERAGE(L76:L88)</f>
        <v>2.61538461538462</v>
      </c>
      <c r="W76" s="97">
        <f>AVERAGE(N76:N88)</f>
        <v>41.0105555555556</v>
      </c>
    </row>
    <row r="77" ht="21.95" customHeight="1">
      <c r="A77" s="152">
        <v>1984</v>
      </c>
      <c r="B77" s="99">
        <v>10</v>
      </c>
      <c r="C77" s="83">
        <v>348.7</v>
      </c>
      <c r="D77" s="87">
        <v>34.87</v>
      </c>
      <c r="E77" s="40"/>
      <c r="F77" s="153">
        <v>1984</v>
      </c>
      <c r="G77" s="99">
        <v>3</v>
      </c>
      <c r="H77" s="83">
        <v>110.9</v>
      </c>
      <c r="I77" s="87">
        <v>36.9666666666667</v>
      </c>
      <c r="J77" s="40"/>
      <c r="K77" s="153">
        <v>1984</v>
      </c>
      <c r="L77" s="99">
        <v>0</v>
      </c>
      <c r="M77" s="83">
        <v>0</v>
      </c>
      <c r="N77" s="89"/>
      <c r="O77" t="s" s="125">
        <v>65</v>
      </c>
      <c r="P77" s="129">
        <f>AVERAGE(B77:B88)</f>
        <v>26.25</v>
      </c>
      <c r="Q77" s="97">
        <f>AVERAGE(D77:D88)</f>
        <v>35.9508998626507</v>
      </c>
      <c r="R77" t="s" s="128">
        <v>65</v>
      </c>
      <c r="S77" s="129">
        <f>AVERAGE(G77:G88)</f>
        <v>13.5</v>
      </c>
      <c r="T77" s="97">
        <f>AVERAGE(I77:I88)</f>
        <v>37.7472771836007</v>
      </c>
      <c r="U77" t="s" s="128">
        <v>65</v>
      </c>
      <c r="V77" s="129">
        <f>AVERAGE(L77:L88)</f>
        <v>2.41666666666667</v>
      </c>
      <c r="W77" s="97">
        <f>AVERAGE(N77:N88)</f>
        <v>41.021875</v>
      </c>
    </row>
    <row r="78" ht="21.95" customHeight="1">
      <c r="A78" s="152">
        <v>1985</v>
      </c>
      <c r="B78" s="99">
        <v>19</v>
      </c>
      <c r="C78" s="83">
        <v>699.6</v>
      </c>
      <c r="D78" s="87">
        <v>36.8210526315789</v>
      </c>
      <c r="E78" s="40"/>
      <c r="F78" s="153">
        <v>1985</v>
      </c>
      <c r="G78" s="99">
        <v>12</v>
      </c>
      <c r="H78" s="83">
        <v>458.1</v>
      </c>
      <c r="I78" s="87">
        <v>38.175</v>
      </c>
      <c r="J78" s="40"/>
      <c r="K78" s="153">
        <v>1985</v>
      </c>
      <c r="L78" s="99">
        <v>4</v>
      </c>
      <c r="M78" s="83">
        <v>161.1</v>
      </c>
      <c r="N78" s="89">
        <v>40.275</v>
      </c>
      <c r="O78" t="s" s="125">
        <v>66</v>
      </c>
      <c r="P78" s="129">
        <f>AVERAGE(B78:B88)</f>
        <v>27.7272727272727</v>
      </c>
      <c r="Q78" s="97">
        <f>AVERAGE(D78:D88)</f>
        <v>36.049163486528</v>
      </c>
      <c r="R78" t="s" s="128">
        <v>66</v>
      </c>
      <c r="S78" s="129">
        <f>AVERAGE(G78:G88)</f>
        <v>14.4545454545455</v>
      </c>
      <c r="T78" s="97">
        <f>AVERAGE(I78:I88)</f>
        <v>37.8182417760493</v>
      </c>
      <c r="U78" t="s" s="128">
        <v>66</v>
      </c>
      <c r="V78" s="129">
        <f>AVERAGE(L78:L88)</f>
        <v>2.63636363636364</v>
      </c>
      <c r="W78" s="97">
        <f>AVERAGE(N78:N88)</f>
        <v>41.021875</v>
      </c>
    </row>
    <row r="79" ht="21.95" customHeight="1">
      <c r="A79" s="152">
        <v>1986</v>
      </c>
      <c r="B79" s="99">
        <v>22</v>
      </c>
      <c r="C79" s="83">
        <v>771.8</v>
      </c>
      <c r="D79" s="87">
        <v>35.0818181818182</v>
      </c>
      <c r="E79" s="40"/>
      <c r="F79" s="153">
        <v>1986</v>
      </c>
      <c r="G79" s="99">
        <v>6</v>
      </c>
      <c r="H79" s="83">
        <v>221.2</v>
      </c>
      <c r="I79" s="87">
        <v>36.8666666666667</v>
      </c>
      <c r="J79" s="40"/>
      <c r="K79" s="153">
        <v>1986</v>
      </c>
      <c r="L79" s="99">
        <v>0</v>
      </c>
      <c r="M79" s="83">
        <v>0</v>
      </c>
      <c r="N79" s="89"/>
      <c r="O79" t="s" s="125">
        <v>67</v>
      </c>
      <c r="P79" s="129">
        <f>AVERAGE(B79:B88)</f>
        <v>28.6</v>
      </c>
      <c r="Q79" s="97">
        <f>AVERAGE(D79:D88)</f>
        <v>35.971974572023</v>
      </c>
      <c r="R79" t="s" s="128">
        <v>67</v>
      </c>
      <c r="S79" s="129">
        <f>AVERAGE(G79:G88)</f>
        <v>14.7</v>
      </c>
      <c r="T79" s="97">
        <f>AVERAGE(I79:I88)</f>
        <v>37.7825659536542</v>
      </c>
      <c r="U79" t="s" s="128">
        <v>67</v>
      </c>
      <c r="V79" s="129">
        <f>AVERAGE(L79:L88)</f>
        <v>2.5</v>
      </c>
      <c r="W79" s="97">
        <f>AVERAGE(N79:N88)</f>
        <v>41.1285714285714</v>
      </c>
    </row>
    <row r="80" ht="21.95" customHeight="1">
      <c r="A80" s="152">
        <v>1987</v>
      </c>
      <c r="B80" s="99">
        <v>31</v>
      </c>
      <c r="C80" s="83">
        <v>1110.9</v>
      </c>
      <c r="D80" s="87">
        <v>35.8354838709677</v>
      </c>
      <c r="E80" s="40"/>
      <c r="F80" s="153">
        <v>1987</v>
      </c>
      <c r="G80" s="99">
        <v>15</v>
      </c>
      <c r="H80" s="83">
        <v>562.9</v>
      </c>
      <c r="I80" s="87">
        <v>37.5266666666667</v>
      </c>
      <c r="J80" s="40"/>
      <c r="K80" s="153">
        <v>1987</v>
      </c>
      <c r="L80" s="99">
        <v>3</v>
      </c>
      <c r="M80" s="83">
        <v>121.5</v>
      </c>
      <c r="N80" s="89">
        <v>40.5</v>
      </c>
      <c r="O80" t="s" s="125">
        <v>68</v>
      </c>
      <c r="P80" s="129">
        <f>AVERAGE(B80:B88)</f>
        <v>29.3333333333333</v>
      </c>
      <c r="Q80" s="97">
        <f>AVERAGE(D80:D88)</f>
        <v>36.0708808376013</v>
      </c>
      <c r="R80" t="s" s="128">
        <v>68</v>
      </c>
      <c r="S80" s="129">
        <f>AVERAGE(G80:G88)</f>
        <v>15.6666666666667</v>
      </c>
      <c r="T80" s="97">
        <f>AVERAGE(I80:I88)</f>
        <v>37.8843325410972</v>
      </c>
      <c r="U80" t="s" s="128">
        <v>68</v>
      </c>
      <c r="V80" s="129">
        <f>AVERAGE(L80:L88)</f>
        <v>2.77777777777778</v>
      </c>
      <c r="W80" s="97">
        <f>AVERAGE(N80:N88)</f>
        <v>41.1285714285714</v>
      </c>
    </row>
    <row r="81" ht="21.95" customHeight="1">
      <c r="A81" s="152">
        <v>1988</v>
      </c>
      <c r="B81" s="99">
        <v>39</v>
      </c>
      <c r="C81" s="83">
        <v>1409.9</v>
      </c>
      <c r="D81" s="87">
        <v>36.1512820512821</v>
      </c>
      <c r="E81" s="40"/>
      <c r="F81" s="153">
        <v>1988</v>
      </c>
      <c r="G81" s="99">
        <v>20</v>
      </c>
      <c r="H81" s="83">
        <v>754.7</v>
      </c>
      <c r="I81" s="87">
        <v>37.735</v>
      </c>
      <c r="J81" s="40"/>
      <c r="K81" s="153">
        <v>1988</v>
      </c>
      <c r="L81" s="99">
        <v>5</v>
      </c>
      <c r="M81" s="83">
        <v>203.5</v>
      </c>
      <c r="N81" s="89">
        <v>40.7</v>
      </c>
      <c r="O81" t="s" s="125">
        <v>69</v>
      </c>
      <c r="P81" s="129">
        <f>AVERAGE(B81:B88)</f>
        <v>29.125</v>
      </c>
      <c r="Q81" s="97">
        <f>AVERAGE(D81:D88)</f>
        <v>36.1003054584305</v>
      </c>
      <c r="R81" t="s" s="128">
        <v>69</v>
      </c>
      <c r="S81" s="129">
        <f>AVERAGE(G81:G88)</f>
        <v>15.75</v>
      </c>
      <c r="T81" s="97">
        <f>AVERAGE(I81:I88)</f>
        <v>37.9290407754011</v>
      </c>
      <c r="U81" t="s" s="128">
        <v>69</v>
      </c>
      <c r="V81" s="129">
        <f>AVERAGE(L81:L88)</f>
        <v>2.75</v>
      </c>
      <c r="W81" s="97">
        <f>AVERAGE(N81:N88)</f>
        <v>41.2333333333333</v>
      </c>
    </row>
    <row r="82" ht="21.95" customHeight="1">
      <c r="A82" s="152">
        <v>1989</v>
      </c>
      <c r="B82" s="99">
        <v>22</v>
      </c>
      <c r="C82" s="83">
        <v>769.7</v>
      </c>
      <c r="D82" s="87">
        <v>34.9863636363636</v>
      </c>
      <c r="E82" s="40"/>
      <c r="F82" s="153">
        <v>1989</v>
      </c>
      <c r="G82" s="99">
        <v>6</v>
      </c>
      <c r="H82" s="83">
        <v>220.8</v>
      </c>
      <c r="I82" s="87">
        <v>36.8</v>
      </c>
      <c r="J82" s="40"/>
      <c r="K82" s="153">
        <v>1989</v>
      </c>
      <c r="L82" s="99">
        <v>0</v>
      </c>
      <c r="M82" s="83">
        <v>0</v>
      </c>
      <c r="N82" s="89"/>
      <c r="O82" t="s" s="125">
        <v>70</v>
      </c>
      <c r="P82" s="129">
        <f>AVERAGE(B82:B88)</f>
        <v>27.7142857142857</v>
      </c>
      <c r="Q82" s="97">
        <f>AVERAGE(D82:D88)</f>
        <v>36.0930230880231</v>
      </c>
      <c r="R82" t="s" s="128">
        <v>70</v>
      </c>
      <c r="S82" s="129">
        <f>AVERAGE(G82:G88)</f>
        <v>15.1428571428571</v>
      </c>
      <c r="T82" s="97">
        <f>AVERAGE(I82:I88)</f>
        <v>37.9567608861726</v>
      </c>
      <c r="U82" t="s" s="128">
        <v>70</v>
      </c>
      <c r="V82" s="129">
        <f>AVERAGE(L82:L88)</f>
        <v>2.42857142857143</v>
      </c>
      <c r="W82" s="97">
        <f>AVERAGE(N82:N88)</f>
        <v>41.34</v>
      </c>
    </row>
    <row r="83" ht="21.95" customHeight="1">
      <c r="A83" s="152">
        <v>1990</v>
      </c>
      <c r="B83" s="99">
        <v>40</v>
      </c>
      <c r="C83" s="83">
        <v>1441.4</v>
      </c>
      <c r="D83" s="87">
        <v>36.035</v>
      </c>
      <c r="E83" s="40"/>
      <c r="F83" s="153">
        <v>1990</v>
      </c>
      <c r="G83" s="99">
        <v>22</v>
      </c>
      <c r="H83" s="83">
        <v>825.2</v>
      </c>
      <c r="I83" s="87">
        <v>37.5090909090909</v>
      </c>
      <c r="J83" s="40"/>
      <c r="K83" s="153">
        <v>1990</v>
      </c>
      <c r="L83" s="99">
        <v>3</v>
      </c>
      <c r="M83" s="83">
        <v>124.6</v>
      </c>
      <c r="N83" s="89">
        <v>41.5333333333333</v>
      </c>
      <c r="O83" t="s" s="125">
        <v>71</v>
      </c>
      <c r="P83" s="129">
        <f>AVERAGE(B83:B88)</f>
        <v>28.6666666666667</v>
      </c>
      <c r="Q83" s="97">
        <f>AVERAGE(D83:D88)</f>
        <v>36.2774663299663</v>
      </c>
      <c r="R83" t="s" s="128">
        <v>71</v>
      </c>
      <c r="S83" s="129">
        <f>AVERAGE(G83:G88)</f>
        <v>16.6666666666667</v>
      </c>
      <c r="T83" s="97">
        <f>AVERAGE(I83:I88)</f>
        <v>38.1495543672014</v>
      </c>
      <c r="U83" t="s" s="128">
        <v>71</v>
      </c>
      <c r="V83" s="129">
        <f>AVERAGE(L83:L88)</f>
        <v>2.83333333333333</v>
      </c>
      <c r="W83" s="97">
        <f>AVERAGE(N83:N88)</f>
        <v>41.34</v>
      </c>
    </row>
    <row r="84" ht="21.95" customHeight="1">
      <c r="A84" s="152">
        <v>1991</v>
      </c>
      <c r="B84" s="99">
        <v>51</v>
      </c>
      <c r="C84" s="83">
        <v>1861.5</v>
      </c>
      <c r="D84" s="87">
        <v>36.5</v>
      </c>
      <c r="E84" s="40"/>
      <c r="F84" s="153">
        <v>1991</v>
      </c>
      <c r="G84" s="99">
        <v>34</v>
      </c>
      <c r="H84" s="83">
        <v>1281.4</v>
      </c>
      <c r="I84" s="87">
        <v>37.6882352941176</v>
      </c>
      <c r="J84" s="40"/>
      <c r="K84" s="153">
        <v>1991</v>
      </c>
      <c r="L84" s="99">
        <v>5</v>
      </c>
      <c r="M84" s="83">
        <v>205</v>
      </c>
      <c r="N84" s="89">
        <v>41</v>
      </c>
      <c r="O84" t="s" s="125">
        <v>72</v>
      </c>
      <c r="P84" s="129">
        <f>AVERAGE(B84:B88)</f>
        <v>26.4</v>
      </c>
      <c r="Q84" s="97">
        <f>AVERAGE(D84:D88)</f>
        <v>36.3259595959596</v>
      </c>
      <c r="R84" t="s" s="128">
        <v>72</v>
      </c>
      <c r="S84" s="129">
        <f>AVERAGE(G84:G88)</f>
        <v>15.6</v>
      </c>
      <c r="T84" s="97">
        <f>AVERAGE(I84:I88)</f>
        <v>38.2776470588235</v>
      </c>
      <c r="U84" t="s" s="128">
        <v>72</v>
      </c>
      <c r="V84" s="129">
        <f>AVERAGE(L84:L88)</f>
        <v>2.8</v>
      </c>
      <c r="W84" s="97">
        <f>AVERAGE(N84:N88)</f>
        <v>41.2916666666667</v>
      </c>
    </row>
    <row r="85" ht="21.95" customHeight="1">
      <c r="A85" s="152">
        <v>1992</v>
      </c>
      <c r="B85" s="99">
        <v>9</v>
      </c>
      <c r="C85" s="83">
        <v>331.5</v>
      </c>
      <c r="D85" s="87">
        <v>36.8333333333333</v>
      </c>
      <c r="E85" s="40"/>
      <c r="F85" s="153">
        <v>1992</v>
      </c>
      <c r="G85" s="99">
        <v>3</v>
      </c>
      <c r="H85" s="83">
        <v>124.4</v>
      </c>
      <c r="I85" s="87">
        <v>41.4666666666667</v>
      </c>
      <c r="J85" s="40"/>
      <c r="K85" s="153">
        <v>1992</v>
      </c>
      <c r="L85" s="99">
        <v>3</v>
      </c>
      <c r="M85" s="83">
        <v>124.4</v>
      </c>
      <c r="N85" s="89">
        <v>41.4666666666667</v>
      </c>
      <c r="O85" t="s" s="125">
        <v>73</v>
      </c>
      <c r="P85" s="129">
        <f>AVERAGE(B85:B88)</f>
        <v>20.25</v>
      </c>
      <c r="Q85" s="97">
        <f>AVERAGE(D85:D88)</f>
        <v>36.2824494949495</v>
      </c>
      <c r="R85" t="s" s="128">
        <v>73</v>
      </c>
      <c r="S85" s="129">
        <f>AVERAGE(G85:G88)</f>
        <v>11</v>
      </c>
      <c r="T85" s="97">
        <f>AVERAGE(I85:I88)</f>
        <v>38.425</v>
      </c>
      <c r="U85" t="s" s="128">
        <v>73</v>
      </c>
      <c r="V85" s="129">
        <f>AVERAGE(L85:L88)</f>
        <v>2.25</v>
      </c>
      <c r="W85" s="97">
        <f>AVERAGE(N85:N88)</f>
        <v>41.3888888888889</v>
      </c>
    </row>
    <row r="86" ht="21.95" customHeight="1">
      <c r="A86" s="152">
        <v>1993</v>
      </c>
      <c r="B86" s="99">
        <v>22</v>
      </c>
      <c r="C86" s="83">
        <v>805</v>
      </c>
      <c r="D86" s="87">
        <v>36.5909090909091</v>
      </c>
      <c r="E86" s="40"/>
      <c r="F86" s="153">
        <v>1993</v>
      </c>
      <c r="G86" s="99">
        <v>14</v>
      </c>
      <c r="H86" s="83">
        <v>530.1</v>
      </c>
      <c r="I86" s="87">
        <v>37.8642857142857</v>
      </c>
      <c r="J86" s="40"/>
      <c r="K86" s="153">
        <v>1993</v>
      </c>
      <c r="L86" s="99">
        <v>3</v>
      </c>
      <c r="M86" s="83">
        <v>123.3</v>
      </c>
      <c r="N86" s="89">
        <v>41.1</v>
      </c>
      <c r="O86" t="s" s="125">
        <v>74</v>
      </c>
      <c r="P86" s="129">
        <f>AVERAGE(B86:B88)</f>
        <v>24</v>
      </c>
      <c r="Q86" s="97">
        <f>AVERAGE(D86:D88)</f>
        <v>36.0988215488216</v>
      </c>
      <c r="R86" t="s" s="128">
        <v>74</v>
      </c>
      <c r="S86" s="129">
        <f>AVERAGE(G86:G88)</f>
        <v>13.6666666666667</v>
      </c>
      <c r="T86" s="97">
        <f>AVERAGE(I86:I88)</f>
        <v>37.4111111111111</v>
      </c>
      <c r="U86" t="s" s="128">
        <v>74</v>
      </c>
      <c r="V86" s="129">
        <f>AVERAGE(L86:L88)</f>
        <v>2</v>
      </c>
      <c r="W86" s="97">
        <f>AVERAGE(N86:N88)</f>
        <v>41.35</v>
      </c>
    </row>
    <row r="87" ht="21.95" customHeight="1">
      <c r="A87" s="152">
        <v>1994</v>
      </c>
      <c r="B87" s="157">
        <v>36</v>
      </c>
      <c r="C87" s="158">
        <v>1308.8</v>
      </c>
      <c r="D87" s="159">
        <v>36.3555555555556</v>
      </c>
      <c r="E87" s="40"/>
      <c r="F87" s="153">
        <v>1994</v>
      </c>
      <c r="G87" s="157">
        <v>21</v>
      </c>
      <c r="H87" s="158">
        <v>795.6</v>
      </c>
      <c r="I87" s="159">
        <v>37.8857142857143</v>
      </c>
      <c r="J87" s="40"/>
      <c r="K87" s="153">
        <v>1994</v>
      </c>
      <c r="L87" s="157">
        <v>3</v>
      </c>
      <c r="M87" s="158">
        <v>124.8</v>
      </c>
      <c r="N87" s="160">
        <v>41.6</v>
      </c>
      <c r="O87" t="s" s="125">
        <v>75</v>
      </c>
      <c r="P87" s="129">
        <f>AVERAGE(B87:B88)</f>
        <v>25</v>
      </c>
      <c r="Q87" s="97">
        <f>AVERAGE(D87:D88)</f>
        <v>35.8527777777778</v>
      </c>
      <c r="R87" t="s" s="128">
        <v>75</v>
      </c>
      <c r="S87" s="129">
        <f>AVERAGE(G87:G88)</f>
        <v>13.5</v>
      </c>
      <c r="T87" s="97">
        <f>AVERAGE(I87:I88)</f>
        <v>37.1845238095238</v>
      </c>
      <c r="U87" t="s" s="128">
        <v>75</v>
      </c>
      <c r="V87" s="129">
        <f>AVERAGE(L87:L88)</f>
        <v>1.5</v>
      </c>
      <c r="W87" s="97">
        <f>AVERAGE(N87:N88)</f>
        <v>41.6</v>
      </c>
    </row>
    <row r="88" ht="21.95" customHeight="1">
      <c r="A88" s="152">
        <v>1995</v>
      </c>
      <c r="B88" s="99">
        <v>14</v>
      </c>
      <c r="C88" s="83">
        <v>494.9</v>
      </c>
      <c r="D88" s="87">
        <v>35.35</v>
      </c>
      <c r="E88" s="40"/>
      <c r="F88" s="153">
        <v>1995</v>
      </c>
      <c r="G88" s="99">
        <v>6</v>
      </c>
      <c r="H88" s="83">
        <v>218.9</v>
      </c>
      <c r="I88" s="87">
        <v>36.4833333333333</v>
      </c>
      <c r="J88" s="40"/>
      <c r="K88" s="153">
        <v>1995</v>
      </c>
      <c r="L88" s="99">
        <v>0</v>
      </c>
      <c r="M88" s="83">
        <v>0</v>
      </c>
      <c r="N88" s="89"/>
      <c r="O88" t="s" s="125">
        <v>76</v>
      </c>
      <c r="P88" s="129">
        <f>AVERAGE(B88)</f>
        <v>14</v>
      </c>
      <c r="Q88" s="97">
        <f>AVERAGE(D88)</f>
        <v>35.35</v>
      </c>
      <c r="R88" t="s" s="128">
        <v>76</v>
      </c>
      <c r="S88" s="129">
        <f>AVERAGE(G88)</f>
        <v>6</v>
      </c>
      <c r="T88" s="97">
        <f>AVERAGE(I88)</f>
        <v>36.4833333333333</v>
      </c>
      <c r="U88" t="s" s="128">
        <v>76</v>
      </c>
      <c r="V88" s="129">
        <f>AVERAGE(L88)</f>
        <v>0</v>
      </c>
      <c r="W88" s="97"/>
    </row>
    <row r="89" ht="21.95" customHeight="1">
      <c r="A89" s="152">
        <v>1996</v>
      </c>
      <c r="B89" s="99">
        <v>18</v>
      </c>
      <c r="C89" s="83">
        <v>632.5</v>
      </c>
      <c r="D89" s="87">
        <v>35.1388888888889</v>
      </c>
      <c r="E89" s="40"/>
      <c r="F89" s="153">
        <v>1996</v>
      </c>
      <c r="G89" s="99">
        <v>5</v>
      </c>
      <c r="H89" s="83">
        <v>189</v>
      </c>
      <c r="I89" s="87">
        <v>37.8</v>
      </c>
      <c r="J89" s="40"/>
      <c r="K89" s="153">
        <v>1996</v>
      </c>
      <c r="L89" s="99">
        <v>1</v>
      </c>
      <c r="M89" s="83">
        <v>39.8</v>
      </c>
      <c r="N89" s="89">
        <v>39.8</v>
      </c>
      <c r="O89" t="s" s="125">
        <v>77</v>
      </c>
      <c r="P89" s="161">
        <f>AVERAGE(B89)</f>
        <v>18</v>
      </c>
      <c r="Q89" s="162">
        <f>AVERAGE(D89)</f>
        <v>35.1388888888889</v>
      </c>
      <c r="R89" t="s" s="128">
        <v>77</v>
      </c>
      <c r="S89" s="161">
        <f>AVERAGE(G89)</f>
        <v>5</v>
      </c>
      <c r="T89" s="162">
        <f>AVERAGE(I89)</f>
        <v>37.8</v>
      </c>
      <c r="U89" t="s" s="128">
        <v>77</v>
      </c>
      <c r="V89" s="161">
        <f>AVERAGE(L89)</f>
        <v>1</v>
      </c>
      <c r="W89" s="162">
        <f>AVERAGE(N89)</f>
        <v>39.8</v>
      </c>
    </row>
    <row r="90" ht="21.95" customHeight="1">
      <c r="A90" s="152">
        <v>1997</v>
      </c>
      <c r="B90" s="99">
        <v>48</v>
      </c>
      <c r="C90" s="83">
        <v>1742.6</v>
      </c>
      <c r="D90" s="87">
        <v>36.3041666666667</v>
      </c>
      <c r="E90" s="40"/>
      <c r="F90" s="153">
        <v>1997</v>
      </c>
      <c r="G90" s="99">
        <v>28</v>
      </c>
      <c r="H90" s="83">
        <v>1057.4</v>
      </c>
      <c r="I90" s="87">
        <v>37.7642857142857</v>
      </c>
      <c r="J90" s="40"/>
      <c r="K90" s="153">
        <v>1997</v>
      </c>
      <c r="L90" s="99">
        <v>5</v>
      </c>
      <c r="M90" s="83">
        <v>202.9</v>
      </c>
      <c r="N90" s="89">
        <v>40.58</v>
      </c>
      <c r="O90" t="s" s="125">
        <v>76</v>
      </c>
      <c r="P90" s="129">
        <f>AVERAGE(B90)</f>
        <v>48</v>
      </c>
      <c r="Q90" s="97">
        <f>AVERAGE(D90)</f>
        <v>36.3041666666667</v>
      </c>
      <c r="R90" t="s" s="128">
        <v>76</v>
      </c>
      <c r="S90" s="129">
        <f>AVERAGE(G90)</f>
        <v>28</v>
      </c>
      <c r="T90" s="97">
        <f>AVERAGE(I90)</f>
        <v>37.7642857142857</v>
      </c>
      <c r="U90" t="s" s="128">
        <v>76</v>
      </c>
      <c r="V90" s="129">
        <f>AVERAGE(L90)</f>
        <v>5</v>
      </c>
      <c r="W90" s="97">
        <f>AVERAGE(N90)</f>
        <v>40.58</v>
      </c>
    </row>
    <row r="91" ht="21.95" customHeight="1">
      <c r="A91" s="152">
        <v>1998</v>
      </c>
      <c r="B91" s="99">
        <v>49</v>
      </c>
      <c r="C91" s="83">
        <v>1778.3</v>
      </c>
      <c r="D91" s="87">
        <v>36.2918367346939</v>
      </c>
      <c r="E91" s="40"/>
      <c r="F91" s="153">
        <v>1998</v>
      </c>
      <c r="G91" s="99">
        <v>25</v>
      </c>
      <c r="H91" s="83">
        <v>948.9</v>
      </c>
      <c r="I91" s="87">
        <v>37.956</v>
      </c>
      <c r="J91" s="40"/>
      <c r="K91" s="153">
        <v>1998</v>
      </c>
      <c r="L91" s="99">
        <v>4</v>
      </c>
      <c r="M91" s="83">
        <v>160.2</v>
      </c>
      <c r="N91" s="89">
        <v>40.05</v>
      </c>
      <c r="O91" t="s" s="125">
        <v>75</v>
      </c>
      <c r="P91" s="129">
        <f>AVERAGE(B90:B91)</f>
        <v>48.5</v>
      </c>
      <c r="Q91" s="97">
        <f>AVERAGE(D90:D91)</f>
        <v>36.2980017006803</v>
      </c>
      <c r="R91" t="s" s="128">
        <v>75</v>
      </c>
      <c r="S91" s="129">
        <f>AVERAGE(G90:G91)</f>
        <v>26.5</v>
      </c>
      <c r="T91" s="97">
        <f>AVERAGE(I90:I91)</f>
        <v>37.8601428571429</v>
      </c>
      <c r="U91" t="s" s="128">
        <v>75</v>
      </c>
      <c r="V91" s="129">
        <f>AVERAGE(L90:L91)</f>
        <v>4.5</v>
      </c>
      <c r="W91" s="97">
        <f>AVERAGE(N90:N91)</f>
        <v>40.315</v>
      </c>
    </row>
    <row r="92" ht="21.95" customHeight="1">
      <c r="A92" s="152">
        <v>1999</v>
      </c>
      <c r="B92" s="99">
        <v>31</v>
      </c>
      <c r="C92" s="83">
        <v>1121.1</v>
      </c>
      <c r="D92" s="87">
        <v>36.1645161290323</v>
      </c>
      <c r="E92" s="40"/>
      <c r="F92" s="153">
        <v>1999</v>
      </c>
      <c r="G92" s="99">
        <v>15</v>
      </c>
      <c r="H92" s="83">
        <v>576.4</v>
      </c>
      <c r="I92" s="87">
        <v>38.4266666666667</v>
      </c>
      <c r="J92" s="40"/>
      <c r="K92" s="153">
        <v>1999</v>
      </c>
      <c r="L92" s="99">
        <v>6</v>
      </c>
      <c r="M92" s="83">
        <v>242.6</v>
      </c>
      <c r="N92" s="89">
        <v>40.4333333333333</v>
      </c>
      <c r="O92" t="s" s="125">
        <v>74</v>
      </c>
      <c r="P92" s="129">
        <f>AVERAGE(B90:B92)</f>
        <v>42.6666666666667</v>
      </c>
      <c r="Q92" s="97">
        <f>AVERAGE(D90:D92)</f>
        <v>36.253506510131</v>
      </c>
      <c r="R92" t="s" s="128">
        <v>74</v>
      </c>
      <c r="S92" s="129">
        <f>AVERAGE(G90:G92)</f>
        <v>22.6666666666667</v>
      </c>
      <c r="T92" s="97">
        <f>AVERAGE(I90:I92)</f>
        <v>38.0489841269841</v>
      </c>
      <c r="U92" t="s" s="128">
        <v>74</v>
      </c>
      <c r="V92" s="129">
        <f>AVERAGE(L90:L92)</f>
        <v>5</v>
      </c>
      <c r="W92" s="97">
        <f>AVERAGE(N90:N92)</f>
        <v>40.3544444444444</v>
      </c>
    </row>
    <row r="93" ht="21.95" customHeight="1">
      <c r="A93" s="152">
        <v>2000</v>
      </c>
      <c r="B93" s="99">
        <v>32</v>
      </c>
      <c r="C93" s="83">
        <v>1136.8</v>
      </c>
      <c r="D93" s="87">
        <v>35.525</v>
      </c>
      <c r="E93" s="40"/>
      <c r="F93" s="153">
        <v>2000</v>
      </c>
      <c r="G93" s="99">
        <v>13</v>
      </c>
      <c r="H93" s="83">
        <v>481.7</v>
      </c>
      <c r="I93" s="87">
        <v>37.0538461538462</v>
      </c>
      <c r="J93" s="40"/>
      <c r="K93" s="153">
        <v>2000</v>
      </c>
      <c r="L93" s="99">
        <v>0</v>
      </c>
      <c r="M93" s="83">
        <v>0</v>
      </c>
      <c r="N93" s="89"/>
      <c r="O93" t="s" s="125">
        <v>73</v>
      </c>
      <c r="P93" s="129">
        <f>AVERAGE(B90:B93)</f>
        <v>40</v>
      </c>
      <c r="Q93" s="97">
        <f>AVERAGE(D90:D93)</f>
        <v>36.0713798825982</v>
      </c>
      <c r="R93" t="s" s="128">
        <v>73</v>
      </c>
      <c r="S93" s="129">
        <f>AVERAGE(G90:G93)</f>
        <v>20.25</v>
      </c>
      <c r="T93" s="97">
        <f>AVERAGE(I90:I93)</f>
        <v>37.8001996336997</v>
      </c>
      <c r="U93" t="s" s="128">
        <v>73</v>
      </c>
      <c r="V93" s="129">
        <f>AVERAGE(L90:L93)</f>
        <v>3.75</v>
      </c>
      <c r="W93" s="97">
        <f>AVERAGE(N90:N93)</f>
        <v>40.3544444444444</v>
      </c>
    </row>
    <row r="94" ht="21.95" customHeight="1">
      <c r="A94" s="152">
        <v>2001</v>
      </c>
      <c r="B94" s="213">
        <v>35</v>
      </c>
      <c r="C94" s="214">
        <v>1284.5</v>
      </c>
      <c r="D94" s="215">
        <v>36.7</v>
      </c>
      <c r="E94" s="40"/>
      <c r="F94" s="153">
        <v>2001</v>
      </c>
      <c r="G94" s="213">
        <v>20</v>
      </c>
      <c r="H94" s="214">
        <v>766.6</v>
      </c>
      <c r="I94" s="215">
        <v>38.33</v>
      </c>
      <c r="J94" s="40"/>
      <c r="K94" s="153">
        <v>2001</v>
      </c>
      <c r="L94" s="213">
        <v>5</v>
      </c>
      <c r="M94" s="214">
        <v>210.1</v>
      </c>
      <c r="N94" s="216">
        <v>42.02</v>
      </c>
      <c r="O94" t="s" s="125">
        <v>72</v>
      </c>
      <c r="P94" s="129">
        <f>AVERAGE(B90:B94)</f>
        <v>39</v>
      </c>
      <c r="Q94" s="97">
        <f>AVERAGE(D90:D94)</f>
        <v>36.1971039060786</v>
      </c>
      <c r="R94" t="s" s="128">
        <v>72</v>
      </c>
      <c r="S94" s="129">
        <f>AVERAGE(G90:G94)</f>
        <v>20.2</v>
      </c>
      <c r="T94" s="97">
        <f>AVERAGE(I90:I94)</f>
        <v>37.9061597069597</v>
      </c>
      <c r="U94" t="s" s="128">
        <v>72</v>
      </c>
      <c r="V94" s="129">
        <f>AVERAGE(L90:L94)</f>
        <v>4</v>
      </c>
      <c r="W94" s="97">
        <f>AVERAGE(N90:N94)</f>
        <v>40.7708333333333</v>
      </c>
    </row>
    <row r="95" ht="21.95" customHeight="1">
      <c r="A95" s="152">
        <v>2002</v>
      </c>
      <c r="B95" s="99">
        <v>39</v>
      </c>
      <c r="C95" s="83">
        <v>1419.8</v>
      </c>
      <c r="D95" s="87">
        <v>36.4051282051282</v>
      </c>
      <c r="E95" s="40"/>
      <c r="F95" s="153">
        <v>2002</v>
      </c>
      <c r="G95" s="99">
        <v>23</v>
      </c>
      <c r="H95" s="83">
        <v>868.2</v>
      </c>
      <c r="I95" s="87">
        <v>37.7478260869565</v>
      </c>
      <c r="J95" s="40"/>
      <c r="K95" s="153">
        <v>2002</v>
      </c>
      <c r="L95" s="99">
        <v>4</v>
      </c>
      <c r="M95" s="83">
        <v>162.7</v>
      </c>
      <c r="N95" s="89">
        <v>40.675</v>
      </c>
      <c r="O95" t="s" s="125">
        <v>71</v>
      </c>
      <c r="P95" s="129">
        <f>AVERAGE(B90:B95)</f>
        <v>39</v>
      </c>
      <c r="Q95" s="97">
        <f>AVERAGE(D90:D95)</f>
        <v>36.2317746225869</v>
      </c>
      <c r="R95" t="s" s="128">
        <v>71</v>
      </c>
      <c r="S95" s="129">
        <f>AVERAGE(G90:G95)</f>
        <v>20.6666666666667</v>
      </c>
      <c r="T95" s="97">
        <f>AVERAGE(I90:I95)</f>
        <v>37.8797707702925</v>
      </c>
      <c r="U95" t="s" s="128">
        <v>71</v>
      </c>
      <c r="V95" s="129">
        <f>AVERAGE(L90:L95)</f>
        <v>4</v>
      </c>
      <c r="W95" s="97">
        <f>AVERAGE(N90:N95)</f>
        <v>40.7516666666667</v>
      </c>
    </row>
    <row r="96" ht="21.95" customHeight="1">
      <c r="A96" s="152">
        <v>2003</v>
      </c>
      <c r="B96" s="99">
        <v>50</v>
      </c>
      <c r="C96" s="83">
        <v>1815.8</v>
      </c>
      <c r="D96" s="87">
        <v>36.316</v>
      </c>
      <c r="E96" s="40"/>
      <c r="F96" s="153">
        <v>2003</v>
      </c>
      <c r="G96" s="99">
        <v>28</v>
      </c>
      <c r="H96" s="83">
        <v>1063.1</v>
      </c>
      <c r="I96" s="87">
        <v>37.9678571428571</v>
      </c>
      <c r="J96" s="40"/>
      <c r="K96" s="153">
        <v>2003</v>
      </c>
      <c r="L96" s="99">
        <v>5</v>
      </c>
      <c r="M96" s="83">
        <v>206.5</v>
      </c>
      <c r="N96" s="89">
        <v>41.3</v>
      </c>
      <c r="O96" t="s" s="125">
        <v>70</v>
      </c>
      <c r="P96" s="129">
        <f>AVERAGE(B90:B96)</f>
        <v>40.5714285714286</v>
      </c>
      <c r="Q96" s="97">
        <f>AVERAGE(D90:D96)</f>
        <v>36.2438068193602</v>
      </c>
      <c r="R96" t="s" s="128">
        <v>70</v>
      </c>
      <c r="S96" s="129">
        <f>AVERAGE(G90:G96)</f>
        <v>21.7142857142857</v>
      </c>
      <c r="T96" s="97">
        <f>AVERAGE(I90:I96)</f>
        <v>37.8923545378017</v>
      </c>
      <c r="U96" t="s" s="128">
        <v>70</v>
      </c>
      <c r="V96" s="129">
        <f>AVERAGE(L90:L96)</f>
        <v>4.14285714285714</v>
      </c>
      <c r="W96" s="97">
        <f>AVERAGE(N90:N96)</f>
        <v>40.8430555555556</v>
      </c>
    </row>
    <row r="97" ht="21.95" customHeight="1">
      <c r="A97" s="152">
        <v>2004</v>
      </c>
      <c r="B97" s="99">
        <v>47</v>
      </c>
      <c r="C97" s="83">
        <v>1748.6</v>
      </c>
      <c r="D97" s="87">
        <v>37.2042553191489</v>
      </c>
      <c r="E97" s="40"/>
      <c r="F97" s="153">
        <v>2004</v>
      </c>
      <c r="G97" s="99">
        <v>30</v>
      </c>
      <c r="H97" s="83">
        <v>1165.4</v>
      </c>
      <c r="I97" s="87">
        <v>38.8466666666667</v>
      </c>
      <c r="J97" s="40"/>
      <c r="K97" s="153">
        <v>2004</v>
      </c>
      <c r="L97" s="99">
        <v>11</v>
      </c>
      <c r="M97" s="83">
        <v>453.7</v>
      </c>
      <c r="N97" s="89">
        <v>41.2454545454545</v>
      </c>
      <c r="O97" t="s" s="125">
        <v>69</v>
      </c>
      <c r="P97" s="129">
        <f>AVERAGE(B90:B97)</f>
        <v>41.375</v>
      </c>
      <c r="Q97" s="97">
        <f>AVERAGE(D90:D97)</f>
        <v>36.3638628818338</v>
      </c>
      <c r="R97" t="s" s="128">
        <v>69</v>
      </c>
      <c r="S97" s="129">
        <f>AVERAGE(G90:G97)</f>
        <v>22.75</v>
      </c>
      <c r="T97" s="97">
        <f>AVERAGE(I90:I97)</f>
        <v>38.0116435539099</v>
      </c>
      <c r="U97" t="s" s="128">
        <v>69</v>
      </c>
      <c r="V97" s="129">
        <f>AVERAGE(L90:L97)</f>
        <v>5</v>
      </c>
      <c r="W97" s="97">
        <f>AVERAGE(N90:N97)</f>
        <v>40.9005411255411</v>
      </c>
    </row>
    <row r="98" ht="21.95" customHeight="1">
      <c r="A98" s="152">
        <v>2005</v>
      </c>
      <c r="B98" s="99">
        <v>40</v>
      </c>
      <c r="C98" s="83">
        <v>1442.4</v>
      </c>
      <c r="D98" s="87">
        <v>36.06</v>
      </c>
      <c r="E98" s="40"/>
      <c r="F98" s="153">
        <v>2005</v>
      </c>
      <c r="G98" s="99">
        <v>19</v>
      </c>
      <c r="H98" s="83">
        <v>723.6</v>
      </c>
      <c r="I98" s="87">
        <v>38.0842105263158</v>
      </c>
      <c r="J98" s="40"/>
      <c r="K98" s="153">
        <v>2005</v>
      </c>
      <c r="L98" s="99">
        <v>4</v>
      </c>
      <c r="M98" s="83">
        <v>162.8</v>
      </c>
      <c r="N98" s="89">
        <v>40.7</v>
      </c>
      <c r="O98" t="s" s="125">
        <v>68</v>
      </c>
      <c r="P98" s="129">
        <f>AVERAGE(B90:B98)</f>
        <v>41.2222222222222</v>
      </c>
      <c r="Q98" s="97">
        <f>AVERAGE(D90:D98)</f>
        <v>36.3301003394078</v>
      </c>
      <c r="R98" t="s" s="128">
        <v>68</v>
      </c>
      <c r="S98" s="129">
        <f>AVERAGE(G90:G98)</f>
        <v>22.3333333333333</v>
      </c>
      <c r="T98" s="97">
        <f>AVERAGE(I90:I98)</f>
        <v>38.0197065508439</v>
      </c>
      <c r="U98" t="s" s="128">
        <v>68</v>
      </c>
      <c r="V98" s="129">
        <f>AVERAGE(L90:L98)</f>
        <v>4.88888888888889</v>
      </c>
      <c r="W98" s="97">
        <f>AVERAGE(N90:N98)</f>
        <v>40.8754734848485</v>
      </c>
    </row>
    <row r="99" ht="21.95" customHeight="1">
      <c r="A99" s="152">
        <v>2006</v>
      </c>
      <c r="B99" s="99">
        <v>64</v>
      </c>
      <c r="C99" s="83">
        <v>2323.4</v>
      </c>
      <c r="D99" s="87">
        <v>36.303125</v>
      </c>
      <c r="E99" s="40"/>
      <c r="F99" s="153">
        <v>2006</v>
      </c>
      <c r="G99" s="99">
        <v>41</v>
      </c>
      <c r="H99" s="83">
        <v>1538.7</v>
      </c>
      <c r="I99" s="87">
        <v>37.5292682926829</v>
      </c>
      <c r="J99" s="40"/>
      <c r="K99" s="153">
        <v>2006</v>
      </c>
      <c r="L99" s="99">
        <v>5</v>
      </c>
      <c r="M99" s="83">
        <v>206.5</v>
      </c>
      <c r="N99" s="89">
        <v>41.3</v>
      </c>
      <c r="O99" t="s" s="125">
        <v>67</v>
      </c>
      <c r="P99" s="129">
        <f>AVERAGE(B90:B99)</f>
        <v>43.5</v>
      </c>
      <c r="Q99" s="97">
        <f>AVERAGE(D90:D99)</f>
        <v>36.327402805467</v>
      </c>
      <c r="R99" t="s" s="128">
        <v>67</v>
      </c>
      <c r="S99" s="129">
        <f>AVERAGE(G90:G99)</f>
        <v>24.2</v>
      </c>
      <c r="T99" s="97">
        <f>AVERAGE(I90:I99)</f>
        <v>37.9706627250278</v>
      </c>
      <c r="U99" t="s" s="128">
        <v>67</v>
      </c>
      <c r="V99" s="129">
        <f>AVERAGE(L90:L99)</f>
        <v>4.9</v>
      </c>
      <c r="W99" s="97">
        <f>AVERAGE(N90:N99)</f>
        <v>40.9226430976431</v>
      </c>
    </row>
    <row r="100" ht="21.95" customHeight="1">
      <c r="A100" s="152">
        <v>2007</v>
      </c>
      <c r="B100" s="99">
        <v>53</v>
      </c>
      <c r="C100" s="83">
        <v>1891.6</v>
      </c>
      <c r="D100" s="87">
        <v>35.6905660377358</v>
      </c>
      <c r="E100" s="40"/>
      <c r="F100" s="153">
        <v>2007</v>
      </c>
      <c r="G100" s="99">
        <v>24</v>
      </c>
      <c r="H100" s="83">
        <v>897.4</v>
      </c>
      <c r="I100" s="87">
        <v>37.3916666666667</v>
      </c>
      <c r="J100" s="40"/>
      <c r="K100" s="153">
        <v>2007</v>
      </c>
      <c r="L100" s="99">
        <v>2</v>
      </c>
      <c r="M100" s="83">
        <v>81.09999999999999</v>
      </c>
      <c r="N100" s="89">
        <v>40.55</v>
      </c>
      <c r="O100" t="s" s="125">
        <v>66</v>
      </c>
      <c r="P100" s="129">
        <f>AVERAGE(B90:B100)</f>
        <v>44.3636363636364</v>
      </c>
      <c r="Q100" s="97">
        <f>AVERAGE(D90:D100)</f>
        <v>36.2695085538551</v>
      </c>
      <c r="R100" t="s" s="128">
        <v>66</v>
      </c>
      <c r="S100" s="129">
        <f>AVERAGE(G90:G100)</f>
        <v>24.1818181818182</v>
      </c>
      <c r="T100" s="97">
        <f>AVERAGE(I90:I100)</f>
        <v>37.9180267197222</v>
      </c>
      <c r="U100" t="s" s="128">
        <v>66</v>
      </c>
      <c r="V100" s="129">
        <f>AVERAGE(L90:L100)</f>
        <v>4.63636363636364</v>
      </c>
      <c r="W100" s="97">
        <f>AVERAGE(N90:N100)</f>
        <v>40.8853787878788</v>
      </c>
    </row>
    <row r="101" ht="21.95" customHeight="1">
      <c r="A101" s="152">
        <v>2008</v>
      </c>
      <c r="B101" s="99">
        <v>41</v>
      </c>
      <c r="C101" s="83">
        <v>1454.1</v>
      </c>
      <c r="D101" s="87">
        <v>35.4658536585366</v>
      </c>
      <c r="E101" s="40"/>
      <c r="F101" s="153">
        <v>2008</v>
      </c>
      <c r="G101" s="99">
        <v>17</v>
      </c>
      <c r="H101" s="83">
        <v>637</v>
      </c>
      <c r="I101" s="87">
        <v>37.4705882352941</v>
      </c>
      <c r="J101" s="40"/>
      <c r="K101" s="153">
        <v>2008</v>
      </c>
      <c r="L101" s="99">
        <v>0</v>
      </c>
      <c r="M101" s="83">
        <v>0</v>
      </c>
      <c r="N101" s="89"/>
      <c r="O101" t="s" s="125">
        <v>65</v>
      </c>
      <c r="P101" s="129">
        <f>AVERAGE(B90:B101)</f>
        <v>44.0833333333333</v>
      </c>
      <c r="Q101" s="97">
        <f>AVERAGE(D90:D101)</f>
        <v>36.2025373125785</v>
      </c>
      <c r="R101" t="s" s="128">
        <v>65</v>
      </c>
      <c r="S101" s="129">
        <f>AVERAGE(G90:G101)</f>
        <v>23.5833333333333</v>
      </c>
      <c r="T101" s="97">
        <f>AVERAGE(I90:I101)</f>
        <v>37.8807401793532</v>
      </c>
      <c r="U101" t="s" s="128">
        <v>65</v>
      </c>
      <c r="V101" s="129">
        <f>AVERAGE(L90:L101)</f>
        <v>4.25</v>
      </c>
      <c r="W101" s="97">
        <f>AVERAGE(N90:N101)</f>
        <v>40.8853787878788</v>
      </c>
    </row>
    <row r="102" ht="21.95" customHeight="1">
      <c r="A102" s="152">
        <v>2009</v>
      </c>
      <c r="B102" s="99">
        <v>61</v>
      </c>
      <c r="C102" s="83">
        <v>2298.3</v>
      </c>
      <c r="D102" s="87">
        <v>37.6770491803279</v>
      </c>
      <c r="E102" s="40"/>
      <c r="F102" s="153">
        <v>2009</v>
      </c>
      <c r="G102" s="99">
        <v>40</v>
      </c>
      <c r="H102" s="83">
        <v>1571.8</v>
      </c>
      <c r="I102" s="87">
        <v>39.295</v>
      </c>
      <c r="J102" s="40"/>
      <c r="K102" s="153">
        <v>2009</v>
      </c>
      <c r="L102" s="99">
        <v>17</v>
      </c>
      <c r="M102" s="83">
        <v>705.3</v>
      </c>
      <c r="N102" s="89">
        <v>41.4882352941176</v>
      </c>
      <c r="O102" t="s" s="125">
        <v>64</v>
      </c>
      <c r="P102" s="129">
        <f>AVERAGE(B90:B102)</f>
        <v>45.3846153846154</v>
      </c>
      <c r="Q102" s="97">
        <f>AVERAGE(D90:D102)</f>
        <v>36.3159613024054</v>
      </c>
      <c r="R102" t="s" s="128">
        <v>64</v>
      </c>
      <c r="S102" s="129">
        <f>AVERAGE(G90:G102)</f>
        <v>24.8461538461538</v>
      </c>
      <c r="T102" s="97">
        <f>AVERAGE(I90:I102)</f>
        <v>37.989529396326</v>
      </c>
      <c r="U102" t="s" s="128">
        <v>64</v>
      </c>
      <c r="V102" s="129">
        <f>AVERAGE(L90:L102)</f>
        <v>5.23076923076923</v>
      </c>
      <c r="W102" s="97">
        <f>AVERAGE(N90:N102)</f>
        <v>40.9401839248096</v>
      </c>
    </row>
    <row r="103" ht="21.95" customHeight="1">
      <c r="A103" s="152">
        <v>2010</v>
      </c>
      <c r="B103" s="99">
        <v>33</v>
      </c>
      <c r="C103" s="83">
        <v>1204.9</v>
      </c>
      <c r="D103" s="87">
        <v>36.5121212121212</v>
      </c>
      <c r="E103" s="40"/>
      <c r="F103" s="153">
        <v>2010</v>
      </c>
      <c r="G103" s="99">
        <v>18</v>
      </c>
      <c r="H103" s="83">
        <v>686.8</v>
      </c>
      <c r="I103" s="87">
        <v>38.1555555555556</v>
      </c>
      <c r="J103" s="40"/>
      <c r="K103" s="153">
        <v>2010</v>
      </c>
      <c r="L103" s="99">
        <v>4</v>
      </c>
      <c r="M103" s="83">
        <v>168.5</v>
      </c>
      <c r="N103" s="89">
        <v>42.125</v>
      </c>
      <c r="O103" t="s" s="125">
        <v>63</v>
      </c>
      <c r="P103" s="129">
        <f>AVERAGE(B90:B103)</f>
        <v>44.5</v>
      </c>
      <c r="Q103" s="97">
        <f>AVERAGE(D90:D103)</f>
        <v>36.329972724528</v>
      </c>
      <c r="R103" t="s" s="128">
        <v>63</v>
      </c>
      <c r="S103" s="129">
        <f>AVERAGE(G90:G103)</f>
        <v>24.3571428571429</v>
      </c>
      <c r="T103" s="97">
        <f>AVERAGE(I90:I103)</f>
        <v>38.0013884076996</v>
      </c>
      <c r="U103" t="s" s="128">
        <v>63</v>
      </c>
      <c r="V103" s="129">
        <f>AVERAGE(L90:L103)</f>
        <v>5.14285714285714</v>
      </c>
      <c r="W103" s="97">
        <f>AVERAGE(N90:N103)</f>
        <v>41.0389185977421</v>
      </c>
    </row>
    <row r="104" ht="21.95" customHeight="1">
      <c r="A104" s="152">
        <v>2011</v>
      </c>
      <c r="B104" s="99">
        <v>20</v>
      </c>
      <c r="C104" s="83">
        <v>708.9</v>
      </c>
      <c r="D104" s="87">
        <v>35.445</v>
      </c>
      <c r="E104" s="40"/>
      <c r="F104" s="153">
        <v>2011</v>
      </c>
      <c r="G104" s="99">
        <v>7</v>
      </c>
      <c r="H104" s="83">
        <v>264.2</v>
      </c>
      <c r="I104" s="87">
        <v>37.7428571428571</v>
      </c>
      <c r="J104" s="40"/>
      <c r="K104" s="153">
        <v>2011</v>
      </c>
      <c r="L104" s="99">
        <v>2</v>
      </c>
      <c r="M104" s="83">
        <v>80.3</v>
      </c>
      <c r="N104" s="89">
        <v>40.15</v>
      </c>
      <c r="O104" t="s" s="125">
        <v>62</v>
      </c>
      <c r="P104" s="129">
        <f>AVERAGE(B90:B104)</f>
        <v>42.8666666666667</v>
      </c>
      <c r="Q104" s="97">
        <f>AVERAGE(D90:D104)</f>
        <v>36.2709745428928</v>
      </c>
      <c r="R104" t="s" s="128">
        <v>62</v>
      </c>
      <c r="S104" s="129">
        <f>AVERAGE(G90:G104)</f>
        <v>23.2</v>
      </c>
      <c r="T104" s="97">
        <f>AVERAGE(I90:I104)</f>
        <v>37.9841529900434</v>
      </c>
      <c r="U104" t="s" s="128">
        <v>62</v>
      </c>
      <c r="V104" s="129">
        <f>AVERAGE(L90:L104)</f>
        <v>4.93333333333333</v>
      </c>
      <c r="W104" s="97">
        <f>AVERAGE(N90:N104)</f>
        <v>40.9705402440696</v>
      </c>
    </row>
    <row r="105" ht="21.95" customHeight="1">
      <c r="A105" s="152">
        <v>2012</v>
      </c>
      <c r="B105" s="99">
        <v>23</v>
      </c>
      <c r="C105" s="83">
        <v>813.2</v>
      </c>
      <c r="D105" s="87">
        <v>35.3565217391304</v>
      </c>
      <c r="E105" s="40"/>
      <c r="F105" s="153">
        <v>2012</v>
      </c>
      <c r="G105" s="99">
        <v>9</v>
      </c>
      <c r="H105" s="83">
        <v>334.6</v>
      </c>
      <c r="I105" s="87">
        <v>37.1777777777778</v>
      </c>
      <c r="J105" s="40"/>
      <c r="K105" s="153">
        <v>2012</v>
      </c>
      <c r="L105" s="99">
        <v>0</v>
      </c>
      <c r="M105" s="83">
        <v>0</v>
      </c>
      <c r="N105" s="89"/>
      <c r="O105" t="s" s="125">
        <v>61</v>
      </c>
      <c r="P105" s="129">
        <f>AVERAGE(B90:B105)</f>
        <v>41.625</v>
      </c>
      <c r="Q105" s="97">
        <f>AVERAGE(D90:D105)</f>
        <v>36.2138212426576</v>
      </c>
      <c r="R105" t="s" s="128">
        <v>61</v>
      </c>
      <c r="S105" s="129">
        <f>AVERAGE(G90:G105)</f>
        <v>22.3125</v>
      </c>
      <c r="T105" s="97">
        <f>AVERAGE(I90:I105)</f>
        <v>37.9337545392768</v>
      </c>
      <c r="U105" t="s" s="128">
        <v>61</v>
      </c>
      <c r="V105" s="129">
        <f>AVERAGE(L90:L105)</f>
        <v>4.625</v>
      </c>
      <c r="W105" s="97">
        <f>AVERAGE(N90:N105)</f>
        <v>40.9705402440696</v>
      </c>
    </row>
    <row r="106" ht="21.95" customHeight="1">
      <c r="A106" s="152">
        <v>2013</v>
      </c>
      <c r="B106" s="99">
        <v>49</v>
      </c>
      <c r="C106" s="83">
        <v>1799.8</v>
      </c>
      <c r="D106" s="87">
        <v>36.730612244898</v>
      </c>
      <c r="E106" s="40"/>
      <c r="F106" s="153">
        <v>2013</v>
      </c>
      <c r="G106" s="99">
        <v>28</v>
      </c>
      <c r="H106" s="83">
        <v>1080.7</v>
      </c>
      <c r="I106" s="87">
        <v>38.5964285714286</v>
      </c>
      <c r="J106" s="40"/>
      <c r="K106" s="153">
        <v>2013</v>
      </c>
      <c r="L106" s="99">
        <v>10</v>
      </c>
      <c r="M106" s="83">
        <v>413.7</v>
      </c>
      <c r="N106" s="89">
        <v>41.37</v>
      </c>
      <c r="O106" t="s" s="125">
        <v>60</v>
      </c>
      <c r="P106" s="129">
        <f>AVERAGE(B90:B106)</f>
        <v>42.0588235294118</v>
      </c>
      <c r="Q106" s="97">
        <f>AVERAGE(D90:D106)</f>
        <v>36.2442207133776</v>
      </c>
      <c r="R106" t="s" s="128">
        <v>60</v>
      </c>
      <c r="S106" s="129">
        <f>AVERAGE(G90:G106)</f>
        <v>22.6470588235294</v>
      </c>
      <c r="T106" s="97">
        <f>AVERAGE(I90:I106)</f>
        <v>37.9727353646975</v>
      </c>
      <c r="U106" t="s" s="128">
        <v>60</v>
      </c>
      <c r="V106" s="129">
        <f>AVERAGE(L90:L106)</f>
        <v>4.94117647058824</v>
      </c>
      <c r="W106" s="97">
        <f>AVERAGE(N90:N106)</f>
        <v>40.999073083779</v>
      </c>
    </row>
    <row r="107" ht="21.95" customHeight="1">
      <c r="A107" s="152">
        <v>2014</v>
      </c>
      <c r="B107" s="99">
        <v>47</v>
      </c>
      <c r="C107" s="83">
        <v>1747.2</v>
      </c>
      <c r="D107" s="87">
        <v>37.1744680851064</v>
      </c>
      <c r="E107" s="40"/>
      <c r="F107" s="153">
        <v>2014</v>
      </c>
      <c r="G107" s="99">
        <v>26</v>
      </c>
      <c r="H107" s="83">
        <v>1023.9</v>
      </c>
      <c r="I107" s="87">
        <v>39.3807692307692</v>
      </c>
      <c r="J107" s="40"/>
      <c r="K107" s="153">
        <v>2014</v>
      </c>
      <c r="L107" s="99">
        <v>16</v>
      </c>
      <c r="M107" s="83">
        <v>651.2</v>
      </c>
      <c r="N107" s="89">
        <v>40.7</v>
      </c>
      <c r="O107" t="s" s="125">
        <v>59</v>
      </c>
      <c r="P107" s="129">
        <f>AVERAGE(B90:B107)</f>
        <v>42.3333333333333</v>
      </c>
      <c r="Q107" s="97">
        <f>AVERAGE(D90:D107)</f>
        <v>36.2959011229181</v>
      </c>
      <c r="R107" t="s" s="128">
        <v>59</v>
      </c>
      <c r="S107" s="129">
        <f>AVERAGE(G90:G107)</f>
        <v>22.8333333333333</v>
      </c>
      <c r="T107" s="97">
        <f>AVERAGE(I90:I107)</f>
        <v>38.0509594683682</v>
      </c>
      <c r="U107" t="s" s="128">
        <v>59</v>
      </c>
      <c r="V107" s="129">
        <f>AVERAGE(L90:L107)</f>
        <v>5.55555555555556</v>
      </c>
      <c r="W107" s="97">
        <f>AVERAGE(N90:N107)</f>
        <v>40.9791348781937</v>
      </c>
    </row>
    <row r="108" ht="21.95" customHeight="1">
      <c r="A108" s="152">
        <v>2015</v>
      </c>
      <c r="B108" s="99">
        <v>37</v>
      </c>
      <c r="C108" s="83">
        <v>1313.5</v>
      </c>
      <c r="D108" s="87">
        <v>35.5</v>
      </c>
      <c r="E108" s="40"/>
      <c r="F108" s="153">
        <v>2015</v>
      </c>
      <c r="G108" s="99">
        <v>15</v>
      </c>
      <c r="H108" s="83">
        <v>559.2</v>
      </c>
      <c r="I108" s="87">
        <v>37.28</v>
      </c>
      <c r="J108" s="40"/>
      <c r="K108" s="153">
        <v>2015</v>
      </c>
      <c r="L108" s="99">
        <v>1</v>
      </c>
      <c r="M108" s="83">
        <v>40.9</v>
      </c>
      <c r="N108" s="89">
        <v>40.9</v>
      </c>
      <c r="O108" t="s" s="125">
        <v>58</v>
      </c>
      <c r="P108" s="129">
        <f>AVERAGE(B90:B108)</f>
        <v>42.0526315789474</v>
      </c>
      <c r="Q108" s="97">
        <f>AVERAGE(D90:D108)</f>
        <v>36.254011590133</v>
      </c>
      <c r="R108" t="s" s="128">
        <v>58</v>
      </c>
      <c r="S108" s="129">
        <f>AVERAGE(G90:G108)</f>
        <v>22.4210526315789</v>
      </c>
      <c r="T108" s="97">
        <f>AVERAGE(I90:I108)</f>
        <v>38.0103826542435</v>
      </c>
      <c r="U108" t="s" s="128">
        <v>58</v>
      </c>
      <c r="V108" s="129">
        <f>AVERAGE(L90:L108)</f>
        <v>5.31578947368421</v>
      </c>
      <c r="W108" s="97">
        <f>AVERAGE(N90:N108)</f>
        <v>40.9741889483066</v>
      </c>
    </row>
    <row r="109" ht="21.95" customHeight="1">
      <c r="A109" s="152">
        <v>2016</v>
      </c>
      <c r="B109" s="99">
        <v>57</v>
      </c>
      <c r="C109" s="83">
        <v>2038.3</v>
      </c>
      <c r="D109" s="87">
        <v>35.759649122807</v>
      </c>
      <c r="E109" s="40"/>
      <c r="F109" s="153">
        <v>2016</v>
      </c>
      <c r="G109" s="99">
        <v>25</v>
      </c>
      <c r="H109" s="83">
        <v>941</v>
      </c>
      <c r="I109" s="87">
        <v>37.64</v>
      </c>
      <c r="J109" s="40"/>
      <c r="K109" s="153">
        <v>2016</v>
      </c>
      <c r="L109" s="99">
        <v>3</v>
      </c>
      <c r="M109" s="83">
        <v>123.1</v>
      </c>
      <c r="N109" s="89">
        <v>41.0333333333333</v>
      </c>
      <c r="O109" t="s" s="125">
        <v>57</v>
      </c>
      <c r="P109" s="129">
        <f>AVERAGE(B90:B109)</f>
        <v>42.8</v>
      </c>
      <c r="Q109" s="97">
        <f>AVERAGE(D90:D109)</f>
        <v>36.2292934667667</v>
      </c>
      <c r="R109" t="s" s="128">
        <v>57</v>
      </c>
      <c r="S109" s="129">
        <f>AVERAGE(G90:G109)</f>
        <v>22.55</v>
      </c>
      <c r="T109" s="97">
        <f>AVERAGE(I90:I109)</f>
        <v>37.9918635215313</v>
      </c>
      <c r="U109" t="s" s="128">
        <v>57</v>
      </c>
      <c r="V109" s="129">
        <f>AVERAGE(L90:L109)</f>
        <v>5.2</v>
      </c>
      <c r="W109" s="97">
        <f>AVERAGE(N90:N109)</f>
        <v>40.9776680297787</v>
      </c>
    </row>
    <row r="110" ht="21.95" customHeight="1">
      <c r="A110" s="152">
        <v>2017</v>
      </c>
      <c r="B110" s="99">
        <v>57</v>
      </c>
      <c r="C110" s="83">
        <v>2062.2</v>
      </c>
      <c r="D110" s="87">
        <v>36.1789473684211</v>
      </c>
      <c r="E110" s="40"/>
      <c r="F110" s="153">
        <v>2017</v>
      </c>
      <c r="G110" s="99">
        <v>28</v>
      </c>
      <c r="H110" s="83">
        <v>1068.4</v>
      </c>
      <c r="I110" s="87">
        <v>38.1571428571429</v>
      </c>
      <c r="J110" s="40"/>
      <c r="K110" s="153">
        <v>2017</v>
      </c>
      <c r="L110" s="99">
        <v>8</v>
      </c>
      <c r="M110" s="83">
        <v>332.2</v>
      </c>
      <c r="N110" s="89">
        <v>41.525</v>
      </c>
      <c r="O110" s="96"/>
      <c r="P110" s="83"/>
      <c r="Q110" s="83"/>
      <c r="R110" s="84"/>
      <c r="S110" s="83"/>
      <c r="T110" s="83"/>
      <c r="U110" s="84"/>
      <c r="V110" s="83"/>
      <c r="W110" s="97"/>
    </row>
    <row r="111" ht="21.95" customHeight="1">
      <c r="A111" s="152">
        <v>2018</v>
      </c>
      <c r="B111" s="99">
        <v>47</v>
      </c>
      <c r="C111" s="83">
        <v>1726.7</v>
      </c>
      <c r="D111" s="87">
        <v>36.7382978723404</v>
      </c>
      <c r="E111" s="40"/>
      <c r="F111" s="153">
        <v>2018</v>
      </c>
      <c r="G111" s="99">
        <v>25</v>
      </c>
      <c r="H111" s="83">
        <v>969</v>
      </c>
      <c r="I111" s="87">
        <v>38.76</v>
      </c>
      <c r="J111" s="40"/>
      <c r="K111" s="153">
        <v>2018</v>
      </c>
      <c r="L111" s="99">
        <v>11</v>
      </c>
      <c r="M111" s="83">
        <v>452.7</v>
      </c>
      <c r="N111" s="89">
        <v>41.1545454545455</v>
      </c>
      <c r="O111" s="96"/>
      <c r="P111" s="83"/>
      <c r="Q111" s="83"/>
      <c r="R111" s="84"/>
      <c r="S111" s="83"/>
      <c r="T111" s="83"/>
      <c r="U111" s="84"/>
      <c r="V111" s="83"/>
      <c r="W111" s="97"/>
    </row>
    <row r="112" ht="21.95" customHeight="1">
      <c r="A112" s="152">
        <v>2019</v>
      </c>
      <c r="B112" s="99">
        <v>65</v>
      </c>
      <c r="C112" s="83">
        <v>2455.8</v>
      </c>
      <c r="D112" s="87">
        <v>37.7815384615385</v>
      </c>
      <c r="E112" s="40"/>
      <c r="F112" s="153">
        <v>2019</v>
      </c>
      <c r="G112" s="99">
        <v>40</v>
      </c>
      <c r="H112" s="83">
        <v>1595.4</v>
      </c>
      <c r="I112" s="87">
        <v>39.885</v>
      </c>
      <c r="J112" s="40"/>
      <c r="K112" s="153">
        <v>2019</v>
      </c>
      <c r="L112" s="99">
        <v>21</v>
      </c>
      <c r="M112" s="83">
        <v>880.6</v>
      </c>
      <c r="N112" s="89">
        <v>41.9333333333333</v>
      </c>
      <c r="O112" s="96"/>
      <c r="P112" s="83"/>
      <c r="Q112" s="83"/>
      <c r="R112" s="84"/>
      <c r="S112" s="83"/>
      <c r="T112" s="83"/>
      <c r="U112" s="84"/>
      <c r="V112" s="83"/>
      <c r="W112" s="97"/>
    </row>
    <row r="113" ht="21.95" customHeight="1">
      <c r="A113" s="152">
        <v>2020</v>
      </c>
      <c r="B113" s="99">
        <v>40</v>
      </c>
      <c r="C113" s="83">
        <v>1463.5</v>
      </c>
      <c r="D113" s="87">
        <v>36.5875</v>
      </c>
      <c r="E113" s="40"/>
      <c r="F113" s="153">
        <v>2020</v>
      </c>
      <c r="G113" s="99">
        <v>22</v>
      </c>
      <c r="H113" s="83">
        <v>849.1</v>
      </c>
      <c r="I113" s="87">
        <v>38.5954545454545</v>
      </c>
      <c r="J113" s="40"/>
      <c r="K113" s="153">
        <v>2020</v>
      </c>
      <c r="L113" s="99">
        <v>7</v>
      </c>
      <c r="M113" s="83">
        <v>298.6</v>
      </c>
      <c r="N113" s="89">
        <v>42.6571428571429</v>
      </c>
      <c r="O113" s="96"/>
      <c r="P113" s="83"/>
      <c r="Q113" s="83"/>
      <c r="R113" s="84"/>
      <c r="S113" s="83"/>
      <c r="T113" s="83"/>
      <c r="U113" s="84"/>
      <c r="V113" s="83"/>
      <c r="W113" s="97"/>
    </row>
    <row r="114" ht="21.95" customHeight="1">
      <c r="A114" s="152">
        <v>2021</v>
      </c>
      <c r="B114" s="99">
        <v>14</v>
      </c>
      <c r="C114" s="83">
        <v>513.2</v>
      </c>
      <c r="D114" s="87">
        <v>36.6571428571429</v>
      </c>
      <c r="E114" s="40"/>
      <c r="F114" s="153">
        <v>2021</v>
      </c>
      <c r="G114" s="99">
        <v>7</v>
      </c>
      <c r="H114" s="83">
        <v>273.5</v>
      </c>
      <c r="I114" s="87">
        <v>39.0714285714286</v>
      </c>
      <c r="J114" s="40"/>
      <c r="K114" s="153">
        <v>2021</v>
      </c>
      <c r="L114" s="99">
        <v>2</v>
      </c>
      <c r="M114" s="83">
        <v>81.2</v>
      </c>
      <c r="N114" s="89">
        <v>40.6</v>
      </c>
      <c r="O114" s="96"/>
      <c r="P114" s="83"/>
      <c r="Q114" s="83"/>
      <c r="R114" s="84"/>
      <c r="S114" s="83"/>
      <c r="T114" s="83"/>
      <c r="U114" s="84"/>
      <c r="V114" s="83"/>
      <c r="W114" s="97"/>
    </row>
    <row r="115" ht="21.95" customHeight="1">
      <c r="A115" s="152">
        <v>2022</v>
      </c>
      <c r="B115" s="99">
        <v>17</v>
      </c>
      <c r="C115" s="83">
        <v>595.1</v>
      </c>
      <c r="D115" s="87">
        <v>35.0058823529412</v>
      </c>
      <c r="E115" s="40"/>
      <c r="F115" s="153">
        <v>2022</v>
      </c>
      <c r="G115" s="99">
        <v>6</v>
      </c>
      <c r="H115" s="83">
        <v>216.9</v>
      </c>
      <c r="I115" s="87">
        <v>36.15</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28.6</v>
      </c>
      <c r="C138" s="83">
        <f>AVERAGE(C79:C88)</f>
        <v>1030.54</v>
      </c>
      <c r="D138" s="87">
        <f>AVERAGE(D79:D88)</f>
        <v>35.971974572023</v>
      </c>
      <c r="E138" s="40"/>
      <c r="F138" t="s" s="100">
        <v>79</v>
      </c>
      <c r="G138" s="83">
        <f>AVERAGE(G79:G88)</f>
        <v>14.7</v>
      </c>
      <c r="H138" s="83">
        <f>AVERAGE(H79:H88)</f>
        <v>553.52</v>
      </c>
      <c r="I138" s="87">
        <f>AVERAGE(I79:I88)</f>
        <v>37.7825659536542</v>
      </c>
      <c r="J138" s="40"/>
      <c r="K138" t="s" s="100">
        <v>79</v>
      </c>
      <c r="L138" s="83">
        <f>AVERAGE(L79:L88)</f>
        <v>2.5</v>
      </c>
      <c r="M138" s="83">
        <f>AVERAGE(M79:M88)</f>
        <v>102.71</v>
      </c>
      <c r="N138" s="89">
        <f>AVERAGE(N79:N88)</f>
        <v>41.1285714285714</v>
      </c>
      <c r="O138" s="96"/>
      <c r="P138" s="83"/>
      <c r="Q138" s="83"/>
      <c r="R138" s="84"/>
      <c r="S138" s="83"/>
      <c r="T138" s="83"/>
      <c r="U138" s="84"/>
      <c r="V138" s="83"/>
      <c r="W138" s="97"/>
    </row>
    <row r="139" ht="21.95" customHeight="1">
      <c r="A139" t="s" s="98">
        <v>80</v>
      </c>
      <c r="B139" s="83">
        <f>AVERAGE(B90:B99)</f>
        <v>43.5</v>
      </c>
      <c r="C139" s="83">
        <f>AVERAGE(C90:C99)</f>
        <v>1581.33</v>
      </c>
      <c r="D139" s="87">
        <f>AVERAGE(D90:D99)</f>
        <v>36.327402805467</v>
      </c>
      <c r="E139" s="40"/>
      <c r="F139" t="s" s="100">
        <v>80</v>
      </c>
      <c r="G139" s="83">
        <f>AVERAGE(G90:G99)</f>
        <v>24.2</v>
      </c>
      <c r="H139" s="83">
        <f>AVERAGE(H90:H99)</f>
        <v>919</v>
      </c>
      <c r="I139" s="87">
        <f>AVERAGE(I90:I99)</f>
        <v>37.9706627250278</v>
      </c>
      <c r="J139" s="40"/>
      <c r="K139" t="s" s="100">
        <v>80</v>
      </c>
      <c r="L139" s="83">
        <f>AVERAGE(L90:L99)</f>
        <v>4.9</v>
      </c>
      <c r="M139" s="83">
        <f>AVERAGE(M90:M99)</f>
        <v>200.8</v>
      </c>
      <c r="N139" s="89">
        <f>AVERAGE(N90:N99)</f>
        <v>40.9226430976431</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AVERAGE(B84:B93)</f>
        <v>31</v>
      </c>
      <c r="C141" s="83">
        <f>AVERAGE(C84:C93)</f>
        <v>1121.3</v>
      </c>
      <c r="D141" s="87">
        <f>AVERAGE(D84:D93)</f>
        <v>36.105420639908</v>
      </c>
      <c r="E141" s="40"/>
      <c r="F141" t="s" s="104">
        <v>82</v>
      </c>
      <c r="G141" s="83">
        <f>AVERAGE(G84:G93)</f>
        <v>16.4</v>
      </c>
      <c r="H141" s="83">
        <f>AVERAGE(H84:H93)</f>
        <v>620.38</v>
      </c>
      <c r="I141" s="87">
        <f>AVERAGE(I84:I93)</f>
        <v>38.0389033828916</v>
      </c>
      <c r="J141" s="40"/>
      <c r="K141" t="s" s="104">
        <v>82</v>
      </c>
      <c r="L141" s="83">
        <f>AVERAGE(L84:L93)</f>
        <v>3</v>
      </c>
      <c r="M141" s="83">
        <f>AVERAGE(M84:M93)</f>
        <v>122.3</v>
      </c>
      <c r="N141" s="89">
        <f>AVERAGE(N84:N93)</f>
        <v>40.75375</v>
      </c>
      <c r="O141" s="96"/>
      <c r="P141" s="83"/>
      <c r="Q141" s="83"/>
      <c r="R141" s="84"/>
      <c r="S141" s="83"/>
      <c r="T141" s="83"/>
      <c r="U141" s="84"/>
      <c r="V141" s="83"/>
      <c r="W141" s="97"/>
    </row>
    <row r="142" ht="21.95" customHeight="1">
      <c r="A142" t="s" s="103">
        <v>83</v>
      </c>
      <c r="B142" s="83">
        <f>AVERAGE(B95:B104)</f>
        <v>44.8</v>
      </c>
      <c r="C142" s="83">
        <f>AVERAGE(C95:C104)</f>
        <v>1630.78</v>
      </c>
      <c r="D142" s="87">
        <f>AVERAGE(D95:D104)</f>
        <v>36.3079098612999</v>
      </c>
      <c r="E142" s="40"/>
      <c r="F142" t="s" s="104">
        <v>83</v>
      </c>
      <c r="G142" s="83">
        <f>AVERAGE(G95:G104)</f>
        <v>24.7</v>
      </c>
      <c r="H142" s="83">
        <f>AVERAGE(H95:H104)</f>
        <v>941.62</v>
      </c>
      <c r="I142" s="87">
        <f>AVERAGE(I95:I104)</f>
        <v>38.0231496315853</v>
      </c>
      <c r="J142" s="40"/>
      <c r="K142" t="s" s="104">
        <v>83</v>
      </c>
      <c r="L142" s="83">
        <f>AVERAGE(L95:L104)</f>
        <v>5.4</v>
      </c>
      <c r="M142" s="83">
        <f>AVERAGE(M95:M104)</f>
        <v>222.74</v>
      </c>
      <c r="N142" s="89">
        <f>AVERAGE(N95:N104)</f>
        <v>41.0592988710636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26.4</v>
      </c>
      <c r="C145" s="83">
        <f>AVERAGE(C84:C88)</f>
        <v>960.34</v>
      </c>
      <c r="D145" s="87">
        <f>AVERAGE(D84:D88)</f>
        <v>36.3259595959596</v>
      </c>
      <c r="E145" s="40"/>
      <c r="F145" t="s" s="100">
        <v>79</v>
      </c>
      <c r="G145" s="83">
        <f>AVERAGE(G84:G88)</f>
        <v>15.6</v>
      </c>
      <c r="H145" s="83">
        <f>AVERAGE(H84:H88)</f>
        <v>590.08</v>
      </c>
      <c r="I145" s="87">
        <f>AVERAGE(I84:I88)</f>
        <v>38.2776470588235</v>
      </c>
      <c r="J145" s="40"/>
      <c r="K145" t="s" s="100">
        <v>79</v>
      </c>
      <c r="L145" s="83">
        <f>AVERAGE(L84:L88)</f>
        <v>2.8</v>
      </c>
      <c r="M145" s="83">
        <f>AVERAGE(M84:M88)</f>
        <v>115.5</v>
      </c>
      <c r="N145" s="89">
        <f>AVERAGE(N84:N88)</f>
        <v>41.2916666666667</v>
      </c>
      <c r="O145" s="96"/>
      <c r="P145" s="83"/>
      <c r="Q145" s="83"/>
      <c r="R145" s="84"/>
      <c r="S145" s="83"/>
      <c r="T145" s="83"/>
      <c r="U145" s="84"/>
      <c r="V145" s="83"/>
      <c r="W145" s="97"/>
    </row>
    <row r="146" ht="21.95" customHeight="1">
      <c r="A146" t="s" s="98">
        <v>80</v>
      </c>
      <c r="B146" s="83">
        <f>AVERAGE(B90:B94)</f>
        <v>39</v>
      </c>
      <c r="C146" s="83">
        <f>AVERAGE(C90:C94)</f>
        <v>1412.66</v>
      </c>
      <c r="D146" s="87">
        <f>AVERAGE(D90:D94)</f>
        <v>36.1971039060786</v>
      </c>
      <c r="E146" s="40"/>
      <c r="F146" t="s" s="100">
        <v>80</v>
      </c>
      <c r="G146" s="83">
        <f>AVERAGE(G90:G94)</f>
        <v>20.2</v>
      </c>
      <c r="H146" s="83">
        <f>AVERAGE(H90:H94)</f>
        <v>766.2</v>
      </c>
      <c r="I146" s="87">
        <f>AVERAGE(I90:I94)</f>
        <v>37.9061597069597</v>
      </c>
      <c r="J146" s="40"/>
      <c r="K146" t="s" s="100">
        <v>80</v>
      </c>
      <c r="L146" s="83">
        <f>AVERAGE(L90:L94)</f>
        <v>4</v>
      </c>
      <c r="M146" s="83">
        <f>AVERAGE(M90:M94)</f>
        <v>163.16</v>
      </c>
      <c r="N146" s="89">
        <f>AVERAGE(N90:N94)</f>
        <v>40.7708333333333</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AVERAGE(B89:B93)</f>
        <v>35.6</v>
      </c>
      <c r="C148" s="83">
        <f>AVERAGE(C89:C93)</f>
        <v>1282.26</v>
      </c>
      <c r="D148" s="87">
        <f>AVERAGE(D89:D93)</f>
        <v>35.8848816838564</v>
      </c>
      <c r="E148" s="40"/>
      <c r="F148" t="s" s="104">
        <v>82</v>
      </c>
      <c r="G148" s="83">
        <f>AVERAGE(G89:G93)</f>
        <v>17.2</v>
      </c>
      <c r="H148" s="83">
        <f>AVERAGE(H89:H93)</f>
        <v>650.6799999999999</v>
      </c>
      <c r="I148" s="87">
        <f>AVERAGE(I89:I93)</f>
        <v>37.8001597069597</v>
      </c>
      <c r="J148" s="40"/>
      <c r="K148" t="s" s="104">
        <v>82</v>
      </c>
      <c r="L148" s="83">
        <f>AVERAGE(L89:L93)</f>
        <v>3.2</v>
      </c>
      <c r="M148" s="83">
        <f>AVERAGE(M89:M93)</f>
        <v>129.1</v>
      </c>
      <c r="N148" s="89">
        <f>AVERAGE(N89:N93)</f>
        <v>40.2158333333333</v>
      </c>
      <c r="O148" s="96"/>
      <c r="P148" s="83"/>
      <c r="Q148" s="83"/>
      <c r="R148" s="84"/>
      <c r="S148" s="83"/>
      <c r="T148" s="83"/>
      <c r="U148" s="84"/>
      <c r="V148" s="83"/>
      <c r="W148" s="97"/>
    </row>
    <row r="149" ht="21.95" customHeight="1">
      <c r="A149" t="s" s="103">
        <v>83</v>
      </c>
      <c r="B149" s="83">
        <f>AVERAGE(B95:B99)</f>
        <v>48</v>
      </c>
      <c r="C149" s="83">
        <f>AVERAGE(C95:C99)</f>
        <v>1750</v>
      </c>
      <c r="D149" s="87">
        <f>AVERAGE(D95:D99)</f>
        <v>36.4577017048554</v>
      </c>
      <c r="E149" s="40"/>
      <c r="F149" t="s" s="104">
        <v>83</v>
      </c>
      <c r="G149" s="83">
        <f>AVERAGE(G95:G99)</f>
        <v>28.2</v>
      </c>
      <c r="H149" s="83">
        <f>AVERAGE(H95:H99)</f>
        <v>1071.8</v>
      </c>
      <c r="I149" s="87">
        <f>AVERAGE(I95:I99)</f>
        <v>38.0351657430958</v>
      </c>
      <c r="J149" s="40"/>
      <c r="K149" t="s" s="104">
        <v>83</v>
      </c>
      <c r="L149" s="83">
        <f>AVERAGE(L95:L99)</f>
        <v>5.8</v>
      </c>
      <c r="M149" s="83">
        <f>AVERAGE(M95:M99)</f>
        <v>238.44</v>
      </c>
      <c r="N149" s="89">
        <f>AVERAGE(N95:N99)</f>
        <v>41.0440909090909</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0" customWidth="1"/>
    <col min="2" max="4" width="12.1719" style="340" customWidth="1"/>
    <col min="5" max="5" width="1.35156" style="340" customWidth="1"/>
    <col min="6" max="6" width="10" style="340" customWidth="1"/>
    <col min="7" max="9" width="12.1719" style="340" customWidth="1"/>
    <col min="10" max="10" width="1.35156" style="340" customWidth="1"/>
    <col min="11" max="11" width="10" style="340" customWidth="1"/>
    <col min="12" max="14" width="12.1719" style="340" customWidth="1"/>
    <col min="15" max="15" width="10.8516" style="340" customWidth="1"/>
    <col min="16" max="17" width="6.5" style="340" customWidth="1"/>
    <col min="18" max="18" width="10.8516" style="340" customWidth="1"/>
    <col min="19" max="20" width="6.5" style="340" customWidth="1"/>
    <col min="21" max="21" width="10.8516" style="340" customWidth="1"/>
    <col min="22" max="23" width="6.5" style="340" customWidth="1"/>
    <col min="24" max="16384" width="16.3516" style="340" customWidth="1"/>
  </cols>
  <sheetData>
    <row r="1" ht="63.8" customHeight="1">
      <c r="A1" t="s" s="134">
        <v>405</v>
      </c>
      <c r="B1" t="s" s="191">
        <v>40</v>
      </c>
      <c r="C1" t="s" s="191">
        <v>41</v>
      </c>
      <c r="D1" t="s" s="192">
        <v>42</v>
      </c>
      <c r="E1" s="29"/>
      <c r="F1" t="s" s="137">
        <v>226</v>
      </c>
      <c r="G1" t="s" s="191">
        <v>44</v>
      </c>
      <c r="H1" t="s" s="191">
        <v>45</v>
      </c>
      <c r="I1" t="s" s="192">
        <v>46</v>
      </c>
      <c r="J1" s="29"/>
      <c r="K1" t="s" s="137">
        <v>269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15</v>
      </c>
      <c r="C3" s="83">
        <v>573.5</v>
      </c>
      <c r="D3" s="87">
        <v>38.2333333333333</v>
      </c>
      <c r="E3" s="40"/>
      <c r="F3" s="153">
        <v>1910</v>
      </c>
      <c r="G3" s="99">
        <v>6</v>
      </c>
      <c r="H3" s="83">
        <v>238.3</v>
      </c>
      <c r="I3" s="87">
        <v>39.7166666666667</v>
      </c>
      <c r="J3" s="40"/>
      <c r="K3" s="153">
        <v>1910</v>
      </c>
      <c r="L3" s="99">
        <v>0</v>
      </c>
      <c r="M3" s="83">
        <v>0</v>
      </c>
      <c r="N3" s="89"/>
      <c r="O3" s="148"/>
      <c r="P3" s="143"/>
      <c r="Q3" s="154"/>
      <c r="R3" s="151"/>
      <c r="S3" s="143"/>
      <c r="T3" s="154"/>
      <c r="U3" s="151"/>
      <c r="V3" s="143"/>
      <c r="W3" s="154"/>
    </row>
    <row r="4" ht="21.95" customHeight="1">
      <c r="A4" s="152">
        <v>1911</v>
      </c>
      <c r="B4" s="99">
        <v>25</v>
      </c>
      <c r="C4" s="83">
        <v>958.4</v>
      </c>
      <c r="D4" s="87">
        <v>38.336</v>
      </c>
      <c r="E4" s="40"/>
      <c r="F4" s="153">
        <v>1911</v>
      </c>
      <c r="G4" s="99">
        <v>9</v>
      </c>
      <c r="H4" s="83">
        <v>358.9</v>
      </c>
      <c r="I4" s="87">
        <v>39.8777777777778</v>
      </c>
      <c r="J4" s="40"/>
      <c r="K4" s="153">
        <v>1911</v>
      </c>
      <c r="L4" s="99">
        <v>1</v>
      </c>
      <c r="M4" s="83">
        <v>42.2</v>
      </c>
      <c r="N4" s="89">
        <v>42.2</v>
      </c>
      <c r="O4" s="155"/>
      <c r="P4" s="129"/>
      <c r="Q4" s="97"/>
      <c r="R4" s="156"/>
      <c r="S4" s="129"/>
      <c r="T4" s="97"/>
      <c r="U4" s="156"/>
      <c r="V4" s="129"/>
      <c r="W4" s="97"/>
    </row>
    <row r="5" ht="21.95" customHeight="1">
      <c r="A5" s="152">
        <v>1912</v>
      </c>
      <c r="B5" s="99">
        <v>53</v>
      </c>
      <c r="C5" s="83">
        <v>2053.9</v>
      </c>
      <c r="D5" s="87">
        <v>38.7528301886792</v>
      </c>
      <c r="E5" s="40"/>
      <c r="F5" s="153">
        <v>1912</v>
      </c>
      <c r="G5" s="99">
        <v>21</v>
      </c>
      <c r="H5" s="83">
        <v>850.8</v>
      </c>
      <c r="I5" s="87">
        <v>40.5142857142857</v>
      </c>
      <c r="J5" s="40"/>
      <c r="K5" s="153">
        <v>1912</v>
      </c>
      <c r="L5" s="99">
        <v>4</v>
      </c>
      <c r="M5" s="83">
        <v>173.8</v>
      </c>
      <c r="N5" s="89">
        <v>43.45</v>
      </c>
      <c r="O5" s="155"/>
      <c r="P5" s="129"/>
      <c r="Q5" s="97"/>
      <c r="R5" s="156"/>
      <c r="S5" s="129"/>
      <c r="T5" s="97"/>
      <c r="U5" s="156"/>
      <c r="V5" s="129"/>
      <c r="W5" s="97"/>
    </row>
    <row r="6" ht="21.95" customHeight="1">
      <c r="A6" s="152">
        <v>1913</v>
      </c>
      <c r="B6" s="99">
        <v>39</v>
      </c>
      <c r="C6" s="83">
        <v>1524.6</v>
      </c>
      <c r="D6" s="87">
        <v>39.0923076923077</v>
      </c>
      <c r="E6" s="40"/>
      <c r="F6" s="153">
        <v>1913</v>
      </c>
      <c r="G6" s="99">
        <v>18</v>
      </c>
      <c r="H6" s="83">
        <v>741.6</v>
      </c>
      <c r="I6" s="87">
        <v>41.2</v>
      </c>
      <c r="J6" s="40"/>
      <c r="K6" s="153">
        <v>1913</v>
      </c>
      <c r="L6" s="99">
        <v>6</v>
      </c>
      <c r="M6" s="83">
        <v>262.7</v>
      </c>
      <c r="N6" s="89">
        <v>43.7833333333333</v>
      </c>
      <c r="O6" s="155"/>
      <c r="P6" s="129"/>
      <c r="Q6" s="97"/>
      <c r="R6" s="156"/>
      <c r="S6" s="129"/>
      <c r="T6" s="97"/>
      <c r="U6" s="156"/>
      <c r="V6" s="129"/>
      <c r="W6" s="97"/>
    </row>
    <row r="7" ht="21.95" customHeight="1">
      <c r="A7" s="152">
        <v>1914</v>
      </c>
      <c r="B7" s="99">
        <v>55</v>
      </c>
      <c r="C7" s="83">
        <v>2149.8</v>
      </c>
      <c r="D7" s="87">
        <v>39.0872727272727</v>
      </c>
      <c r="E7" s="40"/>
      <c r="F7" s="153">
        <v>1914</v>
      </c>
      <c r="G7" s="99">
        <v>28</v>
      </c>
      <c r="H7" s="83">
        <v>1136.1</v>
      </c>
      <c r="I7" s="87">
        <v>40.575</v>
      </c>
      <c r="J7" s="40"/>
      <c r="K7" s="153">
        <v>1914</v>
      </c>
      <c r="L7" s="99">
        <v>8</v>
      </c>
      <c r="M7" s="83">
        <v>342.1</v>
      </c>
      <c r="N7" s="89">
        <v>42.7625</v>
      </c>
      <c r="O7" s="155"/>
      <c r="P7" s="129"/>
      <c r="Q7" s="97"/>
      <c r="R7" s="156"/>
      <c r="S7" s="129"/>
      <c r="T7" s="97"/>
      <c r="U7" s="156"/>
      <c r="V7" s="129"/>
      <c r="W7" s="97"/>
    </row>
    <row r="8" ht="21.95" customHeight="1">
      <c r="A8" s="152">
        <v>1915</v>
      </c>
      <c r="B8" s="99">
        <v>47</v>
      </c>
      <c r="C8" s="83">
        <v>1832.2</v>
      </c>
      <c r="D8" s="87">
        <v>38.9829787234043</v>
      </c>
      <c r="E8" s="40"/>
      <c r="F8" s="153">
        <v>1915</v>
      </c>
      <c r="G8" s="99">
        <v>22</v>
      </c>
      <c r="H8" s="83">
        <v>892</v>
      </c>
      <c r="I8" s="87">
        <v>40.5454545454545</v>
      </c>
      <c r="J8" s="40"/>
      <c r="K8" s="153">
        <v>1915</v>
      </c>
      <c r="L8" s="99">
        <v>2</v>
      </c>
      <c r="M8" s="83">
        <v>86.40000000000001</v>
      </c>
      <c r="N8" s="89">
        <v>43.2</v>
      </c>
      <c r="O8" s="155"/>
      <c r="P8" s="129"/>
      <c r="Q8" s="97"/>
      <c r="R8" s="156"/>
      <c r="S8" s="129"/>
      <c r="T8" s="97"/>
      <c r="U8" s="156"/>
      <c r="V8" s="129"/>
      <c r="W8" s="97"/>
    </row>
    <row r="9" ht="21.95" customHeight="1">
      <c r="A9" s="152">
        <v>1916</v>
      </c>
      <c r="B9" s="99">
        <v>31</v>
      </c>
      <c r="C9" s="83">
        <v>1201.1</v>
      </c>
      <c r="D9" s="87">
        <v>38.7451612903226</v>
      </c>
      <c r="E9" s="40"/>
      <c r="F9" s="153">
        <v>1916</v>
      </c>
      <c r="G9" s="99">
        <v>12</v>
      </c>
      <c r="H9" s="83">
        <v>483.9</v>
      </c>
      <c r="I9" s="87">
        <v>40.325</v>
      </c>
      <c r="J9" s="40"/>
      <c r="K9" s="153">
        <v>1916</v>
      </c>
      <c r="L9" s="99">
        <v>1</v>
      </c>
      <c r="M9" s="83">
        <v>42.5</v>
      </c>
      <c r="N9" s="89">
        <v>42.5</v>
      </c>
      <c r="O9" s="155"/>
      <c r="P9" s="129"/>
      <c r="Q9" s="97"/>
      <c r="R9" s="156"/>
      <c r="S9" s="129"/>
      <c r="T9" s="97"/>
      <c r="U9" s="156"/>
      <c r="V9" s="129"/>
      <c r="W9" s="97"/>
    </row>
    <row r="10" ht="21.95" customHeight="1">
      <c r="A10" s="152">
        <v>1917</v>
      </c>
      <c r="B10" s="99">
        <v>15</v>
      </c>
      <c r="C10" s="83">
        <v>588.7</v>
      </c>
      <c r="D10" s="87">
        <v>39.2466666666667</v>
      </c>
      <c r="E10" s="40"/>
      <c r="F10" s="153">
        <v>1917</v>
      </c>
      <c r="G10" s="99">
        <v>11</v>
      </c>
      <c r="H10" s="83">
        <v>440.3</v>
      </c>
      <c r="I10" s="87">
        <v>40.0272727272727</v>
      </c>
      <c r="J10" s="40"/>
      <c r="K10" s="153">
        <v>1917</v>
      </c>
      <c r="L10" s="99">
        <v>0</v>
      </c>
      <c r="M10" s="83">
        <v>0</v>
      </c>
      <c r="N10" s="89"/>
      <c r="O10" s="155"/>
      <c r="P10" s="129"/>
      <c r="Q10" s="97"/>
      <c r="R10" s="156"/>
      <c r="S10" s="129"/>
      <c r="T10" s="97"/>
      <c r="U10" s="156"/>
      <c r="V10" s="129"/>
      <c r="W10" s="97"/>
    </row>
    <row r="11" ht="21.95" customHeight="1">
      <c r="A11" s="152">
        <v>1918</v>
      </c>
      <c r="B11" s="99">
        <v>25</v>
      </c>
      <c r="C11" s="83">
        <v>967.2</v>
      </c>
      <c r="D11" s="87">
        <v>38.688</v>
      </c>
      <c r="E11" s="40"/>
      <c r="F11" s="153">
        <v>1918</v>
      </c>
      <c r="G11" s="99">
        <v>10</v>
      </c>
      <c r="H11" s="83">
        <v>405</v>
      </c>
      <c r="I11" s="87">
        <v>40.5</v>
      </c>
      <c r="J11" s="40"/>
      <c r="K11" s="153">
        <v>1918</v>
      </c>
      <c r="L11" s="99">
        <v>2</v>
      </c>
      <c r="M11" s="83">
        <v>86.09999999999999</v>
      </c>
      <c r="N11" s="89">
        <v>43.05</v>
      </c>
      <c r="O11" s="155"/>
      <c r="P11" s="129"/>
      <c r="Q11" s="97"/>
      <c r="R11" s="156"/>
      <c r="S11" s="129"/>
      <c r="T11" s="97"/>
      <c r="U11" s="156"/>
      <c r="V11" s="129"/>
      <c r="W11" s="97"/>
    </row>
    <row r="12" ht="21.95" customHeight="1">
      <c r="A12" s="152">
        <v>1919</v>
      </c>
      <c r="B12" s="99">
        <v>58</v>
      </c>
      <c r="C12" s="83">
        <v>2281.8</v>
      </c>
      <c r="D12" s="87">
        <v>39.3413793103448</v>
      </c>
      <c r="E12" s="40"/>
      <c r="F12" s="153">
        <v>1919</v>
      </c>
      <c r="G12" s="99">
        <v>40</v>
      </c>
      <c r="H12" s="83">
        <v>1606.2</v>
      </c>
      <c r="I12" s="87">
        <v>40.155</v>
      </c>
      <c r="J12" s="40"/>
      <c r="K12" s="153">
        <v>1919</v>
      </c>
      <c r="L12" s="99">
        <v>2</v>
      </c>
      <c r="M12" s="83">
        <v>85</v>
      </c>
      <c r="N12" s="89">
        <v>42.5</v>
      </c>
      <c r="O12" s="155"/>
      <c r="P12" s="129"/>
      <c r="Q12" s="97"/>
      <c r="R12" s="156"/>
      <c r="S12" s="129"/>
      <c r="T12" s="97"/>
      <c r="U12" s="156"/>
      <c r="V12" s="129"/>
      <c r="W12" s="97"/>
    </row>
    <row r="13" ht="21.95" customHeight="1">
      <c r="A13" s="152">
        <v>1920</v>
      </c>
      <c r="B13" s="99">
        <v>33</v>
      </c>
      <c r="C13" s="83">
        <v>1272</v>
      </c>
      <c r="D13" s="87">
        <v>38.5454545454545</v>
      </c>
      <c r="E13" s="40"/>
      <c r="F13" s="153">
        <v>1920</v>
      </c>
      <c r="G13" s="99">
        <v>12</v>
      </c>
      <c r="H13" s="83">
        <v>485.7</v>
      </c>
      <c r="I13" s="87">
        <v>40.475</v>
      </c>
      <c r="J13" s="40"/>
      <c r="K13" s="153">
        <v>1920</v>
      </c>
      <c r="L13" s="99">
        <v>0</v>
      </c>
      <c r="M13" s="83">
        <v>0</v>
      </c>
      <c r="N13" s="89"/>
      <c r="O13" s="155"/>
      <c r="P13" s="129"/>
      <c r="Q13" s="97"/>
      <c r="R13" s="156"/>
      <c r="S13" s="129"/>
      <c r="T13" s="97"/>
      <c r="U13" s="156"/>
      <c r="V13" s="129"/>
      <c r="W13" s="97"/>
    </row>
    <row r="14" ht="21.95" customHeight="1">
      <c r="A14" s="152">
        <v>1921</v>
      </c>
      <c r="B14" s="99">
        <v>31</v>
      </c>
      <c r="C14" s="83">
        <v>1167.9</v>
      </c>
      <c r="D14" s="87">
        <v>37.6741935483871</v>
      </c>
      <c r="E14" s="40"/>
      <c r="F14" s="153">
        <v>1921</v>
      </c>
      <c r="G14" s="99">
        <v>5</v>
      </c>
      <c r="H14" s="83">
        <v>199.4</v>
      </c>
      <c r="I14" s="87">
        <v>39.88</v>
      </c>
      <c r="J14" s="40"/>
      <c r="K14" s="153">
        <v>1921</v>
      </c>
      <c r="L14" s="99">
        <v>0</v>
      </c>
      <c r="M14" s="83">
        <v>0</v>
      </c>
      <c r="N14" s="89"/>
      <c r="O14" s="155"/>
      <c r="P14" s="129"/>
      <c r="Q14" s="97"/>
      <c r="R14" s="156"/>
      <c r="S14" s="129"/>
      <c r="T14" s="97"/>
      <c r="U14" s="156"/>
      <c r="V14" s="129"/>
      <c r="W14" s="97"/>
    </row>
    <row r="15" ht="21.95" customHeight="1">
      <c r="A15" s="152">
        <v>1922</v>
      </c>
      <c r="B15" s="99">
        <v>37</v>
      </c>
      <c r="C15" s="83">
        <v>1408.5</v>
      </c>
      <c r="D15" s="87">
        <v>38.0675675675676</v>
      </c>
      <c r="E15" s="40"/>
      <c r="F15" s="153">
        <v>1922</v>
      </c>
      <c r="G15" s="99">
        <v>11</v>
      </c>
      <c r="H15" s="83">
        <v>435.6</v>
      </c>
      <c r="I15" s="87">
        <v>39.6</v>
      </c>
      <c r="J15" s="40"/>
      <c r="K15" s="153">
        <v>1922</v>
      </c>
      <c r="L15" s="99">
        <v>0</v>
      </c>
      <c r="M15" s="83">
        <v>0</v>
      </c>
      <c r="N15" s="89"/>
      <c r="O15" s="155"/>
      <c r="P15" s="129"/>
      <c r="Q15" s="97"/>
      <c r="R15" s="156"/>
      <c r="S15" s="129"/>
      <c r="T15" s="97"/>
      <c r="U15" s="156"/>
      <c r="V15" s="129"/>
      <c r="W15" s="97"/>
    </row>
    <row r="16" ht="21.95" customHeight="1">
      <c r="A16" s="152">
        <v>1923</v>
      </c>
      <c r="B16" s="99">
        <v>51</v>
      </c>
      <c r="C16" s="83">
        <v>1956.5</v>
      </c>
      <c r="D16" s="87">
        <v>38.3627450980392</v>
      </c>
      <c r="E16" s="40"/>
      <c r="F16" s="153">
        <v>1923</v>
      </c>
      <c r="G16" s="99">
        <v>19</v>
      </c>
      <c r="H16" s="83">
        <v>757.3</v>
      </c>
      <c r="I16" s="87">
        <v>39.8578947368421</v>
      </c>
      <c r="J16" s="40"/>
      <c r="K16" s="153">
        <v>1923</v>
      </c>
      <c r="L16" s="99">
        <v>0</v>
      </c>
      <c r="M16" s="83">
        <v>0</v>
      </c>
      <c r="N16" s="89"/>
      <c r="O16" s="155"/>
      <c r="P16" s="129"/>
      <c r="Q16" s="97"/>
      <c r="R16" s="156"/>
      <c r="S16" s="129"/>
      <c r="T16" s="97"/>
      <c r="U16" s="156"/>
      <c r="V16" s="129"/>
      <c r="W16" s="97"/>
    </row>
    <row r="17" ht="21.95" customHeight="1">
      <c r="A17" s="152">
        <v>1924</v>
      </c>
      <c r="B17" s="99">
        <v>11</v>
      </c>
      <c r="C17" s="83">
        <v>415.6</v>
      </c>
      <c r="D17" s="87">
        <v>37.7818181818182</v>
      </c>
      <c r="E17" s="40"/>
      <c r="F17" s="153">
        <v>1924</v>
      </c>
      <c r="G17" s="99">
        <v>2</v>
      </c>
      <c r="H17" s="83">
        <v>80.59999999999999</v>
      </c>
      <c r="I17" s="87">
        <v>40.3</v>
      </c>
      <c r="J17" s="40"/>
      <c r="K17" s="153">
        <v>1924</v>
      </c>
      <c r="L17" s="99">
        <v>0</v>
      </c>
      <c r="M17" s="83">
        <v>0</v>
      </c>
      <c r="N17" s="89"/>
      <c r="O17" s="155"/>
      <c r="P17" s="129"/>
      <c r="Q17" s="97"/>
      <c r="R17" s="156"/>
      <c r="S17" s="129"/>
      <c r="T17" s="97"/>
      <c r="U17" s="156"/>
      <c r="V17" s="129"/>
      <c r="W17" s="97"/>
    </row>
    <row r="18" ht="21.95" customHeight="1">
      <c r="A18" s="152">
        <v>1925</v>
      </c>
      <c r="B18" s="99">
        <v>30</v>
      </c>
      <c r="C18" s="83">
        <v>1166.4</v>
      </c>
      <c r="D18" s="87">
        <v>38.88</v>
      </c>
      <c r="E18" s="40"/>
      <c r="F18" s="153">
        <v>1925</v>
      </c>
      <c r="G18" s="99">
        <v>14</v>
      </c>
      <c r="H18" s="83">
        <v>569.8</v>
      </c>
      <c r="I18" s="87">
        <v>40.7</v>
      </c>
      <c r="J18" s="40"/>
      <c r="K18" s="153">
        <v>1925</v>
      </c>
      <c r="L18" s="99">
        <v>3</v>
      </c>
      <c r="M18" s="83">
        <v>127.7</v>
      </c>
      <c r="N18" s="89">
        <v>42.5666666666667</v>
      </c>
      <c r="O18" s="155"/>
      <c r="P18" s="129"/>
      <c r="Q18" s="97"/>
      <c r="R18" s="156"/>
      <c r="S18" s="129"/>
      <c r="T18" s="97"/>
      <c r="U18" s="156"/>
      <c r="V18" s="129"/>
      <c r="W18" s="97"/>
    </row>
    <row r="19" ht="21.95" customHeight="1">
      <c r="A19" s="152">
        <v>1926</v>
      </c>
      <c r="B19" s="99">
        <v>55</v>
      </c>
      <c r="C19" s="83">
        <v>2159.9</v>
      </c>
      <c r="D19" s="87">
        <v>39.2709090909091</v>
      </c>
      <c r="E19" s="40"/>
      <c r="F19" s="153">
        <v>1926</v>
      </c>
      <c r="G19" s="99">
        <v>33</v>
      </c>
      <c r="H19" s="83">
        <v>1330.8</v>
      </c>
      <c r="I19" s="87">
        <v>40.3272727272727</v>
      </c>
      <c r="J19" s="40"/>
      <c r="K19" s="153">
        <v>1926</v>
      </c>
      <c r="L19" s="99">
        <v>2</v>
      </c>
      <c r="M19" s="83">
        <v>85.3</v>
      </c>
      <c r="N19" s="89">
        <v>42.65</v>
      </c>
      <c r="O19" s="155"/>
      <c r="P19" s="129"/>
      <c r="Q19" s="97"/>
      <c r="R19" s="156"/>
      <c r="S19" s="129"/>
      <c r="T19" s="97"/>
      <c r="U19" s="156"/>
      <c r="V19" s="129"/>
      <c r="W19" s="97"/>
    </row>
    <row r="20" ht="21.95" customHeight="1">
      <c r="A20" s="152">
        <v>1927</v>
      </c>
      <c r="B20" s="99">
        <v>43</v>
      </c>
      <c r="C20" s="83">
        <v>1650</v>
      </c>
      <c r="D20" s="87">
        <v>38.3720930232558</v>
      </c>
      <c r="E20" s="40"/>
      <c r="F20" s="153">
        <v>1927</v>
      </c>
      <c r="G20" s="99">
        <v>17</v>
      </c>
      <c r="H20" s="83">
        <v>679.5</v>
      </c>
      <c r="I20" s="87">
        <v>39.9705882352941</v>
      </c>
      <c r="J20" s="40"/>
      <c r="K20" s="153">
        <v>1927</v>
      </c>
      <c r="L20" s="99">
        <v>1</v>
      </c>
      <c r="M20" s="83">
        <v>42.2</v>
      </c>
      <c r="N20" s="89">
        <v>42.2</v>
      </c>
      <c r="O20" s="155"/>
      <c r="P20" s="129"/>
      <c r="Q20" s="97"/>
      <c r="R20" s="156"/>
      <c r="S20" s="129"/>
      <c r="T20" s="97"/>
      <c r="U20" s="156"/>
      <c r="V20" s="129"/>
      <c r="W20" s="97"/>
    </row>
    <row r="21" ht="21.95" customHeight="1">
      <c r="A21" s="152">
        <v>1928</v>
      </c>
      <c r="B21" s="99">
        <v>36</v>
      </c>
      <c r="C21" s="83">
        <v>1366.9</v>
      </c>
      <c r="D21" s="87">
        <v>37.9694444444444</v>
      </c>
      <c r="E21" s="40"/>
      <c r="F21" s="153">
        <v>1928</v>
      </c>
      <c r="G21" s="99">
        <v>9</v>
      </c>
      <c r="H21" s="83">
        <v>359</v>
      </c>
      <c r="I21" s="87">
        <v>39.8888888888889</v>
      </c>
      <c r="J21" s="40"/>
      <c r="K21" s="153">
        <v>1928</v>
      </c>
      <c r="L21" s="99">
        <v>1</v>
      </c>
      <c r="M21" s="83">
        <v>42.8</v>
      </c>
      <c r="N21" s="89">
        <v>42.8</v>
      </c>
      <c r="O21" s="155"/>
      <c r="P21" s="129"/>
      <c r="Q21" s="97"/>
      <c r="R21" s="156"/>
      <c r="S21" s="129"/>
      <c r="T21" s="97"/>
      <c r="U21" s="156"/>
      <c r="V21" s="129"/>
      <c r="W21" s="97"/>
    </row>
    <row r="22" ht="21.95" customHeight="1">
      <c r="A22" s="152">
        <v>1929</v>
      </c>
      <c r="B22" s="99">
        <v>47</v>
      </c>
      <c r="C22" s="83">
        <v>1826.4</v>
      </c>
      <c r="D22" s="87">
        <v>38.8595744680851</v>
      </c>
      <c r="E22" s="40"/>
      <c r="F22" s="153">
        <v>1929</v>
      </c>
      <c r="G22" s="99">
        <v>23</v>
      </c>
      <c r="H22" s="83">
        <v>926.1</v>
      </c>
      <c r="I22" s="87">
        <v>40.2652173913043</v>
      </c>
      <c r="J22" s="40"/>
      <c r="K22" s="153">
        <v>1929</v>
      </c>
      <c r="L22" s="99">
        <v>2</v>
      </c>
      <c r="M22" s="83">
        <v>85.5</v>
      </c>
      <c r="N22" s="89">
        <v>42.75</v>
      </c>
      <c r="O22" s="155"/>
      <c r="P22" s="129"/>
      <c r="Q22" s="97"/>
      <c r="R22" s="156"/>
      <c r="S22" s="129"/>
      <c r="T22" s="97"/>
      <c r="U22" s="156"/>
      <c r="V22" s="129"/>
      <c r="W22" s="97"/>
    </row>
    <row r="23" ht="21.95" customHeight="1">
      <c r="A23" s="152">
        <v>1930</v>
      </c>
      <c r="B23" s="99">
        <v>26</v>
      </c>
      <c r="C23" s="83">
        <v>995.7</v>
      </c>
      <c r="D23" s="87">
        <v>38.2961538461538</v>
      </c>
      <c r="E23" s="40"/>
      <c r="F23" s="153">
        <v>1930</v>
      </c>
      <c r="G23" s="99">
        <v>9</v>
      </c>
      <c r="H23" s="83">
        <v>362.2</v>
      </c>
      <c r="I23" s="87">
        <v>40.2444444444444</v>
      </c>
      <c r="J23" s="40"/>
      <c r="K23" s="153">
        <v>1930</v>
      </c>
      <c r="L23" s="99">
        <v>1</v>
      </c>
      <c r="M23" s="83">
        <v>42.2</v>
      </c>
      <c r="N23" s="89">
        <v>42.2</v>
      </c>
      <c r="O23" s="155"/>
      <c r="P23" s="129"/>
      <c r="Q23" s="97"/>
      <c r="R23" s="156"/>
      <c r="S23" s="129"/>
      <c r="T23" s="97"/>
      <c r="U23" s="156"/>
      <c r="V23" s="129"/>
      <c r="W23" s="97"/>
    </row>
    <row r="24" ht="21.95" customHeight="1">
      <c r="A24" s="152">
        <v>1931</v>
      </c>
      <c r="B24" s="99">
        <v>40</v>
      </c>
      <c r="C24" s="83">
        <v>1537.6</v>
      </c>
      <c r="D24" s="87">
        <v>38.44</v>
      </c>
      <c r="E24" s="40"/>
      <c r="F24" s="153">
        <v>1931</v>
      </c>
      <c r="G24" s="99">
        <v>15</v>
      </c>
      <c r="H24" s="83">
        <v>601.7</v>
      </c>
      <c r="I24" s="87">
        <v>40.1133333333333</v>
      </c>
      <c r="J24" s="40"/>
      <c r="K24" s="153">
        <v>1931</v>
      </c>
      <c r="L24" s="99">
        <v>1</v>
      </c>
      <c r="M24" s="83">
        <v>42.2</v>
      </c>
      <c r="N24" s="89">
        <v>42.2</v>
      </c>
      <c r="O24" s="155"/>
      <c r="P24" s="129"/>
      <c r="Q24" s="97"/>
      <c r="R24" s="156"/>
      <c r="S24" s="129"/>
      <c r="T24" s="97"/>
      <c r="U24" s="156"/>
      <c r="V24" s="129"/>
      <c r="W24" s="97"/>
    </row>
    <row r="25" ht="21.95" customHeight="1">
      <c r="A25" s="152">
        <v>1932</v>
      </c>
      <c r="B25" s="99">
        <v>71</v>
      </c>
      <c r="C25" s="83">
        <v>2756.5</v>
      </c>
      <c r="D25" s="87">
        <v>38.8239436619718</v>
      </c>
      <c r="E25" s="40"/>
      <c r="F25" s="153">
        <v>1932</v>
      </c>
      <c r="G25" s="99">
        <v>29</v>
      </c>
      <c r="H25" s="83">
        <v>1193.9</v>
      </c>
      <c r="I25" s="87">
        <v>41.1689655172414</v>
      </c>
      <c r="J25" s="40"/>
      <c r="K25" s="153">
        <v>1932</v>
      </c>
      <c r="L25" s="99">
        <v>7</v>
      </c>
      <c r="M25" s="83">
        <v>312.1</v>
      </c>
      <c r="N25" s="89">
        <v>44.5857142857143</v>
      </c>
      <c r="O25" s="155"/>
      <c r="P25" s="129"/>
      <c r="Q25" s="97"/>
      <c r="R25" s="156"/>
      <c r="S25" s="129"/>
      <c r="T25" s="97"/>
      <c r="U25" s="156"/>
      <c r="V25" s="129"/>
      <c r="W25" s="97"/>
    </row>
    <row r="26" ht="21.95" customHeight="1">
      <c r="A26" s="152">
        <v>1933</v>
      </c>
      <c r="B26" s="99">
        <v>47</v>
      </c>
      <c r="C26" s="83">
        <v>1841.4</v>
      </c>
      <c r="D26" s="87">
        <v>39.1787234042553</v>
      </c>
      <c r="E26" s="40"/>
      <c r="F26" s="153">
        <v>1933</v>
      </c>
      <c r="G26" s="99">
        <v>26</v>
      </c>
      <c r="H26" s="83">
        <v>1051</v>
      </c>
      <c r="I26" s="87">
        <v>40.4230769230769</v>
      </c>
      <c r="J26" s="40"/>
      <c r="K26" s="153">
        <v>1933</v>
      </c>
      <c r="L26" s="99">
        <v>5</v>
      </c>
      <c r="M26" s="83">
        <v>214.5</v>
      </c>
      <c r="N26" s="89">
        <v>42.9</v>
      </c>
      <c r="O26" s="155"/>
      <c r="P26" s="129"/>
      <c r="Q26" s="97"/>
      <c r="R26" s="156"/>
      <c r="S26" s="129"/>
      <c r="T26" s="97"/>
      <c r="U26" s="156"/>
      <c r="V26" s="129"/>
      <c r="W26" s="97"/>
    </row>
    <row r="27" ht="21.95" customHeight="1">
      <c r="A27" s="152">
        <v>1934</v>
      </c>
      <c r="B27" s="99">
        <v>32</v>
      </c>
      <c r="C27" s="83">
        <v>1217.4</v>
      </c>
      <c r="D27" s="87">
        <v>38.04375</v>
      </c>
      <c r="E27" s="40"/>
      <c r="F27" s="153">
        <v>1934</v>
      </c>
      <c r="G27" s="99">
        <v>8</v>
      </c>
      <c r="H27" s="83">
        <v>321.7</v>
      </c>
      <c r="I27" s="87">
        <v>40.2125</v>
      </c>
      <c r="J27" s="40"/>
      <c r="K27" s="153">
        <v>1934</v>
      </c>
      <c r="L27" s="99">
        <v>0</v>
      </c>
      <c r="M27" s="83">
        <v>0</v>
      </c>
      <c r="N27" s="89"/>
      <c r="O27" s="155"/>
      <c r="P27" s="129"/>
      <c r="Q27" s="97"/>
      <c r="R27" s="156"/>
      <c r="S27" s="129"/>
      <c r="T27" s="97"/>
      <c r="U27" s="156"/>
      <c r="V27" s="129"/>
      <c r="W27" s="97"/>
    </row>
    <row r="28" ht="21.95" customHeight="1">
      <c r="A28" s="152">
        <v>1935</v>
      </c>
      <c r="B28" s="99">
        <v>34</v>
      </c>
      <c r="C28" s="83">
        <v>1319.4</v>
      </c>
      <c r="D28" s="87">
        <v>38.8058823529412</v>
      </c>
      <c r="E28" s="40"/>
      <c r="F28" s="153">
        <v>1935</v>
      </c>
      <c r="G28" s="99">
        <v>15</v>
      </c>
      <c r="H28" s="83">
        <v>601.8</v>
      </c>
      <c r="I28" s="87">
        <v>40.12</v>
      </c>
      <c r="J28" s="40"/>
      <c r="K28" s="153">
        <v>1935</v>
      </c>
      <c r="L28" s="99">
        <v>1</v>
      </c>
      <c r="M28" s="83">
        <v>42.8</v>
      </c>
      <c r="N28" s="89">
        <v>42.8</v>
      </c>
      <c r="O28" s="155"/>
      <c r="P28" s="129"/>
      <c r="Q28" s="97"/>
      <c r="R28" s="156"/>
      <c r="S28" s="129"/>
      <c r="T28" s="97"/>
      <c r="U28" s="156"/>
      <c r="V28" s="129"/>
      <c r="W28" s="97"/>
    </row>
    <row r="29" ht="21.95" customHeight="1">
      <c r="A29" s="152">
        <v>1936</v>
      </c>
      <c r="B29" s="99">
        <v>35</v>
      </c>
      <c r="C29" s="83">
        <v>1368.7</v>
      </c>
      <c r="D29" s="87">
        <v>39.1057142857143</v>
      </c>
      <c r="E29" s="40"/>
      <c r="F29" s="153">
        <v>1936</v>
      </c>
      <c r="G29" s="99">
        <v>17</v>
      </c>
      <c r="H29" s="83">
        <v>694</v>
      </c>
      <c r="I29" s="87">
        <v>40.8235294117647</v>
      </c>
      <c r="J29" s="40"/>
      <c r="K29" s="153">
        <v>1936</v>
      </c>
      <c r="L29" s="99">
        <v>5</v>
      </c>
      <c r="M29" s="83">
        <v>212.6</v>
      </c>
      <c r="N29" s="89">
        <v>42.52</v>
      </c>
      <c r="O29" s="155"/>
      <c r="P29" s="129"/>
      <c r="Q29" s="97"/>
      <c r="R29" s="156"/>
      <c r="S29" s="129"/>
      <c r="T29" s="97"/>
      <c r="U29" s="156"/>
      <c r="V29" s="129"/>
      <c r="W29" s="97"/>
    </row>
    <row r="30" ht="21.95" customHeight="1">
      <c r="A30" s="152">
        <v>1937</v>
      </c>
      <c r="B30" s="99">
        <v>40</v>
      </c>
      <c r="C30" s="83">
        <v>1562.4</v>
      </c>
      <c r="D30" s="87">
        <v>39.06</v>
      </c>
      <c r="E30" s="40"/>
      <c r="F30" s="153">
        <v>1937</v>
      </c>
      <c r="G30" s="99">
        <v>20</v>
      </c>
      <c r="H30" s="83">
        <v>811.3</v>
      </c>
      <c r="I30" s="87">
        <v>40.565</v>
      </c>
      <c r="J30" s="40"/>
      <c r="K30" s="153">
        <v>1937</v>
      </c>
      <c r="L30" s="99">
        <v>5</v>
      </c>
      <c r="M30" s="83">
        <v>213.7</v>
      </c>
      <c r="N30" s="89">
        <v>42.74</v>
      </c>
      <c r="O30" s="155"/>
      <c r="P30" s="129"/>
      <c r="Q30" s="97"/>
      <c r="R30" s="156"/>
      <c r="S30" s="129"/>
      <c r="T30" s="97"/>
      <c r="U30" s="156"/>
      <c r="V30" s="129"/>
      <c r="W30" s="97"/>
    </row>
    <row r="31" ht="21.95" customHeight="1">
      <c r="A31" s="152">
        <v>1938</v>
      </c>
      <c r="B31" s="99">
        <v>57</v>
      </c>
      <c r="C31" s="83">
        <v>2248</v>
      </c>
      <c r="D31" s="87">
        <v>39.4385964912281</v>
      </c>
      <c r="E31" s="40"/>
      <c r="F31" s="153">
        <v>1938</v>
      </c>
      <c r="G31" s="99">
        <v>32</v>
      </c>
      <c r="H31" s="83">
        <v>1309.1</v>
      </c>
      <c r="I31" s="87">
        <v>40.909375</v>
      </c>
      <c r="J31" s="40"/>
      <c r="K31" s="153">
        <v>1938</v>
      </c>
      <c r="L31" s="99">
        <v>8</v>
      </c>
      <c r="M31" s="83">
        <v>347.3</v>
      </c>
      <c r="N31" s="89">
        <v>43.4125</v>
      </c>
      <c r="O31" s="155"/>
      <c r="P31" s="129"/>
      <c r="Q31" s="97"/>
      <c r="R31" s="156"/>
      <c r="S31" s="129"/>
      <c r="T31" s="97"/>
      <c r="U31" s="156"/>
      <c r="V31" s="129"/>
      <c r="W31" s="97"/>
    </row>
    <row r="32" ht="21.95" customHeight="1">
      <c r="A32" s="152">
        <v>1939</v>
      </c>
      <c r="B32" s="99">
        <v>46</v>
      </c>
      <c r="C32" s="83">
        <v>1835.5</v>
      </c>
      <c r="D32" s="87">
        <v>39.9021739130435</v>
      </c>
      <c r="E32" s="40"/>
      <c r="F32" s="153">
        <v>1939</v>
      </c>
      <c r="G32" s="99">
        <v>22</v>
      </c>
      <c r="H32" s="83">
        <v>929.7</v>
      </c>
      <c r="I32" s="87">
        <v>42.2590909090909</v>
      </c>
      <c r="J32" s="40"/>
      <c r="K32" s="153">
        <v>1939</v>
      </c>
      <c r="L32" s="99">
        <v>11</v>
      </c>
      <c r="M32" s="83">
        <v>492.3</v>
      </c>
      <c r="N32" s="89">
        <v>44.7545454545455</v>
      </c>
      <c r="O32" s="155"/>
      <c r="P32" s="129"/>
      <c r="Q32" s="97"/>
      <c r="R32" s="156"/>
      <c r="S32" s="129"/>
      <c r="T32" s="97"/>
      <c r="U32" s="156"/>
      <c r="V32" s="129"/>
      <c r="W32" s="97"/>
    </row>
    <row r="33" ht="21.95" customHeight="1">
      <c r="A33" s="152">
        <v>1940</v>
      </c>
      <c r="B33" s="99">
        <v>60</v>
      </c>
      <c r="C33" s="83">
        <v>2328.7</v>
      </c>
      <c r="D33" s="87">
        <v>38.8116666666667</v>
      </c>
      <c r="E33" s="40"/>
      <c r="F33" s="153">
        <v>1940</v>
      </c>
      <c r="G33" s="99">
        <v>28</v>
      </c>
      <c r="H33" s="83">
        <v>1130.4</v>
      </c>
      <c r="I33" s="87">
        <v>40.3714285714286</v>
      </c>
      <c r="J33" s="40"/>
      <c r="K33" s="153">
        <v>1940</v>
      </c>
      <c r="L33" s="99">
        <v>4</v>
      </c>
      <c r="M33" s="83">
        <v>175.9</v>
      </c>
      <c r="N33" s="89">
        <v>43.975</v>
      </c>
      <c r="O33" s="155"/>
      <c r="P33" s="129"/>
      <c r="Q33" s="97"/>
      <c r="R33" s="156"/>
      <c r="S33" s="129"/>
      <c r="T33" s="97"/>
      <c r="U33" s="156"/>
      <c r="V33" s="129"/>
      <c r="W33" s="97"/>
    </row>
    <row r="34" ht="21.95" customHeight="1">
      <c r="A34" s="152">
        <v>1941</v>
      </c>
      <c r="B34" s="99">
        <v>31</v>
      </c>
      <c r="C34" s="83">
        <v>1205.2</v>
      </c>
      <c r="D34" s="87">
        <v>38.8774193548387</v>
      </c>
      <c r="E34" s="40"/>
      <c r="F34" s="153">
        <v>1941</v>
      </c>
      <c r="G34" s="99">
        <v>15</v>
      </c>
      <c r="H34" s="83">
        <v>605.5</v>
      </c>
      <c r="I34" s="87">
        <v>40.3666666666667</v>
      </c>
      <c r="J34" s="40"/>
      <c r="K34" s="153">
        <v>1941</v>
      </c>
      <c r="L34" s="99">
        <v>1</v>
      </c>
      <c r="M34" s="83">
        <v>42.4</v>
      </c>
      <c r="N34" s="89">
        <v>42.4</v>
      </c>
      <c r="O34" s="155"/>
      <c r="P34" s="129"/>
      <c r="Q34" s="97"/>
      <c r="R34" s="156"/>
      <c r="S34" s="129"/>
      <c r="T34" s="97"/>
      <c r="U34" s="156"/>
      <c r="V34" s="129"/>
      <c r="W34" s="97"/>
    </row>
    <row r="35" ht="21.95" customHeight="1">
      <c r="A35" s="152">
        <v>1942</v>
      </c>
      <c r="B35" s="99">
        <v>39</v>
      </c>
      <c r="C35" s="83">
        <v>1524.3</v>
      </c>
      <c r="D35" s="87">
        <v>39.0846153846154</v>
      </c>
      <c r="E35" s="40"/>
      <c r="F35" s="153">
        <v>1942</v>
      </c>
      <c r="G35" s="99">
        <v>17</v>
      </c>
      <c r="H35" s="83">
        <v>697.7</v>
      </c>
      <c r="I35" s="87">
        <v>41.0411764705882</v>
      </c>
      <c r="J35" s="40"/>
      <c r="K35" s="153">
        <v>1942</v>
      </c>
      <c r="L35" s="99">
        <v>4</v>
      </c>
      <c r="M35" s="83">
        <v>174.6</v>
      </c>
      <c r="N35" s="89">
        <v>43.65</v>
      </c>
      <c r="O35" s="155"/>
      <c r="P35" s="129"/>
      <c r="Q35" s="97"/>
      <c r="R35" s="156"/>
      <c r="S35" s="129"/>
      <c r="T35" s="97"/>
      <c r="U35" s="156"/>
      <c r="V35" s="129"/>
      <c r="W35" s="97"/>
    </row>
    <row r="36" ht="21.95" customHeight="1">
      <c r="A36" s="152">
        <v>1943</v>
      </c>
      <c r="B36" s="99">
        <v>44</v>
      </c>
      <c r="C36" s="83">
        <v>1684.5</v>
      </c>
      <c r="D36" s="87">
        <v>38.2840909090909</v>
      </c>
      <c r="E36" s="40"/>
      <c r="F36" s="153">
        <v>1943</v>
      </c>
      <c r="G36" s="99">
        <v>18</v>
      </c>
      <c r="H36" s="83">
        <v>710.1</v>
      </c>
      <c r="I36" s="87">
        <v>39.45</v>
      </c>
      <c r="J36" s="40"/>
      <c r="K36" s="153">
        <v>1943</v>
      </c>
      <c r="L36" s="99">
        <v>0</v>
      </c>
      <c r="M36" s="83">
        <v>0</v>
      </c>
      <c r="N36" s="89"/>
      <c r="O36" s="155"/>
      <c r="P36" s="129"/>
      <c r="Q36" s="97"/>
      <c r="R36" s="156"/>
      <c r="S36" s="129"/>
      <c r="T36" s="97"/>
      <c r="U36" s="156"/>
      <c r="V36" s="129"/>
      <c r="W36" s="97"/>
    </row>
    <row r="37" ht="21.95" customHeight="1">
      <c r="A37" s="152">
        <v>1944</v>
      </c>
      <c r="B37" s="99">
        <v>59</v>
      </c>
      <c r="C37" s="83">
        <v>2295.2</v>
      </c>
      <c r="D37" s="87">
        <v>38.9016949152542</v>
      </c>
      <c r="E37" s="40"/>
      <c r="F37" s="153">
        <v>1944</v>
      </c>
      <c r="G37" s="99">
        <v>26</v>
      </c>
      <c r="H37" s="83">
        <v>1054.6</v>
      </c>
      <c r="I37" s="87">
        <v>40.5615384615385</v>
      </c>
      <c r="J37" s="40"/>
      <c r="K37" s="153">
        <v>1944</v>
      </c>
      <c r="L37" s="99">
        <v>6</v>
      </c>
      <c r="M37" s="83">
        <v>259.8</v>
      </c>
      <c r="N37" s="89">
        <v>43.3</v>
      </c>
      <c r="O37" s="155"/>
      <c r="P37" s="129"/>
      <c r="Q37" s="97"/>
      <c r="R37" s="156"/>
      <c r="S37" s="129"/>
      <c r="T37" s="97"/>
      <c r="U37" s="156"/>
      <c r="V37" s="129"/>
      <c r="W37" s="97"/>
    </row>
    <row r="38" ht="21.95" customHeight="1">
      <c r="A38" s="152">
        <v>1945</v>
      </c>
      <c r="B38" s="99">
        <v>47</v>
      </c>
      <c r="C38" s="83">
        <v>1843.8</v>
      </c>
      <c r="D38" s="87">
        <v>39.2297872340426</v>
      </c>
      <c r="E38" s="40"/>
      <c r="F38" s="153">
        <v>1945</v>
      </c>
      <c r="G38" s="99">
        <v>26</v>
      </c>
      <c r="H38" s="83">
        <v>1056</v>
      </c>
      <c r="I38" s="87">
        <v>40.6153846153846</v>
      </c>
      <c r="J38" s="40"/>
      <c r="K38" s="153">
        <v>1945</v>
      </c>
      <c r="L38" s="99">
        <v>6</v>
      </c>
      <c r="M38" s="83">
        <v>257.6</v>
      </c>
      <c r="N38" s="89">
        <v>42.9333333333333</v>
      </c>
      <c r="O38" s="155"/>
      <c r="P38" s="129"/>
      <c r="Q38" s="97"/>
      <c r="R38" s="156"/>
      <c r="S38" s="129"/>
      <c r="T38" s="97"/>
      <c r="U38" s="156"/>
      <c r="V38" s="129"/>
      <c r="W38" s="97"/>
    </row>
    <row r="39" ht="21.95" customHeight="1">
      <c r="A39" s="152">
        <v>1946</v>
      </c>
      <c r="B39" s="99">
        <v>53</v>
      </c>
      <c r="C39" s="83">
        <v>2045.9</v>
      </c>
      <c r="D39" s="87">
        <v>38.6018867924528</v>
      </c>
      <c r="E39" s="40"/>
      <c r="F39" s="153">
        <v>1946</v>
      </c>
      <c r="G39" s="99">
        <v>19</v>
      </c>
      <c r="H39" s="83">
        <v>770.3</v>
      </c>
      <c r="I39" s="87">
        <v>40.5421052631579</v>
      </c>
      <c r="J39" s="40"/>
      <c r="K39" s="153">
        <v>1946</v>
      </c>
      <c r="L39" s="99">
        <v>3</v>
      </c>
      <c r="M39" s="83">
        <v>127.6</v>
      </c>
      <c r="N39" s="89">
        <v>42.5333333333333</v>
      </c>
      <c r="O39" s="155"/>
      <c r="P39" s="129"/>
      <c r="Q39" s="97"/>
      <c r="R39" s="156"/>
      <c r="S39" s="129"/>
      <c r="T39" s="97"/>
      <c r="U39" s="156"/>
      <c r="V39" s="129"/>
      <c r="W39" s="97"/>
    </row>
    <row r="40" ht="21.95" customHeight="1">
      <c r="A40" s="152">
        <v>1947</v>
      </c>
      <c r="B40" s="99">
        <v>24</v>
      </c>
      <c r="C40" s="83">
        <v>941.9</v>
      </c>
      <c r="D40" s="87">
        <v>39.2458333333333</v>
      </c>
      <c r="E40" s="40"/>
      <c r="F40" s="153">
        <v>1947</v>
      </c>
      <c r="G40" s="99">
        <v>13</v>
      </c>
      <c r="H40" s="83">
        <v>529.1</v>
      </c>
      <c r="I40" s="87">
        <v>40.7</v>
      </c>
      <c r="J40" s="40"/>
      <c r="K40" s="153">
        <v>1947</v>
      </c>
      <c r="L40" s="99">
        <v>3</v>
      </c>
      <c r="M40" s="83">
        <v>128.5</v>
      </c>
      <c r="N40" s="89">
        <v>42.8333333333333</v>
      </c>
      <c r="O40" s="155"/>
      <c r="P40" s="129"/>
      <c r="Q40" s="97"/>
      <c r="R40" s="156"/>
      <c r="S40" s="129"/>
      <c r="T40" s="97"/>
      <c r="U40" s="156"/>
      <c r="V40" s="129"/>
      <c r="W40" s="97"/>
    </row>
    <row r="41" ht="21.95" customHeight="1">
      <c r="A41" s="152">
        <v>1948</v>
      </c>
      <c r="B41" s="99">
        <v>43</v>
      </c>
      <c r="C41" s="83">
        <v>1638.5</v>
      </c>
      <c r="D41" s="87">
        <v>38.1046511627907</v>
      </c>
      <c r="E41" s="40"/>
      <c r="F41" s="153">
        <v>1948</v>
      </c>
      <c r="G41" s="99">
        <v>14</v>
      </c>
      <c r="H41" s="83">
        <v>561.6</v>
      </c>
      <c r="I41" s="87">
        <v>40.1142857142857</v>
      </c>
      <c r="J41" s="40"/>
      <c r="K41" s="153">
        <v>1948</v>
      </c>
      <c r="L41" s="99">
        <v>1</v>
      </c>
      <c r="M41" s="83">
        <v>43.3</v>
      </c>
      <c r="N41" s="89">
        <v>43.3</v>
      </c>
      <c r="O41" s="155"/>
      <c r="P41" s="129"/>
      <c r="Q41" s="97"/>
      <c r="R41" s="156"/>
      <c r="S41" s="129"/>
      <c r="T41" s="97"/>
      <c r="U41" s="156"/>
      <c r="V41" s="129"/>
      <c r="W41" s="97"/>
    </row>
    <row r="42" ht="21.95" customHeight="1">
      <c r="A42" s="152">
        <v>1949</v>
      </c>
      <c r="B42" s="99">
        <v>34</v>
      </c>
      <c r="C42" s="83">
        <v>1346.3</v>
      </c>
      <c r="D42" s="87">
        <v>39.5970588235294</v>
      </c>
      <c r="E42" s="40"/>
      <c r="F42" s="153">
        <v>1949</v>
      </c>
      <c r="G42" s="99">
        <v>19</v>
      </c>
      <c r="H42" s="83">
        <v>785.4</v>
      </c>
      <c r="I42" s="87">
        <v>41.3368421052632</v>
      </c>
      <c r="J42" s="40"/>
      <c r="K42" s="153">
        <v>1949</v>
      </c>
      <c r="L42" s="99">
        <v>6</v>
      </c>
      <c r="M42" s="83">
        <v>264.9</v>
      </c>
      <c r="N42" s="89">
        <v>44.15</v>
      </c>
      <c r="O42" s="155"/>
      <c r="P42" s="129"/>
      <c r="Q42" s="97"/>
      <c r="R42" s="156"/>
      <c r="S42" s="129"/>
      <c r="T42" s="97"/>
      <c r="U42" s="156"/>
      <c r="V42" s="129"/>
      <c r="W42" s="97"/>
    </row>
    <row r="43" ht="21.95" customHeight="1">
      <c r="A43" s="152">
        <v>1950</v>
      </c>
      <c r="B43" s="99">
        <v>13</v>
      </c>
      <c r="C43" s="83">
        <v>503.9</v>
      </c>
      <c r="D43" s="87">
        <v>38.7615384615385</v>
      </c>
      <c r="E43" s="40"/>
      <c r="F43" s="153">
        <v>1950</v>
      </c>
      <c r="G43" s="99">
        <v>7</v>
      </c>
      <c r="H43" s="83">
        <v>280</v>
      </c>
      <c r="I43" s="87">
        <v>40</v>
      </c>
      <c r="J43" s="40"/>
      <c r="K43" s="153">
        <v>1950</v>
      </c>
      <c r="L43" s="99">
        <v>0</v>
      </c>
      <c r="M43" s="83">
        <v>0</v>
      </c>
      <c r="N43" s="89"/>
      <c r="O43" s="155"/>
      <c r="P43" s="129"/>
      <c r="Q43" s="97"/>
      <c r="R43" s="156"/>
      <c r="S43" s="129"/>
      <c r="T43" s="97"/>
      <c r="U43" s="156"/>
      <c r="V43" s="129"/>
      <c r="W43" s="97"/>
    </row>
    <row r="44" ht="21.95" customHeight="1">
      <c r="A44" s="152">
        <v>1951</v>
      </c>
      <c r="B44" s="99">
        <v>46</v>
      </c>
      <c r="C44" s="83">
        <v>1807.9</v>
      </c>
      <c r="D44" s="87">
        <v>39.3021739130435</v>
      </c>
      <c r="E44" s="40"/>
      <c r="F44" s="153">
        <v>1951</v>
      </c>
      <c r="G44" s="99">
        <v>26</v>
      </c>
      <c r="H44" s="83">
        <v>1057.3</v>
      </c>
      <c r="I44" s="87">
        <v>40.6653846153846</v>
      </c>
      <c r="J44" s="40"/>
      <c r="K44" s="153">
        <v>1951</v>
      </c>
      <c r="L44" s="99">
        <v>4</v>
      </c>
      <c r="M44" s="83">
        <v>179</v>
      </c>
      <c r="N44" s="89">
        <v>44.75</v>
      </c>
      <c r="O44" s="155"/>
      <c r="P44" s="129"/>
      <c r="Q44" s="97"/>
      <c r="R44" s="156"/>
      <c r="S44" s="129"/>
      <c r="T44" s="97"/>
      <c r="U44" s="156"/>
      <c r="V44" s="129"/>
      <c r="W44" s="97"/>
    </row>
    <row r="45" ht="21.95" customHeight="1">
      <c r="A45" s="152">
        <v>1952</v>
      </c>
      <c r="B45" s="99">
        <v>62</v>
      </c>
      <c r="C45" s="83">
        <v>2524.7</v>
      </c>
      <c r="D45" s="87">
        <v>40.7209677419355</v>
      </c>
      <c r="E45" s="40"/>
      <c r="F45" s="153">
        <v>1952</v>
      </c>
      <c r="G45" s="99">
        <v>45</v>
      </c>
      <c r="H45" s="83">
        <v>1887.7</v>
      </c>
      <c r="I45" s="87">
        <v>41.9488888888889</v>
      </c>
      <c r="J45" s="40"/>
      <c r="K45" s="153">
        <v>1952</v>
      </c>
      <c r="L45" s="99">
        <v>19</v>
      </c>
      <c r="M45" s="83">
        <v>835.1</v>
      </c>
      <c r="N45" s="89">
        <v>43.9526315789474</v>
      </c>
      <c r="O45" s="155"/>
      <c r="P45" s="129"/>
      <c r="Q45" s="97"/>
      <c r="R45" s="156"/>
      <c r="S45" s="129"/>
      <c r="T45" s="97"/>
      <c r="U45" s="156"/>
      <c r="V45" s="129"/>
      <c r="W45" s="97"/>
    </row>
    <row r="46" ht="21.95" customHeight="1">
      <c r="A46" s="152">
        <v>1953</v>
      </c>
      <c r="B46" s="99">
        <v>52</v>
      </c>
      <c r="C46" s="83">
        <v>2034.6</v>
      </c>
      <c r="D46" s="87">
        <v>39.1269230769231</v>
      </c>
      <c r="E46" s="40"/>
      <c r="F46" s="153">
        <v>1953</v>
      </c>
      <c r="G46" s="99">
        <v>28</v>
      </c>
      <c r="H46" s="83">
        <v>1135.9</v>
      </c>
      <c r="I46" s="87">
        <v>40.5678571428571</v>
      </c>
      <c r="J46" s="40"/>
      <c r="K46" s="153">
        <v>1953</v>
      </c>
      <c r="L46" s="99">
        <v>5</v>
      </c>
      <c r="M46" s="83">
        <v>214.3</v>
      </c>
      <c r="N46" s="89">
        <v>42.86</v>
      </c>
      <c r="O46" s="155"/>
      <c r="P46" s="129"/>
      <c r="Q46" s="97"/>
      <c r="R46" s="156"/>
      <c r="S46" s="129"/>
      <c r="T46" s="97"/>
      <c r="U46" s="156"/>
      <c r="V46" s="129"/>
      <c r="W46" s="97"/>
    </row>
    <row r="47" ht="21.95" customHeight="1">
      <c r="A47" s="152">
        <v>1954</v>
      </c>
      <c r="B47" s="99">
        <v>22</v>
      </c>
      <c r="C47" s="83">
        <v>836.2</v>
      </c>
      <c r="D47" s="87">
        <v>38.0090909090909</v>
      </c>
      <c r="E47" s="40"/>
      <c r="F47" s="153">
        <v>1954</v>
      </c>
      <c r="G47" s="99">
        <v>7</v>
      </c>
      <c r="H47" s="83">
        <v>279.4</v>
      </c>
      <c r="I47" s="87">
        <v>39.9142857142857</v>
      </c>
      <c r="J47" s="40"/>
      <c r="K47" s="153">
        <v>1954</v>
      </c>
      <c r="L47" s="99">
        <v>0</v>
      </c>
      <c r="M47" s="83">
        <v>0</v>
      </c>
      <c r="N47" s="89"/>
      <c r="O47" s="155"/>
      <c r="P47" s="129"/>
      <c r="Q47" s="97"/>
      <c r="R47" s="156"/>
      <c r="S47" s="129"/>
      <c r="T47" s="97"/>
      <c r="U47" s="156"/>
      <c r="V47" s="129"/>
      <c r="W47" s="97"/>
    </row>
    <row r="48" ht="21.95" customHeight="1">
      <c r="A48" s="152">
        <v>1955</v>
      </c>
      <c r="B48" s="99">
        <v>24</v>
      </c>
      <c r="C48" s="83">
        <v>932.3</v>
      </c>
      <c r="D48" s="87">
        <v>38.8458333333333</v>
      </c>
      <c r="E48" s="40"/>
      <c r="F48" s="153">
        <v>1955</v>
      </c>
      <c r="G48" s="99">
        <v>11</v>
      </c>
      <c r="H48" s="83">
        <v>444.5</v>
      </c>
      <c r="I48" s="87">
        <v>40.4090909090909</v>
      </c>
      <c r="J48" s="40"/>
      <c r="K48" s="153">
        <v>1955</v>
      </c>
      <c r="L48" s="99">
        <v>2</v>
      </c>
      <c r="M48" s="83">
        <v>87.2</v>
      </c>
      <c r="N48" s="89">
        <v>43.6</v>
      </c>
      <c r="O48" s="155"/>
      <c r="P48" s="129"/>
      <c r="Q48" s="97"/>
      <c r="R48" s="156"/>
      <c r="S48" s="129"/>
      <c r="T48" s="97"/>
      <c r="U48" s="156"/>
      <c r="V48" s="129"/>
      <c r="W48" s="97"/>
    </row>
    <row r="49" ht="21.95" customHeight="1">
      <c r="A49" s="152">
        <v>1956</v>
      </c>
      <c r="B49" s="99">
        <v>17</v>
      </c>
      <c r="C49" s="83">
        <v>662.4</v>
      </c>
      <c r="D49" s="87">
        <v>38.9647058823529</v>
      </c>
      <c r="E49" s="40"/>
      <c r="F49" s="153">
        <v>1956</v>
      </c>
      <c r="G49" s="99">
        <v>9</v>
      </c>
      <c r="H49" s="83">
        <v>362.4</v>
      </c>
      <c r="I49" s="87">
        <v>40.2666666666667</v>
      </c>
      <c r="J49" s="40"/>
      <c r="K49" s="153">
        <v>1956</v>
      </c>
      <c r="L49" s="99">
        <v>2</v>
      </c>
      <c r="M49" s="83">
        <v>85</v>
      </c>
      <c r="N49" s="89">
        <v>42.5</v>
      </c>
      <c r="O49" s="155"/>
      <c r="P49" s="129"/>
      <c r="Q49" s="97"/>
      <c r="R49" s="156"/>
      <c r="S49" s="129"/>
      <c r="T49" s="97"/>
      <c r="U49" s="156"/>
      <c r="V49" s="129"/>
      <c r="W49" s="97"/>
    </row>
    <row r="50" ht="21.95" customHeight="1">
      <c r="A50" s="152">
        <v>1957</v>
      </c>
      <c r="B50" s="99">
        <v>55</v>
      </c>
      <c r="C50" s="83">
        <v>2217.2</v>
      </c>
      <c r="D50" s="87">
        <v>40.3127272727273</v>
      </c>
      <c r="E50" s="40"/>
      <c r="F50" s="153">
        <v>1957</v>
      </c>
      <c r="G50" s="99">
        <v>44</v>
      </c>
      <c r="H50" s="83">
        <v>1807.7</v>
      </c>
      <c r="I50" s="87">
        <v>41.0840909090909</v>
      </c>
      <c r="J50" s="40"/>
      <c r="K50" s="153">
        <v>1957</v>
      </c>
      <c r="L50" s="99">
        <v>17</v>
      </c>
      <c r="M50" s="83">
        <v>729.2</v>
      </c>
      <c r="N50" s="89">
        <v>42.8941176470588</v>
      </c>
      <c r="O50" s="155"/>
      <c r="P50" s="129"/>
      <c r="Q50" s="97"/>
      <c r="R50" s="156"/>
      <c r="S50" s="129"/>
      <c r="T50" s="97"/>
      <c r="U50" s="156"/>
      <c r="V50" s="129"/>
      <c r="W50" s="97"/>
    </row>
    <row r="51" ht="21.95" customHeight="1">
      <c r="A51" s="152">
        <v>1958</v>
      </c>
      <c r="B51" s="99">
        <v>41</v>
      </c>
      <c r="C51" s="83">
        <v>1586.3</v>
      </c>
      <c r="D51" s="87">
        <v>38.690243902439</v>
      </c>
      <c r="E51" s="40"/>
      <c r="F51" s="153">
        <v>1958</v>
      </c>
      <c r="G51" s="99">
        <v>23</v>
      </c>
      <c r="H51" s="83">
        <v>912.3</v>
      </c>
      <c r="I51" s="87">
        <v>39.6652173913043</v>
      </c>
      <c r="J51" s="40"/>
      <c r="K51" s="153">
        <v>1958</v>
      </c>
      <c r="L51" s="99">
        <v>1</v>
      </c>
      <c r="M51" s="83">
        <v>42.2</v>
      </c>
      <c r="N51" s="89">
        <v>42.2</v>
      </c>
      <c r="O51" s="155"/>
      <c r="P51" s="129"/>
      <c r="Q51" s="97"/>
      <c r="R51" s="156"/>
      <c r="S51" s="129"/>
      <c r="T51" s="97"/>
      <c r="U51" s="156"/>
      <c r="V51" s="129"/>
      <c r="W51" s="97"/>
    </row>
    <row r="52" ht="21.95" customHeight="1">
      <c r="A52" s="152">
        <v>1959</v>
      </c>
      <c r="B52" s="99">
        <v>27</v>
      </c>
      <c r="C52" s="83">
        <v>1018.8</v>
      </c>
      <c r="D52" s="87">
        <v>37.7333333333333</v>
      </c>
      <c r="E52" s="40"/>
      <c r="F52" s="153">
        <v>1959</v>
      </c>
      <c r="G52" s="99">
        <v>4</v>
      </c>
      <c r="H52" s="83">
        <v>156.6</v>
      </c>
      <c r="I52" s="87">
        <v>39.15</v>
      </c>
      <c r="J52" s="40"/>
      <c r="K52" s="153">
        <v>1959</v>
      </c>
      <c r="L52" s="99">
        <v>0</v>
      </c>
      <c r="M52" s="83">
        <v>0</v>
      </c>
      <c r="N52" s="89"/>
      <c r="O52" s="155"/>
      <c r="P52" s="129"/>
      <c r="Q52" s="97"/>
      <c r="R52" s="156"/>
      <c r="S52" s="129"/>
      <c r="T52" s="97"/>
      <c r="U52" s="156"/>
      <c r="V52" s="129"/>
      <c r="W52" s="97"/>
    </row>
    <row r="53" ht="21.95" customHeight="1">
      <c r="A53" s="152">
        <v>1960</v>
      </c>
      <c r="B53" s="99">
        <v>44</v>
      </c>
      <c r="C53" s="83">
        <v>1733.4</v>
      </c>
      <c r="D53" s="87">
        <v>39.3954545454545</v>
      </c>
      <c r="E53" s="40"/>
      <c r="F53" s="153">
        <v>1960</v>
      </c>
      <c r="G53" s="99">
        <v>23</v>
      </c>
      <c r="H53" s="83">
        <v>943</v>
      </c>
      <c r="I53" s="87">
        <v>41</v>
      </c>
      <c r="J53" s="40"/>
      <c r="K53" s="153">
        <v>1960</v>
      </c>
      <c r="L53" s="99">
        <v>5</v>
      </c>
      <c r="M53" s="83">
        <v>214.9</v>
      </c>
      <c r="N53" s="89">
        <v>42.98</v>
      </c>
      <c r="O53" s="155"/>
      <c r="P53" s="129"/>
      <c r="Q53" s="97"/>
      <c r="R53" s="156"/>
      <c r="S53" s="129"/>
      <c r="T53" s="97"/>
      <c r="U53" s="156"/>
      <c r="V53" s="129"/>
      <c r="W53" s="97"/>
    </row>
    <row r="54" ht="21.95" customHeight="1">
      <c r="A54" s="152">
        <v>1961</v>
      </c>
      <c r="B54" s="99">
        <v>38</v>
      </c>
      <c r="C54" s="83">
        <v>1474</v>
      </c>
      <c r="D54" s="87">
        <v>38.7894736842105</v>
      </c>
      <c r="E54" s="40"/>
      <c r="F54" s="153">
        <v>1961</v>
      </c>
      <c r="G54" s="99">
        <v>19</v>
      </c>
      <c r="H54" s="83">
        <v>767.3</v>
      </c>
      <c r="I54" s="87">
        <v>40.3842105263158</v>
      </c>
      <c r="J54" s="40"/>
      <c r="K54" s="153">
        <v>1961</v>
      </c>
      <c r="L54" s="99">
        <v>2</v>
      </c>
      <c r="M54" s="83">
        <v>85.59999999999999</v>
      </c>
      <c r="N54" s="89">
        <v>42.8</v>
      </c>
      <c r="O54" s="155"/>
      <c r="P54" s="129"/>
      <c r="Q54" s="97"/>
      <c r="R54" s="156"/>
      <c r="S54" s="129"/>
      <c r="T54" s="97"/>
      <c r="U54" s="156"/>
      <c r="V54" s="129"/>
      <c r="W54" s="97"/>
    </row>
    <row r="55" ht="21.95" customHeight="1">
      <c r="A55" s="152">
        <v>1962</v>
      </c>
      <c r="B55" s="99">
        <v>22</v>
      </c>
      <c r="C55" s="83">
        <v>836.8</v>
      </c>
      <c r="D55" s="87">
        <v>38.0363636363636</v>
      </c>
      <c r="E55" s="40"/>
      <c r="F55" s="153">
        <v>1962</v>
      </c>
      <c r="G55" s="99">
        <v>6</v>
      </c>
      <c r="H55" s="83">
        <v>237.8</v>
      </c>
      <c r="I55" s="87">
        <v>39.6333333333333</v>
      </c>
      <c r="J55" s="40"/>
      <c r="K55" s="153">
        <v>1962</v>
      </c>
      <c r="L55" s="99">
        <v>0</v>
      </c>
      <c r="M55" s="83">
        <v>0</v>
      </c>
      <c r="N55" s="89"/>
      <c r="O55" s="155"/>
      <c r="P55" s="129"/>
      <c r="Q55" s="97"/>
      <c r="R55" s="156"/>
      <c r="S55" s="129"/>
      <c r="T55" s="97"/>
      <c r="U55" s="156"/>
      <c r="V55" s="129"/>
      <c r="W55" s="97"/>
    </row>
    <row r="56" ht="21.95" customHeight="1">
      <c r="A56" s="152">
        <v>1963</v>
      </c>
      <c r="B56" s="99">
        <v>21</v>
      </c>
      <c r="C56" s="83">
        <v>827.9</v>
      </c>
      <c r="D56" s="87">
        <v>39.4238095238095</v>
      </c>
      <c r="E56" s="40"/>
      <c r="F56" s="153">
        <v>1963</v>
      </c>
      <c r="G56" s="99">
        <v>11</v>
      </c>
      <c r="H56" s="83">
        <v>451.8</v>
      </c>
      <c r="I56" s="87">
        <v>41.0727272727273</v>
      </c>
      <c r="J56" s="40"/>
      <c r="K56" s="153">
        <v>1963</v>
      </c>
      <c r="L56" s="99">
        <v>3</v>
      </c>
      <c r="M56" s="83">
        <v>129.5</v>
      </c>
      <c r="N56" s="89">
        <v>43.1666666666667</v>
      </c>
      <c r="O56" s="155"/>
      <c r="P56" s="129"/>
      <c r="Q56" s="97"/>
      <c r="R56" s="156"/>
      <c r="S56" s="129"/>
      <c r="T56" s="97"/>
      <c r="U56" s="156"/>
      <c r="V56" s="129"/>
      <c r="W56" s="97"/>
    </row>
    <row r="57" ht="21.95" customHeight="1">
      <c r="A57" s="152">
        <v>1964</v>
      </c>
      <c r="B57" s="99">
        <v>21</v>
      </c>
      <c r="C57" s="83">
        <v>825.6</v>
      </c>
      <c r="D57" s="87">
        <v>39.3142857142857</v>
      </c>
      <c r="E57" s="40"/>
      <c r="F57" s="153">
        <v>1964</v>
      </c>
      <c r="G57" s="99">
        <v>10</v>
      </c>
      <c r="H57" s="83">
        <v>414.4</v>
      </c>
      <c r="I57" s="87">
        <v>41.44</v>
      </c>
      <c r="J57" s="40"/>
      <c r="K57" s="153">
        <v>1964</v>
      </c>
      <c r="L57" s="99">
        <v>4</v>
      </c>
      <c r="M57" s="83">
        <v>176.1</v>
      </c>
      <c r="N57" s="89">
        <v>44.025</v>
      </c>
      <c r="O57" s="155"/>
      <c r="P57" s="129"/>
      <c r="Q57" s="97"/>
      <c r="R57" s="156"/>
      <c r="S57" s="129"/>
      <c r="T57" s="97"/>
      <c r="U57" s="156"/>
      <c r="V57" s="129"/>
      <c r="W57" s="97"/>
    </row>
    <row r="58" ht="21.95" customHeight="1">
      <c r="A58" s="152">
        <v>1965</v>
      </c>
      <c r="B58" s="99">
        <v>54</v>
      </c>
      <c r="C58" s="83">
        <v>2092.6</v>
      </c>
      <c r="D58" s="87">
        <v>38.7518518518519</v>
      </c>
      <c r="E58" s="40"/>
      <c r="F58" s="153">
        <v>1965</v>
      </c>
      <c r="G58" s="99">
        <v>25</v>
      </c>
      <c r="H58" s="83">
        <v>1013.3</v>
      </c>
      <c r="I58" s="87">
        <v>40.532</v>
      </c>
      <c r="J58" s="40"/>
      <c r="K58" s="153">
        <v>1965</v>
      </c>
      <c r="L58" s="99">
        <v>4</v>
      </c>
      <c r="M58" s="83">
        <v>174.9</v>
      </c>
      <c r="N58" s="89">
        <v>43.725</v>
      </c>
      <c r="O58" s="155"/>
      <c r="P58" s="129"/>
      <c r="Q58" s="97"/>
      <c r="R58" s="156"/>
      <c r="S58" s="129"/>
      <c r="T58" s="97"/>
      <c r="U58" s="156"/>
      <c r="V58" s="129"/>
      <c r="W58" s="97"/>
    </row>
    <row r="59" ht="21.95" customHeight="1">
      <c r="A59" s="152">
        <v>1966</v>
      </c>
      <c r="B59" s="99">
        <v>34</v>
      </c>
      <c r="C59" s="83">
        <v>1319.9</v>
      </c>
      <c r="D59" s="87">
        <v>38.8205882352941</v>
      </c>
      <c r="E59" s="40"/>
      <c r="F59" s="153">
        <v>1966</v>
      </c>
      <c r="G59" s="99">
        <v>14</v>
      </c>
      <c r="H59" s="83">
        <v>569.7</v>
      </c>
      <c r="I59" s="87">
        <v>40.6928571428571</v>
      </c>
      <c r="J59" s="40"/>
      <c r="K59" s="153">
        <v>1966</v>
      </c>
      <c r="L59" s="99">
        <v>5</v>
      </c>
      <c r="M59" s="83">
        <v>212.3</v>
      </c>
      <c r="N59" s="89">
        <v>42.46</v>
      </c>
      <c r="O59" s="155"/>
      <c r="P59" s="129"/>
      <c r="Q59" s="97"/>
      <c r="R59" s="156"/>
      <c r="S59" s="129"/>
      <c r="T59" s="97"/>
      <c r="U59" s="156"/>
      <c r="V59" s="129"/>
      <c r="W59" s="97"/>
    </row>
    <row r="60" ht="21.95" customHeight="1">
      <c r="A60" s="152">
        <v>1967</v>
      </c>
      <c r="B60" s="99">
        <v>40</v>
      </c>
      <c r="C60" s="83">
        <v>1543.6</v>
      </c>
      <c r="D60" s="87">
        <v>38.59</v>
      </c>
      <c r="E60" s="40"/>
      <c r="F60" s="153">
        <v>1967</v>
      </c>
      <c r="G60" s="99">
        <v>17</v>
      </c>
      <c r="H60" s="83">
        <v>681.1</v>
      </c>
      <c r="I60" s="87">
        <v>40.0647058823529</v>
      </c>
      <c r="J60" s="40"/>
      <c r="K60" s="153">
        <v>1967</v>
      </c>
      <c r="L60" s="99">
        <v>2</v>
      </c>
      <c r="M60" s="83">
        <v>85.59999999999999</v>
      </c>
      <c r="N60" s="89">
        <v>42.8</v>
      </c>
      <c r="O60" s="155"/>
      <c r="P60" s="129"/>
      <c r="Q60" s="97"/>
      <c r="R60" s="156"/>
      <c r="S60" s="129"/>
      <c r="T60" s="97"/>
      <c r="U60" s="156"/>
      <c r="V60" s="129"/>
      <c r="W60" s="97"/>
    </row>
    <row r="61" ht="21.95" customHeight="1">
      <c r="A61" s="152">
        <v>1968</v>
      </c>
      <c r="B61" s="99">
        <v>42</v>
      </c>
      <c r="C61" s="83">
        <v>1620.7</v>
      </c>
      <c r="D61" s="87">
        <v>38.5880952380952</v>
      </c>
      <c r="E61" s="40"/>
      <c r="F61" s="153">
        <v>1968</v>
      </c>
      <c r="G61" s="99">
        <v>18</v>
      </c>
      <c r="H61" s="83">
        <v>721.1</v>
      </c>
      <c r="I61" s="87">
        <v>40.0611111111111</v>
      </c>
      <c r="J61" s="40"/>
      <c r="K61" s="153">
        <v>1968</v>
      </c>
      <c r="L61" s="99">
        <v>2</v>
      </c>
      <c r="M61" s="83">
        <v>87.8</v>
      </c>
      <c r="N61" s="89">
        <v>43.9</v>
      </c>
      <c r="O61" s="155"/>
      <c r="P61" s="129"/>
      <c r="Q61" s="97"/>
      <c r="R61" s="156"/>
      <c r="S61" s="129"/>
      <c r="T61" s="97"/>
      <c r="U61" s="156"/>
      <c r="V61" s="129"/>
      <c r="W61" s="97"/>
    </row>
    <row r="62" ht="21.95" customHeight="1">
      <c r="A62" s="152">
        <v>1969</v>
      </c>
      <c r="B62" s="99">
        <v>50</v>
      </c>
      <c r="C62" s="83">
        <v>1969.2</v>
      </c>
      <c r="D62" s="87">
        <v>39.384</v>
      </c>
      <c r="E62" s="40"/>
      <c r="F62" s="153">
        <v>1969</v>
      </c>
      <c r="G62" s="99">
        <v>27</v>
      </c>
      <c r="H62" s="83">
        <v>1103.9</v>
      </c>
      <c r="I62" s="87">
        <v>40.8851851851852</v>
      </c>
      <c r="J62" s="40"/>
      <c r="K62" s="153">
        <v>1969</v>
      </c>
      <c r="L62" s="99">
        <v>7</v>
      </c>
      <c r="M62" s="83">
        <v>300.8</v>
      </c>
      <c r="N62" s="89">
        <v>42.9714285714286</v>
      </c>
      <c r="O62" s="155"/>
      <c r="P62" s="129"/>
      <c r="Q62" s="97"/>
      <c r="R62" s="156"/>
      <c r="S62" s="129"/>
      <c r="T62" s="97"/>
      <c r="U62" s="156"/>
      <c r="V62" s="129"/>
      <c r="W62" s="97"/>
    </row>
    <row r="63" ht="21.95" customHeight="1">
      <c r="A63" s="152">
        <v>1970</v>
      </c>
      <c r="B63" s="99">
        <v>22</v>
      </c>
      <c r="C63" s="83">
        <v>842.1</v>
      </c>
      <c r="D63" s="87">
        <v>38.2772727272727</v>
      </c>
      <c r="E63" s="40"/>
      <c r="F63" s="153">
        <v>1970</v>
      </c>
      <c r="G63" s="99">
        <v>9</v>
      </c>
      <c r="H63" s="83">
        <v>357.5</v>
      </c>
      <c r="I63" s="87">
        <v>39.7222222222222</v>
      </c>
      <c r="J63" s="40"/>
      <c r="K63" s="153">
        <v>1970</v>
      </c>
      <c r="L63" s="99">
        <v>0</v>
      </c>
      <c r="M63" s="83">
        <v>0</v>
      </c>
      <c r="N63" s="89"/>
      <c r="O63" s="155"/>
      <c r="P63" s="129"/>
      <c r="Q63" s="97"/>
      <c r="R63" s="156"/>
      <c r="S63" s="129"/>
      <c r="T63" s="97"/>
      <c r="U63" s="156"/>
      <c r="V63" s="129"/>
      <c r="W63" s="97"/>
    </row>
    <row r="64" ht="21.95" customHeight="1">
      <c r="A64" s="152">
        <v>1971</v>
      </c>
      <c r="B64" s="99">
        <v>18</v>
      </c>
      <c r="C64" s="83">
        <v>693.9</v>
      </c>
      <c r="D64" s="87">
        <v>38.55</v>
      </c>
      <c r="E64" s="40"/>
      <c r="F64" s="153">
        <v>1971</v>
      </c>
      <c r="G64" s="99">
        <v>6</v>
      </c>
      <c r="H64" s="83">
        <v>244.5</v>
      </c>
      <c r="I64" s="87">
        <v>40.75</v>
      </c>
      <c r="J64" s="40"/>
      <c r="K64" s="153">
        <v>1971</v>
      </c>
      <c r="L64" s="99">
        <v>1</v>
      </c>
      <c r="M64" s="83">
        <v>43.3</v>
      </c>
      <c r="N64" s="89">
        <v>43.3</v>
      </c>
      <c r="O64" s="155"/>
      <c r="P64" s="129"/>
      <c r="Q64" s="97"/>
      <c r="R64" s="156"/>
      <c r="S64" s="129"/>
      <c r="T64" s="97"/>
      <c r="U64" s="156"/>
      <c r="V64" s="129"/>
      <c r="W64" s="97"/>
    </row>
    <row r="65" ht="21.95" customHeight="1">
      <c r="A65" s="152">
        <v>1972</v>
      </c>
      <c r="B65" s="99">
        <v>26</v>
      </c>
      <c r="C65" s="83">
        <v>1025.7</v>
      </c>
      <c r="D65" s="87">
        <v>39.45</v>
      </c>
      <c r="E65" s="40"/>
      <c r="F65" s="153">
        <v>1972</v>
      </c>
      <c r="G65" s="99">
        <v>13</v>
      </c>
      <c r="H65" s="83">
        <v>538.3</v>
      </c>
      <c r="I65" s="87">
        <v>41.4076923076923</v>
      </c>
      <c r="J65" s="40"/>
      <c r="K65" s="153">
        <v>1972</v>
      </c>
      <c r="L65" s="99">
        <v>2</v>
      </c>
      <c r="M65" s="83">
        <v>91.90000000000001</v>
      </c>
      <c r="N65" s="89">
        <v>45.95</v>
      </c>
      <c r="O65" s="155"/>
      <c r="P65" s="129"/>
      <c r="Q65" s="97"/>
      <c r="R65" s="156"/>
      <c r="S65" s="129"/>
      <c r="T65" s="97"/>
      <c r="U65" s="156"/>
      <c r="V65" s="129"/>
      <c r="W65" s="97"/>
    </row>
    <row r="66" ht="21.95" customHeight="1">
      <c r="A66" s="152">
        <v>1973</v>
      </c>
      <c r="B66" s="99">
        <v>33</v>
      </c>
      <c r="C66" s="83">
        <v>1316.2</v>
      </c>
      <c r="D66" s="87">
        <v>39.8848484848485</v>
      </c>
      <c r="E66" s="40"/>
      <c r="F66" s="153">
        <v>1973</v>
      </c>
      <c r="G66" s="99">
        <v>21</v>
      </c>
      <c r="H66" s="83">
        <v>865</v>
      </c>
      <c r="I66" s="87">
        <v>41.1904761904762</v>
      </c>
      <c r="J66" s="40"/>
      <c r="K66" s="153">
        <v>1973</v>
      </c>
      <c r="L66" s="99">
        <v>5</v>
      </c>
      <c r="M66" s="83">
        <v>223.9</v>
      </c>
      <c r="N66" s="89">
        <v>44.78</v>
      </c>
      <c r="O66" s="155"/>
      <c r="P66" s="129"/>
      <c r="Q66" s="97"/>
      <c r="R66" s="156"/>
      <c r="S66" s="129"/>
      <c r="T66" s="97"/>
      <c r="U66" s="156"/>
      <c r="V66" s="129"/>
      <c r="W66" s="97"/>
    </row>
    <row r="67" ht="21.95" customHeight="1">
      <c r="A67" s="152">
        <v>1974</v>
      </c>
      <c r="B67" s="99">
        <v>15</v>
      </c>
      <c r="C67" s="83">
        <v>577.3</v>
      </c>
      <c r="D67" s="87">
        <v>38.4866666666667</v>
      </c>
      <c r="E67" s="40"/>
      <c r="F67" s="153">
        <v>1974</v>
      </c>
      <c r="G67" s="99">
        <v>5</v>
      </c>
      <c r="H67" s="83">
        <v>198.7</v>
      </c>
      <c r="I67" s="87">
        <v>39.74</v>
      </c>
      <c r="J67" s="40"/>
      <c r="K67" s="153">
        <v>1974</v>
      </c>
      <c r="L67" s="99">
        <v>0</v>
      </c>
      <c r="M67" s="83">
        <v>0</v>
      </c>
      <c r="N67" s="89"/>
      <c r="O67" s="155"/>
      <c r="P67" s="129"/>
      <c r="Q67" s="97"/>
      <c r="R67" s="156"/>
      <c r="S67" s="129"/>
      <c r="T67" s="97"/>
      <c r="U67" s="156"/>
      <c r="V67" s="129"/>
      <c r="W67" s="97"/>
    </row>
    <row r="68" ht="21.95" customHeight="1">
      <c r="A68" s="152">
        <v>1975</v>
      </c>
      <c r="B68" s="99">
        <v>21</v>
      </c>
      <c r="C68" s="83">
        <v>815.7</v>
      </c>
      <c r="D68" s="87">
        <v>38.8428571428571</v>
      </c>
      <c r="E68" s="40"/>
      <c r="F68" s="153">
        <v>1975</v>
      </c>
      <c r="G68" s="99">
        <v>10</v>
      </c>
      <c r="H68" s="83">
        <v>402.6</v>
      </c>
      <c r="I68" s="87">
        <v>40.26</v>
      </c>
      <c r="J68" s="40"/>
      <c r="K68" s="153">
        <v>1975</v>
      </c>
      <c r="L68" s="99">
        <v>1</v>
      </c>
      <c r="M68" s="83">
        <v>42.5</v>
      </c>
      <c r="N68" s="89">
        <v>42.5</v>
      </c>
      <c r="O68" s="155"/>
      <c r="P68" s="129"/>
      <c r="Q68" s="97"/>
      <c r="R68" s="156"/>
      <c r="S68" s="129"/>
      <c r="T68" s="97"/>
      <c r="U68" s="156"/>
      <c r="V68" s="129"/>
      <c r="W68" s="97"/>
    </row>
    <row r="69" ht="21.95" customHeight="1">
      <c r="A69" s="152">
        <v>1976</v>
      </c>
      <c r="B69" s="99">
        <v>19</v>
      </c>
      <c r="C69" s="83">
        <v>741.6</v>
      </c>
      <c r="D69" s="87">
        <v>39.0315789473684</v>
      </c>
      <c r="E69" s="40"/>
      <c r="F69" s="153">
        <v>1976</v>
      </c>
      <c r="G69" s="99">
        <v>12</v>
      </c>
      <c r="H69" s="83">
        <v>480.5</v>
      </c>
      <c r="I69" s="87">
        <v>40.0416666666667</v>
      </c>
      <c r="J69" s="40"/>
      <c r="K69" s="153">
        <v>1976</v>
      </c>
      <c r="L69" s="99">
        <v>0</v>
      </c>
      <c r="M69" s="83">
        <v>0</v>
      </c>
      <c r="N69" s="89"/>
      <c r="O69" s="155"/>
      <c r="P69" s="129"/>
      <c r="Q69" s="97"/>
      <c r="R69" s="156"/>
      <c r="S69" s="129"/>
      <c r="T69" s="97"/>
      <c r="U69" s="156"/>
      <c r="V69" s="129"/>
      <c r="W69" s="97"/>
    </row>
    <row r="70" ht="21.95" customHeight="1">
      <c r="A70" s="152">
        <v>1977</v>
      </c>
      <c r="B70" s="99">
        <v>37</v>
      </c>
      <c r="C70" s="83">
        <v>1429.6</v>
      </c>
      <c r="D70" s="87">
        <v>38.6378378378378</v>
      </c>
      <c r="E70" s="40"/>
      <c r="F70" s="153">
        <v>1977</v>
      </c>
      <c r="G70" s="99">
        <v>16</v>
      </c>
      <c r="H70" s="83">
        <v>645.2</v>
      </c>
      <c r="I70" s="87">
        <v>40.325</v>
      </c>
      <c r="J70" s="40"/>
      <c r="K70" s="153">
        <v>1977</v>
      </c>
      <c r="L70" s="99">
        <v>2</v>
      </c>
      <c r="M70" s="83">
        <v>85.40000000000001</v>
      </c>
      <c r="N70" s="89">
        <v>42.7</v>
      </c>
      <c r="O70" t="s" s="125">
        <v>57</v>
      </c>
      <c r="P70" s="129">
        <f>AVERAGE(B70:B89)</f>
        <v>32.85</v>
      </c>
      <c r="Q70" s="97">
        <f>AVERAGE(D70:D89)</f>
        <v>38.8412380318876</v>
      </c>
      <c r="R70" t="s" s="128">
        <v>57</v>
      </c>
      <c r="S70" s="129">
        <f>AVERAGE(G70:G89)</f>
        <v>14.25</v>
      </c>
      <c r="T70" s="97">
        <f>AVERAGE(I70:I89)</f>
        <v>40.4606767324369</v>
      </c>
      <c r="U70" t="s" s="128">
        <v>57</v>
      </c>
      <c r="V70" s="129">
        <f>AVERAGE(L70:L89)</f>
        <v>2.4</v>
      </c>
      <c r="W70" s="97">
        <f>AVERAGE(N70:N89)</f>
        <v>43.1380952380952</v>
      </c>
    </row>
    <row r="71" ht="21.95" customHeight="1">
      <c r="A71" s="152">
        <v>1978</v>
      </c>
      <c r="B71" s="99">
        <v>16</v>
      </c>
      <c r="C71" s="83">
        <v>611.4</v>
      </c>
      <c r="D71" s="87">
        <v>38.2125</v>
      </c>
      <c r="E71" s="40"/>
      <c r="F71" s="153">
        <v>1978</v>
      </c>
      <c r="G71" s="99">
        <v>3</v>
      </c>
      <c r="H71" s="83">
        <v>119.9</v>
      </c>
      <c r="I71" s="87">
        <v>39.9666666666667</v>
      </c>
      <c r="J71" s="40"/>
      <c r="K71" s="153">
        <v>1978</v>
      </c>
      <c r="L71" s="99">
        <v>0</v>
      </c>
      <c r="M71" s="83">
        <v>0</v>
      </c>
      <c r="N71" s="89"/>
      <c r="O71" t="s" s="125">
        <v>58</v>
      </c>
      <c r="P71" s="129">
        <f>AVERAGE(B71:B89)</f>
        <v>32.6315789473684</v>
      </c>
      <c r="Q71" s="97">
        <f>AVERAGE(D71:D89)</f>
        <v>38.8525380426682</v>
      </c>
      <c r="R71" t="s" s="128">
        <v>58</v>
      </c>
      <c r="S71" s="129">
        <f>AVERAGE(G71:G89)</f>
        <v>14.1578947368421</v>
      </c>
      <c r="T71" s="97">
        <f>AVERAGE(I71:I89)</f>
        <v>40.4682143286834</v>
      </c>
      <c r="U71" t="s" s="128">
        <v>58</v>
      </c>
      <c r="V71" s="129">
        <f>AVERAGE(L71:L89)</f>
        <v>2.42105263157895</v>
      </c>
      <c r="W71" s="97">
        <f>AVERAGE(N71:N89)</f>
        <v>43.1717948717949</v>
      </c>
    </row>
    <row r="72" ht="21.95" customHeight="1">
      <c r="A72" s="152">
        <v>1979</v>
      </c>
      <c r="B72" s="99">
        <v>52</v>
      </c>
      <c r="C72" s="83">
        <v>2044.3</v>
      </c>
      <c r="D72" s="87">
        <v>39.3134615384615</v>
      </c>
      <c r="E72" s="40"/>
      <c r="F72" s="153">
        <v>1979</v>
      </c>
      <c r="G72" s="99">
        <v>26</v>
      </c>
      <c r="H72" s="83">
        <v>1063.3</v>
      </c>
      <c r="I72" s="87">
        <v>40.8961538461538</v>
      </c>
      <c r="J72" s="40"/>
      <c r="K72" s="153">
        <v>1979</v>
      </c>
      <c r="L72" s="99">
        <v>6</v>
      </c>
      <c r="M72" s="83">
        <v>262.3</v>
      </c>
      <c r="N72" s="89">
        <v>43.7166666666667</v>
      </c>
      <c r="O72" t="s" s="125">
        <v>59</v>
      </c>
      <c r="P72" s="129">
        <f>AVERAGE(B72:B89)</f>
        <v>33.5555555555556</v>
      </c>
      <c r="Q72" s="97">
        <f>AVERAGE(D72:D89)</f>
        <v>38.8901873392957</v>
      </c>
      <c r="R72" t="s" s="128">
        <v>59</v>
      </c>
      <c r="S72" s="129">
        <f>AVERAGE(G72:G89)</f>
        <v>14.7777777777778</v>
      </c>
      <c r="T72" s="97">
        <f>AVERAGE(I72:I89)</f>
        <v>40.4977171323315</v>
      </c>
      <c r="U72" t="s" s="128">
        <v>59</v>
      </c>
      <c r="V72" s="129">
        <f>AVERAGE(L72:L89)</f>
        <v>2.55555555555556</v>
      </c>
      <c r="W72" s="97">
        <f>AVERAGE(N72:N89)</f>
        <v>43.1717948717949</v>
      </c>
    </row>
    <row r="73" ht="21.95" customHeight="1">
      <c r="A73" s="152">
        <v>1980</v>
      </c>
      <c r="B73" s="99">
        <v>53</v>
      </c>
      <c r="C73" s="83">
        <v>2047.8</v>
      </c>
      <c r="D73" s="87">
        <v>38.6377358490566</v>
      </c>
      <c r="E73" s="40"/>
      <c r="F73" s="153">
        <v>1980</v>
      </c>
      <c r="G73" s="99">
        <v>21</v>
      </c>
      <c r="H73" s="83">
        <v>841.7</v>
      </c>
      <c r="I73" s="87">
        <v>40.0809523809524</v>
      </c>
      <c r="J73" s="40"/>
      <c r="K73" s="153">
        <v>1980</v>
      </c>
      <c r="L73" s="99">
        <v>2</v>
      </c>
      <c r="M73" s="83">
        <v>84.90000000000001</v>
      </c>
      <c r="N73" s="89">
        <v>42.45</v>
      </c>
      <c r="O73" t="s" s="125">
        <v>60</v>
      </c>
      <c r="P73" s="129">
        <f>AVERAGE(B73:B89)</f>
        <v>32.4705882352941</v>
      </c>
      <c r="Q73" s="97">
        <f>AVERAGE(D73:D89)</f>
        <v>38.8637327018479</v>
      </c>
      <c r="R73" t="s" s="128">
        <v>60</v>
      </c>
      <c r="S73" s="129">
        <f>AVERAGE(G73:G89)</f>
        <v>14.1176470588235</v>
      </c>
      <c r="T73" s="97">
        <f>AVERAGE(I73:I89)</f>
        <v>40.4728148377176</v>
      </c>
      <c r="U73" t="s" s="128">
        <v>60</v>
      </c>
      <c r="V73" s="129">
        <f>AVERAGE(L73:L89)</f>
        <v>2.35294117647059</v>
      </c>
      <c r="W73" s="97">
        <f>AVERAGE(N73:N89)</f>
        <v>43.1263888888889</v>
      </c>
    </row>
    <row r="74" ht="21.95" customHeight="1">
      <c r="A74" s="152">
        <v>1981</v>
      </c>
      <c r="B74" s="99">
        <v>49</v>
      </c>
      <c r="C74" s="83">
        <v>1904.6</v>
      </c>
      <c r="D74" s="87">
        <v>38.869387755102</v>
      </c>
      <c r="E74" s="40"/>
      <c r="F74" s="153">
        <v>1981</v>
      </c>
      <c r="G74" s="99">
        <v>23</v>
      </c>
      <c r="H74" s="83">
        <v>930.2</v>
      </c>
      <c r="I74" s="87">
        <v>40.4434782608696</v>
      </c>
      <c r="J74" s="40"/>
      <c r="K74" s="153">
        <v>1981</v>
      </c>
      <c r="L74" s="99">
        <v>3</v>
      </c>
      <c r="M74" s="83">
        <v>130.1</v>
      </c>
      <c r="N74" s="89">
        <v>43.3666666666667</v>
      </c>
      <c r="O74" t="s" s="125">
        <v>61</v>
      </c>
      <c r="P74" s="129">
        <f>AVERAGE(B74:B89)</f>
        <v>31.1875</v>
      </c>
      <c r="Q74" s="97">
        <f>AVERAGE(D74:D89)</f>
        <v>38.8787991587006</v>
      </c>
      <c r="R74" t="s" s="128">
        <v>61</v>
      </c>
      <c r="S74" s="129">
        <f>AVERAGE(G74:G89)</f>
        <v>13.6875</v>
      </c>
      <c r="T74" s="97">
        <f>AVERAGE(I74:I89)</f>
        <v>40.4989390015019</v>
      </c>
      <c r="U74" t="s" s="128">
        <v>61</v>
      </c>
      <c r="V74" s="129">
        <f>AVERAGE(L74:L89)</f>
        <v>2.375</v>
      </c>
      <c r="W74" s="97">
        <f>AVERAGE(N74:N89)</f>
        <v>43.1878787878788</v>
      </c>
    </row>
    <row r="75" ht="21.95" customHeight="1">
      <c r="A75" s="152">
        <v>1982</v>
      </c>
      <c r="B75" s="99">
        <v>44</v>
      </c>
      <c r="C75" s="83">
        <v>1733.4</v>
      </c>
      <c r="D75" s="87">
        <v>39.3954545454545</v>
      </c>
      <c r="E75" s="40"/>
      <c r="F75" s="153">
        <v>1982</v>
      </c>
      <c r="G75" s="99">
        <v>26</v>
      </c>
      <c r="H75" s="83">
        <v>1054</v>
      </c>
      <c r="I75" s="87">
        <v>40.5384615384615</v>
      </c>
      <c r="J75" s="40"/>
      <c r="K75" s="153">
        <v>1982</v>
      </c>
      <c r="L75" s="99">
        <v>4</v>
      </c>
      <c r="M75" s="83">
        <v>174.2</v>
      </c>
      <c r="N75" s="89">
        <v>43.55</v>
      </c>
      <c r="O75" t="s" s="125">
        <v>62</v>
      </c>
      <c r="P75" s="129">
        <f>AVERAGE(B75:B89)</f>
        <v>30</v>
      </c>
      <c r="Q75" s="97">
        <f>AVERAGE(D75:D89)</f>
        <v>38.8794714018148</v>
      </c>
      <c r="R75" t="s" s="128">
        <v>62</v>
      </c>
      <c r="S75" s="129">
        <f>AVERAGE(G75:G89)</f>
        <v>13.0666666666667</v>
      </c>
      <c r="T75" s="97">
        <f>AVERAGE(I75:I89)</f>
        <v>40.5029004829757</v>
      </c>
      <c r="U75" t="s" s="128">
        <v>62</v>
      </c>
      <c r="V75" s="129">
        <f>AVERAGE(L75:L89)</f>
        <v>2.33333333333333</v>
      </c>
      <c r="W75" s="97">
        <f>AVERAGE(N75:N89)</f>
        <v>43.17</v>
      </c>
    </row>
    <row r="76" ht="21.95" customHeight="1">
      <c r="A76" s="152">
        <v>1983</v>
      </c>
      <c r="B76" s="99">
        <v>35</v>
      </c>
      <c r="C76" s="83">
        <v>1358.2</v>
      </c>
      <c r="D76" s="87">
        <v>38.8057142857143</v>
      </c>
      <c r="E76" s="40"/>
      <c r="F76" s="153">
        <v>1983</v>
      </c>
      <c r="G76" s="99">
        <v>13</v>
      </c>
      <c r="H76" s="83">
        <v>529.7</v>
      </c>
      <c r="I76" s="87">
        <v>40.7461538461538</v>
      </c>
      <c r="J76" s="40"/>
      <c r="K76" s="153">
        <v>1983</v>
      </c>
      <c r="L76" s="99">
        <v>4</v>
      </c>
      <c r="M76" s="83">
        <v>173.3</v>
      </c>
      <c r="N76" s="89">
        <v>43.325</v>
      </c>
      <c r="O76" t="s" s="125">
        <v>63</v>
      </c>
      <c r="P76" s="129">
        <f>AVERAGE(B76:B89)</f>
        <v>29</v>
      </c>
      <c r="Q76" s="97">
        <f>AVERAGE(D76:D89)</f>
        <v>38.8397803907656</v>
      </c>
      <c r="R76" t="s" s="128">
        <v>63</v>
      </c>
      <c r="S76" s="129">
        <f>AVERAGE(G76:G89)</f>
        <v>12.1428571428571</v>
      </c>
      <c r="T76" s="97">
        <f>AVERAGE(I76:I89)</f>
        <v>40.5001650171691</v>
      </c>
      <c r="U76" t="s" s="128">
        <v>63</v>
      </c>
      <c r="V76" s="129">
        <f>AVERAGE(L76:L89)</f>
        <v>2.21428571428571</v>
      </c>
      <c r="W76" s="97">
        <f>AVERAGE(N76:N89)</f>
        <v>43.1277777777778</v>
      </c>
    </row>
    <row r="77" ht="21.95" customHeight="1">
      <c r="A77" s="152">
        <v>1984</v>
      </c>
      <c r="B77" s="99">
        <v>12</v>
      </c>
      <c r="C77" s="83">
        <v>463</v>
      </c>
      <c r="D77" s="87">
        <v>38.5833333333333</v>
      </c>
      <c r="E77" s="40"/>
      <c r="F77" s="153">
        <v>1984</v>
      </c>
      <c r="G77" s="99">
        <v>5</v>
      </c>
      <c r="H77" s="83">
        <v>198.5</v>
      </c>
      <c r="I77" s="87">
        <v>39.7</v>
      </c>
      <c r="J77" s="40"/>
      <c r="K77" s="153">
        <v>1984</v>
      </c>
      <c r="L77" s="99">
        <v>0</v>
      </c>
      <c r="M77" s="83">
        <v>0</v>
      </c>
      <c r="N77" s="89"/>
      <c r="O77" t="s" s="125">
        <v>64</v>
      </c>
      <c r="P77" s="129">
        <f>AVERAGE(B77:B89)</f>
        <v>28.5384615384615</v>
      </c>
      <c r="Q77" s="97">
        <f>AVERAGE(D77:D89)</f>
        <v>38.8426192328532</v>
      </c>
      <c r="R77" t="s" s="128">
        <v>64</v>
      </c>
      <c r="S77" s="129">
        <f>AVERAGE(G77:G89)</f>
        <v>12.0769230769231</v>
      </c>
      <c r="T77" s="97">
        <f>AVERAGE(I77:I89)</f>
        <v>40.479665948087</v>
      </c>
      <c r="U77" t="s" s="128">
        <v>64</v>
      </c>
      <c r="V77" s="129">
        <f>AVERAGE(L77:L89)</f>
        <v>2.07692307692308</v>
      </c>
      <c r="W77" s="97">
        <f>AVERAGE(N77:N89)</f>
        <v>43.103125</v>
      </c>
    </row>
    <row r="78" ht="21.95" customHeight="1">
      <c r="A78" s="152">
        <v>1985</v>
      </c>
      <c r="B78" s="99">
        <v>36</v>
      </c>
      <c r="C78" s="83">
        <v>1408.4</v>
      </c>
      <c r="D78" s="87">
        <v>39.1222222222222</v>
      </c>
      <c r="E78" s="40"/>
      <c r="F78" s="153">
        <v>1985</v>
      </c>
      <c r="G78" s="99">
        <v>21</v>
      </c>
      <c r="H78" s="83">
        <v>845</v>
      </c>
      <c r="I78" s="87">
        <v>40.2380952380952</v>
      </c>
      <c r="J78" s="40"/>
      <c r="K78" s="153">
        <v>1985</v>
      </c>
      <c r="L78" s="99">
        <v>1</v>
      </c>
      <c r="M78" s="83">
        <v>43.6</v>
      </c>
      <c r="N78" s="89">
        <v>43.6</v>
      </c>
      <c r="O78" t="s" s="125">
        <v>65</v>
      </c>
      <c r="P78" s="129">
        <f>AVERAGE(B78:B89)</f>
        <v>29.9166666666667</v>
      </c>
      <c r="Q78" s="97">
        <f>AVERAGE(D78:D89)</f>
        <v>38.8661906782641</v>
      </c>
      <c r="R78" t="s" s="128">
        <v>65</v>
      </c>
      <c r="S78" s="129">
        <f>AVERAGE(G78:G89)</f>
        <v>12.6666666666667</v>
      </c>
      <c r="T78" s="97">
        <f>AVERAGE(I78:I89)</f>
        <v>40.5505446706404</v>
      </c>
      <c r="U78" t="s" s="128">
        <v>65</v>
      </c>
      <c r="V78" s="129">
        <f>AVERAGE(L78:L89)</f>
        <v>2.25</v>
      </c>
      <c r="W78" s="97">
        <f>AVERAGE(N78:N89)</f>
        <v>43.103125</v>
      </c>
    </row>
    <row r="79" ht="21.95" customHeight="1">
      <c r="A79" s="152">
        <v>1986</v>
      </c>
      <c r="B79" s="99">
        <v>45</v>
      </c>
      <c r="C79" s="83">
        <v>1723.6</v>
      </c>
      <c r="D79" s="87">
        <v>38.3022222222222</v>
      </c>
      <c r="E79" s="40"/>
      <c r="F79" s="153">
        <v>1986</v>
      </c>
      <c r="G79" s="99">
        <v>11</v>
      </c>
      <c r="H79" s="83">
        <v>449.6</v>
      </c>
      <c r="I79" s="87">
        <v>40.8727272727273</v>
      </c>
      <c r="J79" s="40"/>
      <c r="K79" s="153">
        <v>1986</v>
      </c>
      <c r="L79" s="99">
        <v>2</v>
      </c>
      <c r="M79" s="83">
        <v>85.40000000000001</v>
      </c>
      <c r="N79" s="89">
        <v>42.7</v>
      </c>
      <c r="O79" t="s" s="125">
        <v>66</v>
      </c>
      <c r="P79" s="129">
        <f>AVERAGE(B79:B89)</f>
        <v>29.3636363636364</v>
      </c>
      <c r="Q79" s="97">
        <f>AVERAGE(D79:D89)</f>
        <v>38.8405875238683</v>
      </c>
      <c r="R79" t="s" s="128">
        <v>66</v>
      </c>
      <c r="S79" s="129">
        <f>AVERAGE(G79:G89)</f>
        <v>11.9090909090909</v>
      </c>
      <c r="T79" s="97">
        <f>AVERAGE(I79:I89)</f>
        <v>40.5817896138949</v>
      </c>
      <c r="U79" t="s" s="128">
        <v>66</v>
      </c>
      <c r="V79" s="129">
        <f>AVERAGE(L79:L89)</f>
        <v>2.36363636363636</v>
      </c>
      <c r="W79" s="97">
        <f>AVERAGE(N79:N89)</f>
        <v>43.0321428571429</v>
      </c>
    </row>
    <row r="80" ht="21.95" customHeight="1">
      <c r="A80" s="152">
        <v>1987</v>
      </c>
      <c r="B80" s="99">
        <v>43</v>
      </c>
      <c r="C80" s="83">
        <v>1686.2</v>
      </c>
      <c r="D80" s="87">
        <v>39.2139534883721</v>
      </c>
      <c r="E80" s="40"/>
      <c r="F80" s="153">
        <v>1987</v>
      </c>
      <c r="G80" s="99">
        <v>21</v>
      </c>
      <c r="H80" s="83">
        <v>857.3</v>
      </c>
      <c r="I80" s="87">
        <v>40.8238095238095</v>
      </c>
      <c r="J80" s="40"/>
      <c r="K80" s="153">
        <v>1987</v>
      </c>
      <c r="L80" s="99">
        <v>3</v>
      </c>
      <c r="M80" s="83">
        <v>131.3</v>
      </c>
      <c r="N80" s="89">
        <v>43.7666666666667</v>
      </c>
      <c r="O80" t="s" s="125">
        <v>67</v>
      </c>
      <c r="P80" s="129">
        <f>AVERAGE(B80:B89)</f>
        <v>27.8</v>
      </c>
      <c r="Q80" s="97">
        <f>AVERAGE(D80:D89)</f>
        <v>38.9004058907178</v>
      </c>
      <c r="R80" t="s" s="128">
        <v>67</v>
      </c>
      <c r="S80" s="129">
        <f>AVERAGE(G80:G89)</f>
        <v>12</v>
      </c>
      <c r="T80" s="97">
        <f>AVERAGE(I80:I89)</f>
        <v>40.549463207358</v>
      </c>
      <c r="U80" t="s" s="128">
        <v>67</v>
      </c>
      <c r="V80" s="129">
        <f>AVERAGE(L80:L89)</f>
        <v>2.4</v>
      </c>
      <c r="W80" s="97">
        <f>AVERAGE(N80:N89)</f>
        <v>43.0875</v>
      </c>
    </row>
    <row r="81" ht="21.95" customHeight="1">
      <c r="A81" s="152">
        <v>1988</v>
      </c>
      <c r="B81" s="99">
        <v>44</v>
      </c>
      <c r="C81" s="83">
        <v>1714.1</v>
      </c>
      <c r="D81" s="87">
        <v>38.9568181818182</v>
      </c>
      <c r="E81" s="40"/>
      <c r="F81" s="153">
        <v>1988</v>
      </c>
      <c r="G81" s="99">
        <v>19</v>
      </c>
      <c r="H81" s="83">
        <v>770.3</v>
      </c>
      <c r="I81" s="87">
        <v>40.5421052631579</v>
      </c>
      <c r="J81" s="40"/>
      <c r="K81" s="153">
        <v>1988</v>
      </c>
      <c r="L81" s="99">
        <v>2</v>
      </c>
      <c r="M81" s="83">
        <v>84.7</v>
      </c>
      <c r="N81" s="89">
        <v>42.35</v>
      </c>
      <c r="O81" t="s" s="125">
        <v>68</v>
      </c>
      <c r="P81" s="129">
        <f>AVERAGE(B81:B89)</f>
        <v>26.1111111111111</v>
      </c>
      <c r="Q81" s="97">
        <f>AVERAGE(D81:D89)</f>
        <v>38.8612124410111</v>
      </c>
      <c r="R81" t="s" s="128">
        <v>68</v>
      </c>
      <c r="S81" s="129">
        <f>AVERAGE(G81:G89)</f>
        <v>11</v>
      </c>
      <c r="T81" s="97">
        <f>AVERAGE(I81:I89)</f>
        <v>40.5151699178015</v>
      </c>
      <c r="U81" t="s" s="128">
        <v>68</v>
      </c>
      <c r="V81" s="129">
        <f>AVERAGE(L81:L89)</f>
        <v>2.33333333333333</v>
      </c>
      <c r="W81" s="97">
        <f>AVERAGE(N81:N89)</f>
        <v>42.9516666666667</v>
      </c>
    </row>
    <row r="82" ht="21.95" customHeight="1">
      <c r="A82" s="152">
        <v>1989</v>
      </c>
      <c r="B82" s="99">
        <v>29</v>
      </c>
      <c r="C82" s="83">
        <v>1099</v>
      </c>
      <c r="D82" s="87">
        <v>37.8965517241379</v>
      </c>
      <c r="E82" s="40"/>
      <c r="F82" s="153">
        <v>1989</v>
      </c>
      <c r="G82" s="99">
        <v>4</v>
      </c>
      <c r="H82" s="83">
        <v>161</v>
      </c>
      <c r="I82" s="87">
        <v>40.25</v>
      </c>
      <c r="J82" s="40"/>
      <c r="K82" s="153">
        <v>1989</v>
      </c>
      <c r="L82" s="99">
        <v>0</v>
      </c>
      <c r="M82" s="83">
        <v>0</v>
      </c>
      <c r="N82" s="89"/>
      <c r="O82" t="s" s="125">
        <v>69</v>
      </c>
      <c r="P82" s="129">
        <f>AVERAGE(B82:B89)</f>
        <v>23.875</v>
      </c>
      <c r="Q82" s="97">
        <f>AVERAGE(D82:D89)</f>
        <v>38.8475544780386</v>
      </c>
      <c r="R82" t="s" s="128">
        <v>69</v>
      </c>
      <c r="S82" s="129">
        <f>AVERAGE(G82:G89)</f>
        <v>10</v>
      </c>
      <c r="T82" s="97">
        <f>AVERAGE(I82:I89)</f>
        <v>40.511322011322</v>
      </c>
      <c r="U82" t="s" s="128">
        <v>69</v>
      </c>
      <c r="V82" s="129">
        <f>AVERAGE(L82:L89)</f>
        <v>2.375</v>
      </c>
      <c r="W82" s="97">
        <f>AVERAGE(N82:N89)</f>
        <v>43.1020833333333</v>
      </c>
    </row>
    <row r="83" ht="21.95" customHeight="1">
      <c r="A83" s="152">
        <v>1990</v>
      </c>
      <c r="B83" s="99">
        <v>52</v>
      </c>
      <c r="C83" s="83">
        <v>2065.3</v>
      </c>
      <c r="D83" s="87">
        <v>39.7173076923077</v>
      </c>
      <c r="E83" s="40"/>
      <c r="F83" s="153">
        <v>1990</v>
      </c>
      <c r="G83" s="99">
        <v>26</v>
      </c>
      <c r="H83" s="83">
        <v>1084.7</v>
      </c>
      <c r="I83" s="87">
        <v>41.7192307692308</v>
      </c>
      <c r="J83" s="40"/>
      <c r="K83" s="153">
        <v>1990</v>
      </c>
      <c r="L83" s="99">
        <v>12</v>
      </c>
      <c r="M83" s="83">
        <v>517.5</v>
      </c>
      <c r="N83" s="89">
        <v>43.125</v>
      </c>
      <c r="O83" t="s" s="125">
        <v>70</v>
      </c>
      <c r="P83" s="129">
        <f>AVERAGE(B83:B89)</f>
        <v>23.1428571428571</v>
      </c>
      <c r="Q83" s="97">
        <f>AVERAGE(D83:D89)</f>
        <v>39.0060549370221</v>
      </c>
      <c r="R83" t="s" s="128">
        <v>70</v>
      </c>
      <c r="S83" s="129">
        <f>AVERAGE(G83:G89)</f>
        <v>10.8571428571429</v>
      </c>
      <c r="T83" s="97">
        <f>AVERAGE(I83:I89)</f>
        <v>40.5548756798757</v>
      </c>
      <c r="U83" t="s" s="128">
        <v>70</v>
      </c>
      <c r="V83" s="129">
        <f>AVERAGE(L83:L89)</f>
        <v>2.71428571428571</v>
      </c>
      <c r="W83" s="97">
        <f>AVERAGE(N83:N89)</f>
        <v>43.1020833333333</v>
      </c>
    </row>
    <row r="84" ht="21.95" customHeight="1">
      <c r="A84" s="152">
        <v>1991</v>
      </c>
      <c r="B84" s="99">
        <v>16</v>
      </c>
      <c r="C84" s="83">
        <v>611.6</v>
      </c>
      <c r="D84" s="87">
        <v>38.225</v>
      </c>
      <c r="E84" s="40"/>
      <c r="F84" s="153">
        <v>1991</v>
      </c>
      <c r="G84" s="99">
        <v>3</v>
      </c>
      <c r="H84" s="83">
        <v>120.6</v>
      </c>
      <c r="I84" s="87">
        <v>40.2</v>
      </c>
      <c r="J84" s="40"/>
      <c r="K84" s="153">
        <v>1991</v>
      </c>
      <c r="L84" s="99">
        <v>0</v>
      </c>
      <c r="M84" s="83">
        <v>0</v>
      </c>
      <c r="N84" s="89"/>
      <c r="O84" t="s" s="125">
        <v>71</v>
      </c>
      <c r="P84" s="129">
        <f>AVERAGE(B84:B89)</f>
        <v>18.3333333333333</v>
      </c>
      <c r="Q84" s="97">
        <f>AVERAGE(D84:D89)</f>
        <v>38.8638043859649</v>
      </c>
      <c r="R84" t="s" s="128">
        <v>71</v>
      </c>
      <c r="S84" s="129">
        <f>AVERAGE(G84:G89)</f>
        <v>8.33333333333333</v>
      </c>
      <c r="T84" s="97">
        <f>AVERAGE(I84:I89)</f>
        <v>40.3220046620047</v>
      </c>
      <c r="U84" t="s" s="128">
        <v>71</v>
      </c>
      <c r="V84" s="129">
        <f>AVERAGE(L84:L89)</f>
        <v>1.16666666666667</v>
      </c>
      <c r="W84" s="97">
        <f>AVERAGE(N84:N89)</f>
        <v>43.0944444444444</v>
      </c>
    </row>
    <row r="85" ht="21.95" customHeight="1">
      <c r="A85" s="152">
        <v>1992</v>
      </c>
      <c r="B85" s="99">
        <v>15</v>
      </c>
      <c r="C85" s="83">
        <v>579.4</v>
      </c>
      <c r="D85" s="87">
        <v>38.6266666666667</v>
      </c>
      <c r="E85" s="40"/>
      <c r="F85" s="153">
        <v>1992</v>
      </c>
      <c r="G85" s="99">
        <v>6</v>
      </c>
      <c r="H85" s="83">
        <v>242.2</v>
      </c>
      <c r="I85" s="87">
        <v>40.3666666666667</v>
      </c>
      <c r="J85" s="40"/>
      <c r="K85" s="153">
        <v>1992</v>
      </c>
      <c r="L85" s="99">
        <v>0</v>
      </c>
      <c r="M85" s="83">
        <v>0</v>
      </c>
      <c r="N85" s="89"/>
      <c r="O85" t="s" s="125">
        <v>72</v>
      </c>
      <c r="P85" s="129">
        <f>AVERAGE(B85:B89)</f>
        <v>18.8</v>
      </c>
      <c r="Q85" s="97">
        <f>AVERAGE(D85:D89)</f>
        <v>39.0235054824562</v>
      </c>
      <c r="R85" t="s" s="128">
        <v>72</v>
      </c>
      <c r="S85" s="129">
        <f>AVERAGE(G85:G89)</f>
        <v>9.4</v>
      </c>
      <c r="T85" s="97">
        <f>AVERAGE(I85:I89)</f>
        <v>40.3525058275059</v>
      </c>
      <c r="U85" t="s" s="128">
        <v>72</v>
      </c>
      <c r="V85" s="129">
        <f>AVERAGE(L85:L89)</f>
        <v>1.4</v>
      </c>
      <c r="W85" s="97">
        <f>AVERAGE(N85:N89)</f>
        <v>43.0944444444444</v>
      </c>
    </row>
    <row r="86" ht="21.95" customHeight="1">
      <c r="A86" s="152">
        <v>1993</v>
      </c>
      <c r="B86" s="213">
        <v>0</v>
      </c>
      <c r="C86" s="214">
        <v>0</v>
      </c>
      <c r="D86" s="215"/>
      <c r="E86" s="40"/>
      <c r="F86" s="153">
        <v>1993</v>
      </c>
      <c r="G86" s="213">
        <v>0</v>
      </c>
      <c r="H86" s="214">
        <v>0</v>
      </c>
      <c r="I86" s="215"/>
      <c r="J86" s="40"/>
      <c r="K86" s="153">
        <v>1993</v>
      </c>
      <c r="L86" s="213">
        <v>0</v>
      </c>
      <c r="M86" s="214">
        <v>0</v>
      </c>
      <c r="N86" s="216"/>
      <c r="O86" t="s" s="125">
        <v>73</v>
      </c>
      <c r="P86" s="129">
        <f>AVERAGE(B86:B89)</f>
        <v>19.75</v>
      </c>
      <c r="Q86" s="97">
        <f>AVERAGE(D86:D89)</f>
        <v>39.1557850877193</v>
      </c>
      <c r="R86" t="s" s="128">
        <v>73</v>
      </c>
      <c r="S86" s="129">
        <f>AVERAGE(G86:G89)</f>
        <v>10.25</v>
      </c>
      <c r="T86" s="97">
        <f>AVERAGE(I86:I89)</f>
        <v>40.3477855477856</v>
      </c>
      <c r="U86" t="s" s="128">
        <v>73</v>
      </c>
      <c r="V86" s="129">
        <f>AVERAGE(L86:L89)</f>
        <v>1.75</v>
      </c>
      <c r="W86" s="97">
        <f>AVERAGE(N86:N89)</f>
        <v>43.0944444444444</v>
      </c>
    </row>
    <row r="87" ht="21.95" customHeight="1">
      <c r="A87" s="152">
        <v>1994</v>
      </c>
      <c r="B87" s="99">
        <v>38</v>
      </c>
      <c r="C87" s="83">
        <v>1476</v>
      </c>
      <c r="D87" s="87">
        <v>38.8421052631579</v>
      </c>
      <c r="E87" s="40"/>
      <c r="F87" s="153">
        <v>1994</v>
      </c>
      <c r="G87" s="99">
        <v>17</v>
      </c>
      <c r="H87" s="83">
        <v>683.4</v>
      </c>
      <c r="I87" s="87">
        <v>40.2</v>
      </c>
      <c r="J87" s="40"/>
      <c r="K87" s="153">
        <v>1994</v>
      </c>
      <c r="L87" s="99">
        <v>3</v>
      </c>
      <c r="M87" s="83">
        <v>129.4</v>
      </c>
      <c r="N87" s="89">
        <v>43.1333333333333</v>
      </c>
      <c r="O87" t="s" s="125">
        <v>74</v>
      </c>
      <c r="P87" s="129">
        <f>AVERAGE(B87:B89)</f>
        <v>26.3333333333333</v>
      </c>
      <c r="Q87" s="97">
        <f>AVERAGE(D87:D89)</f>
        <v>39.1557850877193</v>
      </c>
      <c r="R87" t="s" s="128">
        <v>74</v>
      </c>
      <c r="S87" s="129">
        <f>AVERAGE(G87:G89)</f>
        <v>13.6666666666667</v>
      </c>
      <c r="T87" s="97">
        <f>AVERAGE(I87:I89)</f>
        <v>40.3477855477856</v>
      </c>
      <c r="U87" t="s" s="128">
        <v>74</v>
      </c>
      <c r="V87" s="129">
        <f>AVERAGE(L87:L89)</f>
        <v>2.33333333333333</v>
      </c>
      <c r="W87" s="97">
        <f>AVERAGE(N87:N89)</f>
        <v>43.0944444444444</v>
      </c>
    </row>
    <row r="88" ht="21.95" customHeight="1">
      <c r="A88" s="152">
        <v>1995</v>
      </c>
      <c r="B88" s="99">
        <v>16</v>
      </c>
      <c r="C88" s="83">
        <v>630.1</v>
      </c>
      <c r="D88" s="87">
        <v>39.38125</v>
      </c>
      <c r="E88" s="40"/>
      <c r="F88" s="153">
        <v>1995</v>
      </c>
      <c r="G88" s="99">
        <v>11</v>
      </c>
      <c r="H88" s="83">
        <v>442</v>
      </c>
      <c r="I88" s="87">
        <v>40.1818181818182</v>
      </c>
      <c r="J88" s="40"/>
      <c r="K88" s="153">
        <v>1995</v>
      </c>
      <c r="L88" s="99">
        <v>2</v>
      </c>
      <c r="M88" s="83">
        <v>85.3</v>
      </c>
      <c r="N88" s="89">
        <v>42.65</v>
      </c>
      <c r="O88" t="s" s="125">
        <v>75</v>
      </c>
      <c r="P88" s="129">
        <f>AVERAGE(B88:B89)</f>
        <v>20.5</v>
      </c>
      <c r="Q88" s="97">
        <f>AVERAGE(D88:D89)</f>
        <v>39.312625</v>
      </c>
      <c r="R88" t="s" s="128">
        <v>75</v>
      </c>
      <c r="S88" s="129">
        <f>AVERAGE(G88:G89)</f>
        <v>12</v>
      </c>
      <c r="T88" s="97">
        <f>AVERAGE(I88:I89)</f>
        <v>40.4216783216784</v>
      </c>
      <c r="U88" t="s" s="128">
        <v>75</v>
      </c>
      <c r="V88" s="129">
        <f>AVERAGE(L88:L89)</f>
        <v>2</v>
      </c>
      <c r="W88" s="97">
        <f>AVERAGE(N88:N89)</f>
        <v>43.075</v>
      </c>
    </row>
    <row r="89" ht="21.95" customHeight="1">
      <c r="A89" s="152">
        <v>1996</v>
      </c>
      <c r="B89" s="99">
        <v>25</v>
      </c>
      <c r="C89" s="83">
        <v>981.1</v>
      </c>
      <c r="D89" s="87">
        <v>39.244</v>
      </c>
      <c r="E89" s="40"/>
      <c r="F89" s="153">
        <v>1996</v>
      </c>
      <c r="G89" s="99">
        <v>13</v>
      </c>
      <c r="H89" s="83">
        <v>528.6</v>
      </c>
      <c r="I89" s="87">
        <v>40.6615384615385</v>
      </c>
      <c r="J89" s="40"/>
      <c r="K89" s="153">
        <v>1996</v>
      </c>
      <c r="L89" s="99">
        <v>2</v>
      </c>
      <c r="M89" s="83">
        <v>87</v>
      </c>
      <c r="N89" s="89">
        <v>43.5</v>
      </c>
      <c r="O89" t="s" s="125">
        <v>76</v>
      </c>
      <c r="P89" s="129">
        <f>AVERAGE(B89)</f>
        <v>25</v>
      </c>
      <c r="Q89" s="97">
        <f>AVERAGE(D89)</f>
        <v>39.244</v>
      </c>
      <c r="R89" t="s" s="128">
        <v>76</v>
      </c>
      <c r="S89" s="129">
        <f>AVERAGE(G89)</f>
        <v>13</v>
      </c>
      <c r="T89" s="97">
        <f>AVERAGE(I89)</f>
        <v>40.6615384615385</v>
      </c>
      <c r="U89" t="s" s="128">
        <v>76</v>
      </c>
      <c r="V89" s="129">
        <f>AVERAGE(L89)</f>
        <v>2</v>
      </c>
      <c r="W89" s="97">
        <f>AVERAGE(N89)</f>
        <v>43.5</v>
      </c>
    </row>
    <row r="90" ht="21.95" customHeight="1">
      <c r="A90" s="152">
        <v>1997</v>
      </c>
      <c r="B90" s="157">
        <v>44</v>
      </c>
      <c r="C90" s="158">
        <v>1723.4</v>
      </c>
      <c r="D90" s="159">
        <v>39.1681818181818</v>
      </c>
      <c r="E90" s="40"/>
      <c r="F90" s="153">
        <v>1997</v>
      </c>
      <c r="G90" s="157">
        <v>25</v>
      </c>
      <c r="H90" s="158">
        <v>1014.7</v>
      </c>
      <c r="I90" s="159">
        <v>40.588</v>
      </c>
      <c r="J90" s="40"/>
      <c r="K90" s="153">
        <v>1997</v>
      </c>
      <c r="L90" s="157">
        <v>4</v>
      </c>
      <c r="M90" s="158">
        <v>175</v>
      </c>
      <c r="N90" s="160">
        <v>43.75</v>
      </c>
      <c r="O90" t="s" s="125">
        <v>77</v>
      </c>
      <c r="P90" s="161">
        <f>AVERAGE(B90)</f>
        <v>44</v>
      </c>
      <c r="Q90" s="162">
        <f>AVERAGE(D90)</f>
        <v>39.1681818181818</v>
      </c>
      <c r="R90" t="s" s="128">
        <v>77</v>
      </c>
      <c r="S90" s="161">
        <f>AVERAGE(G90)</f>
        <v>25</v>
      </c>
      <c r="T90" s="162">
        <f>AVERAGE(I90)</f>
        <v>40.588</v>
      </c>
      <c r="U90" t="s" s="128">
        <v>77</v>
      </c>
      <c r="V90" s="161">
        <f>AVERAGE(L90)</f>
        <v>4</v>
      </c>
      <c r="W90" s="162">
        <f>AVERAGE(N90)</f>
        <v>43.75</v>
      </c>
    </row>
    <row r="91" ht="21.95" customHeight="1">
      <c r="A91" s="152">
        <v>1998</v>
      </c>
      <c r="B91" s="99">
        <v>45</v>
      </c>
      <c r="C91" s="83">
        <v>1745</v>
      </c>
      <c r="D91" s="87">
        <v>38.7777777777778</v>
      </c>
      <c r="E91" s="40"/>
      <c r="F91" s="153">
        <v>1998</v>
      </c>
      <c r="G91" s="99">
        <v>21</v>
      </c>
      <c r="H91" s="83">
        <v>845</v>
      </c>
      <c r="I91" s="87">
        <v>40.2380952380952</v>
      </c>
      <c r="J91" s="40"/>
      <c r="K91" s="153">
        <v>1998</v>
      </c>
      <c r="L91" s="99">
        <v>2</v>
      </c>
      <c r="M91" s="83">
        <v>87</v>
      </c>
      <c r="N91" s="89">
        <v>43.5</v>
      </c>
      <c r="O91" t="s" s="125">
        <v>76</v>
      </c>
      <c r="P91" s="129">
        <f>AVERAGE(B91)</f>
        <v>45</v>
      </c>
      <c r="Q91" s="97">
        <f>AVERAGE(D91)</f>
        <v>38.7777777777778</v>
      </c>
      <c r="R91" t="s" s="128">
        <v>76</v>
      </c>
      <c r="S91" s="129">
        <f>AVERAGE(G91)</f>
        <v>21</v>
      </c>
      <c r="T91" s="97">
        <f>AVERAGE(I91)</f>
        <v>40.2380952380952</v>
      </c>
      <c r="U91" t="s" s="128">
        <v>76</v>
      </c>
      <c r="V91" s="129">
        <f>AVERAGE(L91)</f>
        <v>2</v>
      </c>
      <c r="W91" s="97">
        <f>AVERAGE(N91)</f>
        <v>43.5</v>
      </c>
    </row>
    <row r="92" ht="21.95" customHeight="1">
      <c r="A92" s="152">
        <v>1999</v>
      </c>
      <c r="B92" s="99">
        <v>16</v>
      </c>
      <c r="C92" s="83">
        <v>607</v>
      </c>
      <c r="D92" s="87">
        <v>37.9375</v>
      </c>
      <c r="E92" s="40"/>
      <c r="F92" s="153">
        <v>1999</v>
      </c>
      <c r="G92" s="99">
        <v>4</v>
      </c>
      <c r="H92" s="83">
        <v>158</v>
      </c>
      <c r="I92" s="87">
        <v>39.5</v>
      </c>
      <c r="J92" s="40"/>
      <c r="K92" s="153">
        <v>1999</v>
      </c>
      <c r="L92" s="99">
        <v>0</v>
      </c>
      <c r="M92" s="83">
        <v>0</v>
      </c>
      <c r="N92" s="89"/>
      <c r="O92" t="s" s="125">
        <v>75</v>
      </c>
      <c r="P92" s="129">
        <f>AVERAGE(B91:B92)</f>
        <v>30.5</v>
      </c>
      <c r="Q92" s="97">
        <f>AVERAGE(D91:D92)</f>
        <v>38.3576388888889</v>
      </c>
      <c r="R92" t="s" s="128">
        <v>75</v>
      </c>
      <c r="S92" s="129">
        <f>AVERAGE(G91:G92)</f>
        <v>12.5</v>
      </c>
      <c r="T92" s="97">
        <f>AVERAGE(I91:I92)</f>
        <v>39.8690476190476</v>
      </c>
      <c r="U92" t="s" s="128">
        <v>75</v>
      </c>
      <c r="V92" s="129">
        <f>AVERAGE(L91:L92)</f>
        <v>1</v>
      </c>
      <c r="W92" s="97">
        <f>AVERAGE(N91:N92)</f>
        <v>43.5</v>
      </c>
    </row>
    <row r="93" ht="21.95" customHeight="1">
      <c r="A93" s="152">
        <v>2000</v>
      </c>
      <c r="B93" s="99">
        <v>23</v>
      </c>
      <c r="C93" s="83">
        <v>880</v>
      </c>
      <c r="D93" s="87">
        <v>38.2608695652174</v>
      </c>
      <c r="E93" s="40"/>
      <c r="F93" s="153">
        <v>2000</v>
      </c>
      <c r="G93" s="99">
        <v>8</v>
      </c>
      <c r="H93" s="83">
        <v>322</v>
      </c>
      <c r="I93" s="87">
        <v>40.25</v>
      </c>
      <c r="J93" s="40"/>
      <c r="K93" s="153">
        <v>2000</v>
      </c>
      <c r="L93" s="99">
        <v>2</v>
      </c>
      <c r="M93" s="83">
        <v>87</v>
      </c>
      <c r="N93" s="89">
        <v>43.5</v>
      </c>
      <c r="O93" t="s" s="125">
        <v>74</v>
      </c>
      <c r="P93" s="129">
        <f>AVERAGE(B91:B93)</f>
        <v>28</v>
      </c>
      <c r="Q93" s="97">
        <f>AVERAGE(D91:D93)</f>
        <v>38.3253824476651</v>
      </c>
      <c r="R93" t="s" s="128">
        <v>74</v>
      </c>
      <c r="S93" s="129">
        <f>AVERAGE(G91:G93)</f>
        <v>11</v>
      </c>
      <c r="T93" s="97">
        <f>AVERAGE(I91:I93)</f>
        <v>39.9960317460317</v>
      </c>
      <c r="U93" t="s" s="128">
        <v>74</v>
      </c>
      <c r="V93" s="129">
        <f>AVERAGE(L91:L93)</f>
        <v>1.33333333333333</v>
      </c>
      <c r="W93" s="97">
        <f>AVERAGE(N91:N93)</f>
        <v>43.5</v>
      </c>
    </row>
    <row r="94" ht="21.95" customHeight="1">
      <c r="A94" s="152">
        <v>2001</v>
      </c>
      <c r="B94" s="99">
        <v>49</v>
      </c>
      <c r="C94" s="83">
        <v>1942</v>
      </c>
      <c r="D94" s="87">
        <v>39.6326530612245</v>
      </c>
      <c r="E94" s="40"/>
      <c r="F94" s="153">
        <v>2001</v>
      </c>
      <c r="G94" s="99">
        <v>30</v>
      </c>
      <c r="H94" s="83">
        <v>1231</v>
      </c>
      <c r="I94" s="87">
        <v>41.0333333333333</v>
      </c>
      <c r="J94" s="40"/>
      <c r="K94" s="153">
        <v>2001</v>
      </c>
      <c r="L94" s="99">
        <v>8</v>
      </c>
      <c r="M94" s="83">
        <v>349</v>
      </c>
      <c r="N94" s="89">
        <v>43.625</v>
      </c>
      <c r="O94" t="s" s="125">
        <v>73</v>
      </c>
      <c r="P94" s="129">
        <f>AVERAGE(B91:B94)</f>
        <v>33.25</v>
      </c>
      <c r="Q94" s="97">
        <f>AVERAGE(D91:D94)</f>
        <v>38.6522001010549</v>
      </c>
      <c r="R94" t="s" s="128">
        <v>73</v>
      </c>
      <c r="S94" s="129">
        <f>AVERAGE(G91:G94)</f>
        <v>15.75</v>
      </c>
      <c r="T94" s="97">
        <f>AVERAGE(I91:I94)</f>
        <v>40.2553571428571</v>
      </c>
      <c r="U94" t="s" s="128">
        <v>73</v>
      </c>
      <c r="V94" s="129">
        <f>AVERAGE(L91:L94)</f>
        <v>3</v>
      </c>
      <c r="W94" s="97">
        <f>AVERAGE(N91:N94)</f>
        <v>43.5416666666667</v>
      </c>
    </row>
    <row r="95" ht="21.95" customHeight="1">
      <c r="A95" s="152">
        <v>2002</v>
      </c>
      <c r="B95" s="99">
        <v>68</v>
      </c>
      <c r="C95" s="83">
        <v>2640</v>
      </c>
      <c r="D95" s="87">
        <v>38.8235294117647</v>
      </c>
      <c r="E95" s="40"/>
      <c r="F95" s="153">
        <v>2002</v>
      </c>
      <c r="G95" s="99">
        <v>36</v>
      </c>
      <c r="H95" s="83">
        <v>1442</v>
      </c>
      <c r="I95" s="87">
        <v>40.0555555555556</v>
      </c>
      <c r="J95" s="40"/>
      <c r="K95" s="153">
        <v>2002</v>
      </c>
      <c r="L95" s="99">
        <v>0</v>
      </c>
      <c r="M95" s="83">
        <v>0</v>
      </c>
      <c r="N95" s="89"/>
      <c r="O95" t="s" s="125">
        <v>72</v>
      </c>
      <c r="P95" s="129">
        <f>AVERAGE(B91:B95)</f>
        <v>40.2</v>
      </c>
      <c r="Q95" s="97">
        <f>AVERAGE(D91:D95)</f>
        <v>38.6864659631969</v>
      </c>
      <c r="R95" t="s" s="128">
        <v>72</v>
      </c>
      <c r="S95" s="129">
        <f>AVERAGE(G91:G95)</f>
        <v>19.8</v>
      </c>
      <c r="T95" s="97">
        <f>AVERAGE(I91:I95)</f>
        <v>40.2153968253968</v>
      </c>
      <c r="U95" t="s" s="128">
        <v>72</v>
      </c>
      <c r="V95" s="129">
        <f>AVERAGE(L91:L95)</f>
        <v>2.4</v>
      </c>
      <c r="W95" s="97">
        <f>AVERAGE(N91:N95)</f>
        <v>43.5416666666667</v>
      </c>
    </row>
    <row r="96" ht="21.95" customHeight="1">
      <c r="A96" s="152">
        <v>2003</v>
      </c>
      <c r="B96" s="99">
        <v>50</v>
      </c>
      <c r="C96" s="83">
        <v>1977.2</v>
      </c>
      <c r="D96" s="87">
        <v>39.544</v>
      </c>
      <c r="E96" s="40"/>
      <c r="F96" s="153">
        <v>2003</v>
      </c>
      <c r="G96" s="99">
        <v>28</v>
      </c>
      <c r="H96" s="83">
        <v>1152.5</v>
      </c>
      <c r="I96" s="87">
        <v>41.1607142857143</v>
      </c>
      <c r="J96" s="40"/>
      <c r="K96" s="153">
        <v>2003</v>
      </c>
      <c r="L96" s="99">
        <v>8</v>
      </c>
      <c r="M96" s="83">
        <v>346.6</v>
      </c>
      <c r="N96" s="89">
        <v>43.325</v>
      </c>
      <c r="O96" t="s" s="125">
        <v>71</v>
      </c>
      <c r="P96" s="129">
        <f>AVERAGE(B91:B96)</f>
        <v>41.8333333333333</v>
      </c>
      <c r="Q96" s="97">
        <f>AVERAGE(D91:D96)</f>
        <v>38.8293883026641</v>
      </c>
      <c r="R96" t="s" s="128">
        <v>71</v>
      </c>
      <c r="S96" s="129">
        <f>AVERAGE(G91:G96)</f>
        <v>21.1666666666667</v>
      </c>
      <c r="T96" s="97">
        <f>AVERAGE(I91:I96)</f>
        <v>40.3729497354497</v>
      </c>
      <c r="U96" t="s" s="128">
        <v>71</v>
      </c>
      <c r="V96" s="129">
        <f>AVERAGE(L91:L96)</f>
        <v>3.33333333333333</v>
      </c>
      <c r="W96" s="97">
        <f>AVERAGE(N91:N96)</f>
        <v>43.4875</v>
      </c>
    </row>
    <row r="97" ht="21.95" customHeight="1">
      <c r="A97" s="152">
        <v>2004</v>
      </c>
      <c r="B97" s="99">
        <v>43</v>
      </c>
      <c r="C97" s="83">
        <v>1721.3</v>
      </c>
      <c r="D97" s="87">
        <v>40.0302325581395</v>
      </c>
      <c r="E97" s="40"/>
      <c r="F97" s="153">
        <v>2004</v>
      </c>
      <c r="G97" s="99">
        <v>25</v>
      </c>
      <c r="H97" s="83">
        <v>1042.8</v>
      </c>
      <c r="I97" s="87">
        <v>41.712</v>
      </c>
      <c r="J97" s="40"/>
      <c r="K97" s="153">
        <v>2004</v>
      </c>
      <c r="L97" s="99">
        <v>9</v>
      </c>
      <c r="M97" s="83">
        <v>390.9</v>
      </c>
      <c r="N97" s="89">
        <v>43.4333333333333</v>
      </c>
      <c r="O97" t="s" s="125">
        <v>70</v>
      </c>
      <c r="P97" s="129">
        <f>AVERAGE(B91:B97)</f>
        <v>42</v>
      </c>
      <c r="Q97" s="97">
        <f>AVERAGE(D91:D97)</f>
        <v>39.0009374820177</v>
      </c>
      <c r="R97" t="s" s="128">
        <v>70</v>
      </c>
      <c r="S97" s="129">
        <f>AVERAGE(G91:G97)</f>
        <v>21.7142857142857</v>
      </c>
      <c r="T97" s="97">
        <f>AVERAGE(I91:I97)</f>
        <v>40.5642426303855</v>
      </c>
      <c r="U97" t="s" s="128">
        <v>70</v>
      </c>
      <c r="V97" s="129">
        <f>AVERAGE(L91:L97)</f>
        <v>4.14285714285714</v>
      </c>
      <c r="W97" s="97">
        <f>AVERAGE(N91:N97)</f>
        <v>43.4766666666667</v>
      </c>
    </row>
    <row r="98" ht="21.95" customHeight="1">
      <c r="A98" s="152">
        <v>2005</v>
      </c>
      <c r="B98" s="99">
        <v>59</v>
      </c>
      <c r="C98" s="83">
        <v>2352.8</v>
      </c>
      <c r="D98" s="87">
        <v>39.8779661016949</v>
      </c>
      <c r="E98" s="40"/>
      <c r="F98" s="153">
        <v>2005</v>
      </c>
      <c r="G98" s="99">
        <v>38</v>
      </c>
      <c r="H98" s="83">
        <v>1560.4</v>
      </c>
      <c r="I98" s="87">
        <v>41.0631578947368</v>
      </c>
      <c r="J98" s="40"/>
      <c r="K98" s="153">
        <v>2005</v>
      </c>
      <c r="L98" s="99">
        <v>13</v>
      </c>
      <c r="M98" s="83">
        <v>560.2</v>
      </c>
      <c r="N98" s="89">
        <v>43.0923076923077</v>
      </c>
      <c r="O98" t="s" s="125">
        <v>69</v>
      </c>
      <c r="P98" s="129">
        <f>AVERAGE(B91:B98)</f>
        <v>44.125</v>
      </c>
      <c r="Q98" s="97">
        <f>AVERAGE(D91:D98)</f>
        <v>39.1105660594774</v>
      </c>
      <c r="R98" t="s" s="128">
        <v>69</v>
      </c>
      <c r="S98" s="129">
        <f>AVERAGE(G91:G98)</f>
        <v>23.75</v>
      </c>
      <c r="T98" s="97">
        <f>AVERAGE(I91:I98)</f>
        <v>40.6266070384294</v>
      </c>
      <c r="U98" t="s" s="128">
        <v>69</v>
      </c>
      <c r="V98" s="129">
        <f>AVERAGE(L91:L98)</f>
        <v>5.25</v>
      </c>
      <c r="W98" s="97">
        <f>AVERAGE(N91:N98)</f>
        <v>43.4126068376068</v>
      </c>
    </row>
    <row r="99" ht="21.95" customHeight="1">
      <c r="A99" s="152">
        <v>2006</v>
      </c>
      <c r="B99" s="99">
        <v>71</v>
      </c>
      <c r="C99" s="83">
        <v>2796.9</v>
      </c>
      <c r="D99" s="87">
        <v>39.3929577464789</v>
      </c>
      <c r="E99" s="40"/>
      <c r="F99" s="153">
        <v>2006</v>
      </c>
      <c r="G99" s="99">
        <v>37</v>
      </c>
      <c r="H99" s="83">
        <v>1516.6</v>
      </c>
      <c r="I99" s="87">
        <v>40.9891891891892</v>
      </c>
      <c r="J99" s="40"/>
      <c r="K99" s="153">
        <v>2006</v>
      </c>
      <c r="L99" s="99">
        <v>11</v>
      </c>
      <c r="M99" s="83">
        <v>473.3</v>
      </c>
      <c r="N99" s="89">
        <v>43.0272727272727</v>
      </c>
      <c r="O99" t="s" s="125">
        <v>68</v>
      </c>
      <c r="P99" s="129">
        <f>AVERAGE(B91:B99)</f>
        <v>47.1111111111111</v>
      </c>
      <c r="Q99" s="97">
        <f>AVERAGE(D91:D99)</f>
        <v>39.1419429135886</v>
      </c>
      <c r="R99" t="s" s="128">
        <v>68</v>
      </c>
      <c r="S99" s="129">
        <f>AVERAGE(G91:G99)</f>
        <v>25.2222222222222</v>
      </c>
      <c r="T99" s="97">
        <f>AVERAGE(I91:I99)</f>
        <v>40.6668939440694</v>
      </c>
      <c r="U99" t="s" s="128">
        <v>68</v>
      </c>
      <c r="V99" s="129">
        <f>AVERAGE(L91:L99)</f>
        <v>5.88888888888889</v>
      </c>
      <c r="W99" s="97">
        <f>AVERAGE(N91:N99)</f>
        <v>43.3575591075591</v>
      </c>
    </row>
    <row r="100" ht="21.95" customHeight="1">
      <c r="A100" s="152">
        <v>2007</v>
      </c>
      <c r="B100" s="99">
        <v>36</v>
      </c>
      <c r="C100" s="83">
        <v>1399.2</v>
      </c>
      <c r="D100" s="87">
        <v>38.8666666666667</v>
      </c>
      <c r="E100" s="40"/>
      <c r="F100" s="153">
        <v>2007</v>
      </c>
      <c r="G100" s="99">
        <v>15</v>
      </c>
      <c r="H100" s="83">
        <v>605.9</v>
      </c>
      <c r="I100" s="87">
        <v>40.3933333333333</v>
      </c>
      <c r="J100" s="40"/>
      <c r="K100" s="153">
        <v>2007</v>
      </c>
      <c r="L100" s="99">
        <v>2</v>
      </c>
      <c r="M100" s="83">
        <v>85.59999999999999</v>
      </c>
      <c r="N100" s="89">
        <v>42.8</v>
      </c>
      <c r="O100" t="s" s="125">
        <v>67</v>
      </c>
      <c r="P100" s="129">
        <f>AVERAGE(B91:B100)</f>
        <v>46</v>
      </c>
      <c r="Q100" s="97">
        <f>AVERAGE(D91:D100)</f>
        <v>39.1144152888964</v>
      </c>
      <c r="R100" t="s" s="128">
        <v>67</v>
      </c>
      <c r="S100" s="129">
        <f>AVERAGE(G91:G100)</f>
        <v>24.2</v>
      </c>
      <c r="T100" s="97">
        <f>AVERAGE(I91:I100)</f>
        <v>40.6395378829958</v>
      </c>
      <c r="U100" t="s" s="128">
        <v>67</v>
      </c>
      <c r="V100" s="129">
        <f>AVERAGE(L91:L100)</f>
        <v>5.5</v>
      </c>
      <c r="W100" s="97">
        <f>AVERAGE(N91:N100)</f>
        <v>43.2878642191142</v>
      </c>
    </row>
    <row r="101" ht="21.95" customHeight="1">
      <c r="A101" s="152">
        <v>2008</v>
      </c>
      <c r="B101" s="99">
        <v>23</v>
      </c>
      <c r="C101" s="83">
        <v>876.7</v>
      </c>
      <c r="D101" s="87">
        <v>38.1173913043478</v>
      </c>
      <c r="E101" s="40"/>
      <c r="F101" s="153">
        <v>2008</v>
      </c>
      <c r="G101" s="99">
        <v>6</v>
      </c>
      <c r="H101" s="83">
        <v>240.6</v>
      </c>
      <c r="I101" s="87">
        <v>40.1</v>
      </c>
      <c r="J101" s="40"/>
      <c r="K101" s="153">
        <v>2008</v>
      </c>
      <c r="L101" s="99">
        <v>0</v>
      </c>
      <c r="M101" s="83">
        <v>0</v>
      </c>
      <c r="N101" s="89"/>
      <c r="O101" t="s" s="125">
        <v>66</v>
      </c>
      <c r="P101" s="129">
        <f>AVERAGE(B91:B101)</f>
        <v>43.9090909090909</v>
      </c>
      <c r="Q101" s="97">
        <f>AVERAGE(D91:D101)</f>
        <v>39.0237767448466</v>
      </c>
      <c r="R101" t="s" s="128">
        <v>66</v>
      </c>
      <c r="S101" s="129">
        <f>AVERAGE(G91:G101)</f>
        <v>22.5454545454545</v>
      </c>
      <c r="T101" s="97">
        <f>AVERAGE(I91:I101)</f>
        <v>40.5904889845416</v>
      </c>
      <c r="U101" t="s" s="128">
        <v>66</v>
      </c>
      <c r="V101" s="129">
        <f>AVERAGE(L91:L101)</f>
        <v>5</v>
      </c>
      <c r="W101" s="97">
        <f>AVERAGE(N91:N101)</f>
        <v>43.2878642191142</v>
      </c>
    </row>
    <row r="102" ht="21.95" customHeight="1">
      <c r="A102" s="152">
        <v>2009</v>
      </c>
      <c r="B102" s="99">
        <v>60</v>
      </c>
      <c r="C102" s="83">
        <v>2364</v>
      </c>
      <c r="D102" s="87">
        <v>39.4</v>
      </c>
      <c r="E102" s="40"/>
      <c r="F102" s="153">
        <v>2009</v>
      </c>
      <c r="G102" s="99">
        <v>34</v>
      </c>
      <c r="H102" s="83">
        <v>1390.3</v>
      </c>
      <c r="I102" s="87">
        <v>40.8911764705882</v>
      </c>
      <c r="J102" s="40"/>
      <c r="K102" s="153">
        <v>2009</v>
      </c>
      <c r="L102" s="99">
        <v>10</v>
      </c>
      <c r="M102" s="83">
        <v>434.1</v>
      </c>
      <c r="N102" s="89">
        <v>43.41</v>
      </c>
      <c r="O102" t="s" s="125">
        <v>65</v>
      </c>
      <c r="P102" s="129">
        <f>AVERAGE(B91:B102)</f>
        <v>45.25</v>
      </c>
      <c r="Q102" s="97">
        <f>AVERAGE(D91:D102)</f>
        <v>39.055128682776</v>
      </c>
      <c r="R102" t="s" s="128">
        <v>65</v>
      </c>
      <c r="S102" s="129">
        <f>AVERAGE(G91:G102)</f>
        <v>23.5</v>
      </c>
      <c r="T102" s="97">
        <f>AVERAGE(I91:I102)</f>
        <v>40.6155462750455</v>
      </c>
      <c r="U102" t="s" s="128">
        <v>65</v>
      </c>
      <c r="V102" s="129">
        <f>AVERAGE(L91:L102)</f>
        <v>5.41666666666667</v>
      </c>
      <c r="W102" s="97">
        <f>AVERAGE(N91:N102)</f>
        <v>43.3014348614349</v>
      </c>
    </row>
    <row r="103" ht="21.95" customHeight="1">
      <c r="A103" s="152">
        <v>2010</v>
      </c>
      <c r="B103" s="99">
        <v>15</v>
      </c>
      <c r="C103" s="83">
        <v>576.4</v>
      </c>
      <c r="D103" s="87">
        <v>38.4266666666667</v>
      </c>
      <c r="E103" s="40"/>
      <c r="F103" s="153">
        <v>2010</v>
      </c>
      <c r="G103" s="99">
        <v>6</v>
      </c>
      <c r="H103" s="83">
        <v>238.7</v>
      </c>
      <c r="I103" s="87">
        <v>39.7833333333333</v>
      </c>
      <c r="J103" s="40"/>
      <c r="K103" s="153">
        <v>2010</v>
      </c>
      <c r="L103" s="99">
        <v>0</v>
      </c>
      <c r="M103" s="83">
        <v>0</v>
      </c>
      <c r="N103" s="89"/>
      <c r="O103" t="s" s="125">
        <v>64</v>
      </c>
      <c r="P103" s="129">
        <f>AVERAGE(B91:B103)</f>
        <v>42.9230769230769</v>
      </c>
      <c r="Q103" s="97">
        <f>AVERAGE(D91:D103)</f>
        <v>39.0067854507676</v>
      </c>
      <c r="R103" t="s" s="128">
        <v>64</v>
      </c>
      <c r="S103" s="129">
        <f>AVERAGE(G91:G103)</f>
        <v>22.1538461538462</v>
      </c>
      <c r="T103" s="97">
        <f>AVERAGE(I91:I103)</f>
        <v>40.5515298949138</v>
      </c>
      <c r="U103" t="s" s="128">
        <v>64</v>
      </c>
      <c r="V103" s="129">
        <f>AVERAGE(L91:L103)</f>
        <v>5</v>
      </c>
      <c r="W103" s="97">
        <f>AVERAGE(N91:N103)</f>
        <v>43.3014348614349</v>
      </c>
    </row>
    <row r="104" ht="21.95" customHeight="1">
      <c r="A104" s="152">
        <v>2011</v>
      </c>
      <c r="B104" s="99">
        <v>28</v>
      </c>
      <c r="C104" s="83">
        <v>1094.6</v>
      </c>
      <c r="D104" s="87">
        <v>39.0928571428571</v>
      </c>
      <c r="E104" s="40"/>
      <c r="F104" s="153">
        <v>2011</v>
      </c>
      <c r="G104" s="99">
        <v>12</v>
      </c>
      <c r="H104" s="83">
        <v>490.2</v>
      </c>
      <c r="I104" s="87">
        <v>40.85</v>
      </c>
      <c r="J104" s="40"/>
      <c r="K104" s="153">
        <v>2011</v>
      </c>
      <c r="L104" s="99">
        <v>3</v>
      </c>
      <c r="M104" s="83">
        <v>129</v>
      </c>
      <c r="N104" s="89">
        <v>43</v>
      </c>
      <c r="O104" t="s" s="125">
        <v>63</v>
      </c>
      <c r="P104" s="129">
        <f>AVERAGE(B91:B104)</f>
        <v>41.8571428571429</v>
      </c>
      <c r="Q104" s="97">
        <f>AVERAGE(D91:D104)</f>
        <v>39.012933428774</v>
      </c>
      <c r="R104" t="s" s="128">
        <v>63</v>
      </c>
      <c r="S104" s="129">
        <f>AVERAGE(G91:G104)</f>
        <v>21.4285714285714</v>
      </c>
      <c r="T104" s="97">
        <f>AVERAGE(I91:I104)</f>
        <v>40.5728491881342</v>
      </c>
      <c r="U104" t="s" s="128">
        <v>63</v>
      </c>
      <c r="V104" s="129">
        <f>AVERAGE(L91:L104)</f>
        <v>4.85714285714286</v>
      </c>
      <c r="W104" s="97">
        <f>AVERAGE(N91:N104)</f>
        <v>43.2712913752914</v>
      </c>
    </row>
    <row r="105" ht="21.95" customHeight="1">
      <c r="A105" s="152">
        <v>2012</v>
      </c>
      <c r="B105" s="99">
        <v>31</v>
      </c>
      <c r="C105" s="83">
        <v>1182.5</v>
      </c>
      <c r="D105" s="87">
        <v>38.1451612903226</v>
      </c>
      <c r="E105" s="40"/>
      <c r="F105" s="153">
        <v>2012</v>
      </c>
      <c r="G105" s="99">
        <v>8</v>
      </c>
      <c r="H105" s="83">
        <v>318.4</v>
      </c>
      <c r="I105" s="87">
        <v>39.8</v>
      </c>
      <c r="J105" s="40"/>
      <c r="K105" s="153">
        <v>2012</v>
      </c>
      <c r="L105" s="99">
        <v>0</v>
      </c>
      <c r="M105" s="83">
        <v>0</v>
      </c>
      <c r="N105" s="89"/>
      <c r="O105" t="s" s="125">
        <v>62</v>
      </c>
      <c r="P105" s="129">
        <f>AVERAGE(B91:B105)</f>
        <v>41.1333333333333</v>
      </c>
      <c r="Q105" s="97">
        <f>AVERAGE(D91:D105)</f>
        <v>38.9550819528772</v>
      </c>
      <c r="R105" t="s" s="128">
        <v>62</v>
      </c>
      <c r="S105" s="129">
        <f>AVERAGE(G91:G105)</f>
        <v>20.5333333333333</v>
      </c>
      <c r="T105" s="97">
        <f>AVERAGE(I91:I105)</f>
        <v>40.5213259089253</v>
      </c>
      <c r="U105" t="s" s="128">
        <v>62</v>
      </c>
      <c r="V105" s="129">
        <f>AVERAGE(L91:L105)</f>
        <v>4.53333333333333</v>
      </c>
      <c r="W105" s="97">
        <f>AVERAGE(N91:N105)</f>
        <v>43.2712913752914</v>
      </c>
    </row>
    <row r="106" ht="21.95" customHeight="1">
      <c r="A106" s="152">
        <v>2013</v>
      </c>
      <c r="B106" s="99">
        <v>51</v>
      </c>
      <c r="C106" s="83">
        <v>2003.8</v>
      </c>
      <c r="D106" s="87">
        <v>39.2901960784314</v>
      </c>
      <c r="E106" s="40"/>
      <c r="F106" s="153">
        <v>2013</v>
      </c>
      <c r="G106" s="99">
        <v>25</v>
      </c>
      <c r="H106" s="83">
        <v>1025.7</v>
      </c>
      <c r="I106" s="87">
        <v>41.028</v>
      </c>
      <c r="J106" s="40"/>
      <c r="K106" s="153">
        <v>2013</v>
      </c>
      <c r="L106" s="99">
        <v>4</v>
      </c>
      <c r="M106" s="83">
        <v>184.6</v>
      </c>
      <c r="N106" s="89">
        <v>46.15</v>
      </c>
      <c r="O106" t="s" s="125">
        <v>61</v>
      </c>
      <c r="P106" s="129">
        <f>AVERAGE(B91:B106)</f>
        <v>41.75</v>
      </c>
      <c r="Q106" s="97">
        <f>AVERAGE(D91:D106)</f>
        <v>38.9760265857244</v>
      </c>
      <c r="R106" t="s" s="128">
        <v>61</v>
      </c>
      <c r="S106" s="129">
        <f>AVERAGE(G91:G106)</f>
        <v>20.8125</v>
      </c>
      <c r="T106" s="97">
        <f>AVERAGE(I91:I106)</f>
        <v>40.5529930396175</v>
      </c>
      <c r="U106" t="s" s="128">
        <v>61</v>
      </c>
      <c r="V106" s="129">
        <f>AVERAGE(L91:L106)</f>
        <v>4.5</v>
      </c>
      <c r="W106" s="97">
        <f>AVERAGE(N91:N106)</f>
        <v>43.5329921593558</v>
      </c>
    </row>
    <row r="107" ht="21.95" customHeight="1">
      <c r="A107" s="152">
        <v>2014</v>
      </c>
      <c r="B107" s="99">
        <v>54</v>
      </c>
      <c r="C107" s="83">
        <v>2171.4</v>
      </c>
      <c r="D107" s="87">
        <v>40.2111111111111</v>
      </c>
      <c r="E107" s="40"/>
      <c r="F107" s="153">
        <v>2014</v>
      </c>
      <c r="G107" s="99">
        <v>35</v>
      </c>
      <c r="H107" s="83">
        <v>1455.3</v>
      </c>
      <c r="I107" s="87">
        <v>41.58</v>
      </c>
      <c r="J107" s="40"/>
      <c r="K107" s="153">
        <v>2014</v>
      </c>
      <c r="L107" s="99">
        <v>11</v>
      </c>
      <c r="M107" s="83">
        <v>485.2</v>
      </c>
      <c r="N107" s="89">
        <v>44.1090909090909</v>
      </c>
      <c r="O107" t="s" s="125">
        <v>60</v>
      </c>
      <c r="P107" s="129">
        <f>AVERAGE(B91:B107)</f>
        <v>42.4705882352941</v>
      </c>
      <c r="Q107" s="97">
        <f>AVERAGE(D91:D107)</f>
        <v>39.0486786166295</v>
      </c>
      <c r="R107" t="s" s="128">
        <v>60</v>
      </c>
      <c r="S107" s="129">
        <f>AVERAGE(G91:G107)</f>
        <v>21.6470588235294</v>
      </c>
      <c r="T107" s="97">
        <f>AVERAGE(I91:I107)</f>
        <v>40.6134052137576</v>
      </c>
      <c r="U107" t="s" s="128">
        <v>60</v>
      </c>
      <c r="V107" s="129">
        <f>AVERAGE(L91:L107)</f>
        <v>4.88235294117647</v>
      </c>
      <c r="W107" s="97">
        <f>AVERAGE(N91:N107)</f>
        <v>43.5810003885004</v>
      </c>
    </row>
    <row r="108" ht="21.95" customHeight="1">
      <c r="A108" s="152">
        <v>2015</v>
      </c>
      <c r="B108" s="99">
        <v>50</v>
      </c>
      <c r="C108" s="83">
        <v>1922.2</v>
      </c>
      <c r="D108" s="87">
        <v>38.444</v>
      </c>
      <c r="E108" s="40"/>
      <c r="F108" s="153">
        <v>2015</v>
      </c>
      <c r="G108" s="99">
        <v>16</v>
      </c>
      <c r="H108" s="83">
        <v>642.2</v>
      </c>
      <c r="I108" s="87">
        <v>40.1375</v>
      </c>
      <c r="J108" s="40"/>
      <c r="K108" s="153">
        <v>2015</v>
      </c>
      <c r="L108" s="99">
        <v>1</v>
      </c>
      <c r="M108" s="83">
        <v>42.6</v>
      </c>
      <c r="N108" s="89">
        <v>42.6</v>
      </c>
      <c r="O108" t="s" s="125">
        <v>59</v>
      </c>
      <c r="P108" s="129">
        <f>AVERAGE(B91:B108)</f>
        <v>42.8888888888889</v>
      </c>
      <c r="Q108" s="97">
        <f>AVERAGE(D91:D108)</f>
        <v>39.0150853601501</v>
      </c>
      <c r="R108" t="s" s="128">
        <v>59</v>
      </c>
      <c r="S108" s="129">
        <f>AVERAGE(G91:G108)</f>
        <v>21.3333333333333</v>
      </c>
      <c r="T108" s="97">
        <f>AVERAGE(I91:I108)</f>
        <v>40.5869660352155</v>
      </c>
      <c r="U108" t="s" s="128">
        <v>59</v>
      </c>
      <c r="V108" s="129">
        <f>AVERAGE(L91:L108)</f>
        <v>4.66666666666667</v>
      </c>
      <c r="W108" s="97">
        <f>AVERAGE(N91:N108)</f>
        <v>43.5055388201542</v>
      </c>
    </row>
    <row r="109" ht="21.95" customHeight="1">
      <c r="A109" s="152">
        <v>2016</v>
      </c>
      <c r="B109" s="99">
        <v>53</v>
      </c>
      <c r="C109" s="83">
        <v>2055.2</v>
      </c>
      <c r="D109" s="87">
        <v>38.777358490566</v>
      </c>
      <c r="E109" s="40"/>
      <c r="F109" s="153">
        <v>2016</v>
      </c>
      <c r="G109" s="99">
        <v>24</v>
      </c>
      <c r="H109" s="83">
        <v>972.3</v>
      </c>
      <c r="I109" s="87">
        <v>40.5125</v>
      </c>
      <c r="J109" s="40"/>
      <c r="K109" s="153">
        <v>2016</v>
      </c>
      <c r="L109" s="99">
        <v>6</v>
      </c>
      <c r="M109" s="83">
        <v>257.6</v>
      </c>
      <c r="N109" s="89">
        <v>42.9333333333333</v>
      </c>
      <c r="O109" t="s" s="125">
        <v>58</v>
      </c>
      <c r="P109" s="129">
        <f>AVERAGE(B91:B109)</f>
        <v>43.4210526315789</v>
      </c>
      <c r="Q109" s="97">
        <f>AVERAGE(D91:D109)</f>
        <v>39.0025734196456</v>
      </c>
      <c r="R109" t="s" s="128">
        <v>58</v>
      </c>
      <c r="S109" s="129">
        <f>AVERAGE(G91:G109)</f>
        <v>21.4736842105263</v>
      </c>
      <c r="T109" s="97">
        <f>AVERAGE(I91:I109)</f>
        <v>40.5830467702042</v>
      </c>
      <c r="U109" t="s" s="128">
        <v>58</v>
      </c>
      <c r="V109" s="129">
        <f>AVERAGE(L91:L109)</f>
        <v>4.73684210526316</v>
      </c>
      <c r="W109" s="97">
        <f>AVERAGE(N91:N109)</f>
        <v>43.464666999667</v>
      </c>
    </row>
    <row r="110" ht="21.95" customHeight="1">
      <c r="A110" s="152">
        <v>2017</v>
      </c>
      <c r="B110" s="99">
        <v>73</v>
      </c>
      <c r="C110" s="83">
        <v>2933.7</v>
      </c>
      <c r="D110" s="87">
        <v>40.1876712328767</v>
      </c>
      <c r="E110" s="40"/>
      <c r="F110" s="153">
        <v>2017</v>
      </c>
      <c r="G110" s="99">
        <v>48</v>
      </c>
      <c r="H110" s="83">
        <v>1995.1</v>
      </c>
      <c r="I110" s="87">
        <v>41.5645833333333</v>
      </c>
      <c r="J110" s="40"/>
      <c r="K110" s="153">
        <v>2017</v>
      </c>
      <c r="L110" s="99">
        <v>17</v>
      </c>
      <c r="M110" s="83">
        <v>744.7</v>
      </c>
      <c r="N110" s="89">
        <v>43.8058823529412</v>
      </c>
      <c r="O110" t="s" s="125">
        <v>57</v>
      </c>
      <c r="P110" s="129">
        <f>AVERAGE(B91:B110)</f>
        <v>44.9</v>
      </c>
      <c r="Q110" s="97">
        <f>AVERAGE(D91:D110)</f>
        <v>39.0618283103072</v>
      </c>
      <c r="R110" t="s" s="128">
        <v>57</v>
      </c>
      <c r="S110" s="129">
        <f>AVERAGE(G91:G110)</f>
        <v>22.8</v>
      </c>
      <c r="T110" s="97">
        <f>AVERAGE(I91:I110)</f>
        <v>40.6321235983606</v>
      </c>
      <c r="U110" t="s" s="128">
        <v>57</v>
      </c>
      <c r="V110" s="129">
        <f>AVERAGE(L91:L110)</f>
        <v>5.35</v>
      </c>
      <c r="W110" s="97">
        <f>AVERAGE(N91:N110)</f>
        <v>43.4874146898853</v>
      </c>
    </row>
    <row r="111" ht="21.95" customHeight="1">
      <c r="A111" s="152">
        <v>2018</v>
      </c>
      <c r="B111" s="99">
        <v>66</v>
      </c>
      <c r="C111" s="83">
        <v>2632</v>
      </c>
      <c r="D111" s="87">
        <v>39.8787878787879</v>
      </c>
      <c r="E111" s="40"/>
      <c r="F111" s="153">
        <v>2018</v>
      </c>
      <c r="G111" s="99">
        <v>44</v>
      </c>
      <c r="H111" s="83">
        <v>1798.4</v>
      </c>
      <c r="I111" s="87">
        <v>40.8727272727273</v>
      </c>
      <c r="J111" s="40"/>
      <c r="K111" s="153">
        <v>2018</v>
      </c>
      <c r="L111" s="99">
        <v>9</v>
      </c>
      <c r="M111" s="83">
        <v>389.8</v>
      </c>
      <c r="N111" s="89">
        <v>43.3111111111111</v>
      </c>
      <c r="O111" s="96"/>
      <c r="P111" s="83"/>
      <c r="Q111" s="83"/>
      <c r="R111" s="84"/>
      <c r="S111" s="83"/>
      <c r="T111" s="83"/>
      <c r="U111" s="84"/>
      <c r="V111" s="83"/>
      <c r="W111" s="97"/>
    </row>
    <row r="112" ht="21.95" customHeight="1">
      <c r="A112" s="152">
        <v>2019</v>
      </c>
      <c r="B112" s="99">
        <v>86</v>
      </c>
      <c r="C112" s="83">
        <v>3416</v>
      </c>
      <c r="D112" s="87">
        <v>39.7209302325581</v>
      </c>
      <c r="E112" s="40"/>
      <c r="F112" s="153">
        <v>2019</v>
      </c>
      <c r="G112" s="99">
        <v>51</v>
      </c>
      <c r="H112" s="83">
        <v>2094.8</v>
      </c>
      <c r="I112" s="87">
        <v>41.0745098039216</v>
      </c>
      <c r="J112" s="40"/>
      <c r="K112" s="153">
        <v>2019</v>
      </c>
      <c r="L112" s="99">
        <v>15</v>
      </c>
      <c r="M112" s="83">
        <v>651.7</v>
      </c>
      <c r="N112" s="89">
        <v>43.4466666666667</v>
      </c>
      <c r="O112" s="96"/>
      <c r="P112" s="83"/>
      <c r="Q112" s="83"/>
      <c r="R112" s="84"/>
      <c r="S112" s="83"/>
      <c r="T112" s="83"/>
      <c r="U112" s="84"/>
      <c r="V112" s="83"/>
      <c r="W112" s="97"/>
    </row>
    <row r="113" ht="21.95" customHeight="1">
      <c r="A113" s="152">
        <v>2020</v>
      </c>
      <c r="B113" s="99">
        <v>55</v>
      </c>
      <c r="C113" s="83">
        <v>2219.7</v>
      </c>
      <c r="D113" s="87">
        <v>40.3581818181818</v>
      </c>
      <c r="E113" s="40"/>
      <c r="F113" s="153">
        <v>2020</v>
      </c>
      <c r="G113" s="99">
        <v>33</v>
      </c>
      <c r="H113" s="83">
        <v>1387</v>
      </c>
      <c r="I113" s="87">
        <v>42.030303030303</v>
      </c>
      <c r="J113" s="40"/>
      <c r="K113" s="153">
        <v>2020</v>
      </c>
      <c r="L113" s="99">
        <v>16</v>
      </c>
      <c r="M113" s="83">
        <v>701.3</v>
      </c>
      <c r="N113" s="89">
        <v>43.83125</v>
      </c>
      <c r="O113" s="96"/>
      <c r="P113" s="83"/>
      <c r="Q113" s="83"/>
      <c r="R113" s="84"/>
      <c r="S113" s="83"/>
      <c r="T113" s="83"/>
      <c r="U113" s="84"/>
      <c r="V113" s="83"/>
      <c r="W113" s="97"/>
    </row>
    <row r="114" ht="21.95" customHeight="1">
      <c r="A114" s="152">
        <v>2021</v>
      </c>
      <c r="B114" s="99">
        <v>22</v>
      </c>
      <c r="C114" s="83">
        <v>836.3</v>
      </c>
      <c r="D114" s="87">
        <v>38.0136363636364</v>
      </c>
      <c r="E114" s="40"/>
      <c r="F114" s="153">
        <v>2021</v>
      </c>
      <c r="G114" s="99">
        <v>5</v>
      </c>
      <c r="H114" s="83">
        <v>199.6</v>
      </c>
      <c r="I114" s="87">
        <v>39.92</v>
      </c>
      <c r="J114" s="40"/>
      <c r="K114" s="153">
        <v>2021</v>
      </c>
      <c r="L114" s="99">
        <v>0</v>
      </c>
      <c r="M114" s="83">
        <v>0</v>
      </c>
      <c r="N114" s="89"/>
      <c r="O114" s="96"/>
      <c r="P114" s="83"/>
      <c r="Q114" s="83"/>
      <c r="R114" s="84"/>
      <c r="S114" s="83"/>
      <c r="T114" s="83"/>
      <c r="U114" s="84"/>
      <c r="V114" s="83"/>
      <c r="W114" s="97"/>
    </row>
    <row r="115" ht="21.95" customHeight="1">
      <c r="A115" s="152">
        <v>2022</v>
      </c>
      <c r="B115" s="99">
        <v>12</v>
      </c>
      <c r="C115" s="83">
        <v>451.6</v>
      </c>
      <c r="D115" s="87">
        <v>37.6333333333333</v>
      </c>
      <c r="E115" s="40"/>
      <c r="F115" s="153">
        <v>2022</v>
      </c>
      <c r="G115" s="99">
        <v>1</v>
      </c>
      <c r="H115" s="83">
        <v>39.1</v>
      </c>
      <c r="I115" s="87">
        <v>39.1</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AVERAGE(B80:B89)</f>
        <v>27.8</v>
      </c>
      <c r="C138" s="83">
        <f>AVERAGE(C77:C86)</f>
        <v>1135.06</v>
      </c>
      <c r="D138" s="87">
        <f>AVERAGE(D77:D86)</f>
        <v>38.7382306145645</v>
      </c>
      <c r="E138" s="40"/>
      <c r="F138" t="s" s="100">
        <v>79</v>
      </c>
      <c r="G138" s="83">
        <f>AVERAGE(G80:G89)</f>
        <v>12</v>
      </c>
      <c r="H138" s="83">
        <f>AVERAGE(H77:H86)</f>
        <v>472.92</v>
      </c>
      <c r="I138" s="87">
        <f>AVERAGE(I77:I86)</f>
        <v>40.5236260815208</v>
      </c>
      <c r="J138" s="40"/>
      <c r="K138" t="s" s="100">
        <v>79</v>
      </c>
      <c r="L138" s="83">
        <f>AVERAGE(L80:L89)</f>
        <v>2.4</v>
      </c>
      <c r="M138" s="83">
        <f>AVERAGE(M77:M86)</f>
        <v>86.25</v>
      </c>
      <c r="N138" s="89">
        <f>AVERAGE(N77:N86)</f>
        <v>43.1083333333333</v>
      </c>
      <c r="O138" s="96"/>
      <c r="P138" s="83"/>
      <c r="Q138" s="83"/>
      <c r="R138" s="84"/>
      <c r="S138" s="83"/>
      <c r="T138" s="83"/>
      <c r="U138" s="84"/>
      <c r="V138" s="83"/>
      <c r="W138" s="97"/>
    </row>
    <row r="139" ht="21.95" customHeight="1">
      <c r="A139" t="s" s="98">
        <v>80</v>
      </c>
      <c r="B139" s="83">
        <f>AVERAGE(B91:B100)</f>
        <v>46</v>
      </c>
      <c r="C139" s="83">
        <f>AVERAGE(C88:C97)</f>
        <v>1484.71</v>
      </c>
      <c r="D139" s="87">
        <f>AVERAGE(D88:D97)</f>
        <v>39.0799994192306</v>
      </c>
      <c r="E139" s="40"/>
      <c r="F139" t="s" s="100">
        <v>80</v>
      </c>
      <c r="G139" s="83">
        <f>AVERAGE(G91:G100)</f>
        <v>24.2</v>
      </c>
      <c r="H139" s="83">
        <f>AVERAGE(H88:H97)</f>
        <v>817.86</v>
      </c>
      <c r="I139" s="87">
        <f>AVERAGE(I88:I97)</f>
        <v>40.5381055056055</v>
      </c>
      <c r="J139" s="40"/>
      <c r="K139" t="s" s="100">
        <v>80</v>
      </c>
      <c r="L139" s="83">
        <f>AVERAGE(L91:L100)</f>
        <v>5.5</v>
      </c>
      <c r="M139" s="83">
        <f>AVERAGE(M88:M97)</f>
        <v>160.78</v>
      </c>
      <c r="N139" s="89">
        <f>AVERAGE(N88:N97)</f>
        <v>43.4104166666667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AVERAGE(B76:B85)</f>
        <v>32.7</v>
      </c>
      <c r="C141" s="83">
        <f>AVERAGE(C84:C93)</f>
        <v>923.36</v>
      </c>
      <c r="D141" s="87">
        <f>AVERAGE(D84:D93)</f>
        <v>38.7181501212224</v>
      </c>
      <c r="E141" s="40"/>
      <c r="F141" t="s" s="104">
        <v>82</v>
      </c>
      <c r="G141" s="83">
        <f>AVERAGE(G76:G85)</f>
        <v>12.9</v>
      </c>
      <c r="H141" s="83">
        <f>AVERAGE(H84:H93)</f>
        <v>435.65</v>
      </c>
      <c r="I141" s="87">
        <f>AVERAGE(I84:I93)</f>
        <v>40.2429020609021</v>
      </c>
      <c r="J141" s="40"/>
      <c r="K141" t="s" s="104">
        <v>82</v>
      </c>
      <c r="L141" s="83">
        <f>AVERAGE(L76:L85)</f>
        <v>2.4</v>
      </c>
      <c r="M141" s="83">
        <f>AVERAGE(M84:M93)</f>
        <v>65.06999999999999</v>
      </c>
      <c r="N141" s="89">
        <f>AVERAGE(N84:N93)</f>
        <v>43.3388888888889</v>
      </c>
      <c r="O141" s="96"/>
      <c r="P141" s="83"/>
      <c r="Q141" s="83"/>
      <c r="R141" s="84"/>
      <c r="S141" s="83"/>
      <c r="T141" s="83"/>
      <c r="U141" s="84"/>
      <c r="V141" s="83"/>
      <c r="W141" s="97"/>
    </row>
    <row r="142" ht="21.95" customHeight="1">
      <c r="A142" t="s" s="103">
        <v>83</v>
      </c>
      <c r="B142" s="83">
        <f>AVERAGE(B87:B96)</f>
        <v>37.4</v>
      </c>
      <c r="C142" s="83">
        <f>AVERAGE(C95:C104)</f>
        <v>1779.91</v>
      </c>
      <c r="D142" s="87">
        <f>AVERAGE(D95:D104)</f>
        <v>39.1572267598616</v>
      </c>
      <c r="E142" s="40"/>
      <c r="F142" t="s" s="104">
        <v>83</v>
      </c>
      <c r="G142" s="83">
        <f>AVERAGE(G87:G96)</f>
        <v>19.3</v>
      </c>
      <c r="H142" s="83">
        <f>AVERAGE(H95:H104)</f>
        <v>968</v>
      </c>
      <c r="I142" s="87">
        <f>AVERAGE(I95:I104)</f>
        <v>40.6998460062451</v>
      </c>
      <c r="J142" s="40"/>
      <c r="K142" t="s" s="104">
        <v>83</v>
      </c>
      <c r="L142" s="83">
        <f>AVERAGE(L87:L96)</f>
        <v>3.1</v>
      </c>
      <c r="M142" s="83">
        <f>AVERAGE(M95:M104)</f>
        <v>241.97</v>
      </c>
      <c r="N142" s="89">
        <f>AVERAGE(N95:N104)</f>
        <v>43.1554162504162</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18.8</v>
      </c>
      <c r="C145" s="83">
        <f>AVERAGE(C82:C86)</f>
        <v>871.0599999999999</v>
      </c>
      <c r="D145" s="87">
        <f>AVERAGE(D82:D86)</f>
        <v>38.6163815207781</v>
      </c>
      <c r="E145" s="40"/>
      <c r="F145" t="s" s="100">
        <v>79</v>
      </c>
      <c r="G145" s="83">
        <f>AVERAGE(G85:G89)</f>
        <v>9.4</v>
      </c>
      <c r="H145" s="83">
        <f>AVERAGE(H82:H86)</f>
        <v>321.7</v>
      </c>
      <c r="I145" s="87">
        <f>AVERAGE(I82:I86)</f>
        <v>40.6339743589744</v>
      </c>
      <c r="J145" s="40"/>
      <c r="K145" t="s" s="100">
        <v>79</v>
      </c>
      <c r="L145" s="83">
        <f>AVERAGE(L85:L89)</f>
        <v>1.4</v>
      </c>
      <c r="M145" s="83">
        <f>AVERAGE(M82:M86)</f>
        <v>103.5</v>
      </c>
      <c r="N145" s="89">
        <f>AVERAGE(N82:N86)</f>
        <v>43.125</v>
      </c>
      <c r="O145" s="96"/>
      <c r="P145" s="83"/>
      <c r="Q145" s="83"/>
      <c r="R145" s="84"/>
      <c r="S145" s="83"/>
      <c r="T145" s="83"/>
      <c r="U145" s="84"/>
      <c r="V145" s="83"/>
      <c r="W145" s="97"/>
    </row>
    <row r="146" ht="21.95" customHeight="1">
      <c r="A146" t="s" s="98">
        <v>80</v>
      </c>
      <c r="B146" s="83">
        <f>AVERAGE(B91:B95)</f>
        <v>40.2</v>
      </c>
      <c r="C146" s="83">
        <f>AVERAGE(C88:C92)</f>
        <v>1137.32</v>
      </c>
      <c r="D146" s="87">
        <f>AVERAGE(D88:D92)</f>
        <v>38.9017419191919</v>
      </c>
      <c r="E146" s="40"/>
      <c r="F146" t="s" s="100">
        <v>80</v>
      </c>
      <c r="G146" s="83">
        <f>AVERAGE(G91:G95)</f>
        <v>19.8</v>
      </c>
      <c r="H146" s="83">
        <f>AVERAGE(H88:H92)</f>
        <v>597.66</v>
      </c>
      <c r="I146" s="87">
        <f>AVERAGE(I88:I92)</f>
        <v>40.2338903762904</v>
      </c>
      <c r="J146" s="40"/>
      <c r="K146" t="s" s="100">
        <v>80</v>
      </c>
      <c r="L146" s="83">
        <f>AVERAGE(L91:L95)</f>
        <v>2.4</v>
      </c>
      <c r="M146" s="83">
        <f>AVERAGE(M88:M92)</f>
        <v>86.86</v>
      </c>
      <c r="N146" s="89">
        <f>AVERAGE(N88:N92)</f>
        <v>43.35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AVERAGE(B81:B85)</f>
        <v>31.2</v>
      </c>
      <c r="C148" s="83">
        <f>AVERAGE(C89:C93)</f>
        <v>1187.3</v>
      </c>
      <c r="D148" s="87">
        <f>AVERAGE(D89:D93)</f>
        <v>38.6776658322354</v>
      </c>
      <c r="E148" s="40"/>
      <c r="F148" t="s" s="104">
        <v>82</v>
      </c>
      <c r="G148" s="83">
        <f>AVERAGE(G81:G85)</f>
        <v>11.6</v>
      </c>
      <c r="H148" s="83">
        <f>AVERAGE(H89:H93)</f>
        <v>573.66</v>
      </c>
      <c r="I148" s="87">
        <f>AVERAGE(I89:I93)</f>
        <v>40.2475267399267</v>
      </c>
      <c r="J148" s="40"/>
      <c r="K148" t="s" s="104">
        <v>82</v>
      </c>
      <c r="L148" s="83">
        <f>AVERAGE(L81:L85)</f>
        <v>2.8</v>
      </c>
      <c r="M148" s="83">
        <f>AVERAGE(M89:M93)</f>
        <v>87.2</v>
      </c>
      <c r="N148" s="89">
        <f>AVERAGE(N89:N93)</f>
        <v>43.5625</v>
      </c>
      <c r="O148" s="96"/>
      <c r="P148" s="83"/>
      <c r="Q148" s="83"/>
      <c r="R148" s="84"/>
      <c r="S148" s="83"/>
      <c r="T148" s="83"/>
      <c r="U148" s="84"/>
      <c r="V148" s="83"/>
      <c r="W148" s="97"/>
    </row>
    <row r="149" ht="21.95" customHeight="1">
      <c r="A149" t="s" s="103">
        <v>83</v>
      </c>
      <c r="B149" s="83">
        <f>AVERAGE(B87:B91)</f>
        <v>33.6</v>
      </c>
      <c r="C149" s="83">
        <f>AVERAGE(C95:C99)</f>
        <v>2297.64</v>
      </c>
      <c r="D149" s="87">
        <f>AVERAGE(D95:D99)</f>
        <v>39.5337371636156</v>
      </c>
      <c r="E149" s="40"/>
      <c r="F149" t="s" s="104">
        <v>83</v>
      </c>
      <c r="G149" s="83">
        <f>AVERAGE(G87:G91)</f>
        <v>17.4</v>
      </c>
      <c r="H149" s="83">
        <f>AVERAGE(H95:H99)</f>
        <v>1342.86</v>
      </c>
      <c r="I149" s="87">
        <f>AVERAGE(I95:I99)</f>
        <v>40.9961233850392</v>
      </c>
      <c r="J149" s="40"/>
      <c r="K149" t="s" s="104">
        <v>83</v>
      </c>
      <c r="L149" s="83">
        <f>AVERAGE(L87:L91)</f>
        <v>2.6</v>
      </c>
      <c r="M149" s="83">
        <f>AVERAGE(M95:M99)</f>
        <v>354.2</v>
      </c>
      <c r="N149" s="89">
        <f>AVERAGE(N95:N99)</f>
        <v>43.2194784382284</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1" customWidth="1"/>
    <col min="2" max="4" width="12.1719" style="341" customWidth="1"/>
    <col min="5" max="5" width="1.35156" style="341" customWidth="1"/>
    <col min="6" max="6" width="10" style="341" customWidth="1"/>
    <col min="7" max="9" width="12.1719" style="341" customWidth="1"/>
    <col min="10" max="10" width="1.35156" style="341" customWidth="1"/>
    <col min="11" max="11" width="10" style="341" customWidth="1"/>
    <col min="12" max="14" width="12.1719" style="341" customWidth="1"/>
    <col min="15" max="15" width="10.8516" style="341" customWidth="1"/>
    <col min="16" max="17" width="6.5" style="341" customWidth="1"/>
    <col min="18" max="18" width="10.8516" style="341" customWidth="1"/>
    <col min="19" max="20" width="6.5" style="341" customWidth="1"/>
    <col min="21" max="21" width="10.8516" style="341" customWidth="1"/>
    <col min="22" max="23" width="6.5" style="341" customWidth="1"/>
    <col min="24" max="16384" width="16.3516" style="341" customWidth="1"/>
  </cols>
  <sheetData>
    <row r="1" ht="63.8" customHeight="1">
      <c r="A1" t="s" s="134">
        <v>474</v>
      </c>
      <c r="B1" t="s" s="191">
        <v>40</v>
      </c>
      <c r="C1" t="s" s="191">
        <v>41</v>
      </c>
      <c r="D1" t="s" s="192">
        <v>42</v>
      </c>
      <c r="E1" s="29"/>
      <c r="F1" t="s" s="137">
        <v>475</v>
      </c>
      <c r="G1" t="s" s="191">
        <v>44</v>
      </c>
      <c r="H1" t="s" s="191">
        <v>45</v>
      </c>
      <c r="I1" t="s" s="192">
        <v>46</v>
      </c>
      <c r="J1" s="29"/>
      <c r="K1" t="s" s="137">
        <v>237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33</v>
      </c>
      <c r="C3" s="83">
        <v>1184.3</v>
      </c>
      <c r="D3" s="87">
        <v>35.8878787878788</v>
      </c>
      <c r="E3" s="40"/>
      <c r="F3" s="153">
        <v>1910</v>
      </c>
      <c r="G3" s="99">
        <v>11</v>
      </c>
      <c r="H3" s="83">
        <v>422.2</v>
      </c>
      <c r="I3" s="87">
        <v>38.3818181818182</v>
      </c>
      <c r="J3" s="40"/>
      <c r="K3" s="153">
        <v>1910</v>
      </c>
      <c r="L3" s="99">
        <v>2</v>
      </c>
      <c r="M3" s="83">
        <v>84</v>
      </c>
      <c r="N3" s="89">
        <v>42</v>
      </c>
      <c r="O3" s="148"/>
      <c r="P3" s="143"/>
      <c r="Q3" s="154"/>
      <c r="R3" s="151"/>
      <c r="S3" s="143"/>
      <c r="T3" s="154"/>
      <c r="U3" s="151"/>
      <c r="V3" s="143"/>
      <c r="W3" s="154"/>
    </row>
    <row r="4" ht="21.95" customHeight="1">
      <c r="A4" s="152">
        <v>1911</v>
      </c>
      <c r="B4" s="99">
        <v>32</v>
      </c>
      <c r="C4" s="83">
        <v>1156.5</v>
      </c>
      <c r="D4" s="87">
        <v>36.140625</v>
      </c>
      <c r="E4" s="40"/>
      <c r="F4" s="153">
        <v>1911</v>
      </c>
      <c r="G4" s="99">
        <v>14</v>
      </c>
      <c r="H4" s="83">
        <v>525.8</v>
      </c>
      <c r="I4" s="87">
        <v>37.5571428571429</v>
      </c>
      <c r="J4" s="40"/>
      <c r="K4" s="153">
        <v>1911</v>
      </c>
      <c r="L4" s="99">
        <v>2</v>
      </c>
      <c r="M4" s="83">
        <v>80.3</v>
      </c>
      <c r="N4" s="89">
        <v>40.15</v>
      </c>
      <c r="O4" s="155"/>
      <c r="P4" s="129"/>
      <c r="Q4" s="97"/>
      <c r="R4" s="156"/>
      <c r="S4" s="129"/>
      <c r="T4" s="97"/>
      <c r="U4" s="156"/>
      <c r="V4" s="129"/>
      <c r="W4" s="97"/>
    </row>
    <row r="5" ht="21.95" customHeight="1">
      <c r="A5" s="152">
        <v>1912</v>
      </c>
      <c r="B5" s="99">
        <v>47</v>
      </c>
      <c r="C5" s="83">
        <v>1692.7</v>
      </c>
      <c r="D5" s="87">
        <v>36.0148936170213</v>
      </c>
      <c r="E5" s="40"/>
      <c r="F5" s="153">
        <v>1912</v>
      </c>
      <c r="G5" s="99">
        <v>22</v>
      </c>
      <c r="H5" s="83">
        <v>835.6</v>
      </c>
      <c r="I5" s="87">
        <v>37.9818181818182</v>
      </c>
      <c r="J5" s="40"/>
      <c r="K5" s="153">
        <v>1912</v>
      </c>
      <c r="L5" s="99">
        <v>6</v>
      </c>
      <c r="M5" s="83">
        <v>240.5</v>
      </c>
      <c r="N5" s="89">
        <v>40.0833333333333</v>
      </c>
      <c r="O5" s="155"/>
      <c r="P5" s="129"/>
      <c r="Q5" s="97"/>
      <c r="R5" s="156"/>
      <c r="S5" s="129"/>
      <c r="T5" s="97"/>
      <c r="U5" s="156"/>
      <c r="V5" s="129"/>
      <c r="W5" s="97"/>
    </row>
    <row r="6" ht="21.95" customHeight="1">
      <c r="A6" s="152">
        <v>1913</v>
      </c>
      <c r="B6" s="99">
        <v>29</v>
      </c>
      <c r="C6" s="83">
        <v>1039.4</v>
      </c>
      <c r="D6" s="87">
        <v>35.8413793103448</v>
      </c>
      <c r="E6" s="40"/>
      <c r="F6" s="153">
        <v>1913</v>
      </c>
      <c r="G6" s="99">
        <v>11</v>
      </c>
      <c r="H6" s="83">
        <v>416.9</v>
      </c>
      <c r="I6" s="87">
        <v>37.9</v>
      </c>
      <c r="J6" s="40"/>
      <c r="K6" s="153">
        <v>1913</v>
      </c>
      <c r="L6" s="99">
        <v>2</v>
      </c>
      <c r="M6" s="83">
        <v>81.09999999999999</v>
      </c>
      <c r="N6" s="89">
        <v>40.55</v>
      </c>
      <c r="O6" s="155"/>
      <c r="P6" s="129"/>
      <c r="Q6" s="97"/>
      <c r="R6" s="156"/>
      <c r="S6" s="129"/>
      <c r="T6" s="97"/>
      <c r="U6" s="156"/>
      <c r="V6" s="129"/>
      <c r="W6" s="97"/>
    </row>
    <row r="7" ht="21.95" customHeight="1">
      <c r="A7" s="152">
        <v>1914</v>
      </c>
      <c r="B7" s="99">
        <v>36</v>
      </c>
      <c r="C7" s="83">
        <v>1304.2</v>
      </c>
      <c r="D7" s="87">
        <v>36.2277777777778</v>
      </c>
      <c r="E7" s="40"/>
      <c r="F7" s="153">
        <v>1914</v>
      </c>
      <c r="G7" s="99">
        <v>18</v>
      </c>
      <c r="H7" s="83">
        <v>679.2</v>
      </c>
      <c r="I7" s="87">
        <v>37.7333333333333</v>
      </c>
      <c r="J7" s="40"/>
      <c r="K7" s="153">
        <v>1914</v>
      </c>
      <c r="L7" s="99">
        <v>1</v>
      </c>
      <c r="M7" s="83">
        <v>40.4</v>
      </c>
      <c r="N7" s="89">
        <v>40.4</v>
      </c>
      <c r="O7" s="155"/>
      <c r="P7" s="129"/>
      <c r="Q7" s="97"/>
      <c r="R7" s="156"/>
      <c r="S7" s="129"/>
      <c r="T7" s="97"/>
      <c r="U7" s="156"/>
      <c r="V7" s="129"/>
      <c r="W7" s="97"/>
    </row>
    <row r="8" ht="21.95" customHeight="1">
      <c r="A8" s="152">
        <v>1915</v>
      </c>
      <c r="B8" s="99">
        <v>36</v>
      </c>
      <c r="C8" s="83">
        <v>1303.1</v>
      </c>
      <c r="D8" s="87">
        <v>36.1972222222222</v>
      </c>
      <c r="E8" s="40"/>
      <c r="F8" s="153">
        <v>1915</v>
      </c>
      <c r="G8" s="99">
        <v>16</v>
      </c>
      <c r="H8" s="83">
        <v>611.4</v>
      </c>
      <c r="I8" s="87">
        <v>38.2125</v>
      </c>
      <c r="J8" s="40"/>
      <c r="K8" s="153">
        <v>1915</v>
      </c>
      <c r="L8" s="99">
        <v>4</v>
      </c>
      <c r="M8" s="83">
        <v>164.2</v>
      </c>
      <c r="N8" s="89">
        <v>41.05</v>
      </c>
      <c r="O8" s="155"/>
      <c r="P8" s="129"/>
      <c r="Q8" s="97"/>
      <c r="R8" s="156"/>
      <c r="S8" s="129"/>
      <c r="T8" s="97"/>
      <c r="U8" s="156"/>
      <c r="V8" s="129"/>
      <c r="W8" s="97"/>
    </row>
    <row r="9" ht="21.95" customHeight="1">
      <c r="A9" s="152">
        <v>1916</v>
      </c>
      <c r="B9" s="99">
        <v>22</v>
      </c>
      <c r="C9" s="83">
        <v>781.5</v>
      </c>
      <c r="D9" s="87">
        <v>35.5227272727273</v>
      </c>
      <c r="E9" s="40"/>
      <c r="F9" s="153">
        <v>1916</v>
      </c>
      <c r="G9" s="99">
        <v>9</v>
      </c>
      <c r="H9" s="83">
        <v>330.7</v>
      </c>
      <c r="I9" s="87">
        <v>36.7444444444444</v>
      </c>
      <c r="J9" s="40"/>
      <c r="K9" s="153">
        <v>1916</v>
      </c>
      <c r="L9" s="99">
        <v>0</v>
      </c>
      <c r="M9" s="83">
        <v>0</v>
      </c>
      <c r="N9" s="89"/>
      <c r="O9" s="155"/>
      <c r="P9" s="129"/>
      <c r="Q9" s="97"/>
      <c r="R9" s="156"/>
      <c r="S9" s="129"/>
      <c r="T9" s="97"/>
      <c r="U9" s="156"/>
      <c r="V9" s="129"/>
      <c r="W9" s="97"/>
    </row>
    <row r="10" ht="21.95" customHeight="1">
      <c r="A10" s="152">
        <v>1917</v>
      </c>
      <c r="B10" s="99">
        <v>17</v>
      </c>
      <c r="C10" s="83">
        <v>611.9</v>
      </c>
      <c r="D10" s="87">
        <v>35.9941176470588</v>
      </c>
      <c r="E10" s="40"/>
      <c r="F10" s="153">
        <v>1917</v>
      </c>
      <c r="G10" s="99">
        <v>7</v>
      </c>
      <c r="H10" s="83">
        <v>266.8</v>
      </c>
      <c r="I10" s="87">
        <v>38.1142857142857</v>
      </c>
      <c r="J10" s="40"/>
      <c r="K10" s="153">
        <v>1917</v>
      </c>
      <c r="L10" s="99">
        <v>1</v>
      </c>
      <c r="M10" s="83">
        <v>41.1</v>
      </c>
      <c r="N10" s="89">
        <v>41.1</v>
      </c>
      <c r="O10" s="155"/>
      <c r="P10" s="129"/>
      <c r="Q10" s="97"/>
      <c r="R10" s="156"/>
      <c r="S10" s="129"/>
      <c r="T10" s="97"/>
      <c r="U10" s="156"/>
      <c r="V10" s="129"/>
      <c r="W10" s="97"/>
    </row>
    <row r="11" ht="21.95" customHeight="1">
      <c r="A11" s="152">
        <v>1918</v>
      </c>
      <c r="B11" s="99">
        <v>33</v>
      </c>
      <c r="C11" s="83">
        <v>1216.7</v>
      </c>
      <c r="D11" s="87">
        <v>36.869696969697</v>
      </c>
      <c r="E11" s="40"/>
      <c r="F11" s="153">
        <v>1918</v>
      </c>
      <c r="G11" s="99">
        <v>18</v>
      </c>
      <c r="H11" s="83">
        <v>695.3</v>
      </c>
      <c r="I11" s="87">
        <v>38.6277777777778</v>
      </c>
      <c r="J11" s="40"/>
      <c r="K11" s="153">
        <v>1918</v>
      </c>
      <c r="L11" s="99">
        <v>5</v>
      </c>
      <c r="M11" s="83">
        <v>204.9</v>
      </c>
      <c r="N11" s="89">
        <v>40.98</v>
      </c>
      <c r="O11" s="155"/>
      <c r="P11" s="129"/>
      <c r="Q11" s="97"/>
      <c r="R11" s="156"/>
      <c r="S11" s="129"/>
      <c r="T11" s="97"/>
      <c r="U11" s="156"/>
      <c r="V11" s="129"/>
      <c r="W11" s="97"/>
    </row>
    <row r="12" ht="21.95" customHeight="1">
      <c r="A12" s="152">
        <v>1919</v>
      </c>
      <c r="B12" s="99">
        <v>43</v>
      </c>
      <c r="C12" s="83">
        <v>1577.7</v>
      </c>
      <c r="D12" s="87">
        <v>36.6906976744186</v>
      </c>
      <c r="E12" s="40"/>
      <c r="F12" s="153">
        <v>1919</v>
      </c>
      <c r="G12" s="99">
        <v>24</v>
      </c>
      <c r="H12" s="83">
        <v>922.3</v>
      </c>
      <c r="I12" s="87">
        <v>38.4291666666667</v>
      </c>
      <c r="J12" s="40"/>
      <c r="K12" s="153">
        <v>1919</v>
      </c>
      <c r="L12" s="99">
        <v>7</v>
      </c>
      <c r="M12" s="83">
        <v>286.6</v>
      </c>
      <c r="N12" s="89">
        <v>40.9428571428571</v>
      </c>
      <c r="O12" s="155"/>
      <c r="P12" s="129"/>
      <c r="Q12" s="97"/>
      <c r="R12" s="156"/>
      <c r="S12" s="129"/>
      <c r="T12" s="97"/>
      <c r="U12" s="156"/>
      <c r="V12" s="129"/>
      <c r="W12" s="97"/>
    </row>
    <row r="13" ht="21.95" customHeight="1">
      <c r="A13" s="152">
        <v>1920</v>
      </c>
      <c r="B13" s="99">
        <v>38</v>
      </c>
      <c r="C13" s="83">
        <v>1358.6</v>
      </c>
      <c r="D13" s="87">
        <v>35.7526315789474</v>
      </c>
      <c r="E13" s="40"/>
      <c r="F13" s="153">
        <v>1920</v>
      </c>
      <c r="G13" s="99">
        <v>18</v>
      </c>
      <c r="H13" s="83">
        <v>667</v>
      </c>
      <c r="I13" s="87">
        <v>37.0555555555556</v>
      </c>
      <c r="J13" s="40"/>
      <c r="K13" s="153">
        <v>1920</v>
      </c>
      <c r="L13" s="99">
        <v>0</v>
      </c>
      <c r="M13" s="83">
        <v>0</v>
      </c>
      <c r="N13" s="89"/>
      <c r="O13" s="155"/>
      <c r="P13" s="129"/>
      <c r="Q13" s="97"/>
      <c r="R13" s="156"/>
      <c r="S13" s="129"/>
      <c r="T13" s="97"/>
      <c r="U13" s="156"/>
      <c r="V13" s="129"/>
      <c r="W13" s="97"/>
    </row>
    <row r="14" ht="21.95" customHeight="1">
      <c r="A14" s="152">
        <v>1921</v>
      </c>
      <c r="B14" s="99">
        <v>46</v>
      </c>
      <c r="C14" s="83">
        <v>1664.8</v>
      </c>
      <c r="D14" s="87">
        <v>36.1913043478261</v>
      </c>
      <c r="E14" s="40"/>
      <c r="F14" s="153">
        <v>1921</v>
      </c>
      <c r="G14" s="99">
        <v>19</v>
      </c>
      <c r="H14" s="83">
        <v>728.4</v>
      </c>
      <c r="I14" s="87">
        <v>38.3368421052632</v>
      </c>
      <c r="J14" s="40"/>
      <c r="K14" s="153">
        <v>1921</v>
      </c>
      <c r="L14" s="99">
        <v>4</v>
      </c>
      <c r="M14" s="83">
        <v>162.4</v>
      </c>
      <c r="N14" s="89">
        <v>40.6</v>
      </c>
      <c r="O14" s="155"/>
      <c r="P14" s="129"/>
      <c r="Q14" s="97"/>
      <c r="R14" s="156"/>
      <c r="S14" s="129"/>
      <c r="T14" s="97"/>
      <c r="U14" s="156"/>
      <c r="V14" s="129"/>
      <c r="W14" s="97"/>
    </row>
    <row r="15" ht="21.95" customHeight="1">
      <c r="A15" s="152">
        <v>1922</v>
      </c>
      <c r="B15" s="99">
        <v>30</v>
      </c>
      <c r="C15" s="83">
        <v>1070.9</v>
      </c>
      <c r="D15" s="87">
        <v>35.6966666666667</v>
      </c>
      <c r="E15" s="40"/>
      <c r="F15" s="153">
        <v>1922</v>
      </c>
      <c r="G15" s="99">
        <v>12</v>
      </c>
      <c r="H15" s="83">
        <v>455.6</v>
      </c>
      <c r="I15" s="87">
        <v>37.9666666666667</v>
      </c>
      <c r="J15" s="40"/>
      <c r="K15" s="153">
        <v>1922</v>
      </c>
      <c r="L15" s="99">
        <v>1</v>
      </c>
      <c r="M15" s="83">
        <v>40</v>
      </c>
      <c r="N15" s="89">
        <v>40</v>
      </c>
      <c r="O15" s="155"/>
      <c r="P15" s="129"/>
      <c r="Q15" s="97"/>
      <c r="R15" s="156"/>
      <c r="S15" s="129"/>
      <c r="T15" s="97"/>
      <c r="U15" s="156"/>
      <c r="V15" s="129"/>
      <c r="W15" s="97"/>
    </row>
    <row r="16" ht="21.95" customHeight="1">
      <c r="A16" s="152">
        <v>1923</v>
      </c>
      <c r="B16" s="99">
        <v>29</v>
      </c>
      <c r="C16" s="83">
        <v>1051.2</v>
      </c>
      <c r="D16" s="87">
        <v>36.248275862069</v>
      </c>
      <c r="E16" s="40"/>
      <c r="F16" s="153">
        <v>1923</v>
      </c>
      <c r="G16" s="99">
        <v>13</v>
      </c>
      <c r="H16" s="83">
        <v>496.5</v>
      </c>
      <c r="I16" s="87">
        <v>38.1923076923077</v>
      </c>
      <c r="J16" s="40"/>
      <c r="K16" s="153">
        <v>1923</v>
      </c>
      <c r="L16" s="99">
        <v>3</v>
      </c>
      <c r="M16" s="83">
        <v>121.5</v>
      </c>
      <c r="N16" s="89">
        <v>40.5</v>
      </c>
      <c r="O16" s="155"/>
      <c r="P16" s="129"/>
      <c r="Q16" s="97"/>
      <c r="R16" s="156"/>
      <c r="S16" s="129"/>
      <c r="T16" s="97"/>
      <c r="U16" s="156"/>
      <c r="V16" s="129"/>
      <c r="W16" s="97"/>
    </row>
    <row r="17" ht="21.95" customHeight="1">
      <c r="A17" s="152">
        <v>1924</v>
      </c>
      <c r="B17" s="99">
        <v>22</v>
      </c>
      <c r="C17" s="83">
        <v>787.5</v>
      </c>
      <c r="D17" s="87">
        <v>35.7954545454545</v>
      </c>
      <c r="E17" s="40"/>
      <c r="F17" s="153">
        <v>1924</v>
      </c>
      <c r="G17" s="99">
        <v>9</v>
      </c>
      <c r="H17" s="83">
        <v>338.9</v>
      </c>
      <c r="I17" s="87">
        <v>37.6555555555556</v>
      </c>
      <c r="J17" s="40"/>
      <c r="K17" s="153">
        <v>1924</v>
      </c>
      <c r="L17" s="99">
        <v>1</v>
      </c>
      <c r="M17" s="83">
        <v>40.6</v>
      </c>
      <c r="N17" s="89">
        <v>40.6</v>
      </c>
      <c r="O17" s="155"/>
      <c r="P17" s="129"/>
      <c r="Q17" s="97"/>
      <c r="R17" s="156"/>
      <c r="S17" s="129"/>
      <c r="T17" s="97"/>
      <c r="U17" s="156"/>
      <c r="V17" s="129"/>
      <c r="W17" s="97"/>
    </row>
    <row r="18" ht="21.95" customHeight="1">
      <c r="A18" s="152">
        <v>1925</v>
      </c>
      <c r="B18" s="99">
        <v>18</v>
      </c>
      <c r="C18" s="83">
        <v>650</v>
      </c>
      <c r="D18" s="87">
        <v>36.1111111111111</v>
      </c>
      <c r="E18" s="40"/>
      <c r="F18" s="153">
        <v>1925</v>
      </c>
      <c r="G18" s="99">
        <v>9</v>
      </c>
      <c r="H18" s="83">
        <v>339.9</v>
      </c>
      <c r="I18" s="87">
        <v>37.7666666666667</v>
      </c>
      <c r="J18" s="40"/>
      <c r="K18" s="153">
        <v>1925</v>
      </c>
      <c r="L18" s="99">
        <v>1</v>
      </c>
      <c r="M18" s="83">
        <v>39.7</v>
      </c>
      <c r="N18" s="89">
        <v>39.7</v>
      </c>
      <c r="O18" s="155"/>
      <c r="P18" s="129"/>
      <c r="Q18" s="97"/>
      <c r="R18" s="156"/>
      <c r="S18" s="129"/>
      <c r="T18" s="97"/>
      <c r="U18" s="156"/>
      <c r="V18" s="129"/>
      <c r="W18" s="97"/>
    </row>
    <row r="19" ht="21.95" customHeight="1">
      <c r="A19" s="152">
        <v>1926</v>
      </c>
      <c r="B19" s="99">
        <v>29</v>
      </c>
      <c r="C19" s="83">
        <v>1045.6</v>
      </c>
      <c r="D19" s="87">
        <v>36.0551724137931</v>
      </c>
      <c r="E19" s="40"/>
      <c r="F19" s="153">
        <v>1926</v>
      </c>
      <c r="G19" s="99">
        <v>14</v>
      </c>
      <c r="H19" s="83">
        <v>531.7</v>
      </c>
      <c r="I19" s="87">
        <v>37.9785714285714</v>
      </c>
      <c r="J19" s="40"/>
      <c r="K19" s="153">
        <v>1926</v>
      </c>
      <c r="L19" s="99">
        <v>1</v>
      </c>
      <c r="M19" s="83">
        <v>41.7</v>
      </c>
      <c r="N19" s="89">
        <v>41.7</v>
      </c>
      <c r="O19" s="155"/>
      <c r="P19" s="129"/>
      <c r="Q19" s="97"/>
      <c r="R19" s="156"/>
      <c r="S19" s="129"/>
      <c r="T19" s="97"/>
      <c r="U19" s="156"/>
      <c r="V19" s="129"/>
      <c r="W19" s="97"/>
    </row>
    <row r="20" ht="21.95" customHeight="1">
      <c r="A20" s="152">
        <v>1927</v>
      </c>
      <c r="B20" s="99">
        <v>20</v>
      </c>
      <c r="C20" s="83">
        <v>731.2</v>
      </c>
      <c r="D20" s="87">
        <v>36.56</v>
      </c>
      <c r="E20" s="40"/>
      <c r="F20" s="153">
        <v>1927</v>
      </c>
      <c r="G20" s="99">
        <v>13</v>
      </c>
      <c r="H20" s="83">
        <v>486.7</v>
      </c>
      <c r="I20" s="87">
        <v>37.4384615384615</v>
      </c>
      <c r="J20" s="40"/>
      <c r="K20" s="153">
        <v>1927</v>
      </c>
      <c r="L20" s="99">
        <v>1</v>
      </c>
      <c r="M20" s="83">
        <v>40</v>
      </c>
      <c r="N20" s="89">
        <v>40</v>
      </c>
      <c r="O20" s="155"/>
      <c r="P20" s="129"/>
      <c r="Q20" s="97"/>
      <c r="R20" s="156"/>
      <c r="S20" s="129"/>
      <c r="T20" s="97"/>
      <c r="U20" s="156"/>
      <c r="V20" s="129"/>
      <c r="W20" s="97"/>
    </row>
    <row r="21" ht="21.95" customHeight="1">
      <c r="A21" s="152">
        <v>1928</v>
      </c>
      <c r="B21" s="99">
        <v>23</v>
      </c>
      <c r="C21" s="83">
        <v>821.9</v>
      </c>
      <c r="D21" s="87">
        <v>35.7347826086957</v>
      </c>
      <c r="E21" s="40"/>
      <c r="F21" s="153">
        <v>1928</v>
      </c>
      <c r="G21" s="99">
        <v>11</v>
      </c>
      <c r="H21" s="83">
        <v>407.4</v>
      </c>
      <c r="I21" s="87">
        <v>37.0363636363636</v>
      </c>
      <c r="J21" s="40"/>
      <c r="K21" s="153">
        <v>1928</v>
      </c>
      <c r="L21" s="99">
        <v>1</v>
      </c>
      <c r="M21" s="83">
        <v>40</v>
      </c>
      <c r="N21" s="89">
        <v>40</v>
      </c>
      <c r="O21" s="155"/>
      <c r="P21" s="129"/>
      <c r="Q21" s="97"/>
      <c r="R21" s="156"/>
      <c r="S21" s="129"/>
      <c r="T21" s="97"/>
      <c r="U21" s="156"/>
      <c r="V21" s="129"/>
      <c r="W21" s="97"/>
    </row>
    <row r="22" ht="21.95" customHeight="1">
      <c r="A22" s="152">
        <v>1929</v>
      </c>
      <c r="B22" s="99">
        <v>28</v>
      </c>
      <c r="C22" s="83">
        <v>1028.9</v>
      </c>
      <c r="D22" s="87">
        <v>36.7464285714286</v>
      </c>
      <c r="E22" s="40"/>
      <c r="F22" s="153">
        <v>1929</v>
      </c>
      <c r="G22" s="99">
        <v>16</v>
      </c>
      <c r="H22" s="83">
        <v>609.5</v>
      </c>
      <c r="I22" s="87">
        <v>38.09375</v>
      </c>
      <c r="J22" s="40"/>
      <c r="K22" s="153">
        <v>1929</v>
      </c>
      <c r="L22" s="99">
        <v>3</v>
      </c>
      <c r="M22" s="83">
        <v>120.6</v>
      </c>
      <c r="N22" s="89">
        <v>40.2</v>
      </c>
      <c r="O22" s="155"/>
      <c r="P22" s="129"/>
      <c r="Q22" s="97"/>
      <c r="R22" s="156"/>
      <c r="S22" s="129"/>
      <c r="T22" s="97"/>
      <c r="U22" s="156"/>
      <c r="V22" s="129"/>
      <c r="W22" s="97"/>
    </row>
    <row r="23" ht="21.95" customHeight="1">
      <c r="A23" s="152">
        <v>1930</v>
      </c>
      <c r="B23" s="99">
        <v>34</v>
      </c>
      <c r="C23" s="83">
        <v>1247.3</v>
      </c>
      <c r="D23" s="87">
        <v>36.6852941176471</v>
      </c>
      <c r="E23" s="40"/>
      <c r="F23" s="153">
        <v>1930</v>
      </c>
      <c r="G23" s="99">
        <v>21</v>
      </c>
      <c r="H23" s="83">
        <v>798.7</v>
      </c>
      <c r="I23" s="87">
        <v>38.0333333333333</v>
      </c>
      <c r="J23" s="40"/>
      <c r="K23" s="153">
        <v>1930</v>
      </c>
      <c r="L23" s="99">
        <v>3</v>
      </c>
      <c r="M23" s="83">
        <v>127</v>
      </c>
      <c r="N23" s="89">
        <v>42.3333333333333</v>
      </c>
      <c r="O23" s="155"/>
      <c r="P23" s="129"/>
      <c r="Q23" s="97"/>
      <c r="R23" s="156"/>
      <c r="S23" s="129"/>
      <c r="T23" s="97"/>
      <c r="U23" s="156"/>
      <c r="V23" s="129"/>
      <c r="W23" s="97"/>
    </row>
    <row r="24" ht="21.95" customHeight="1">
      <c r="A24" s="152">
        <v>1931</v>
      </c>
      <c r="B24" s="99">
        <v>41</v>
      </c>
      <c r="C24" s="83">
        <v>1466.2</v>
      </c>
      <c r="D24" s="87">
        <v>35.7609756097561</v>
      </c>
      <c r="E24" s="40"/>
      <c r="F24" s="153">
        <v>1931</v>
      </c>
      <c r="G24" s="99">
        <v>18</v>
      </c>
      <c r="H24" s="83">
        <v>672.8</v>
      </c>
      <c r="I24" s="87">
        <v>37.3777777777778</v>
      </c>
      <c r="J24" s="40"/>
      <c r="K24" s="153">
        <v>1931</v>
      </c>
      <c r="L24" s="99">
        <v>0</v>
      </c>
      <c r="M24" s="83">
        <v>0</v>
      </c>
      <c r="N24" s="89"/>
      <c r="O24" s="155"/>
      <c r="P24" s="129"/>
      <c r="Q24" s="97"/>
      <c r="R24" s="156"/>
      <c r="S24" s="129"/>
      <c r="T24" s="97"/>
      <c r="U24" s="156"/>
      <c r="V24" s="129"/>
      <c r="W24" s="97"/>
    </row>
    <row r="25" ht="21.95" customHeight="1">
      <c r="A25" s="152">
        <v>1932</v>
      </c>
      <c r="B25" s="99">
        <v>30</v>
      </c>
      <c r="C25" s="83">
        <v>1075.4</v>
      </c>
      <c r="D25" s="87">
        <v>35.8466666666667</v>
      </c>
      <c r="E25" s="40"/>
      <c r="F25" s="153">
        <v>1932</v>
      </c>
      <c r="G25" s="99">
        <v>11</v>
      </c>
      <c r="H25" s="83">
        <v>417.3</v>
      </c>
      <c r="I25" s="87">
        <v>37.9363636363636</v>
      </c>
      <c r="J25" s="40"/>
      <c r="K25" s="153">
        <v>1932</v>
      </c>
      <c r="L25" s="99">
        <v>2</v>
      </c>
      <c r="M25" s="83">
        <v>79.40000000000001</v>
      </c>
      <c r="N25" s="89">
        <v>39.7</v>
      </c>
      <c r="O25" s="155"/>
      <c r="P25" s="129"/>
      <c r="Q25" s="97"/>
      <c r="R25" s="156"/>
      <c r="S25" s="129"/>
      <c r="T25" s="97"/>
      <c r="U25" s="156"/>
      <c r="V25" s="129"/>
      <c r="W25" s="97"/>
    </row>
    <row r="26" ht="21.95" customHeight="1">
      <c r="A26" s="152">
        <v>1933</v>
      </c>
      <c r="B26" s="99">
        <v>39</v>
      </c>
      <c r="C26" s="83">
        <v>1431.5</v>
      </c>
      <c r="D26" s="87">
        <v>36.7051282051282</v>
      </c>
      <c r="E26" s="40"/>
      <c r="F26" s="153">
        <v>1933</v>
      </c>
      <c r="G26" s="99">
        <v>21</v>
      </c>
      <c r="H26" s="83">
        <v>808.8</v>
      </c>
      <c r="I26" s="87">
        <v>38.5142857142857</v>
      </c>
      <c r="J26" s="40"/>
      <c r="K26" s="153">
        <v>1933</v>
      </c>
      <c r="L26" s="99">
        <v>6</v>
      </c>
      <c r="M26" s="83">
        <v>252</v>
      </c>
      <c r="N26" s="89">
        <v>42</v>
      </c>
      <c r="O26" s="155"/>
      <c r="P26" s="129"/>
      <c r="Q26" s="97"/>
      <c r="R26" s="156"/>
      <c r="S26" s="129"/>
      <c r="T26" s="97"/>
      <c r="U26" s="156"/>
      <c r="V26" s="129"/>
      <c r="W26" s="97"/>
    </row>
    <row r="27" ht="21.95" customHeight="1">
      <c r="A27" s="152">
        <v>1934</v>
      </c>
      <c r="B27" s="99">
        <v>36</v>
      </c>
      <c r="C27" s="83">
        <v>1330.6</v>
      </c>
      <c r="D27" s="87">
        <v>36.9611111111111</v>
      </c>
      <c r="E27" s="40"/>
      <c r="F27" s="153">
        <v>1934</v>
      </c>
      <c r="G27" s="99">
        <v>24</v>
      </c>
      <c r="H27" s="83">
        <v>909.5</v>
      </c>
      <c r="I27" s="87">
        <v>37.8958333333333</v>
      </c>
      <c r="J27" s="40"/>
      <c r="K27" s="153">
        <v>1934</v>
      </c>
      <c r="L27" s="99">
        <v>4</v>
      </c>
      <c r="M27" s="83">
        <v>164</v>
      </c>
      <c r="N27" s="89">
        <v>41</v>
      </c>
      <c r="O27" s="155"/>
      <c r="P27" s="129"/>
      <c r="Q27" s="97"/>
      <c r="R27" s="156"/>
      <c r="S27" s="129"/>
      <c r="T27" s="97"/>
      <c r="U27" s="156"/>
      <c r="V27" s="129"/>
      <c r="W27" s="97"/>
    </row>
    <row r="28" ht="21.95" customHeight="1">
      <c r="A28" s="152">
        <v>1935</v>
      </c>
      <c r="B28" s="99">
        <v>31</v>
      </c>
      <c r="C28" s="83">
        <v>1140</v>
      </c>
      <c r="D28" s="87">
        <v>36.7741935483871</v>
      </c>
      <c r="E28" s="40"/>
      <c r="F28" s="153">
        <v>1935</v>
      </c>
      <c r="G28" s="99">
        <v>19</v>
      </c>
      <c r="H28" s="83">
        <v>725.7</v>
      </c>
      <c r="I28" s="87">
        <v>38.1947368421053</v>
      </c>
      <c r="J28" s="40"/>
      <c r="K28" s="153">
        <v>1935</v>
      </c>
      <c r="L28" s="99">
        <v>6</v>
      </c>
      <c r="M28" s="83">
        <v>242.2</v>
      </c>
      <c r="N28" s="89">
        <v>40.3666666666667</v>
      </c>
      <c r="O28" s="155"/>
      <c r="P28" s="129"/>
      <c r="Q28" s="97"/>
      <c r="R28" s="156"/>
      <c r="S28" s="129"/>
      <c r="T28" s="97"/>
      <c r="U28" s="156"/>
      <c r="V28" s="129"/>
      <c r="W28" s="97"/>
    </row>
    <row r="29" ht="21.95" customHeight="1">
      <c r="A29" s="152">
        <v>1936</v>
      </c>
      <c r="B29" s="99">
        <v>38</v>
      </c>
      <c r="C29" s="83">
        <v>1367.9</v>
      </c>
      <c r="D29" s="87">
        <v>35.9973684210526</v>
      </c>
      <c r="E29" s="40"/>
      <c r="F29" s="153">
        <v>1936</v>
      </c>
      <c r="G29" s="99">
        <v>17</v>
      </c>
      <c r="H29" s="83">
        <v>635.9</v>
      </c>
      <c r="I29" s="87">
        <v>37.4058823529412</v>
      </c>
      <c r="J29" s="40"/>
      <c r="K29" s="153">
        <v>1936</v>
      </c>
      <c r="L29" s="99">
        <v>1</v>
      </c>
      <c r="M29" s="83">
        <v>40</v>
      </c>
      <c r="N29" s="89">
        <v>40</v>
      </c>
      <c r="O29" s="155"/>
      <c r="P29" s="129"/>
      <c r="Q29" s="97"/>
      <c r="R29" s="156"/>
      <c r="S29" s="129"/>
      <c r="T29" s="97"/>
      <c r="U29" s="156"/>
      <c r="V29" s="129"/>
      <c r="W29" s="97"/>
    </row>
    <row r="30" ht="21.95" customHeight="1">
      <c r="A30" s="152">
        <v>1937</v>
      </c>
      <c r="B30" s="99">
        <v>38</v>
      </c>
      <c r="C30" s="83">
        <v>1347.4</v>
      </c>
      <c r="D30" s="87">
        <v>35.4578947368421</v>
      </c>
      <c r="E30" s="40"/>
      <c r="F30" s="153">
        <v>1937</v>
      </c>
      <c r="G30" s="99">
        <v>10</v>
      </c>
      <c r="H30" s="83">
        <v>377.4</v>
      </c>
      <c r="I30" s="87">
        <v>37.74</v>
      </c>
      <c r="J30" s="40"/>
      <c r="K30" s="153">
        <v>1937</v>
      </c>
      <c r="L30" s="99">
        <v>1</v>
      </c>
      <c r="M30" s="83">
        <v>40.8</v>
      </c>
      <c r="N30" s="89">
        <v>40.8</v>
      </c>
      <c r="O30" s="155"/>
      <c r="P30" s="129"/>
      <c r="Q30" s="97"/>
      <c r="R30" s="156"/>
      <c r="S30" s="129"/>
      <c r="T30" s="97"/>
      <c r="U30" s="156"/>
      <c r="V30" s="129"/>
      <c r="W30" s="97"/>
    </row>
    <row r="31" ht="21.95" customHeight="1">
      <c r="A31" s="152">
        <v>1938</v>
      </c>
      <c r="B31" s="99">
        <v>28</v>
      </c>
      <c r="C31" s="83">
        <v>1004</v>
      </c>
      <c r="D31" s="87">
        <v>35.8571428571429</v>
      </c>
      <c r="E31" s="40"/>
      <c r="F31" s="153">
        <v>1938</v>
      </c>
      <c r="G31" s="99">
        <v>8</v>
      </c>
      <c r="H31" s="83">
        <v>306.7</v>
      </c>
      <c r="I31" s="87">
        <v>38.3375</v>
      </c>
      <c r="J31" s="40"/>
      <c r="K31" s="153">
        <v>1938</v>
      </c>
      <c r="L31" s="99">
        <v>1</v>
      </c>
      <c r="M31" s="83">
        <v>40.1</v>
      </c>
      <c r="N31" s="89">
        <v>40.1</v>
      </c>
      <c r="O31" s="155"/>
      <c r="P31" s="129"/>
      <c r="Q31" s="97"/>
      <c r="R31" s="156"/>
      <c r="S31" s="129"/>
      <c r="T31" s="97"/>
      <c r="U31" s="156"/>
      <c r="V31" s="129"/>
      <c r="W31" s="97"/>
    </row>
    <row r="32" ht="21.95" customHeight="1">
      <c r="A32" s="152">
        <v>1939</v>
      </c>
      <c r="B32" s="99">
        <v>22</v>
      </c>
      <c r="C32" s="83">
        <v>801.2</v>
      </c>
      <c r="D32" s="87">
        <v>36.4181818181818</v>
      </c>
      <c r="E32" s="40"/>
      <c r="F32" s="153">
        <v>1939</v>
      </c>
      <c r="G32" s="99">
        <v>14</v>
      </c>
      <c r="H32" s="83">
        <v>529.2</v>
      </c>
      <c r="I32" s="87">
        <v>37.8</v>
      </c>
      <c r="J32" s="40"/>
      <c r="K32" s="153">
        <v>1939</v>
      </c>
      <c r="L32" s="99">
        <v>2</v>
      </c>
      <c r="M32" s="83">
        <v>81.3</v>
      </c>
      <c r="N32" s="89">
        <v>40.65</v>
      </c>
      <c r="O32" s="155"/>
      <c r="P32" s="129"/>
      <c r="Q32" s="97"/>
      <c r="R32" s="156"/>
      <c r="S32" s="129"/>
      <c r="T32" s="97"/>
      <c r="U32" s="156"/>
      <c r="V32" s="129"/>
      <c r="W32" s="97"/>
    </row>
    <row r="33" ht="21.95" customHeight="1">
      <c r="A33" s="152">
        <v>1940</v>
      </c>
      <c r="B33" s="99">
        <v>39</v>
      </c>
      <c r="C33" s="83">
        <v>1428</v>
      </c>
      <c r="D33" s="87">
        <v>36.6153846153846</v>
      </c>
      <c r="E33" s="40"/>
      <c r="F33" s="153">
        <v>1940</v>
      </c>
      <c r="G33" s="99">
        <v>19</v>
      </c>
      <c r="H33" s="83">
        <v>734.7</v>
      </c>
      <c r="I33" s="87">
        <v>38.6684210526316</v>
      </c>
      <c r="J33" s="40"/>
      <c r="K33" s="153">
        <v>1940</v>
      </c>
      <c r="L33" s="99">
        <v>6</v>
      </c>
      <c r="M33" s="83">
        <v>249</v>
      </c>
      <c r="N33" s="89">
        <v>41.5</v>
      </c>
      <c r="O33" s="155"/>
      <c r="P33" s="129"/>
      <c r="Q33" s="97"/>
      <c r="R33" s="156"/>
      <c r="S33" s="129"/>
      <c r="T33" s="97"/>
      <c r="U33" s="156"/>
      <c r="V33" s="129"/>
      <c r="W33" s="97"/>
    </row>
    <row r="34" ht="21.95" customHeight="1">
      <c r="A34" s="152">
        <v>1941</v>
      </c>
      <c r="B34" s="99">
        <v>28</v>
      </c>
      <c r="C34" s="83">
        <v>1009.3</v>
      </c>
      <c r="D34" s="87">
        <v>36.0464285714286</v>
      </c>
      <c r="E34" s="40"/>
      <c r="F34" s="153">
        <v>1941</v>
      </c>
      <c r="G34" s="99">
        <v>12</v>
      </c>
      <c r="H34" s="83">
        <v>452.7</v>
      </c>
      <c r="I34" s="87">
        <v>37.725</v>
      </c>
      <c r="J34" s="40"/>
      <c r="K34" s="153">
        <v>1941</v>
      </c>
      <c r="L34" s="99">
        <v>1</v>
      </c>
      <c r="M34" s="83">
        <v>40.1</v>
      </c>
      <c r="N34" s="89">
        <v>40.1</v>
      </c>
      <c r="O34" s="155"/>
      <c r="P34" s="129"/>
      <c r="Q34" s="97"/>
      <c r="R34" s="156"/>
      <c r="S34" s="129"/>
      <c r="T34" s="97"/>
      <c r="U34" s="156"/>
      <c r="V34" s="129"/>
      <c r="W34" s="97"/>
    </row>
    <row r="35" ht="21.95" customHeight="1">
      <c r="A35" s="152">
        <v>1942</v>
      </c>
      <c r="B35" s="99">
        <v>23</v>
      </c>
      <c r="C35" s="83">
        <v>833.9</v>
      </c>
      <c r="D35" s="87">
        <v>36.2565217391304</v>
      </c>
      <c r="E35" s="40"/>
      <c r="F35" s="153">
        <v>1942</v>
      </c>
      <c r="G35" s="99">
        <v>13</v>
      </c>
      <c r="H35" s="83">
        <v>490.8</v>
      </c>
      <c r="I35" s="87">
        <v>37.7538461538462</v>
      </c>
      <c r="J35" s="40"/>
      <c r="K35" s="153">
        <v>1942</v>
      </c>
      <c r="L35" s="99">
        <v>2</v>
      </c>
      <c r="M35" s="83">
        <v>82.3</v>
      </c>
      <c r="N35" s="89">
        <v>41.15</v>
      </c>
      <c r="O35" s="155"/>
      <c r="P35" s="129"/>
      <c r="Q35" s="97"/>
      <c r="R35" s="156"/>
      <c r="S35" s="129"/>
      <c r="T35" s="97"/>
      <c r="U35" s="156"/>
      <c r="V35" s="129"/>
      <c r="W35" s="97"/>
    </row>
    <row r="36" ht="21.95" customHeight="1">
      <c r="A36" s="152">
        <v>1943</v>
      </c>
      <c r="B36" s="99">
        <v>20</v>
      </c>
      <c r="C36" s="83">
        <v>712.2</v>
      </c>
      <c r="D36" s="87">
        <v>35.61</v>
      </c>
      <c r="E36" s="40"/>
      <c r="F36" s="153">
        <v>1943</v>
      </c>
      <c r="G36" s="99">
        <v>6</v>
      </c>
      <c r="H36" s="83">
        <v>223.4</v>
      </c>
      <c r="I36" s="87">
        <v>37.2333333333333</v>
      </c>
      <c r="J36" s="40"/>
      <c r="K36" s="153">
        <v>1943</v>
      </c>
      <c r="L36" s="99">
        <v>0</v>
      </c>
      <c r="M36" s="83">
        <v>0</v>
      </c>
      <c r="N36" s="89"/>
      <c r="O36" s="155"/>
      <c r="P36" s="129"/>
      <c r="Q36" s="97"/>
      <c r="R36" s="156"/>
      <c r="S36" s="129"/>
      <c r="T36" s="97"/>
      <c r="U36" s="156"/>
      <c r="V36" s="129"/>
      <c r="W36" s="97"/>
    </row>
    <row r="37" ht="21.95" customHeight="1">
      <c r="A37" s="152">
        <v>1944</v>
      </c>
      <c r="B37" s="99">
        <v>34</v>
      </c>
      <c r="C37" s="83">
        <v>1255.7</v>
      </c>
      <c r="D37" s="87">
        <v>36.9323529411765</v>
      </c>
      <c r="E37" s="40"/>
      <c r="F37" s="153">
        <v>1944</v>
      </c>
      <c r="G37" s="99">
        <v>21</v>
      </c>
      <c r="H37" s="83">
        <v>803.3</v>
      </c>
      <c r="I37" s="87">
        <v>38.252380952381</v>
      </c>
      <c r="J37" s="40"/>
      <c r="K37" s="153">
        <v>1944</v>
      </c>
      <c r="L37" s="99">
        <v>5</v>
      </c>
      <c r="M37" s="83">
        <v>206.2</v>
      </c>
      <c r="N37" s="89">
        <v>41.24</v>
      </c>
      <c r="O37" s="155"/>
      <c r="P37" s="129"/>
      <c r="Q37" s="97"/>
      <c r="R37" s="156"/>
      <c r="S37" s="129"/>
      <c r="T37" s="97"/>
      <c r="U37" s="156"/>
      <c r="V37" s="129"/>
      <c r="W37" s="97"/>
    </row>
    <row r="38" ht="21.95" customHeight="1">
      <c r="A38" s="152">
        <v>1945</v>
      </c>
      <c r="B38" s="99">
        <v>33</v>
      </c>
      <c r="C38" s="83">
        <v>1179.2</v>
      </c>
      <c r="D38" s="87">
        <v>35.7333333333333</v>
      </c>
      <c r="E38" s="40"/>
      <c r="F38" s="153">
        <v>1945</v>
      </c>
      <c r="G38" s="99">
        <v>12</v>
      </c>
      <c r="H38" s="83">
        <v>454.5</v>
      </c>
      <c r="I38" s="87">
        <v>37.875</v>
      </c>
      <c r="J38" s="40"/>
      <c r="K38" s="153">
        <v>1945</v>
      </c>
      <c r="L38" s="99">
        <v>2</v>
      </c>
      <c r="M38" s="83">
        <v>81.7</v>
      </c>
      <c r="N38" s="89">
        <v>40.85</v>
      </c>
      <c r="O38" s="155"/>
      <c r="P38" s="129"/>
      <c r="Q38" s="97"/>
      <c r="R38" s="156"/>
      <c r="S38" s="129"/>
      <c r="T38" s="97"/>
      <c r="U38" s="156"/>
      <c r="V38" s="129"/>
      <c r="W38" s="97"/>
    </row>
    <row r="39" ht="21.95" customHeight="1">
      <c r="A39" s="152">
        <v>1946</v>
      </c>
      <c r="B39" s="99">
        <v>20</v>
      </c>
      <c r="C39" s="83">
        <v>718.5</v>
      </c>
      <c r="D39" s="87">
        <v>35.925</v>
      </c>
      <c r="E39" s="40"/>
      <c r="F39" s="153">
        <v>1946</v>
      </c>
      <c r="G39" s="99">
        <v>10</v>
      </c>
      <c r="H39" s="83">
        <v>370</v>
      </c>
      <c r="I39" s="87">
        <v>37</v>
      </c>
      <c r="J39" s="40"/>
      <c r="K39" s="153">
        <v>1946</v>
      </c>
      <c r="L39" s="99">
        <v>0</v>
      </c>
      <c r="M39" s="83">
        <v>0</v>
      </c>
      <c r="N39" s="89"/>
      <c r="O39" s="155"/>
      <c r="P39" s="129"/>
      <c r="Q39" s="97"/>
      <c r="R39" s="156"/>
      <c r="S39" s="129"/>
      <c r="T39" s="97"/>
      <c r="U39" s="156"/>
      <c r="V39" s="129"/>
      <c r="W39" s="97"/>
    </row>
    <row r="40" ht="21.95" customHeight="1">
      <c r="A40" s="152">
        <v>1947</v>
      </c>
      <c r="B40" s="99">
        <v>25</v>
      </c>
      <c r="C40" s="83">
        <v>898.3</v>
      </c>
      <c r="D40" s="87">
        <v>35.932</v>
      </c>
      <c r="E40" s="40"/>
      <c r="F40" s="153">
        <v>1947</v>
      </c>
      <c r="G40" s="99">
        <v>13</v>
      </c>
      <c r="H40" s="83">
        <v>485.6</v>
      </c>
      <c r="I40" s="87">
        <v>37.3538461538462</v>
      </c>
      <c r="J40" s="40"/>
      <c r="K40" s="153">
        <v>1947</v>
      </c>
      <c r="L40" s="99">
        <v>0</v>
      </c>
      <c r="M40" s="83">
        <v>0</v>
      </c>
      <c r="N40" s="89"/>
      <c r="O40" s="155"/>
      <c r="P40" s="129"/>
      <c r="Q40" s="97"/>
      <c r="R40" s="156"/>
      <c r="S40" s="129"/>
      <c r="T40" s="97"/>
      <c r="U40" s="156"/>
      <c r="V40" s="129"/>
      <c r="W40" s="97"/>
    </row>
    <row r="41" ht="21.95" customHeight="1">
      <c r="A41" s="152">
        <v>1948</v>
      </c>
      <c r="B41" s="99">
        <v>37</v>
      </c>
      <c r="C41" s="83">
        <v>1315.4</v>
      </c>
      <c r="D41" s="87">
        <v>35.5513513513514</v>
      </c>
      <c r="E41" s="40"/>
      <c r="F41" s="153">
        <v>1948</v>
      </c>
      <c r="G41" s="99">
        <v>12</v>
      </c>
      <c r="H41" s="83">
        <v>451.7</v>
      </c>
      <c r="I41" s="87">
        <v>37.6416666666667</v>
      </c>
      <c r="J41" s="40"/>
      <c r="K41" s="153">
        <v>1948</v>
      </c>
      <c r="L41" s="99">
        <v>1</v>
      </c>
      <c r="M41" s="83">
        <v>41.1</v>
      </c>
      <c r="N41" s="89">
        <v>41.1</v>
      </c>
      <c r="O41" s="155"/>
      <c r="P41" s="129"/>
      <c r="Q41" s="97"/>
      <c r="R41" s="156"/>
      <c r="S41" s="129"/>
      <c r="T41" s="97"/>
      <c r="U41" s="156"/>
      <c r="V41" s="129"/>
      <c r="W41" s="97"/>
    </row>
    <row r="42" ht="21.95" customHeight="1">
      <c r="A42" s="152">
        <v>1949</v>
      </c>
      <c r="B42" s="99">
        <v>33</v>
      </c>
      <c r="C42" s="83">
        <v>1178.9</v>
      </c>
      <c r="D42" s="87">
        <v>35.7242424242424</v>
      </c>
      <c r="E42" s="40"/>
      <c r="F42" s="153">
        <v>1949</v>
      </c>
      <c r="G42" s="99">
        <v>13</v>
      </c>
      <c r="H42" s="83">
        <v>491.1</v>
      </c>
      <c r="I42" s="87">
        <v>37.7769230769231</v>
      </c>
      <c r="J42" s="40"/>
      <c r="K42" s="153">
        <v>1949</v>
      </c>
      <c r="L42" s="99">
        <v>1</v>
      </c>
      <c r="M42" s="83">
        <v>40</v>
      </c>
      <c r="N42" s="89">
        <v>40</v>
      </c>
      <c r="O42" s="155"/>
      <c r="P42" s="129"/>
      <c r="Q42" s="97"/>
      <c r="R42" s="156"/>
      <c r="S42" s="129"/>
      <c r="T42" s="97"/>
      <c r="U42" s="156"/>
      <c r="V42" s="129"/>
      <c r="W42" s="97"/>
    </row>
    <row r="43" ht="21.95" customHeight="1">
      <c r="A43" s="152">
        <v>1950</v>
      </c>
      <c r="B43" s="99">
        <v>40</v>
      </c>
      <c r="C43" s="83">
        <v>1459.3</v>
      </c>
      <c r="D43" s="87">
        <v>36.4825</v>
      </c>
      <c r="E43" s="40"/>
      <c r="F43" s="153">
        <v>1950</v>
      </c>
      <c r="G43" s="99">
        <v>22</v>
      </c>
      <c r="H43" s="83">
        <v>833.8</v>
      </c>
      <c r="I43" s="87">
        <v>37.9</v>
      </c>
      <c r="J43" s="40"/>
      <c r="K43" s="153">
        <v>1950</v>
      </c>
      <c r="L43" s="99">
        <v>2</v>
      </c>
      <c r="M43" s="83">
        <v>81.7</v>
      </c>
      <c r="N43" s="89">
        <v>40.85</v>
      </c>
      <c r="O43" s="155"/>
      <c r="P43" s="129"/>
      <c r="Q43" s="97"/>
      <c r="R43" s="156"/>
      <c r="S43" s="129"/>
      <c r="T43" s="97"/>
      <c r="U43" s="156"/>
      <c r="V43" s="129"/>
      <c r="W43" s="97"/>
    </row>
    <row r="44" ht="21.95" customHeight="1">
      <c r="A44" s="152">
        <v>1951</v>
      </c>
      <c r="B44" s="99">
        <v>30</v>
      </c>
      <c r="C44" s="83">
        <v>1084.4</v>
      </c>
      <c r="D44" s="87">
        <v>36.1466666666667</v>
      </c>
      <c r="E44" s="40"/>
      <c r="F44" s="153">
        <v>1951</v>
      </c>
      <c r="G44" s="99">
        <v>13</v>
      </c>
      <c r="H44" s="83">
        <v>493.3</v>
      </c>
      <c r="I44" s="87">
        <v>37.9461538461538</v>
      </c>
      <c r="J44" s="40"/>
      <c r="K44" s="153">
        <v>1951</v>
      </c>
      <c r="L44" s="99">
        <v>2</v>
      </c>
      <c r="M44" s="83">
        <v>82.2</v>
      </c>
      <c r="N44" s="89">
        <v>41.1</v>
      </c>
      <c r="O44" s="155"/>
      <c r="P44" s="129"/>
      <c r="Q44" s="97"/>
      <c r="R44" s="156"/>
      <c r="S44" s="129"/>
      <c r="T44" s="97"/>
      <c r="U44" s="156"/>
      <c r="V44" s="129"/>
      <c r="W44" s="97"/>
    </row>
    <row r="45" ht="21.95" customHeight="1">
      <c r="A45" s="152">
        <v>1952</v>
      </c>
      <c r="B45" s="99">
        <v>38</v>
      </c>
      <c r="C45" s="83">
        <v>1388.7</v>
      </c>
      <c r="D45" s="87">
        <v>36.5447368421053</v>
      </c>
      <c r="E45" s="40"/>
      <c r="F45" s="153">
        <v>1952</v>
      </c>
      <c r="G45" s="99">
        <v>22</v>
      </c>
      <c r="H45" s="83">
        <v>835.7</v>
      </c>
      <c r="I45" s="87">
        <v>37.9863636363636</v>
      </c>
      <c r="J45" s="40"/>
      <c r="K45" s="153">
        <v>1952</v>
      </c>
      <c r="L45" s="99">
        <v>5</v>
      </c>
      <c r="M45" s="83">
        <v>202.4</v>
      </c>
      <c r="N45" s="89">
        <v>40.48</v>
      </c>
      <c r="O45" s="155"/>
      <c r="P45" s="129"/>
      <c r="Q45" s="97"/>
      <c r="R45" s="156"/>
      <c r="S45" s="129"/>
      <c r="T45" s="97"/>
      <c r="U45" s="156"/>
      <c r="V45" s="129"/>
      <c r="W45" s="97"/>
    </row>
    <row r="46" ht="21.95" customHeight="1">
      <c r="A46" s="152">
        <v>1953</v>
      </c>
      <c r="B46" s="99">
        <v>38</v>
      </c>
      <c r="C46" s="83">
        <v>1376</v>
      </c>
      <c r="D46" s="87">
        <v>36.2105263157895</v>
      </c>
      <c r="E46" s="40"/>
      <c r="F46" s="153">
        <v>1953</v>
      </c>
      <c r="G46" s="99">
        <v>16</v>
      </c>
      <c r="H46" s="83">
        <v>609.4</v>
      </c>
      <c r="I46" s="87">
        <v>38.0875</v>
      </c>
      <c r="J46" s="40"/>
      <c r="K46" s="153">
        <v>1953</v>
      </c>
      <c r="L46" s="99">
        <v>4</v>
      </c>
      <c r="M46" s="83">
        <v>161.7</v>
      </c>
      <c r="N46" s="89">
        <v>40.425</v>
      </c>
      <c r="O46" s="155"/>
      <c r="P46" s="129"/>
      <c r="Q46" s="97"/>
      <c r="R46" s="156"/>
      <c r="S46" s="129"/>
      <c r="T46" s="97"/>
      <c r="U46" s="156"/>
      <c r="V46" s="129"/>
      <c r="W46" s="97"/>
    </row>
    <row r="47" ht="21.95" customHeight="1">
      <c r="A47" s="152">
        <v>1954</v>
      </c>
      <c r="B47" s="99">
        <v>40</v>
      </c>
      <c r="C47" s="83">
        <v>1464</v>
      </c>
      <c r="D47" s="87">
        <v>36.6</v>
      </c>
      <c r="E47" s="40"/>
      <c r="F47" s="153">
        <v>1954</v>
      </c>
      <c r="G47" s="99">
        <v>22</v>
      </c>
      <c r="H47" s="83">
        <v>841.3</v>
      </c>
      <c r="I47" s="87">
        <v>38.2409090909091</v>
      </c>
      <c r="J47" s="40"/>
      <c r="K47" s="153">
        <v>1954</v>
      </c>
      <c r="L47" s="99">
        <v>4</v>
      </c>
      <c r="M47" s="83">
        <v>165.1</v>
      </c>
      <c r="N47" s="89">
        <v>41.275</v>
      </c>
      <c r="O47" s="155"/>
      <c r="P47" s="129"/>
      <c r="Q47" s="97"/>
      <c r="R47" s="156"/>
      <c r="S47" s="129"/>
      <c r="T47" s="97"/>
      <c r="U47" s="156"/>
      <c r="V47" s="129"/>
      <c r="W47" s="97"/>
    </row>
    <row r="48" ht="21.95" customHeight="1">
      <c r="A48" s="152">
        <v>1955</v>
      </c>
      <c r="B48" s="99">
        <v>31</v>
      </c>
      <c r="C48" s="83">
        <v>1134.3</v>
      </c>
      <c r="D48" s="87">
        <v>36.5903225806452</v>
      </c>
      <c r="E48" s="40"/>
      <c r="F48" s="153">
        <v>1955</v>
      </c>
      <c r="G48" s="99">
        <v>21</v>
      </c>
      <c r="H48" s="83">
        <v>787.7</v>
      </c>
      <c r="I48" s="87">
        <v>37.5095238095238</v>
      </c>
      <c r="J48" s="40"/>
      <c r="K48" s="153">
        <v>1955</v>
      </c>
      <c r="L48" s="99">
        <v>2</v>
      </c>
      <c r="M48" s="83">
        <v>80</v>
      </c>
      <c r="N48" s="89">
        <v>40</v>
      </c>
      <c r="O48" s="155"/>
      <c r="P48" s="129"/>
      <c r="Q48" s="97"/>
      <c r="R48" s="156"/>
      <c r="S48" s="129"/>
      <c r="T48" s="97"/>
      <c r="U48" s="156"/>
      <c r="V48" s="129"/>
      <c r="W48" s="97"/>
    </row>
    <row r="49" ht="21.95" customHeight="1">
      <c r="A49" s="152">
        <v>1956</v>
      </c>
      <c r="B49" s="99">
        <v>41</v>
      </c>
      <c r="C49" s="83">
        <v>1519.7</v>
      </c>
      <c r="D49" s="87">
        <v>37.0658536585366</v>
      </c>
      <c r="E49" s="40"/>
      <c r="F49" s="153">
        <v>1956</v>
      </c>
      <c r="G49" s="99">
        <v>27</v>
      </c>
      <c r="H49" s="83">
        <v>1034.2</v>
      </c>
      <c r="I49" s="87">
        <v>38.3037037037037</v>
      </c>
      <c r="J49" s="40"/>
      <c r="K49" s="153">
        <v>1956</v>
      </c>
      <c r="L49" s="99">
        <v>6</v>
      </c>
      <c r="M49" s="83">
        <v>250.1</v>
      </c>
      <c r="N49" s="89">
        <v>41.6833333333333</v>
      </c>
      <c r="O49" s="155"/>
      <c r="P49" s="129"/>
      <c r="Q49" s="97"/>
      <c r="R49" s="156"/>
      <c r="S49" s="129"/>
      <c r="T49" s="97"/>
      <c r="U49" s="156"/>
      <c r="V49" s="129"/>
      <c r="W49" s="97"/>
    </row>
    <row r="50" ht="21.95" customHeight="1">
      <c r="A50" s="152">
        <v>1957</v>
      </c>
      <c r="B50" s="99">
        <v>45</v>
      </c>
      <c r="C50" s="83">
        <v>1631.9</v>
      </c>
      <c r="D50" s="87">
        <v>36.2644444444444</v>
      </c>
      <c r="E50" s="40"/>
      <c r="F50" s="153">
        <v>1957</v>
      </c>
      <c r="G50" s="99">
        <v>22</v>
      </c>
      <c r="H50" s="83">
        <v>834.9</v>
      </c>
      <c r="I50" s="87">
        <v>37.95</v>
      </c>
      <c r="J50" s="40"/>
      <c r="K50" s="153">
        <v>1957</v>
      </c>
      <c r="L50" s="99">
        <v>4</v>
      </c>
      <c r="M50" s="83">
        <v>161.7</v>
      </c>
      <c r="N50" s="89">
        <v>40.425</v>
      </c>
      <c r="O50" s="155"/>
      <c r="P50" s="129"/>
      <c r="Q50" s="97"/>
      <c r="R50" s="156"/>
      <c r="S50" s="129"/>
      <c r="T50" s="97"/>
      <c r="U50" s="156"/>
      <c r="V50" s="129"/>
      <c r="W50" s="97"/>
    </row>
    <row r="51" ht="21.95" customHeight="1">
      <c r="A51" s="152">
        <v>1958</v>
      </c>
      <c r="B51" s="99">
        <v>51</v>
      </c>
      <c r="C51" s="83">
        <v>1861.8</v>
      </c>
      <c r="D51" s="87">
        <v>36.5058823529412</v>
      </c>
      <c r="E51" s="40"/>
      <c r="F51" s="153">
        <v>1958</v>
      </c>
      <c r="G51" s="99">
        <v>29</v>
      </c>
      <c r="H51" s="83">
        <v>1096.8</v>
      </c>
      <c r="I51" s="87">
        <v>37.8206896551724</v>
      </c>
      <c r="J51" s="40"/>
      <c r="K51" s="153">
        <v>1958</v>
      </c>
      <c r="L51" s="99">
        <v>3</v>
      </c>
      <c r="M51" s="83">
        <v>125</v>
      </c>
      <c r="N51" s="89">
        <v>41.6666666666667</v>
      </c>
      <c r="O51" s="155"/>
      <c r="P51" s="129"/>
      <c r="Q51" s="97"/>
      <c r="R51" s="156"/>
      <c r="S51" s="129"/>
      <c r="T51" s="97"/>
      <c r="U51" s="156"/>
      <c r="V51" s="129"/>
      <c r="W51" s="97"/>
    </row>
    <row r="52" ht="21.95" customHeight="1">
      <c r="A52" s="152">
        <v>1959</v>
      </c>
      <c r="B52" s="99">
        <v>33</v>
      </c>
      <c r="C52" s="83">
        <v>1206.6</v>
      </c>
      <c r="D52" s="87">
        <v>36.5636363636364</v>
      </c>
      <c r="E52" s="40"/>
      <c r="F52" s="153">
        <v>1959</v>
      </c>
      <c r="G52" s="99">
        <v>16</v>
      </c>
      <c r="H52" s="83">
        <v>612.8</v>
      </c>
      <c r="I52" s="87">
        <v>38.3</v>
      </c>
      <c r="J52" s="40"/>
      <c r="K52" s="153">
        <v>1959</v>
      </c>
      <c r="L52" s="99">
        <v>3</v>
      </c>
      <c r="M52" s="83">
        <v>122.2</v>
      </c>
      <c r="N52" s="89">
        <v>40.7333333333333</v>
      </c>
      <c r="O52" s="155"/>
      <c r="P52" s="129"/>
      <c r="Q52" s="97"/>
      <c r="R52" s="156"/>
      <c r="S52" s="129"/>
      <c r="T52" s="97"/>
      <c r="U52" s="156"/>
      <c r="V52" s="129"/>
      <c r="W52" s="97"/>
    </row>
    <row r="53" ht="21.95" customHeight="1">
      <c r="A53" s="152">
        <v>1960</v>
      </c>
      <c r="B53" s="99">
        <v>25</v>
      </c>
      <c r="C53" s="83">
        <v>905.6</v>
      </c>
      <c r="D53" s="87">
        <v>36.224</v>
      </c>
      <c r="E53" s="40"/>
      <c r="F53" s="153">
        <v>1960</v>
      </c>
      <c r="G53" s="99">
        <v>14</v>
      </c>
      <c r="H53" s="83">
        <v>527.9</v>
      </c>
      <c r="I53" s="87">
        <v>37.7071428571429</v>
      </c>
      <c r="J53" s="40"/>
      <c r="K53" s="153">
        <v>1960</v>
      </c>
      <c r="L53" s="99">
        <v>3</v>
      </c>
      <c r="M53" s="83">
        <v>121.2</v>
      </c>
      <c r="N53" s="89">
        <v>40.4</v>
      </c>
      <c r="O53" s="155"/>
      <c r="P53" s="129"/>
      <c r="Q53" s="97"/>
      <c r="R53" s="156"/>
      <c r="S53" s="129"/>
      <c r="T53" s="97"/>
      <c r="U53" s="156"/>
      <c r="V53" s="129"/>
      <c r="W53" s="97"/>
    </row>
    <row r="54" ht="21.95" customHeight="1">
      <c r="A54" s="152">
        <v>1961</v>
      </c>
      <c r="B54" s="99">
        <v>50</v>
      </c>
      <c r="C54" s="83">
        <v>1870.4</v>
      </c>
      <c r="D54" s="87">
        <v>37.408</v>
      </c>
      <c r="E54" s="40"/>
      <c r="F54" s="153">
        <v>1961</v>
      </c>
      <c r="G54" s="99">
        <v>36</v>
      </c>
      <c r="H54" s="83">
        <v>1388.6</v>
      </c>
      <c r="I54" s="87">
        <v>38.5722222222222</v>
      </c>
      <c r="J54" s="40"/>
      <c r="K54" s="153">
        <v>1961</v>
      </c>
      <c r="L54" s="99">
        <v>10</v>
      </c>
      <c r="M54" s="83">
        <v>416.8</v>
      </c>
      <c r="N54" s="89">
        <v>41.68</v>
      </c>
      <c r="O54" s="155"/>
      <c r="P54" s="129"/>
      <c r="Q54" s="97"/>
      <c r="R54" s="156"/>
      <c r="S54" s="129"/>
      <c r="T54" s="97"/>
      <c r="U54" s="156"/>
      <c r="V54" s="129"/>
      <c r="W54" s="97"/>
    </row>
    <row r="55" ht="21.95" customHeight="1">
      <c r="A55" s="152">
        <v>1962</v>
      </c>
      <c r="B55" s="99">
        <v>50</v>
      </c>
      <c r="C55" s="83">
        <v>1818.1</v>
      </c>
      <c r="D55" s="87">
        <v>36.362</v>
      </c>
      <c r="E55" s="40"/>
      <c r="F55" s="153">
        <v>1962</v>
      </c>
      <c r="G55" s="99">
        <v>27</v>
      </c>
      <c r="H55" s="83">
        <v>1019</v>
      </c>
      <c r="I55" s="87">
        <v>37.7407407407407</v>
      </c>
      <c r="J55" s="40"/>
      <c r="K55" s="153">
        <v>1962</v>
      </c>
      <c r="L55" s="99">
        <v>2</v>
      </c>
      <c r="M55" s="83">
        <v>82.40000000000001</v>
      </c>
      <c r="N55" s="89">
        <v>41.2</v>
      </c>
      <c r="O55" s="155"/>
      <c r="P55" s="129"/>
      <c r="Q55" s="97"/>
      <c r="R55" s="156"/>
      <c r="S55" s="129"/>
      <c r="T55" s="97"/>
      <c r="U55" s="156"/>
      <c r="V55" s="129"/>
      <c r="W55" s="97"/>
    </row>
    <row r="56" ht="21.95" customHeight="1">
      <c r="A56" s="152">
        <v>1963</v>
      </c>
      <c r="B56" s="99">
        <v>28</v>
      </c>
      <c r="C56" s="83">
        <v>1013.7</v>
      </c>
      <c r="D56" s="87">
        <v>36.2035714285714</v>
      </c>
      <c r="E56" s="40"/>
      <c r="F56" s="153">
        <v>1963</v>
      </c>
      <c r="G56" s="99">
        <v>14</v>
      </c>
      <c r="H56" s="83">
        <v>525.8</v>
      </c>
      <c r="I56" s="87">
        <v>37.5571428571429</v>
      </c>
      <c r="J56" s="40"/>
      <c r="K56" s="153">
        <v>1963</v>
      </c>
      <c r="L56" s="99">
        <v>1</v>
      </c>
      <c r="M56" s="83">
        <v>40.6</v>
      </c>
      <c r="N56" s="89">
        <v>40.6</v>
      </c>
      <c r="O56" s="155"/>
      <c r="P56" s="129"/>
      <c r="Q56" s="97"/>
      <c r="R56" s="156"/>
      <c r="S56" s="129"/>
      <c r="T56" s="97"/>
      <c r="U56" s="156"/>
      <c r="V56" s="129"/>
      <c r="W56" s="97"/>
    </row>
    <row r="57" ht="21.95" customHeight="1">
      <c r="A57" s="152">
        <v>1964</v>
      </c>
      <c r="B57" s="99">
        <v>30</v>
      </c>
      <c r="C57" s="83">
        <v>1114.6</v>
      </c>
      <c r="D57" s="87">
        <v>37.1533333333333</v>
      </c>
      <c r="E57" s="40"/>
      <c r="F57" s="153">
        <v>1964</v>
      </c>
      <c r="G57" s="99">
        <v>21</v>
      </c>
      <c r="H57" s="83">
        <v>798.7</v>
      </c>
      <c r="I57" s="87">
        <v>38.0333333333333</v>
      </c>
      <c r="J57" s="40"/>
      <c r="K57" s="153">
        <v>1964</v>
      </c>
      <c r="L57" s="99">
        <v>4</v>
      </c>
      <c r="M57" s="83">
        <v>161.8</v>
      </c>
      <c r="N57" s="89">
        <v>40.45</v>
      </c>
      <c r="O57" s="155"/>
      <c r="P57" s="129"/>
      <c r="Q57" s="97"/>
      <c r="R57" s="156"/>
      <c r="S57" s="129"/>
      <c r="T57" s="97"/>
      <c r="U57" s="156"/>
      <c r="V57" s="129"/>
      <c r="W57" s="97"/>
    </row>
    <row r="58" ht="21.95" customHeight="1">
      <c r="A58" s="152">
        <v>1965</v>
      </c>
      <c r="B58" s="99">
        <v>39</v>
      </c>
      <c r="C58" s="83">
        <v>1421</v>
      </c>
      <c r="D58" s="87">
        <v>36.4358974358974</v>
      </c>
      <c r="E58" s="40"/>
      <c r="F58" s="153">
        <v>1965</v>
      </c>
      <c r="G58" s="99">
        <v>21</v>
      </c>
      <c r="H58" s="83">
        <v>799.5</v>
      </c>
      <c r="I58" s="87">
        <v>38.0714285714286</v>
      </c>
      <c r="J58" s="40"/>
      <c r="K58" s="153">
        <v>1965</v>
      </c>
      <c r="L58" s="99">
        <v>3</v>
      </c>
      <c r="M58" s="83">
        <v>121</v>
      </c>
      <c r="N58" s="89">
        <v>40.3333333333333</v>
      </c>
      <c r="O58" s="155"/>
      <c r="P58" s="129"/>
      <c r="Q58" s="97"/>
      <c r="R58" s="156"/>
      <c r="S58" s="129"/>
      <c r="T58" s="97"/>
      <c r="U58" s="156"/>
      <c r="V58" s="129"/>
      <c r="W58" s="97"/>
    </row>
    <row r="59" ht="21.95" customHeight="1">
      <c r="A59" s="152">
        <v>1966</v>
      </c>
      <c r="B59" s="99">
        <v>37</v>
      </c>
      <c r="C59" s="83">
        <v>1340</v>
      </c>
      <c r="D59" s="87">
        <v>36.2162162162162</v>
      </c>
      <c r="E59" s="40"/>
      <c r="F59" s="153">
        <v>1966</v>
      </c>
      <c r="G59" s="99">
        <v>21</v>
      </c>
      <c r="H59" s="83">
        <v>788.3</v>
      </c>
      <c r="I59" s="87">
        <v>37.5380952380952</v>
      </c>
      <c r="J59" s="40"/>
      <c r="K59" s="153">
        <v>1966</v>
      </c>
      <c r="L59" s="99">
        <v>1</v>
      </c>
      <c r="M59" s="83">
        <v>39.8</v>
      </c>
      <c r="N59" s="89">
        <v>39.8</v>
      </c>
      <c r="O59" s="155"/>
      <c r="P59" s="129"/>
      <c r="Q59" s="97"/>
      <c r="R59" s="156"/>
      <c r="S59" s="129"/>
      <c r="T59" s="97"/>
      <c r="U59" s="156"/>
      <c r="V59" s="129"/>
      <c r="W59" s="97"/>
    </row>
    <row r="60" ht="21.95" customHeight="1">
      <c r="A60" s="152">
        <v>1967</v>
      </c>
      <c r="B60" s="99">
        <v>35</v>
      </c>
      <c r="C60" s="83">
        <v>1240.9</v>
      </c>
      <c r="D60" s="87">
        <v>35.4542857142857</v>
      </c>
      <c r="E60" s="40"/>
      <c r="F60" s="153">
        <v>1967</v>
      </c>
      <c r="G60" s="99">
        <v>11</v>
      </c>
      <c r="H60" s="83">
        <v>413</v>
      </c>
      <c r="I60" s="87">
        <v>37.5454545454545</v>
      </c>
      <c r="J60" s="40"/>
      <c r="K60" s="153">
        <v>1967</v>
      </c>
      <c r="L60" s="99">
        <v>2</v>
      </c>
      <c r="M60" s="83">
        <v>80.8</v>
      </c>
      <c r="N60" s="89">
        <v>40.4</v>
      </c>
      <c r="O60" s="155"/>
      <c r="P60" s="129"/>
      <c r="Q60" s="97"/>
      <c r="R60" s="156"/>
      <c r="S60" s="129"/>
      <c r="T60" s="97"/>
      <c r="U60" s="156"/>
      <c r="V60" s="129"/>
      <c r="W60" s="97"/>
    </row>
    <row r="61" ht="21.95" customHeight="1">
      <c r="A61" s="152">
        <v>1968</v>
      </c>
      <c r="B61" s="99">
        <v>27</v>
      </c>
      <c r="C61" s="83">
        <v>993</v>
      </c>
      <c r="D61" s="87">
        <v>36.7777777777778</v>
      </c>
      <c r="E61" s="40"/>
      <c r="F61" s="153">
        <v>1968</v>
      </c>
      <c r="G61" s="99">
        <v>13</v>
      </c>
      <c r="H61" s="83">
        <v>512.8</v>
      </c>
      <c r="I61" s="87">
        <v>39.4461538461538</v>
      </c>
      <c r="J61" s="40"/>
      <c r="K61" s="153">
        <v>1968</v>
      </c>
      <c r="L61" s="99">
        <v>7</v>
      </c>
      <c r="M61" s="83">
        <v>285.7</v>
      </c>
      <c r="N61" s="89">
        <v>40.8142857142857</v>
      </c>
      <c r="O61" s="155"/>
      <c r="P61" s="129"/>
      <c r="Q61" s="97"/>
      <c r="R61" s="156"/>
      <c r="S61" s="129"/>
      <c r="T61" s="97"/>
      <c r="U61" s="156"/>
      <c r="V61" s="129"/>
      <c r="W61" s="97"/>
    </row>
    <row r="62" ht="21.95" customHeight="1">
      <c r="A62" s="152">
        <v>1969</v>
      </c>
      <c r="B62" s="99">
        <v>35</v>
      </c>
      <c r="C62" s="83">
        <v>1281.9</v>
      </c>
      <c r="D62" s="87">
        <v>36.6257142857143</v>
      </c>
      <c r="E62" s="40"/>
      <c r="F62" s="153">
        <v>1969</v>
      </c>
      <c r="G62" s="99">
        <v>20</v>
      </c>
      <c r="H62" s="83">
        <v>761.7</v>
      </c>
      <c r="I62" s="87">
        <v>38.085</v>
      </c>
      <c r="J62" s="40"/>
      <c r="K62" s="153">
        <v>1969</v>
      </c>
      <c r="L62" s="99">
        <v>4</v>
      </c>
      <c r="M62" s="83">
        <v>168.3</v>
      </c>
      <c r="N62" s="89">
        <v>42.075</v>
      </c>
      <c r="O62" s="155"/>
      <c r="P62" s="129"/>
      <c r="Q62" s="97"/>
      <c r="R62" s="156"/>
      <c r="S62" s="129"/>
      <c r="T62" s="97"/>
      <c r="U62" s="156"/>
      <c r="V62" s="129"/>
      <c r="W62" s="97"/>
    </row>
    <row r="63" ht="21.95" customHeight="1">
      <c r="A63" s="152">
        <v>1970</v>
      </c>
      <c r="B63" s="99">
        <v>51</v>
      </c>
      <c r="C63" s="83">
        <v>1826.7</v>
      </c>
      <c r="D63" s="87">
        <v>35.8176470588235</v>
      </c>
      <c r="E63" s="40"/>
      <c r="F63" s="153">
        <v>1970</v>
      </c>
      <c r="G63" s="99">
        <v>20</v>
      </c>
      <c r="H63" s="83">
        <v>755.2</v>
      </c>
      <c r="I63" s="87">
        <v>37.76</v>
      </c>
      <c r="J63" s="40"/>
      <c r="K63" s="153">
        <v>1970</v>
      </c>
      <c r="L63" s="99">
        <v>2</v>
      </c>
      <c r="M63" s="83">
        <v>80.8</v>
      </c>
      <c r="N63" s="89">
        <v>40.4</v>
      </c>
      <c r="O63" s="155"/>
      <c r="P63" s="129"/>
      <c r="Q63" s="97"/>
      <c r="R63" s="156"/>
      <c r="S63" s="129"/>
      <c r="T63" s="97"/>
      <c r="U63" s="156"/>
      <c r="V63" s="129"/>
      <c r="W63" s="97"/>
    </row>
    <row r="64" ht="21.95" customHeight="1">
      <c r="A64" s="152">
        <v>1971</v>
      </c>
      <c r="B64" s="99">
        <v>19</v>
      </c>
      <c r="C64" s="83">
        <v>689.3</v>
      </c>
      <c r="D64" s="87">
        <v>36.2789473684211</v>
      </c>
      <c r="E64" s="40"/>
      <c r="F64" s="153">
        <v>1971</v>
      </c>
      <c r="G64" s="99">
        <v>11</v>
      </c>
      <c r="H64" s="83">
        <v>415.7</v>
      </c>
      <c r="I64" s="87">
        <v>37.7909090909091</v>
      </c>
      <c r="J64" s="40"/>
      <c r="K64" s="153">
        <v>1971</v>
      </c>
      <c r="L64" s="99">
        <v>1</v>
      </c>
      <c r="M64" s="83">
        <v>40.2</v>
      </c>
      <c r="N64" s="89">
        <v>40.2</v>
      </c>
      <c r="O64" s="155"/>
      <c r="P64" s="129"/>
      <c r="Q64" s="97"/>
      <c r="R64" s="156"/>
      <c r="S64" s="129"/>
      <c r="T64" s="97"/>
      <c r="U64" s="156"/>
      <c r="V64" s="129"/>
      <c r="W64" s="97"/>
    </row>
    <row r="65" ht="21.95" customHeight="1">
      <c r="A65" s="152">
        <v>1972</v>
      </c>
      <c r="B65" s="99">
        <v>64</v>
      </c>
      <c r="C65" s="83">
        <v>2337.7</v>
      </c>
      <c r="D65" s="87">
        <v>36.5265625</v>
      </c>
      <c r="E65" s="40"/>
      <c r="F65" s="153">
        <v>1972</v>
      </c>
      <c r="G65" s="99">
        <v>35</v>
      </c>
      <c r="H65" s="83">
        <v>1334.9</v>
      </c>
      <c r="I65" s="87">
        <v>38.14</v>
      </c>
      <c r="J65" s="40"/>
      <c r="K65" s="153">
        <v>1972</v>
      </c>
      <c r="L65" s="99">
        <v>8</v>
      </c>
      <c r="M65" s="83">
        <v>325.7</v>
      </c>
      <c r="N65" s="89">
        <v>40.7125</v>
      </c>
      <c r="O65" s="155"/>
      <c r="P65" s="129"/>
      <c r="Q65" s="97"/>
      <c r="R65" s="156"/>
      <c r="S65" s="129"/>
      <c r="T65" s="97"/>
      <c r="U65" s="156"/>
      <c r="V65" s="129"/>
      <c r="W65" s="97"/>
    </row>
    <row r="66" ht="21.95" customHeight="1">
      <c r="A66" s="152">
        <v>1973</v>
      </c>
      <c r="B66" s="99">
        <v>32</v>
      </c>
      <c r="C66" s="83">
        <v>1143.9</v>
      </c>
      <c r="D66" s="87">
        <v>35.746875</v>
      </c>
      <c r="E66" s="40"/>
      <c r="F66" s="153">
        <v>1973</v>
      </c>
      <c r="G66" s="99">
        <v>14</v>
      </c>
      <c r="H66" s="83">
        <v>528.2</v>
      </c>
      <c r="I66" s="87">
        <v>37.7285714285714</v>
      </c>
      <c r="J66" s="40"/>
      <c r="K66" s="153">
        <v>1973</v>
      </c>
      <c r="L66" s="99">
        <v>2</v>
      </c>
      <c r="M66" s="83">
        <v>80</v>
      </c>
      <c r="N66" s="89">
        <v>40</v>
      </c>
      <c r="O66" s="155"/>
      <c r="P66" s="129"/>
      <c r="Q66" s="97"/>
      <c r="R66" s="156"/>
      <c r="S66" s="129"/>
      <c r="T66" s="97"/>
      <c r="U66" s="156"/>
      <c r="V66" s="129"/>
      <c r="W66" s="97"/>
    </row>
    <row r="67" ht="21.95" customHeight="1">
      <c r="A67" s="152">
        <v>1974</v>
      </c>
      <c r="B67" s="99">
        <v>40</v>
      </c>
      <c r="C67" s="83">
        <v>1451.7</v>
      </c>
      <c r="D67" s="87">
        <v>36.2925</v>
      </c>
      <c r="E67" s="40"/>
      <c r="F67" s="153">
        <v>1974</v>
      </c>
      <c r="G67" s="99">
        <v>21</v>
      </c>
      <c r="H67" s="83">
        <v>797.4</v>
      </c>
      <c r="I67" s="87">
        <v>37.9714285714286</v>
      </c>
      <c r="J67" s="40"/>
      <c r="K67" s="153">
        <v>1974</v>
      </c>
      <c r="L67" s="99">
        <v>3</v>
      </c>
      <c r="M67" s="83">
        <v>123.3</v>
      </c>
      <c r="N67" s="89">
        <v>41.1</v>
      </c>
      <c r="O67" s="155"/>
      <c r="P67" s="129"/>
      <c r="Q67" s="97"/>
      <c r="R67" s="156"/>
      <c r="S67" s="129"/>
      <c r="T67" s="97"/>
      <c r="U67" s="156"/>
      <c r="V67" s="129"/>
      <c r="W67" s="97"/>
    </row>
    <row r="68" ht="21.95" customHeight="1">
      <c r="A68" s="152">
        <v>1975</v>
      </c>
      <c r="B68" s="99">
        <v>34</v>
      </c>
      <c r="C68" s="83">
        <v>1275.2</v>
      </c>
      <c r="D68" s="87">
        <v>37.5058823529412</v>
      </c>
      <c r="E68" s="40"/>
      <c r="F68" s="153">
        <v>1975</v>
      </c>
      <c r="G68" s="99">
        <v>23</v>
      </c>
      <c r="H68" s="83">
        <v>895.3</v>
      </c>
      <c r="I68" s="87">
        <v>38.9260869565217</v>
      </c>
      <c r="J68" s="40"/>
      <c r="K68" s="153">
        <v>1975</v>
      </c>
      <c r="L68" s="99">
        <v>9</v>
      </c>
      <c r="M68" s="83">
        <v>371.4</v>
      </c>
      <c r="N68" s="89">
        <v>41.2666666666667</v>
      </c>
      <c r="O68" s="155"/>
      <c r="P68" s="129"/>
      <c r="Q68" s="97"/>
      <c r="R68" s="156"/>
      <c r="S68" s="129"/>
      <c r="T68" s="97"/>
      <c r="U68" s="156"/>
      <c r="V68" s="129"/>
      <c r="W68" s="97"/>
    </row>
    <row r="69" ht="21.95" customHeight="1">
      <c r="A69" s="152">
        <v>1976</v>
      </c>
      <c r="B69" s="99">
        <v>39</v>
      </c>
      <c r="C69" s="83">
        <v>1408.9</v>
      </c>
      <c r="D69" s="87">
        <v>36.125641025641</v>
      </c>
      <c r="E69" s="40"/>
      <c r="F69" s="153">
        <v>1976</v>
      </c>
      <c r="G69" s="99">
        <v>20</v>
      </c>
      <c r="H69" s="83">
        <v>753.9</v>
      </c>
      <c r="I69" s="87">
        <v>37.695</v>
      </c>
      <c r="J69" s="40"/>
      <c r="K69" s="153">
        <v>1976</v>
      </c>
      <c r="L69" s="99">
        <v>3</v>
      </c>
      <c r="M69" s="83">
        <v>122.4</v>
      </c>
      <c r="N69" s="89">
        <v>40.8</v>
      </c>
      <c r="O69" s="155"/>
      <c r="P69" s="129"/>
      <c r="Q69" s="97"/>
      <c r="R69" s="156"/>
      <c r="S69" s="129"/>
      <c r="T69" s="97"/>
      <c r="U69" s="156"/>
      <c r="V69" s="129"/>
      <c r="W69" s="97"/>
    </row>
    <row r="70" ht="21.95" customHeight="1">
      <c r="A70" s="152">
        <v>1977</v>
      </c>
      <c r="B70" s="99">
        <v>54</v>
      </c>
      <c r="C70" s="83">
        <v>2002.7</v>
      </c>
      <c r="D70" s="87">
        <v>37.087037037037</v>
      </c>
      <c r="E70" s="40"/>
      <c r="F70" s="153">
        <v>1977</v>
      </c>
      <c r="G70" s="99">
        <v>35</v>
      </c>
      <c r="H70" s="83">
        <v>1348.6</v>
      </c>
      <c r="I70" s="87">
        <v>38.5314285714286</v>
      </c>
      <c r="J70" s="40"/>
      <c r="K70" s="153">
        <v>1977</v>
      </c>
      <c r="L70" s="99">
        <v>11</v>
      </c>
      <c r="M70" s="83">
        <v>449.8</v>
      </c>
      <c r="N70" s="89">
        <v>40.8909090909091</v>
      </c>
      <c r="O70" s="155"/>
      <c r="P70" s="129"/>
      <c r="Q70" s="97"/>
      <c r="R70" s="156"/>
      <c r="S70" s="129"/>
      <c r="T70" s="97"/>
      <c r="U70" s="156"/>
      <c r="V70" s="129"/>
      <c r="W70" s="97"/>
    </row>
    <row r="71" ht="21.95" customHeight="1">
      <c r="A71" s="152">
        <v>1978</v>
      </c>
      <c r="B71" s="99">
        <v>47</v>
      </c>
      <c r="C71" s="83">
        <v>1731.4</v>
      </c>
      <c r="D71" s="87">
        <v>36.8382978723404</v>
      </c>
      <c r="E71" s="40"/>
      <c r="F71" s="153">
        <v>1978</v>
      </c>
      <c r="G71" s="99">
        <v>29</v>
      </c>
      <c r="H71" s="83">
        <v>1104.8</v>
      </c>
      <c r="I71" s="87">
        <v>38.0965517241379</v>
      </c>
      <c r="J71" s="40"/>
      <c r="K71" s="153">
        <v>1978</v>
      </c>
      <c r="L71" s="99">
        <v>9</v>
      </c>
      <c r="M71" s="83">
        <v>361.8</v>
      </c>
      <c r="N71" s="89">
        <v>40.2</v>
      </c>
      <c r="O71" t="s" s="125">
        <v>57</v>
      </c>
      <c r="P71" s="129">
        <f>AVERAGE(B71:B90)</f>
        <v>36.7</v>
      </c>
      <c r="Q71" s="97">
        <f>AVERAGE(D71:D90)</f>
        <v>36.3456002439</v>
      </c>
      <c r="R71" t="s" s="128">
        <v>57</v>
      </c>
      <c r="S71" s="129">
        <f>AVERAGE(G71:G90)</f>
        <v>18.8</v>
      </c>
      <c r="T71" s="97">
        <f>AVERAGE(I71:I90)</f>
        <v>38.1751391790445</v>
      </c>
      <c r="U71" t="s" s="128">
        <v>57</v>
      </c>
      <c r="V71" s="129">
        <f>AVERAGE(L71:L90)</f>
        <v>4.6</v>
      </c>
      <c r="W71" s="97">
        <f>AVERAGE(N71:N90)</f>
        <v>40.9453007518797</v>
      </c>
    </row>
    <row r="72" ht="21.95" customHeight="1">
      <c r="A72" s="152">
        <v>1979</v>
      </c>
      <c r="B72" s="99">
        <v>43</v>
      </c>
      <c r="C72" s="83">
        <v>1586.8</v>
      </c>
      <c r="D72" s="87">
        <v>36.9023255813953</v>
      </c>
      <c r="E72" s="40"/>
      <c r="F72" s="153">
        <v>1979</v>
      </c>
      <c r="G72" s="99">
        <v>26</v>
      </c>
      <c r="H72" s="83">
        <v>999.4</v>
      </c>
      <c r="I72" s="87">
        <v>38.4384615384615</v>
      </c>
      <c r="J72" s="40"/>
      <c r="K72" s="153">
        <v>1979</v>
      </c>
      <c r="L72" s="99">
        <v>9</v>
      </c>
      <c r="M72" s="83">
        <v>365.7</v>
      </c>
      <c r="N72" s="89">
        <v>40.6333333333333</v>
      </c>
      <c r="O72" t="s" s="125">
        <v>58</v>
      </c>
      <c r="P72" s="129">
        <f>AVERAGE(B72:B90)</f>
        <v>36.1578947368421</v>
      </c>
      <c r="Q72" s="97">
        <f>AVERAGE(D72:D90)</f>
        <v>36.3196687897716</v>
      </c>
      <c r="R72" t="s" s="128">
        <v>58</v>
      </c>
      <c r="S72" s="129">
        <f>AVERAGE(G72:G90)</f>
        <v>18.2631578947368</v>
      </c>
      <c r="T72" s="97">
        <f>AVERAGE(I72:I90)</f>
        <v>38.1792753608817</v>
      </c>
      <c r="U72" t="s" s="128">
        <v>58</v>
      </c>
      <c r="V72" s="129">
        <f>AVERAGE(L72:L90)</f>
        <v>4.36842105263158</v>
      </c>
      <c r="W72" s="97">
        <f>AVERAGE(N72:N90)</f>
        <v>40.9867063492064</v>
      </c>
    </row>
    <row r="73" ht="21.95" customHeight="1">
      <c r="A73" s="152">
        <v>1980</v>
      </c>
      <c r="B73" s="99">
        <v>43</v>
      </c>
      <c r="C73" s="83">
        <v>1573.5</v>
      </c>
      <c r="D73" s="87">
        <v>36.593023255814</v>
      </c>
      <c r="E73" s="40"/>
      <c r="F73" s="153">
        <v>1980</v>
      </c>
      <c r="G73" s="99">
        <v>23</v>
      </c>
      <c r="H73" s="83">
        <v>884.1</v>
      </c>
      <c r="I73" s="87">
        <v>38.4391304347826</v>
      </c>
      <c r="J73" s="40"/>
      <c r="K73" s="153">
        <v>1980</v>
      </c>
      <c r="L73" s="99">
        <v>6</v>
      </c>
      <c r="M73" s="83">
        <v>252.4</v>
      </c>
      <c r="N73" s="89">
        <v>42.0666666666667</v>
      </c>
      <c r="O73" t="s" s="125">
        <v>59</v>
      </c>
      <c r="P73" s="129">
        <f>AVERAGE(B73:B90)</f>
        <v>35.7777777777778</v>
      </c>
      <c r="Q73" s="97">
        <f>AVERAGE(D73:D90)</f>
        <v>36.2872989680147</v>
      </c>
      <c r="R73" t="s" s="128">
        <v>59</v>
      </c>
      <c r="S73" s="129">
        <f>AVERAGE(G73:G90)</f>
        <v>17.8333333333333</v>
      </c>
      <c r="T73" s="97">
        <f>AVERAGE(I73:I90)</f>
        <v>38.1648761287939</v>
      </c>
      <c r="U73" t="s" s="128">
        <v>59</v>
      </c>
      <c r="V73" s="129">
        <f>AVERAGE(L73:L90)</f>
        <v>4.11111111111111</v>
      </c>
      <c r="W73" s="97">
        <f>AVERAGE(N73:N90)</f>
        <v>41.0074929971989</v>
      </c>
    </row>
    <row r="74" ht="21.95" customHeight="1">
      <c r="A74" s="152">
        <v>1981</v>
      </c>
      <c r="B74" s="99">
        <v>28</v>
      </c>
      <c r="C74" s="83">
        <v>995.3</v>
      </c>
      <c r="D74" s="87">
        <v>35.5464285714286</v>
      </c>
      <c r="E74" s="40"/>
      <c r="F74" s="153">
        <v>1981</v>
      </c>
      <c r="G74" s="99">
        <v>8</v>
      </c>
      <c r="H74" s="83">
        <v>308.9</v>
      </c>
      <c r="I74" s="87">
        <v>38.6125</v>
      </c>
      <c r="J74" s="40"/>
      <c r="K74" s="153">
        <v>1981</v>
      </c>
      <c r="L74" s="99">
        <v>3</v>
      </c>
      <c r="M74" s="83">
        <v>122.4</v>
      </c>
      <c r="N74" s="89">
        <v>40.8</v>
      </c>
      <c r="O74" t="s" s="125">
        <v>60</v>
      </c>
      <c r="P74" s="129">
        <f>AVERAGE(B74:B90)</f>
        <v>35.3529411764706</v>
      </c>
      <c r="Q74" s="97">
        <f>AVERAGE(D74:D90)</f>
        <v>36.2693151863795</v>
      </c>
      <c r="R74" t="s" s="128">
        <v>60</v>
      </c>
      <c r="S74" s="129">
        <f>AVERAGE(G74:G90)</f>
        <v>17.5294117647059</v>
      </c>
      <c r="T74" s="97">
        <f>AVERAGE(I74:I90)</f>
        <v>38.1487435225593</v>
      </c>
      <c r="U74" t="s" s="128">
        <v>60</v>
      </c>
      <c r="V74" s="129">
        <f>AVERAGE(L74:L90)</f>
        <v>4</v>
      </c>
      <c r="W74" s="97">
        <f>AVERAGE(N74:N90)</f>
        <v>40.9412946428571</v>
      </c>
    </row>
    <row r="75" ht="21.95" customHeight="1">
      <c r="A75" s="152">
        <v>1982</v>
      </c>
      <c r="B75" s="99">
        <v>35</v>
      </c>
      <c r="C75" s="83">
        <v>1256.8</v>
      </c>
      <c r="D75" s="87">
        <v>35.9085714285714</v>
      </c>
      <c r="E75" s="40"/>
      <c r="F75" s="153">
        <v>1982</v>
      </c>
      <c r="G75" s="99">
        <v>15</v>
      </c>
      <c r="H75" s="83">
        <v>571.1</v>
      </c>
      <c r="I75" s="87">
        <v>38.0733333333333</v>
      </c>
      <c r="J75" s="40"/>
      <c r="K75" s="153">
        <v>1982</v>
      </c>
      <c r="L75" s="99">
        <v>5</v>
      </c>
      <c r="M75" s="83">
        <v>202.2</v>
      </c>
      <c r="N75" s="89">
        <v>40.44</v>
      </c>
      <c r="O75" t="s" s="125">
        <v>61</v>
      </c>
      <c r="P75" s="129">
        <f>AVERAGE(B75:B90)</f>
        <v>35.8125</v>
      </c>
      <c r="Q75" s="97">
        <f>AVERAGE(D75:D90)</f>
        <v>36.3144955998139</v>
      </c>
      <c r="R75" t="s" s="128">
        <v>61</v>
      </c>
      <c r="S75" s="129">
        <f>AVERAGE(G75:G90)</f>
        <v>18.125</v>
      </c>
      <c r="T75" s="97">
        <f>AVERAGE(I75:I90)</f>
        <v>38.1197587427193</v>
      </c>
      <c r="U75" t="s" s="128">
        <v>61</v>
      </c>
      <c r="V75" s="129">
        <f>AVERAGE(L75:L90)</f>
        <v>4.0625</v>
      </c>
      <c r="W75" s="97">
        <f>AVERAGE(N75:N90)</f>
        <v>40.9507142857143</v>
      </c>
    </row>
    <row r="76" ht="21.95" customHeight="1">
      <c r="A76" s="152">
        <v>1983</v>
      </c>
      <c r="B76" s="99">
        <v>31</v>
      </c>
      <c r="C76" s="83">
        <v>1123.4</v>
      </c>
      <c r="D76" s="87">
        <v>36.2387096774194</v>
      </c>
      <c r="E76" s="40"/>
      <c r="F76" s="153">
        <v>1983</v>
      </c>
      <c r="G76" s="99">
        <v>15</v>
      </c>
      <c r="H76" s="83">
        <v>577.1</v>
      </c>
      <c r="I76" s="87">
        <v>38.4733333333333</v>
      </c>
      <c r="J76" s="40"/>
      <c r="K76" s="153">
        <v>1983</v>
      </c>
      <c r="L76" s="99">
        <v>5</v>
      </c>
      <c r="M76" s="83">
        <v>201.1</v>
      </c>
      <c r="N76" s="89">
        <v>40.22</v>
      </c>
      <c r="O76" t="s" s="125">
        <v>62</v>
      </c>
      <c r="P76" s="129">
        <f>AVERAGE(B76:B90)</f>
        <v>35.8666666666667</v>
      </c>
      <c r="Q76" s="97">
        <f>AVERAGE(D76:D90)</f>
        <v>36.3415572112301</v>
      </c>
      <c r="R76" t="s" s="128">
        <v>62</v>
      </c>
      <c r="S76" s="129">
        <f>AVERAGE(G76:G90)</f>
        <v>18.3333333333333</v>
      </c>
      <c r="T76" s="97">
        <f>AVERAGE(I76:I90)</f>
        <v>38.1228537700117</v>
      </c>
      <c r="U76" t="s" s="128">
        <v>62</v>
      </c>
      <c r="V76" s="129">
        <f>AVERAGE(L76:L90)</f>
        <v>4</v>
      </c>
      <c r="W76" s="97">
        <f>AVERAGE(N76:N90)</f>
        <v>40.987193877551</v>
      </c>
    </row>
    <row r="77" ht="21.95" customHeight="1">
      <c r="A77" s="152">
        <v>1984</v>
      </c>
      <c r="B77" s="99">
        <v>30</v>
      </c>
      <c r="C77" s="83">
        <v>1087.5</v>
      </c>
      <c r="D77" s="87">
        <v>36.25</v>
      </c>
      <c r="E77" s="40"/>
      <c r="F77" s="153">
        <v>1984</v>
      </c>
      <c r="G77" s="99">
        <v>15</v>
      </c>
      <c r="H77" s="83">
        <v>567</v>
      </c>
      <c r="I77" s="87">
        <v>37.8</v>
      </c>
      <c r="J77" s="40"/>
      <c r="K77" s="153">
        <v>1984</v>
      </c>
      <c r="L77" s="99">
        <v>2</v>
      </c>
      <c r="M77" s="83">
        <v>83.8</v>
      </c>
      <c r="N77" s="89">
        <v>41.9</v>
      </c>
      <c r="O77" t="s" s="125">
        <v>63</v>
      </c>
      <c r="P77" s="129">
        <f>AVERAGE(B77:B90)</f>
        <v>36.2142857142857</v>
      </c>
      <c r="Q77" s="97">
        <f>AVERAGE(D77:D90)</f>
        <v>36.3489034636451</v>
      </c>
      <c r="R77" t="s" s="128">
        <v>63</v>
      </c>
      <c r="S77" s="129">
        <f>AVERAGE(G77:G90)</f>
        <v>18.5714285714286</v>
      </c>
      <c r="T77" s="97">
        <f>AVERAGE(I77:I90)</f>
        <v>38.0978195154887</v>
      </c>
      <c r="U77" t="s" s="128">
        <v>63</v>
      </c>
      <c r="V77" s="129">
        <f>AVERAGE(L77:L90)</f>
        <v>3.92857142857143</v>
      </c>
      <c r="W77" s="97">
        <f>AVERAGE(N77:N90)</f>
        <v>41.0462087912088</v>
      </c>
    </row>
    <row r="78" ht="21.95" customHeight="1">
      <c r="A78" s="152">
        <v>1985</v>
      </c>
      <c r="B78" s="99">
        <v>50</v>
      </c>
      <c r="C78" s="83">
        <v>1798.1</v>
      </c>
      <c r="D78" s="87">
        <v>35.962</v>
      </c>
      <c r="E78" s="40"/>
      <c r="F78" s="153">
        <v>1985</v>
      </c>
      <c r="G78" s="99">
        <v>18</v>
      </c>
      <c r="H78" s="83">
        <v>692.7</v>
      </c>
      <c r="I78" s="87">
        <v>38.4833333333333</v>
      </c>
      <c r="J78" s="40"/>
      <c r="K78" s="153">
        <v>1985</v>
      </c>
      <c r="L78" s="99">
        <v>6</v>
      </c>
      <c r="M78" s="83">
        <v>246.4</v>
      </c>
      <c r="N78" s="89">
        <v>41.0666666666667</v>
      </c>
      <c r="O78" t="s" s="125">
        <v>64</v>
      </c>
      <c r="P78" s="129">
        <f>AVERAGE(B78:B90)</f>
        <v>36.6923076923077</v>
      </c>
      <c r="Q78" s="97">
        <f>AVERAGE(D78:D90)</f>
        <v>36.356511422387</v>
      </c>
      <c r="R78" t="s" s="128">
        <v>64</v>
      </c>
      <c r="S78" s="129">
        <f>AVERAGE(G78:G90)</f>
        <v>18.8461538461538</v>
      </c>
      <c r="T78" s="97">
        <f>AVERAGE(I78:I90)</f>
        <v>38.1207287089878</v>
      </c>
      <c r="U78" t="s" s="128">
        <v>64</v>
      </c>
      <c r="V78" s="129">
        <f>AVERAGE(L78:L90)</f>
        <v>4.07692307692308</v>
      </c>
      <c r="W78" s="97">
        <f>AVERAGE(N78:N90)</f>
        <v>40.9750595238095</v>
      </c>
    </row>
    <row r="79" ht="21.95" customHeight="1">
      <c r="A79" s="152">
        <v>1986</v>
      </c>
      <c r="B79" s="99">
        <v>29</v>
      </c>
      <c r="C79" s="83">
        <v>1038.2</v>
      </c>
      <c r="D79" s="87">
        <v>35.8</v>
      </c>
      <c r="E79" s="40"/>
      <c r="F79" s="153">
        <v>1986</v>
      </c>
      <c r="G79" s="99">
        <v>15</v>
      </c>
      <c r="H79" s="83">
        <v>556.5</v>
      </c>
      <c r="I79" s="87">
        <v>37.1</v>
      </c>
      <c r="J79" s="40"/>
      <c r="K79" s="153">
        <v>1986</v>
      </c>
      <c r="L79" s="99">
        <v>1</v>
      </c>
      <c r="M79" s="83">
        <v>41.6</v>
      </c>
      <c r="N79" s="89">
        <v>41.6</v>
      </c>
      <c r="O79" t="s" s="125">
        <v>65</v>
      </c>
      <c r="P79" s="129">
        <f>AVERAGE(B79:B90)</f>
        <v>35.5833333333333</v>
      </c>
      <c r="Q79" s="97">
        <f>AVERAGE(D79:D90)</f>
        <v>36.3893873742526</v>
      </c>
      <c r="R79" t="s" s="128">
        <v>65</v>
      </c>
      <c r="S79" s="129">
        <f>AVERAGE(G79:G90)</f>
        <v>18.9166666666667</v>
      </c>
      <c r="T79" s="97">
        <f>AVERAGE(I79:I90)</f>
        <v>38.090511656959</v>
      </c>
      <c r="U79" t="s" s="128">
        <v>65</v>
      </c>
      <c r="V79" s="129">
        <f>AVERAGE(L79:L90)</f>
        <v>3.91666666666667</v>
      </c>
      <c r="W79" s="97">
        <f>AVERAGE(N79:N90)</f>
        <v>40.9667316017316</v>
      </c>
    </row>
    <row r="80" ht="21.95" customHeight="1">
      <c r="A80" s="152">
        <v>1987</v>
      </c>
      <c r="B80" s="99">
        <v>31</v>
      </c>
      <c r="C80" s="83">
        <v>1112.4</v>
      </c>
      <c r="D80" s="87">
        <v>35.8838709677419</v>
      </c>
      <c r="E80" s="40"/>
      <c r="F80" s="153">
        <v>1987</v>
      </c>
      <c r="G80" s="99">
        <v>14</v>
      </c>
      <c r="H80" s="83">
        <v>526.2</v>
      </c>
      <c r="I80" s="87">
        <v>37.5857142857143</v>
      </c>
      <c r="J80" s="40"/>
      <c r="K80" s="153">
        <v>1987</v>
      </c>
      <c r="L80" s="99">
        <v>1</v>
      </c>
      <c r="M80" s="83">
        <v>41</v>
      </c>
      <c r="N80" s="89">
        <v>41</v>
      </c>
      <c r="O80" t="s" s="125">
        <v>66</v>
      </c>
      <c r="P80" s="129">
        <f>AVERAGE(B80:B90)</f>
        <v>36.1818181818182</v>
      </c>
      <c r="Q80" s="97">
        <f>AVERAGE(D80:D90)</f>
        <v>36.4429680446392</v>
      </c>
      <c r="R80" t="s" s="128">
        <v>66</v>
      </c>
      <c r="S80" s="129">
        <f>AVERAGE(G80:G90)</f>
        <v>19.2727272727273</v>
      </c>
      <c r="T80" s="97">
        <f>AVERAGE(I80:I90)</f>
        <v>38.180558171228</v>
      </c>
      <c r="U80" t="s" s="128">
        <v>66</v>
      </c>
      <c r="V80" s="129">
        <f>AVERAGE(L80:L90)</f>
        <v>4.18181818181818</v>
      </c>
      <c r="W80" s="97">
        <f>AVERAGE(N80:N90)</f>
        <v>40.9034047619048</v>
      </c>
    </row>
    <row r="81" ht="21.95" customHeight="1">
      <c r="A81" s="152">
        <v>1988</v>
      </c>
      <c r="B81" s="99">
        <v>33</v>
      </c>
      <c r="C81" s="83">
        <v>1213.2</v>
      </c>
      <c r="D81" s="87">
        <v>36.7636363636364</v>
      </c>
      <c r="E81" s="40"/>
      <c r="F81" s="153">
        <v>1988</v>
      </c>
      <c r="G81" s="99">
        <v>19</v>
      </c>
      <c r="H81" s="83">
        <v>721.9</v>
      </c>
      <c r="I81" s="87">
        <v>37.9947368421053</v>
      </c>
      <c r="J81" s="40"/>
      <c r="K81" s="153">
        <v>1988</v>
      </c>
      <c r="L81" s="99">
        <v>6</v>
      </c>
      <c r="M81" s="83">
        <v>242</v>
      </c>
      <c r="N81" s="89">
        <v>40.3333333333333</v>
      </c>
      <c r="O81" t="s" s="125">
        <v>67</v>
      </c>
      <c r="P81" s="129">
        <f>AVERAGE(B81:B90)</f>
        <v>36.7</v>
      </c>
      <c r="Q81" s="97">
        <f>AVERAGE(D81:D90)</f>
        <v>36.498877752329</v>
      </c>
      <c r="R81" t="s" s="128">
        <v>67</v>
      </c>
      <c r="S81" s="129">
        <f>AVERAGE(G81:G90)</f>
        <v>19.8</v>
      </c>
      <c r="T81" s="97">
        <f>AVERAGE(I81:I90)</f>
        <v>38.2400425597794</v>
      </c>
      <c r="U81" t="s" s="128">
        <v>67</v>
      </c>
      <c r="V81" s="129">
        <f>AVERAGE(L81:L90)</f>
        <v>4.5</v>
      </c>
      <c r="W81" s="97">
        <f>AVERAGE(N81:N90)</f>
        <v>40.892671957672</v>
      </c>
    </row>
    <row r="82" ht="21.95" customHeight="1">
      <c r="A82" s="152">
        <v>1989</v>
      </c>
      <c r="B82" s="99">
        <v>30</v>
      </c>
      <c r="C82" s="83">
        <v>1089.4</v>
      </c>
      <c r="D82" s="87">
        <v>36.3133333333333</v>
      </c>
      <c r="E82" s="40"/>
      <c r="F82" s="153">
        <v>1989</v>
      </c>
      <c r="G82" s="99">
        <v>11</v>
      </c>
      <c r="H82" s="83">
        <v>433.2</v>
      </c>
      <c r="I82" s="87">
        <v>39.3818181818182</v>
      </c>
      <c r="J82" s="40"/>
      <c r="K82" s="153">
        <v>1989</v>
      </c>
      <c r="L82" s="99">
        <v>5</v>
      </c>
      <c r="M82" s="83">
        <v>206.7</v>
      </c>
      <c r="N82" s="89">
        <v>41.34</v>
      </c>
      <c r="O82" t="s" s="125">
        <v>68</v>
      </c>
      <c r="P82" s="129">
        <f>AVERAGE(B82:B90)</f>
        <v>37.1111111111111</v>
      </c>
      <c r="Q82" s="97">
        <f>AVERAGE(D82:D90)</f>
        <v>36.4694601288504</v>
      </c>
      <c r="R82" t="s" s="128">
        <v>68</v>
      </c>
      <c r="S82" s="129">
        <f>AVERAGE(G82:G90)</f>
        <v>19.8888888888889</v>
      </c>
      <c r="T82" s="97">
        <f>AVERAGE(I82:I90)</f>
        <v>38.2672987506321</v>
      </c>
      <c r="U82" t="s" s="128">
        <v>68</v>
      </c>
      <c r="V82" s="129">
        <f>AVERAGE(L82:L90)</f>
        <v>4.33333333333333</v>
      </c>
      <c r="W82" s="97">
        <f>AVERAGE(N82:N90)</f>
        <v>40.9625892857143</v>
      </c>
    </row>
    <row r="83" ht="21.95" customHeight="1">
      <c r="A83" s="152">
        <v>1990</v>
      </c>
      <c r="B83" s="99">
        <v>26</v>
      </c>
      <c r="C83" s="83">
        <v>927.1</v>
      </c>
      <c r="D83" s="87">
        <v>35.6576923076923</v>
      </c>
      <c r="E83" s="40"/>
      <c r="F83" s="153">
        <v>1990</v>
      </c>
      <c r="G83" s="99">
        <v>9</v>
      </c>
      <c r="H83" s="83">
        <v>342.6</v>
      </c>
      <c r="I83" s="87">
        <v>38.0666666666667</v>
      </c>
      <c r="J83" s="40"/>
      <c r="K83" s="153">
        <v>1990</v>
      </c>
      <c r="L83" s="99">
        <v>2</v>
      </c>
      <c r="M83" s="83">
        <v>79.90000000000001</v>
      </c>
      <c r="N83" s="89">
        <v>39.95</v>
      </c>
      <c r="O83" t="s" s="125">
        <v>69</v>
      </c>
      <c r="P83" s="129">
        <f>AVERAGE(B83:B90)</f>
        <v>38</v>
      </c>
      <c r="Q83" s="97">
        <f>AVERAGE(D83:D90)</f>
        <v>36.488975978290</v>
      </c>
      <c r="R83" t="s" s="128">
        <v>69</v>
      </c>
      <c r="S83" s="129">
        <f>AVERAGE(G83:G90)</f>
        <v>21</v>
      </c>
      <c r="T83" s="97">
        <f>AVERAGE(I83:I90)</f>
        <v>38.1279838217338</v>
      </c>
      <c r="U83" t="s" s="128">
        <v>69</v>
      </c>
      <c r="V83" s="129">
        <f>AVERAGE(L83:L90)</f>
        <v>4.25</v>
      </c>
      <c r="W83" s="97">
        <f>AVERAGE(N83:N90)</f>
        <v>40.9086734693878</v>
      </c>
    </row>
    <row r="84" ht="21.95" customHeight="1">
      <c r="A84" s="152">
        <v>1991</v>
      </c>
      <c r="B84" s="99">
        <v>41</v>
      </c>
      <c r="C84" s="83">
        <v>1509.8</v>
      </c>
      <c r="D84" s="87">
        <v>36.8243902439024</v>
      </c>
      <c r="E84" s="40"/>
      <c r="F84" s="153">
        <v>1991</v>
      </c>
      <c r="G84" s="99">
        <v>21</v>
      </c>
      <c r="H84" s="83">
        <v>818.5</v>
      </c>
      <c r="I84" s="87">
        <v>38.9761904761905</v>
      </c>
      <c r="J84" s="40"/>
      <c r="K84" s="153">
        <v>1991</v>
      </c>
      <c r="L84" s="99">
        <v>7</v>
      </c>
      <c r="M84" s="83">
        <v>291.3</v>
      </c>
      <c r="N84" s="89">
        <v>41.6142857142857</v>
      </c>
      <c r="O84" t="s" s="125">
        <v>70</v>
      </c>
      <c r="P84" s="129">
        <f>AVERAGE(B84:B90)</f>
        <v>39.7142857142857</v>
      </c>
      <c r="Q84" s="97">
        <f>AVERAGE(D84:D90)</f>
        <v>36.6077307883754</v>
      </c>
      <c r="R84" t="s" s="128">
        <v>70</v>
      </c>
      <c r="S84" s="129">
        <f>AVERAGE(G84:G90)</f>
        <v>22.7142857142857</v>
      </c>
      <c r="T84" s="97">
        <f>AVERAGE(I84:I90)</f>
        <v>38.1367434153148</v>
      </c>
      <c r="U84" t="s" s="128">
        <v>70</v>
      </c>
      <c r="V84" s="129">
        <f>AVERAGE(L84:L90)</f>
        <v>4.57142857142857</v>
      </c>
      <c r="W84" s="97">
        <f>AVERAGE(N84:N90)</f>
        <v>41.0684523809524</v>
      </c>
    </row>
    <row r="85" ht="21.95" customHeight="1">
      <c r="A85" s="152">
        <v>1992</v>
      </c>
      <c r="B85" s="99">
        <v>35</v>
      </c>
      <c r="C85" s="83">
        <v>1254.6</v>
      </c>
      <c r="D85" s="87">
        <v>35.8457142857143</v>
      </c>
      <c r="E85" s="40"/>
      <c r="F85" s="153">
        <v>1992</v>
      </c>
      <c r="G85" s="99">
        <v>18</v>
      </c>
      <c r="H85" s="83">
        <v>664.3</v>
      </c>
      <c r="I85" s="87">
        <v>36.9055555555556</v>
      </c>
      <c r="J85" s="40"/>
      <c r="K85" s="153">
        <v>1992</v>
      </c>
      <c r="L85" s="99">
        <v>0</v>
      </c>
      <c r="M85" s="83">
        <v>0</v>
      </c>
      <c r="N85" s="89"/>
      <c r="O85" t="s" s="125">
        <v>71</v>
      </c>
      <c r="P85" s="129">
        <f>AVERAGE(B85:B90)</f>
        <v>39.5</v>
      </c>
      <c r="Q85" s="97">
        <f>AVERAGE(D85:D90)</f>
        <v>36.5716208791209</v>
      </c>
      <c r="R85" t="s" s="128">
        <v>71</v>
      </c>
      <c r="S85" s="129">
        <f>AVERAGE(G85:G90)</f>
        <v>23</v>
      </c>
      <c r="T85" s="97">
        <f>AVERAGE(I85:I90)</f>
        <v>37.9968355718356</v>
      </c>
      <c r="U85" t="s" s="128">
        <v>71</v>
      </c>
      <c r="V85" s="129">
        <f>AVERAGE(L85:L90)</f>
        <v>4.16666666666667</v>
      </c>
      <c r="W85" s="97">
        <f>AVERAGE(N85:N90)</f>
        <v>40.9592857142857</v>
      </c>
    </row>
    <row r="86" ht="21.95" customHeight="1">
      <c r="A86" s="152">
        <v>1993</v>
      </c>
      <c r="B86" s="99">
        <v>40</v>
      </c>
      <c r="C86" s="83">
        <v>1453.8</v>
      </c>
      <c r="D86" s="87">
        <v>36.345</v>
      </c>
      <c r="E86" s="40"/>
      <c r="F86" s="153">
        <v>1993</v>
      </c>
      <c r="G86" s="99">
        <v>21</v>
      </c>
      <c r="H86" s="83">
        <v>805.7</v>
      </c>
      <c r="I86" s="87">
        <v>38.3666666666667</v>
      </c>
      <c r="J86" s="40"/>
      <c r="K86" s="153">
        <v>1993</v>
      </c>
      <c r="L86" s="99">
        <v>7</v>
      </c>
      <c r="M86" s="83">
        <v>282.6</v>
      </c>
      <c r="N86" s="89">
        <v>40.3714285714286</v>
      </c>
      <c r="O86" t="s" s="125">
        <v>72</v>
      </c>
      <c r="P86" s="129">
        <f>AVERAGE(B86:B90)</f>
        <v>40.4</v>
      </c>
      <c r="Q86" s="97">
        <f>AVERAGE(D86:D90)</f>
        <v>36.7168021978022</v>
      </c>
      <c r="R86" t="s" s="128">
        <v>72</v>
      </c>
      <c r="S86" s="129">
        <f>AVERAGE(G86:G90)</f>
        <v>24</v>
      </c>
      <c r="T86" s="97">
        <f>AVERAGE(I86:I90)</f>
        <v>38.2150915750916</v>
      </c>
      <c r="U86" t="s" s="128">
        <v>72</v>
      </c>
      <c r="V86" s="129">
        <f>AVERAGE(L86:L90)</f>
        <v>5</v>
      </c>
      <c r="W86" s="97">
        <f>AVERAGE(N86:N90)</f>
        <v>40.9592857142857</v>
      </c>
    </row>
    <row r="87" ht="21.95" customHeight="1">
      <c r="A87" s="152">
        <v>1994</v>
      </c>
      <c r="B87" s="99">
        <v>39</v>
      </c>
      <c r="C87" s="83">
        <v>1439.6</v>
      </c>
      <c r="D87" s="87">
        <v>36.9128205128205</v>
      </c>
      <c r="E87" s="40"/>
      <c r="F87" s="153">
        <v>1994</v>
      </c>
      <c r="G87" s="99">
        <v>24</v>
      </c>
      <c r="H87" s="83">
        <v>918.8</v>
      </c>
      <c r="I87" s="87">
        <v>38.2833333333333</v>
      </c>
      <c r="J87" s="40"/>
      <c r="K87" s="153">
        <v>1994</v>
      </c>
      <c r="L87" s="99">
        <v>4</v>
      </c>
      <c r="M87" s="83">
        <v>162.5</v>
      </c>
      <c r="N87" s="89">
        <v>40.625</v>
      </c>
      <c r="O87" t="s" s="125">
        <v>73</v>
      </c>
      <c r="P87" s="129">
        <f>AVERAGE(B87:B90)</f>
        <v>40.5</v>
      </c>
      <c r="Q87" s="97">
        <f>AVERAGE(D87:D90)</f>
        <v>36.8097527472527</v>
      </c>
      <c r="R87" t="s" s="128">
        <v>73</v>
      </c>
      <c r="S87" s="129">
        <f>AVERAGE(G87:G90)</f>
        <v>24.75</v>
      </c>
      <c r="T87" s="97">
        <f>AVERAGE(I87:I90)</f>
        <v>38.1771978021978</v>
      </c>
      <c r="U87" t="s" s="128">
        <v>73</v>
      </c>
      <c r="V87" s="129">
        <f>AVERAGE(L87:L90)</f>
        <v>4.5</v>
      </c>
      <c r="W87" s="97">
        <f>AVERAGE(N87:N90)</f>
        <v>41.10625</v>
      </c>
    </row>
    <row r="88" ht="21.95" customHeight="1">
      <c r="A88" s="152">
        <v>1995</v>
      </c>
      <c r="B88" s="99">
        <v>39</v>
      </c>
      <c r="C88" s="83">
        <v>1411.8</v>
      </c>
      <c r="D88" s="87">
        <v>36.2</v>
      </c>
      <c r="E88" s="40"/>
      <c r="F88" s="153">
        <v>1995</v>
      </c>
      <c r="G88" s="99">
        <v>21</v>
      </c>
      <c r="H88" s="83">
        <v>785.9</v>
      </c>
      <c r="I88" s="87">
        <v>37.4238095238095</v>
      </c>
      <c r="J88" s="40"/>
      <c r="K88" s="153">
        <v>1995</v>
      </c>
      <c r="L88" s="99">
        <v>2</v>
      </c>
      <c r="M88" s="83">
        <v>81.2</v>
      </c>
      <c r="N88" s="89">
        <v>40.6</v>
      </c>
      <c r="O88" t="s" s="125">
        <v>74</v>
      </c>
      <c r="P88" s="129">
        <f>AVERAGE(B88:B90)</f>
        <v>41</v>
      </c>
      <c r="Q88" s="97">
        <f>AVERAGE(D88:D90)</f>
        <v>36.7753968253968</v>
      </c>
      <c r="R88" t="s" s="128">
        <v>74</v>
      </c>
      <c r="S88" s="129">
        <f>AVERAGE(G88:G90)</f>
        <v>25</v>
      </c>
      <c r="T88" s="97">
        <f>AVERAGE(I88:I90)</f>
        <v>38.1418192918193</v>
      </c>
      <c r="U88" t="s" s="128">
        <v>74</v>
      </c>
      <c r="V88" s="129">
        <f>AVERAGE(L88:L90)</f>
        <v>4.66666666666667</v>
      </c>
      <c r="W88" s="97">
        <f>AVERAGE(N88:N90)</f>
        <v>41.2666666666667</v>
      </c>
    </row>
    <row r="89" ht="21.95" customHeight="1">
      <c r="A89" s="152">
        <v>1996</v>
      </c>
      <c r="B89" s="99">
        <v>42</v>
      </c>
      <c r="C89" s="83">
        <v>1538.8</v>
      </c>
      <c r="D89" s="87">
        <v>36.6380952380952</v>
      </c>
      <c r="E89" s="40"/>
      <c r="F89" s="153">
        <v>1996</v>
      </c>
      <c r="G89" s="99">
        <v>26</v>
      </c>
      <c r="H89" s="83">
        <v>987.3</v>
      </c>
      <c r="I89" s="87">
        <v>37.9730769230769</v>
      </c>
      <c r="J89" s="40"/>
      <c r="K89" s="153">
        <v>1996</v>
      </c>
      <c r="L89" s="99">
        <v>4</v>
      </c>
      <c r="M89" s="83">
        <v>162.8</v>
      </c>
      <c r="N89" s="89">
        <v>40.7</v>
      </c>
      <c r="O89" t="s" s="125">
        <v>75</v>
      </c>
      <c r="P89" s="129">
        <f>AVERAGE(B89:B90)</f>
        <v>42</v>
      </c>
      <c r="Q89" s="97">
        <f>AVERAGE(D89:D90)</f>
        <v>37.0630952380952</v>
      </c>
      <c r="R89" t="s" s="128">
        <v>75</v>
      </c>
      <c r="S89" s="129">
        <f>AVERAGE(G89:G90)</f>
        <v>27</v>
      </c>
      <c r="T89" s="97">
        <f>AVERAGE(I89:I90)</f>
        <v>38.5008241758242</v>
      </c>
      <c r="U89" t="s" s="128">
        <v>75</v>
      </c>
      <c r="V89" s="129">
        <f>AVERAGE(L89:L90)</f>
        <v>6</v>
      </c>
      <c r="W89" s="97">
        <f>AVERAGE(N89:N90)</f>
        <v>41.6</v>
      </c>
    </row>
    <row r="90" ht="21.95" customHeight="1">
      <c r="A90" s="152">
        <v>1997</v>
      </c>
      <c r="B90" s="99">
        <v>42</v>
      </c>
      <c r="C90" s="83">
        <v>1574.5</v>
      </c>
      <c r="D90" s="87">
        <v>37.4880952380952</v>
      </c>
      <c r="E90" s="40"/>
      <c r="F90" s="153">
        <v>1997</v>
      </c>
      <c r="G90" s="99">
        <v>28</v>
      </c>
      <c r="H90" s="83">
        <v>1092.8</v>
      </c>
      <c r="I90" s="87">
        <v>39.0285714285714</v>
      </c>
      <c r="J90" s="40"/>
      <c r="K90" s="153">
        <v>1997</v>
      </c>
      <c r="L90" s="99">
        <v>8</v>
      </c>
      <c r="M90" s="83">
        <v>340</v>
      </c>
      <c r="N90" s="89">
        <v>42.5</v>
      </c>
      <c r="O90" t="s" s="125">
        <v>76</v>
      </c>
      <c r="P90" s="129">
        <f>AVERAGE(B90)</f>
        <v>42</v>
      </c>
      <c r="Q90" s="97">
        <f>AVERAGE(D90)</f>
        <v>37.4880952380952</v>
      </c>
      <c r="R90" t="s" s="128">
        <v>76</v>
      </c>
      <c r="S90" s="129">
        <f>AVERAGE(G90)</f>
        <v>28</v>
      </c>
      <c r="T90" s="97">
        <f>AVERAGE(I90)</f>
        <v>39.0285714285714</v>
      </c>
      <c r="U90" t="s" s="128">
        <v>76</v>
      </c>
      <c r="V90" s="129">
        <f>AVERAGE(L90)</f>
        <v>8</v>
      </c>
      <c r="W90" s="97">
        <f>AVERAGE(N90)</f>
        <v>42.5</v>
      </c>
    </row>
    <row r="91" ht="21.95" customHeight="1">
      <c r="A91" s="152">
        <v>1998</v>
      </c>
      <c r="B91" s="157">
        <v>50</v>
      </c>
      <c r="C91" s="158">
        <v>1817.3</v>
      </c>
      <c r="D91" s="159">
        <v>36.346</v>
      </c>
      <c r="E91" s="40"/>
      <c r="F91" s="153">
        <v>1998</v>
      </c>
      <c r="G91" s="157">
        <v>25</v>
      </c>
      <c r="H91" s="158">
        <v>957.1</v>
      </c>
      <c r="I91" s="159">
        <v>38.284</v>
      </c>
      <c r="J91" s="40"/>
      <c r="K91" s="153">
        <v>1998</v>
      </c>
      <c r="L91" s="157">
        <v>7</v>
      </c>
      <c r="M91" s="158">
        <v>281.6</v>
      </c>
      <c r="N91" s="160">
        <v>40.2285714285714</v>
      </c>
      <c r="O91" t="s" s="125">
        <v>77</v>
      </c>
      <c r="P91" s="161">
        <f>AVERAGE(B91)</f>
        <v>50</v>
      </c>
      <c r="Q91" s="162">
        <f>AVERAGE(D91)</f>
        <v>36.346</v>
      </c>
      <c r="R91" t="s" s="128">
        <v>77</v>
      </c>
      <c r="S91" s="161">
        <f>AVERAGE(G91)</f>
        <v>25</v>
      </c>
      <c r="T91" s="162">
        <f>AVERAGE(I91)</f>
        <v>38.284</v>
      </c>
      <c r="U91" t="s" s="128">
        <v>77</v>
      </c>
      <c r="V91" s="161">
        <f>AVERAGE(L91)</f>
        <v>7</v>
      </c>
      <c r="W91" s="162">
        <f>AVERAGE(N91)</f>
        <v>40.2285714285714</v>
      </c>
    </row>
    <row r="92" ht="21.95" customHeight="1">
      <c r="A92" s="152">
        <v>1999</v>
      </c>
      <c r="B92" s="99">
        <v>44</v>
      </c>
      <c r="C92" s="83">
        <v>1584.1</v>
      </c>
      <c r="D92" s="87">
        <v>36.0022727272727</v>
      </c>
      <c r="E92" s="40"/>
      <c r="F92" s="153">
        <v>1999</v>
      </c>
      <c r="G92" s="99">
        <v>20</v>
      </c>
      <c r="H92" s="83">
        <v>748.9</v>
      </c>
      <c r="I92" s="87">
        <v>37.445</v>
      </c>
      <c r="J92" s="40"/>
      <c r="K92" s="153">
        <v>1999</v>
      </c>
      <c r="L92" s="99">
        <v>2</v>
      </c>
      <c r="M92" s="83">
        <v>79</v>
      </c>
      <c r="N92" s="89">
        <v>39.5</v>
      </c>
      <c r="O92" t="s" s="125">
        <v>76</v>
      </c>
      <c r="P92" s="129">
        <f>AVERAGE(B92)</f>
        <v>44</v>
      </c>
      <c r="Q92" s="97">
        <f>AVERAGE(D92)</f>
        <v>36.0022727272727</v>
      </c>
      <c r="R92" t="s" s="128">
        <v>76</v>
      </c>
      <c r="S92" s="129">
        <f>AVERAGE(G92)</f>
        <v>20</v>
      </c>
      <c r="T92" s="97">
        <f>AVERAGE(I92)</f>
        <v>37.445</v>
      </c>
      <c r="U92" t="s" s="128">
        <v>76</v>
      </c>
      <c r="V92" s="129">
        <f>AVERAGE(L92)</f>
        <v>2</v>
      </c>
      <c r="W92" s="97">
        <f>AVERAGE(N92)</f>
        <v>39.5</v>
      </c>
    </row>
    <row r="93" ht="21.95" customHeight="1">
      <c r="A93" s="152">
        <v>2000</v>
      </c>
      <c r="B93" s="99">
        <v>32</v>
      </c>
      <c r="C93" s="83">
        <v>1129.4</v>
      </c>
      <c r="D93" s="87">
        <v>35.29375</v>
      </c>
      <c r="E93" s="40"/>
      <c r="F93" s="153">
        <v>2000</v>
      </c>
      <c r="G93" s="99">
        <v>11</v>
      </c>
      <c r="H93" s="83">
        <v>406.2</v>
      </c>
      <c r="I93" s="87">
        <v>36.9272727272727</v>
      </c>
      <c r="J93" s="40"/>
      <c r="K93" s="153">
        <v>2000</v>
      </c>
      <c r="L93" s="99">
        <v>0</v>
      </c>
      <c r="M93" s="83">
        <v>0</v>
      </c>
      <c r="N93" s="89"/>
      <c r="O93" t="s" s="125">
        <v>75</v>
      </c>
      <c r="P93" s="129">
        <f>AVERAGE(B92:B93)</f>
        <v>38</v>
      </c>
      <c r="Q93" s="97">
        <f>AVERAGE(D92:D93)</f>
        <v>35.6480113636364</v>
      </c>
      <c r="R93" t="s" s="128">
        <v>75</v>
      </c>
      <c r="S93" s="129">
        <f>AVERAGE(G92:G93)</f>
        <v>15.5</v>
      </c>
      <c r="T93" s="97">
        <f>AVERAGE(I92:I93)</f>
        <v>37.1861363636364</v>
      </c>
      <c r="U93" t="s" s="128">
        <v>75</v>
      </c>
      <c r="V93" s="129">
        <f>AVERAGE(L92:L93)</f>
        <v>1</v>
      </c>
      <c r="W93" s="97">
        <f>AVERAGE(N92:N93)</f>
        <v>39.5</v>
      </c>
    </row>
    <row r="94" ht="21.95" customHeight="1">
      <c r="A94" s="152">
        <v>2001</v>
      </c>
      <c r="B94" s="99">
        <v>28</v>
      </c>
      <c r="C94" s="83">
        <v>1003.6</v>
      </c>
      <c r="D94" s="87">
        <v>35.8428571428571</v>
      </c>
      <c r="E94" s="40"/>
      <c r="F94" s="153">
        <v>2001</v>
      </c>
      <c r="G94" s="99">
        <v>12</v>
      </c>
      <c r="H94" s="83">
        <v>453.2</v>
      </c>
      <c r="I94" s="87">
        <v>37.7666666666667</v>
      </c>
      <c r="J94" s="40"/>
      <c r="K94" s="153">
        <v>2001</v>
      </c>
      <c r="L94" s="99">
        <v>2</v>
      </c>
      <c r="M94" s="83">
        <v>80.7</v>
      </c>
      <c r="N94" s="89">
        <v>40.35</v>
      </c>
      <c r="O94" t="s" s="125">
        <v>74</v>
      </c>
      <c r="P94" s="129">
        <f>AVERAGE(B92:B94)</f>
        <v>34.6666666666667</v>
      </c>
      <c r="Q94" s="97">
        <f>AVERAGE(D92:D94)</f>
        <v>35.7129599567099</v>
      </c>
      <c r="R94" t="s" s="128">
        <v>74</v>
      </c>
      <c r="S94" s="129">
        <f>AVERAGE(G92:G94)</f>
        <v>14.3333333333333</v>
      </c>
      <c r="T94" s="97">
        <f>AVERAGE(I92:I94)</f>
        <v>37.3796464646465</v>
      </c>
      <c r="U94" t="s" s="128">
        <v>74</v>
      </c>
      <c r="V94" s="129">
        <f>AVERAGE(L92:L94)</f>
        <v>1.33333333333333</v>
      </c>
      <c r="W94" s="97">
        <f>AVERAGE(N92:N94)</f>
        <v>39.925</v>
      </c>
    </row>
    <row r="95" ht="21.95" customHeight="1">
      <c r="A95" s="152">
        <v>2002</v>
      </c>
      <c r="B95" s="99">
        <v>44</v>
      </c>
      <c r="C95" s="83">
        <v>1561.6</v>
      </c>
      <c r="D95" s="87">
        <v>35.4909090909091</v>
      </c>
      <c r="E95" s="40"/>
      <c r="F95" s="153">
        <v>2002</v>
      </c>
      <c r="G95" s="99">
        <v>13</v>
      </c>
      <c r="H95" s="83">
        <v>494.8</v>
      </c>
      <c r="I95" s="87">
        <v>38.0615384615385</v>
      </c>
      <c r="J95" s="40"/>
      <c r="K95" s="153">
        <v>2002</v>
      </c>
      <c r="L95" s="99">
        <v>2</v>
      </c>
      <c r="M95" s="83">
        <v>84.90000000000001</v>
      </c>
      <c r="N95" s="89">
        <v>42.45</v>
      </c>
      <c r="O95" t="s" s="125">
        <v>73</v>
      </c>
      <c r="P95" s="129">
        <f>AVERAGE(B92:B95)</f>
        <v>37</v>
      </c>
      <c r="Q95" s="97">
        <f>AVERAGE(D92:D95)</f>
        <v>35.6574472402597</v>
      </c>
      <c r="R95" t="s" s="128">
        <v>73</v>
      </c>
      <c r="S95" s="129">
        <f>AVERAGE(G92:G95)</f>
        <v>14</v>
      </c>
      <c r="T95" s="97">
        <f>AVERAGE(I92:I95)</f>
        <v>37.5501194638695</v>
      </c>
      <c r="U95" t="s" s="128">
        <v>73</v>
      </c>
      <c r="V95" s="129">
        <f>AVERAGE(L92:L95)</f>
        <v>1.5</v>
      </c>
      <c r="W95" s="97">
        <f>AVERAGE(N92:N95)</f>
        <v>40.7666666666667</v>
      </c>
    </row>
    <row r="96" ht="21.95" customHeight="1">
      <c r="A96" s="152">
        <v>2003</v>
      </c>
      <c r="B96" s="99">
        <v>43</v>
      </c>
      <c r="C96" s="83">
        <v>1566.3</v>
      </c>
      <c r="D96" s="87">
        <v>36.4255813953488</v>
      </c>
      <c r="E96" s="40"/>
      <c r="F96" s="153">
        <v>2003</v>
      </c>
      <c r="G96" s="99">
        <v>20</v>
      </c>
      <c r="H96" s="83">
        <v>770.3</v>
      </c>
      <c r="I96" s="87">
        <v>38.515</v>
      </c>
      <c r="J96" s="40"/>
      <c r="K96" s="153">
        <v>2003</v>
      </c>
      <c r="L96" s="99">
        <v>8</v>
      </c>
      <c r="M96" s="83">
        <v>322.2</v>
      </c>
      <c r="N96" s="89">
        <v>40.275</v>
      </c>
      <c r="O96" t="s" s="125">
        <v>72</v>
      </c>
      <c r="P96" s="129">
        <f>AVERAGE(B92:B96)</f>
        <v>38.2</v>
      </c>
      <c r="Q96" s="97">
        <f>AVERAGE(D92:D96)</f>
        <v>35.8110740712775</v>
      </c>
      <c r="R96" t="s" s="128">
        <v>72</v>
      </c>
      <c r="S96" s="129">
        <f>AVERAGE(G92:G96)</f>
        <v>15.2</v>
      </c>
      <c r="T96" s="97">
        <f>AVERAGE(I92:I96)</f>
        <v>37.7430955710956</v>
      </c>
      <c r="U96" t="s" s="128">
        <v>72</v>
      </c>
      <c r="V96" s="129">
        <f>AVERAGE(L92:L96)</f>
        <v>2.8</v>
      </c>
      <c r="W96" s="97">
        <f>AVERAGE(N92:N96)</f>
        <v>40.64375</v>
      </c>
    </row>
    <row r="97" ht="21.95" customHeight="1">
      <c r="A97" s="152">
        <v>2004</v>
      </c>
      <c r="B97" s="99">
        <v>43</v>
      </c>
      <c r="C97" s="83">
        <v>1569.4</v>
      </c>
      <c r="D97" s="87">
        <v>36.4976744186047</v>
      </c>
      <c r="E97" s="40"/>
      <c r="F97" s="153">
        <v>2004</v>
      </c>
      <c r="G97" s="99">
        <v>25</v>
      </c>
      <c r="H97" s="83">
        <v>947.4</v>
      </c>
      <c r="I97" s="87">
        <v>37.896</v>
      </c>
      <c r="J97" s="40"/>
      <c r="K97" s="153">
        <v>2004</v>
      </c>
      <c r="L97" s="99">
        <v>7</v>
      </c>
      <c r="M97" s="83">
        <v>281.5</v>
      </c>
      <c r="N97" s="89">
        <v>40.2142857142857</v>
      </c>
      <c r="O97" t="s" s="125">
        <v>71</v>
      </c>
      <c r="P97" s="129">
        <f>AVERAGE(B92:B97)</f>
        <v>39</v>
      </c>
      <c r="Q97" s="97">
        <f>AVERAGE(D92:D97)</f>
        <v>35.9255074624987</v>
      </c>
      <c r="R97" t="s" s="128">
        <v>71</v>
      </c>
      <c r="S97" s="129">
        <f>AVERAGE(G92:G97)</f>
        <v>16.8333333333333</v>
      </c>
      <c r="T97" s="97">
        <f>AVERAGE(I92:I97)</f>
        <v>37.7685796425797</v>
      </c>
      <c r="U97" t="s" s="128">
        <v>71</v>
      </c>
      <c r="V97" s="129">
        <f>AVERAGE(L92:L97)</f>
        <v>3.5</v>
      </c>
      <c r="W97" s="97">
        <f>AVERAGE(N92:N97)</f>
        <v>40.5578571428571</v>
      </c>
    </row>
    <row r="98" ht="21.95" customHeight="1">
      <c r="A98" s="152">
        <v>2005</v>
      </c>
      <c r="B98" s="99">
        <v>36</v>
      </c>
      <c r="C98" s="83">
        <v>1299.1</v>
      </c>
      <c r="D98" s="87">
        <v>36.0861111111111</v>
      </c>
      <c r="E98" s="40"/>
      <c r="F98" s="153">
        <v>2005</v>
      </c>
      <c r="G98" s="99">
        <v>15</v>
      </c>
      <c r="H98" s="83">
        <v>572.3</v>
      </c>
      <c r="I98" s="87">
        <v>38.1533333333333</v>
      </c>
      <c r="J98" s="40"/>
      <c r="K98" s="153">
        <v>2005</v>
      </c>
      <c r="L98" s="99">
        <v>2</v>
      </c>
      <c r="M98" s="83">
        <v>81.8</v>
      </c>
      <c r="N98" s="89">
        <v>40.9</v>
      </c>
      <c r="O98" t="s" s="125">
        <v>70</v>
      </c>
      <c r="P98" s="129">
        <f>AVERAGE(B92:B98)</f>
        <v>38.5714285714286</v>
      </c>
      <c r="Q98" s="97">
        <f>AVERAGE(D92:D98)</f>
        <v>35.9484508408719</v>
      </c>
      <c r="R98" t="s" s="128">
        <v>70</v>
      </c>
      <c r="S98" s="129">
        <f>AVERAGE(G92:G98)</f>
        <v>16.5714285714286</v>
      </c>
      <c r="T98" s="97">
        <f>AVERAGE(I92:I98)</f>
        <v>37.8235444555445</v>
      </c>
      <c r="U98" t="s" s="128">
        <v>70</v>
      </c>
      <c r="V98" s="129">
        <f>AVERAGE(L92:L98)</f>
        <v>3.28571428571429</v>
      </c>
      <c r="W98" s="97">
        <f>AVERAGE(N92:N98)</f>
        <v>40.614880952381</v>
      </c>
    </row>
    <row r="99" ht="21.95" customHeight="1">
      <c r="A99" s="152">
        <v>2006</v>
      </c>
      <c r="B99" s="99">
        <v>46</v>
      </c>
      <c r="C99" s="83">
        <v>1639.1</v>
      </c>
      <c r="D99" s="87">
        <v>35.6326086956522</v>
      </c>
      <c r="E99" s="40"/>
      <c r="F99" s="153">
        <v>2006</v>
      </c>
      <c r="G99" s="99">
        <v>16</v>
      </c>
      <c r="H99" s="83">
        <v>597.8</v>
      </c>
      <c r="I99" s="87">
        <v>37.3625</v>
      </c>
      <c r="J99" s="40"/>
      <c r="K99" s="153">
        <v>2006</v>
      </c>
      <c r="L99" s="99">
        <v>2</v>
      </c>
      <c r="M99" s="83">
        <v>79.59999999999999</v>
      </c>
      <c r="N99" s="89">
        <v>39.8</v>
      </c>
      <c r="O99" t="s" s="125">
        <v>69</v>
      </c>
      <c r="P99" s="129">
        <f>AVERAGE(B92:B99)</f>
        <v>39.5</v>
      </c>
      <c r="Q99" s="97">
        <f>AVERAGE(D92:D99)</f>
        <v>35.9089705727195</v>
      </c>
      <c r="R99" t="s" s="128">
        <v>69</v>
      </c>
      <c r="S99" s="129">
        <f>AVERAGE(G92:G99)</f>
        <v>16.5</v>
      </c>
      <c r="T99" s="97">
        <f>AVERAGE(I92:I99)</f>
        <v>37.7659138986014</v>
      </c>
      <c r="U99" t="s" s="128">
        <v>69</v>
      </c>
      <c r="V99" s="129">
        <f>AVERAGE(L92:L99)</f>
        <v>3.125</v>
      </c>
      <c r="W99" s="97">
        <f>AVERAGE(N92:N99)</f>
        <v>40.4984693877551</v>
      </c>
    </row>
    <row r="100" ht="21.95" customHeight="1">
      <c r="A100" s="152">
        <v>2007</v>
      </c>
      <c r="B100" s="99">
        <v>46</v>
      </c>
      <c r="C100" s="83">
        <v>1694.9</v>
      </c>
      <c r="D100" s="87">
        <v>36.845652173913</v>
      </c>
      <c r="E100" s="40"/>
      <c r="F100" s="153">
        <v>2007</v>
      </c>
      <c r="G100" s="99">
        <v>22</v>
      </c>
      <c r="H100" s="83">
        <v>867.3</v>
      </c>
      <c r="I100" s="87">
        <v>39.4227272727273</v>
      </c>
      <c r="J100" s="40"/>
      <c r="K100" s="153">
        <v>2007</v>
      </c>
      <c r="L100" s="99">
        <v>9</v>
      </c>
      <c r="M100" s="83">
        <v>373</v>
      </c>
      <c r="N100" s="89">
        <v>41.4444444444444</v>
      </c>
      <c r="O100" t="s" s="125">
        <v>68</v>
      </c>
      <c r="P100" s="129">
        <f>AVERAGE(B92:B100)</f>
        <v>40.2222222222222</v>
      </c>
      <c r="Q100" s="97">
        <f>AVERAGE(D92:D100)</f>
        <v>36.0130463061854</v>
      </c>
      <c r="R100" t="s" s="128">
        <v>68</v>
      </c>
      <c r="S100" s="129">
        <f>AVERAGE(G92:G100)</f>
        <v>17.1111111111111</v>
      </c>
      <c r="T100" s="97">
        <f>AVERAGE(I92:I100)</f>
        <v>37.9500042735043</v>
      </c>
      <c r="U100" t="s" s="128">
        <v>68</v>
      </c>
      <c r="V100" s="129">
        <f>AVERAGE(L92:L100)</f>
        <v>3.77777777777778</v>
      </c>
      <c r="W100" s="97">
        <f>AVERAGE(N92:N100)</f>
        <v>40.6167162698413</v>
      </c>
    </row>
    <row r="101" ht="21.95" customHeight="1">
      <c r="A101" s="152">
        <v>2008</v>
      </c>
      <c r="B101" s="99">
        <v>37</v>
      </c>
      <c r="C101" s="83">
        <v>1340</v>
      </c>
      <c r="D101" s="87">
        <v>36.2162162162162</v>
      </c>
      <c r="E101" s="40"/>
      <c r="F101" s="153">
        <v>2008</v>
      </c>
      <c r="G101" s="99">
        <v>18</v>
      </c>
      <c r="H101" s="83">
        <v>686.7</v>
      </c>
      <c r="I101" s="87">
        <v>38.15</v>
      </c>
      <c r="J101" s="40"/>
      <c r="K101" s="153">
        <v>2008</v>
      </c>
      <c r="L101" s="99">
        <v>4</v>
      </c>
      <c r="M101" s="83">
        <v>161.3</v>
      </c>
      <c r="N101" s="89">
        <v>40.325</v>
      </c>
      <c r="O101" t="s" s="125">
        <v>67</v>
      </c>
      <c r="P101" s="129">
        <f>AVERAGE(B92:B101)</f>
        <v>39.9</v>
      </c>
      <c r="Q101" s="97">
        <f>AVERAGE(D92:D101)</f>
        <v>36.0333632971885</v>
      </c>
      <c r="R101" t="s" s="128">
        <v>67</v>
      </c>
      <c r="S101" s="129">
        <f>AVERAGE(G92:G101)</f>
        <v>17.2</v>
      </c>
      <c r="T101" s="97">
        <f>AVERAGE(I92:I101)</f>
        <v>37.9700038461539</v>
      </c>
      <c r="U101" t="s" s="128">
        <v>67</v>
      </c>
      <c r="V101" s="129">
        <f>AVERAGE(L92:L101)</f>
        <v>3.8</v>
      </c>
      <c r="W101" s="97">
        <f>AVERAGE(N92:N101)</f>
        <v>40.584303350970</v>
      </c>
    </row>
    <row r="102" ht="21.95" customHeight="1">
      <c r="A102" s="152">
        <v>2009</v>
      </c>
      <c r="B102" s="99">
        <v>50</v>
      </c>
      <c r="C102" s="83">
        <v>1841</v>
      </c>
      <c r="D102" s="87">
        <v>36.82</v>
      </c>
      <c r="E102" s="40"/>
      <c r="F102" s="153">
        <v>2009</v>
      </c>
      <c r="G102" s="99">
        <v>33</v>
      </c>
      <c r="H102" s="83">
        <v>1254.6</v>
      </c>
      <c r="I102" s="87">
        <v>38.0181818181818</v>
      </c>
      <c r="J102" s="40"/>
      <c r="K102" s="153">
        <v>2009</v>
      </c>
      <c r="L102" s="99">
        <v>7</v>
      </c>
      <c r="M102" s="83">
        <v>283.4</v>
      </c>
      <c r="N102" s="89">
        <v>40.4857142857143</v>
      </c>
      <c r="O102" t="s" s="125">
        <v>66</v>
      </c>
      <c r="P102" s="129">
        <f>AVERAGE(B92:B102)</f>
        <v>40.8181818181818</v>
      </c>
      <c r="Q102" s="97">
        <f>AVERAGE(D92:D102)</f>
        <v>36.1048757247168</v>
      </c>
      <c r="R102" t="s" s="128">
        <v>66</v>
      </c>
      <c r="S102" s="129">
        <f>AVERAGE(G92:G102)</f>
        <v>18.6363636363636</v>
      </c>
      <c r="T102" s="97">
        <f>AVERAGE(I92:I102)</f>
        <v>37.9743836617928</v>
      </c>
      <c r="U102" t="s" s="128">
        <v>66</v>
      </c>
      <c r="V102" s="129">
        <f>AVERAGE(L92:L102)</f>
        <v>4.09090909090909</v>
      </c>
      <c r="W102" s="97">
        <f>AVERAGE(N92:N102)</f>
        <v>40.5744444444444</v>
      </c>
    </row>
    <row r="103" ht="21.95" customHeight="1">
      <c r="A103" s="152">
        <v>2010</v>
      </c>
      <c r="B103" s="99">
        <v>50</v>
      </c>
      <c r="C103" s="83">
        <v>1849.5</v>
      </c>
      <c r="D103" s="87">
        <v>36.99</v>
      </c>
      <c r="E103" s="40"/>
      <c r="F103" s="153">
        <v>2010</v>
      </c>
      <c r="G103" s="99">
        <v>32</v>
      </c>
      <c r="H103" s="83">
        <v>1230.8</v>
      </c>
      <c r="I103" s="87">
        <v>38.4625</v>
      </c>
      <c r="J103" s="40"/>
      <c r="K103" s="153">
        <v>2010</v>
      </c>
      <c r="L103" s="99">
        <v>10</v>
      </c>
      <c r="M103" s="83">
        <v>406.7</v>
      </c>
      <c r="N103" s="89">
        <v>40.67</v>
      </c>
      <c r="O103" t="s" s="125">
        <v>65</v>
      </c>
      <c r="P103" s="129">
        <f>AVERAGE(B92:B103)</f>
        <v>41.5833333333333</v>
      </c>
      <c r="Q103" s="97">
        <f>AVERAGE(D92:D103)</f>
        <v>36.1786360809904</v>
      </c>
      <c r="R103" t="s" s="128">
        <v>65</v>
      </c>
      <c r="S103" s="129">
        <f>AVERAGE(G92:G103)</f>
        <v>19.75</v>
      </c>
      <c r="T103" s="97">
        <f>AVERAGE(I92:I103)</f>
        <v>38.015060023310</v>
      </c>
      <c r="U103" t="s" s="128">
        <v>65</v>
      </c>
      <c r="V103" s="129">
        <f>AVERAGE(L92:L103)</f>
        <v>4.58333333333333</v>
      </c>
      <c r="W103" s="97">
        <f>AVERAGE(N92:N103)</f>
        <v>40.5831313131313</v>
      </c>
    </row>
    <row r="104" ht="21.95" customHeight="1">
      <c r="A104" s="152">
        <v>2011</v>
      </c>
      <c r="B104" s="99">
        <v>43</v>
      </c>
      <c r="C104" s="83">
        <v>1548.3</v>
      </c>
      <c r="D104" s="87">
        <v>36.006976744186</v>
      </c>
      <c r="E104" s="40"/>
      <c r="F104" s="153">
        <v>2011</v>
      </c>
      <c r="G104" s="99">
        <v>18</v>
      </c>
      <c r="H104" s="83">
        <v>688.6</v>
      </c>
      <c r="I104" s="87">
        <v>38.2555555555556</v>
      </c>
      <c r="J104" s="40"/>
      <c r="K104" s="153">
        <v>2011</v>
      </c>
      <c r="L104" s="99">
        <v>3</v>
      </c>
      <c r="M104" s="83">
        <v>122.2</v>
      </c>
      <c r="N104" s="89">
        <v>40.7333333333333</v>
      </c>
      <c r="O104" t="s" s="125">
        <v>64</v>
      </c>
      <c r="P104" s="129">
        <f>AVERAGE(B92:B104)</f>
        <v>41.6923076923077</v>
      </c>
      <c r="Q104" s="97">
        <f>AVERAGE(D92:D104)</f>
        <v>36.1654315166208</v>
      </c>
      <c r="R104" t="s" s="128">
        <v>64</v>
      </c>
      <c r="S104" s="129">
        <f>AVERAGE(G92:G104)</f>
        <v>19.6153846153846</v>
      </c>
      <c r="T104" s="97">
        <f>AVERAGE(I92:I104)</f>
        <v>38.0335596796366</v>
      </c>
      <c r="U104" t="s" s="128">
        <v>64</v>
      </c>
      <c r="V104" s="129">
        <f>AVERAGE(L92:L104)</f>
        <v>4.46153846153846</v>
      </c>
      <c r="W104" s="97">
        <f>AVERAGE(N92:N104)</f>
        <v>40.5956481481481</v>
      </c>
    </row>
    <row r="105" ht="21.95" customHeight="1">
      <c r="A105" s="152">
        <v>2012</v>
      </c>
      <c r="B105" s="99">
        <v>46</v>
      </c>
      <c r="C105" s="83">
        <v>1680.9</v>
      </c>
      <c r="D105" s="87">
        <v>36.5413043478261</v>
      </c>
      <c r="E105" s="40"/>
      <c r="F105" s="153">
        <v>2012</v>
      </c>
      <c r="G105" s="99">
        <v>23</v>
      </c>
      <c r="H105" s="83">
        <v>884.8</v>
      </c>
      <c r="I105" s="87">
        <v>38.4695652173913</v>
      </c>
      <c r="J105" s="40"/>
      <c r="K105" s="153">
        <v>2012</v>
      </c>
      <c r="L105" s="99">
        <v>7</v>
      </c>
      <c r="M105" s="83">
        <v>281</v>
      </c>
      <c r="N105" s="89">
        <v>40.1428571428571</v>
      </c>
      <c r="O105" t="s" s="125">
        <v>63</v>
      </c>
      <c r="P105" s="129">
        <f>AVERAGE(B92:B105)</f>
        <v>42</v>
      </c>
      <c r="Q105" s="97">
        <f>AVERAGE(D92:D105)</f>
        <v>36.1922795759926</v>
      </c>
      <c r="R105" t="s" s="128">
        <v>63</v>
      </c>
      <c r="S105" s="129">
        <f>AVERAGE(G92:G105)</f>
        <v>19.8571428571429</v>
      </c>
      <c r="T105" s="97">
        <f>AVERAGE(I92:I105)</f>
        <v>38.0647029323334</v>
      </c>
      <c r="U105" t="s" s="128">
        <v>63</v>
      </c>
      <c r="V105" s="129">
        <f>AVERAGE(L92:L105)</f>
        <v>4.64285714285714</v>
      </c>
      <c r="W105" s="97">
        <f>AVERAGE(N92:N105)</f>
        <v>40.5608180708181</v>
      </c>
    </row>
    <row r="106" ht="21.95" customHeight="1">
      <c r="A106" s="152">
        <v>2013</v>
      </c>
      <c r="B106" s="99">
        <v>50</v>
      </c>
      <c r="C106" s="83">
        <v>1814.3</v>
      </c>
      <c r="D106" s="87">
        <v>36.286</v>
      </c>
      <c r="E106" s="40"/>
      <c r="F106" s="153">
        <v>2013</v>
      </c>
      <c r="G106" s="99">
        <v>24</v>
      </c>
      <c r="H106" s="83">
        <v>917.6</v>
      </c>
      <c r="I106" s="87">
        <v>38.2333333333333</v>
      </c>
      <c r="J106" s="40"/>
      <c r="K106" s="153">
        <v>2013</v>
      </c>
      <c r="L106" s="99">
        <v>7</v>
      </c>
      <c r="M106" s="83">
        <v>285.5</v>
      </c>
      <c r="N106" s="89">
        <v>40.7857142857143</v>
      </c>
      <c r="O106" t="s" s="125">
        <v>62</v>
      </c>
      <c r="P106" s="129">
        <f>AVERAGE(B92:B106)</f>
        <v>42.5333333333333</v>
      </c>
      <c r="Q106" s="97">
        <f>AVERAGE(D92:D106)</f>
        <v>36.1985276042598</v>
      </c>
      <c r="R106" t="s" s="128">
        <v>62</v>
      </c>
      <c r="S106" s="129">
        <f>AVERAGE(G92:G106)</f>
        <v>20.1333333333333</v>
      </c>
      <c r="T106" s="97">
        <f>AVERAGE(I92:I106)</f>
        <v>38.0759449590667</v>
      </c>
      <c r="U106" t="s" s="128">
        <v>62</v>
      </c>
      <c r="V106" s="129">
        <f>AVERAGE(L92:L106)</f>
        <v>4.8</v>
      </c>
      <c r="W106" s="97">
        <f>AVERAGE(N92:N106)</f>
        <v>40.5768820861678</v>
      </c>
    </row>
    <row r="107" ht="21.95" customHeight="1">
      <c r="A107" s="152">
        <v>2014</v>
      </c>
      <c r="B107" s="99">
        <v>39</v>
      </c>
      <c r="C107" s="83">
        <v>1412.9</v>
      </c>
      <c r="D107" s="87">
        <v>36.2282051282051</v>
      </c>
      <c r="E107" s="40"/>
      <c r="F107" s="153">
        <v>2014</v>
      </c>
      <c r="G107" s="99">
        <v>17</v>
      </c>
      <c r="H107" s="83">
        <v>651.5</v>
      </c>
      <c r="I107" s="87">
        <v>38.3235294117647</v>
      </c>
      <c r="J107" s="40"/>
      <c r="K107" s="153">
        <v>2014</v>
      </c>
      <c r="L107" s="99">
        <v>3</v>
      </c>
      <c r="M107" s="83">
        <v>126.7</v>
      </c>
      <c r="N107" s="89">
        <v>42.2333333333333</v>
      </c>
      <c r="O107" t="s" s="125">
        <v>61</v>
      </c>
      <c r="P107" s="129">
        <f>AVERAGE(B92:B107)</f>
        <v>42.3125</v>
      </c>
      <c r="Q107" s="97">
        <f>AVERAGE(D92:D107)</f>
        <v>36.2003824495064</v>
      </c>
      <c r="R107" t="s" s="128">
        <v>61</v>
      </c>
      <c r="S107" s="129">
        <f>AVERAGE(G92:G107)</f>
        <v>19.9375</v>
      </c>
      <c r="T107" s="97">
        <f>AVERAGE(I92:I107)</f>
        <v>38.0914189873603</v>
      </c>
      <c r="U107" t="s" s="128">
        <v>61</v>
      </c>
      <c r="V107" s="129">
        <f>AVERAGE(L92:L107)</f>
        <v>4.6875</v>
      </c>
      <c r="W107" s="97">
        <f>AVERAGE(N92:N107)</f>
        <v>40.6873121693122</v>
      </c>
    </row>
    <row r="108" ht="21.95" customHeight="1">
      <c r="A108" s="152">
        <v>2015</v>
      </c>
      <c r="B108" s="99">
        <v>51</v>
      </c>
      <c r="C108" s="83">
        <v>1884.2</v>
      </c>
      <c r="D108" s="87">
        <v>36.9450980392157</v>
      </c>
      <c r="E108" s="40"/>
      <c r="F108" s="153">
        <v>2015</v>
      </c>
      <c r="G108" s="99">
        <v>29</v>
      </c>
      <c r="H108" s="83">
        <v>1125.6</v>
      </c>
      <c r="I108" s="87">
        <v>38.8137931034483</v>
      </c>
      <c r="J108" s="40"/>
      <c r="K108" s="153">
        <v>2015</v>
      </c>
      <c r="L108" s="99">
        <v>10</v>
      </c>
      <c r="M108" s="83">
        <v>408.8</v>
      </c>
      <c r="N108" s="89">
        <v>40.88</v>
      </c>
      <c r="O108" t="s" s="125">
        <v>60</v>
      </c>
      <c r="P108" s="129">
        <f>AVERAGE(B92:B108)</f>
        <v>42.8235294117647</v>
      </c>
      <c r="Q108" s="97">
        <f>AVERAGE(D92:D108)</f>
        <v>36.244189248901</v>
      </c>
      <c r="R108" t="s" s="128">
        <v>60</v>
      </c>
      <c r="S108" s="129">
        <f>AVERAGE(G92:G108)</f>
        <v>20.4705882352941</v>
      </c>
      <c r="T108" s="97">
        <f>AVERAGE(I92:I108)</f>
        <v>38.1339115824243</v>
      </c>
      <c r="U108" t="s" s="128">
        <v>60</v>
      </c>
      <c r="V108" s="129">
        <f>AVERAGE(L92:L108)</f>
        <v>5</v>
      </c>
      <c r="W108" s="97">
        <f>AVERAGE(N92:N108)</f>
        <v>40.6993551587302</v>
      </c>
    </row>
    <row r="109" ht="21.95" customHeight="1">
      <c r="A109" s="152">
        <v>2016</v>
      </c>
      <c r="B109" s="99">
        <v>41</v>
      </c>
      <c r="C109" s="83">
        <v>1498</v>
      </c>
      <c r="D109" s="87">
        <v>36.5365853658537</v>
      </c>
      <c r="E109" s="40"/>
      <c r="F109" s="153">
        <v>2016</v>
      </c>
      <c r="G109" s="99">
        <v>21</v>
      </c>
      <c r="H109" s="83">
        <v>805.5</v>
      </c>
      <c r="I109" s="87">
        <v>38.3571428571429</v>
      </c>
      <c r="J109" s="40"/>
      <c r="K109" s="153">
        <v>2016</v>
      </c>
      <c r="L109" s="99">
        <v>5</v>
      </c>
      <c r="M109" s="83">
        <v>207.8</v>
      </c>
      <c r="N109" s="89">
        <v>41.56</v>
      </c>
      <c r="O109" t="s" s="125">
        <v>59</v>
      </c>
      <c r="P109" s="129">
        <f>AVERAGE(B92:B109)</f>
        <v>42.7222222222222</v>
      </c>
      <c r="Q109" s="97">
        <f>AVERAGE(D92:D109)</f>
        <v>36.2604334776206</v>
      </c>
      <c r="R109" t="s" s="128">
        <v>59</v>
      </c>
      <c r="S109" s="129">
        <f>AVERAGE(G92:G109)</f>
        <v>20.5</v>
      </c>
      <c r="T109" s="97">
        <f>AVERAGE(I92:I109)</f>
        <v>38.1463133199087</v>
      </c>
      <c r="U109" t="s" s="128">
        <v>59</v>
      </c>
      <c r="V109" s="129">
        <f>AVERAGE(L92:L109)</f>
        <v>5</v>
      </c>
      <c r="W109" s="97">
        <f>AVERAGE(N92:N109)</f>
        <v>40.7499813258637</v>
      </c>
    </row>
    <row r="110" ht="21.95" customHeight="1">
      <c r="A110" s="152">
        <v>2017</v>
      </c>
      <c r="B110" s="99">
        <v>36</v>
      </c>
      <c r="C110" s="83">
        <v>1309.7</v>
      </c>
      <c r="D110" s="87">
        <v>36.3805555555556</v>
      </c>
      <c r="E110" s="40"/>
      <c r="F110" s="153">
        <v>2017</v>
      </c>
      <c r="G110" s="99">
        <v>21</v>
      </c>
      <c r="H110" s="83">
        <v>793.5</v>
      </c>
      <c r="I110" s="87">
        <v>37.7857142857143</v>
      </c>
      <c r="J110" s="40"/>
      <c r="K110" s="153">
        <v>2017</v>
      </c>
      <c r="L110" s="99">
        <v>5</v>
      </c>
      <c r="M110" s="83">
        <v>203.9</v>
      </c>
      <c r="N110" s="89">
        <v>40.78</v>
      </c>
      <c r="O110" t="s" s="125">
        <v>58</v>
      </c>
      <c r="P110" s="129">
        <f>AVERAGE(B92:B110)</f>
        <v>42.3684210526316</v>
      </c>
      <c r="Q110" s="97">
        <f>AVERAGE(D92:D110)</f>
        <v>36.2667556922488</v>
      </c>
      <c r="R110" t="s" s="128">
        <v>58</v>
      </c>
      <c r="S110" s="129">
        <f>AVERAGE(G92:G110)</f>
        <v>20.5263157894737</v>
      </c>
      <c r="T110" s="97">
        <f>AVERAGE(I92:I110)</f>
        <v>38.1273344233721</v>
      </c>
      <c r="U110" t="s" s="128">
        <v>58</v>
      </c>
      <c r="V110" s="129">
        <f>AVERAGE(L92:L110)</f>
        <v>5</v>
      </c>
      <c r="W110" s="97">
        <f>AVERAGE(N92:N110)</f>
        <v>40.7516490299824</v>
      </c>
    </row>
    <row r="111" ht="21.95" customHeight="1">
      <c r="A111" s="152">
        <v>2018</v>
      </c>
      <c r="B111" s="99">
        <v>30</v>
      </c>
      <c r="C111" s="83">
        <v>1073.7</v>
      </c>
      <c r="D111" s="87">
        <v>35.79</v>
      </c>
      <c r="E111" s="40"/>
      <c r="F111" s="153">
        <v>2018</v>
      </c>
      <c r="G111" s="99">
        <v>12</v>
      </c>
      <c r="H111" s="83">
        <v>449.8</v>
      </c>
      <c r="I111" s="87">
        <v>37.4833333333333</v>
      </c>
      <c r="J111" s="40"/>
      <c r="K111" s="153">
        <v>2018</v>
      </c>
      <c r="L111" s="99">
        <v>1</v>
      </c>
      <c r="M111" s="83">
        <v>39.6</v>
      </c>
      <c r="N111" s="89">
        <v>39.6</v>
      </c>
      <c r="O111" t="s" s="125">
        <v>57</v>
      </c>
      <c r="P111" s="129">
        <f>AVERAGE(B92:B111)</f>
        <v>41.75</v>
      </c>
      <c r="Q111" s="97">
        <f>AVERAGE(D92:D111)</f>
        <v>36.2429179076364</v>
      </c>
      <c r="R111" t="s" s="128">
        <v>57</v>
      </c>
      <c r="S111" s="129">
        <f>AVERAGE(G92:G111)</f>
        <v>20.1</v>
      </c>
      <c r="T111" s="97">
        <f>AVERAGE(I92:I111)</f>
        <v>38.0951343688702</v>
      </c>
      <c r="U111" t="s" s="128">
        <v>57</v>
      </c>
      <c r="V111" s="129">
        <f>AVERAGE(L92:L111)</f>
        <v>4.8</v>
      </c>
      <c r="W111" s="97">
        <f>AVERAGE(N92:N111)</f>
        <v>40.6910359231412</v>
      </c>
    </row>
    <row r="112" ht="21.95" customHeight="1">
      <c r="A112" s="152">
        <v>2019</v>
      </c>
      <c r="B112" s="99">
        <v>57</v>
      </c>
      <c r="C112" s="83">
        <v>2096.5</v>
      </c>
      <c r="D112" s="87">
        <v>36.780701754386</v>
      </c>
      <c r="E112" s="40"/>
      <c r="F112" s="153">
        <v>2019</v>
      </c>
      <c r="G112" s="99">
        <v>32</v>
      </c>
      <c r="H112" s="83">
        <v>1233.6</v>
      </c>
      <c r="I112" s="87">
        <v>38.55</v>
      </c>
      <c r="J112" s="40"/>
      <c r="K112" s="153">
        <v>2019</v>
      </c>
      <c r="L112" s="99">
        <v>12</v>
      </c>
      <c r="M112" s="83">
        <v>487.1</v>
      </c>
      <c r="N112" s="89">
        <v>40.5916666666667</v>
      </c>
      <c r="O112" s="96"/>
      <c r="P112" s="83"/>
      <c r="Q112" s="83"/>
      <c r="R112" s="84"/>
      <c r="S112" s="83"/>
      <c r="T112" s="83"/>
      <c r="U112" s="84"/>
      <c r="V112" s="83"/>
      <c r="W112" s="97"/>
    </row>
    <row r="113" ht="21.95" customHeight="1">
      <c r="A113" s="152">
        <v>2020</v>
      </c>
      <c r="B113" s="99">
        <v>47</v>
      </c>
      <c r="C113" s="83">
        <v>1704.4</v>
      </c>
      <c r="D113" s="87">
        <v>36.263829787234</v>
      </c>
      <c r="E113" s="40"/>
      <c r="F113" s="153">
        <v>2020</v>
      </c>
      <c r="G113" s="99">
        <v>20</v>
      </c>
      <c r="H113" s="83">
        <v>776.6</v>
      </c>
      <c r="I113" s="87">
        <v>38.83</v>
      </c>
      <c r="J113" s="40"/>
      <c r="K113" s="153">
        <v>2020</v>
      </c>
      <c r="L113" s="99">
        <v>7</v>
      </c>
      <c r="M113" s="83">
        <v>289.4</v>
      </c>
      <c r="N113" s="89">
        <v>41.3428571428571</v>
      </c>
      <c r="O113" s="96"/>
      <c r="P113" s="83"/>
      <c r="Q113" s="83"/>
      <c r="R113" s="84"/>
      <c r="S113" s="83"/>
      <c r="T113" s="83"/>
      <c r="U113" s="84"/>
      <c r="V113" s="83"/>
      <c r="W113" s="97"/>
    </row>
    <row r="114" ht="21.95" customHeight="1">
      <c r="A114" s="152">
        <v>2021</v>
      </c>
      <c r="B114" s="99">
        <v>35</v>
      </c>
      <c r="C114" s="83">
        <v>1277</v>
      </c>
      <c r="D114" s="87">
        <v>36.4857142857143</v>
      </c>
      <c r="E114" s="40"/>
      <c r="F114" s="153">
        <v>2021</v>
      </c>
      <c r="G114" s="99">
        <v>19</v>
      </c>
      <c r="H114" s="83">
        <v>726.9</v>
      </c>
      <c r="I114" s="87">
        <v>38.2578947368421</v>
      </c>
      <c r="J114" s="40"/>
      <c r="K114" s="153">
        <v>2021</v>
      </c>
      <c r="L114" s="99">
        <v>5</v>
      </c>
      <c r="M114" s="83">
        <v>201</v>
      </c>
      <c r="N114" s="89">
        <v>40.2</v>
      </c>
      <c r="O114" s="96"/>
      <c r="P114" s="83"/>
      <c r="Q114" s="83"/>
      <c r="R114" s="84"/>
      <c r="S114" s="83"/>
      <c r="T114" s="83"/>
      <c r="U114" s="84"/>
      <c r="V114" s="83"/>
      <c r="W114" s="97"/>
    </row>
    <row r="115" ht="21.95" customHeight="1">
      <c r="A115" s="152">
        <v>2022</v>
      </c>
      <c r="B115" s="99">
        <v>46</v>
      </c>
      <c r="C115" s="83">
        <v>1690</v>
      </c>
      <c r="D115" s="87">
        <v>36.7391304347826</v>
      </c>
      <c r="E115" s="40"/>
      <c r="F115" s="153">
        <v>2022</v>
      </c>
      <c r="G115" s="99">
        <v>27</v>
      </c>
      <c r="H115" s="83">
        <v>1030.1</v>
      </c>
      <c r="I115" s="87">
        <v>38.1518518518519</v>
      </c>
      <c r="J115" s="40"/>
      <c r="K115" s="153">
        <v>2022</v>
      </c>
      <c r="L115" s="99">
        <v>7</v>
      </c>
      <c r="M115" s="83">
        <v>282</v>
      </c>
      <c r="N115" s="89">
        <v>40.2857142857143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307</v>
      </c>
      <c r="C137" s="83"/>
      <c r="D137" s="87"/>
      <c r="E137" s="40"/>
      <c r="F137" t="s" s="95">
        <v>67</v>
      </c>
      <c r="G137" t="s" s="165">
        <v>307</v>
      </c>
      <c r="H137" s="83"/>
      <c r="I137" s="87"/>
      <c r="J137" s="40"/>
      <c r="K137" t="s" s="95">
        <v>67</v>
      </c>
      <c r="L137" t="s" s="165">
        <v>307</v>
      </c>
      <c r="M137" s="83"/>
      <c r="N137" s="89"/>
      <c r="O137" s="96"/>
      <c r="P137" s="83"/>
      <c r="Q137" s="83"/>
      <c r="R137" s="84"/>
      <c r="S137" s="83"/>
      <c r="T137" s="83"/>
      <c r="U137" s="84"/>
      <c r="V137" s="83"/>
      <c r="W137" s="97"/>
    </row>
    <row r="138" ht="21.95" customHeight="1">
      <c r="A138" t="s" s="98">
        <v>79</v>
      </c>
      <c r="B138" s="83">
        <f>AVERAGE(B81:B90)</f>
        <v>36.7</v>
      </c>
      <c r="C138" s="83">
        <f>AVERAGE(C81:C90)</f>
        <v>1341.26</v>
      </c>
      <c r="D138" s="87">
        <f>AVERAGE(D81:D90)</f>
        <v>36.498877752329</v>
      </c>
      <c r="E138" s="40"/>
      <c r="F138" t="s" s="100">
        <v>79</v>
      </c>
      <c r="G138" s="83">
        <f>AVERAGE(G81:G90)</f>
        <v>19.8</v>
      </c>
      <c r="H138" s="83">
        <f>AVERAGE(H81:H90)</f>
        <v>757.1</v>
      </c>
      <c r="I138" s="87">
        <f>AVERAGE(I81:I90)</f>
        <v>38.2400425597794</v>
      </c>
      <c r="J138" s="40"/>
      <c r="K138" t="s" s="100">
        <v>79</v>
      </c>
      <c r="L138" s="83">
        <f>AVERAGE(L81:L90)</f>
        <v>4.5</v>
      </c>
      <c r="M138" s="83">
        <f>AVERAGE(M81:M90)</f>
        <v>184.9</v>
      </c>
      <c r="N138" s="89">
        <f>AVERAGE(N81:N90)</f>
        <v>40.892671957672</v>
      </c>
      <c r="O138" s="96"/>
      <c r="P138" s="83"/>
      <c r="Q138" s="83"/>
      <c r="R138" s="84"/>
      <c r="S138" s="83"/>
      <c r="T138" s="83"/>
      <c r="U138" s="84"/>
      <c r="V138" s="83"/>
      <c r="W138" s="97"/>
    </row>
    <row r="139" ht="21.95" customHeight="1">
      <c r="A139" t="s" s="98">
        <v>80</v>
      </c>
      <c r="B139" s="83">
        <f>AVERAGE(B92:B101)</f>
        <v>39.9</v>
      </c>
      <c r="C139" s="83">
        <f>AVERAGE(C92:C101)</f>
        <v>1438.75</v>
      </c>
      <c r="D139" s="87">
        <f>AVERAGE(D92:D101)</f>
        <v>36.0333632971885</v>
      </c>
      <c r="E139" s="40"/>
      <c r="F139" t="s" s="100">
        <v>80</v>
      </c>
      <c r="G139" s="83">
        <f>AVERAGE(G92:G101)</f>
        <v>17.2</v>
      </c>
      <c r="H139" s="83">
        <f>AVERAGE(H92:H101)</f>
        <v>654.49</v>
      </c>
      <c r="I139" s="87">
        <f>AVERAGE(I92:I101)</f>
        <v>37.9700038461539</v>
      </c>
      <c r="J139" s="40"/>
      <c r="K139" t="s" s="100">
        <v>80</v>
      </c>
      <c r="L139" s="83">
        <f>AVERAGE(L92:L101)</f>
        <v>3.8</v>
      </c>
      <c r="M139" s="83">
        <f>AVERAGE(M92:M101)</f>
        <v>154.4</v>
      </c>
      <c r="N139" s="89">
        <f>AVERAGE(N92:N101)</f>
        <v>40.584303350970</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AVERAGE(B81:B90)</f>
        <v>36.7</v>
      </c>
      <c r="C141" s="83">
        <f>AVERAGE(C81:C90)</f>
        <v>1341.26</v>
      </c>
      <c r="D141" s="87">
        <f>AVERAGE(D81:D90)</f>
        <v>36.498877752329</v>
      </c>
      <c r="E141" s="40"/>
      <c r="F141" t="s" s="104">
        <v>82</v>
      </c>
      <c r="G141" s="83">
        <f>AVERAGE(G81:G90)</f>
        <v>19.8</v>
      </c>
      <c r="H141" s="83">
        <f>AVERAGE(H81:H90)</f>
        <v>757.1</v>
      </c>
      <c r="I141" s="87">
        <f>AVERAGE(I81:I90)</f>
        <v>38.2400425597794</v>
      </c>
      <c r="J141" s="40"/>
      <c r="K141" t="s" s="104">
        <v>82</v>
      </c>
      <c r="L141" s="83">
        <f>AVERAGE(L81:L90)</f>
        <v>4.5</v>
      </c>
      <c r="M141" s="83">
        <f>AVERAGE(M81:M90)</f>
        <v>184.9</v>
      </c>
      <c r="N141" s="89">
        <f>AVERAGE(N81:N90)</f>
        <v>40.892671957672</v>
      </c>
      <c r="O141" s="96"/>
      <c r="P141" s="83"/>
      <c r="Q141" s="83"/>
      <c r="R141" s="84"/>
      <c r="S141" s="83"/>
      <c r="T141" s="83"/>
      <c r="U141" s="84"/>
      <c r="V141" s="83"/>
      <c r="W141" s="97"/>
    </row>
    <row r="142" ht="21.95" customHeight="1">
      <c r="A142" t="s" s="103">
        <v>83</v>
      </c>
      <c r="B142" s="83">
        <f>AVERAGE(B92:B101)</f>
        <v>39.9</v>
      </c>
      <c r="C142" s="83">
        <f>AVERAGE(C92:C101)</f>
        <v>1438.75</v>
      </c>
      <c r="D142" s="87">
        <f>AVERAGE(D92:D101)</f>
        <v>36.0333632971885</v>
      </c>
      <c r="E142" s="40"/>
      <c r="F142" t="s" s="104">
        <v>83</v>
      </c>
      <c r="G142" s="83">
        <f>AVERAGE(G92:G101)</f>
        <v>17.2</v>
      </c>
      <c r="H142" s="83">
        <f>AVERAGE(H92:H101)</f>
        <v>654.49</v>
      </c>
      <c r="I142" s="87">
        <f>AVERAGE(I92:I101)</f>
        <v>37.9700038461539</v>
      </c>
      <c r="J142" s="40"/>
      <c r="K142" t="s" s="104">
        <v>83</v>
      </c>
      <c r="L142" s="83">
        <f>AVERAGE(L92:L101)</f>
        <v>3.8</v>
      </c>
      <c r="M142" s="83">
        <f>AVERAGE(M92:M101)</f>
        <v>154.4</v>
      </c>
      <c r="N142" s="89">
        <f>AVERAGE(N92:N101)</f>
        <v>40.584303350970</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40.4</v>
      </c>
      <c r="C145" s="83">
        <f>AVERAGE(C86:C90)</f>
        <v>1483.7</v>
      </c>
      <c r="D145" s="87">
        <f>AVERAGE(D86:D90)</f>
        <v>36.7168021978022</v>
      </c>
      <c r="E145" s="40"/>
      <c r="F145" t="s" s="100">
        <v>79</v>
      </c>
      <c r="G145" s="83">
        <f>AVERAGE(G86:G90)</f>
        <v>24</v>
      </c>
      <c r="H145" s="83">
        <f>AVERAGE(H86:H90)</f>
        <v>918.1</v>
      </c>
      <c r="I145" s="87">
        <f>AVERAGE(I86:I90)</f>
        <v>38.2150915750916</v>
      </c>
      <c r="J145" s="40"/>
      <c r="K145" t="s" s="100">
        <v>79</v>
      </c>
      <c r="L145" s="83">
        <f>AVERAGE(L86:L90)</f>
        <v>5</v>
      </c>
      <c r="M145" s="83">
        <f>AVERAGE(M86:M90)</f>
        <v>205.82</v>
      </c>
      <c r="N145" s="89">
        <f>AVERAGE(N86:N90)</f>
        <v>40.9592857142857</v>
      </c>
      <c r="O145" s="96"/>
      <c r="P145" s="83"/>
      <c r="Q145" s="83"/>
      <c r="R145" s="84"/>
      <c r="S145" s="83"/>
      <c r="T145" s="83"/>
      <c r="U145" s="84"/>
      <c r="V145" s="83"/>
      <c r="W145" s="97"/>
    </row>
    <row r="146" ht="21.95" customHeight="1">
      <c r="A146" t="s" s="98">
        <v>80</v>
      </c>
      <c r="B146" s="83">
        <f>AVERAGE(B92:B96)</f>
        <v>38.2</v>
      </c>
      <c r="C146" s="83">
        <f>AVERAGE(C92:C96)</f>
        <v>1369</v>
      </c>
      <c r="D146" s="87">
        <f>AVERAGE(D92:D96)</f>
        <v>35.8110740712775</v>
      </c>
      <c r="E146" s="40"/>
      <c r="F146" t="s" s="100">
        <v>80</v>
      </c>
      <c r="G146" s="83">
        <f>AVERAGE(G92:G96)</f>
        <v>15.2</v>
      </c>
      <c r="H146" s="83">
        <f>AVERAGE(H92:H96)</f>
        <v>574.6799999999999</v>
      </c>
      <c r="I146" s="87">
        <f>AVERAGE(I92:I96)</f>
        <v>37.7430955710956</v>
      </c>
      <c r="J146" s="40"/>
      <c r="K146" t="s" s="100">
        <v>80</v>
      </c>
      <c r="L146" s="83">
        <f>AVERAGE(L92:L96)</f>
        <v>2.8</v>
      </c>
      <c r="M146" s="83">
        <f>AVERAGE(M92:M96)</f>
        <v>113.36</v>
      </c>
      <c r="N146" s="89">
        <f>AVERAGE(N92:N96)</f>
        <v>40.64375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AVERAGE(B86:B90)</f>
        <v>40.4</v>
      </c>
      <c r="C148" s="83">
        <f>AVERAGE(C86:C90)</f>
        <v>1483.7</v>
      </c>
      <c r="D148" s="87">
        <f>AVERAGE(D86:D90)</f>
        <v>36.7168021978022</v>
      </c>
      <c r="E148" s="40"/>
      <c r="F148" t="s" s="104">
        <v>82</v>
      </c>
      <c r="G148" s="83">
        <f>AVERAGE(G86:G90)</f>
        <v>24</v>
      </c>
      <c r="H148" s="83">
        <f>AVERAGE(H86:H90)</f>
        <v>918.1</v>
      </c>
      <c r="I148" s="87">
        <f>AVERAGE(I86:I90)</f>
        <v>38.2150915750916</v>
      </c>
      <c r="J148" s="40"/>
      <c r="K148" t="s" s="104">
        <v>82</v>
      </c>
      <c r="L148" s="83">
        <f>AVERAGE(L86:L90)</f>
        <v>5</v>
      </c>
      <c r="M148" s="83">
        <f>AVERAGE(M86:M90)</f>
        <v>205.82</v>
      </c>
      <c r="N148" s="89">
        <f>AVERAGE(N86:N90)</f>
        <v>40.9592857142857</v>
      </c>
      <c r="O148" s="96"/>
      <c r="P148" s="83"/>
      <c r="Q148" s="83"/>
      <c r="R148" s="84"/>
      <c r="S148" s="83"/>
      <c r="T148" s="83"/>
      <c r="U148" s="84"/>
      <c r="V148" s="83"/>
      <c r="W148" s="97"/>
    </row>
    <row r="149" ht="21.95" customHeight="1">
      <c r="A149" t="s" s="103">
        <v>83</v>
      </c>
      <c r="B149" s="83">
        <f>AVERAGE(B92:B96)</f>
        <v>38.2</v>
      </c>
      <c r="C149" s="83">
        <f>AVERAGE(C92:C96)</f>
        <v>1369</v>
      </c>
      <c r="D149" s="87">
        <f>AVERAGE(D92:D96)</f>
        <v>35.8110740712775</v>
      </c>
      <c r="E149" s="40"/>
      <c r="F149" t="s" s="104">
        <v>83</v>
      </c>
      <c r="G149" s="83">
        <f>AVERAGE(G92:G96)</f>
        <v>15.2</v>
      </c>
      <c r="H149" s="83">
        <f>AVERAGE(H92:H96)</f>
        <v>574.6799999999999</v>
      </c>
      <c r="I149" s="87">
        <f>AVERAGE(I92:I96)</f>
        <v>37.7430955710956</v>
      </c>
      <c r="J149" s="40"/>
      <c r="K149" t="s" s="104">
        <v>83</v>
      </c>
      <c r="L149" s="83">
        <f>AVERAGE(L92:L96)</f>
        <v>2.8</v>
      </c>
      <c r="M149" s="83">
        <f>AVERAGE(M92:M96)</f>
        <v>113.36</v>
      </c>
      <c r="N149" s="89">
        <f>AVERAGE(N92:N96)</f>
        <v>40.64375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184" customWidth="1"/>
    <col min="2" max="4" width="12.1719" style="184" customWidth="1"/>
    <col min="5" max="5" width="1.35156" style="184" customWidth="1"/>
    <col min="6" max="6" width="10" style="184" customWidth="1"/>
    <col min="7" max="9" width="12.1719" style="184" customWidth="1"/>
    <col min="10" max="10" width="1.35156" style="184" customWidth="1"/>
    <col min="11" max="11" width="10" style="184" customWidth="1"/>
    <col min="12" max="14" width="12.1719" style="184" customWidth="1"/>
    <col min="15" max="15" width="10.8516" style="184" customWidth="1"/>
    <col min="16" max="17" width="6.5" style="184" customWidth="1"/>
    <col min="18" max="18" width="10.8516" style="184" customWidth="1"/>
    <col min="19" max="20" width="6.5" style="184" customWidth="1"/>
    <col min="21" max="21" width="10.8516" style="184" customWidth="1"/>
    <col min="22" max="23" width="6.5" style="184" customWidth="1"/>
    <col min="24" max="16384" width="16.3516" style="184" customWidth="1"/>
  </cols>
  <sheetData>
    <row r="1" ht="63.8" customHeight="1">
      <c r="A1" t="s" s="134">
        <v>116</v>
      </c>
      <c r="B1" t="s" s="135">
        <v>40</v>
      </c>
      <c r="C1" t="s" s="135">
        <v>41</v>
      </c>
      <c r="D1" t="s" s="136">
        <v>42</v>
      </c>
      <c r="E1" s="29"/>
      <c r="F1" t="s" s="137">
        <v>117</v>
      </c>
      <c r="G1" t="s" s="135">
        <v>44</v>
      </c>
      <c r="H1" t="s" s="135">
        <v>45</v>
      </c>
      <c r="I1" t="s" s="136">
        <v>46</v>
      </c>
      <c r="J1" s="29"/>
      <c r="K1" t="s" s="137">
        <v>118</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1955</v>
      </c>
      <c r="B3" s="99">
        <v>17</v>
      </c>
      <c r="C3" s="83">
        <v>731.6</v>
      </c>
      <c r="D3" s="87">
        <v>43.0352941176471</v>
      </c>
      <c r="E3" s="40"/>
      <c r="F3" s="153">
        <v>1955</v>
      </c>
      <c r="G3" s="99">
        <v>10</v>
      </c>
      <c r="H3" s="83">
        <v>440.4</v>
      </c>
      <c r="I3" s="87">
        <v>44.04</v>
      </c>
      <c r="J3" s="40"/>
      <c r="K3" s="153">
        <v>1955</v>
      </c>
      <c r="L3" s="99">
        <v>1</v>
      </c>
      <c r="M3" s="83">
        <v>46.1</v>
      </c>
      <c r="N3" s="89">
        <v>46.1</v>
      </c>
      <c r="O3" s="148"/>
      <c r="P3" s="143"/>
      <c r="Q3" s="154"/>
      <c r="R3" s="151"/>
      <c r="S3" s="143"/>
      <c r="T3" s="154"/>
      <c r="U3" s="151"/>
      <c r="V3" s="143"/>
      <c r="W3" s="154"/>
    </row>
    <row r="4" ht="21.95" customHeight="1">
      <c r="A4" s="152">
        <v>1956</v>
      </c>
      <c r="B4" s="99">
        <v>20</v>
      </c>
      <c r="C4" s="83">
        <v>850.3</v>
      </c>
      <c r="D4" s="87">
        <v>42.515</v>
      </c>
      <c r="E4" s="40"/>
      <c r="F4" s="153">
        <v>1956</v>
      </c>
      <c r="G4" s="99">
        <v>7</v>
      </c>
      <c r="H4" s="83">
        <v>308.8</v>
      </c>
      <c r="I4" s="87">
        <v>44.1142857142857</v>
      </c>
      <c r="J4" s="40"/>
      <c r="K4" s="153">
        <v>1956</v>
      </c>
      <c r="L4" s="99">
        <v>0</v>
      </c>
      <c r="M4" s="83">
        <v>0</v>
      </c>
      <c r="N4" s="89"/>
      <c r="O4" s="155"/>
      <c r="P4" s="129"/>
      <c r="Q4" s="97"/>
      <c r="R4" s="156"/>
      <c r="S4" s="129"/>
      <c r="T4" s="97"/>
      <c r="U4" s="156"/>
      <c r="V4" s="129"/>
      <c r="W4" s="97"/>
    </row>
    <row r="5" ht="21.95" customHeight="1">
      <c r="A5" s="152">
        <v>1957</v>
      </c>
      <c r="B5" s="99">
        <v>36</v>
      </c>
      <c r="C5" s="83">
        <v>1553.3</v>
      </c>
      <c r="D5" s="87">
        <v>43.1472222222222</v>
      </c>
      <c r="E5" s="40"/>
      <c r="F5" s="153">
        <v>1957</v>
      </c>
      <c r="G5" s="99">
        <v>26</v>
      </c>
      <c r="H5" s="83">
        <v>1137.7</v>
      </c>
      <c r="I5" s="87">
        <v>43.7576923076923</v>
      </c>
      <c r="J5" s="40"/>
      <c r="K5" s="153">
        <v>1957</v>
      </c>
      <c r="L5" s="99">
        <v>2</v>
      </c>
      <c r="M5" s="83">
        <v>91.2</v>
      </c>
      <c r="N5" s="89">
        <v>45.6</v>
      </c>
      <c r="O5" s="155"/>
      <c r="P5" s="129"/>
      <c r="Q5" s="97"/>
      <c r="R5" s="156"/>
      <c r="S5" s="129"/>
      <c r="T5" s="97"/>
      <c r="U5" s="156"/>
      <c r="V5" s="129"/>
      <c r="W5" s="97"/>
    </row>
    <row r="6" ht="21.95" customHeight="1">
      <c r="A6" s="152">
        <v>1958</v>
      </c>
      <c r="B6" s="99">
        <v>28</v>
      </c>
      <c r="C6" s="83">
        <v>1194.2</v>
      </c>
      <c r="D6" s="87">
        <v>42.65</v>
      </c>
      <c r="E6" s="40"/>
      <c r="F6" s="153">
        <v>1958</v>
      </c>
      <c r="G6" s="99">
        <v>16</v>
      </c>
      <c r="H6" s="83">
        <v>695.9</v>
      </c>
      <c r="I6" s="87">
        <v>43.49375</v>
      </c>
      <c r="J6" s="40"/>
      <c r="K6" s="153">
        <v>1958</v>
      </c>
      <c r="L6" s="99">
        <v>0</v>
      </c>
      <c r="M6" s="83">
        <v>0</v>
      </c>
      <c r="N6" s="89"/>
      <c r="O6" s="155"/>
      <c r="P6" s="129"/>
      <c r="Q6" s="97"/>
      <c r="R6" s="156"/>
      <c r="S6" s="129"/>
      <c r="T6" s="97"/>
      <c r="U6" s="156"/>
      <c r="V6" s="129"/>
      <c r="W6" s="97"/>
    </row>
    <row r="7" ht="21.95" customHeight="1">
      <c r="A7" s="152">
        <v>1959</v>
      </c>
      <c r="B7" s="99">
        <v>16</v>
      </c>
      <c r="C7" s="83">
        <v>670</v>
      </c>
      <c r="D7" s="87">
        <v>41.875</v>
      </c>
      <c r="E7" s="40"/>
      <c r="F7" s="153">
        <v>1959</v>
      </c>
      <c r="G7" s="99">
        <v>4</v>
      </c>
      <c r="H7" s="83">
        <v>173.9</v>
      </c>
      <c r="I7" s="87">
        <v>43.475</v>
      </c>
      <c r="J7" s="40"/>
      <c r="K7" s="153">
        <v>1959</v>
      </c>
      <c r="L7" s="99">
        <v>0</v>
      </c>
      <c r="M7" s="83">
        <v>0</v>
      </c>
      <c r="N7" s="89"/>
      <c r="O7" s="155"/>
      <c r="P7" s="129"/>
      <c r="Q7" s="97"/>
      <c r="R7" s="156"/>
      <c r="S7" s="129"/>
      <c r="T7" s="97"/>
      <c r="U7" s="156"/>
      <c r="V7" s="129"/>
      <c r="W7" s="97"/>
    </row>
    <row r="8" ht="21.95" customHeight="1">
      <c r="A8" s="152">
        <v>1960</v>
      </c>
      <c r="B8" s="99">
        <v>21</v>
      </c>
      <c r="C8" s="83">
        <v>899.3</v>
      </c>
      <c r="D8" s="87">
        <v>42.8238095238095</v>
      </c>
      <c r="E8" s="40"/>
      <c r="F8" s="153">
        <v>1960</v>
      </c>
      <c r="G8" s="99">
        <v>9</v>
      </c>
      <c r="H8" s="83">
        <v>399.2</v>
      </c>
      <c r="I8" s="87">
        <v>44.3555555555556</v>
      </c>
      <c r="J8" s="40"/>
      <c r="K8" s="153">
        <v>1960</v>
      </c>
      <c r="L8" s="99">
        <v>3</v>
      </c>
      <c r="M8" s="83">
        <v>138.4</v>
      </c>
      <c r="N8" s="89">
        <v>46.1333333333333</v>
      </c>
      <c r="O8" s="155"/>
      <c r="P8" s="129"/>
      <c r="Q8" s="97"/>
      <c r="R8" s="156"/>
      <c r="S8" s="129"/>
      <c r="T8" s="97"/>
      <c r="U8" s="156"/>
      <c r="V8" s="129"/>
      <c r="W8" s="97"/>
    </row>
    <row r="9" ht="21.95" customHeight="1">
      <c r="A9" s="152">
        <v>1961</v>
      </c>
      <c r="B9" s="99">
        <v>17</v>
      </c>
      <c r="C9" s="83">
        <v>728</v>
      </c>
      <c r="D9" s="87">
        <v>42.8235294117647</v>
      </c>
      <c r="E9" s="40"/>
      <c r="F9" s="153">
        <v>1961</v>
      </c>
      <c r="G9" s="99">
        <v>8</v>
      </c>
      <c r="H9" s="83">
        <v>355.1</v>
      </c>
      <c r="I9" s="87">
        <v>44.3875</v>
      </c>
      <c r="J9" s="40"/>
      <c r="K9" s="153">
        <v>1961</v>
      </c>
      <c r="L9" s="99">
        <v>2</v>
      </c>
      <c r="M9" s="83">
        <v>92.3</v>
      </c>
      <c r="N9" s="89">
        <v>46.15</v>
      </c>
      <c r="O9" s="155"/>
      <c r="P9" s="129"/>
      <c r="Q9" s="97"/>
      <c r="R9" s="156"/>
      <c r="S9" s="129"/>
      <c r="T9" s="97"/>
      <c r="U9" s="156"/>
      <c r="V9" s="129"/>
      <c r="W9" s="97"/>
    </row>
    <row r="10" ht="21.95" customHeight="1">
      <c r="A10" s="152">
        <v>1962</v>
      </c>
      <c r="B10" s="99">
        <v>17</v>
      </c>
      <c r="C10" s="83">
        <v>729.7</v>
      </c>
      <c r="D10" s="87">
        <v>42.9235294117647</v>
      </c>
      <c r="E10" s="40"/>
      <c r="F10" s="153">
        <v>1962</v>
      </c>
      <c r="G10" s="99">
        <v>10</v>
      </c>
      <c r="H10" s="83">
        <v>439.2</v>
      </c>
      <c r="I10" s="87">
        <v>43.92</v>
      </c>
      <c r="J10" s="40"/>
      <c r="K10" s="153">
        <v>1962</v>
      </c>
      <c r="L10" s="99">
        <v>0</v>
      </c>
      <c r="M10" s="83">
        <v>0</v>
      </c>
      <c r="N10" s="89"/>
      <c r="O10" s="155"/>
      <c r="P10" s="129"/>
      <c r="Q10" s="97"/>
      <c r="R10" s="156"/>
      <c r="S10" s="129"/>
      <c r="T10" s="97"/>
      <c r="U10" s="156"/>
      <c r="V10" s="129"/>
      <c r="W10" s="97"/>
    </row>
    <row r="11" ht="21.95" customHeight="1">
      <c r="A11" s="152">
        <v>1963</v>
      </c>
      <c r="B11" s="99">
        <v>26</v>
      </c>
      <c r="C11" s="83">
        <v>1125.1</v>
      </c>
      <c r="D11" s="87">
        <v>43.2730769230769</v>
      </c>
      <c r="E11" s="40"/>
      <c r="F11" s="153">
        <v>1963</v>
      </c>
      <c r="G11" s="99">
        <v>17</v>
      </c>
      <c r="H11" s="83">
        <v>749.4</v>
      </c>
      <c r="I11" s="87">
        <v>44.0823529411765</v>
      </c>
      <c r="J11" s="40"/>
      <c r="K11" s="153">
        <v>1963</v>
      </c>
      <c r="L11" s="99">
        <v>3</v>
      </c>
      <c r="M11" s="83">
        <v>141.1</v>
      </c>
      <c r="N11" s="89">
        <v>47.0333333333333</v>
      </c>
      <c r="O11" s="155"/>
      <c r="P11" s="129"/>
      <c r="Q11" s="97"/>
      <c r="R11" s="156"/>
      <c r="S11" s="129"/>
      <c r="T11" s="97"/>
      <c r="U11" s="156"/>
      <c r="V11" s="129"/>
      <c r="W11" s="97"/>
    </row>
    <row r="12" ht="21.95" customHeight="1">
      <c r="A12" s="152">
        <v>1964</v>
      </c>
      <c r="B12" s="99">
        <v>24</v>
      </c>
      <c r="C12" s="83">
        <v>1019</v>
      </c>
      <c r="D12" s="87">
        <v>42.4583333333333</v>
      </c>
      <c r="E12" s="40"/>
      <c r="F12" s="153">
        <v>1964</v>
      </c>
      <c r="G12" s="99">
        <v>9</v>
      </c>
      <c r="H12" s="83">
        <v>394.1</v>
      </c>
      <c r="I12" s="87">
        <v>43.7888888888889</v>
      </c>
      <c r="J12" s="40"/>
      <c r="K12" s="153">
        <v>1964</v>
      </c>
      <c r="L12" s="99">
        <v>1</v>
      </c>
      <c r="M12" s="83">
        <v>45.4</v>
      </c>
      <c r="N12" s="89">
        <v>45.4</v>
      </c>
      <c r="O12" s="155"/>
      <c r="P12" s="129"/>
      <c r="Q12" s="97"/>
      <c r="R12" s="156"/>
      <c r="S12" s="129"/>
      <c r="T12" s="97"/>
      <c r="U12" s="156"/>
      <c r="V12" s="129"/>
      <c r="W12" s="97"/>
    </row>
    <row r="13" ht="21.95" customHeight="1">
      <c r="A13" s="152">
        <v>1965</v>
      </c>
      <c r="B13" s="99">
        <v>40</v>
      </c>
      <c r="C13" s="83">
        <v>1698.7</v>
      </c>
      <c r="D13" s="87">
        <v>42.4675</v>
      </c>
      <c r="E13" s="40"/>
      <c r="F13" s="153">
        <v>1965</v>
      </c>
      <c r="G13" s="99">
        <v>17</v>
      </c>
      <c r="H13" s="83">
        <v>742.7</v>
      </c>
      <c r="I13" s="87">
        <v>43.6882352941176</v>
      </c>
      <c r="J13" s="40"/>
      <c r="K13" s="153">
        <v>1965</v>
      </c>
      <c r="L13" s="99">
        <v>1</v>
      </c>
      <c r="M13" s="83">
        <v>46.1</v>
      </c>
      <c r="N13" s="89">
        <v>46.1</v>
      </c>
      <c r="O13" s="155"/>
      <c r="P13" s="129"/>
      <c r="Q13" s="97"/>
      <c r="R13" s="156"/>
      <c r="S13" s="129"/>
      <c r="T13" s="97"/>
      <c r="U13" s="156"/>
      <c r="V13" s="129"/>
      <c r="W13" s="97"/>
    </row>
    <row r="14" ht="21.95" customHeight="1">
      <c r="A14" s="152">
        <v>1966</v>
      </c>
      <c r="B14" s="99">
        <v>24</v>
      </c>
      <c r="C14" s="83">
        <v>1019.4</v>
      </c>
      <c r="D14" s="87">
        <v>42.475</v>
      </c>
      <c r="E14" s="40"/>
      <c r="F14" s="153">
        <v>1966</v>
      </c>
      <c r="G14" s="99">
        <v>15</v>
      </c>
      <c r="H14" s="83">
        <v>647.8</v>
      </c>
      <c r="I14" s="87">
        <v>43.1866666666667</v>
      </c>
      <c r="J14" s="40"/>
      <c r="K14" s="153">
        <v>1966</v>
      </c>
      <c r="L14" s="99">
        <v>0</v>
      </c>
      <c r="M14" s="83">
        <v>0</v>
      </c>
      <c r="N14" s="89"/>
      <c r="O14" s="155"/>
      <c r="P14" s="129"/>
      <c r="Q14" s="97"/>
      <c r="R14" s="156"/>
      <c r="S14" s="129"/>
      <c r="T14" s="97"/>
      <c r="U14" s="156"/>
      <c r="V14" s="129"/>
      <c r="W14" s="97"/>
    </row>
    <row r="15" ht="21.95" customHeight="1">
      <c r="A15" s="152">
        <v>1967</v>
      </c>
      <c r="B15" s="99">
        <v>37</v>
      </c>
      <c r="C15" s="83">
        <v>1580.6</v>
      </c>
      <c r="D15" s="87">
        <v>42.7189189189189</v>
      </c>
      <c r="E15" s="40"/>
      <c r="F15" s="153">
        <v>1967</v>
      </c>
      <c r="G15" s="99">
        <v>18</v>
      </c>
      <c r="H15" s="83">
        <v>790.5</v>
      </c>
      <c r="I15" s="87">
        <v>43.9166666666667</v>
      </c>
      <c r="J15" s="40"/>
      <c r="K15" s="153">
        <v>1967</v>
      </c>
      <c r="L15" s="99">
        <v>2</v>
      </c>
      <c r="M15" s="83">
        <v>91.2</v>
      </c>
      <c r="N15" s="89">
        <v>45.6</v>
      </c>
      <c r="O15" s="155"/>
      <c r="P15" s="129"/>
      <c r="Q15" s="97"/>
      <c r="R15" s="156"/>
      <c r="S15" s="129"/>
      <c r="T15" s="97"/>
      <c r="U15" s="156"/>
      <c r="V15" s="129"/>
      <c r="W15" s="97"/>
    </row>
    <row r="16" ht="21.95" customHeight="1">
      <c r="A16" s="152">
        <v>1968</v>
      </c>
      <c r="B16" s="99">
        <v>46</v>
      </c>
      <c r="C16" s="83">
        <v>1960.9</v>
      </c>
      <c r="D16" s="87">
        <v>42.6282608695652</v>
      </c>
      <c r="E16" s="40"/>
      <c r="F16" s="153">
        <v>1968</v>
      </c>
      <c r="G16" s="99">
        <v>22</v>
      </c>
      <c r="H16" s="83">
        <v>964</v>
      </c>
      <c r="I16" s="87">
        <v>43.8181818181818</v>
      </c>
      <c r="J16" s="40"/>
      <c r="K16" s="153">
        <v>1968</v>
      </c>
      <c r="L16" s="99">
        <v>4</v>
      </c>
      <c r="M16" s="83">
        <v>182.4</v>
      </c>
      <c r="N16" s="89">
        <v>45.6</v>
      </c>
      <c r="O16" s="155"/>
      <c r="P16" s="129"/>
      <c r="Q16" s="97"/>
      <c r="R16" s="156"/>
      <c r="S16" s="129"/>
      <c r="T16" s="97"/>
      <c r="U16" s="156"/>
      <c r="V16" s="129"/>
      <c r="W16" s="97"/>
    </row>
    <row r="17" ht="21.95" customHeight="1">
      <c r="A17" s="152">
        <v>1969</v>
      </c>
      <c r="B17" s="99">
        <v>43</v>
      </c>
      <c r="C17" s="83">
        <v>1861.7</v>
      </c>
      <c r="D17" s="87">
        <v>43.2953488372093</v>
      </c>
      <c r="E17" s="40"/>
      <c r="F17" s="153">
        <v>1969</v>
      </c>
      <c r="G17" s="99">
        <v>25</v>
      </c>
      <c r="H17" s="83">
        <v>1107.7</v>
      </c>
      <c r="I17" s="87">
        <v>44.308</v>
      </c>
      <c r="J17" s="40"/>
      <c r="K17" s="153">
        <v>1969</v>
      </c>
      <c r="L17" s="99">
        <v>5</v>
      </c>
      <c r="M17" s="83">
        <v>231.8</v>
      </c>
      <c r="N17" s="89">
        <v>46.36</v>
      </c>
      <c r="O17" s="155"/>
      <c r="P17" s="129"/>
      <c r="Q17" s="97"/>
      <c r="R17" s="156"/>
      <c r="S17" s="129"/>
      <c r="T17" s="97"/>
      <c r="U17" s="156"/>
      <c r="V17" s="129"/>
      <c r="W17" s="97"/>
    </row>
    <row r="18" ht="21.95" customHeight="1">
      <c r="A18" s="152">
        <v>1970</v>
      </c>
      <c r="B18" s="99">
        <v>30</v>
      </c>
      <c r="C18" s="83">
        <v>1280</v>
      </c>
      <c r="D18" s="87">
        <v>42.6666666666667</v>
      </c>
      <c r="E18" s="40"/>
      <c r="F18" s="153">
        <v>1970</v>
      </c>
      <c r="G18" s="99">
        <v>14</v>
      </c>
      <c r="H18" s="83">
        <v>615.2</v>
      </c>
      <c r="I18" s="87">
        <v>43.9428571428571</v>
      </c>
      <c r="J18" s="40"/>
      <c r="K18" s="153">
        <v>1970</v>
      </c>
      <c r="L18" s="99">
        <v>1</v>
      </c>
      <c r="M18" s="83">
        <v>45.8</v>
      </c>
      <c r="N18" s="89">
        <v>45.8</v>
      </c>
      <c r="O18" s="155"/>
      <c r="P18" s="129"/>
      <c r="Q18" s="97"/>
      <c r="R18" s="156"/>
      <c r="S18" s="129"/>
      <c r="T18" s="97"/>
      <c r="U18" s="156"/>
      <c r="V18" s="129"/>
      <c r="W18" s="97"/>
    </row>
    <row r="19" ht="21.95" customHeight="1">
      <c r="A19" s="152">
        <v>1971</v>
      </c>
      <c r="B19" s="99">
        <v>33</v>
      </c>
      <c r="C19" s="83">
        <v>1415.2</v>
      </c>
      <c r="D19" s="87">
        <v>42.8848484848485</v>
      </c>
      <c r="E19" s="40"/>
      <c r="F19" s="153">
        <v>1971</v>
      </c>
      <c r="G19" s="99">
        <v>14</v>
      </c>
      <c r="H19" s="83">
        <v>624.2</v>
      </c>
      <c r="I19" s="87">
        <v>44.5857142857143</v>
      </c>
      <c r="J19" s="40"/>
      <c r="K19" s="153">
        <v>1971</v>
      </c>
      <c r="L19" s="99">
        <v>4</v>
      </c>
      <c r="M19" s="83">
        <v>184.6</v>
      </c>
      <c r="N19" s="89">
        <v>46.15</v>
      </c>
      <c r="O19" s="155"/>
      <c r="P19" s="129"/>
      <c r="Q19" s="97"/>
      <c r="R19" s="156"/>
      <c r="S19" s="129"/>
      <c r="T19" s="97"/>
      <c r="U19" s="156"/>
      <c r="V19" s="129"/>
      <c r="W19" s="97"/>
    </row>
    <row r="20" ht="21.95" customHeight="1">
      <c r="A20" s="152">
        <v>1972</v>
      </c>
      <c r="B20" s="99">
        <v>32</v>
      </c>
      <c r="C20" s="83">
        <v>1388.8</v>
      </c>
      <c r="D20" s="87">
        <v>43.4</v>
      </c>
      <c r="E20" s="40"/>
      <c r="F20" s="153">
        <v>1972</v>
      </c>
      <c r="G20" s="99">
        <v>15</v>
      </c>
      <c r="H20" s="83">
        <v>677.3</v>
      </c>
      <c r="I20" s="87">
        <v>45.1533333333333</v>
      </c>
      <c r="J20" s="40"/>
      <c r="K20" s="153">
        <v>1972</v>
      </c>
      <c r="L20" s="99">
        <v>4</v>
      </c>
      <c r="M20" s="83">
        <v>191.5</v>
      </c>
      <c r="N20" s="89">
        <v>47.875</v>
      </c>
      <c r="O20" s="155"/>
      <c r="P20" s="129"/>
      <c r="Q20" s="97"/>
      <c r="R20" s="156"/>
      <c r="S20" s="129"/>
      <c r="T20" s="97"/>
      <c r="U20" s="156"/>
      <c r="V20" s="129"/>
      <c r="W20" s="97"/>
    </row>
    <row r="21" ht="21.95" customHeight="1">
      <c r="A21" s="152">
        <v>1973</v>
      </c>
      <c r="B21" s="99">
        <v>36</v>
      </c>
      <c r="C21" s="83">
        <v>1545.5</v>
      </c>
      <c r="D21" s="87">
        <v>42.9305555555556</v>
      </c>
      <c r="E21" s="40"/>
      <c r="F21" s="153">
        <v>1973</v>
      </c>
      <c r="G21" s="99">
        <v>16</v>
      </c>
      <c r="H21" s="83">
        <v>708.5</v>
      </c>
      <c r="I21" s="87">
        <v>44.28125</v>
      </c>
      <c r="J21" s="40"/>
      <c r="K21" s="153">
        <v>1973</v>
      </c>
      <c r="L21" s="99">
        <v>4</v>
      </c>
      <c r="M21" s="83">
        <v>184</v>
      </c>
      <c r="N21" s="89">
        <v>46</v>
      </c>
      <c r="O21" s="155"/>
      <c r="P21" s="129"/>
      <c r="Q21" s="97"/>
      <c r="R21" s="156"/>
      <c r="S21" s="129"/>
      <c r="T21" s="97"/>
      <c r="U21" s="156"/>
      <c r="V21" s="129"/>
      <c r="W21" s="97"/>
    </row>
    <row r="22" ht="21.95" customHeight="1">
      <c r="A22" s="152">
        <v>1974</v>
      </c>
      <c r="B22" s="99">
        <v>12</v>
      </c>
      <c r="C22" s="83">
        <v>501</v>
      </c>
      <c r="D22" s="87">
        <v>41.75</v>
      </c>
      <c r="E22" s="40"/>
      <c r="F22" s="153">
        <v>1974</v>
      </c>
      <c r="G22" s="99">
        <v>2</v>
      </c>
      <c r="H22" s="83">
        <v>86.5</v>
      </c>
      <c r="I22" s="87">
        <v>43.25</v>
      </c>
      <c r="J22" s="40"/>
      <c r="K22" s="153">
        <v>1974</v>
      </c>
      <c r="L22" s="99">
        <v>0</v>
      </c>
      <c r="M22" s="83">
        <v>0</v>
      </c>
      <c r="N22" s="89"/>
      <c r="O22" s="155"/>
      <c r="P22" s="129"/>
      <c r="Q22" s="97"/>
      <c r="R22" s="156"/>
      <c r="S22" s="129"/>
      <c r="T22" s="97"/>
      <c r="U22" s="156"/>
      <c r="V22" s="129"/>
      <c r="W22" s="97"/>
    </row>
    <row r="23" ht="21.95" customHeight="1">
      <c r="A23" s="152">
        <v>1975</v>
      </c>
      <c r="B23" s="99">
        <v>17</v>
      </c>
      <c r="C23" s="83">
        <v>724</v>
      </c>
      <c r="D23" s="87">
        <v>42.5882352941176</v>
      </c>
      <c r="E23" s="40"/>
      <c r="F23" s="153">
        <v>1975</v>
      </c>
      <c r="G23" s="99">
        <v>5</v>
      </c>
      <c r="H23" s="83">
        <v>221.5</v>
      </c>
      <c r="I23" s="87">
        <v>44.3</v>
      </c>
      <c r="J23" s="40"/>
      <c r="K23" s="153">
        <v>1975</v>
      </c>
      <c r="L23" s="99">
        <v>1</v>
      </c>
      <c r="M23" s="83">
        <v>45.5</v>
      </c>
      <c r="N23" s="89">
        <v>45.5</v>
      </c>
      <c r="O23" s="155"/>
      <c r="P23" s="129"/>
      <c r="Q23" s="97"/>
      <c r="R23" s="156"/>
      <c r="S23" s="129"/>
      <c r="T23" s="97"/>
      <c r="U23" s="156"/>
      <c r="V23" s="129"/>
      <c r="W23" s="97"/>
    </row>
    <row r="24" ht="21.95" customHeight="1">
      <c r="A24" s="152">
        <v>1976</v>
      </c>
      <c r="B24" s="99">
        <v>18</v>
      </c>
      <c r="C24" s="83">
        <v>766.4</v>
      </c>
      <c r="D24" s="87">
        <v>42.5777777777778</v>
      </c>
      <c r="E24" s="40"/>
      <c r="F24" s="153">
        <v>1976</v>
      </c>
      <c r="G24" s="99">
        <v>9</v>
      </c>
      <c r="H24" s="83">
        <v>393.9</v>
      </c>
      <c r="I24" s="87">
        <v>43.7666666666667</v>
      </c>
      <c r="J24" s="40"/>
      <c r="K24" s="153">
        <v>1976</v>
      </c>
      <c r="L24" s="99">
        <v>0</v>
      </c>
      <c r="M24" s="83">
        <v>0</v>
      </c>
      <c r="N24" s="89"/>
      <c r="O24" s="155"/>
      <c r="P24" s="129"/>
      <c r="Q24" s="97"/>
      <c r="R24" s="156"/>
      <c r="S24" s="129"/>
      <c r="T24" s="97"/>
      <c r="U24" s="156"/>
      <c r="V24" s="129"/>
      <c r="W24" s="97"/>
    </row>
    <row r="25" ht="21.95" customHeight="1">
      <c r="A25" s="152">
        <v>1977</v>
      </c>
      <c r="B25" s="99">
        <v>24</v>
      </c>
      <c r="C25" s="83">
        <v>1018.9</v>
      </c>
      <c r="D25" s="87">
        <v>42.4541666666667</v>
      </c>
      <c r="E25" s="40"/>
      <c r="F25" s="153">
        <v>1977</v>
      </c>
      <c r="G25" s="99">
        <v>9</v>
      </c>
      <c r="H25" s="83">
        <v>391.3</v>
      </c>
      <c r="I25" s="87">
        <v>43.4777777777778</v>
      </c>
      <c r="J25" s="40"/>
      <c r="K25" s="153">
        <v>1977</v>
      </c>
      <c r="L25" s="99">
        <v>1</v>
      </c>
      <c r="M25" s="83">
        <v>45.2</v>
      </c>
      <c r="N25" s="89">
        <v>45.2</v>
      </c>
      <c r="O25" s="155"/>
      <c r="P25" s="129"/>
      <c r="Q25" s="97"/>
      <c r="R25" s="156"/>
      <c r="S25" s="129"/>
      <c r="T25" s="97"/>
      <c r="U25" s="156"/>
      <c r="V25" s="129"/>
      <c r="W25" s="97"/>
    </row>
    <row r="26" ht="21.95" customHeight="1">
      <c r="A26" s="152">
        <v>1978</v>
      </c>
      <c r="B26" s="99">
        <v>26</v>
      </c>
      <c r="C26" s="83">
        <v>1101.8</v>
      </c>
      <c r="D26" s="87">
        <v>42.3769230769231</v>
      </c>
      <c r="E26" s="40"/>
      <c r="F26" s="153">
        <v>1978</v>
      </c>
      <c r="G26" s="99">
        <v>9</v>
      </c>
      <c r="H26" s="83">
        <v>392</v>
      </c>
      <c r="I26" s="87">
        <v>43.5555555555556</v>
      </c>
      <c r="J26" s="40"/>
      <c r="K26" s="153">
        <v>1978</v>
      </c>
      <c r="L26" s="99">
        <v>1</v>
      </c>
      <c r="M26" s="83">
        <v>45.4</v>
      </c>
      <c r="N26" s="89">
        <v>45.4</v>
      </c>
      <c r="O26" s="155"/>
      <c r="P26" s="129"/>
      <c r="Q26" s="97"/>
      <c r="R26" s="156"/>
      <c r="S26" s="129"/>
      <c r="T26" s="97"/>
      <c r="U26" s="156"/>
      <c r="V26" s="129"/>
      <c r="W26" s="97"/>
    </row>
    <row r="27" ht="21.95" customHeight="1">
      <c r="A27" s="152">
        <v>1979</v>
      </c>
      <c r="B27" s="99">
        <v>36</v>
      </c>
      <c r="C27" s="83">
        <v>1553.1</v>
      </c>
      <c r="D27" s="87">
        <v>43.1416666666667</v>
      </c>
      <c r="E27" s="40"/>
      <c r="F27" s="153">
        <v>1979</v>
      </c>
      <c r="G27" s="99">
        <v>20</v>
      </c>
      <c r="H27" s="83">
        <v>887.2</v>
      </c>
      <c r="I27" s="87">
        <v>44.36</v>
      </c>
      <c r="J27" s="40"/>
      <c r="K27" s="153">
        <v>1979</v>
      </c>
      <c r="L27" s="99">
        <v>5</v>
      </c>
      <c r="M27" s="83">
        <v>229.9</v>
      </c>
      <c r="N27" s="89">
        <v>45.98</v>
      </c>
      <c r="O27" s="155"/>
      <c r="P27" s="129"/>
      <c r="Q27" s="97"/>
      <c r="R27" s="156"/>
      <c r="S27" s="129"/>
      <c r="T27" s="97"/>
      <c r="U27" s="156"/>
      <c r="V27" s="129"/>
      <c r="W27" s="97"/>
    </row>
    <row r="28" ht="21.95" customHeight="1">
      <c r="A28" s="152">
        <v>1980</v>
      </c>
      <c r="B28" s="99">
        <v>41</v>
      </c>
      <c r="C28" s="83">
        <v>1758.7</v>
      </c>
      <c r="D28" s="87">
        <v>42.8951219512195</v>
      </c>
      <c r="E28" s="40"/>
      <c r="F28" s="153">
        <v>1980</v>
      </c>
      <c r="G28" s="99">
        <v>19</v>
      </c>
      <c r="H28" s="83">
        <v>840.9</v>
      </c>
      <c r="I28" s="87">
        <v>44.2578947368421</v>
      </c>
      <c r="J28" s="40"/>
      <c r="K28" s="153">
        <v>1980</v>
      </c>
      <c r="L28" s="99">
        <v>6</v>
      </c>
      <c r="M28" s="83">
        <v>273.2</v>
      </c>
      <c r="N28" s="89">
        <v>45.5333333333333</v>
      </c>
      <c r="O28" s="155"/>
      <c r="P28" s="129"/>
      <c r="Q28" s="97"/>
      <c r="R28" s="156"/>
      <c r="S28" s="129"/>
      <c r="T28" s="97"/>
      <c r="U28" s="156"/>
      <c r="V28" s="129"/>
      <c r="W28" s="97"/>
    </row>
    <row r="29" ht="21.95" customHeight="1">
      <c r="A29" s="152">
        <v>1981</v>
      </c>
      <c r="B29" s="99">
        <v>26</v>
      </c>
      <c r="C29" s="83">
        <v>1130.4</v>
      </c>
      <c r="D29" s="87">
        <v>43.4769230769231</v>
      </c>
      <c r="E29" s="40"/>
      <c r="F29" s="153">
        <v>1981</v>
      </c>
      <c r="G29" s="99">
        <v>14</v>
      </c>
      <c r="H29" s="83">
        <v>630.6</v>
      </c>
      <c r="I29" s="87">
        <v>45.0428571428571</v>
      </c>
      <c r="J29" s="40"/>
      <c r="K29" s="153">
        <v>1981</v>
      </c>
      <c r="L29" s="99">
        <v>5</v>
      </c>
      <c r="M29" s="83">
        <v>236.5</v>
      </c>
      <c r="N29" s="89">
        <v>47.3</v>
      </c>
      <c r="O29" t="s" s="125">
        <v>57</v>
      </c>
      <c r="P29" s="129">
        <f>AVERAGE(B29:B48)</f>
        <v>32.3</v>
      </c>
      <c r="Q29" s="97">
        <f>AVERAGE(D29:D48)</f>
        <v>42.8384064187625</v>
      </c>
      <c r="R29" t="s" s="128">
        <v>57</v>
      </c>
      <c r="S29" s="129">
        <f>AVERAGE(G29:G48)</f>
        <v>15.2</v>
      </c>
      <c r="T29" s="97">
        <f>AVERAGE(I29:I48)</f>
        <v>44.1236656509873</v>
      </c>
      <c r="U29" t="s" s="128">
        <v>57</v>
      </c>
      <c r="V29" s="129">
        <f>AVERAGE(L29:L48)</f>
        <v>3.2</v>
      </c>
      <c r="W29" s="97">
        <f>AVERAGE(N29:N48)</f>
        <v>45.937091503268</v>
      </c>
    </row>
    <row r="30" ht="21.95" customHeight="1">
      <c r="A30" s="152">
        <v>1982</v>
      </c>
      <c r="B30" s="99">
        <v>53</v>
      </c>
      <c r="C30" s="83">
        <v>2270.4</v>
      </c>
      <c r="D30" s="87">
        <v>42.8377358490566</v>
      </c>
      <c r="E30" s="40"/>
      <c r="F30" s="153">
        <v>1982</v>
      </c>
      <c r="G30" s="99">
        <v>23</v>
      </c>
      <c r="H30" s="83">
        <v>1022.4</v>
      </c>
      <c r="I30" s="87">
        <v>44.4521739130435</v>
      </c>
      <c r="J30" s="40"/>
      <c r="K30" s="153">
        <v>1982</v>
      </c>
      <c r="L30" s="99">
        <v>6</v>
      </c>
      <c r="M30" s="83">
        <v>276.7</v>
      </c>
      <c r="N30" s="89">
        <v>46.1166666666667</v>
      </c>
      <c r="O30" t="s" s="125">
        <v>58</v>
      </c>
      <c r="P30" s="129">
        <f>AVERAGE(B30:B48)</f>
        <v>32.6315789473684</v>
      </c>
      <c r="Q30" s="97">
        <f>AVERAGE(D30:D48)</f>
        <v>42.8048002788593</v>
      </c>
      <c r="R30" t="s" s="128">
        <v>58</v>
      </c>
      <c r="S30" s="129">
        <f>AVERAGE(G30:G48)</f>
        <v>15.2631578947368</v>
      </c>
      <c r="T30" s="97">
        <f>AVERAGE(I30:I48)</f>
        <v>44.0752871514152</v>
      </c>
      <c r="U30" t="s" s="128">
        <v>58</v>
      </c>
      <c r="V30" s="129">
        <f>AVERAGE(L30:L48)</f>
        <v>3.10526315789474</v>
      </c>
      <c r="W30" s="97">
        <f>AVERAGE(N30:N48)</f>
        <v>45.8519097222222</v>
      </c>
    </row>
    <row r="31" ht="21.95" customHeight="1">
      <c r="A31" s="152">
        <v>1983</v>
      </c>
      <c r="B31" s="99">
        <v>51</v>
      </c>
      <c r="C31" s="83">
        <v>2185.8</v>
      </c>
      <c r="D31" s="87">
        <v>42.8588235294118</v>
      </c>
      <c r="E31" s="40"/>
      <c r="F31" s="153">
        <v>1983</v>
      </c>
      <c r="G31" s="99">
        <v>24</v>
      </c>
      <c r="H31" s="83">
        <v>1055.6</v>
      </c>
      <c r="I31" s="87">
        <v>43.9833333333333</v>
      </c>
      <c r="J31" s="40"/>
      <c r="K31" s="153">
        <v>1983</v>
      </c>
      <c r="L31" s="99">
        <v>4</v>
      </c>
      <c r="M31" s="83">
        <v>182.6</v>
      </c>
      <c r="N31" s="89">
        <v>45.65</v>
      </c>
      <c r="O31" t="s" s="125">
        <v>59</v>
      </c>
      <c r="P31" s="129">
        <f>AVERAGE(B31:B48)</f>
        <v>31.5</v>
      </c>
      <c r="Q31" s="97">
        <f>AVERAGE(D31:D48)</f>
        <v>42.8029705249595</v>
      </c>
      <c r="R31" t="s" s="128">
        <v>59</v>
      </c>
      <c r="S31" s="129">
        <f>AVERAGE(G31:G48)</f>
        <v>14.8333333333333</v>
      </c>
      <c r="T31" s="97">
        <f>AVERAGE(I31:I48)</f>
        <v>44.0543489979914</v>
      </c>
      <c r="U31" t="s" s="128">
        <v>59</v>
      </c>
      <c r="V31" s="129">
        <f>AVERAGE(L31:L48)</f>
        <v>2.94444444444444</v>
      </c>
      <c r="W31" s="97">
        <f>AVERAGE(N31:N48)</f>
        <v>45.8342592592593</v>
      </c>
    </row>
    <row r="32" ht="21.95" customHeight="1">
      <c r="A32" s="152">
        <v>1984</v>
      </c>
      <c r="B32" s="99">
        <v>21</v>
      </c>
      <c r="C32" s="83">
        <v>892.9</v>
      </c>
      <c r="D32" s="87">
        <v>42.5190476190476</v>
      </c>
      <c r="E32" s="40"/>
      <c r="F32" s="153">
        <v>1984</v>
      </c>
      <c r="G32" s="99">
        <v>8</v>
      </c>
      <c r="H32" s="83">
        <v>353</v>
      </c>
      <c r="I32" s="87">
        <v>44.125</v>
      </c>
      <c r="J32" s="40"/>
      <c r="K32" s="153">
        <v>1984</v>
      </c>
      <c r="L32" s="99">
        <v>1</v>
      </c>
      <c r="M32" s="83">
        <v>45.2</v>
      </c>
      <c r="N32" s="89">
        <v>45.2</v>
      </c>
      <c r="O32" t="s" s="125">
        <v>60</v>
      </c>
      <c r="P32" s="129">
        <f>AVERAGE(B32:B48)</f>
        <v>30.3529411764706</v>
      </c>
      <c r="Q32" s="97">
        <f>AVERAGE(D32:D48)</f>
        <v>42.7996850541094</v>
      </c>
      <c r="R32" t="s" s="128">
        <v>60</v>
      </c>
      <c r="S32" s="129">
        <f>AVERAGE(G32:G48)</f>
        <v>14.2941176470588</v>
      </c>
      <c r="T32" s="97">
        <f>AVERAGE(I32:I48)</f>
        <v>44.0585263900301</v>
      </c>
      <c r="U32" t="s" s="128">
        <v>60</v>
      </c>
      <c r="V32" s="129">
        <f>AVERAGE(L32:L48)</f>
        <v>2.88235294117647</v>
      </c>
      <c r="W32" s="97">
        <f>AVERAGE(N32:N48)</f>
        <v>45.8474206349206</v>
      </c>
    </row>
    <row r="33" ht="21.95" customHeight="1">
      <c r="A33" s="152">
        <v>1985</v>
      </c>
      <c r="B33" s="99">
        <v>35</v>
      </c>
      <c r="C33" s="83">
        <v>1503.2</v>
      </c>
      <c r="D33" s="87">
        <v>42.9485714285714</v>
      </c>
      <c r="E33" s="40"/>
      <c r="F33" s="153">
        <v>1985</v>
      </c>
      <c r="G33" s="99">
        <v>18</v>
      </c>
      <c r="H33" s="83">
        <v>794.1</v>
      </c>
      <c r="I33" s="87">
        <v>44.1166666666667</v>
      </c>
      <c r="J33" s="40"/>
      <c r="K33" s="153">
        <v>1985</v>
      </c>
      <c r="L33" s="99">
        <v>3</v>
      </c>
      <c r="M33" s="83">
        <v>136.8</v>
      </c>
      <c r="N33" s="89">
        <v>45.6</v>
      </c>
      <c r="O33" t="s" s="125">
        <v>61</v>
      </c>
      <c r="P33" s="129">
        <f>AVERAGE(B33:B48)</f>
        <v>30.9375</v>
      </c>
      <c r="Q33" s="97">
        <f>AVERAGE(D33:D48)</f>
        <v>42.8172248938007</v>
      </c>
      <c r="R33" t="s" s="128">
        <v>61</v>
      </c>
      <c r="S33" s="129">
        <f>AVERAGE(G33:G48)</f>
        <v>14.6875</v>
      </c>
      <c r="T33" s="97">
        <f>AVERAGE(I33:I48)</f>
        <v>44.054371789407</v>
      </c>
      <c r="U33" t="s" s="128">
        <v>61</v>
      </c>
      <c r="V33" s="129">
        <f>AVERAGE(L33:L48)</f>
        <v>3</v>
      </c>
      <c r="W33" s="97">
        <f>AVERAGE(N33:N48)</f>
        <v>45.8972222222222</v>
      </c>
    </row>
    <row r="34" ht="21.95" customHeight="1">
      <c r="A34" s="152">
        <v>1986</v>
      </c>
      <c r="B34" s="99">
        <v>40</v>
      </c>
      <c r="C34" s="83">
        <v>1734.6</v>
      </c>
      <c r="D34" s="87">
        <v>43.365</v>
      </c>
      <c r="E34" s="40"/>
      <c r="F34" s="153">
        <v>1986</v>
      </c>
      <c r="G34" s="99">
        <v>23</v>
      </c>
      <c r="H34" s="83">
        <v>1022.1</v>
      </c>
      <c r="I34" s="87">
        <v>44.4391304347826</v>
      </c>
      <c r="J34" s="40"/>
      <c r="K34" s="153">
        <v>1986</v>
      </c>
      <c r="L34" s="99">
        <v>4</v>
      </c>
      <c r="M34" s="83">
        <v>185.1</v>
      </c>
      <c r="N34" s="89">
        <v>46.275</v>
      </c>
      <c r="O34" t="s" s="125">
        <v>62</v>
      </c>
      <c r="P34" s="129">
        <f>AVERAGE(B34:B48)</f>
        <v>30.6666666666667</v>
      </c>
      <c r="Q34" s="97">
        <f>AVERAGE(D34:D48)</f>
        <v>42.8084684581493</v>
      </c>
      <c r="R34" t="s" s="128">
        <v>62</v>
      </c>
      <c r="S34" s="129">
        <f>AVERAGE(G34:G48)</f>
        <v>14.4666666666667</v>
      </c>
      <c r="T34" s="97">
        <f>AVERAGE(I34:I48)</f>
        <v>44.0502187975896</v>
      </c>
      <c r="U34" t="s" s="128">
        <v>62</v>
      </c>
      <c r="V34" s="129">
        <f>AVERAGE(L34:L48)</f>
        <v>3</v>
      </c>
      <c r="W34" s="97">
        <f>AVERAGE(N34:N48)</f>
        <v>45.9219907407407</v>
      </c>
    </row>
    <row r="35" ht="21.95" customHeight="1">
      <c r="A35" s="152">
        <v>1987</v>
      </c>
      <c r="B35" s="99">
        <v>45</v>
      </c>
      <c r="C35" s="83">
        <v>1938</v>
      </c>
      <c r="D35" s="87">
        <v>43.0666666666667</v>
      </c>
      <c r="E35" s="40"/>
      <c r="F35" s="153">
        <v>1987</v>
      </c>
      <c r="G35" s="99">
        <v>20</v>
      </c>
      <c r="H35" s="83">
        <v>892.8</v>
      </c>
      <c r="I35" s="87">
        <v>44.64</v>
      </c>
      <c r="J35" s="40"/>
      <c r="K35" s="153">
        <v>1987</v>
      </c>
      <c r="L35" s="99">
        <v>6</v>
      </c>
      <c r="M35" s="83">
        <v>279.5</v>
      </c>
      <c r="N35" s="89">
        <v>46.5833333333333</v>
      </c>
      <c r="O35" t="s" s="125">
        <v>63</v>
      </c>
      <c r="P35" s="129">
        <f>AVERAGE(B35:B48)</f>
        <v>30</v>
      </c>
      <c r="Q35" s="97">
        <f>AVERAGE(D35:D48)</f>
        <v>42.768716205160</v>
      </c>
      <c r="R35" t="s" s="128">
        <v>63</v>
      </c>
      <c r="S35" s="129">
        <f>AVERAGE(G35:G48)</f>
        <v>13.8571428571429</v>
      </c>
      <c r="T35" s="97">
        <f>AVERAGE(I35:I48)</f>
        <v>44.022439394933</v>
      </c>
      <c r="U35" t="s" s="128">
        <v>63</v>
      </c>
      <c r="V35" s="129">
        <f>AVERAGE(L35:L48)</f>
        <v>2.92857142857143</v>
      </c>
      <c r="W35" s="97">
        <f>AVERAGE(N35:N48)</f>
        <v>45.889898989899</v>
      </c>
    </row>
    <row r="36" ht="21.95" customHeight="1">
      <c r="A36" s="152">
        <v>1988</v>
      </c>
      <c r="B36" s="99">
        <v>43</v>
      </c>
      <c r="C36" s="83">
        <v>1860.5</v>
      </c>
      <c r="D36" s="87">
        <v>43.2674418604651</v>
      </c>
      <c r="E36" s="40"/>
      <c r="F36" s="153">
        <v>1988</v>
      </c>
      <c r="G36" s="99">
        <v>26</v>
      </c>
      <c r="H36" s="83">
        <v>1153.2</v>
      </c>
      <c r="I36" s="87">
        <v>44.3538461538462</v>
      </c>
      <c r="J36" s="40"/>
      <c r="K36" s="153">
        <v>1988</v>
      </c>
      <c r="L36" s="99">
        <v>6</v>
      </c>
      <c r="M36" s="83">
        <v>277</v>
      </c>
      <c r="N36" s="89">
        <v>46.1666666666667</v>
      </c>
      <c r="O36" t="s" s="125">
        <v>64</v>
      </c>
      <c r="P36" s="129">
        <f>AVERAGE(B36:B48)</f>
        <v>28.8461538461538</v>
      </c>
      <c r="Q36" s="97">
        <f>AVERAGE(D36:D48)</f>
        <v>42.7457969388903</v>
      </c>
      <c r="R36" t="s" s="128">
        <v>64</v>
      </c>
      <c r="S36" s="129">
        <f>AVERAGE(G36:G48)</f>
        <v>13.3846153846154</v>
      </c>
      <c r="T36" s="97">
        <f>AVERAGE(I36:I48)</f>
        <v>43.9749347330048</v>
      </c>
      <c r="U36" t="s" s="128">
        <v>64</v>
      </c>
      <c r="V36" s="129">
        <f>AVERAGE(L36:L48)</f>
        <v>2.69230769230769</v>
      </c>
      <c r="W36" s="97">
        <f>AVERAGE(N36:N48)</f>
        <v>45.8205555555556</v>
      </c>
    </row>
    <row r="37" ht="21.95" customHeight="1">
      <c r="A37" s="152">
        <v>1989</v>
      </c>
      <c r="B37" s="99">
        <v>27</v>
      </c>
      <c r="C37" s="83">
        <v>1148.2</v>
      </c>
      <c r="D37" s="87">
        <v>42.5259259259259</v>
      </c>
      <c r="E37" s="40"/>
      <c r="F37" s="153">
        <v>1989</v>
      </c>
      <c r="G37" s="99">
        <v>9</v>
      </c>
      <c r="H37" s="83">
        <v>395</v>
      </c>
      <c r="I37" s="87">
        <v>43.8888888888889</v>
      </c>
      <c r="J37" s="40"/>
      <c r="K37" s="153">
        <v>1989</v>
      </c>
      <c r="L37" s="99">
        <v>1</v>
      </c>
      <c r="M37" s="83">
        <v>46</v>
      </c>
      <c r="N37" s="89">
        <v>46</v>
      </c>
      <c r="O37" t="s" s="125">
        <v>65</v>
      </c>
      <c r="P37" s="129">
        <f>AVERAGE(B37:B48)</f>
        <v>27.6666666666667</v>
      </c>
      <c r="Q37" s="97">
        <f>AVERAGE(D37:D48)</f>
        <v>42.702326528759</v>
      </c>
      <c r="R37" t="s" s="128">
        <v>65</v>
      </c>
      <c r="S37" s="129">
        <f>AVERAGE(G37:G48)</f>
        <v>12.3333333333333</v>
      </c>
      <c r="T37" s="97">
        <f>AVERAGE(I37:I48)</f>
        <v>43.943358781268</v>
      </c>
      <c r="U37" t="s" s="128">
        <v>65</v>
      </c>
      <c r="V37" s="129">
        <f>AVERAGE(L37:L48)</f>
        <v>2.41666666666667</v>
      </c>
      <c r="W37" s="97">
        <f>AVERAGE(N37:N48)</f>
        <v>45.7820987654321</v>
      </c>
    </row>
    <row r="38" ht="21.95" customHeight="1">
      <c r="A38" s="152">
        <v>1990</v>
      </c>
      <c r="B38" s="99">
        <v>49</v>
      </c>
      <c r="C38" s="83">
        <v>2123.7</v>
      </c>
      <c r="D38" s="87">
        <v>43.3408163265306</v>
      </c>
      <c r="E38" s="40"/>
      <c r="F38" s="153">
        <v>1990</v>
      </c>
      <c r="G38" s="99">
        <v>23</v>
      </c>
      <c r="H38" s="83">
        <v>1034.2</v>
      </c>
      <c r="I38" s="87">
        <v>44.9652173913043</v>
      </c>
      <c r="J38" s="40"/>
      <c r="K38" s="153">
        <v>1990</v>
      </c>
      <c r="L38" s="99">
        <v>9</v>
      </c>
      <c r="M38" s="83">
        <v>418.7</v>
      </c>
      <c r="N38" s="89">
        <v>46.5222222222222</v>
      </c>
      <c r="O38" t="s" s="125">
        <v>66</v>
      </c>
      <c r="P38" s="129">
        <f>AVERAGE(B38:B48)</f>
        <v>27.7272727272727</v>
      </c>
      <c r="Q38" s="97">
        <f>AVERAGE(D38:D48)</f>
        <v>42.7183629471984</v>
      </c>
      <c r="R38" t="s" s="128">
        <v>66</v>
      </c>
      <c r="S38" s="129">
        <f>AVERAGE(G38:G48)</f>
        <v>12.6363636363636</v>
      </c>
      <c r="T38" s="97">
        <f>AVERAGE(I38:I48)</f>
        <v>43.9483105896661</v>
      </c>
      <c r="U38" t="s" s="128">
        <v>66</v>
      </c>
      <c r="V38" s="129">
        <f>AVERAGE(L38:L48)</f>
        <v>2.54545454545455</v>
      </c>
      <c r="W38" s="97">
        <f>AVERAGE(N38:N48)</f>
        <v>45.7548611111111</v>
      </c>
    </row>
    <row r="39" ht="21.95" customHeight="1">
      <c r="A39" s="152">
        <v>1991</v>
      </c>
      <c r="B39" s="99">
        <v>22</v>
      </c>
      <c r="C39" s="83">
        <v>948</v>
      </c>
      <c r="D39" s="87">
        <v>43.0909090909091</v>
      </c>
      <c r="E39" s="40"/>
      <c r="F39" s="153">
        <v>1991</v>
      </c>
      <c r="G39" s="99">
        <v>12</v>
      </c>
      <c r="H39" s="83">
        <v>529.5</v>
      </c>
      <c r="I39" s="87">
        <v>44.125</v>
      </c>
      <c r="J39" s="40"/>
      <c r="K39" s="153">
        <v>1991</v>
      </c>
      <c r="L39" s="99">
        <v>3</v>
      </c>
      <c r="M39" s="83">
        <v>136.6</v>
      </c>
      <c r="N39" s="89">
        <v>45.5333333333333</v>
      </c>
      <c r="O39" t="s" s="125">
        <v>67</v>
      </c>
      <c r="P39" s="129">
        <f>AVERAGE(B39:B48)</f>
        <v>25.6</v>
      </c>
      <c r="Q39" s="97">
        <f>AVERAGE(D39:D48)</f>
        <v>42.6561176092652</v>
      </c>
      <c r="R39" t="s" s="128">
        <v>67</v>
      </c>
      <c r="S39" s="129">
        <f>AVERAGE(G39:G48)</f>
        <v>11.6</v>
      </c>
      <c r="T39" s="97">
        <f>AVERAGE(I39:I48)</f>
        <v>43.8466199095023</v>
      </c>
      <c r="U39" t="s" s="128">
        <v>67</v>
      </c>
      <c r="V39" s="129">
        <f>AVERAGE(L39:L48)</f>
        <v>1.9</v>
      </c>
      <c r="W39" s="97">
        <f>AVERAGE(N39:N48)</f>
        <v>45.6452380952381</v>
      </c>
    </row>
    <row r="40" ht="21.95" customHeight="1">
      <c r="A40" s="152">
        <v>1992</v>
      </c>
      <c r="B40" s="99">
        <v>20</v>
      </c>
      <c r="C40" s="83">
        <v>850.5</v>
      </c>
      <c r="D40" s="87">
        <v>42.525</v>
      </c>
      <c r="E40" s="40"/>
      <c r="F40" s="153">
        <v>1992</v>
      </c>
      <c r="G40" s="99">
        <v>6</v>
      </c>
      <c r="H40" s="83">
        <v>264.8</v>
      </c>
      <c r="I40" s="87">
        <v>44.1333333333333</v>
      </c>
      <c r="J40" s="40"/>
      <c r="K40" s="153">
        <v>1992</v>
      </c>
      <c r="L40" s="99">
        <v>2</v>
      </c>
      <c r="M40" s="83">
        <v>91.8</v>
      </c>
      <c r="N40" s="89">
        <v>45.9</v>
      </c>
      <c r="O40" t="s" s="125">
        <v>68</v>
      </c>
      <c r="P40" s="129">
        <f>AVERAGE(B40:B48)</f>
        <v>26</v>
      </c>
      <c r="Q40" s="97">
        <f>AVERAGE(D40:D48)</f>
        <v>42.6078074446381</v>
      </c>
      <c r="R40" t="s" s="128">
        <v>68</v>
      </c>
      <c r="S40" s="129">
        <f>AVERAGE(G40:G48)</f>
        <v>11.5555555555556</v>
      </c>
      <c r="T40" s="97">
        <f>AVERAGE(I40:I48)</f>
        <v>43.8156887883358</v>
      </c>
      <c r="U40" t="s" s="128">
        <v>68</v>
      </c>
      <c r="V40" s="129">
        <f>AVERAGE(L40:L48)</f>
        <v>1.77777777777778</v>
      </c>
      <c r="W40" s="97">
        <f>AVERAGE(N40:N48)</f>
        <v>45.6638888888889</v>
      </c>
    </row>
    <row r="41" ht="21.95" customHeight="1">
      <c r="A41" s="152">
        <v>1993</v>
      </c>
      <c r="B41" s="99">
        <v>29</v>
      </c>
      <c r="C41" s="83">
        <v>1228.7</v>
      </c>
      <c r="D41" s="87">
        <v>42.3689655172414</v>
      </c>
      <c r="E41" s="40"/>
      <c r="F41" s="153">
        <v>1993</v>
      </c>
      <c r="G41" s="99">
        <v>10</v>
      </c>
      <c r="H41" s="83">
        <v>433.3</v>
      </c>
      <c r="I41" s="87">
        <v>43.33</v>
      </c>
      <c r="J41" s="40"/>
      <c r="K41" s="153">
        <v>1993</v>
      </c>
      <c r="L41" s="99">
        <v>0</v>
      </c>
      <c r="M41" s="83">
        <v>0</v>
      </c>
      <c r="N41" s="89"/>
      <c r="O41" t="s" s="125">
        <v>69</v>
      </c>
      <c r="P41" s="129">
        <f>AVERAGE(B41:B48)</f>
        <v>26.75</v>
      </c>
      <c r="Q41" s="97">
        <f>AVERAGE(D41:D48)</f>
        <v>42.6181583752178</v>
      </c>
      <c r="R41" t="s" s="128">
        <v>69</v>
      </c>
      <c r="S41" s="129">
        <f>AVERAGE(G41:G48)</f>
        <v>12.25</v>
      </c>
      <c r="T41" s="97">
        <f>AVERAGE(I41:I48)</f>
        <v>43.7759832202112</v>
      </c>
      <c r="U41" t="s" s="128">
        <v>69</v>
      </c>
      <c r="V41" s="129">
        <f>AVERAGE(L41:L48)</f>
        <v>1.75</v>
      </c>
      <c r="W41" s="97">
        <f>AVERAGE(N41:N48)</f>
        <v>45.6166666666667</v>
      </c>
    </row>
    <row r="42" ht="21.95" customHeight="1">
      <c r="A42" s="152">
        <v>1994</v>
      </c>
      <c r="B42" s="99">
        <v>37</v>
      </c>
      <c r="C42" s="83">
        <v>1576.7</v>
      </c>
      <c r="D42" s="87">
        <v>42.6135135135135</v>
      </c>
      <c r="E42" s="40"/>
      <c r="F42" s="153">
        <v>1994</v>
      </c>
      <c r="G42" s="99">
        <v>17</v>
      </c>
      <c r="H42" s="83">
        <v>742.6</v>
      </c>
      <c r="I42" s="87">
        <v>43.6823529411765</v>
      </c>
      <c r="J42" s="40"/>
      <c r="K42" s="153">
        <v>1994</v>
      </c>
      <c r="L42" s="99">
        <v>3</v>
      </c>
      <c r="M42" s="83">
        <v>136.3</v>
      </c>
      <c r="N42" s="89">
        <v>45.4333333333333</v>
      </c>
      <c r="O42" t="s" s="125">
        <v>70</v>
      </c>
      <c r="P42" s="129">
        <f>AVERAGE(B42:B48)</f>
        <v>26.4285714285714</v>
      </c>
      <c r="Q42" s="97">
        <f>AVERAGE(D42:D48)</f>
        <v>42.6537573549287</v>
      </c>
      <c r="R42" t="s" s="128">
        <v>70</v>
      </c>
      <c r="S42" s="129">
        <f>AVERAGE(G42:G48)</f>
        <v>12.5714285714286</v>
      </c>
      <c r="T42" s="97">
        <f>AVERAGE(I42:I48)</f>
        <v>43.8396951088128</v>
      </c>
      <c r="U42" t="s" s="128">
        <v>70</v>
      </c>
      <c r="V42" s="129">
        <f>AVERAGE(L42:L48)</f>
        <v>2</v>
      </c>
      <c r="W42" s="97">
        <f>AVERAGE(N42:N48)</f>
        <v>45.6166666666667</v>
      </c>
    </row>
    <row r="43" ht="21.95" customHeight="1">
      <c r="A43" s="152">
        <v>1995</v>
      </c>
      <c r="B43" s="99">
        <v>29</v>
      </c>
      <c r="C43" s="83">
        <v>1249.6</v>
      </c>
      <c r="D43" s="87">
        <v>43.0896551724138</v>
      </c>
      <c r="E43" s="40"/>
      <c r="F43" s="153">
        <v>1995</v>
      </c>
      <c r="G43" s="99">
        <v>15</v>
      </c>
      <c r="H43" s="83">
        <v>665.3</v>
      </c>
      <c r="I43" s="87">
        <v>44.3533333333333</v>
      </c>
      <c r="J43" s="40"/>
      <c r="K43" s="153">
        <v>1995</v>
      </c>
      <c r="L43" s="99">
        <v>4</v>
      </c>
      <c r="M43" s="83">
        <v>182.4</v>
      </c>
      <c r="N43" s="89">
        <v>45.6</v>
      </c>
      <c r="O43" t="s" s="125">
        <v>71</v>
      </c>
      <c r="P43" s="129">
        <f>AVERAGE(B43:B48)</f>
        <v>24.6666666666667</v>
      </c>
      <c r="Q43" s="97">
        <f>AVERAGE(D43:D48)</f>
        <v>42.6604646618313</v>
      </c>
      <c r="R43" t="s" s="128">
        <v>71</v>
      </c>
      <c r="S43" s="129">
        <f>AVERAGE(G43:G48)</f>
        <v>11.8333333333333</v>
      </c>
      <c r="T43" s="97">
        <f>AVERAGE(I43:I48)</f>
        <v>43.8659188034188</v>
      </c>
      <c r="U43" t="s" s="128">
        <v>71</v>
      </c>
      <c r="V43" s="129">
        <f>AVERAGE(L43:L48)</f>
        <v>1.83333333333333</v>
      </c>
      <c r="W43" s="97">
        <f>AVERAGE(N43:N48)</f>
        <v>45.6625</v>
      </c>
    </row>
    <row r="44" ht="21.95" customHeight="1">
      <c r="A44" s="152">
        <v>1996</v>
      </c>
      <c r="B44" s="99">
        <v>40</v>
      </c>
      <c r="C44" s="83">
        <v>1729.1</v>
      </c>
      <c r="D44" s="87">
        <v>43.2275</v>
      </c>
      <c r="E44" s="40"/>
      <c r="F44" s="185">
        <v>1996</v>
      </c>
      <c r="G44" s="99">
        <v>26</v>
      </c>
      <c r="H44" s="83">
        <v>1145.4</v>
      </c>
      <c r="I44" s="87">
        <v>44.0538461538462</v>
      </c>
      <c r="J44" s="40"/>
      <c r="K44" s="185">
        <v>1996</v>
      </c>
      <c r="L44" s="99">
        <v>4</v>
      </c>
      <c r="M44" s="83">
        <v>184.6</v>
      </c>
      <c r="N44" s="89">
        <v>46.15</v>
      </c>
      <c r="O44" t="s" s="125">
        <v>72</v>
      </c>
      <c r="P44" s="129">
        <f>AVERAGE(B44:B48)</f>
        <v>23.8</v>
      </c>
      <c r="Q44" s="97">
        <f>AVERAGE(D44:D48)</f>
        <v>42.5746265597148</v>
      </c>
      <c r="R44" t="s" s="128">
        <v>72</v>
      </c>
      <c r="S44" s="129">
        <f>AVERAGE(G44:G48)</f>
        <v>11.2</v>
      </c>
      <c r="T44" s="97">
        <f>AVERAGE(I44:I48)</f>
        <v>43.7684358974359</v>
      </c>
      <c r="U44" t="s" s="128">
        <v>72</v>
      </c>
      <c r="V44" s="129">
        <f>AVERAGE(L44:L48)</f>
        <v>1.4</v>
      </c>
      <c r="W44" s="97">
        <f>AVERAGE(N44:N48)</f>
        <v>45.6833333333333</v>
      </c>
    </row>
    <row r="45" ht="21.95" customHeight="1">
      <c r="A45" s="152">
        <v>1997</v>
      </c>
      <c r="B45" s="99">
        <v>28</v>
      </c>
      <c r="C45" s="83">
        <v>1187.2</v>
      </c>
      <c r="D45" s="87">
        <v>42.4</v>
      </c>
      <c r="E45" s="40"/>
      <c r="F45" s="153">
        <v>1997</v>
      </c>
      <c r="G45" s="99">
        <v>10</v>
      </c>
      <c r="H45" s="83">
        <v>438.3</v>
      </c>
      <c r="I45" s="87">
        <v>43.83</v>
      </c>
      <c r="J45" s="40"/>
      <c r="K45" s="153">
        <v>1997</v>
      </c>
      <c r="L45" s="99">
        <v>1</v>
      </c>
      <c r="M45" s="83">
        <v>45.3</v>
      </c>
      <c r="N45" s="89">
        <v>45.3</v>
      </c>
      <c r="O45" t="s" s="125">
        <v>73</v>
      </c>
      <c r="P45" s="129">
        <f>AVERAGE(B45:B48)</f>
        <v>19.75</v>
      </c>
      <c r="Q45" s="97">
        <f>AVERAGE(D45:D48)</f>
        <v>42.4114081996435</v>
      </c>
      <c r="R45" t="s" s="128">
        <v>73</v>
      </c>
      <c r="S45" s="129">
        <f>AVERAGE(G45:G48)</f>
        <v>7.5</v>
      </c>
      <c r="T45" s="97">
        <f>AVERAGE(I45:I48)</f>
        <v>43.6970833333333</v>
      </c>
      <c r="U45" t="s" s="128">
        <v>73</v>
      </c>
      <c r="V45" s="129">
        <f>AVERAGE(L45:L48)</f>
        <v>0.75</v>
      </c>
      <c r="W45" s="97">
        <f>AVERAGE(N45:N48)</f>
        <v>45.45</v>
      </c>
    </row>
    <row r="46" ht="21.95" customHeight="1">
      <c r="A46" s="152">
        <v>1998</v>
      </c>
      <c r="B46" s="99">
        <v>34</v>
      </c>
      <c r="C46" s="83">
        <v>1448.2</v>
      </c>
      <c r="D46" s="87">
        <v>42.5941176470588</v>
      </c>
      <c r="E46" s="40"/>
      <c r="F46" s="153">
        <v>1998</v>
      </c>
      <c r="G46" s="99">
        <v>15</v>
      </c>
      <c r="H46" s="83">
        <v>654.5</v>
      </c>
      <c r="I46" s="87">
        <v>43.6333333333333</v>
      </c>
      <c r="J46" s="40"/>
      <c r="K46" s="153">
        <v>1998</v>
      </c>
      <c r="L46" s="99">
        <v>2</v>
      </c>
      <c r="M46" s="83">
        <v>91.2</v>
      </c>
      <c r="N46" s="89">
        <v>45.6</v>
      </c>
      <c r="O46" t="s" s="125">
        <v>74</v>
      </c>
      <c r="P46" s="129">
        <f>AVERAGE(B46:B48)</f>
        <v>17</v>
      </c>
      <c r="Q46" s="97">
        <f>AVERAGE(D46:D48)</f>
        <v>42.415210932858</v>
      </c>
      <c r="R46" t="s" s="128">
        <v>74</v>
      </c>
      <c r="S46" s="129">
        <f>AVERAGE(G46:G48)</f>
        <v>6.66666666666667</v>
      </c>
      <c r="T46" s="97">
        <f>AVERAGE(I46:I48)</f>
        <v>43.6527777777778</v>
      </c>
      <c r="U46" t="s" s="128">
        <v>74</v>
      </c>
      <c r="V46" s="129">
        <f>AVERAGE(L46:L48)</f>
        <v>0.666666666666667</v>
      </c>
      <c r="W46" s="97">
        <f>AVERAGE(N46:N48)</f>
        <v>45.6</v>
      </c>
    </row>
    <row r="47" ht="21.95" customHeight="1">
      <c r="A47" s="152">
        <v>1999</v>
      </c>
      <c r="B47" s="99">
        <v>6</v>
      </c>
      <c r="C47" s="83">
        <v>252.2</v>
      </c>
      <c r="D47" s="87">
        <v>42.0333333333333</v>
      </c>
      <c r="E47" s="40"/>
      <c r="F47" s="153">
        <v>1999</v>
      </c>
      <c r="G47" s="99">
        <v>1</v>
      </c>
      <c r="H47" s="83">
        <v>43.1</v>
      </c>
      <c r="I47" s="87">
        <v>43.1</v>
      </c>
      <c r="J47" s="40"/>
      <c r="K47" s="153">
        <v>1999</v>
      </c>
      <c r="L47" s="99">
        <v>0</v>
      </c>
      <c r="M47" s="83">
        <v>0</v>
      </c>
      <c r="N47" s="89"/>
      <c r="O47" t="s" s="125">
        <v>75</v>
      </c>
      <c r="P47" s="129">
        <f>AVERAGE(B47:B48)</f>
        <v>8.5</v>
      </c>
      <c r="Q47" s="97">
        <f>AVERAGE(D47:D48)</f>
        <v>42.3257575757576</v>
      </c>
      <c r="R47" t="s" s="128">
        <v>75</v>
      </c>
      <c r="S47" s="129">
        <f>AVERAGE(G47:G48)</f>
        <v>2.5</v>
      </c>
      <c r="T47" s="97">
        <f>AVERAGE(I47:I48)</f>
        <v>43.6625</v>
      </c>
      <c r="U47" t="s" s="128">
        <v>75</v>
      </c>
      <c r="V47" s="129">
        <f>AVERAGE(L47:L48)</f>
        <v>0</v>
      </c>
      <c r="W47" s="97"/>
    </row>
    <row r="48" ht="21.95" customHeight="1">
      <c r="A48" s="152">
        <v>2000</v>
      </c>
      <c r="B48" s="99">
        <v>11</v>
      </c>
      <c r="C48" s="83">
        <v>468.8</v>
      </c>
      <c r="D48" s="87">
        <v>42.6181818181818</v>
      </c>
      <c r="E48" s="40"/>
      <c r="F48" s="153">
        <v>2000</v>
      </c>
      <c r="G48" s="99">
        <v>4</v>
      </c>
      <c r="H48" s="83">
        <v>176.9</v>
      </c>
      <c r="I48" s="87">
        <v>44.225</v>
      </c>
      <c r="J48" s="40"/>
      <c r="K48" s="153">
        <v>2000</v>
      </c>
      <c r="L48" s="99">
        <v>0</v>
      </c>
      <c r="M48" s="83">
        <v>0</v>
      </c>
      <c r="N48" s="89"/>
      <c r="O48" t="s" s="125">
        <v>76</v>
      </c>
      <c r="P48" s="129">
        <f>AVERAGE(B48)</f>
        <v>11</v>
      </c>
      <c r="Q48" s="97">
        <f>AVERAGE(D48)</f>
        <v>42.6181818181818</v>
      </c>
      <c r="R48" t="s" s="128">
        <v>76</v>
      </c>
      <c r="S48" s="129">
        <f>AVERAGE(G48)</f>
        <v>4</v>
      </c>
      <c r="T48" s="97">
        <f>AVERAGE(I48)</f>
        <v>44.225</v>
      </c>
      <c r="U48" t="s" s="128">
        <v>76</v>
      </c>
      <c r="V48" s="129">
        <f>AVERAGE(L48)</f>
        <v>0</v>
      </c>
      <c r="W48" s="97"/>
    </row>
    <row r="49" ht="21.95" customHeight="1">
      <c r="A49" s="152">
        <v>2001</v>
      </c>
      <c r="B49" s="157">
        <v>42</v>
      </c>
      <c r="C49" s="158">
        <v>1775.9</v>
      </c>
      <c r="D49" s="159">
        <v>42.2833333333333</v>
      </c>
      <c r="E49" s="40"/>
      <c r="F49" s="153">
        <v>2001</v>
      </c>
      <c r="G49" s="157">
        <v>17</v>
      </c>
      <c r="H49" s="158">
        <v>742.1</v>
      </c>
      <c r="I49" s="159">
        <v>43.6529411764706</v>
      </c>
      <c r="J49" s="40"/>
      <c r="K49" s="153">
        <v>2001</v>
      </c>
      <c r="L49" s="157">
        <v>3</v>
      </c>
      <c r="M49" s="158">
        <v>139.7</v>
      </c>
      <c r="N49" s="160">
        <v>46.5666666666667</v>
      </c>
      <c r="O49" t="s" s="125">
        <v>77</v>
      </c>
      <c r="P49" s="161">
        <f>AVERAGE(B49)</f>
        <v>42</v>
      </c>
      <c r="Q49" s="162">
        <f>AVERAGE(D49)</f>
        <v>42.2833333333333</v>
      </c>
      <c r="R49" t="s" s="128">
        <v>77</v>
      </c>
      <c r="S49" s="161">
        <f>AVERAGE(G49)</f>
        <v>17</v>
      </c>
      <c r="T49" s="162">
        <f>AVERAGE(I49)</f>
        <v>43.6529411764706</v>
      </c>
      <c r="U49" t="s" s="128">
        <v>77</v>
      </c>
      <c r="V49" s="161">
        <f>AVERAGE(L49)</f>
        <v>3</v>
      </c>
      <c r="W49" s="162">
        <f>AVERAGE(N49)</f>
        <v>46.5666666666667</v>
      </c>
    </row>
    <row r="50" ht="21.95" customHeight="1">
      <c r="A50" s="152">
        <v>2002</v>
      </c>
      <c r="B50" s="99">
        <v>44</v>
      </c>
      <c r="C50" s="83">
        <v>1865.7</v>
      </c>
      <c r="D50" s="87">
        <v>42.4022727272727</v>
      </c>
      <c r="E50" s="40"/>
      <c r="F50" s="153">
        <v>2002</v>
      </c>
      <c r="G50" s="99">
        <v>17</v>
      </c>
      <c r="H50" s="83">
        <v>741.1</v>
      </c>
      <c r="I50" s="87">
        <v>43.5941176470588</v>
      </c>
      <c r="J50" s="40"/>
      <c r="K50" s="153">
        <v>2002</v>
      </c>
      <c r="L50" s="99">
        <v>1</v>
      </c>
      <c r="M50" s="83">
        <v>45.4</v>
      </c>
      <c r="N50" s="89">
        <v>45.4</v>
      </c>
      <c r="O50" t="s" s="125">
        <v>76</v>
      </c>
      <c r="P50" s="129">
        <f>AVERAGE(B50)</f>
        <v>44</v>
      </c>
      <c r="Q50" s="97">
        <f>AVERAGE(D50)</f>
        <v>42.4022727272727</v>
      </c>
      <c r="R50" t="s" s="128">
        <v>76</v>
      </c>
      <c r="S50" s="129">
        <f>AVERAGE(G50)</f>
        <v>17</v>
      </c>
      <c r="T50" s="97">
        <f>AVERAGE(I50)</f>
        <v>43.5941176470588</v>
      </c>
      <c r="U50" t="s" s="128">
        <v>76</v>
      </c>
      <c r="V50" s="129">
        <f>AVERAGE(L50)</f>
        <v>1</v>
      </c>
      <c r="W50" s="97">
        <f>AVERAGE(N50)</f>
        <v>45.4</v>
      </c>
    </row>
    <row r="51" ht="21.95" customHeight="1">
      <c r="A51" s="152">
        <v>2003</v>
      </c>
      <c r="B51" s="99">
        <v>44</v>
      </c>
      <c r="C51" s="83">
        <v>1879.4</v>
      </c>
      <c r="D51" s="87">
        <v>42.7136363636364</v>
      </c>
      <c r="E51" s="40"/>
      <c r="F51" s="153">
        <v>2003</v>
      </c>
      <c r="G51" s="99">
        <v>19</v>
      </c>
      <c r="H51" s="83">
        <v>835</v>
      </c>
      <c r="I51" s="87">
        <v>43.9473684210526</v>
      </c>
      <c r="J51" s="40"/>
      <c r="K51" s="153">
        <v>2003</v>
      </c>
      <c r="L51" s="99">
        <v>3</v>
      </c>
      <c r="M51" s="83">
        <v>138</v>
      </c>
      <c r="N51" s="89">
        <v>46</v>
      </c>
      <c r="O51" t="s" s="125">
        <v>75</v>
      </c>
      <c r="P51" s="129">
        <f>AVERAGE(B50:B51)</f>
        <v>44</v>
      </c>
      <c r="Q51" s="97">
        <f>AVERAGE(D50:D51)</f>
        <v>42.5579545454546</v>
      </c>
      <c r="R51" t="s" s="128">
        <v>75</v>
      </c>
      <c r="S51" s="129">
        <f>AVERAGE(G50:G51)</f>
        <v>18</v>
      </c>
      <c r="T51" s="97">
        <f>AVERAGE(I50:I51)</f>
        <v>43.7707430340557</v>
      </c>
      <c r="U51" t="s" s="128">
        <v>75</v>
      </c>
      <c r="V51" s="129">
        <f>AVERAGE(L50:L51)</f>
        <v>2</v>
      </c>
      <c r="W51" s="97">
        <f>AVERAGE(N50:N51)</f>
        <v>45.7</v>
      </c>
    </row>
    <row r="52" ht="21.95" customHeight="1">
      <c r="A52" s="152">
        <v>2004</v>
      </c>
      <c r="B52" s="99">
        <v>32</v>
      </c>
      <c r="C52" s="83">
        <v>1376.2</v>
      </c>
      <c r="D52" s="87">
        <v>43.00625</v>
      </c>
      <c r="E52" s="40"/>
      <c r="F52" s="153">
        <v>2004</v>
      </c>
      <c r="G52" s="99">
        <v>17</v>
      </c>
      <c r="H52" s="83">
        <v>751.1</v>
      </c>
      <c r="I52" s="87">
        <v>44.1823529411765</v>
      </c>
      <c r="J52" s="40"/>
      <c r="K52" s="153">
        <v>2004</v>
      </c>
      <c r="L52" s="99">
        <v>8</v>
      </c>
      <c r="M52" s="83">
        <v>374.8</v>
      </c>
      <c r="N52" s="89">
        <v>46.85</v>
      </c>
      <c r="O52" t="s" s="125">
        <v>74</v>
      </c>
      <c r="P52" s="129">
        <f>AVERAGE(B50:B52)</f>
        <v>40</v>
      </c>
      <c r="Q52" s="97">
        <f>AVERAGE(D50:D52)</f>
        <v>42.7073863636364</v>
      </c>
      <c r="R52" t="s" s="128">
        <v>74</v>
      </c>
      <c r="S52" s="129">
        <f>AVERAGE(G50:G52)</f>
        <v>17.6666666666667</v>
      </c>
      <c r="T52" s="97">
        <f>AVERAGE(I50:I52)</f>
        <v>43.9079463364293</v>
      </c>
      <c r="U52" t="s" s="128">
        <v>74</v>
      </c>
      <c r="V52" s="129">
        <f>AVERAGE(L50:L52)</f>
        <v>4</v>
      </c>
      <c r="W52" s="97">
        <f>AVERAGE(N50:N52)</f>
        <v>46.0833333333333</v>
      </c>
    </row>
    <row r="53" ht="21.95" customHeight="1">
      <c r="A53" s="152">
        <v>2005</v>
      </c>
      <c r="B53" s="99">
        <v>50</v>
      </c>
      <c r="C53" s="83">
        <v>2142.9</v>
      </c>
      <c r="D53" s="87">
        <v>42.858</v>
      </c>
      <c r="E53" s="40"/>
      <c r="F53" s="153">
        <v>2005</v>
      </c>
      <c r="G53" s="99">
        <v>27</v>
      </c>
      <c r="H53" s="83">
        <v>1182.2</v>
      </c>
      <c r="I53" s="87">
        <v>43.7851851851852</v>
      </c>
      <c r="J53" s="40"/>
      <c r="K53" s="153">
        <v>2005</v>
      </c>
      <c r="L53" s="99">
        <v>3</v>
      </c>
      <c r="M53" s="83">
        <v>137.2</v>
      </c>
      <c r="N53" s="89">
        <v>45.7333333333333</v>
      </c>
      <c r="O53" t="s" s="125">
        <v>73</v>
      </c>
      <c r="P53" s="129">
        <f>AVERAGE(B50:B53)</f>
        <v>42.5</v>
      </c>
      <c r="Q53" s="97">
        <f>AVERAGE(D50:D53)</f>
        <v>42.7450397727273</v>
      </c>
      <c r="R53" t="s" s="128">
        <v>73</v>
      </c>
      <c r="S53" s="129">
        <f>AVERAGE(G50:G53)</f>
        <v>20</v>
      </c>
      <c r="T53" s="97">
        <f>AVERAGE(I50:I53)</f>
        <v>43.8772560486183</v>
      </c>
      <c r="U53" t="s" s="128">
        <v>73</v>
      </c>
      <c r="V53" s="129">
        <f>AVERAGE(L50:L53)</f>
        <v>3.75</v>
      </c>
      <c r="W53" s="97">
        <f>AVERAGE(N50:N53)</f>
        <v>45.9958333333333</v>
      </c>
    </row>
    <row r="54" ht="21.95" customHeight="1">
      <c r="A54" s="152">
        <v>2006</v>
      </c>
      <c r="B54" s="99">
        <v>58</v>
      </c>
      <c r="C54" s="83">
        <v>2510.2</v>
      </c>
      <c r="D54" s="87">
        <v>43.2793103448276</v>
      </c>
      <c r="E54" s="40"/>
      <c r="F54" s="153">
        <v>2006</v>
      </c>
      <c r="G54" s="99">
        <v>36</v>
      </c>
      <c r="H54" s="83">
        <v>1593</v>
      </c>
      <c r="I54" s="87">
        <v>44.25</v>
      </c>
      <c r="J54" s="40"/>
      <c r="K54" s="153">
        <v>2006</v>
      </c>
      <c r="L54" s="99">
        <v>7</v>
      </c>
      <c r="M54" s="83">
        <v>323.8</v>
      </c>
      <c r="N54" s="89">
        <v>46.2571428571429</v>
      </c>
      <c r="O54" t="s" s="125">
        <v>72</v>
      </c>
      <c r="P54" s="129">
        <f>AVERAGE(B50:B54)</f>
        <v>45.6</v>
      </c>
      <c r="Q54" s="97">
        <f>AVERAGE(D50:D54)</f>
        <v>42.8518938871473</v>
      </c>
      <c r="R54" t="s" s="128">
        <v>72</v>
      </c>
      <c r="S54" s="129">
        <f>AVERAGE(G50:G54)</f>
        <v>23.2</v>
      </c>
      <c r="T54" s="97">
        <f>AVERAGE(I50:I54)</f>
        <v>43.9518048388946</v>
      </c>
      <c r="U54" t="s" s="128">
        <v>72</v>
      </c>
      <c r="V54" s="129">
        <f>AVERAGE(L50:L54)</f>
        <v>4.4</v>
      </c>
      <c r="W54" s="97">
        <f>AVERAGE(N50:N54)</f>
        <v>46.0480952380952</v>
      </c>
    </row>
    <row r="55" ht="21.95" customHeight="1">
      <c r="A55" s="152">
        <v>2007</v>
      </c>
      <c r="B55" s="99">
        <v>31</v>
      </c>
      <c r="C55" s="83">
        <v>1312.3</v>
      </c>
      <c r="D55" s="87">
        <v>42.3322580645161</v>
      </c>
      <c r="E55" s="40"/>
      <c r="F55" s="153">
        <v>2007</v>
      </c>
      <c r="G55" s="99">
        <v>11</v>
      </c>
      <c r="H55" s="83">
        <v>479.6</v>
      </c>
      <c r="I55" s="87">
        <v>43.6</v>
      </c>
      <c r="J55" s="40"/>
      <c r="K55" s="153">
        <v>2007</v>
      </c>
      <c r="L55" s="99">
        <v>0</v>
      </c>
      <c r="M55" s="83">
        <v>0</v>
      </c>
      <c r="N55" s="89"/>
      <c r="O55" t="s" s="125">
        <v>71</v>
      </c>
      <c r="P55" s="129">
        <f>AVERAGE(B50:B55)</f>
        <v>43.1666666666667</v>
      </c>
      <c r="Q55" s="97">
        <f>AVERAGE(D50:D55)</f>
        <v>42.7652879167088</v>
      </c>
      <c r="R55" t="s" s="128">
        <v>71</v>
      </c>
      <c r="S55" s="129">
        <f>AVERAGE(G50:G55)</f>
        <v>21.1666666666667</v>
      </c>
      <c r="T55" s="97">
        <f>AVERAGE(I50:I55)</f>
        <v>43.8931706990789</v>
      </c>
      <c r="U55" t="s" s="128">
        <v>71</v>
      </c>
      <c r="V55" s="129">
        <f>AVERAGE(L50:L55)</f>
        <v>3.66666666666667</v>
      </c>
      <c r="W55" s="97">
        <f>AVERAGE(N50:N55)</f>
        <v>46.0480952380952</v>
      </c>
    </row>
    <row r="56" ht="21.95" customHeight="1">
      <c r="A56" s="152">
        <v>2008</v>
      </c>
      <c r="B56" s="99">
        <v>47</v>
      </c>
      <c r="C56" s="83">
        <v>1999</v>
      </c>
      <c r="D56" s="87">
        <v>42.531914893617</v>
      </c>
      <c r="E56" s="40"/>
      <c r="F56" s="153">
        <v>2008</v>
      </c>
      <c r="G56" s="99">
        <v>19</v>
      </c>
      <c r="H56" s="83">
        <v>829.7</v>
      </c>
      <c r="I56" s="87">
        <v>43.6684210526316</v>
      </c>
      <c r="J56" s="40"/>
      <c r="K56" s="153">
        <v>2008</v>
      </c>
      <c r="L56" s="99">
        <v>1</v>
      </c>
      <c r="M56" s="83">
        <v>46.3</v>
      </c>
      <c r="N56" s="89">
        <v>46.3</v>
      </c>
      <c r="O56" t="s" s="125">
        <v>70</v>
      </c>
      <c r="P56" s="129">
        <f>AVERAGE(B50:B56)</f>
        <v>43.7142857142857</v>
      </c>
      <c r="Q56" s="97">
        <f>AVERAGE(D50:D56)</f>
        <v>42.731948913410</v>
      </c>
      <c r="R56" t="s" s="128">
        <v>70</v>
      </c>
      <c r="S56" s="129">
        <f>AVERAGE(G50:G56)</f>
        <v>20.8571428571429</v>
      </c>
      <c r="T56" s="97">
        <f>AVERAGE(I50:I56)</f>
        <v>43.8610636067292</v>
      </c>
      <c r="U56" t="s" s="128">
        <v>70</v>
      </c>
      <c r="V56" s="129">
        <f>AVERAGE(L50:L56)</f>
        <v>3.28571428571429</v>
      </c>
      <c r="W56" s="97">
        <f>AVERAGE(N50:N56)</f>
        <v>46.0900793650794</v>
      </c>
    </row>
    <row r="57" ht="21.95" customHeight="1">
      <c r="A57" s="152">
        <v>2009</v>
      </c>
      <c r="B57" s="99">
        <v>27</v>
      </c>
      <c r="C57" s="83">
        <v>1165.8</v>
      </c>
      <c r="D57" s="87">
        <v>43.1777777777778</v>
      </c>
      <c r="E57" s="40"/>
      <c r="F57" s="153">
        <v>2009</v>
      </c>
      <c r="G57" s="99">
        <v>15</v>
      </c>
      <c r="H57" s="83">
        <v>666.3</v>
      </c>
      <c r="I57" s="87">
        <v>44.42</v>
      </c>
      <c r="J57" s="40"/>
      <c r="K57" s="153">
        <v>2009</v>
      </c>
      <c r="L57" s="99">
        <v>4</v>
      </c>
      <c r="M57" s="83">
        <v>184.5</v>
      </c>
      <c r="N57" s="89">
        <v>46.125</v>
      </c>
      <c r="O57" t="s" s="125">
        <v>69</v>
      </c>
      <c r="P57" s="129">
        <f>AVERAGE(B50:B57)</f>
        <v>41.625</v>
      </c>
      <c r="Q57" s="97">
        <f>AVERAGE(D50:D57)</f>
        <v>42.787677521456</v>
      </c>
      <c r="R57" t="s" s="128">
        <v>69</v>
      </c>
      <c r="S57" s="129">
        <f>AVERAGE(G50:G57)</f>
        <v>20.125</v>
      </c>
      <c r="T57" s="97">
        <f>AVERAGE(I50:I57)</f>
        <v>43.9309306558881</v>
      </c>
      <c r="U57" t="s" s="128">
        <v>69</v>
      </c>
      <c r="V57" s="129">
        <f>AVERAGE(L50:L57)</f>
        <v>3.375</v>
      </c>
      <c r="W57" s="97">
        <f>AVERAGE(N50:N57)</f>
        <v>46.0950680272109</v>
      </c>
    </row>
    <row r="58" ht="21.95" customHeight="1">
      <c r="A58" s="152">
        <v>2010</v>
      </c>
      <c r="B58" s="99">
        <v>19</v>
      </c>
      <c r="C58" s="83">
        <v>807.3</v>
      </c>
      <c r="D58" s="87">
        <v>42.4894736842105</v>
      </c>
      <c r="E58" s="40"/>
      <c r="F58" s="153">
        <v>2010</v>
      </c>
      <c r="G58" s="99">
        <v>6</v>
      </c>
      <c r="H58" s="83">
        <v>265.6</v>
      </c>
      <c r="I58" s="87">
        <v>44.2666666666667</v>
      </c>
      <c r="J58" s="40"/>
      <c r="K58" s="153">
        <v>2010</v>
      </c>
      <c r="L58" s="99">
        <v>1</v>
      </c>
      <c r="M58" s="83">
        <v>45.4</v>
      </c>
      <c r="N58" s="89">
        <v>45.4</v>
      </c>
      <c r="O58" t="s" s="125">
        <v>68</v>
      </c>
      <c r="P58" s="129">
        <f>AVERAGE(B50:B58)</f>
        <v>39.1111111111111</v>
      </c>
      <c r="Q58" s="97">
        <f>AVERAGE(D50:D58)</f>
        <v>42.754543761762</v>
      </c>
      <c r="R58" t="s" s="128">
        <v>68</v>
      </c>
      <c r="S58" s="129">
        <f>AVERAGE(G50:G58)</f>
        <v>18.5555555555556</v>
      </c>
      <c r="T58" s="97">
        <f>AVERAGE(I50:I58)</f>
        <v>43.9682346570857</v>
      </c>
      <c r="U58" t="s" s="128">
        <v>68</v>
      </c>
      <c r="V58" s="129">
        <f>AVERAGE(L50:L58)</f>
        <v>3.11111111111111</v>
      </c>
      <c r="W58" s="97">
        <f>AVERAGE(N50:N58)</f>
        <v>46.0081845238095</v>
      </c>
    </row>
    <row r="59" ht="21.95" customHeight="1">
      <c r="A59" s="152">
        <v>2011</v>
      </c>
      <c r="B59" s="99">
        <v>38</v>
      </c>
      <c r="C59" s="83">
        <v>1619</v>
      </c>
      <c r="D59" s="87">
        <v>42.6052631578947</v>
      </c>
      <c r="E59" s="40"/>
      <c r="F59" s="153">
        <v>2011</v>
      </c>
      <c r="G59" s="99">
        <v>15</v>
      </c>
      <c r="H59" s="83">
        <v>661.9</v>
      </c>
      <c r="I59" s="87">
        <v>44.1266666666667</v>
      </c>
      <c r="J59" s="40"/>
      <c r="K59" s="153">
        <v>2011</v>
      </c>
      <c r="L59" s="99">
        <v>3</v>
      </c>
      <c r="M59" s="83">
        <v>138.9</v>
      </c>
      <c r="N59" s="89">
        <v>46.3</v>
      </c>
      <c r="O59" t="s" s="125">
        <v>67</v>
      </c>
      <c r="P59" s="129">
        <f>AVERAGE(B50:B59)</f>
        <v>39</v>
      </c>
      <c r="Q59" s="97">
        <f>AVERAGE(D50:D59)</f>
        <v>42.7396157013753</v>
      </c>
      <c r="R59" t="s" s="128">
        <v>67</v>
      </c>
      <c r="S59" s="129">
        <f>AVERAGE(G50:G59)</f>
        <v>18.2</v>
      </c>
      <c r="T59" s="97">
        <f>AVERAGE(I50:I59)</f>
        <v>43.9840778580438</v>
      </c>
      <c r="U59" t="s" s="128">
        <v>67</v>
      </c>
      <c r="V59" s="129">
        <f>AVERAGE(L50:L59)</f>
        <v>3.1</v>
      </c>
      <c r="W59" s="97">
        <f>AVERAGE(N50:N59)</f>
        <v>46.0406084656085</v>
      </c>
    </row>
    <row r="60" ht="21.95" customHeight="1">
      <c r="A60" s="152">
        <v>2012</v>
      </c>
      <c r="B60" s="99">
        <v>62</v>
      </c>
      <c r="C60" s="83">
        <v>2659.8</v>
      </c>
      <c r="D60" s="87">
        <v>42.9</v>
      </c>
      <c r="E60" s="40"/>
      <c r="F60" s="153">
        <v>2012</v>
      </c>
      <c r="G60" s="99">
        <v>31</v>
      </c>
      <c r="H60" s="83">
        <v>1360.2</v>
      </c>
      <c r="I60" s="87">
        <v>43.8774193548387</v>
      </c>
      <c r="J60" s="40"/>
      <c r="K60" s="153">
        <v>2012</v>
      </c>
      <c r="L60" s="99">
        <v>1</v>
      </c>
      <c r="M60" s="83">
        <v>47.5</v>
      </c>
      <c r="N60" s="89">
        <v>47.5</v>
      </c>
      <c r="O60" t="s" s="125">
        <v>66</v>
      </c>
      <c r="P60" s="129">
        <f>AVERAGE(B50:B60)</f>
        <v>41.0909090909091</v>
      </c>
      <c r="Q60" s="97">
        <f>AVERAGE(D50:D60)</f>
        <v>42.7541960921593</v>
      </c>
      <c r="R60" t="s" s="128">
        <v>66</v>
      </c>
      <c r="S60" s="129">
        <f>AVERAGE(G50:G60)</f>
        <v>19.3636363636364</v>
      </c>
      <c r="T60" s="97">
        <f>AVERAGE(I50:I60)</f>
        <v>43.9743816304797</v>
      </c>
      <c r="U60" t="s" s="128">
        <v>66</v>
      </c>
      <c r="V60" s="129">
        <f>AVERAGE(L50:L60)</f>
        <v>2.90909090909091</v>
      </c>
      <c r="W60" s="97">
        <f>AVERAGE(N50:N60)</f>
        <v>46.1865476190476</v>
      </c>
    </row>
    <row r="61" ht="21.95" customHeight="1">
      <c r="A61" s="152">
        <v>2013</v>
      </c>
      <c r="B61" s="99">
        <v>60</v>
      </c>
      <c r="C61" s="83">
        <v>2607.8</v>
      </c>
      <c r="D61" s="87">
        <v>43.4633333333333</v>
      </c>
      <c r="E61" s="40"/>
      <c r="F61" s="153">
        <v>2013</v>
      </c>
      <c r="G61" s="99">
        <v>38</v>
      </c>
      <c r="H61" s="83">
        <v>1692.8</v>
      </c>
      <c r="I61" s="87">
        <v>44.5473684210526</v>
      </c>
      <c r="J61" s="40"/>
      <c r="K61" s="153">
        <v>2013</v>
      </c>
      <c r="L61" s="99">
        <v>9</v>
      </c>
      <c r="M61" s="83">
        <v>420</v>
      </c>
      <c r="N61" s="89">
        <v>46.6666666666667</v>
      </c>
      <c r="O61" t="s" s="125">
        <v>65</v>
      </c>
      <c r="P61" s="129">
        <f>AVERAGE(B50:B61)</f>
        <v>42.6666666666667</v>
      </c>
      <c r="Q61" s="97">
        <f>AVERAGE(D50:D61)</f>
        <v>42.8132908622572</v>
      </c>
      <c r="R61" t="s" s="128">
        <v>65</v>
      </c>
      <c r="S61" s="129">
        <f>AVERAGE(G50:G61)</f>
        <v>20.9166666666667</v>
      </c>
      <c r="T61" s="97">
        <f>AVERAGE(I50:I61)</f>
        <v>44.0221305296941</v>
      </c>
      <c r="U61" t="s" s="128">
        <v>65</v>
      </c>
      <c r="V61" s="129">
        <f>AVERAGE(L50:L61)</f>
        <v>3.41666666666667</v>
      </c>
      <c r="W61" s="97">
        <f>AVERAGE(N50:N61)</f>
        <v>46.2301948051948</v>
      </c>
    </row>
    <row r="62" ht="21.95" customHeight="1">
      <c r="A62" s="152">
        <v>2014</v>
      </c>
      <c r="B62" s="99">
        <v>49</v>
      </c>
      <c r="C62" s="83">
        <v>2112.8</v>
      </c>
      <c r="D62" s="87">
        <v>43.1183673469388</v>
      </c>
      <c r="E62" s="40"/>
      <c r="F62" s="153">
        <v>2014</v>
      </c>
      <c r="G62" s="99">
        <v>20</v>
      </c>
      <c r="H62" s="83">
        <v>901.6</v>
      </c>
      <c r="I62" s="87">
        <v>45.08</v>
      </c>
      <c r="J62" s="40"/>
      <c r="K62" s="153">
        <v>2014</v>
      </c>
      <c r="L62" s="99">
        <v>8</v>
      </c>
      <c r="M62" s="83">
        <v>371.3</v>
      </c>
      <c r="N62" s="89">
        <v>46.4125</v>
      </c>
      <c r="O62" t="s" s="125">
        <v>64</v>
      </c>
      <c r="P62" s="129">
        <f>AVERAGE(B50:B62)</f>
        <v>43.1538461538462</v>
      </c>
      <c r="Q62" s="97">
        <f>AVERAGE(D50:D62)</f>
        <v>42.8367582841558</v>
      </c>
      <c r="R62" t="s" s="128">
        <v>64</v>
      </c>
      <c r="S62" s="129">
        <f>AVERAGE(G50:G62)</f>
        <v>20.8461538461538</v>
      </c>
      <c r="T62" s="97">
        <f>AVERAGE(I50:I62)</f>
        <v>44.103505104333</v>
      </c>
      <c r="U62" t="s" s="128">
        <v>64</v>
      </c>
      <c r="V62" s="129">
        <f>AVERAGE(L50:L62)</f>
        <v>3.76923076923077</v>
      </c>
      <c r="W62" s="97">
        <f>AVERAGE(N50:N62)</f>
        <v>46.2453869047619</v>
      </c>
    </row>
    <row r="63" ht="21.95" customHeight="1">
      <c r="A63" s="152">
        <v>2015</v>
      </c>
      <c r="B63" s="99">
        <v>51</v>
      </c>
      <c r="C63" s="83">
        <v>2189.5</v>
      </c>
      <c r="D63" s="87">
        <v>42.9313725490196</v>
      </c>
      <c r="E63" s="40"/>
      <c r="F63" s="153">
        <v>2015</v>
      </c>
      <c r="G63" s="99">
        <v>29</v>
      </c>
      <c r="H63" s="83">
        <v>1270.4</v>
      </c>
      <c r="I63" s="87">
        <v>43.8068965517241</v>
      </c>
      <c r="J63" s="40"/>
      <c r="K63" s="153">
        <v>2015</v>
      </c>
      <c r="L63" s="99">
        <v>2</v>
      </c>
      <c r="M63" s="83">
        <v>93.2</v>
      </c>
      <c r="N63" s="89">
        <v>46.6</v>
      </c>
      <c r="O63" t="s" s="125">
        <v>63</v>
      </c>
      <c r="P63" s="129">
        <f>AVERAGE(B50:B63)</f>
        <v>43.7142857142857</v>
      </c>
      <c r="Q63" s="97">
        <f>AVERAGE(D50:D63)</f>
        <v>42.8435164459318</v>
      </c>
      <c r="R63" t="s" s="128">
        <v>63</v>
      </c>
      <c r="S63" s="129">
        <f>AVERAGE(G50:G63)</f>
        <v>21.4285714285714</v>
      </c>
      <c r="T63" s="97">
        <f>AVERAGE(I50:I63)</f>
        <v>44.0823187791467</v>
      </c>
      <c r="U63" t="s" s="128">
        <v>63</v>
      </c>
      <c r="V63" s="129">
        <f>AVERAGE(L50:L63)</f>
        <v>3.64285714285714</v>
      </c>
      <c r="W63" s="97">
        <f>AVERAGE(N50:N63)</f>
        <v>46.2726648351648</v>
      </c>
    </row>
    <row r="64" ht="21.95" customHeight="1">
      <c r="A64" s="152">
        <v>2016</v>
      </c>
      <c r="B64" s="99">
        <v>46</v>
      </c>
      <c r="C64" s="83">
        <v>1974.8</v>
      </c>
      <c r="D64" s="87">
        <v>42.9304347826087</v>
      </c>
      <c r="E64" s="40"/>
      <c r="F64" s="153">
        <v>2016</v>
      </c>
      <c r="G64" s="99">
        <v>25</v>
      </c>
      <c r="H64" s="83">
        <v>1101</v>
      </c>
      <c r="I64" s="87">
        <v>44.04</v>
      </c>
      <c r="J64" s="40"/>
      <c r="K64" s="153">
        <v>2016</v>
      </c>
      <c r="L64" s="99">
        <v>3</v>
      </c>
      <c r="M64" s="83">
        <v>138.7</v>
      </c>
      <c r="N64" s="89">
        <v>46.2333333333333</v>
      </c>
      <c r="O64" t="s" s="125">
        <v>62</v>
      </c>
      <c r="P64" s="129">
        <f>AVERAGE(B50:B64)</f>
        <v>43.8666666666667</v>
      </c>
      <c r="Q64" s="97">
        <f>AVERAGE(D50:D64)</f>
        <v>42.8493110017102</v>
      </c>
      <c r="R64" t="s" s="128">
        <v>62</v>
      </c>
      <c r="S64" s="129">
        <f>AVERAGE(G50:G64)</f>
        <v>21.6666666666667</v>
      </c>
      <c r="T64" s="97">
        <f>AVERAGE(I50:I64)</f>
        <v>44.0794975272036</v>
      </c>
      <c r="U64" t="s" s="128">
        <v>62</v>
      </c>
      <c r="V64" s="129">
        <f>AVERAGE(L50:L64)</f>
        <v>3.6</v>
      </c>
      <c r="W64" s="97">
        <f>AVERAGE(N50:N64)</f>
        <v>46.2698554421769</v>
      </c>
    </row>
    <row r="65" ht="21.95" customHeight="1">
      <c r="A65" s="152">
        <v>2017</v>
      </c>
      <c r="B65" s="99">
        <v>76</v>
      </c>
      <c r="C65" s="83">
        <v>3285</v>
      </c>
      <c r="D65" s="87">
        <v>43.2236842105263</v>
      </c>
      <c r="E65" s="40"/>
      <c r="F65" s="153">
        <v>2017</v>
      </c>
      <c r="G65" s="99">
        <v>43</v>
      </c>
      <c r="H65" s="83">
        <v>1910.9</v>
      </c>
      <c r="I65" s="87">
        <v>44.4395348837209</v>
      </c>
      <c r="J65" s="40"/>
      <c r="K65" s="153">
        <v>2017</v>
      </c>
      <c r="L65" s="99">
        <v>10</v>
      </c>
      <c r="M65" s="83">
        <v>462.1</v>
      </c>
      <c r="N65" s="89">
        <v>46.21</v>
      </c>
      <c r="O65" t="s" s="125">
        <v>61</v>
      </c>
      <c r="P65" s="129">
        <f>AVERAGE(B50:B65)</f>
        <v>45.875</v>
      </c>
      <c r="Q65" s="97">
        <f>AVERAGE(D50:D65)</f>
        <v>42.8727093272612</v>
      </c>
      <c r="R65" t="s" s="128">
        <v>61</v>
      </c>
      <c r="S65" s="129">
        <f>AVERAGE(G50:G65)</f>
        <v>23</v>
      </c>
      <c r="T65" s="97">
        <f>AVERAGE(I50:I65)</f>
        <v>44.1019998619859</v>
      </c>
      <c r="U65" t="s" s="128">
        <v>61</v>
      </c>
      <c r="V65" s="129">
        <f>AVERAGE(L50:L65)</f>
        <v>4</v>
      </c>
      <c r="W65" s="97">
        <f>AVERAGE(N50:N65)</f>
        <v>46.2658650793651</v>
      </c>
    </row>
    <row r="66" ht="21.95" customHeight="1">
      <c r="A66" s="152">
        <v>2018</v>
      </c>
      <c r="B66" s="99">
        <v>64</v>
      </c>
      <c r="C66" s="83">
        <v>2797.3</v>
      </c>
      <c r="D66" s="87">
        <v>43.7078125</v>
      </c>
      <c r="E66" s="40"/>
      <c r="F66" s="153">
        <v>2018</v>
      </c>
      <c r="G66" s="99">
        <v>47</v>
      </c>
      <c r="H66" s="83">
        <v>2087.5</v>
      </c>
      <c r="I66" s="87">
        <v>44.4148936170213</v>
      </c>
      <c r="J66" s="40"/>
      <c r="K66" s="153">
        <v>2018</v>
      </c>
      <c r="L66" s="99">
        <v>13</v>
      </c>
      <c r="M66" s="83">
        <v>596.3</v>
      </c>
      <c r="N66" s="89">
        <v>45.8692307692308</v>
      </c>
      <c r="O66" t="s" s="125">
        <v>60</v>
      </c>
      <c r="P66" s="129">
        <f>AVERAGE(B50:B66)</f>
        <v>46.9411764705882</v>
      </c>
      <c r="Q66" s="97">
        <f>AVERAGE(D50:D66)</f>
        <v>42.9218330433047</v>
      </c>
      <c r="R66" t="s" s="128">
        <v>60</v>
      </c>
      <c r="S66" s="129">
        <f>AVERAGE(G50:G66)</f>
        <v>24.4117647058824</v>
      </c>
      <c r="T66" s="97">
        <f>AVERAGE(I50:I66)</f>
        <v>44.120405376988</v>
      </c>
      <c r="U66" t="s" s="128">
        <v>60</v>
      </c>
      <c r="V66" s="129">
        <f>AVERAGE(L50:L66)</f>
        <v>4.52941176470588</v>
      </c>
      <c r="W66" s="97">
        <f>AVERAGE(N50:N66)</f>
        <v>46.2410754349817</v>
      </c>
    </row>
    <row r="67" ht="21.95" customHeight="1">
      <c r="A67" s="152">
        <v>2019</v>
      </c>
      <c r="B67" s="99">
        <v>66</v>
      </c>
      <c r="C67" s="83">
        <v>2932.3</v>
      </c>
      <c r="D67" s="87">
        <v>44.4287878787879</v>
      </c>
      <c r="E67" s="40"/>
      <c r="F67" s="153">
        <v>2019</v>
      </c>
      <c r="G67" s="99">
        <v>49</v>
      </c>
      <c r="H67" s="83">
        <v>2222.8</v>
      </c>
      <c r="I67" s="87">
        <v>45.3632653061224</v>
      </c>
      <c r="J67" s="40"/>
      <c r="K67" s="153">
        <v>2019</v>
      </c>
      <c r="L67" s="99">
        <v>29</v>
      </c>
      <c r="M67" s="83">
        <v>1342.3</v>
      </c>
      <c r="N67" s="89">
        <v>46.2862068965517</v>
      </c>
      <c r="O67" t="s" s="125">
        <v>59</v>
      </c>
      <c r="P67" s="129">
        <f>AVERAGE(B50:B67)</f>
        <v>48</v>
      </c>
      <c r="Q67" s="97">
        <f>AVERAGE(D50:D67)</f>
        <v>43.0055527563871</v>
      </c>
      <c r="R67" t="s" s="128">
        <v>59</v>
      </c>
      <c r="S67" s="129">
        <f>AVERAGE(G50:G67)</f>
        <v>25.7777777777778</v>
      </c>
      <c r="T67" s="97">
        <f>AVERAGE(I50:I67)</f>
        <v>44.1894531508288</v>
      </c>
      <c r="U67" t="s" s="128">
        <v>59</v>
      </c>
      <c r="V67" s="129">
        <f>AVERAGE(L50:L67)</f>
        <v>5.88888888888889</v>
      </c>
      <c r="W67" s="97">
        <f>AVERAGE(N50:N67)</f>
        <v>46.2437302268387</v>
      </c>
    </row>
    <row r="68" ht="21.95" customHeight="1">
      <c r="A68" s="152">
        <v>2020</v>
      </c>
      <c r="B68" s="99">
        <v>46</v>
      </c>
      <c r="C68" s="83">
        <v>2006.3</v>
      </c>
      <c r="D68" s="87">
        <v>43.6152173913043</v>
      </c>
      <c r="E68" s="40"/>
      <c r="F68" s="153">
        <v>2020</v>
      </c>
      <c r="G68" s="99">
        <v>31</v>
      </c>
      <c r="H68" s="83">
        <v>1383.8</v>
      </c>
      <c r="I68" s="87">
        <v>44.6387096774194</v>
      </c>
      <c r="J68" s="40"/>
      <c r="K68" s="153">
        <v>2020</v>
      </c>
      <c r="L68" s="99">
        <v>12</v>
      </c>
      <c r="M68" s="83">
        <v>557</v>
      </c>
      <c r="N68" s="89">
        <v>46.4166666666667</v>
      </c>
      <c r="O68" t="s" s="125">
        <v>58</v>
      </c>
      <c r="P68" s="129">
        <f>AVERAGE(B50:B68)</f>
        <v>47.8947368421053</v>
      </c>
      <c r="Q68" s="97">
        <f>AVERAGE(D50:D68)</f>
        <v>43.0376403687511</v>
      </c>
      <c r="R68" t="s" s="128">
        <v>58</v>
      </c>
      <c r="S68" s="129">
        <f>AVERAGE(G50:G68)</f>
        <v>26.0526315789474</v>
      </c>
      <c r="T68" s="97">
        <f>AVERAGE(I50:I68)</f>
        <v>44.2130982311757</v>
      </c>
      <c r="U68" t="s" s="128">
        <v>58</v>
      </c>
      <c r="V68" s="129">
        <f>AVERAGE(L50:L68)</f>
        <v>6.21052631578947</v>
      </c>
      <c r="W68" s="97">
        <f>AVERAGE(N50:N68)</f>
        <v>46.2533378068292</v>
      </c>
    </row>
    <row r="69" ht="21.95" customHeight="1">
      <c r="A69" s="152">
        <v>2021</v>
      </c>
      <c r="B69" s="99">
        <v>57</v>
      </c>
      <c r="C69" s="83">
        <v>2425.9</v>
      </c>
      <c r="D69" s="87">
        <v>42.559649122807</v>
      </c>
      <c r="E69" s="40"/>
      <c r="F69" s="153">
        <v>2021</v>
      </c>
      <c r="G69" s="99">
        <v>28</v>
      </c>
      <c r="H69" s="83">
        <v>1219.7</v>
      </c>
      <c r="I69" s="87">
        <v>43.5607142857143</v>
      </c>
      <c r="J69" s="40"/>
      <c r="K69" s="153">
        <v>2021</v>
      </c>
      <c r="L69" s="99">
        <v>2</v>
      </c>
      <c r="M69" s="83">
        <v>91.3</v>
      </c>
      <c r="N69" s="89">
        <v>45.65</v>
      </c>
      <c r="O69" t="s" s="125">
        <v>57</v>
      </c>
      <c r="P69" s="129">
        <f>AVERAGE(B50:B69)</f>
        <v>48.35</v>
      </c>
      <c r="Q69" s="97">
        <f>AVERAGE(D50:D69)</f>
        <v>43.0137408064539</v>
      </c>
      <c r="R69" t="s" s="128">
        <v>57</v>
      </c>
      <c r="S69" s="129">
        <f>AVERAGE(G50:G69)</f>
        <v>26.15</v>
      </c>
      <c r="T69" s="97">
        <f>AVERAGE(I50:I69)</f>
        <v>44.1804790339026</v>
      </c>
      <c r="U69" t="s" s="128">
        <v>57</v>
      </c>
      <c r="V69" s="129">
        <f>AVERAGE(L50:L69)</f>
        <v>6</v>
      </c>
      <c r="W69" s="97">
        <f>AVERAGE(N50:N69)</f>
        <v>46.2215831854171</v>
      </c>
    </row>
    <row r="70" ht="21.95" customHeight="1">
      <c r="A70" s="152">
        <v>2022</v>
      </c>
      <c r="B70" s="99">
        <v>25</v>
      </c>
      <c r="C70" s="83">
        <v>1092.8</v>
      </c>
      <c r="D70" s="87">
        <v>43.712</v>
      </c>
      <c r="E70" s="40"/>
      <c r="F70" s="153">
        <v>2022</v>
      </c>
      <c r="G70" s="99">
        <v>16</v>
      </c>
      <c r="H70" s="83">
        <v>718.1</v>
      </c>
      <c r="I70" s="87">
        <v>44.88125</v>
      </c>
      <c r="J70" s="40"/>
      <c r="K70" s="153">
        <v>2022</v>
      </c>
      <c r="L70" s="99">
        <v>7</v>
      </c>
      <c r="M70" s="83">
        <v>322.3</v>
      </c>
      <c r="N70" s="89">
        <v>46.0428571428571</v>
      </c>
      <c r="O70" s="96"/>
      <c r="P70" s="83"/>
      <c r="Q70" s="83"/>
      <c r="R70" s="84"/>
      <c r="S70" s="83"/>
      <c r="T70" s="83"/>
      <c r="U70" s="84"/>
      <c r="V70" s="83"/>
      <c r="W70" s="97"/>
    </row>
    <row r="71" ht="21.95" customHeight="1">
      <c r="A71" s="86"/>
      <c r="B71" s="84"/>
      <c r="C71" s="83"/>
      <c r="D71" s="87"/>
      <c r="E71" s="40"/>
      <c r="F71" s="186"/>
      <c r="G71" s="84"/>
      <c r="H71" s="83"/>
      <c r="I71" s="87"/>
      <c r="J71" s="40"/>
      <c r="K71" s="88"/>
      <c r="L71" s="84"/>
      <c r="M71" s="83"/>
      <c r="N71" s="89"/>
      <c r="O71" s="96"/>
      <c r="P71" s="83"/>
      <c r="Q71" s="83"/>
      <c r="R71" s="84"/>
      <c r="S71" s="83"/>
      <c r="T71" s="83"/>
      <c r="U71" s="84"/>
      <c r="V71" s="83"/>
      <c r="W71" s="97"/>
    </row>
    <row r="72" ht="21.95" customHeight="1">
      <c r="A72" s="86"/>
      <c r="B72" s="84"/>
      <c r="C72" s="83"/>
      <c r="D72" s="87"/>
      <c r="E72" s="40"/>
      <c r="F72" s="186"/>
      <c r="G72" s="84"/>
      <c r="H72" s="83"/>
      <c r="I72" s="87"/>
      <c r="J72" s="40"/>
      <c r="K72" s="88"/>
      <c r="L72" s="84"/>
      <c r="M72" s="83"/>
      <c r="N72" s="89"/>
      <c r="O72" s="96"/>
      <c r="P72" s="83"/>
      <c r="Q72" s="83"/>
      <c r="R72" s="84"/>
      <c r="S72" s="83"/>
      <c r="T72" s="83"/>
      <c r="U72" s="84"/>
      <c r="V72" s="83"/>
      <c r="W72" s="97"/>
    </row>
    <row r="73" ht="21.95" customHeight="1">
      <c r="A73" s="86"/>
      <c r="B73" s="84"/>
      <c r="C73" s="83"/>
      <c r="D73" s="87"/>
      <c r="E73" s="40"/>
      <c r="F73" s="186"/>
      <c r="G73" s="84"/>
      <c r="H73" s="83"/>
      <c r="I73" s="87"/>
      <c r="J73" s="40"/>
      <c r="K73" s="88"/>
      <c r="L73" s="84"/>
      <c r="M73" s="83"/>
      <c r="N73" s="89"/>
      <c r="O73" s="96"/>
      <c r="P73" s="83"/>
      <c r="Q73" s="83"/>
      <c r="R73" s="84"/>
      <c r="S73" s="83"/>
      <c r="T73" s="83"/>
      <c r="U73" s="84"/>
      <c r="V73" s="83"/>
      <c r="W73" s="97"/>
    </row>
    <row r="74" ht="21.95" customHeight="1">
      <c r="A74" s="86"/>
      <c r="B74" s="84"/>
      <c r="C74" s="83"/>
      <c r="D74" s="87"/>
      <c r="E74" s="40"/>
      <c r="F74" s="186"/>
      <c r="G74" s="84"/>
      <c r="H74" s="83"/>
      <c r="I74" s="87"/>
      <c r="J74" s="40"/>
      <c r="K74" s="88"/>
      <c r="L74" s="84"/>
      <c r="M74" s="83"/>
      <c r="N74" s="89"/>
      <c r="O74" s="96"/>
      <c r="P74" s="83"/>
      <c r="Q74" s="83"/>
      <c r="R74" s="84"/>
      <c r="S74" s="83"/>
      <c r="T74" s="83"/>
      <c r="U74" s="84"/>
      <c r="V74" s="83"/>
      <c r="W74" s="97"/>
    </row>
    <row r="75" ht="21.95" customHeight="1">
      <c r="A75" s="86"/>
      <c r="B75" s="84"/>
      <c r="C75" s="83"/>
      <c r="D75" s="87"/>
      <c r="E75" s="40"/>
      <c r="F75" s="186"/>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186"/>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186"/>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186"/>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186"/>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186"/>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186"/>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186"/>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186"/>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186"/>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186"/>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186"/>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186"/>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186"/>
      <c r="G88" s="84"/>
      <c r="H88" s="83"/>
      <c r="I88" s="87"/>
      <c r="J88" s="40"/>
      <c r="K88" s="88"/>
      <c r="L88" s="84"/>
      <c r="M88" s="83"/>
      <c r="N88" s="89"/>
      <c r="O88" s="96"/>
      <c r="P88" s="83"/>
      <c r="Q88" s="83"/>
      <c r="R88" s="84"/>
      <c r="S88" s="83"/>
      <c r="T88" s="83"/>
      <c r="U88" s="84"/>
      <c r="V88" s="83"/>
      <c r="W88" s="97"/>
    </row>
    <row r="89" ht="21.95" customHeight="1">
      <c r="A89" s="86"/>
      <c r="B89" s="83">
        <f>B104-B103</f>
        <v>21.8</v>
      </c>
      <c r="C89" s="83"/>
      <c r="D89" s="87">
        <f>D104-D103</f>
        <v>0.2772673274325</v>
      </c>
      <c r="E89" s="40"/>
      <c r="F89" s="186"/>
      <c r="G89" s="83">
        <f>G104-G103</f>
        <v>12</v>
      </c>
      <c r="H89" s="83"/>
      <c r="I89" s="87">
        <f>I104-I103</f>
        <v>0.1833689414587</v>
      </c>
      <c r="J89" s="40"/>
      <c r="K89" s="88"/>
      <c r="L89" s="83">
        <f>L104-L103</f>
        <v>3</v>
      </c>
      <c r="M89" s="83"/>
      <c r="N89" s="89">
        <f>N104-N103</f>
        <v>0.3647619047619</v>
      </c>
      <c r="O89" s="96"/>
      <c r="P89" s="83"/>
      <c r="Q89" s="83"/>
      <c r="R89" s="84"/>
      <c r="S89" s="83"/>
      <c r="T89" s="83"/>
      <c r="U89" s="84"/>
      <c r="V89" s="83"/>
      <c r="W89" s="97"/>
    </row>
    <row r="90" ht="21.95" customHeight="1">
      <c r="A90" s="86"/>
      <c r="B90" s="84"/>
      <c r="C90" s="83"/>
      <c r="D90" s="87"/>
      <c r="E90" s="40"/>
      <c r="F90" s="186"/>
      <c r="G90" s="84"/>
      <c r="H90" s="83"/>
      <c r="I90" s="90"/>
      <c r="J90" s="40"/>
      <c r="K90" s="88"/>
      <c r="L90" s="84"/>
      <c r="M90" s="83"/>
      <c r="N90" s="91"/>
      <c r="O90" s="96"/>
      <c r="P90" s="83"/>
      <c r="Q90" s="83"/>
      <c r="R90" s="84"/>
      <c r="S90" s="83"/>
      <c r="T90" s="83"/>
      <c r="U90" s="84"/>
      <c r="V90" s="83"/>
      <c r="W90" s="97"/>
    </row>
    <row r="91" ht="21.95" customHeight="1">
      <c r="A91" t="s" s="92">
        <v>78</v>
      </c>
      <c r="B91" s="84"/>
      <c r="C91" s="83"/>
      <c r="D91" s="87"/>
      <c r="E91" s="40"/>
      <c r="F91" t="s" s="187">
        <v>78</v>
      </c>
      <c r="G91" s="84"/>
      <c r="H91" s="83"/>
      <c r="I91" s="87"/>
      <c r="J91" s="40"/>
      <c r="K91" s="88"/>
      <c r="L91" s="84"/>
      <c r="M91" s="83"/>
      <c r="N91" s="89"/>
      <c r="O91" s="96"/>
      <c r="P91" s="83"/>
      <c r="Q91" s="83"/>
      <c r="R91" s="84"/>
      <c r="S91" s="83"/>
      <c r="T91" s="83"/>
      <c r="U91" s="84"/>
      <c r="V91" s="83"/>
      <c r="W91" s="97"/>
    </row>
    <row r="92" ht="21.95" customHeight="1">
      <c r="A92" t="s" s="93">
        <v>67</v>
      </c>
      <c r="B92" t="s" s="165">
        <v>119</v>
      </c>
      <c r="C92" s="83"/>
      <c r="D92" s="87"/>
      <c r="E92" s="40"/>
      <c r="F92" t="s" s="95">
        <v>67</v>
      </c>
      <c r="G92" t="s" s="165">
        <v>119</v>
      </c>
      <c r="H92" s="83"/>
      <c r="I92" s="87"/>
      <c r="J92" s="40"/>
      <c r="K92" t="s" s="95">
        <v>67</v>
      </c>
      <c r="L92" t="s" s="165">
        <v>119</v>
      </c>
      <c r="M92" s="83"/>
      <c r="N92" s="89"/>
      <c r="O92" s="96"/>
      <c r="P92" s="83"/>
      <c r="Q92" s="83"/>
      <c r="R92" s="84"/>
      <c r="S92" s="83"/>
      <c r="T92" s="83"/>
      <c r="U92" s="84"/>
      <c r="V92" s="83"/>
      <c r="W92" s="97"/>
    </row>
    <row r="93" ht="21.95" customHeight="1">
      <c r="A93" t="s" s="98">
        <v>79</v>
      </c>
      <c r="B93" s="99">
        <f>AVERAGE(B39:B48)</f>
        <v>25.6</v>
      </c>
      <c r="C93" s="83">
        <f>AVERAGE(C39:C48)</f>
        <v>1093.9</v>
      </c>
      <c r="D93" s="87">
        <f>AVERAGE(D39:D48)</f>
        <v>42.6561176092652</v>
      </c>
      <c r="E93" s="40"/>
      <c r="F93" t="s" s="100">
        <v>79</v>
      </c>
      <c r="G93" s="99">
        <f>AVERAGE(G39:G48)</f>
        <v>11.6</v>
      </c>
      <c r="H93" s="83">
        <f>AVERAGE(H39:H48)</f>
        <v>509.37</v>
      </c>
      <c r="I93" s="87">
        <f>AVERAGE(I39:I48)</f>
        <v>43.8466199095023</v>
      </c>
      <c r="J93" s="40"/>
      <c r="K93" t="s" s="100">
        <v>79</v>
      </c>
      <c r="L93" s="99">
        <f>AVERAGE(L39:L48)</f>
        <v>1.9</v>
      </c>
      <c r="M93" s="83">
        <f>AVERAGE(M39:M48)</f>
        <v>86.81999999999999</v>
      </c>
      <c r="N93" s="89">
        <f>AVERAGE(N39:N48)</f>
        <v>45.6452380952381</v>
      </c>
      <c r="O93" s="96"/>
      <c r="P93" s="83"/>
      <c r="Q93" s="83"/>
      <c r="R93" s="84"/>
      <c r="S93" s="83"/>
      <c r="T93" s="83"/>
      <c r="U93" s="84"/>
      <c r="V93" s="83"/>
      <c r="W93" s="97"/>
    </row>
    <row r="94" ht="21.95" customHeight="1">
      <c r="A94" t="s" s="98">
        <v>80</v>
      </c>
      <c r="B94" s="83">
        <f>AVERAGE(B50:B59)</f>
        <v>39</v>
      </c>
      <c r="C94" s="83">
        <f>AVERAGE(C50:C59)</f>
        <v>1667.78</v>
      </c>
      <c r="D94" s="87">
        <f>AVERAGE(D50:D59)</f>
        <v>42.7396157013753</v>
      </c>
      <c r="E94" s="40"/>
      <c r="F94" t="s" s="100">
        <v>80</v>
      </c>
      <c r="G94" s="83">
        <f>AVERAGE(G50:G59)</f>
        <v>18.2</v>
      </c>
      <c r="H94" s="83">
        <f>AVERAGE(H50:H59)</f>
        <v>800.55</v>
      </c>
      <c r="I94" s="87">
        <f>AVERAGE(I50:I59)</f>
        <v>43.9840778580438</v>
      </c>
      <c r="J94" s="40"/>
      <c r="K94" t="s" s="100">
        <v>80</v>
      </c>
      <c r="L94" s="83">
        <f>AVERAGE(L50:L59)</f>
        <v>3.1</v>
      </c>
      <c r="M94" s="83">
        <f>AVERAGE(M50:M59)</f>
        <v>143.43</v>
      </c>
      <c r="N94" s="89">
        <f>AVERAGE(N50:N59)</f>
        <v>46.0406084656085</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103">
        <v>82</v>
      </c>
      <c r="B96" s="83">
        <f>AVERAGE(B39:B48)</f>
        <v>25.6</v>
      </c>
      <c r="C96" s="83">
        <f>AVERAGE(C39:C48)</f>
        <v>1093.9</v>
      </c>
      <c r="D96" s="87">
        <f>AVERAGE(D39:D48)</f>
        <v>42.6561176092652</v>
      </c>
      <c r="E96" s="40"/>
      <c r="F96" t="s" s="104">
        <v>82</v>
      </c>
      <c r="G96" s="83">
        <f>AVERAGE(G39:G48)</f>
        <v>11.6</v>
      </c>
      <c r="H96" s="83">
        <f>AVERAGE(H39:H48)</f>
        <v>509.37</v>
      </c>
      <c r="I96" s="87">
        <f>AVERAGE(I39:I48)</f>
        <v>43.8466199095023</v>
      </c>
      <c r="J96" s="40"/>
      <c r="K96" t="s" s="104">
        <v>82</v>
      </c>
      <c r="L96" s="83">
        <f>AVERAGE(L39:L48)</f>
        <v>1.9</v>
      </c>
      <c r="M96" s="83">
        <f>AVERAGE(M39:M48)</f>
        <v>86.81999999999999</v>
      </c>
      <c r="N96" s="89">
        <f>AVERAGE(N39:N48)</f>
        <v>45.6452380952381</v>
      </c>
      <c r="O96" s="96"/>
      <c r="P96" s="83"/>
      <c r="Q96" s="83"/>
      <c r="R96" s="84"/>
      <c r="S96" s="83"/>
      <c r="T96" s="83"/>
      <c r="U96" s="84"/>
      <c r="V96" s="83"/>
      <c r="W96" s="97"/>
    </row>
    <row r="97" ht="21.95" customHeight="1">
      <c r="A97" t="s" s="103">
        <v>83</v>
      </c>
      <c r="B97" s="99">
        <f>AVERAGE(B50:B59)</f>
        <v>39</v>
      </c>
      <c r="C97" s="83">
        <f>AVERAGE(C50:C59)</f>
        <v>1667.78</v>
      </c>
      <c r="D97" s="87">
        <f>AVERAGE(D50:D59)</f>
        <v>42.7396157013753</v>
      </c>
      <c r="E97" s="40"/>
      <c r="F97" t="s" s="104">
        <v>83</v>
      </c>
      <c r="G97" s="99">
        <f>AVERAGE(G50:G59)</f>
        <v>18.2</v>
      </c>
      <c r="H97" s="83">
        <f>AVERAGE(H50:H59)</f>
        <v>800.55</v>
      </c>
      <c r="I97" s="87">
        <f>AVERAGE(I50:I59)</f>
        <v>43.9840778580438</v>
      </c>
      <c r="J97" s="40"/>
      <c r="K97" t="s" s="104">
        <v>83</v>
      </c>
      <c r="L97" s="99">
        <f>AVERAGE(L50:L59)</f>
        <v>3.1</v>
      </c>
      <c r="M97" s="83">
        <f>AVERAGE(M50:M59)</f>
        <v>143.43</v>
      </c>
      <c r="N97" s="89">
        <f>AVERAGE(N50:N59)</f>
        <v>46.0406084656085</v>
      </c>
      <c r="O97" s="96"/>
      <c r="P97" s="83"/>
      <c r="Q97" s="83"/>
      <c r="R97" s="84"/>
      <c r="S97" s="83"/>
      <c r="T97" s="83"/>
      <c r="U97" s="84"/>
      <c r="V97" s="83"/>
      <c r="W97" s="97"/>
    </row>
    <row r="98" ht="21.95" customHeight="1">
      <c r="A98" s="105"/>
      <c r="B98" s="84"/>
      <c r="C98" s="84"/>
      <c r="D98" s="90"/>
      <c r="E98" s="40"/>
      <c r="F98" s="106"/>
      <c r="G98" s="84"/>
      <c r="H98" s="84"/>
      <c r="I98" s="90"/>
      <c r="J98" s="40"/>
      <c r="K98" s="106"/>
      <c r="L98" s="84"/>
      <c r="M98" s="84"/>
      <c r="N98" s="91"/>
      <c r="O98" s="96"/>
      <c r="P98" s="83"/>
      <c r="Q98" s="83"/>
      <c r="R98" s="84"/>
      <c r="S98" s="83"/>
      <c r="T98" s="83"/>
      <c r="U98" s="84"/>
      <c r="V98" s="83"/>
      <c r="W98" s="97"/>
    </row>
    <row r="99" ht="21.95" customHeight="1">
      <c r="A99" t="s" s="93">
        <v>72</v>
      </c>
      <c r="B99" s="84"/>
      <c r="C99" s="84"/>
      <c r="D99" s="90"/>
      <c r="E99" s="40"/>
      <c r="F99" t="s" s="95">
        <v>72</v>
      </c>
      <c r="G99" s="84"/>
      <c r="H99" s="84"/>
      <c r="I99" s="90"/>
      <c r="J99" s="40"/>
      <c r="K99" t="s" s="95">
        <v>72</v>
      </c>
      <c r="L99" s="84"/>
      <c r="M99" s="84"/>
      <c r="N99" s="91"/>
      <c r="O99" s="96"/>
      <c r="P99" s="83"/>
      <c r="Q99" s="83"/>
      <c r="R99" s="84"/>
      <c r="S99" s="83"/>
      <c r="T99" s="83"/>
      <c r="U99" s="84"/>
      <c r="V99" s="83"/>
      <c r="W99" s="97"/>
    </row>
    <row r="100" ht="21.95" customHeight="1">
      <c r="A100" t="s" s="98">
        <v>79</v>
      </c>
      <c r="B100" s="83">
        <f>AVERAGE(B44:B48)</f>
        <v>23.8</v>
      </c>
      <c r="C100" s="83">
        <f>AVERAGE(C44:C48)</f>
        <v>1017.1</v>
      </c>
      <c r="D100" s="87">
        <f>AVERAGE(D44:D48)</f>
        <v>42.5746265597148</v>
      </c>
      <c r="E100" s="40"/>
      <c r="F100" t="s" s="100">
        <v>79</v>
      </c>
      <c r="G100" s="83">
        <f>AVERAGE(G44:G48)</f>
        <v>11.2</v>
      </c>
      <c r="H100" s="83">
        <f>AVERAGE(H44:H48)</f>
        <v>491.64</v>
      </c>
      <c r="I100" s="87">
        <f>AVERAGE(I44:I48)</f>
        <v>43.7684358974359</v>
      </c>
      <c r="J100" s="40"/>
      <c r="K100" t="s" s="100">
        <v>79</v>
      </c>
      <c r="L100" s="83">
        <f>AVERAGE(L44:L48)</f>
        <v>1.4</v>
      </c>
      <c r="M100" s="83">
        <f>AVERAGE(M44:M48)</f>
        <v>64.22</v>
      </c>
      <c r="N100" s="89">
        <f>AVERAGE(N44:N48)</f>
        <v>45.6833333333333</v>
      </c>
      <c r="O100" s="96"/>
      <c r="P100" s="83"/>
      <c r="Q100" s="83"/>
      <c r="R100" s="84"/>
      <c r="S100" s="83"/>
      <c r="T100" s="83"/>
      <c r="U100" s="84"/>
      <c r="V100" s="83"/>
      <c r="W100" s="97"/>
    </row>
    <row r="101" ht="21.95" customHeight="1">
      <c r="A101" t="s" s="98">
        <v>80</v>
      </c>
      <c r="B101" s="83">
        <f>AVERAGE(B50:B54)</f>
        <v>45.6</v>
      </c>
      <c r="C101" s="83">
        <f>AVERAGE(C50:C54)</f>
        <v>1954.88</v>
      </c>
      <c r="D101" s="87">
        <f>AVERAGE(D50:D54)</f>
        <v>42.8518938871473</v>
      </c>
      <c r="E101" s="40"/>
      <c r="F101" t="s" s="100">
        <v>80</v>
      </c>
      <c r="G101" s="83">
        <f>AVERAGE(G50:G54)</f>
        <v>23.2</v>
      </c>
      <c r="H101" s="83">
        <f>AVERAGE(H50:H54)</f>
        <v>1020.48</v>
      </c>
      <c r="I101" s="87">
        <f>AVERAGE(I50:I54)</f>
        <v>43.9518048388946</v>
      </c>
      <c r="J101" s="40"/>
      <c r="K101" t="s" s="100">
        <v>80</v>
      </c>
      <c r="L101" s="83">
        <f>AVERAGE(L50:L54)</f>
        <v>4.4</v>
      </c>
      <c r="M101" s="83">
        <f>AVERAGE(M50:M54)</f>
        <v>203.84</v>
      </c>
      <c r="N101" s="89">
        <f>AVERAGE(N50:N54)</f>
        <v>46.0480952380952</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103">
        <v>82</v>
      </c>
      <c r="B103" s="83">
        <f>AVERAGE(B44:B48)</f>
        <v>23.8</v>
      </c>
      <c r="C103" s="83">
        <f>AVERAGE(C44:C48)</f>
        <v>1017.1</v>
      </c>
      <c r="D103" s="87">
        <f>AVERAGE(D44:D48)</f>
        <v>42.5746265597148</v>
      </c>
      <c r="E103" s="40"/>
      <c r="F103" t="s" s="104">
        <v>82</v>
      </c>
      <c r="G103" s="83">
        <f>AVERAGE(G44:G48)</f>
        <v>11.2</v>
      </c>
      <c r="H103" s="83">
        <f>AVERAGE(H44:H48)</f>
        <v>491.64</v>
      </c>
      <c r="I103" s="87">
        <f>AVERAGE(I44:I48)</f>
        <v>43.7684358974359</v>
      </c>
      <c r="J103" s="40"/>
      <c r="K103" t="s" s="104">
        <v>82</v>
      </c>
      <c r="L103" s="83">
        <f>AVERAGE(L44:L48)</f>
        <v>1.4</v>
      </c>
      <c r="M103" s="83">
        <f>AVERAGE(M44:M48)</f>
        <v>64.22</v>
      </c>
      <c r="N103" s="89">
        <f>AVERAGE(N44:N48)</f>
        <v>45.6833333333333</v>
      </c>
      <c r="O103" s="96"/>
      <c r="P103" s="83"/>
      <c r="Q103" s="83"/>
      <c r="R103" s="84"/>
      <c r="S103" s="83"/>
      <c r="T103" s="83"/>
      <c r="U103" s="84"/>
      <c r="V103" s="83"/>
      <c r="W103" s="97"/>
    </row>
    <row r="104" ht="21.95" customHeight="1">
      <c r="A104" t="s" s="103">
        <v>83</v>
      </c>
      <c r="B104" s="83">
        <f>AVERAGE(B50:B54)</f>
        <v>45.6</v>
      </c>
      <c r="C104" s="83">
        <f>AVERAGE(C50:C54)</f>
        <v>1954.88</v>
      </c>
      <c r="D104" s="87">
        <f>AVERAGE(D50:D54)</f>
        <v>42.8518938871473</v>
      </c>
      <c r="E104" s="40"/>
      <c r="F104" t="s" s="104">
        <v>83</v>
      </c>
      <c r="G104" s="83">
        <f>AVERAGE(G50:G54)</f>
        <v>23.2</v>
      </c>
      <c r="H104" s="83">
        <f>AVERAGE(H50:H54)</f>
        <v>1020.48</v>
      </c>
      <c r="I104" s="87">
        <f>AVERAGE(I50:I54)</f>
        <v>43.9518048388946</v>
      </c>
      <c r="J104" s="40"/>
      <c r="K104" t="s" s="104">
        <v>83</v>
      </c>
      <c r="L104" s="83">
        <f>AVERAGE(L50:L54)</f>
        <v>4.4</v>
      </c>
      <c r="M104" s="83">
        <f>AVERAGE(M50:M54)</f>
        <v>203.84</v>
      </c>
      <c r="N104" s="89">
        <f>AVERAGE(N50:N54)</f>
        <v>46.0480952380952</v>
      </c>
      <c r="O104" s="96"/>
      <c r="P104" s="83"/>
      <c r="Q104" s="83"/>
      <c r="R104" s="84"/>
      <c r="S104" s="83"/>
      <c r="T104" s="83"/>
      <c r="U104" s="84"/>
      <c r="V104" s="83"/>
      <c r="W104" s="97"/>
    </row>
    <row r="105" ht="21.95" customHeight="1">
      <c r="A105" s="105"/>
      <c r="B105" s="83"/>
      <c r="C105" s="83"/>
      <c r="D105" s="87"/>
      <c r="E105" s="40"/>
      <c r="F105" s="106"/>
      <c r="G105" s="84"/>
      <c r="H105" s="83"/>
      <c r="I105" s="87"/>
      <c r="J105" s="40"/>
      <c r="K105" s="106"/>
      <c r="L105" s="84"/>
      <c r="M105" s="83"/>
      <c r="N105" s="89"/>
      <c r="O105" s="96"/>
      <c r="P105" s="83"/>
      <c r="Q105" s="83"/>
      <c r="R105" s="84"/>
      <c r="S105" s="83"/>
      <c r="T105" s="83"/>
      <c r="U105" s="84"/>
      <c r="V105" s="83"/>
      <c r="W105" s="97"/>
    </row>
    <row r="106" ht="21.95" customHeight="1">
      <c r="A106" s="105"/>
      <c r="B106" s="107"/>
      <c r="C106" t="s" s="108">
        <v>84</v>
      </c>
      <c r="D106" s="87"/>
      <c r="E106" s="40"/>
      <c r="F106" s="106"/>
      <c r="G106" s="84"/>
      <c r="H106" s="83"/>
      <c r="I106" s="87"/>
      <c r="J106" s="40"/>
      <c r="K106" s="106"/>
      <c r="L106" s="84"/>
      <c r="M106" s="83"/>
      <c r="N106" s="89"/>
      <c r="O106" s="96"/>
      <c r="P106" s="83"/>
      <c r="Q106" s="83"/>
      <c r="R106" s="84"/>
      <c r="S106" s="83"/>
      <c r="T106" s="83"/>
      <c r="U106" s="84"/>
      <c r="V106" s="83"/>
      <c r="W106" s="97"/>
    </row>
    <row r="107" ht="22.75" customHeight="1">
      <c r="A107" s="109"/>
      <c r="B107" s="110"/>
      <c r="C107" t="s" s="111">
        <v>85</v>
      </c>
      <c r="D107" s="112"/>
      <c r="E107" s="113"/>
      <c r="F107" s="114"/>
      <c r="G107" s="115"/>
      <c r="H107" s="116"/>
      <c r="I107" s="112"/>
      <c r="J107" s="113"/>
      <c r="K107" s="114"/>
      <c r="L107" s="115"/>
      <c r="M107" s="116"/>
      <c r="N107" s="117"/>
      <c r="O107" s="118"/>
      <c r="P107" s="116"/>
      <c r="Q107" s="116"/>
      <c r="R107" s="115"/>
      <c r="S107" s="116"/>
      <c r="T107" s="116"/>
      <c r="U107" s="115"/>
      <c r="V107" s="116"/>
      <c r="W107"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0.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342" customWidth="1"/>
    <col min="2" max="4" width="12.1719" style="342" customWidth="1"/>
    <col min="5" max="5" width="1.35156" style="342" customWidth="1"/>
    <col min="6" max="6" width="10" style="342" customWidth="1"/>
    <col min="7" max="9" width="12.1719" style="342" customWidth="1"/>
    <col min="10" max="10" width="1.35156" style="342" customWidth="1"/>
    <col min="11" max="11" width="10" style="342" customWidth="1"/>
    <col min="12" max="14" width="12.1719" style="342" customWidth="1"/>
    <col min="15" max="15" width="10.8516" style="342" customWidth="1"/>
    <col min="16" max="17" width="6.5" style="342" customWidth="1"/>
    <col min="18" max="18" width="10.8516" style="342" customWidth="1"/>
    <col min="19" max="20" width="6.5" style="342" customWidth="1"/>
    <col min="21" max="21" width="10.8516" style="342" customWidth="1"/>
    <col min="22" max="23" width="6.5" style="342" customWidth="1"/>
    <col min="24" max="16384" width="16.3516" style="342" customWidth="1"/>
  </cols>
  <sheetData>
    <row r="1" ht="63.8" customHeight="1">
      <c r="A1" t="s" s="134">
        <v>377</v>
      </c>
      <c r="B1" t="s" s="191">
        <v>40</v>
      </c>
      <c r="C1" t="s" s="191">
        <v>41</v>
      </c>
      <c r="D1" t="s" s="192">
        <v>42</v>
      </c>
      <c r="E1" s="29"/>
      <c r="F1" t="s" s="137">
        <v>199</v>
      </c>
      <c r="G1" t="s" s="191">
        <v>44</v>
      </c>
      <c r="H1" t="s" s="191">
        <v>45</v>
      </c>
      <c r="I1" t="s" s="192">
        <v>46</v>
      </c>
      <c r="J1" s="29"/>
      <c r="K1" t="s" s="137">
        <v>357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1959</v>
      </c>
      <c r="B3" s="99">
        <v>25</v>
      </c>
      <c r="C3" s="83">
        <v>910.3</v>
      </c>
      <c r="D3" s="87">
        <v>36.412</v>
      </c>
      <c r="E3" s="40"/>
      <c r="F3" s="153">
        <v>1959</v>
      </c>
      <c r="G3" s="99">
        <v>12</v>
      </c>
      <c r="H3" s="83">
        <v>443.2</v>
      </c>
      <c r="I3" s="87">
        <v>36.9333333333333</v>
      </c>
      <c r="J3" s="40"/>
      <c r="K3" s="153">
        <v>1959</v>
      </c>
      <c r="L3" s="99">
        <v>1</v>
      </c>
      <c r="M3" s="83">
        <v>37.8</v>
      </c>
      <c r="N3" s="89">
        <v>37.8</v>
      </c>
      <c r="O3" s="155"/>
      <c r="P3" s="129"/>
      <c r="Q3" s="97"/>
      <c r="R3" s="156"/>
      <c r="S3" s="129"/>
      <c r="T3" s="97"/>
      <c r="U3" s="156"/>
      <c r="V3" s="129"/>
      <c r="W3" s="97"/>
    </row>
    <row r="4" ht="21.95" customHeight="1">
      <c r="A4" s="152">
        <v>1960</v>
      </c>
      <c r="B4" s="99">
        <v>31</v>
      </c>
      <c r="C4" s="83">
        <v>1114.7</v>
      </c>
      <c r="D4" s="87">
        <v>35.958064516129</v>
      </c>
      <c r="E4" s="40"/>
      <c r="F4" s="153">
        <v>1960</v>
      </c>
      <c r="G4" s="99">
        <v>6</v>
      </c>
      <c r="H4" s="83">
        <v>220.7</v>
      </c>
      <c r="I4" s="87">
        <v>36.7833333333333</v>
      </c>
      <c r="J4" s="40"/>
      <c r="K4" s="153">
        <v>1960</v>
      </c>
      <c r="L4" s="99">
        <v>0</v>
      </c>
      <c r="M4" s="83">
        <v>0</v>
      </c>
      <c r="N4" s="89"/>
      <c r="O4" s="155"/>
      <c r="P4" s="129"/>
      <c r="Q4" s="97"/>
      <c r="R4" s="156"/>
      <c r="S4" s="129"/>
      <c r="T4" s="97"/>
      <c r="U4" s="156"/>
      <c r="V4" s="129"/>
      <c r="W4" s="97"/>
    </row>
    <row r="5" ht="21.95" customHeight="1">
      <c r="A5" s="152">
        <v>1961</v>
      </c>
      <c r="B5" s="99">
        <v>28</v>
      </c>
      <c r="C5" s="83">
        <v>1015.1</v>
      </c>
      <c r="D5" s="87">
        <v>36.2535714285714</v>
      </c>
      <c r="E5" s="40"/>
      <c r="F5" s="153">
        <v>1961</v>
      </c>
      <c r="G5" s="99">
        <v>11</v>
      </c>
      <c r="H5" s="83">
        <v>404.9</v>
      </c>
      <c r="I5" s="87">
        <v>36.8090909090909</v>
      </c>
      <c r="J5" s="40"/>
      <c r="K5" s="153">
        <v>1961</v>
      </c>
      <c r="L5" s="99">
        <v>0</v>
      </c>
      <c r="M5" s="83">
        <v>0</v>
      </c>
      <c r="N5" s="89"/>
      <c r="O5" s="155"/>
      <c r="P5" s="129"/>
      <c r="Q5" s="97"/>
      <c r="R5" s="156"/>
      <c r="S5" s="129"/>
      <c r="T5" s="97"/>
      <c r="U5" s="156"/>
      <c r="V5" s="129"/>
      <c r="W5" s="97"/>
    </row>
    <row r="6" ht="21.95" customHeight="1">
      <c r="A6" s="152">
        <v>1962</v>
      </c>
      <c r="B6" s="99">
        <v>19</v>
      </c>
      <c r="C6" s="83">
        <v>685.3</v>
      </c>
      <c r="D6" s="87">
        <v>36.0684210526316</v>
      </c>
      <c r="E6" s="40"/>
      <c r="F6" s="153">
        <v>1962</v>
      </c>
      <c r="G6" s="99">
        <v>4</v>
      </c>
      <c r="H6" s="83">
        <v>148.3</v>
      </c>
      <c r="I6" s="87">
        <v>37.075</v>
      </c>
      <c r="J6" s="40"/>
      <c r="K6" s="153">
        <v>1962</v>
      </c>
      <c r="L6" s="99">
        <v>1</v>
      </c>
      <c r="M6" s="83">
        <v>37.8</v>
      </c>
      <c r="N6" s="89">
        <v>37.8</v>
      </c>
      <c r="O6" s="155"/>
      <c r="P6" s="129"/>
      <c r="Q6" s="97"/>
      <c r="R6" s="156"/>
      <c r="S6" s="129"/>
      <c r="T6" s="97"/>
      <c r="U6" s="156"/>
      <c r="V6" s="129"/>
      <c r="W6" s="97"/>
    </row>
    <row r="7" ht="21.95" customHeight="1">
      <c r="A7" s="152">
        <v>1963</v>
      </c>
      <c r="B7" s="99">
        <v>26</v>
      </c>
      <c r="C7" s="83">
        <v>934</v>
      </c>
      <c r="D7" s="87">
        <v>35.9230769230769</v>
      </c>
      <c r="E7" s="40"/>
      <c r="F7" s="153">
        <v>1963</v>
      </c>
      <c r="G7" s="99">
        <v>4</v>
      </c>
      <c r="H7" s="83">
        <v>146.9</v>
      </c>
      <c r="I7" s="87">
        <v>36.725</v>
      </c>
      <c r="J7" s="40"/>
      <c r="K7" s="153">
        <v>1963</v>
      </c>
      <c r="L7" s="99">
        <v>0</v>
      </c>
      <c r="M7" s="83">
        <v>0</v>
      </c>
      <c r="N7" s="89"/>
      <c r="O7" s="155"/>
      <c r="P7" s="129"/>
      <c r="Q7" s="97"/>
      <c r="R7" s="156"/>
      <c r="S7" s="129"/>
      <c r="T7" s="97"/>
      <c r="U7" s="156"/>
      <c r="V7" s="129"/>
      <c r="W7" s="97"/>
    </row>
    <row r="8" ht="21.95" customHeight="1">
      <c r="A8" s="152">
        <v>1964</v>
      </c>
      <c r="B8" s="99">
        <v>0</v>
      </c>
      <c r="C8" s="83">
        <v>0</v>
      </c>
      <c r="D8" s="87"/>
      <c r="E8" s="40"/>
      <c r="F8" s="153">
        <v>1964</v>
      </c>
      <c r="G8" s="99">
        <v>0</v>
      </c>
      <c r="H8" s="83">
        <v>0</v>
      </c>
      <c r="I8" s="87"/>
      <c r="J8" s="40"/>
      <c r="K8" s="153">
        <v>1964</v>
      </c>
      <c r="L8" s="99">
        <v>0</v>
      </c>
      <c r="M8" s="83">
        <v>0</v>
      </c>
      <c r="N8" s="89"/>
      <c r="O8" s="155"/>
      <c r="P8" s="129"/>
      <c r="Q8" s="97"/>
      <c r="R8" s="156"/>
      <c r="S8" s="129"/>
      <c r="T8" s="97"/>
      <c r="U8" s="156"/>
      <c r="V8" s="129"/>
      <c r="W8" s="97"/>
    </row>
    <row r="9" ht="21.95" customHeight="1">
      <c r="A9" s="152">
        <v>1965</v>
      </c>
      <c r="B9" s="99">
        <v>0</v>
      </c>
      <c r="C9" s="83">
        <v>0</v>
      </c>
      <c r="D9" s="87"/>
      <c r="E9" s="40"/>
      <c r="F9" s="153">
        <v>1965</v>
      </c>
      <c r="G9" s="99">
        <v>0</v>
      </c>
      <c r="H9" s="83">
        <v>0</v>
      </c>
      <c r="I9" s="87"/>
      <c r="J9" s="40"/>
      <c r="K9" s="153">
        <v>1965</v>
      </c>
      <c r="L9" s="99">
        <v>0</v>
      </c>
      <c r="M9" s="83">
        <v>0</v>
      </c>
      <c r="N9" s="89"/>
      <c r="O9" s="155"/>
      <c r="P9" s="129"/>
      <c r="Q9" s="97"/>
      <c r="R9" s="156"/>
      <c r="S9" s="129"/>
      <c r="T9" s="97"/>
      <c r="U9" s="156"/>
      <c r="V9" s="129"/>
      <c r="W9" s="97"/>
    </row>
    <row r="10" ht="21.95" customHeight="1">
      <c r="A10" s="152">
        <v>1966</v>
      </c>
      <c r="B10" s="99">
        <v>0</v>
      </c>
      <c r="C10" s="83">
        <v>0</v>
      </c>
      <c r="D10" s="87"/>
      <c r="E10" s="40"/>
      <c r="F10" s="153">
        <v>1966</v>
      </c>
      <c r="G10" s="99">
        <v>0</v>
      </c>
      <c r="H10" s="83">
        <v>0</v>
      </c>
      <c r="I10" s="87"/>
      <c r="J10" s="40"/>
      <c r="K10" s="153">
        <v>1966</v>
      </c>
      <c r="L10" s="99">
        <v>0</v>
      </c>
      <c r="M10" s="83">
        <v>0</v>
      </c>
      <c r="N10" s="89"/>
      <c r="O10" s="155"/>
      <c r="P10" s="129"/>
      <c r="Q10" s="97"/>
      <c r="R10" s="156"/>
      <c r="S10" s="129"/>
      <c r="T10" s="97"/>
      <c r="U10" s="156"/>
      <c r="V10" s="129"/>
      <c r="W10" s="97"/>
    </row>
    <row r="11" ht="21.95" customHeight="1">
      <c r="A11" s="152">
        <v>1967</v>
      </c>
      <c r="B11" s="99">
        <v>0</v>
      </c>
      <c r="C11" s="83">
        <v>0</v>
      </c>
      <c r="D11" s="87"/>
      <c r="E11" s="40"/>
      <c r="F11" s="153">
        <v>1967</v>
      </c>
      <c r="G11" s="99">
        <v>0</v>
      </c>
      <c r="H11" s="83">
        <v>0</v>
      </c>
      <c r="I11" s="87"/>
      <c r="J11" s="40"/>
      <c r="K11" s="153">
        <v>1967</v>
      </c>
      <c r="L11" s="99">
        <v>0</v>
      </c>
      <c r="M11" s="83">
        <v>0</v>
      </c>
      <c r="N11" s="89"/>
      <c r="O11" s="155"/>
      <c r="P11" s="129"/>
      <c r="Q11" s="97"/>
      <c r="R11" s="156"/>
      <c r="S11" s="129"/>
      <c r="T11" s="97"/>
      <c r="U11" s="156"/>
      <c r="V11" s="129"/>
      <c r="W11" s="97"/>
    </row>
    <row r="12" ht="21.95" customHeight="1">
      <c r="A12" s="152">
        <v>1968</v>
      </c>
      <c r="B12" s="99">
        <v>18</v>
      </c>
      <c r="C12" s="83">
        <v>648.7</v>
      </c>
      <c r="D12" s="87">
        <v>36.0388888888889</v>
      </c>
      <c r="E12" s="40"/>
      <c r="F12" s="153">
        <v>1968</v>
      </c>
      <c r="G12" s="99">
        <v>3</v>
      </c>
      <c r="H12" s="83">
        <v>111.1</v>
      </c>
      <c r="I12" s="87">
        <v>37.0333333333333</v>
      </c>
      <c r="J12" s="40"/>
      <c r="K12" s="153">
        <v>1968</v>
      </c>
      <c r="L12" s="99">
        <v>0</v>
      </c>
      <c r="M12" s="83">
        <v>0</v>
      </c>
      <c r="N12" s="89"/>
      <c r="O12" s="155"/>
      <c r="P12" s="129"/>
      <c r="Q12" s="97"/>
      <c r="R12" s="156"/>
      <c r="S12" s="129"/>
      <c r="T12" s="97"/>
      <c r="U12" s="156"/>
      <c r="V12" s="129"/>
      <c r="W12" s="97"/>
    </row>
    <row r="13" ht="21.95" customHeight="1">
      <c r="A13" s="152">
        <v>1969</v>
      </c>
      <c r="B13" s="99">
        <v>24</v>
      </c>
      <c r="C13" s="83">
        <v>876.1</v>
      </c>
      <c r="D13" s="87">
        <v>36.5041666666667</v>
      </c>
      <c r="E13" s="40"/>
      <c r="F13" s="153">
        <v>1969</v>
      </c>
      <c r="G13" s="99">
        <v>14</v>
      </c>
      <c r="H13" s="83">
        <v>515.8</v>
      </c>
      <c r="I13" s="87">
        <v>36.8428571428571</v>
      </c>
      <c r="J13" s="40"/>
      <c r="K13" s="153">
        <v>1969</v>
      </c>
      <c r="L13" s="99">
        <v>1</v>
      </c>
      <c r="M13" s="83">
        <v>38.4</v>
      </c>
      <c r="N13" s="89">
        <v>38.4</v>
      </c>
      <c r="O13" s="155"/>
      <c r="P13" s="129"/>
      <c r="Q13" s="97"/>
      <c r="R13" s="156"/>
      <c r="S13" s="129"/>
      <c r="T13" s="97"/>
      <c r="U13" s="156"/>
      <c r="V13" s="129"/>
      <c r="W13" s="97"/>
    </row>
    <row r="14" ht="21.95" customHeight="1">
      <c r="A14" s="152">
        <v>1970</v>
      </c>
      <c r="B14" s="99">
        <v>22</v>
      </c>
      <c r="C14" s="83">
        <v>796.4</v>
      </c>
      <c r="D14" s="87">
        <v>36.2</v>
      </c>
      <c r="E14" s="40"/>
      <c r="F14" s="153">
        <v>1970</v>
      </c>
      <c r="G14" s="99">
        <v>6</v>
      </c>
      <c r="H14" s="83">
        <v>220.7</v>
      </c>
      <c r="I14" s="87">
        <v>36.7833333333333</v>
      </c>
      <c r="J14" s="40"/>
      <c r="K14" s="153">
        <v>1970</v>
      </c>
      <c r="L14" s="99">
        <v>0</v>
      </c>
      <c r="M14" s="83">
        <v>0</v>
      </c>
      <c r="N14" s="89"/>
      <c r="O14" s="155"/>
      <c r="P14" s="129"/>
      <c r="Q14" s="97"/>
      <c r="R14" s="156"/>
      <c r="S14" s="129"/>
      <c r="T14" s="97"/>
      <c r="U14" s="156"/>
      <c r="V14" s="129"/>
      <c r="W14" s="97"/>
    </row>
    <row r="15" ht="21.95" customHeight="1">
      <c r="A15" s="152">
        <v>1971</v>
      </c>
      <c r="B15" s="99">
        <v>36</v>
      </c>
      <c r="C15" s="83">
        <v>1313.4</v>
      </c>
      <c r="D15" s="87">
        <v>36.4833333333333</v>
      </c>
      <c r="E15" s="40"/>
      <c r="F15" s="153">
        <v>1971</v>
      </c>
      <c r="G15" s="99">
        <v>18</v>
      </c>
      <c r="H15" s="83">
        <v>666.8</v>
      </c>
      <c r="I15" s="87">
        <v>37.0444444444444</v>
      </c>
      <c r="J15" s="40"/>
      <c r="K15" s="153">
        <v>1971</v>
      </c>
      <c r="L15" s="99">
        <v>2</v>
      </c>
      <c r="M15" s="83">
        <v>76.5</v>
      </c>
      <c r="N15" s="89">
        <v>38.25</v>
      </c>
      <c r="O15" s="155"/>
      <c r="P15" s="129"/>
      <c r="Q15" s="97"/>
      <c r="R15" s="156"/>
      <c r="S15" s="129"/>
      <c r="T15" s="97"/>
      <c r="U15" s="156"/>
      <c r="V15" s="129"/>
      <c r="W15" s="97"/>
    </row>
    <row r="16" ht="21.95" customHeight="1">
      <c r="A16" s="152">
        <v>1972</v>
      </c>
      <c r="B16" s="99">
        <v>21</v>
      </c>
      <c r="C16" s="83">
        <v>757.1</v>
      </c>
      <c r="D16" s="87">
        <v>36.052380952381</v>
      </c>
      <c r="E16" s="40"/>
      <c r="F16" s="153">
        <v>1972</v>
      </c>
      <c r="G16" s="99">
        <v>4</v>
      </c>
      <c r="H16" s="83">
        <v>147.1</v>
      </c>
      <c r="I16" s="87">
        <v>36.775</v>
      </c>
      <c r="J16" s="40"/>
      <c r="K16" s="153">
        <v>1972</v>
      </c>
      <c r="L16" s="99">
        <v>0</v>
      </c>
      <c r="M16" s="83">
        <v>0</v>
      </c>
      <c r="N16" s="89"/>
      <c r="O16" s="155"/>
      <c r="P16" s="129"/>
      <c r="Q16" s="97"/>
      <c r="R16" s="156"/>
      <c r="S16" s="129"/>
      <c r="T16" s="97"/>
      <c r="U16" s="156"/>
      <c r="V16" s="129"/>
      <c r="W16" s="97"/>
    </row>
    <row r="17" ht="21.95" customHeight="1">
      <c r="A17" s="152">
        <v>1973</v>
      </c>
      <c r="B17" s="99">
        <v>18</v>
      </c>
      <c r="C17" s="83">
        <v>651.7</v>
      </c>
      <c r="D17" s="87">
        <v>36.2055555555556</v>
      </c>
      <c r="E17" s="40"/>
      <c r="F17" s="153">
        <v>1973</v>
      </c>
      <c r="G17" s="99">
        <v>5</v>
      </c>
      <c r="H17" s="83">
        <v>183.1</v>
      </c>
      <c r="I17" s="87">
        <v>36.62</v>
      </c>
      <c r="J17" s="40"/>
      <c r="K17" s="153">
        <v>1973</v>
      </c>
      <c r="L17" s="99">
        <v>0</v>
      </c>
      <c r="M17" s="83">
        <v>0</v>
      </c>
      <c r="N17" s="89"/>
      <c r="O17" s="155"/>
      <c r="P17" s="129"/>
      <c r="Q17" s="97"/>
      <c r="R17" s="156"/>
      <c r="S17" s="129"/>
      <c r="T17" s="97"/>
      <c r="U17" s="156"/>
      <c r="V17" s="129"/>
      <c r="W17" s="97"/>
    </row>
    <row r="18" ht="21.95" customHeight="1">
      <c r="A18" s="152">
        <v>1974</v>
      </c>
      <c r="B18" s="99">
        <v>9</v>
      </c>
      <c r="C18" s="83">
        <v>325.3</v>
      </c>
      <c r="D18" s="87">
        <v>36.1444444444444</v>
      </c>
      <c r="E18" s="40"/>
      <c r="F18" s="153">
        <v>1974</v>
      </c>
      <c r="G18" s="99">
        <v>2</v>
      </c>
      <c r="H18" s="83">
        <v>74</v>
      </c>
      <c r="I18" s="87">
        <v>37</v>
      </c>
      <c r="J18" s="40"/>
      <c r="K18" s="153">
        <v>1974</v>
      </c>
      <c r="L18" s="99">
        <v>0</v>
      </c>
      <c r="M18" s="83">
        <v>0</v>
      </c>
      <c r="N18" s="89"/>
      <c r="O18" s="155"/>
      <c r="P18" s="129"/>
      <c r="Q18" s="97"/>
      <c r="R18" s="156"/>
      <c r="S18" s="129"/>
      <c r="T18" s="97"/>
      <c r="U18" s="156"/>
      <c r="V18" s="129"/>
      <c r="W18" s="97"/>
    </row>
    <row r="19" ht="21.95" customHeight="1">
      <c r="A19" s="152">
        <v>1975</v>
      </c>
      <c r="B19" s="99">
        <v>9</v>
      </c>
      <c r="C19" s="83">
        <v>324.6</v>
      </c>
      <c r="D19" s="87">
        <v>36.0666666666667</v>
      </c>
      <c r="E19" s="40"/>
      <c r="F19" s="153">
        <v>1975</v>
      </c>
      <c r="G19" s="99">
        <v>1</v>
      </c>
      <c r="H19" s="83">
        <v>37.6</v>
      </c>
      <c r="I19" s="87">
        <v>37.6</v>
      </c>
      <c r="J19" s="40"/>
      <c r="K19" s="153">
        <v>1975</v>
      </c>
      <c r="L19" s="99">
        <v>0</v>
      </c>
      <c r="M19" s="83">
        <v>0</v>
      </c>
      <c r="N19" s="89"/>
      <c r="O19" s="155"/>
      <c r="P19" s="129"/>
      <c r="Q19" s="97"/>
      <c r="R19" s="156"/>
      <c r="S19" s="129"/>
      <c r="T19" s="97"/>
      <c r="U19" s="156"/>
      <c r="V19" s="129"/>
      <c r="W19" s="97"/>
    </row>
    <row r="20" ht="21.95" customHeight="1">
      <c r="A20" s="152">
        <v>1976</v>
      </c>
      <c r="B20" s="99">
        <v>1</v>
      </c>
      <c r="C20" s="83">
        <v>35.8</v>
      </c>
      <c r="D20" s="87">
        <v>35.8</v>
      </c>
      <c r="E20" s="40"/>
      <c r="F20" s="153">
        <v>1976</v>
      </c>
      <c r="G20" s="99">
        <v>0</v>
      </c>
      <c r="H20" s="83">
        <v>0</v>
      </c>
      <c r="I20" s="87"/>
      <c r="J20" s="40"/>
      <c r="K20" s="153">
        <v>1976</v>
      </c>
      <c r="L20" s="99">
        <v>0</v>
      </c>
      <c r="M20" s="83">
        <v>0</v>
      </c>
      <c r="N20" s="89"/>
      <c r="O20" t="s" s="125">
        <v>57</v>
      </c>
      <c r="P20" s="129">
        <f>AVERAGE(B20:B39)</f>
        <v>23.65</v>
      </c>
      <c r="Q20" s="97">
        <f>AVERAGE(D20:D39)</f>
        <v>36.2390776453093</v>
      </c>
      <c r="R20" t="s" s="128">
        <v>57</v>
      </c>
      <c r="S20" s="129">
        <f>AVERAGE(G20:G39)</f>
        <v>8.449999999999999</v>
      </c>
      <c r="T20" s="97">
        <f>AVERAGE(I20:I39)</f>
        <v>36.9185079909318</v>
      </c>
      <c r="U20" t="s" s="128">
        <v>57</v>
      </c>
      <c r="V20" s="129">
        <f>AVERAGE(L20:L39)</f>
        <v>0.45</v>
      </c>
      <c r="W20" s="97">
        <f>AVERAGE(N20:N39)</f>
        <v>37.9166666666667</v>
      </c>
    </row>
    <row r="21" ht="21.95" customHeight="1">
      <c r="A21" s="152">
        <v>1977</v>
      </c>
      <c r="B21" s="99">
        <v>9</v>
      </c>
      <c r="C21" s="83">
        <v>327.8</v>
      </c>
      <c r="D21" s="87">
        <v>36.4222222222222</v>
      </c>
      <c r="E21" s="40"/>
      <c r="F21" s="153">
        <v>1977</v>
      </c>
      <c r="G21" s="99">
        <v>3</v>
      </c>
      <c r="H21" s="83">
        <v>111.7</v>
      </c>
      <c r="I21" s="87">
        <v>37.2333333333333</v>
      </c>
      <c r="J21" s="40"/>
      <c r="K21" s="153">
        <v>1977</v>
      </c>
      <c r="L21" s="99">
        <v>0</v>
      </c>
      <c r="M21" s="83">
        <v>0</v>
      </c>
      <c r="N21" s="89"/>
      <c r="O21" t="s" s="125">
        <v>58</v>
      </c>
      <c r="P21" s="129">
        <f>AVERAGE(B21:B39)</f>
        <v>24.8421052631579</v>
      </c>
      <c r="Q21" s="97">
        <f>AVERAGE(D21:D39)</f>
        <v>36.2621869950624</v>
      </c>
      <c r="R21" t="s" s="128">
        <v>58</v>
      </c>
      <c r="S21" s="129">
        <f>AVERAGE(G21:G39)</f>
        <v>8.89473684210526</v>
      </c>
      <c r="T21" s="97">
        <f>AVERAGE(I21:I39)</f>
        <v>36.9185079909318</v>
      </c>
      <c r="U21" t="s" s="128">
        <v>58</v>
      </c>
      <c r="V21" s="129">
        <f>AVERAGE(L21:L39)</f>
        <v>0.473684210526316</v>
      </c>
      <c r="W21" s="97">
        <f>AVERAGE(N21:N39)</f>
        <v>37.9166666666667</v>
      </c>
    </row>
    <row r="22" ht="21.95" customHeight="1">
      <c r="A22" s="152">
        <v>1978</v>
      </c>
      <c r="B22" s="99">
        <v>19</v>
      </c>
      <c r="C22" s="83">
        <v>685.5</v>
      </c>
      <c r="D22" s="87">
        <v>36.0789473684211</v>
      </c>
      <c r="E22" s="40"/>
      <c r="F22" s="153">
        <v>1978</v>
      </c>
      <c r="G22" s="99">
        <v>5</v>
      </c>
      <c r="H22" s="83">
        <v>183.3</v>
      </c>
      <c r="I22" s="87">
        <v>36.66</v>
      </c>
      <c r="J22" s="40"/>
      <c r="K22" s="153">
        <v>1978</v>
      </c>
      <c r="L22" s="99">
        <v>0</v>
      </c>
      <c r="M22" s="83">
        <v>0</v>
      </c>
      <c r="N22" s="89"/>
      <c r="O22" t="s" s="125">
        <v>59</v>
      </c>
      <c r="P22" s="129">
        <f>AVERAGE(B22:B39)</f>
        <v>25.7222222222222</v>
      </c>
      <c r="Q22" s="97">
        <f>AVERAGE(D22:D39)</f>
        <v>36.2532961491091</v>
      </c>
      <c r="R22" t="s" s="128">
        <v>59</v>
      </c>
      <c r="S22" s="129">
        <f>AVERAGE(G22:G39)</f>
        <v>9.22222222222222</v>
      </c>
      <c r="T22" s="97">
        <f>AVERAGE(I22:I39)</f>
        <v>36.9010176941317</v>
      </c>
      <c r="U22" t="s" s="128">
        <v>59</v>
      </c>
      <c r="V22" s="129">
        <f>AVERAGE(L22:L39)</f>
        <v>0.5</v>
      </c>
      <c r="W22" s="97">
        <f>AVERAGE(N22:N39)</f>
        <v>37.9166666666667</v>
      </c>
    </row>
    <row r="23" ht="21.95" customHeight="1">
      <c r="A23" s="152">
        <v>1979</v>
      </c>
      <c r="B23" s="99">
        <v>28</v>
      </c>
      <c r="C23" s="83">
        <v>1016.2</v>
      </c>
      <c r="D23" s="87">
        <v>36.2928571428571</v>
      </c>
      <c r="E23" s="40"/>
      <c r="F23" s="153">
        <v>1979</v>
      </c>
      <c r="G23" s="99">
        <v>10</v>
      </c>
      <c r="H23" s="83">
        <v>369.4</v>
      </c>
      <c r="I23" s="87">
        <v>36.94</v>
      </c>
      <c r="J23" s="40"/>
      <c r="K23" s="153">
        <v>1979</v>
      </c>
      <c r="L23" s="99">
        <v>0</v>
      </c>
      <c r="M23" s="83">
        <v>0</v>
      </c>
      <c r="N23" s="89"/>
      <c r="O23" t="s" s="125">
        <v>60</v>
      </c>
      <c r="P23" s="129">
        <f>AVERAGE(B23:B39)</f>
        <v>26.1176470588235</v>
      </c>
      <c r="Q23" s="97">
        <f>AVERAGE(D23:D39)</f>
        <v>36.2635519597378</v>
      </c>
      <c r="R23" t="s" s="128">
        <v>60</v>
      </c>
      <c r="S23" s="129">
        <f>AVERAGE(G23:G39)</f>
        <v>9.47058823529412</v>
      </c>
      <c r="T23" s="97">
        <f>AVERAGE(I23:I39)</f>
        <v>36.9151952055512</v>
      </c>
      <c r="U23" t="s" s="128">
        <v>60</v>
      </c>
      <c r="V23" s="129">
        <f>AVERAGE(L23:L39)</f>
        <v>0.529411764705882</v>
      </c>
      <c r="W23" s="97">
        <f>AVERAGE(N23:N39)</f>
        <v>37.9166666666667</v>
      </c>
    </row>
    <row r="24" ht="21.95" customHeight="1">
      <c r="A24" s="152">
        <v>1980</v>
      </c>
      <c r="B24" s="99">
        <v>11</v>
      </c>
      <c r="C24" s="83">
        <v>398.5</v>
      </c>
      <c r="D24" s="87">
        <v>36.2272727272727</v>
      </c>
      <c r="E24" s="40"/>
      <c r="F24" s="153">
        <v>1980</v>
      </c>
      <c r="G24" s="99">
        <v>4</v>
      </c>
      <c r="H24" s="83">
        <v>147.4</v>
      </c>
      <c r="I24" s="87">
        <v>36.85</v>
      </c>
      <c r="J24" s="40"/>
      <c r="K24" s="153">
        <v>1980</v>
      </c>
      <c r="L24" s="99">
        <v>0</v>
      </c>
      <c r="M24" s="83">
        <v>0</v>
      </c>
      <c r="N24" s="89"/>
      <c r="O24" t="s" s="125">
        <v>61</v>
      </c>
      <c r="P24" s="129">
        <f>AVERAGE(B24:B39)</f>
        <v>26</v>
      </c>
      <c r="Q24" s="97">
        <f>AVERAGE(D24:D39)</f>
        <v>36.2617203857928</v>
      </c>
      <c r="R24" t="s" s="128">
        <v>61</v>
      </c>
      <c r="S24" s="129">
        <f>AVERAGE(G24:G39)</f>
        <v>9.4375</v>
      </c>
      <c r="T24" s="97">
        <f>AVERAGE(I24:I39)</f>
        <v>36.9136449058982</v>
      </c>
      <c r="U24" t="s" s="128">
        <v>61</v>
      </c>
      <c r="V24" s="129">
        <f>AVERAGE(L24:L39)</f>
        <v>0.5625</v>
      </c>
      <c r="W24" s="97">
        <f>AVERAGE(N24:N39)</f>
        <v>37.9166666666667</v>
      </c>
    </row>
    <row r="25" ht="21.95" customHeight="1">
      <c r="A25" s="152">
        <v>1981</v>
      </c>
      <c r="B25" s="99">
        <v>28</v>
      </c>
      <c r="C25" s="83">
        <v>1022.7</v>
      </c>
      <c r="D25" s="87">
        <v>36.525</v>
      </c>
      <c r="E25" s="40"/>
      <c r="F25" s="153">
        <v>1981</v>
      </c>
      <c r="G25" s="99">
        <v>14</v>
      </c>
      <c r="H25" s="83">
        <v>518.2</v>
      </c>
      <c r="I25" s="87">
        <v>37.0142857142857</v>
      </c>
      <c r="J25" s="40"/>
      <c r="K25" s="153">
        <v>1981</v>
      </c>
      <c r="L25" s="99">
        <v>1</v>
      </c>
      <c r="M25" s="83">
        <v>37.9</v>
      </c>
      <c r="N25" s="89">
        <v>37.9</v>
      </c>
      <c r="O25" t="s" s="125">
        <v>62</v>
      </c>
      <c r="P25" s="129">
        <f>AVERAGE(B25:B39)</f>
        <v>27</v>
      </c>
      <c r="Q25" s="97">
        <f>AVERAGE(D25:D39)</f>
        <v>36.2640168963609</v>
      </c>
      <c r="R25" t="s" s="128">
        <v>62</v>
      </c>
      <c r="S25" s="129">
        <f>AVERAGE(G25:G39)</f>
        <v>9.800000000000001</v>
      </c>
      <c r="T25" s="97">
        <f>AVERAGE(I25:I39)</f>
        <v>36.9178878996247</v>
      </c>
      <c r="U25" t="s" s="128">
        <v>62</v>
      </c>
      <c r="V25" s="129">
        <f>AVERAGE(L25:L39)</f>
        <v>0.6</v>
      </c>
      <c r="W25" s="97">
        <f>AVERAGE(N25:N39)</f>
        <v>37.9166666666667</v>
      </c>
    </row>
    <row r="26" ht="21.95" customHeight="1">
      <c r="A26" s="152">
        <v>1982</v>
      </c>
      <c r="B26" s="99">
        <v>12</v>
      </c>
      <c r="C26" s="83">
        <v>431.9</v>
      </c>
      <c r="D26" s="87">
        <v>35.9916666666667</v>
      </c>
      <c r="E26" s="40"/>
      <c r="F26" s="153">
        <v>1982</v>
      </c>
      <c r="G26" s="99">
        <v>2</v>
      </c>
      <c r="H26" s="83">
        <v>73.3</v>
      </c>
      <c r="I26" s="87">
        <v>36.65</v>
      </c>
      <c r="J26" s="40"/>
      <c r="K26" s="153">
        <v>1982</v>
      </c>
      <c r="L26" s="99">
        <v>0</v>
      </c>
      <c r="M26" s="83">
        <v>0</v>
      </c>
      <c r="N26" s="89"/>
      <c r="O26" t="s" s="125">
        <v>63</v>
      </c>
      <c r="P26" s="129">
        <f>AVERAGE(B26:B39)</f>
        <v>26.9285714285714</v>
      </c>
      <c r="Q26" s="97">
        <f>AVERAGE(D26:D39)</f>
        <v>36.2453752461009</v>
      </c>
      <c r="R26" t="s" s="128">
        <v>63</v>
      </c>
      <c r="S26" s="129">
        <f>AVERAGE(G26:G39)</f>
        <v>9.5</v>
      </c>
      <c r="T26" s="97">
        <f>AVERAGE(I26:I39)</f>
        <v>36.9110023414347</v>
      </c>
      <c r="U26" t="s" s="128">
        <v>63</v>
      </c>
      <c r="V26" s="129">
        <f>AVERAGE(L26:L39)</f>
        <v>0.571428571428571</v>
      </c>
      <c r="W26" s="97">
        <f>AVERAGE(N26:N39)</f>
        <v>37.92</v>
      </c>
    </row>
    <row r="27" ht="21.95" customHeight="1">
      <c r="A27" s="152">
        <v>1983</v>
      </c>
      <c r="B27" s="99">
        <v>26</v>
      </c>
      <c r="C27" s="83">
        <v>947.3</v>
      </c>
      <c r="D27" s="87">
        <v>36.4346153846154</v>
      </c>
      <c r="E27" s="40"/>
      <c r="F27" s="153">
        <v>1983</v>
      </c>
      <c r="G27" s="99">
        <v>13</v>
      </c>
      <c r="H27" s="83">
        <v>479.8</v>
      </c>
      <c r="I27" s="87">
        <v>36.9076923076923</v>
      </c>
      <c r="J27" s="40"/>
      <c r="K27" s="153">
        <v>1983</v>
      </c>
      <c r="L27" s="99">
        <v>1</v>
      </c>
      <c r="M27" s="83">
        <v>38</v>
      </c>
      <c r="N27" s="89">
        <v>38</v>
      </c>
      <c r="O27" t="s" s="125">
        <v>64</v>
      </c>
      <c r="P27" s="129">
        <f>AVERAGE(B27:B39)</f>
        <v>28.0769230769231</v>
      </c>
      <c r="Q27" s="97">
        <f>AVERAGE(D27:D39)</f>
        <v>36.2648912906728</v>
      </c>
      <c r="R27" t="s" s="128">
        <v>64</v>
      </c>
      <c r="S27" s="129">
        <f>AVERAGE(G27:G39)</f>
        <v>10.0769230769231</v>
      </c>
      <c r="T27" s="97">
        <f>AVERAGE(I27:I39)</f>
        <v>36.931079444622</v>
      </c>
      <c r="U27" t="s" s="128">
        <v>64</v>
      </c>
      <c r="V27" s="129">
        <f>AVERAGE(L27:L39)</f>
        <v>0.615384615384615</v>
      </c>
      <c r="W27" s="97">
        <f>AVERAGE(N27:N39)</f>
        <v>37.92</v>
      </c>
    </row>
    <row r="28" ht="21.95" customHeight="1">
      <c r="A28" s="152">
        <v>1984</v>
      </c>
      <c r="B28" s="99">
        <v>14</v>
      </c>
      <c r="C28" s="83">
        <v>504.1</v>
      </c>
      <c r="D28" s="87">
        <v>36.0071428571429</v>
      </c>
      <c r="E28" s="40"/>
      <c r="F28" s="153">
        <v>1984</v>
      </c>
      <c r="G28" s="99">
        <v>1</v>
      </c>
      <c r="H28" s="83">
        <v>37.1</v>
      </c>
      <c r="I28" s="87">
        <v>37.1</v>
      </c>
      <c r="J28" s="40"/>
      <c r="K28" s="153">
        <v>1984</v>
      </c>
      <c r="L28" s="99">
        <v>0</v>
      </c>
      <c r="M28" s="83">
        <v>0</v>
      </c>
      <c r="N28" s="89"/>
      <c r="O28" t="s" s="125">
        <v>65</v>
      </c>
      <c r="P28" s="129">
        <f>AVERAGE(B28:B39)</f>
        <v>28.25</v>
      </c>
      <c r="Q28" s="97">
        <f>AVERAGE(D28:D39)</f>
        <v>36.2507476161776</v>
      </c>
      <c r="R28" t="s" s="128">
        <v>65</v>
      </c>
      <c r="S28" s="129">
        <f>AVERAGE(G28:G39)</f>
        <v>9.83333333333333</v>
      </c>
      <c r="T28" s="97">
        <f>AVERAGE(I28:I39)</f>
        <v>36.9330283726994</v>
      </c>
      <c r="U28" t="s" s="128">
        <v>65</v>
      </c>
      <c r="V28" s="129">
        <f>AVERAGE(L28:L39)</f>
        <v>0.583333333333333</v>
      </c>
      <c r="W28" s="97">
        <f>AVERAGE(N28:N39)</f>
        <v>37.9</v>
      </c>
    </row>
    <row r="29" ht="21.95" customHeight="1">
      <c r="A29" s="152">
        <v>1985</v>
      </c>
      <c r="B29" s="99">
        <v>5</v>
      </c>
      <c r="C29" s="83">
        <v>179.5</v>
      </c>
      <c r="D29" s="87">
        <v>35.9</v>
      </c>
      <c r="E29" s="40"/>
      <c r="F29" s="153">
        <v>1985</v>
      </c>
      <c r="G29" s="99">
        <v>1</v>
      </c>
      <c r="H29" s="83">
        <v>36.5</v>
      </c>
      <c r="I29" s="87">
        <v>36.5</v>
      </c>
      <c r="J29" s="40"/>
      <c r="K29" s="153">
        <v>1985</v>
      </c>
      <c r="L29" s="99">
        <v>0</v>
      </c>
      <c r="M29" s="83">
        <v>0</v>
      </c>
      <c r="N29" s="89"/>
      <c r="O29" t="s" s="125">
        <v>66</v>
      </c>
      <c r="P29" s="129">
        <f>AVERAGE(B29:B39)</f>
        <v>29.5454545454545</v>
      </c>
      <c r="Q29" s="97">
        <f>AVERAGE(D29:D39)</f>
        <v>36.2728935033625</v>
      </c>
      <c r="R29" t="s" s="128">
        <v>66</v>
      </c>
      <c r="S29" s="129">
        <f>AVERAGE(G29:G39)</f>
        <v>10.6363636363636</v>
      </c>
      <c r="T29" s="97">
        <f>AVERAGE(I29:I39)</f>
        <v>36.9178491338539</v>
      </c>
      <c r="U29" t="s" s="128">
        <v>66</v>
      </c>
      <c r="V29" s="129">
        <f>AVERAGE(L29:L39)</f>
        <v>0.636363636363636</v>
      </c>
      <c r="W29" s="97">
        <f>AVERAGE(N29:N39)</f>
        <v>37.9</v>
      </c>
    </row>
    <row r="30" ht="21.95" customHeight="1">
      <c r="A30" s="152">
        <v>1986</v>
      </c>
      <c r="B30" s="99">
        <v>37</v>
      </c>
      <c r="C30" s="83">
        <v>1337</v>
      </c>
      <c r="D30" s="87">
        <v>36.1351351351351</v>
      </c>
      <c r="E30" s="40"/>
      <c r="F30" s="153">
        <v>1986</v>
      </c>
      <c r="G30" s="99">
        <v>9</v>
      </c>
      <c r="H30" s="83">
        <v>331.4</v>
      </c>
      <c r="I30" s="87">
        <v>36.8222222222222</v>
      </c>
      <c r="J30" s="40"/>
      <c r="K30" s="153">
        <v>1986</v>
      </c>
      <c r="L30" s="99">
        <v>0</v>
      </c>
      <c r="M30" s="83">
        <v>0</v>
      </c>
      <c r="N30" s="89"/>
      <c r="O30" t="s" s="125">
        <v>67</v>
      </c>
      <c r="P30" s="129">
        <f>AVERAGE(B30:B39)</f>
        <v>32</v>
      </c>
      <c r="Q30" s="97">
        <f>AVERAGE(D30:D39)</f>
        <v>36.3101828536988</v>
      </c>
      <c r="R30" t="s" s="128">
        <v>67</v>
      </c>
      <c r="S30" s="129">
        <f>AVERAGE(G30:G39)</f>
        <v>11.6</v>
      </c>
      <c r="T30" s="97">
        <f>AVERAGE(I30:I39)</f>
        <v>36.9596340472393</v>
      </c>
      <c r="U30" t="s" s="128">
        <v>67</v>
      </c>
      <c r="V30" s="129">
        <f>AVERAGE(L30:L39)</f>
        <v>0.7</v>
      </c>
      <c r="W30" s="97">
        <f>AVERAGE(N30:N39)</f>
        <v>37.9</v>
      </c>
    </row>
    <row r="31" ht="21.95" customHeight="1">
      <c r="A31" s="152">
        <v>1987</v>
      </c>
      <c r="B31" s="99">
        <v>38</v>
      </c>
      <c r="C31" s="83">
        <v>1391.9</v>
      </c>
      <c r="D31" s="87">
        <v>36.6289473684211</v>
      </c>
      <c r="E31" s="40"/>
      <c r="F31" s="153">
        <v>1987</v>
      </c>
      <c r="G31" s="99">
        <v>20</v>
      </c>
      <c r="H31" s="83">
        <v>742.9</v>
      </c>
      <c r="I31" s="87">
        <v>37.145</v>
      </c>
      <c r="J31" s="40"/>
      <c r="K31" s="153">
        <v>1987</v>
      </c>
      <c r="L31" s="99">
        <v>2</v>
      </c>
      <c r="M31" s="83">
        <v>76.09999999999999</v>
      </c>
      <c r="N31" s="89">
        <v>38.05</v>
      </c>
      <c r="O31" t="s" s="125">
        <v>68</v>
      </c>
      <c r="P31" s="129">
        <f>AVERAGE(B31:B39)</f>
        <v>31.4444444444444</v>
      </c>
      <c r="Q31" s="97">
        <f>AVERAGE(D31:D39)</f>
        <v>36.3296326002059</v>
      </c>
      <c r="R31" t="s" s="128">
        <v>68</v>
      </c>
      <c r="S31" s="129">
        <f>AVERAGE(G31:G39)</f>
        <v>11.8888888888889</v>
      </c>
      <c r="T31" s="97">
        <f>AVERAGE(I31:I39)</f>
        <v>36.9749020277968</v>
      </c>
      <c r="U31" t="s" s="128">
        <v>68</v>
      </c>
      <c r="V31" s="129">
        <f>AVERAGE(L31:L39)</f>
        <v>0.777777777777778</v>
      </c>
      <c r="W31" s="97">
        <f>AVERAGE(N31:N39)</f>
        <v>37.9</v>
      </c>
    </row>
    <row r="32" ht="21.95" customHeight="1">
      <c r="A32" s="152">
        <v>1988</v>
      </c>
      <c r="B32" s="99">
        <v>27</v>
      </c>
      <c r="C32" s="83">
        <v>976.6</v>
      </c>
      <c r="D32" s="87">
        <v>36.1703703703704</v>
      </c>
      <c r="E32" s="40"/>
      <c r="F32" s="153">
        <v>1988</v>
      </c>
      <c r="G32" s="99">
        <v>7</v>
      </c>
      <c r="H32" s="83">
        <v>258.6</v>
      </c>
      <c r="I32" s="87">
        <v>36.9428571428571</v>
      </c>
      <c r="J32" s="40"/>
      <c r="K32" s="153">
        <v>1988</v>
      </c>
      <c r="L32" s="99">
        <v>1</v>
      </c>
      <c r="M32" s="83">
        <v>37.8</v>
      </c>
      <c r="N32" s="89">
        <v>37.8</v>
      </c>
      <c r="O32" t="s" s="125">
        <v>69</v>
      </c>
      <c r="P32" s="129">
        <f>AVERAGE(B32:B39)</f>
        <v>30.625</v>
      </c>
      <c r="Q32" s="97">
        <f>AVERAGE(D32:D39)</f>
        <v>36.292218254179</v>
      </c>
      <c r="R32" t="s" s="128">
        <v>69</v>
      </c>
      <c r="S32" s="129">
        <f>AVERAGE(G32:G39)</f>
        <v>10.875</v>
      </c>
      <c r="T32" s="97">
        <f>AVERAGE(I32:I39)</f>
        <v>36.9536397812714</v>
      </c>
      <c r="U32" t="s" s="128">
        <v>69</v>
      </c>
      <c r="V32" s="129">
        <f>AVERAGE(L32:L39)</f>
        <v>0.625</v>
      </c>
      <c r="W32" s="97">
        <f>AVERAGE(N32:N39)</f>
        <v>37.85</v>
      </c>
    </row>
    <row r="33" ht="21.95" customHeight="1">
      <c r="A33" s="152">
        <v>1989</v>
      </c>
      <c r="B33" s="99">
        <v>31</v>
      </c>
      <c r="C33" s="83">
        <v>1123.5</v>
      </c>
      <c r="D33" s="87">
        <v>36.241935483871</v>
      </c>
      <c r="E33" s="40"/>
      <c r="F33" s="153">
        <v>1989</v>
      </c>
      <c r="G33" s="99">
        <v>8</v>
      </c>
      <c r="H33" s="83">
        <v>294.9</v>
      </c>
      <c r="I33" s="87">
        <v>36.8625</v>
      </c>
      <c r="J33" s="40"/>
      <c r="K33" s="153">
        <v>1989</v>
      </c>
      <c r="L33" s="99">
        <v>0</v>
      </c>
      <c r="M33" s="83">
        <v>0</v>
      </c>
      <c r="N33" s="89"/>
      <c r="O33" t="s" s="125">
        <v>70</v>
      </c>
      <c r="P33" s="129">
        <f>AVERAGE(B33:B39)</f>
        <v>31.1428571428571</v>
      </c>
      <c r="Q33" s="97">
        <f>AVERAGE(D33:D39)</f>
        <v>36.309625094723</v>
      </c>
      <c r="R33" t="s" s="128">
        <v>70</v>
      </c>
      <c r="S33" s="129">
        <f>AVERAGE(G33:G39)</f>
        <v>11.4285714285714</v>
      </c>
      <c r="T33" s="97">
        <f>AVERAGE(I33:I39)</f>
        <v>36.9551801581877</v>
      </c>
      <c r="U33" t="s" s="128">
        <v>70</v>
      </c>
      <c r="V33" s="129">
        <f>AVERAGE(L33:L39)</f>
        <v>0.571428571428571</v>
      </c>
      <c r="W33" s="97">
        <f>AVERAGE(N33:N39)</f>
        <v>37.875</v>
      </c>
    </row>
    <row r="34" ht="21.95" customHeight="1">
      <c r="A34" s="152">
        <v>1990</v>
      </c>
      <c r="B34" s="99">
        <v>37</v>
      </c>
      <c r="C34" s="83">
        <v>1345</v>
      </c>
      <c r="D34" s="87">
        <v>36.3513513513514</v>
      </c>
      <c r="E34" s="40"/>
      <c r="F34" s="153">
        <v>1990</v>
      </c>
      <c r="G34" s="99">
        <v>14</v>
      </c>
      <c r="H34" s="83">
        <v>516.9</v>
      </c>
      <c r="I34" s="87">
        <v>36.9214285714286</v>
      </c>
      <c r="J34" s="40"/>
      <c r="K34" s="153">
        <v>1990</v>
      </c>
      <c r="L34" s="99">
        <v>0</v>
      </c>
      <c r="M34" s="83">
        <v>0</v>
      </c>
      <c r="N34" s="89"/>
      <c r="O34" t="s" s="125">
        <v>71</v>
      </c>
      <c r="P34" s="129">
        <f>AVERAGE(B34:B39)</f>
        <v>31.1666666666667</v>
      </c>
      <c r="Q34" s="97">
        <f>AVERAGE(D34:D39)</f>
        <v>36.3209066965317</v>
      </c>
      <c r="R34" t="s" s="128">
        <v>71</v>
      </c>
      <c r="S34" s="129">
        <f>AVERAGE(G34:G39)</f>
        <v>12</v>
      </c>
      <c r="T34" s="97">
        <f>AVERAGE(I34:I39)</f>
        <v>36.970626851219</v>
      </c>
      <c r="U34" t="s" s="128">
        <v>71</v>
      </c>
      <c r="V34" s="129">
        <f>AVERAGE(L34:L39)</f>
        <v>0.666666666666667</v>
      </c>
      <c r="W34" s="97">
        <f>AVERAGE(N34:N39)</f>
        <v>37.875</v>
      </c>
    </row>
    <row r="35" ht="21.95" customHeight="1">
      <c r="A35" s="152">
        <v>1991</v>
      </c>
      <c r="B35" s="99">
        <v>15</v>
      </c>
      <c r="C35" s="83">
        <v>539.8</v>
      </c>
      <c r="D35" s="87">
        <v>35.9866666666667</v>
      </c>
      <c r="E35" s="40"/>
      <c r="F35" s="153">
        <v>1991</v>
      </c>
      <c r="G35" s="99">
        <v>2</v>
      </c>
      <c r="H35" s="83">
        <v>73.3</v>
      </c>
      <c r="I35" s="87">
        <v>36.65</v>
      </c>
      <c r="J35" s="40"/>
      <c r="K35" s="153">
        <v>1991</v>
      </c>
      <c r="L35" s="99">
        <v>0</v>
      </c>
      <c r="M35" s="83">
        <v>0</v>
      </c>
      <c r="N35" s="89"/>
      <c r="O35" t="s" s="125">
        <v>72</v>
      </c>
      <c r="P35" s="129">
        <f>AVERAGE(B35:B39)</f>
        <v>30</v>
      </c>
      <c r="Q35" s="97">
        <f>AVERAGE(D35:D39)</f>
        <v>36.3148177655678</v>
      </c>
      <c r="R35" t="s" s="128">
        <v>72</v>
      </c>
      <c r="S35" s="129">
        <f>AVERAGE(G35:G39)</f>
        <v>11.6</v>
      </c>
      <c r="T35" s="97">
        <f>AVERAGE(I35:I39)</f>
        <v>36.980466507177</v>
      </c>
      <c r="U35" t="s" s="128">
        <v>72</v>
      </c>
      <c r="V35" s="129">
        <f>AVERAGE(L35:L39)</f>
        <v>0.8</v>
      </c>
      <c r="W35" s="97">
        <f>AVERAGE(N35:N39)</f>
        <v>37.875</v>
      </c>
    </row>
    <row r="36" ht="21.95" customHeight="1">
      <c r="A36" s="152">
        <v>1992</v>
      </c>
      <c r="B36" s="157">
        <v>32</v>
      </c>
      <c r="C36" s="158">
        <v>1163.4</v>
      </c>
      <c r="D36" s="159">
        <v>36.35625</v>
      </c>
      <c r="E36" s="40"/>
      <c r="F36" s="153">
        <v>1992</v>
      </c>
      <c r="G36" s="157">
        <v>11</v>
      </c>
      <c r="H36" s="158">
        <v>407.8</v>
      </c>
      <c r="I36" s="159">
        <v>37.0727272727273</v>
      </c>
      <c r="J36" s="40"/>
      <c r="K36" s="153">
        <v>1992</v>
      </c>
      <c r="L36" s="157">
        <v>2</v>
      </c>
      <c r="M36" s="158">
        <v>75.90000000000001</v>
      </c>
      <c r="N36" s="160">
        <v>37.95</v>
      </c>
      <c r="O36" t="s" s="125">
        <v>73</v>
      </c>
      <c r="P36" s="129">
        <f>AVERAGE(B36:B39)</f>
        <v>33.75</v>
      </c>
      <c r="Q36" s="97">
        <f>AVERAGE(D36:D39)</f>
        <v>36.396855540293</v>
      </c>
      <c r="R36" t="s" s="128">
        <v>73</v>
      </c>
      <c r="S36" s="129">
        <f>AVERAGE(G36:G39)</f>
        <v>14</v>
      </c>
      <c r="T36" s="97">
        <f>AVERAGE(I36:I39)</f>
        <v>37.0630831339713</v>
      </c>
      <c r="U36" t="s" s="128">
        <v>73</v>
      </c>
      <c r="V36" s="129">
        <f>AVERAGE(L36:L39)</f>
        <v>1</v>
      </c>
      <c r="W36" s="97">
        <f>AVERAGE(N36:N39)</f>
        <v>37.875</v>
      </c>
    </row>
    <row r="37" ht="21.95" customHeight="1">
      <c r="A37" s="152">
        <v>1993</v>
      </c>
      <c r="B37" s="99">
        <v>26</v>
      </c>
      <c r="C37" s="83">
        <v>944.4</v>
      </c>
      <c r="D37" s="87">
        <v>36.3230769230769</v>
      </c>
      <c r="E37" s="40"/>
      <c r="F37" s="153">
        <v>1993</v>
      </c>
      <c r="G37" s="99">
        <v>10</v>
      </c>
      <c r="H37" s="83">
        <v>370</v>
      </c>
      <c r="I37" s="87">
        <v>37</v>
      </c>
      <c r="J37" s="40"/>
      <c r="K37" s="153">
        <v>1993</v>
      </c>
      <c r="L37" s="99">
        <v>0</v>
      </c>
      <c r="M37" s="83">
        <v>0</v>
      </c>
      <c r="N37" s="89"/>
      <c r="O37" t="s" s="125">
        <v>74</v>
      </c>
      <c r="P37" s="129">
        <f>AVERAGE(B37:B39)</f>
        <v>34.3333333333333</v>
      </c>
      <c r="Q37" s="97">
        <f>AVERAGE(D37:D39)</f>
        <v>36.4103907203907</v>
      </c>
      <c r="R37" t="s" s="128">
        <v>74</v>
      </c>
      <c r="S37" s="129">
        <f>AVERAGE(G37:G39)</f>
        <v>15</v>
      </c>
      <c r="T37" s="97">
        <f>AVERAGE(I37:I39)</f>
        <v>37.0598684210526</v>
      </c>
      <c r="U37" t="s" s="128">
        <v>74</v>
      </c>
      <c r="V37" s="129">
        <f>AVERAGE(L37:L39)</f>
        <v>0.666666666666667</v>
      </c>
      <c r="W37" s="97">
        <f>AVERAGE(N37:N38)</f>
        <v>37.8</v>
      </c>
    </row>
    <row r="38" ht="21.95" customHeight="1">
      <c r="A38" s="152">
        <v>1994</v>
      </c>
      <c r="B38" s="99">
        <v>42</v>
      </c>
      <c r="C38" s="83">
        <v>1527.7</v>
      </c>
      <c r="D38" s="87">
        <v>36.3738095238095</v>
      </c>
      <c r="E38" s="40"/>
      <c r="F38" s="153">
        <v>1994</v>
      </c>
      <c r="G38" s="99">
        <v>16</v>
      </c>
      <c r="H38" s="83">
        <v>594.2</v>
      </c>
      <c r="I38" s="87">
        <v>37.1375</v>
      </c>
      <c r="J38" s="40"/>
      <c r="K38" s="153">
        <v>1994</v>
      </c>
      <c r="L38" s="99">
        <v>2</v>
      </c>
      <c r="M38" s="83">
        <v>75.59999999999999</v>
      </c>
      <c r="N38" s="89">
        <v>37.8</v>
      </c>
      <c r="O38" t="s" s="125">
        <v>75</v>
      </c>
      <c r="P38" s="129">
        <f>AVERAGE(B38:B39)</f>
        <v>38.5</v>
      </c>
      <c r="Q38" s="97">
        <f>AVERAGE(D38:D39)</f>
        <v>36.4540476190476</v>
      </c>
      <c r="R38" t="s" s="128">
        <v>75</v>
      </c>
      <c r="S38" s="129">
        <f>AVERAGE(G38:G39)</f>
        <v>17.5</v>
      </c>
      <c r="T38" s="97">
        <f>AVERAGE(I38:I39)</f>
        <v>37.089802631579</v>
      </c>
      <c r="U38" t="s" s="128">
        <v>75</v>
      </c>
      <c r="V38" s="129">
        <f>AVERAGE(L38:L39)</f>
        <v>1</v>
      </c>
      <c r="W38" s="97">
        <f>AVERAGE(N38)</f>
        <v>37.8</v>
      </c>
    </row>
    <row r="39" ht="21.95" customHeight="1">
      <c r="A39" s="152">
        <v>1995</v>
      </c>
      <c r="B39" s="99">
        <v>35</v>
      </c>
      <c r="C39" s="83">
        <v>1278.7</v>
      </c>
      <c r="D39" s="87">
        <v>36.5342857142857</v>
      </c>
      <c r="E39" s="40"/>
      <c r="F39" s="153">
        <v>1995</v>
      </c>
      <c r="G39" s="99">
        <v>19</v>
      </c>
      <c r="H39" s="83">
        <v>703.8</v>
      </c>
      <c r="I39" s="87">
        <v>37.0421052631579</v>
      </c>
      <c r="J39" s="40"/>
      <c r="K39" s="153">
        <v>1995</v>
      </c>
      <c r="L39" s="99">
        <v>0</v>
      </c>
      <c r="M39" s="83">
        <v>0</v>
      </c>
      <c r="N39" s="89"/>
      <c r="O39" t="s" s="125">
        <v>76</v>
      </c>
      <c r="P39" s="129">
        <f>AVERAGE(B39)</f>
        <v>35</v>
      </c>
      <c r="Q39" s="97">
        <f>AVERAGE(D39)</f>
        <v>36.5342857142857</v>
      </c>
      <c r="R39" t="s" s="128">
        <v>76</v>
      </c>
      <c r="S39" s="129">
        <f>AVERAGE(G39)</f>
        <v>19</v>
      </c>
      <c r="T39" s="97">
        <f>AVERAGE(I39)</f>
        <v>37.0421052631579</v>
      </c>
      <c r="U39" t="s" s="128">
        <v>76</v>
      </c>
      <c r="V39" s="129">
        <f>AVERAGE(L39)</f>
        <v>0</v>
      </c>
      <c r="W39" s="97"/>
    </row>
    <row r="40" ht="21.95" customHeight="1">
      <c r="A40" s="152">
        <v>1996</v>
      </c>
      <c r="B40" s="99">
        <v>31</v>
      </c>
      <c r="C40" s="83">
        <v>1129.8</v>
      </c>
      <c r="D40" s="87">
        <v>36.4451612903226</v>
      </c>
      <c r="E40" s="40"/>
      <c r="F40" s="153">
        <v>1996</v>
      </c>
      <c r="G40" s="99">
        <v>12</v>
      </c>
      <c r="H40" s="83">
        <v>445.5</v>
      </c>
      <c r="I40" s="87">
        <v>37.125</v>
      </c>
      <c r="J40" s="40"/>
      <c r="K40" s="153">
        <v>1996</v>
      </c>
      <c r="L40" s="99">
        <v>2</v>
      </c>
      <c r="M40" s="83">
        <v>76.5</v>
      </c>
      <c r="N40" s="89">
        <v>38.25</v>
      </c>
      <c r="O40" t="s" s="125">
        <v>77</v>
      </c>
      <c r="P40" s="161">
        <f>AVERAGE(B40)</f>
        <v>31</v>
      </c>
      <c r="Q40" s="162">
        <f>AVERAGE(D40)</f>
        <v>36.4451612903226</v>
      </c>
      <c r="R40" t="s" s="128">
        <v>77</v>
      </c>
      <c r="S40" s="161">
        <f>AVERAGE(G40)</f>
        <v>12</v>
      </c>
      <c r="T40" s="162">
        <f>AVERAGE(I40)</f>
        <v>37.125</v>
      </c>
      <c r="U40" t="s" s="128">
        <v>77</v>
      </c>
      <c r="V40" s="161">
        <f>AVERAGE(L40)</f>
        <v>2</v>
      </c>
      <c r="W40" s="162">
        <f>AVERAGE(N40)</f>
        <v>38.25</v>
      </c>
    </row>
    <row r="41" ht="21.95" customHeight="1">
      <c r="A41" s="152">
        <v>1997</v>
      </c>
      <c r="B41" s="99">
        <v>59</v>
      </c>
      <c r="C41" s="83">
        <v>2157.1</v>
      </c>
      <c r="D41" s="87">
        <v>36.5610169491525</v>
      </c>
      <c r="E41" s="40"/>
      <c r="F41" s="153">
        <v>1997</v>
      </c>
      <c r="G41" s="99">
        <v>28</v>
      </c>
      <c r="H41" s="83">
        <v>1041.7</v>
      </c>
      <c r="I41" s="87">
        <v>37.2035714285714</v>
      </c>
      <c r="J41" s="40"/>
      <c r="K41" s="153">
        <v>1997</v>
      </c>
      <c r="L41" s="99">
        <v>3</v>
      </c>
      <c r="M41" s="83">
        <v>115.1</v>
      </c>
      <c r="N41" s="89">
        <v>38.3666666666667</v>
      </c>
      <c r="O41" t="s" s="125">
        <v>76</v>
      </c>
      <c r="P41" s="129">
        <f>AVERAGE(B41)</f>
        <v>59</v>
      </c>
      <c r="Q41" s="97">
        <f>AVERAGE(D41)</f>
        <v>36.5610169491525</v>
      </c>
      <c r="R41" t="s" s="128">
        <v>76</v>
      </c>
      <c r="S41" s="129">
        <f>AVERAGE(G41)</f>
        <v>28</v>
      </c>
      <c r="T41" s="97">
        <f>AVERAGE(I41)</f>
        <v>37.2035714285714</v>
      </c>
      <c r="U41" t="s" s="128">
        <v>76</v>
      </c>
      <c r="V41" s="129">
        <f>AVERAGE(L41)</f>
        <v>3</v>
      </c>
      <c r="W41" s="97">
        <f>AVERAGE(N41)</f>
        <v>38.3666666666667</v>
      </c>
    </row>
    <row r="42" ht="21.95" customHeight="1">
      <c r="A42" s="152">
        <v>1998</v>
      </c>
      <c r="B42" s="99">
        <v>35</v>
      </c>
      <c r="C42" s="83">
        <v>1280.8</v>
      </c>
      <c r="D42" s="87">
        <v>36.5942857142857</v>
      </c>
      <c r="E42" s="40"/>
      <c r="F42" s="153">
        <v>1998</v>
      </c>
      <c r="G42" s="99">
        <v>17</v>
      </c>
      <c r="H42" s="83">
        <v>633.4</v>
      </c>
      <c r="I42" s="87">
        <v>37.2588235294118</v>
      </c>
      <c r="J42" s="40"/>
      <c r="K42" s="153">
        <v>1998</v>
      </c>
      <c r="L42" s="99">
        <v>5</v>
      </c>
      <c r="M42" s="83">
        <v>192</v>
      </c>
      <c r="N42" s="89">
        <v>38.4</v>
      </c>
      <c r="O42" t="s" s="125">
        <v>75</v>
      </c>
      <c r="P42" s="129">
        <f>AVERAGE(B41:B42)</f>
        <v>47</v>
      </c>
      <c r="Q42" s="97">
        <f>AVERAGE(D41:D42)</f>
        <v>36.5776513317191</v>
      </c>
      <c r="R42" t="s" s="128">
        <v>75</v>
      </c>
      <c r="S42" s="129">
        <f>AVERAGE(G41:G42)</f>
        <v>22.5</v>
      </c>
      <c r="T42" s="97">
        <f>AVERAGE(I41:I42)</f>
        <v>37.2311974789916</v>
      </c>
      <c r="U42" t="s" s="128">
        <v>75</v>
      </c>
      <c r="V42" s="129">
        <f>AVERAGE(L41:L42)</f>
        <v>4</v>
      </c>
      <c r="W42" s="97">
        <f>AVERAGE(N41:N42)</f>
        <v>38.3833333333334</v>
      </c>
    </row>
    <row r="43" ht="21.95" customHeight="1">
      <c r="A43" s="152">
        <v>1999</v>
      </c>
      <c r="B43" s="99">
        <v>33</v>
      </c>
      <c r="C43" s="83">
        <v>1213.1</v>
      </c>
      <c r="D43" s="87">
        <v>36.7606060606061</v>
      </c>
      <c r="E43" s="40"/>
      <c r="F43" s="153">
        <v>1999</v>
      </c>
      <c r="G43" s="99">
        <v>20</v>
      </c>
      <c r="H43" s="83">
        <v>744.7</v>
      </c>
      <c r="I43" s="87">
        <v>37.235</v>
      </c>
      <c r="J43" s="40"/>
      <c r="K43" s="153">
        <v>1999</v>
      </c>
      <c r="L43" s="99">
        <v>5</v>
      </c>
      <c r="M43" s="83">
        <v>190.8</v>
      </c>
      <c r="N43" s="89">
        <v>38.16</v>
      </c>
      <c r="O43" t="s" s="125">
        <v>74</v>
      </c>
      <c r="P43" s="129">
        <f>AVERAGE(B41:B43)</f>
        <v>42.3333333333333</v>
      </c>
      <c r="Q43" s="97">
        <f>AVERAGE(D41:D43)</f>
        <v>36.6386362413481</v>
      </c>
      <c r="R43" t="s" s="128">
        <v>74</v>
      </c>
      <c r="S43" s="129">
        <f>AVERAGE(G41:G43)</f>
        <v>21.6666666666667</v>
      </c>
      <c r="T43" s="97">
        <f>AVERAGE(I41:I43)</f>
        <v>37.2324649859944</v>
      </c>
      <c r="U43" t="s" s="128">
        <v>74</v>
      </c>
      <c r="V43" s="129">
        <f>AVERAGE(L41:L43)</f>
        <v>4.33333333333333</v>
      </c>
      <c r="W43" s="97">
        <f>AVERAGE(N41:N43)</f>
        <v>38.3088888888889</v>
      </c>
    </row>
    <row r="44" ht="21.95" customHeight="1">
      <c r="A44" s="152">
        <v>2000</v>
      </c>
      <c r="B44" s="213">
        <v>15</v>
      </c>
      <c r="C44" s="214">
        <v>542.9</v>
      </c>
      <c r="D44" s="215">
        <v>36.1933333333333</v>
      </c>
      <c r="E44" s="40"/>
      <c r="F44" s="153">
        <v>2000</v>
      </c>
      <c r="G44" s="213">
        <v>2</v>
      </c>
      <c r="H44" s="214">
        <v>73.8</v>
      </c>
      <c r="I44" s="215">
        <v>36.9</v>
      </c>
      <c r="J44" s="40"/>
      <c r="K44" s="153">
        <v>2000</v>
      </c>
      <c r="L44" s="213">
        <v>0</v>
      </c>
      <c r="M44" s="214">
        <v>0</v>
      </c>
      <c r="N44" s="216"/>
      <c r="O44" t="s" s="125">
        <v>73</v>
      </c>
      <c r="P44" s="129">
        <f>AVERAGE(B41:B44)</f>
        <v>35.5</v>
      </c>
      <c r="Q44" s="97">
        <f>AVERAGE(D41:D44)</f>
        <v>36.5273105143444</v>
      </c>
      <c r="R44" t="s" s="128">
        <v>73</v>
      </c>
      <c r="S44" s="129">
        <f>AVERAGE(G41:G44)</f>
        <v>16.75</v>
      </c>
      <c r="T44" s="97">
        <f>AVERAGE(I41:I44)</f>
        <v>37.1493487394958</v>
      </c>
      <c r="U44" t="s" s="128">
        <v>73</v>
      </c>
      <c r="V44" s="129">
        <f>AVERAGE(L41:L44)</f>
        <v>3.25</v>
      </c>
      <c r="W44" s="97">
        <f>AVERAGE(N41:N44)</f>
        <v>38.3088888888889</v>
      </c>
    </row>
    <row r="45" ht="21.95" customHeight="1">
      <c r="A45" s="152">
        <v>2001</v>
      </c>
      <c r="B45" s="99">
        <v>57</v>
      </c>
      <c r="C45" s="83">
        <v>2091.3</v>
      </c>
      <c r="D45" s="87">
        <v>36.6894736842105</v>
      </c>
      <c r="E45" s="40"/>
      <c r="F45" s="153">
        <v>2001</v>
      </c>
      <c r="G45" s="99">
        <v>32</v>
      </c>
      <c r="H45" s="83">
        <v>1193.4</v>
      </c>
      <c r="I45" s="87">
        <v>37.29375</v>
      </c>
      <c r="J45" s="40"/>
      <c r="K45" s="153">
        <v>2001</v>
      </c>
      <c r="L45" s="99">
        <v>8</v>
      </c>
      <c r="M45" s="83">
        <v>307</v>
      </c>
      <c r="N45" s="89">
        <v>38.375</v>
      </c>
      <c r="O45" t="s" s="125">
        <v>72</v>
      </c>
      <c r="P45" s="129">
        <f>AVERAGE(B41:B45)</f>
        <v>39.8</v>
      </c>
      <c r="Q45" s="97">
        <f>AVERAGE(D41:D45)</f>
        <v>36.5597431483176</v>
      </c>
      <c r="R45" t="s" s="128">
        <v>72</v>
      </c>
      <c r="S45" s="129">
        <f>AVERAGE(G41:G45)</f>
        <v>19.8</v>
      </c>
      <c r="T45" s="97">
        <f>AVERAGE(I41:I45)</f>
        <v>37.1782289915966</v>
      </c>
      <c r="U45" t="s" s="128">
        <v>72</v>
      </c>
      <c r="V45" s="129">
        <f>AVERAGE(L41:L45)</f>
        <v>4.2</v>
      </c>
      <c r="W45" s="97">
        <f>AVERAGE(N41:N45)</f>
        <v>38.3254166666667</v>
      </c>
    </row>
    <row r="46" ht="21.95" customHeight="1">
      <c r="A46" s="152">
        <v>2002</v>
      </c>
      <c r="B46" s="99">
        <v>63</v>
      </c>
      <c r="C46" s="83">
        <v>2324.5</v>
      </c>
      <c r="D46" s="87">
        <v>36.8968253968254</v>
      </c>
      <c r="E46" s="40"/>
      <c r="F46" s="153">
        <v>2002</v>
      </c>
      <c r="G46" s="99">
        <v>40</v>
      </c>
      <c r="H46" s="83">
        <v>1495.8</v>
      </c>
      <c r="I46" s="87">
        <v>37.395</v>
      </c>
      <c r="J46" s="40"/>
      <c r="K46" s="153">
        <v>2002</v>
      </c>
      <c r="L46" s="99">
        <v>11</v>
      </c>
      <c r="M46" s="83">
        <v>419.4</v>
      </c>
      <c r="N46" s="89">
        <v>38.1272727272727</v>
      </c>
      <c r="O46" t="s" s="125">
        <v>71</v>
      </c>
      <c r="P46" s="129">
        <f>AVERAGE(B41:B46)</f>
        <v>43.6666666666667</v>
      </c>
      <c r="Q46" s="97">
        <f>AVERAGE(D41:D46)</f>
        <v>36.6159235230689</v>
      </c>
      <c r="R46" t="s" s="128">
        <v>71</v>
      </c>
      <c r="S46" s="129">
        <f>AVERAGE(G41:G46)</f>
        <v>23.1666666666667</v>
      </c>
      <c r="T46" s="97">
        <f>AVERAGE(I41:I46)</f>
        <v>37.2143574929972</v>
      </c>
      <c r="U46" t="s" s="128">
        <v>71</v>
      </c>
      <c r="V46" s="129">
        <f>AVERAGE(L41:L46)</f>
        <v>5.33333333333333</v>
      </c>
      <c r="W46" s="97">
        <f>AVERAGE(N41:N46)</f>
        <v>38.2857878787879</v>
      </c>
    </row>
    <row r="47" ht="21.95" customHeight="1">
      <c r="A47" s="152">
        <v>2003</v>
      </c>
      <c r="B47" s="99">
        <v>72</v>
      </c>
      <c r="C47" s="83">
        <v>2664.8</v>
      </c>
      <c r="D47" s="87">
        <v>37.0111111111111</v>
      </c>
      <c r="E47" s="40"/>
      <c r="F47" s="153">
        <v>2003</v>
      </c>
      <c r="G47" s="99">
        <v>54</v>
      </c>
      <c r="H47" s="83">
        <v>2015.3</v>
      </c>
      <c r="I47" s="87">
        <v>37.3203703703704</v>
      </c>
      <c r="J47" s="40"/>
      <c r="K47" s="153">
        <v>2003</v>
      </c>
      <c r="L47" s="99">
        <v>13</v>
      </c>
      <c r="M47" s="83">
        <v>497.6</v>
      </c>
      <c r="N47" s="89">
        <v>38.2769230769231</v>
      </c>
      <c r="O47" t="s" s="125">
        <v>70</v>
      </c>
      <c r="P47" s="129">
        <f>AVERAGE(B41:B47)</f>
        <v>47.7142857142857</v>
      </c>
      <c r="Q47" s="97">
        <f>AVERAGE(D41:D47)</f>
        <v>36.6723788927892</v>
      </c>
      <c r="R47" t="s" s="128">
        <v>70</v>
      </c>
      <c r="S47" s="129">
        <f>AVERAGE(G41:G47)</f>
        <v>27.5714285714286</v>
      </c>
      <c r="T47" s="97">
        <f>AVERAGE(I41:I47)</f>
        <v>37.2295021897648</v>
      </c>
      <c r="U47" t="s" s="128">
        <v>70</v>
      </c>
      <c r="V47" s="129">
        <f>AVERAGE(L41:L47)</f>
        <v>6.42857142857143</v>
      </c>
      <c r="W47" s="97">
        <f>AVERAGE(N41:N47)</f>
        <v>38.2843104118104</v>
      </c>
    </row>
    <row r="48" ht="21.95" customHeight="1">
      <c r="A48" s="152">
        <v>2004</v>
      </c>
      <c r="B48" s="99">
        <v>53</v>
      </c>
      <c r="C48" s="83">
        <v>1955.8</v>
      </c>
      <c r="D48" s="87">
        <v>36.9018867924528</v>
      </c>
      <c r="E48" s="40"/>
      <c r="F48" s="153">
        <v>2004</v>
      </c>
      <c r="G48" s="99">
        <v>34</v>
      </c>
      <c r="H48" s="83">
        <v>1271.8</v>
      </c>
      <c r="I48" s="87">
        <v>37.4058823529412</v>
      </c>
      <c r="J48" s="40"/>
      <c r="K48" s="153">
        <v>2004</v>
      </c>
      <c r="L48" s="99">
        <v>10</v>
      </c>
      <c r="M48" s="83">
        <v>382.1</v>
      </c>
      <c r="N48" s="89">
        <v>38.21</v>
      </c>
      <c r="O48" t="s" s="125">
        <v>69</v>
      </c>
      <c r="P48" s="129">
        <f>AVERAGE(B41:B48)</f>
        <v>48.375</v>
      </c>
      <c r="Q48" s="97">
        <f>AVERAGE(D41:D48)</f>
        <v>36.7010673802472</v>
      </c>
      <c r="R48" t="s" s="128">
        <v>69</v>
      </c>
      <c r="S48" s="129">
        <f>AVERAGE(G41:G48)</f>
        <v>28.375</v>
      </c>
      <c r="T48" s="97">
        <f>AVERAGE(I41:I48)</f>
        <v>37.2515497101619</v>
      </c>
      <c r="U48" t="s" s="128">
        <v>69</v>
      </c>
      <c r="V48" s="129">
        <f>AVERAGE(L41:L48)</f>
        <v>6.875</v>
      </c>
      <c r="W48" s="97">
        <f>AVERAGE(N41:N48)</f>
        <v>38.2736946386946</v>
      </c>
    </row>
    <row r="49" ht="21.95" customHeight="1">
      <c r="A49" s="152">
        <v>2005</v>
      </c>
      <c r="B49" s="99">
        <v>64</v>
      </c>
      <c r="C49" s="83">
        <v>2360.4</v>
      </c>
      <c r="D49" s="87">
        <v>36.88125</v>
      </c>
      <c r="E49" s="40"/>
      <c r="F49" s="153">
        <v>2005</v>
      </c>
      <c r="G49" s="99">
        <v>36</v>
      </c>
      <c r="H49" s="83">
        <v>1352.7</v>
      </c>
      <c r="I49" s="87">
        <v>37.575</v>
      </c>
      <c r="J49" s="40"/>
      <c r="K49" s="153">
        <v>2005</v>
      </c>
      <c r="L49" s="99">
        <v>14</v>
      </c>
      <c r="M49" s="83">
        <v>536</v>
      </c>
      <c r="N49" s="89">
        <v>38.2857142857143</v>
      </c>
      <c r="O49" t="s" s="125">
        <v>68</v>
      </c>
      <c r="P49" s="129">
        <f>AVERAGE(B41:B49)</f>
        <v>50.1111111111111</v>
      </c>
      <c r="Q49" s="97">
        <f>AVERAGE(D41:D49)</f>
        <v>36.7210876713308</v>
      </c>
      <c r="R49" t="s" s="128">
        <v>68</v>
      </c>
      <c r="S49" s="129">
        <f>AVERAGE(G41:G49)</f>
        <v>29.2222222222222</v>
      </c>
      <c r="T49" s="97">
        <f>AVERAGE(I41:I49)</f>
        <v>37.287488631255</v>
      </c>
      <c r="U49" t="s" s="128">
        <v>68</v>
      </c>
      <c r="V49" s="129">
        <f>AVERAGE(L41:L49)</f>
        <v>7.66666666666667</v>
      </c>
      <c r="W49" s="97">
        <f>AVERAGE(N41:N49)</f>
        <v>38.2751970945721</v>
      </c>
    </row>
    <row r="50" ht="21.95" customHeight="1">
      <c r="A50" s="152">
        <v>2006</v>
      </c>
      <c r="B50" s="99">
        <v>48</v>
      </c>
      <c r="C50" s="83">
        <v>1761.1</v>
      </c>
      <c r="D50" s="87">
        <v>36.6895833333333</v>
      </c>
      <c r="E50" s="40"/>
      <c r="F50" s="153">
        <v>2006</v>
      </c>
      <c r="G50" s="99">
        <v>31</v>
      </c>
      <c r="H50" s="83">
        <v>1149.4</v>
      </c>
      <c r="I50" s="87">
        <v>37.0774193548387</v>
      </c>
      <c r="J50" s="40"/>
      <c r="K50" s="153">
        <v>2006</v>
      </c>
      <c r="L50" s="99">
        <v>4</v>
      </c>
      <c r="M50" s="83">
        <v>151.4</v>
      </c>
      <c r="N50" s="89">
        <v>37.85</v>
      </c>
      <c r="O50" t="s" s="125">
        <v>67</v>
      </c>
      <c r="P50" s="129">
        <f>AVERAGE(B41:B50)</f>
        <v>49.9</v>
      </c>
      <c r="Q50" s="97">
        <f>AVERAGE(D41:D50)</f>
        <v>36.7179372375311</v>
      </c>
      <c r="R50" t="s" s="128">
        <v>67</v>
      </c>
      <c r="S50" s="129">
        <f>AVERAGE(G41:G50)</f>
        <v>29.4</v>
      </c>
      <c r="T50" s="97">
        <f>AVERAGE(I41:I50)</f>
        <v>37.2664817036134</v>
      </c>
      <c r="U50" t="s" s="128">
        <v>67</v>
      </c>
      <c r="V50" s="129">
        <f>AVERAGE(L41:L50)</f>
        <v>7.3</v>
      </c>
      <c r="W50" s="97">
        <f>AVERAGE(N41:N50)</f>
        <v>38.227952972953</v>
      </c>
    </row>
    <row r="51" ht="21.95" customHeight="1">
      <c r="A51" s="152">
        <v>2007</v>
      </c>
      <c r="B51" s="99">
        <v>42</v>
      </c>
      <c r="C51" s="83">
        <v>1546.8</v>
      </c>
      <c r="D51" s="87">
        <v>36.8285714285714</v>
      </c>
      <c r="E51" s="40"/>
      <c r="F51" s="153">
        <v>2007</v>
      </c>
      <c r="G51" s="99">
        <v>31</v>
      </c>
      <c r="H51" s="83">
        <v>1150.6</v>
      </c>
      <c r="I51" s="87">
        <v>37.1161290322581</v>
      </c>
      <c r="J51" s="40"/>
      <c r="K51" s="153">
        <v>2007</v>
      </c>
      <c r="L51" s="99">
        <v>2</v>
      </c>
      <c r="M51" s="83">
        <v>76.5</v>
      </c>
      <c r="N51" s="89">
        <v>38.25</v>
      </c>
      <c r="O51" t="s" s="125">
        <v>66</v>
      </c>
      <c r="P51" s="129">
        <f>AVERAGE(B41:B51)</f>
        <v>49.1818181818182</v>
      </c>
      <c r="Q51" s="97">
        <f>AVERAGE(D41:D51)</f>
        <v>36.727994891262</v>
      </c>
      <c r="R51" t="s" s="128">
        <v>66</v>
      </c>
      <c r="S51" s="129">
        <f>AVERAGE(G41:G51)</f>
        <v>29.5454545454545</v>
      </c>
      <c r="T51" s="97">
        <f>AVERAGE(I41:I51)</f>
        <v>37.2528132789447</v>
      </c>
      <c r="U51" t="s" s="128">
        <v>66</v>
      </c>
      <c r="V51" s="129">
        <f>AVERAGE(L41:L51)</f>
        <v>6.81818181818182</v>
      </c>
      <c r="W51" s="97">
        <f>AVERAGE(N41:N51)</f>
        <v>38.2301576756577</v>
      </c>
    </row>
    <row r="52" ht="21.95" customHeight="1">
      <c r="A52" s="152">
        <v>2008</v>
      </c>
      <c r="B52" s="99">
        <v>63</v>
      </c>
      <c r="C52" s="83">
        <v>2306</v>
      </c>
      <c r="D52" s="87">
        <v>36.6031746031746</v>
      </c>
      <c r="E52" s="40"/>
      <c r="F52" s="153">
        <v>2008</v>
      </c>
      <c r="G52" s="99">
        <v>33</v>
      </c>
      <c r="H52" s="83">
        <v>1226.5</v>
      </c>
      <c r="I52" s="87">
        <v>37.1666666666667</v>
      </c>
      <c r="J52" s="40"/>
      <c r="K52" s="153">
        <v>2008</v>
      </c>
      <c r="L52" s="99">
        <v>5</v>
      </c>
      <c r="M52" s="83">
        <v>191.6</v>
      </c>
      <c r="N52" s="89">
        <v>38.32</v>
      </c>
      <c r="O52" t="s" s="125">
        <v>65</v>
      </c>
      <c r="P52" s="129">
        <f>AVERAGE(B41:B52)</f>
        <v>50.3333333333333</v>
      </c>
      <c r="Q52" s="97">
        <f>AVERAGE(D41:D52)</f>
        <v>36.7175932005881</v>
      </c>
      <c r="R52" t="s" s="128">
        <v>65</v>
      </c>
      <c r="S52" s="129">
        <f>AVERAGE(G41:G52)</f>
        <v>29.8333333333333</v>
      </c>
      <c r="T52" s="97">
        <f>AVERAGE(I41:I52)</f>
        <v>37.2456343945882</v>
      </c>
      <c r="U52" t="s" s="128">
        <v>65</v>
      </c>
      <c r="V52" s="129">
        <f>AVERAGE(L41:L52)</f>
        <v>6.66666666666667</v>
      </c>
      <c r="W52" s="97">
        <f>AVERAGE(N41:N52)</f>
        <v>38.2383251596888</v>
      </c>
    </row>
    <row r="53" ht="21.95" customHeight="1">
      <c r="A53" s="152">
        <v>2009</v>
      </c>
      <c r="B53" s="99">
        <v>57</v>
      </c>
      <c r="C53" s="83">
        <v>2082.3</v>
      </c>
      <c r="D53" s="87">
        <v>36.5315789473684</v>
      </c>
      <c r="E53" s="40"/>
      <c r="F53" s="153">
        <v>2009</v>
      </c>
      <c r="G53" s="99">
        <v>31</v>
      </c>
      <c r="H53" s="83">
        <v>1146.6</v>
      </c>
      <c r="I53" s="87">
        <v>36.9870967741935</v>
      </c>
      <c r="J53" s="40"/>
      <c r="K53" s="153">
        <v>2009</v>
      </c>
      <c r="L53" s="99">
        <v>0</v>
      </c>
      <c r="M53" s="83">
        <v>0</v>
      </c>
      <c r="N53" s="89"/>
      <c r="O53" t="s" s="125">
        <v>64</v>
      </c>
      <c r="P53" s="129">
        <f>AVERAGE(B41:B53)</f>
        <v>50.8461538461538</v>
      </c>
      <c r="Q53" s="97">
        <f>AVERAGE(D41:D53)</f>
        <v>36.7032844118789</v>
      </c>
      <c r="R53" t="s" s="128">
        <v>64</v>
      </c>
      <c r="S53" s="129">
        <f>AVERAGE(G41:G53)</f>
        <v>29.9230769230769</v>
      </c>
      <c r="T53" s="97">
        <f>AVERAGE(I41:I53)</f>
        <v>37.2257468853271</v>
      </c>
      <c r="U53" t="s" s="128">
        <v>64</v>
      </c>
      <c r="V53" s="129">
        <f>AVERAGE(L41:L53)</f>
        <v>6.15384615384615</v>
      </c>
      <c r="W53" s="97">
        <f>AVERAGE(N41:N53)</f>
        <v>38.2383251596888</v>
      </c>
    </row>
    <row r="54" ht="21.95" customHeight="1">
      <c r="A54" s="152">
        <v>2010</v>
      </c>
      <c r="B54" s="99">
        <v>32</v>
      </c>
      <c r="C54" s="83">
        <v>1167.8</v>
      </c>
      <c r="D54" s="87">
        <v>36.49375</v>
      </c>
      <c r="E54" s="40"/>
      <c r="F54" s="153">
        <v>2010</v>
      </c>
      <c r="G54" s="99">
        <v>15</v>
      </c>
      <c r="H54" s="83">
        <v>555</v>
      </c>
      <c r="I54" s="87">
        <v>37</v>
      </c>
      <c r="J54" s="40"/>
      <c r="K54" s="153">
        <v>2010</v>
      </c>
      <c r="L54" s="99">
        <v>0</v>
      </c>
      <c r="M54" s="83">
        <v>0</v>
      </c>
      <c r="N54" s="89"/>
      <c r="O54" t="s" s="125">
        <v>63</v>
      </c>
      <c r="P54" s="129">
        <f>AVERAGE(B41:B54)</f>
        <v>49.5</v>
      </c>
      <c r="Q54" s="97">
        <f>AVERAGE(D41:D54)</f>
        <v>36.6883176681732</v>
      </c>
      <c r="R54" t="s" s="128">
        <v>63</v>
      </c>
      <c r="S54" s="129">
        <f>AVERAGE(G41:G54)</f>
        <v>28.8571428571429</v>
      </c>
      <c r="T54" s="97">
        <f>AVERAGE(I41:I54)</f>
        <v>37.2096221078037</v>
      </c>
      <c r="U54" t="s" s="128">
        <v>63</v>
      </c>
      <c r="V54" s="129">
        <f>AVERAGE(L41:L54)</f>
        <v>5.71428571428571</v>
      </c>
      <c r="W54" s="97">
        <f>AVERAGE(N41:N54)</f>
        <v>38.2383251596888</v>
      </c>
    </row>
    <row r="55" ht="21.95" customHeight="1">
      <c r="A55" s="152">
        <v>2011</v>
      </c>
      <c r="B55" s="99">
        <v>45</v>
      </c>
      <c r="C55" s="83">
        <v>1656.8</v>
      </c>
      <c r="D55" s="87">
        <v>36.8177777777778</v>
      </c>
      <c r="E55" s="40"/>
      <c r="F55" s="153">
        <v>2011</v>
      </c>
      <c r="G55" s="99">
        <v>30</v>
      </c>
      <c r="H55" s="83">
        <v>1116</v>
      </c>
      <c r="I55" s="87">
        <v>37.2</v>
      </c>
      <c r="J55" s="40"/>
      <c r="K55" s="153">
        <v>2011</v>
      </c>
      <c r="L55" s="99">
        <v>3</v>
      </c>
      <c r="M55" s="83">
        <v>113.7</v>
      </c>
      <c r="N55" s="89">
        <v>37.9</v>
      </c>
      <c r="O55" t="s" s="125">
        <v>62</v>
      </c>
      <c r="P55" s="129">
        <f>AVERAGE(B41:B55)</f>
        <v>49.2</v>
      </c>
      <c r="Q55" s="97">
        <f>AVERAGE(D41:D55)</f>
        <v>36.6969483421469</v>
      </c>
      <c r="R55" t="s" s="128">
        <v>62</v>
      </c>
      <c r="S55" s="129">
        <f>AVERAGE(G41:G55)</f>
        <v>28.9333333333333</v>
      </c>
      <c r="T55" s="97">
        <f>AVERAGE(I41:I55)</f>
        <v>37.2089806339501</v>
      </c>
      <c r="U55" t="s" s="128">
        <v>62</v>
      </c>
      <c r="V55" s="129">
        <f>AVERAGE(L41:L55)</f>
        <v>5.53333333333333</v>
      </c>
      <c r="W55" s="97">
        <f>AVERAGE(N41:N55)</f>
        <v>38.2101313963814</v>
      </c>
    </row>
    <row r="56" ht="21.95" customHeight="1">
      <c r="A56" s="152">
        <v>2012</v>
      </c>
      <c r="B56" s="99">
        <v>58</v>
      </c>
      <c r="C56" s="83">
        <v>2122.2</v>
      </c>
      <c r="D56" s="87">
        <v>36.5896551724138</v>
      </c>
      <c r="E56" s="40"/>
      <c r="F56" s="153">
        <v>2012</v>
      </c>
      <c r="G56" s="99">
        <v>33</v>
      </c>
      <c r="H56" s="83">
        <v>1221.1</v>
      </c>
      <c r="I56" s="87">
        <v>37.0030303030303</v>
      </c>
      <c r="J56" s="40"/>
      <c r="K56" s="153">
        <v>2012</v>
      </c>
      <c r="L56" s="99">
        <v>3</v>
      </c>
      <c r="M56" s="83">
        <v>113.6</v>
      </c>
      <c r="N56" s="89">
        <v>37.8666666666667</v>
      </c>
      <c r="O56" t="s" s="125">
        <v>61</v>
      </c>
      <c r="P56" s="129">
        <f>AVERAGE(B41:B56)</f>
        <v>49.75</v>
      </c>
      <c r="Q56" s="97">
        <f>AVERAGE(D41:D56)</f>
        <v>36.6902425190385</v>
      </c>
      <c r="R56" t="s" s="128">
        <v>61</v>
      </c>
      <c r="S56" s="129">
        <f>AVERAGE(G41:G56)</f>
        <v>29.1875</v>
      </c>
      <c r="T56" s="97">
        <f>AVERAGE(I41:I56)</f>
        <v>37.1961087382676</v>
      </c>
      <c r="U56" t="s" s="128">
        <v>61</v>
      </c>
      <c r="V56" s="129">
        <f>AVERAGE(L41:L56)</f>
        <v>5.375</v>
      </c>
      <c r="W56" s="97">
        <f>AVERAGE(N41:N56)</f>
        <v>38.1837110325572</v>
      </c>
    </row>
    <row r="57" ht="21.95" customHeight="1">
      <c r="A57" s="152">
        <v>2013</v>
      </c>
      <c r="B57" s="99">
        <v>65</v>
      </c>
      <c r="C57" s="83">
        <v>2380.6</v>
      </c>
      <c r="D57" s="87">
        <v>36.6246153846154</v>
      </c>
      <c r="E57" s="40"/>
      <c r="F57" s="153">
        <v>2013</v>
      </c>
      <c r="G57" s="99">
        <v>33</v>
      </c>
      <c r="H57" s="83">
        <v>1229.5</v>
      </c>
      <c r="I57" s="87">
        <v>37.2575757575758</v>
      </c>
      <c r="J57" s="40"/>
      <c r="K57" s="153">
        <v>2013</v>
      </c>
      <c r="L57" s="99">
        <v>8</v>
      </c>
      <c r="M57" s="83">
        <v>304.7</v>
      </c>
      <c r="N57" s="89">
        <v>38.0875</v>
      </c>
      <c r="O57" t="s" s="125">
        <v>60</v>
      </c>
      <c r="P57" s="129">
        <f>AVERAGE(B41:B57)</f>
        <v>50.6470588235294</v>
      </c>
      <c r="Q57" s="97">
        <f>AVERAGE(D41:D57)</f>
        <v>36.6863820993666</v>
      </c>
      <c r="R57" t="s" s="128">
        <v>60</v>
      </c>
      <c r="S57" s="129">
        <f>AVERAGE(G41:G57)</f>
        <v>29.4117647058824</v>
      </c>
      <c r="T57" s="97">
        <f>AVERAGE(I41:I57)</f>
        <v>37.1997244452858</v>
      </c>
      <c r="U57" t="s" s="128">
        <v>60</v>
      </c>
      <c r="V57" s="129">
        <f>AVERAGE(L41:L57)</f>
        <v>5.52941176470588</v>
      </c>
      <c r="W57" s="97">
        <f>AVERAGE(N41:N57)</f>
        <v>38.176838815946</v>
      </c>
    </row>
    <row r="58" ht="21.95" customHeight="1">
      <c r="A58" s="152">
        <v>2014</v>
      </c>
      <c r="B58" s="99">
        <v>58</v>
      </c>
      <c r="C58" s="83">
        <v>2138.7</v>
      </c>
      <c r="D58" s="87">
        <v>36.8741379310345</v>
      </c>
      <c r="E58" s="40"/>
      <c r="F58" s="153">
        <v>2014</v>
      </c>
      <c r="G58" s="99">
        <v>34</v>
      </c>
      <c r="H58" s="83">
        <v>1276.8</v>
      </c>
      <c r="I58" s="87">
        <v>37.5529411764706</v>
      </c>
      <c r="J58" s="40"/>
      <c r="K58" s="153">
        <v>2014</v>
      </c>
      <c r="L58" s="99">
        <v>11</v>
      </c>
      <c r="M58" s="83">
        <v>422.5</v>
      </c>
      <c r="N58" s="89">
        <v>38.4090909090909</v>
      </c>
      <c r="O58" t="s" s="125">
        <v>59</v>
      </c>
      <c r="P58" s="129">
        <f>AVERAGE(B41:B58)</f>
        <v>51.0555555555556</v>
      </c>
      <c r="Q58" s="97">
        <f>AVERAGE(D41:D58)</f>
        <v>36.6968129789037</v>
      </c>
      <c r="R58" t="s" s="128">
        <v>59</v>
      </c>
      <c r="S58" s="129">
        <f>AVERAGE(G41:G58)</f>
        <v>29.6666666666667</v>
      </c>
      <c r="T58" s="97">
        <f>AVERAGE(I41:I58)</f>
        <v>37.2193475970183</v>
      </c>
      <c r="U58" t="s" s="128">
        <v>59</v>
      </c>
      <c r="V58" s="129">
        <f>AVERAGE(L41:L58)</f>
        <v>5.83333333333333</v>
      </c>
      <c r="W58" s="97">
        <f>AVERAGE(N41:N58)</f>
        <v>38.1923222888223</v>
      </c>
    </row>
    <row r="59" ht="21.95" customHeight="1">
      <c r="A59" s="152">
        <v>2015</v>
      </c>
      <c r="B59" s="99">
        <v>43</v>
      </c>
      <c r="C59" s="83">
        <v>1592.2</v>
      </c>
      <c r="D59" s="87">
        <v>37.0279069767442</v>
      </c>
      <c r="E59" s="40"/>
      <c r="F59" s="153">
        <v>2015</v>
      </c>
      <c r="G59" s="99">
        <v>31</v>
      </c>
      <c r="H59" s="83">
        <v>1161.5</v>
      </c>
      <c r="I59" s="87">
        <v>37.4677419354839</v>
      </c>
      <c r="J59" s="40"/>
      <c r="K59" s="153">
        <v>2015</v>
      </c>
      <c r="L59" s="99">
        <v>9</v>
      </c>
      <c r="M59" s="83">
        <v>344.4</v>
      </c>
      <c r="N59" s="89">
        <v>38.2666666666667</v>
      </c>
      <c r="O59" t="s" s="125">
        <v>58</v>
      </c>
      <c r="P59" s="129">
        <f>AVERAGE(B41:B59)</f>
        <v>50.6315789473684</v>
      </c>
      <c r="Q59" s="97">
        <f>AVERAGE(D41:D59)</f>
        <v>36.714238978790</v>
      </c>
      <c r="R59" t="s" s="128">
        <v>58</v>
      </c>
      <c r="S59" s="129">
        <f>AVERAGE(G41:G59)</f>
        <v>29.7368421052632</v>
      </c>
      <c r="T59" s="97">
        <f>AVERAGE(I41:I59)</f>
        <v>37.2324209832533</v>
      </c>
      <c r="U59" t="s" s="128">
        <v>58</v>
      </c>
      <c r="V59" s="129">
        <f>AVERAGE(L41:L59)</f>
        <v>6</v>
      </c>
      <c r="W59" s="97">
        <f>AVERAGE(N41:N59)</f>
        <v>38.1969688124376</v>
      </c>
    </row>
    <row r="60" ht="21.95" customHeight="1">
      <c r="A60" s="152">
        <v>2016</v>
      </c>
      <c r="B60" s="99">
        <v>87</v>
      </c>
      <c r="C60" s="83">
        <v>3220.5</v>
      </c>
      <c r="D60" s="87">
        <v>37.0172413793103</v>
      </c>
      <c r="E60" s="40"/>
      <c r="F60" s="153">
        <v>2016</v>
      </c>
      <c r="G60" s="99">
        <v>56</v>
      </c>
      <c r="H60" s="83">
        <v>2105</v>
      </c>
      <c r="I60" s="87">
        <v>37.5892857142857</v>
      </c>
      <c r="J60" s="40"/>
      <c r="K60" s="153">
        <v>2016</v>
      </c>
      <c r="L60" s="99">
        <v>25</v>
      </c>
      <c r="M60" s="83">
        <v>956.6</v>
      </c>
      <c r="N60" s="89">
        <v>38.264</v>
      </c>
      <c r="O60" t="s" s="125">
        <v>57</v>
      </c>
      <c r="P60" s="129">
        <f>AVERAGE(B41:B60)</f>
        <v>52.45</v>
      </c>
      <c r="Q60" s="97">
        <f>AVERAGE(D41:D60)</f>
        <v>36.7293890988161</v>
      </c>
      <c r="R60" t="s" s="128">
        <v>57</v>
      </c>
      <c r="S60" s="129">
        <f>AVERAGE(G41:G60)</f>
        <v>31.05</v>
      </c>
      <c r="T60" s="97">
        <f>AVERAGE(I41:I60)</f>
        <v>37.2502642198049</v>
      </c>
      <c r="U60" t="s" s="128">
        <v>57</v>
      </c>
      <c r="V60" s="129">
        <f>AVERAGE(L41:L60)</f>
        <v>6.95</v>
      </c>
      <c r="W60" s="97">
        <f>AVERAGE(N41:N60)</f>
        <v>38.2009118234707</v>
      </c>
    </row>
    <row r="61" ht="21.95" customHeight="1">
      <c r="A61" s="152">
        <v>2017</v>
      </c>
      <c r="B61" s="99">
        <v>65</v>
      </c>
      <c r="C61" s="83">
        <v>2375.6</v>
      </c>
      <c r="D61" s="87">
        <v>36.5476923076923</v>
      </c>
      <c r="E61" s="40"/>
      <c r="F61" s="153">
        <v>2017</v>
      </c>
      <c r="G61" s="99">
        <v>35</v>
      </c>
      <c r="H61" s="83">
        <v>1295.6</v>
      </c>
      <c r="I61" s="87">
        <v>37.0171428571429</v>
      </c>
      <c r="J61" s="40"/>
      <c r="K61" s="153">
        <v>2017</v>
      </c>
      <c r="L61" s="99">
        <v>3</v>
      </c>
      <c r="M61" s="83">
        <v>113.6</v>
      </c>
      <c r="N61" s="89">
        <v>37.8666666666667</v>
      </c>
      <c r="O61" s="96"/>
      <c r="P61" s="83"/>
      <c r="Q61" s="83"/>
      <c r="R61" s="84"/>
      <c r="S61" s="83"/>
      <c r="T61" s="83"/>
      <c r="U61" s="84"/>
      <c r="V61" s="83"/>
      <c r="W61" s="97"/>
    </row>
    <row r="62" ht="21.95" customHeight="1">
      <c r="A62" s="152">
        <v>2018</v>
      </c>
      <c r="B62" s="99">
        <v>57</v>
      </c>
      <c r="C62" s="83">
        <v>2103.4</v>
      </c>
      <c r="D62" s="87">
        <v>36.9017543859649</v>
      </c>
      <c r="E62" s="40"/>
      <c r="F62" s="153">
        <v>2018</v>
      </c>
      <c r="G62" s="99">
        <v>36</v>
      </c>
      <c r="H62" s="83">
        <v>1348.7</v>
      </c>
      <c r="I62" s="87">
        <v>37.4638888888889</v>
      </c>
      <c r="J62" s="40"/>
      <c r="K62" s="153">
        <v>2018</v>
      </c>
      <c r="L62" s="99">
        <v>10</v>
      </c>
      <c r="M62" s="83">
        <v>383.4</v>
      </c>
      <c r="N62" s="89">
        <v>38.34</v>
      </c>
      <c r="O62" s="96"/>
      <c r="P62" s="83"/>
      <c r="Q62" s="83"/>
      <c r="R62" s="84"/>
      <c r="S62" s="83"/>
      <c r="T62" s="83"/>
      <c r="U62" s="84"/>
      <c r="V62" s="83"/>
      <c r="W62" s="97"/>
    </row>
    <row r="63" ht="21.95" customHeight="1">
      <c r="A63" s="152">
        <v>2019</v>
      </c>
      <c r="B63" s="99">
        <v>58</v>
      </c>
      <c r="C63" s="83">
        <v>2137.8</v>
      </c>
      <c r="D63" s="87">
        <v>36.8586206896552</v>
      </c>
      <c r="E63" s="40"/>
      <c r="F63" s="153">
        <v>2019</v>
      </c>
      <c r="G63" s="99">
        <v>36</v>
      </c>
      <c r="H63" s="83">
        <v>1344.4</v>
      </c>
      <c r="I63" s="87">
        <v>37.3444444444444</v>
      </c>
      <c r="J63" s="40"/>
      <c r="K63" s="153">
        <v>2019</v>
      </c>
      <c r="L63" s="99">
        <v>8</v>
      </c>
      <c r="M63" s="83">
        <v>307.9</v>
      </c>
      <c r="N63" s="89">
        <v>38.4875</v>
      </c>
      <c r="O63" s="96"/>
      <c r="P63" s="83"/>
      <c r="Q63" s="83"/>
      <c r="R63" s="84"/>
      <c r="S63" s="83"/>
      <c r="T63" s="83"/>
      <c r="U63" s="84"/>
      <c r="V63" s="83"/>
      <c r="W63" s="97"/>
    </row>
    <row r="64" ht="21.95" customHeight="1">
      <c r="A64" s="152">
        <v>2020</v>
      </c>
      <c r="B64" s="99">
        <v>67</v>
      </c>
      <c r="C64" s="83">
        <v>2470.9</v>
      </c>
      <c r="D64" s="87">
        <v>36.8791044776119</v>
      </c>
      <c r="E64" s="40"/>
      <c r="F64" s="153">
        <v>2020</v>
      </c>
      <c r="G64" s="99">
        <v>46</v>
      </c>
      <c r="H64" s="83">
        <v>1715.5</v>
      </c>
      <c r="I64" s="87">
        <v>37.2934782608696</v>
      </c>
      <c r="J64" s="40"/>
      <c r="K64" s="153">
        <v>2020</v>
      </c>
      <c r="L64" s="99">
        <v>13</v>
      </c>
      <c r="M64" s="83">
        <v>496.5</v>
      </c>
      <c r="N64" s="89">
        <v>38.1923076923077</v>
      </c>
      <c r="O64" s="96"/>
      <c r="P64" s="83"/>
      <c r="Q64" s="83"/>
      <c r="R64" s="84"/>
      <c r="S64" s="83"/>
      <c r="T64" s="83"/>
      <c r="U64" s="84"/>
      <c r="V64" s="83"/>
      <c r="W64" s="97"/>
    </row>
    <row r="65" ht="21.95" customHeight="1">
      <c r="A65" s="152">
        <v>2021</v>
      </c>
      <c r="B65" s="99">
        <v>61</v>
      </c>
      <c r="C65" s="83">
        <v>2271.7</v>
      </c>
      <c r="D65" s="87">
        <v>37.2409836065574</v>
      </c>
      <c r="E65" s="40"/>
      <c r="F65" s="153">
        <v>2021</v>
      </c>
      <c r="G65" s="99">
        <v>46</v>
      </c>
      <c r="H65" s="83">
        <v>1730.9</v>
      </c>
      <c r="I65" s="87">
        <v>37.6282608695652</v>
      </c>
      <c r="J65" s="40"/>
      <c r="K65" s="153">
        <v>2021</v>
      </c>
      <c r="L65" s="99">
        <v>20</v>
      </c>
      <c r="M65" s="83">
        <v>766.7</v>
      </c>
      <c r="N65" s="89">
        <v>38.335</v>
      </c>
      <c r="O65" s="96"/>
      <c r="P65" s="83"/>
      <c r="Q65" s="83"/>
      <c r="R65" s="84"/>
      <c r="S65" s="83"/>
      <c r="T65" s="83"/>
      <c r="U65" s="84"/>
      <c r="V65" s="83"/>
      <c r="W65" s="97"/>
    </row>
    <row r="66" ht="21.95" customHeight="1">
      <c r="A66" s="152">
        <v>2022</v>
      </c>
      <c r="B66" s="99">
        <v>71</v>
      </c>
      <c r="C66" s="83">
        <v>2629.6</v>
      </c>
      <c r="D66" s="87">
        <v>37.0366197183099</v>
      </c>
      <c r="E66" s="40"/>
      <c r="F66" s="153">
        <v>2022</v>
      </c>
      <c r="G66" s="99">
        <v>48</v>
      </c>
      <c r="H66" s="83">
        <v>1799.5</v>
      </c>
      <c r="I66" s="87">
        <v>37.4895833333333</v>
      </c>
      <c r="J66" s="40"/>
      <c r="K66" s="153">
        <v>2022</v>
      </c>
      <c r="L66" s="99">
        <v>13</v>
      </c>
      <c r="M66" s="83">
        <v>502.4</v>
      </c>
      <c r="N66" s="89">
        <v>38.6461538461538</v>
      </c>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84"/>
      <c r="C85" s="83"/>
      <c r="D85" s="90"/>
      <c r="E85" s="40"/>
      <c r="F85" s="88"/>
      <c r="G85" s="84"/>
      <c r="H85" s="83"/>
      <c r="I85" s="90"/>
      <c r="J85" s="40"/>
      <c r="K85" s="88"/>
      <c r="L85" s="84"/>
      <c r="M85" s="83"/>
      <c r="N85" s="91"/>
      <c r="O85" s="96"/>
      <c r="P85" s="83"/>
      <c r="Q85" s="83"/>
      <c r="R85" s="84"/>
      <c r="S85" s="83"/>
      <c r="T85" s="83"/>
      <c r="U85" s="84"/>
      <c r="V85" s="83"/>
      <c r="W85" s="97"/>
    </row>
    <row r="86" ht="21.95" customHeight="1">
      <c r="A86" s="86"/>
      <c r="B86" s="84"/>
      <c r="C86" s="83"/>
      <c r="D86" s="87"/>
      <c r="E86" s="40"/>
      <c r="F86" s="88"/>
      <c r="G86" s="84"/>
      <c r="H86" s="83"/>
      <c r="I86" s="90"/>
      <c r="J86" s="40"/>
      <c r="K86" s="88"/>
      <c r="L86" s="84"/>
      <c r="M86" s="83"/>
      <c r="N86" s="91"/>
      <c r="O86" s="96"/>
      <c r="P86" s="83"/>
      <c r="Q86" s="83"/>
      <c r="R86" s="84"/>
      <c r="S86" s="83"/>
      <c r="T86" s="83"/>
      <c r="U86" s="84"/>
      <c r="V86" s="83"/>
      <c r="W86" s="97"/>
    </row>
    <row r="87" ht="21.95" customHeight="1">
      <c r="A87" t="s" s="92">
        <v>78</v>
      </c>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t="s" s="93">
        <v>67</v>
      </c>
      <c r="B88" s="94"/>
      <c r="C88" s="83"/>
      <c r="D88" s="87"/>
      <c r="E88" s="40"/>
      <c r="F88" t="s" s="95">
        <v>67</v>
      </c>
      <c r="G88" s="94"/>
      <c r="H88" s="83"/>
      <c r="I88" s="87"/>
      <c r="J88" s="40"/>
      <c r="K88" t="s" s="95">
        <v>67</v>
      </c>
      <c r="L88" s="94"/>
      <c r="M88" s="83"/>
      <c r="N88" s="89"/>
      <c r="O88" s="96"/>
      <c r="P88" s="83"/>
      <c r="Q88" s="83"/>
      <c r="R88" s="84"/>
      <c r="S88" s="83"/>
      <c r="T88" s="83"/>
      <c r="U88" s="84"/>
      <c r="V88" s="83"/>
      <c r="W88" s="97"/>
    </row>
    <row r="89" ht="21.95" customHeight="1">
      <c r="A89" t="s" s="98">
        <v>79</v>
      </c>
      <c r="B89" s="83">
        <f>AVERAGE(B30:B39)</f>
        <v>32</v>
      </c>
      <c r="C89" s="83">
        <f>AVERAGE(C30:C39)</f>
        <v>1162.8</v>
      </c>
      <c r="D89" s="87">
        <f>AVERAGE(D30:D39)</f>
        <v>36.3101828536988</v>
      </c>
      <c r="E89" s="40"/>
      <c r="F89" t="s" s="100">
        <v>79</v>
      </c>
      <c r="G89" s="83">
        <f>AVERAGE(G30:G39)</f>
        <v>11.6</v>
      </c>
      <c r="H89" s="83">
        <f>AVERAGE(H30:H39)</f>
        <v>429.38</v>
      </c>
      <c r="I89" s="87">
        <f>AVERAGE(I30:I39)</f>
        <v>36.9596340472393</v>
      </c>
      <c r="J89" s="40"/>
      <c r="K89" t="s" s="100">
        <v>79</v>
      </c>
      <c r="L89" s="83">
        <f>AVERAGE(L30:L39)</f>
        <v>0.7</v>
      </c>
      <c r="M89" s="83">
        <f>AVERAGE(M30:M39)</f>
        <v>26.54</v>
      </c>
      <c r="N89" s="89">
        <f>AVERAGE(N30:N39)</f>
        <v>37.9</v>
      </c>
      <c r="O89" s="96"/>
      <c r="P89" s="83"/>
      <c r="Q89" s="83"/>
      <c r="R89" s="84"/>
      <c r="S89" s="83"/>
      <c r="T89" s="83"/>
      <c r="U89" s="84"/>
      <c r="V89" s="83"/>
      <c r="W89" s="97"/>
    </row>
    <row r="90" ht="21.95" customHeight="1">
      <c r="A90" t="s" s="98">
        <v>80</v>
      </c>
      <c r="B90" s="83">
        <f>AVERAGE(B41:B50)</f>
        <v>49.9</v>
      </c>
      <c r="C90" s="83">
        <f>AVERAGE(C41:C50)</f>
        <v>1835.18</v>
      </c>
      <c r="D90" s="87">
        <f>AVERAGE(D41:D50)</f>
        <v>36.7179372375311</v>
      </c>
      <c r="E90" s="40"/>
      <c r="F90" t="s" s="100">
        <v>80</v>
      </c>
      <c r="G90" s="83">
        <f>AVERAGE(G41:G50)</f>
        <v>29.4</v>
      </c>
      <c r="H90" s="83">
        <f>AVERAGE(H41:H50)</f>
        <v>1097.2</v>
      </c>
      <c r="I90" s="87">
        <f>AVERAGE(I41:I50)</f>
        <v>37.2664817036134</v>
      </c>
      <c r="J90" s="40"/>
      <c r="K90" t="s" s="100">
        <v>80</v>
      </c>
      <c r="L90" s="83">
        <f>AVERAGE(L41:L50)</f>
        <v>7.3</v>
      </c>
      <c r="M90" s="83">
        <f>AVERAGE(M41:M50)</f>
        <v>279.14</v>
      </c>
      <c r="N90" s="89">
        <f>AVERAGE(N41:N50)</f>
        <v>38.227952972953</v>
      </c>
      <c r="O90" s="96"/>
      <c r="P90" s="83"/>
      <c r="Q90" s="83"/>
      <c r="R90" s="84"/>
      <c r="S90" s="83"/>
      <c r="T90" s="83"/>
      <c r="U90" s="84"/>
      <c r="V90" s="83"/>
      <c r="W90" s="97"/>
    </row>
    <row r="91" ht="21.95" customHeight="1">
      <c r="A91" t="s" s="101">
        <v>81</v>
      </c>
      <c r="B91" s="84"/>
      <c r="C91" s="84"/>
      <c r="D91" s="90"/>
      <c r="E91" s="40"/>
      <c r="F91" t="s" s="102">
        <v>81</v>
      </c>
      <c r="G91" s="84"/>
      <c r="H91" s="84"/>
      <c r="I91" s="90"/>
      <c r="J91" s="40"/>
      <c r="K91" t="s" s="102">
        <v>81</v>
      </c>
      <c r="L91" s="84"/>
      <c r="M91" s="84"/>
      <c r="N91" s="91"/>
      <c r="O91" s="96"/>
      <c r="P91" s="83"/>
      <c r="Q91" s="83"/>
      <c r="R91" s="84"/>
      <c r="S91" s="83"/>
      <c r="T91" s="83"/>
      <c r="U91" s="84"/>
      <c r="V91" s="83"/>
      <c r="W91" s="97"/>
    </row>
    <row r="92" ht="21.95" customHeight="1">
      <c r="A92" t="s" s="103">
        <v>82</v>
      </c>
      <c r="B92" s="83">
        <f>AVERAGE(B34:B43)</f>
        <v>34.5</v>
      </c>
      <c r="C92" s="83">
        <f>AVERAGE(C34:C43)</f>
        <v>1257.98</v>
      </c>
      <c r="D92" s="87">
        <f>AVERAGE(D34:D43)</f>
        <v>36.4286510193557</v>
      </c>
      <c r="E92" s="40"/>
      <c r="F92" t="s" s="104">
        <v>82</v>
      </c>
      <c r="G92" s="83">
        <f>AVERAGE(G34:G43)</f>
        <v>14.9</v>
      </c>
      <c r="H92" s="83">
        <f>AVERAGE(H34:H43)</f>
        <v>553.13</v>
      </c>
      <c r="I92" s="87">
        <f>AVERAGE(I34:I43)</f>
        <v>37.0646156065297</v>
      </c>
      <c r="J92" s="40"/>
      <c r="K92" t="s" s="104">
        <v>82</v>
      </c>
      <c r="L92" s="83">
        <f>AVERAGE(L34:L43)</f>
        <v>1.9</v>
      </c>
      <c r="M92" s="83">
        <f>AVERAGE(M34:M43)</f>
        <v>72.59</v>
      </c>
      <c r="N92" s="89">
        <f>AVERAGE(N34:N43)</f>
        <v>38.1544444444445</v>
      </c>
      <c r="O92" s="96"/>
      <c r="P92" s="83"/>
      <c r="Q92" s="83"/>
      <c r="R92" s="84"/>
      <c r="S92" s="83"/>
      <c r="T92" s="83"/>
      <c r="U92" s="84"/>
      <c r="V92" s="83"/>
      <c r="W92" s="97"/>
    </row>
    <row r="93" ht="21.95" customHeight="1">
      <c r="A93" t="s" s="103">
        <v>83</v>
      </c>
      <c r="B93" s="83">
        <f>AVERAGE(B45:B54)</f>
        <v>55.1</v>
      </c>
      <c r="C93" s="83">
        <f>AVERAGE(C45:C54)</f>
        <v>2026.08</v>
      </c>
      <c r="D93" s="87">
        <f>AVERAGE(D45:D54)</f>
        <v>36.7527205297048</v>
      </c>
      <c r="E93" s="40"/>
      <c r="F93" t="s" s="104">
        <v>83</v>
      </c>
      <c r="G93" s="83">
        <f>AVERAGE(G45:G54)</f>
        <v>33.7</v>
      </c>
      <c r="H93" s="83">
        <f>AVERAGE(H45:H54)</f>
        <v>1255.71</v>
      </c>
      <c r="I93" s="87">
        <f>AVERAGE(I45:I54)</f>
        <v>37.2337314551269</v>
      </c>
      <c r="J93" s="40"/>
      <c r="K93" t="s" s="104">
        <v>83</v>
      </c>
      <c r="L93" s="83">
        <f>AVERAGE(L45:L54)</f>
        <v>6.7</v>
      </c>
      <c r="M93" s="83">
        <f>AVERAGE(M45:M54)</f>
        <v>256.16</v>
      </c>
      <c r="N93" s="89">
        <f>AVERAGE(N45:N54)</f>
        <v>38.2118637612388</v>
      </c>
      <c r="O93" s="96"/>
      <c r="P93" s="83"/>
      <c r="Q93" s="83"/>
      <c r="R93" s="84"/>
      <c r="S93" s="83"/>
      <c r="T93" s="83"/>
      <c r="U93" s="84"/>
      <c r="V93" s="83"/>
      <c r="W93" s="97"/>
    </row>
    <row r="94" ht="21.95" customHeight="1">
      <c r="A94" s="105"/>
      <c r="B94" s="84"/>
      <c r="C94" s="84"/>
      <c r="D94" s="90"/>
      <c r="E94" s="40"/>
      <c r="F94" s="106"/>
      <c r="G94" s="84"/>
      <c r="H94" s="84"/>
      <c r="I94" s="90"/>
      <c r="J94" s="40"/>
      <c r="K94" s="106"/>
      <c r="L94" s="84"/>
      <c r="M94" s="84"/>
      <c r="N94" s="91"/>
      <c r="O94" s="96"/>
      <c r="P94" s="83"/>
      <c r="Q94" s="83"/>
      <c r="R94" s="84"/>
      <c r="S94" s="83"/>
      <c r="T94" s="83"/>
      <c r="U94" s="84"/>
      <c r="V94" s="83"/>
      <c r="W94" s="97"/>
    </row>
    <row r="95" ht="21.95" customHeight="1">
      <c r="A95" t="s" s="93">
        <v>72</v>
      </c>
      <c r="B95" s="84"/>
      <c r="C95" s="84"/>
      <c r="D95" s="90"/>
      <c r="E95" s="40"/>
      <c r="F95" t="s" s="95">
        <v>72</v>
      </c>
      <c r="G95" s="84"/>
      <c r="H95" s="84"/>
      <c r="I95" s="90"/>
      <c r="J95" s="40"/>
      <c r="K95" t="s" s="95">
        <v>72</v>
      </c>
      <c r="L95" s="84"/>
      <c r="M95" s="84"/>
      <c r="N95" s="91"/>
      <c r="O95" s="96"/>
      <c r="P95" s="83"/>
      <c r="Q95" s="83"/>
      <c r="R95" s="84"/>
      <c r="S95" s="83"/>
      <c r="T95" s="83"/>
      <c r="U95" s="84"/>
      <c r="V95" s="83"/>
      <c r="W95" s="97"/>
    </row>
    <row r="96" ht="21.95" customHeight="1">
      <c r="A96" t="s" s="98">
        <v>79</v>
      </c>
      <c r="B96" s="83">
        <f>AVERAGE(B35:B39)</f>
        <v>30</v>
      </c>
      <c r="C96" s="83">
        <f>AVERAGE(C35:C39)</f>
        <v>1090.8</v>
      </c>
      <c r="D96" s="87">
        <f>AVERAGE(D35:D39)</f>
        <v>36.3148177655678</v>
      </c>
      <c r="E96" s="40"/>
      <c r="F96" t="s" s="100">
        <v>79</v>
      </c>
      <c r="G96" s="83">
        <f>AVERAGE(G35:G39)</f>
        <v>11.6</v>
      </c>
      <c r="H96" s="83">
        <f>AVERAGE(H35:H39)</f>
        <v>429.82</v>
      </c>
      <c r="I96" s="87">
        <f>AVERAGE(I35:I39)</f>
        <v>36.980466507177</v>
      </c>
      <c r="J96" s="40"/>
      <c r="K96" t="s" s="100">
        <v>79</v>
      </c>
      <c r="L96" s="83">
        <f>AVERAGE(L35:L39)</f>
        <v>0.8</v>
      </c>
      <c r="M96" s="83">
        <f>AVERAGE(M35:M39)</f>
        <v>30.3</v>
      </c>
      <c r="N96" s="89">
        <f>AVERAGE(N35:N39)</f>
        <v>37.875</v>
      </c>
      <c r="O96" s="96"/>
      <c r="P96" s="83"/>
      <c r="Q96" s="83"/>
      <c r="R96" s="84"/>
      <c r="S96" s="83"/>
      <c r="T96" s="83"/>
      <c r="U96" s="84"/>
      <c r="V96" s="83"/>
      <c r="W96" s="97"/>
    </row>
    <row r="97" ht="21.95" customHeight="1">
      <c r="A97" t="s" s="98">
        <v>80</v>
      </c>
      <c r="B97" s="83">
        <f>AVERAGE(B41:B45)</f>
        <v>39.8</v>
      </c>
      <c r="C97" s="83">
        <f>AVERAGE(C41:C45)</f>
        <v>1457.04</v>
      </c>
      <c r="D97" s="87">
        <f>AVERAGE(D41:D45)</f>
        <v>36.5597431483176</v>
      </c>
      <c r="E97" s="40"/>
      <c r="F97" t="s" s="100">
        <v>80</v>
      </c>
      <c r="G97" s="83">
        <f>AVERAGE(G41:G45)</f>
        <v>19.8</v>
      </c>
      <c r="H97" s="83">
        <f>AVERAGE(H41:H45)</f>
        <v>737.4</v>
      </c>
      <c r="I97" s="87">
        <f>AVERAGE(I41:I45)</f>
        <v>37.1782289915966</v>
      </c>
      <c r="J97" s="40"/>
      <c r="K97" t="s" s="100">
        <v>80</v>
      </c>
      <c r="L97" s="83">
        <f>AVERAGE(L41:L45)</f>
        <v>4.2</v>
      </c>
      <c r="M97" s="83">
        <f>AVERAGE(M41:M45)</f>
        <v>160.98</v>
      </c>
      <c r="N97" s="89">
        <f>AVERAGE(N41:N45)</f>
        <v>38.3254166666667</v>
      </c>
      <c r="O97" s="96"/>
      <c r="P97" s="83"/>
      <c r="Q97" s="83"/>
      <c r="R97" s="84"/>
      <c r="S97" s="83"/>
      <c r="T97" s="83"/>
      <c r="U97" s="84"/>
      <c r="V97" s="83"/>
      <c r="W97" s="97"/>
    </row>
    <row r="98" ht="21.95" customHeight="1">
      <c r="A98" t="s" s="101">
        <v>81</v>
      </c>
      <c r="B98" s="84"/>
      <c r="C98" s="84"/>
      <c r="D98" s="90"/>
      <c r="E98" s="40"/>
      <c r="F98" t="s" s="102">
        <v>81</v>
      </c>
      <c r="G98" s="84"/>
      <c r="H98" s="84"/>
      <c r="I98" s="90"/>
      <c r="J98" s="40"/>
      <c r="K98" t="s" s="102">
        <v>81</v>
      </c>
      <c r="L98" s="84"/>
      <c r="M98" s="84"/>
      <c r="N98" s="91"/>
      <c r="O98" s="96"/>
      <c r="P98" s="83"/>
      <c r="Q98" s="83"/>
      <c r="R98" s="84"/>
      <c r="S98" s="83"/>
      <c r="T98" s="83"/>
      <c r="U98" s="84"/>
      <c r="V98" s="83"/>
      <c r="W98" s="97"/>
    </row>
    <row r="99" ht="21.95" customHeight="1">
      <c r="A99" t="s" s="103">
        <v>82</v>
      </c>
      <c r="B99" s="83">
        <f>AVERAGE(B39:B43)</f>
        <v>38.6</v>
      </c>
      <c r="C99" s="83">
        <f>AVERAGE(C39:C43)</f>
        <v>1411.9</v>
      </c>
      <c r="D99" s="87">
        <f>AVERAGE(D39:D43)</f>
        <v>36.5790711457305</v>
      </c>
      <c r="E99" s="40"/>
      <c r="F99" t="s" s="104">
        <v>82</v>
      </c>
      <c r="G99" s="83">
        <f>AVERAGE(G39:G43)</f>
        <v>19.2</v>
      </c>
      <c r="H99" s="83">
        <f>AVERAGE(H39:H43)</f>
        <v>713.8200000000001</v>
      </c>
      <c r="I99" s="87">
        <f>AVERAGE(I39:I43)</f>
        <v>37.1729000442282</v>
      </c>
      <c r="J99" s="40"/>
      <c r="K99" t="s" s="104">
        <v>82</v>
      </c>
      <c r="L99" s="83">
        <f>AVERAGE(L39:L43)</f>
        <v>3</v>
      </c>
      <c r="M99" s="83">
        <f>AVERAGE(M39:M43)</f>
        <v>114.88</v>
      </c>
      <c r="N99" s="89">
        <f>AVERAGE(N39:N43)</f>
        <v>38.2941666666667</v>
      </c>
      <c r="O99" s="96"/>
      <c r="P99" s="83"/>
      <c r="Q99" s="83"/>
      <c r="R99" s="84"/>
      <c r="S99" s="83"/>
      <c r="T99" s="83"/>
      <c r="U99" s="84"/>
      <c r="V99" s="83"/>
      <c r="W99" s="97"/>
    </row>
    <row r="100" ht="21.95" customHeight="1">
      <c r="A100" t="s" s="103">
        <v>83</v>
      </c>
      <c r="B100" s="83">
        <f>AVERAGE(B45:B49)</f>
        <v>61.8</v>
      </c>
      <c r="C100" s="83">
        <f>AVERAGE(C45:C49)</f>
        <v>2279.36</v>
      </c>
      <c r="D100" s="87">
        <f>AVERAGE(D45:D49)</f>
        <v>36.876109396920</v>
      </c>
      <c r="E100" s="40"/>
      <c r="F100" t="s" s="104">
        <v>83</v>
      </c>
      <c r="G100" s="83">
        <f>AVERAGE(G45:G49)</f>
        <v>39.2</v>
      </c>
      <c r="H100" s="83">
        <f>AVERAGE(H45:H49)</f>
        <v>1465.8</v>
      </c>
      <c r="I100" s="87">
        <f>AVERAGE(I45:I49)</f>
        <v>37.3980005446623</v>
      </c>
      <c r="J100" s="40"/>
      <c r="K100" t="s" s="104">
        <v>83</v>
      </c>
      <c r="L100" s="83">
        <f>AVERAGE(L45:L49)</f>
        <v>11.2</v>
      </c>
      <c r="M100" s="83">
        <f>AVERAGE(M45:M49)</f>
        <v>428.42</v>
      </c>
      <c r="N100" s="89">
        <f>AVERAGE(N45:N49)</f>
        <v>38.254982017982</v>
      </c>
      <c r="O100" s="96"/>
      <c r="P100" s="83"/>
      <c r="Q100" s="83"/>
      <c r="R100" s="84"/>
      <c r="S100" s="83"/>
      <c r="T100" s="83"/>
      <c r="U100" s="84"/>
      <c r="V100" s="83"/>
      <c r="W100" s="97"/>
    </row>
    <row r="101" ht="21.95" customHeight="1">
      <c r="A101" s="105"/>
      <c r="B101" s="83"/>
      <c r="C101" s="83"/>
      <c r="D101" s="87"/>
      <c r="E101" s="40"/>
      <c r="F101" s="106"/>
      <c r="G101" s="84"/>
      <c r="H101" s="83"/>
      <c r="I101" s="87"/>
      <c r="J101" s="40"/>
      <c r="K101" s="106"/>
      <c r="L101" s="84"/>
      <c r="M101" s="83"/>
      <c r="N101" s="89"/>
      <c r="O101" s="96"/>
      <c r="P101" s="83"/>
      <c r="Q101" s="83"/>
      <c r="R101" s="84"/>
      <c r="S101" s="83"/>
      <c r="T101" s="83"/>
      <c r="U101" s="84"/>
      <c r="V101" s="83"/>
      <c r="W101" s="97"/>
    </row>
    <row r="102" ht="21.95" customHeight="1">
      <c r="A102" s="105"/>
      <c r="B102" s="107"/>
      <c r="C102" t="s" s="108">
        <v>84</v>
      </c>
      <c r="D102" s="87"/>
      <c r="E102" s="40"/>
      <c r="F102" s="106"/>
      <c r="G102" s="84"/>
      <c r="H102" s="83"/>
      <c r="I102" s="87"/>
      <c r="J102" s="40"/>
      <c r="K102" s="106"/>
      <c r="L102" s="84"/>
      <c r="M102" s="83"/>
      <c r="N102" s="89"/>
      <c r="O102" s="96"/>
      <c r="P102" s="83"/>
      <c r="Q102" s="83"/>
      <c r="R102" s="84"/>
      <c r="S102" s="83"/>
      <c r="T102" s="83"/>
      <c r="U102" s="84"/>
      <c r="V102" s="83"/>
      <c r="W102" s="97"/>
    </row>
    <row r="103" ht="22.75" customHeight="1">
      <c r="A103" s="109"/>
      <c r="B103" s="110"/>
      <c r="C103" t="s" s="111">
        <v>85</v>
      </c>
      <c r="D103" s="112"/>
      <c r="E103" s="113"/>
      <c r="F103" s="114"/>
      <c r="G103" s="115"/>
      <c r="H103" s="116"/>
      <c r="I103" s="112"/>
      <c r="J103" s="113"/>
      <c r="K103" s="114"/>
      <c r="L103" s="115"/>
      <c r="M103" s="116"/>
      <c r="N103" s="117"/>
      <c r="O103" s="118"/>
      <c r="P103" s="116"/>
      <c r="Q103" s="116"/>
      <c r="R103" s="115"/>
      <c r="S103" s="116"/>
      <c r="T103" s="116"/>
      <c r="U103" s="115"/>
      <c r="V103" s="116"/>
      <c r="W103"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3" customWidth="1"/>
    <col min="2" max="4" width="12.1719" style="343" customWidth="1"/>
    <col min="5" max="5" width="1.35156" style="343" customWidth="1"/>
    <col min="6" max="6" width="10" style="343" customWidth="1"/>
    <col min="7" max="9" width="12.1719" style="343" customWidth="1"/>
    <col min="10" max="10" width="1.35156" style="343" customWidth="1"/>
    <col min="11" max="11" width="10" style="343" customWidth="1"/>
    <col min="12" max="14" width="12.1719" style="343" customWidth="1"/>
    <col min="15" max="15" width="10.8516" style="343" customWidth="1"/>
    <col min="16" max="17" width="6.5" style="343" customWidth="1"/>
    <col min="18" max="18" width="10.8516" style="343" customWidth="1"/>
    <col min="19" max="20" width="6.5" style="343" customWidth="1"/>
    <col min="21" max="21" width="10.8516" style="343" customWidth="1"/>
    <col min="22" max="23" width="6.5" style="343" customWidth="1"/>
    <col min="24" max="16384" width="16.3516" style="343" customWidth="1"/>
  </cols>
  <sheetData>
    <row r="1" ht="63.8" customHeight="1">
      <c r="A1" t="s" s="134">
        <v>261</v>
      </c>
      <c r="B1" t="s" s="191">
        <v>40</v>
      </c>
      <c r="C1" t="s" s="191">
        <v>41</v>
      </c>
      <c r="D1" t="s" s="192">
        <v>42</v>
      </c>
      <c r="E1" s="29"/>
      <c r="F1" t="s" s="137">
        <v>127</v>
      </c>
      <c r="G1" t="s" s="191">
        <v>44</v>
      </c>
      <c r="H1" t="s" s="191">
        <v>45</v>
      </c>
      <c r="I1" t="s" s="192">
        <v>46</v>
      </c>
      <c r="J1" s="29"/>
      <c r="K1" t="s" s="137">
        <v>417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26</v>
      </c>
      <c r="C3" s="83">
        <v>1044.8</v>
      </c>
      <c r="D3" s="87">
        <v>40.1846153846154</v>
      </c>
      <c r="E3" s="40"/>
      <c r="F3" s="153">
        <v>1910</v>
      </c>
      <c r="G3" s="99">
        <v>13</v>
      </c>
      <c r="H3" s="83">
        <v>540</v>
      </c>
      <c r="I3" s="87">
        <v>41.5384615384615</v>
      </c>
      <c r="J3" s="40"/>
      <c r="K3" s="153">
        <v>1910</v>
      </c>
      <c r="L3" s="99">
        <v>1</v>
      </c>
      <c r="M3" s="83">
        <v>45.6</v>
      </c>
      <c r="N3" s="89">
        <v>45.6</v>
      </c>
      <c r="O3" s="148"/>
      <c r="P3" s="143"/>
      <c r="Q3" s="154"/>
      <c r="R3" s="151"/>
      <c r="S3" s="143"/>
      <c r="T3" s="154"/>
      <c r="U3" s="151"/>
      <c r="V3" s="143"/>
      <c r="W3" s="154"/>
    </row>
    <row r="4" ht="21.95" customHeight="1">
      <c r="A4" s="152">
        <v>1911</v>
      </c>
      <c r="B4" s="99">
        <v>16</v>
      </c>
      <c r="C4" s="83">
        <v>626.6</v>
      </c>
      <c r="D4" s="87">
        <v>39.1625</v>
      </c>
      <c r="E4" s="40"/>
      <c r="F4" s="153">
        <v>1911</v>
      </c>
      <c r="G4" s="99">
        <v>6</v>
      </c>
      <c r="H4" s="83">
        <v>242.8</v>
      </c>
      <c r="I4" s="87">
        <v>40.4666666666667</v>
      </c>
      <c r="J4" s="40"/>
      <c r="K4" s="153">
        <v>1911</v>
      </c>
      <c r="L4" s="99">
        <v>0</v>
      </c>
      <c r="M4" s="83">
        <v>0</v>
      </c>
      <c r="N4" s="89"/>
      <c r="O4" s="155"/>
      <c r="P4" s="129"/>
      <c r="Q4" s="97"/>
      <c r="R4" s="156"/>
      <c r="S4" s="129"/>
      <c r="T4" s="97"/>
      <c r="U4" s="156"/>
      <c r="V4" s="129"/>
      <c r="W4" s="97"/>
    </row>
    <row r="5" ht="21.95" customHeight="1">
      <c r="A5" s="152">
        <v>1912</v>
      </c>
      <c r="B5" s="99">
        <v>39</v>
      </c>
      <c r="C5" s="83">
        <v>1567.2</v>
      </c>
      <c r="D5" s="87">
        <v>40.1846153846154</v>
      </c>
      <c r="E5" s="40"/>
      <c r="F5" s="153">
        <v>1912</v>
      </c>
      <c r="G5" s="99">
        <v>20</v>
      </c>
      <c r="H5" s="83">
        <v>836.1</v>
      </c>
      <c r="I5" s="87">
        <v>41.805</v>
      </c>
      <c r="J5" s="40"/>
      <c r="K5" s="153">
        <v>1912</v>
      </c>
      <c r="L5" s="99">
        <v>4</v>
      </c>
      <c r="M5" s="83">
        <v>176</v>
      </c>
      <c r="N5" s="89">
        <v>44</v>
      </c>
      <c r="O5" s="155"/>
      <c r="P5" s="129"/>
      <c r="Q5" s="97"/>
      <c r="R5" s="156"/>
      <c r="S5" s="129"/>
      <c r="T5" s="97"/>
      <c r="U5" s="156"/>
      <c r="V5" s="129"/>
      <c r="W5" s="97"/>
    </row>
    <row r="6" ht="21.95" customHeight="1">
      <c r="A6" s="152">
        <v>1913</v>
      </c>
      <c r="B6" s="99">
        <v>35</v>
      </c>
      <c r="C6" s="83">
        <v>1418.2</v>
      </c>
      <c r="D6" s="87">
        <v>40.52</v>
      </c>
      <c r="E6" s="40"/>
      <c r="F6" s="153">
        <v>1913</v>
      </c>
      <c r="G6" s="99">
        <v>22</v>
      </c>
      <c r="H6" s="83">
        <v>915.1</v>
      </c>
      <c r="I6" s="87">
        <v>41.5954545454545</v>
      </c>
      <c r="J6" s="40"/>
      <c r="K6" s="153">
        <v>1913</v>
      </c>
      <c r="L6" s="99">
        <v>4</v>
      </c>
      <c r="M6" s="83">
        <v>176</v>
      </c>
      <c r="N6" s="89">
        <v>44</v>
      </c>
      <c r="O6" s="155"/>
      <c r="P6" s="129"/>
      <c r="Q6" s="97"/>
      <c r="R6" s="156"/>
      <c r="S6" s="129"/>
      <c r="T6" s="97"/>
      <c r="U6" s="156"/>
      <c r="V6" s="129"/>
      <c r="W6" s="97"/>
    </row>
    <row r="7" ht="21.95" customHeight="1">
      <c r="A7" s="152">
        <v>1914</v>
      </c>
      <c r="B7" s="99">
        <v>57</v>
      </c>
      <c r="C7" s="83">
        <v>2268.7</v>
      </c>
      <c r="D7" s="87">
        <v>39.8017543859649</v>
      </c>
      <c r="E7" s="40"/>
      <c r="F7" s="153">
        <v>1914</v>
      </c>
      <c r="G7" s="99">
        <v>28</v>
      </c>
      <c r="H7" s="83">
        <v>1158.5</v>
      </c>
      <c r="I7" s="87">
        <v>41.375</v>
      </c>
      <c r="J7" s="40"/>
      <c r="K7" s="153">
        <v>1914</v>
      </c>
      <c r="L7" s="99">
        <v>3</v>
      </c>
      <c r="M7" s="83">
        <v>131.6</v>
      </c>
      <c r="N7" s="89">
        <v>43.8666666666667</v>
      </c>
      <c r="O7" s="155"/>
      <c r="P7" s="129"/>
      <c r="Q7" s="97"/>
      <c r="R7" s="156"/>
      <c r="S7" s="129"/>
      <c r="T7" s="97"/>
      <c r="U7" s="156"/>
      <c r="V7" s="129"/>
      <c r="W7" s="97"/>
    </row>
    <row r="8" ht="21.95" customHeight="1">
      <c r="A8" s="152">
        <v>1915</v>
      </c>
      <c r="B8" s="99">
        <v>38</v>
      </c>
      <c r="C8" s="83">
        <v>1516.8</v>
      </c>
      <c r="D8" s="87">
        <v>39.9157894736842</v>
      </c>
      <c r="E8" s="40"/>
      <c r="F8" s="153">
        <v>1915</v>
      </c>
      <c r="G8" s="99">
        <v>15</v>
      </c>
      <c r="H8" s="83">
        <v>630.9</v>
      </c>
      <c r="I8" s="87">
        <v>42.06</v>
      </c>
      <c r="J8" s="40"/>
      <c r="K8" s="153">
        <v>1915</v>
      </c>
      <c r="L8" s="99">
        <v>4</v>
      </c>
      <c r="M8" s="83">
        <v>179.1</v>
      </c>
      <c r="N8" s="89">
        <v>44.775</v>
      </c>
      <c r="O8" s="155"/>
      <c r="P8" s="129"/>
      <c r="Q8" s="97"/>
      <c r="R8" s="156"/>
      <c r="S8" s="129"/>
      <c r="T8" s="97"/>
      <c r="U8" s="156"/>
      <c r="V8" s="129"/>
      <c r="W8" s="97"/>
    </row>
    <row r="9" ht="21.95" customHeight="1">
      <c r="A9" s="152">
        <v>1916</v>
      </c>
      <c r="B9" s="99">
        <v>28</v>
      </c>
      <c r="C9" s="83">
        <v>1117.6</v>
      </c>
      <c r="D9" s="87">
        <v>39.9142857142857</v>
      </c>
      <c r="E9" s="40"/>
      <c r="F9" s="153">
        <v>1916</v>
      </c>
      <c r="G9" s="99">
        <v>12</v>
      </c>
      <c r="H9" s="83">
        <v>499.6</v>
      </c>
      <c r="I9" s="87">
        <v>41.6333333333333</v>
      </c>
      <c r="J9" s="40"/>
      <c r="K9" s="153">
        <v>1916</v>
      </c>
      <c r="L9" s="99">
        <v>1</v>
      </c>
      <c r="M9" s="83">
        <v>43.3</v>
      </c>
      <c r="N9" s="89">
        <v>43.3</v>
      </c>
      <c r="O9" s="155"/>
      <c r="P9" s="129"/>
      <c r="Q9" s="97"/>
      <c r="R9" s="156"/>
      <c r="S9" s="129"/>
      <c r="T9" s="97"/>
      <c r="U9" s="156"/>
      <c r="V9" s="129"/>
      <c r="W9" s="97"/>
    </row>
    <row r="10" ht="21.95" customHeight="1">
      <c r="A10" s="152">
        <v>1917</v>
      </c>
      <c r="B10" s="99">
        <v>14</v>
      </c>
      <c r="C10" s="83">
        <v>566</v>
      </c>
      <c r="D10" s="87">
        <v>40.4285714285714</v>
      </c>
      <c r="E10" s="40"/>
      <c r="F10" s="153">
        <v>1917</v>
      </c>
      <c r="G10" s="99">
        <v>7</v>
      </c>
      <c r="H10" s="83">
        <v>295.5</v>
      </c>
      <c r="I10" s="87">
        <v>42.2142857142857</v>
      </c>
      <c r="J10" s="40"/>
      <c r="K10" s="153">
        <v>1917</v>
      </c>
      <c r="L10" s="99">
        <v>3</v>
      </c>
      <c r="M10" s="83">
        <v>133.3</v>
      </c>
      <c r="N10" s="89">
        <v>44.4333333333333</v>
      </c>
      <c r="O10" s="155"/>
      <c r="P10" s="129"/>
      <c r="Q10" s="97"/>
      <c r="R10" s="156"/>
      <c r="S10" s="129"/>
      <c r="T10" s="97"/>
      <c r="U10" s="156"/>
      <c r="V10" s="129"/>
      <c r="W10" s="97"/>
    </row>
    <row r="11" ht="21.95" customHeight="1">
      <c r="A11" s="152">
        <v>1918</v>
      </c>
      <c r="B11" s="99">
        <v>26</v>
      </c>
      <c r="C11" s="83">
        <v>1027.2</v>
      </c>
      <c r="D11" s="87">
        <v>39.5076923076923</v>
      </c>
      <c r="E11" s="40"/>
      <c r="F11" s="153">
        <v>1918</v>
      </c>
      <c r="G11" s="99">
        <v>10</v>
      </c>
      <c r="H11" s="83">
        <v>414.1</v>
      </c>
      <c r="I11" s="87">
        <v>41.41</v>
      </c>
      <c r="J11" s="40"/>
      <c r="K11" s="153">
        <v>1918</v>
      </c>
      <c r="L11" s="99">
        <v>1</v>
      </c>
      <c r="M11" s="83">
        <v>44.4</v>
      </c>
      <c r="N11" s="89">
        <v>44.4</v>
      </c>
      <c r="O11" s="155"/>
      <c r="P11" s="129"/>
      <c r="Q11" s="97"/>
      <c r="R11" s="156"/>
      <c r="S11" s="129"/>
      <c r="T11" s="97"/>
      <c r="U11" s="156"/>
      <c r="V11" s="129"/>
      <c r="W11" s="97"/>
    </row>
    <row r="12" ht="21.95" customHeight="1">
      <c r="A12" s="152">
        <v>1919</v>
      </c>
      <c r="B12" s="99">
        <v>63</v>
      </c>
      <c r="C12" s="83">
        <v>2523.8</v>
      </c>
      <c r="D12" s="87">
        <v>40.0603174603175</v>
      </c>
      <c r="E12" s="40"/>
      <c r="F12" s="153">
        <v>1919</v>
      </c>
      <c r="G12" s="99">
        <v>28</v>
      </c>
      <c r="H12" s="83">
        <v>1169.6</v>
      </c>
      <c r="I12" s="87">
        <v>41.7714285714286</v>
      </c>
      <c r="J12" s="40"/>
      <c r="K12" s="153">
        <v>1919</v>
      </c>
      <c r="L12" s="99">
        <v>5</v>
      </c>
      <c r="M12" s="83">
        <v>219.9</v>
      </c>
      <c r="N12" s="89">
        <v>43.98</v>
      </c>
      <c r="O12" s="155"/>
      <c r="P12" s="129"/>
      <c r="Q12" s="97"/>
      <c r="R12" s="156"/>
      <c r="S12" s="129"/>
      <c r="T12" s="97"/>
      <c r="U12" s="156"/>
      <c r="V12" s="129"/>
      <c r="W12" s="97"/>
    </row>
    <row r="13" ht="21.95" customHeight="1">
      <c r="A13" s="152">
        <v>1920</v>
      </c>
      <c r="B13" s="99">
        <v>36</v>
      </c>
      <c r="C13" s="83">
        <v>1448.6</v>
      </c>
      <c r="D13" s="87">
        <v>40.2388888888889</v>
      </c>
      <c r="E13" s="40"/>
      <c r="F13" s="153">
        <v>1920</v>
      </c>
      <c r="G13" s="99">
        <v>20</v>
      </c>
      <c r="H13" s="83">
        <v>832.1</v>
      </c>
      <c r="I13" s="87">
        <v>41.605</v>
      </c>
      <c r="J13" s="40"/>
      <c r="K13" s="153">
        <v>1920</v>
      </c>
      <c r="L13" s="99">
        <v>4</v>
      </c>
      <c r="M13" s="83">
        <v>173.2</v>
      </c>
      <c r="N13" s="89">
        <v>43.3</v>
      </c>
      <c r="O13" s="155"/>
      <c r="P13" s="129"/>
      <c r="Q13" s="97"/>
      <c r="R13" s="156"/>
      <c r="S13" s="129"/>
      <c r="T13" s="97"/>
      <c r="U13" s="156"/>
      <c r="V13" s="129"/>
      <c r="W13" s="97"/>
    </row>
    <row r="14" ht="21.95" customHeight="1">
      <c r="A14" s="152">
        <v>1921</v>
      </c>
      <c r="B14" s="99">
        <v>31</v>
      </c>
      <c r="C14" s="83">
        <v>1235.7</v>
      </c>
      <c r="D14" s="87">
        <v>39.8612903225806</v>
      </c>
      <c r="E14" s="40"/>
      <c r="F14" s="153">
        <v>1921</v>
      </c>
      <c r="G14" s="99">
        <v>14</v>
      </c>
      <c r="H14" s="83">
        <v>583.5</v>
      </c>
      <c r="I14" s="87">
        <v>41.6785714285714</v>
      </c>
      <c r="J14" s="40"/>
      <c r="K14" s="153">
        <v>1921</v>
      </c>
      <c r="L14" s="99">
        <v>2</v>
      </c>
      <c r="M14" s="83">
        <v>89.40000000000001</v>
      </c>
      <c r="N14" s="89">
        <v>44.7</v>
      </c>
      <c r="O14" s="155"/>
      <c r="P14" s="129"/>
      <c r="Q14" s="97"/>
      <c r="R14" s="156"/>
      <c r="S14" s="129"/>
      <c r="T14" s="97"/>
      <c r="U14" s="156"/>
      <c r="V14" s="129"/>
      <c r="W14" s="97"/>
    </row>
    <row r="15" ht="21.95" customHeight="1">
      <c r="A15" s="152">
        <v>1922</v>
      </c>
      <c r="B15" s="99">
        <v>50</v>
      </c>
      <c r="C15" s="83">
        <v>2021.4</v>
      </c>
      <c r="D15" s="87">
        <v>40.428</v>
      </c>
      <c r="E15" s="40"/>
      <c r="F15" s="153">
        <v>1922</v>
      </c>
      <c r="G15" s="99">
        <v>30</v>
      </c>
      <c r="H15" s="83">
        <v>1251</v>
      </c>
      <c r="I15" s="87">
        <v>41.7</v>
      </c>
      <c r="J15" s="40"/>
      <c r="K15" s="153">
        <v>1922</v>
      </c>
      <c r="L15" s="99">
        <v>6</v>
      </c>
      <c r="M15" s="83">
        <v>263.9</v>
      </c>
      <c r="N15" s="89">
        <v>43.9833333333333</v>
      </c>
      <c r="O15" s="155"/>
      <c r="P15" s="129"/>
      <c r="Q15" s="97"/>
      <c r="R15" s="156"/>
      <c r="S15" s="129"/>
      <c r="T15" s="97"/>
      <c r="U15" s="156"/>
      <c r="V15" s="129"/>
      <c r="W15" s="97"/>
    </row>
    <row r="16" ht="21.95" customHeight="1">
      <c r="A16" s="152">
        <v>1923</v>
      </c>
      <c r="B16" s="99">
        <v>54</v>
      </c>
      <c r="C16" s="83">
        <v>2186.2</v>
      </c>
      <c r="D16" s="87">
        <v>40.4851851851852</v>
      </c>
      <c r="E16" s="40"/>
      <c r="F16" s="153">
        <v>1923</v>
      </c>
      <c r="G16" s="99">
        <v>28</v>
      </c>
      <c r="H16" s="83">
        <v>1185.6</v>
      </c>
      <c r="I16" s="87">
        <v>42.3428571428571</v>
      </c>
      <c r="J16" s="40"/>
      <c r="K16" s="153">
        <v>1923</v>
      </c>
      <c r="L16" s="99">
        <v>9</v>
      </c>
      <c r="M16" s="83">
        <v>397</v>
      </c>
      <c r="N16" s="89">
        <v>44.1111111111111</v>
      </c>
      <c r="O16" s="155"/>
      <c r="P16" s="129"/>
      <c r="Q16" s="97"/>
      <c r="R16" s="156"/>
      <c r="S16" s="129"/>
      <c r="T16" s="97"/>
      <c r="U16" s="156"/>
      <c r="V16" s="129"/>
      <c r="W16" s="97"/>
    </row>
    <row r="17" ht="21.95" customHeight="1">
      <c r="A17" s="152">
        <v>1924</v>
      </c>
      <c r="B17" s="99">
        <v>26</v>
      </c>
      <c r="C17" s="83">
        <v>1055.6</v>
      </c>
      <c r="D17" s="87">
        <v>40.6</v>
      </c>
      <c r="E17" s="40"/>
      <c r="F17" s="153">
        <v>1924</v>
      </c>
      <c r="G17" s="99">
        <v>15</v>
      </c>
      <c r="H17" s="83">
        <v>633.4</v>
      </c>
      <c r="I17" s="87">
        <v>42.2266666666667</v>
      </c>
      <c r="J17" s="40"/>
      <c r="K17" s="153">
        <v>1924</v>
      </c>
      <c r="L17" s="99">
        <v>4</v>
      </c>
      <c r="M17" s="83">
        <v>178.3</v>
      </c>
      <c r="N17" s="89">
        <v>44.575</v>
      </c>
      <c r="O17" s="155"/>
      <c r="P17" s="129"/>
      <c r="Q17" s="97"/>
      <c r="R17" s="156"/>
      <c r="S17" s="129"/>
      <c r="T17" s="97"/>
      <c r="U17" s="156"/>
      <c r="V17" s="129"/>
      <c r="W17" s="97"/>
    </row>
    <row r="18" ht="21.95" customHeight="1">
      <c r="A18" s="152">
        <v>1925</v>
      </c>
      <c r="B18" s="99">
        <v>29</v>
      </c>
      <c r="C18" s="83">
        <v>1163.9</v>
      </c>
      <c r="D18" s="87">
        <v>40.1344827586207</v>
      </c>
      <c r="E18" s="40"/>
      <c r="F18" s="153">
        <v>1925</v>
      </c>
      <c r="G18" s="99">
        <v>14</v>
      </c>
      <c r="H18" s="83">
        <v>591.1</v>
      </c>
      <c r="I18" s="87">
        <v>42.2214285714286</v>
      </c>
      <c r="J18" s="40"/>
      <c r="K18" s="153">
        <v>1925</v>
      </c>
      <c r="L18" s="99">
        <v>6</v>
      </c>
      <c r="M18" s="83">
        <v>263.3</v>
      </c>
      <c r="N18" s="89">
        <v>43.8833333333333</v>
      </c>
      <c r="O18" s="155"/>
      <c r="P18" s="129"/>
      <c r="Q18" s="97"/>
      <c r="R18" s="156"/>
      <c r="S18" s="129"/>
      <c r="T18" s="97"/>
      <c r="U18" s="156"/>
      <c r="V18" s="129"/>
      <c r="W18" s="97"/>
    </row>
    <row r="19" ht="21.95" customHeight="1">
      <c r="A19" s="152">
        <v>1926</v>
      </c>
      <c r="B19" s="99">
        <v>53</v>
      </c>
      <c r="C19" s="83">
        <v>2147.3</v>
      </c>
      <c r="D19" s="87">
        <v>40.5150943396226</v>
      </c>
      <c r="E19" s="40"/>
      <c r="F19" s="153">
        <v>1926</v>
      </c>
      <c r="G19" s="99">
        <v>30</v>
      </c>
      <c r="H19" s="83">
        <v>1261.8</v>
      </c>
      <c r="I19" s="87">
        <v>42.06</v>
      </c>
      <c r="J19" s="40"/>
      <c r="K19" s="153">
        <v>1926</v>
      </c>
      <c r="L19" s="99">
        <v>8</v>
      </c>
      <c r="M19" s="83">
        <v>355.5</v>
      </c>
      <c r="N19" s="89">
        <v>44.4375</v>
      </c>
      <c r="O19" s="155"/>
      <c r="P19" s="129"/>
      <c r="Q19" s="97"/>
      <c r="R19" s="156"/>
      <c r="S19" s="129"/>
      <c r="T19" s="97"/>
      <c r="U19" s="156"/>
      <c r="V19" s="129"/>
      <c r="W19" s="97"/>
    </row>
    <row r="20" ht="21.95" customHeight="1">
      <c r="A20" s="152">
        <v>1927</v>
      </c>
      <c r="B20" s="99">
        <v>45</v>
      </c>
      <c r="C20" s="83">
        <v>1808.7</v>
      </c>
      <c r="D20" s="87">
        <v>40.1933333333333</v>
      </c>
      <c r="E20" s="40"/>
      <c r="F20" s="153">
        <v>1927</v>
      </c>
      <c r="G20" s="99">
        <v>22</v>
      </c>
      <c r="H20" s="83">
        <v>921.7</v>
      </c>
      <c r="I20" s="87">
        <v>41.8954545454545</v>
      </c>
      <c r="J20" s="40"/>
      <c r="K20" s="153">
        <v>1927</v>
      </c>
      <c r="L20" s="99">
        <v>8</v>
      </c>
      <c r="M20" s="83">
        <v>353.2</v>
      </c>
      <c r="N20" s="89">
        <v>44.15</v>
      </c>
      <c r="O20" s="155"/>
      <c r="P20" s="129"/>
      <c r="Q20" s="97"/>
      <c r="R20" s="156"/>
      <c r="S20" s="129"/>
      <c r="T20" s="97"/>
      <c r="U20" s="156"/>
      <c r="V20" s="129"/>
      <c r="W20" s="97"/>
    </row>
    <row r="21" ht="21.95" customHeight="1">
      <c r="A21" s="152">
        <v>1928</v>
      </c>
      <c r="B21" s="99">
        <v>36</v>
      </c>
      <c r="C21" s="83">
        <v>1417.7</v>
      </c>
      <c r="D21" s="87">
        <v>39.3805555555556</v>
      </c>
      <c r="E21" s="40"/>
      <c r="F21" s="153">
        <v>1928</v>
      </c>
      <c r="G21" s="99">
        <v>13</v>
      </c>
      <c r="H21" s="83">
        <v>531.9</v>
      </c>
      <c r="I21" s="87">
        <v>40.9153846153846</v>
      </c>
      <c r="J21" s="40"/>
      <c r="K21" s="153">
        <v>1928</v>
      </c>
      <c r="L21" s="99">
        <v>1</v>
      </c>
      <c r="M21" s="83">
        <v>43.3</v>
      </c>
      <c r="N21" s="89">
        <v>43.3</v>
      </c>
      <c r="O21" s="155"/>
      <c r="P21" s="129"/>
      <c r="Q21" s="97"/>
      <c r="R21" s="156"/>
      <c r="S21" s="129"/>
      <c r="T21" s="97"/>
      <c r="U21" s="156"/>
      <c r="V21" s="129"/>
      <c r="W21" s="97"/>
    </row>
    <row r="22" ht="21.95" customHeight="1">
      <c r="A22" s="152">
        <v>1929</v>
      </c>
      <c r="B22" s="99">
        <v>42</v>
      </c>
      <c r="C22" s="83">
        <v>1687.8</v>
      </c>
      <c r="D22" s="87">
        <v>40.1857142857143</v>
      </c>
      <c r="E22" s="40"/>
      <c r="F22" s="153">
        <v>1929</v>
      </c>
      <c r="G22" s="99">
        <v>20</v>
      </c>
      <c r="H22" s="83">
        <v>835.7</v>
      </c>
      <c r="I22" s="87">
        <v>41.785</v>
      </c>
      <c r="J22" s="40"/>
      <c r="K22" s="153">
        <v>1929</v>
      </c>
      <c r="L22" s="99">
        <v>3</v>
      </c>
      <c r="M22" s="83">
        <v>135.5</v>
      </c>
      <c r="N22" s="89">
        <v>45.1666666666667</v>
      </c>
      <c r="O22" s="155"/>
      <c r="P22" s="129"/>
      <c r="Q22" s="97"/>
      <c r="R22" s="156"/>
      <c r="S22" s="129"/>
      <c r="T22" s="97"/>
      <c r="U22" s="156"/>
      <c r="V22" s="129"/>
      <c r="W22" s="97"/>
    </row>
    <row r="23" ht="21.95" customHeight="1">
      <c r="A23" s="152">
        <v>1930</v>
      </c>
      <c r="B23" s="99">
        <v>33</v>
      </c>
      <c r="C23" s="83">
        <v>1305.3</v>
      </c>
      <c r="D23" s="87">
        <v>39.5545454545455</v>
      </c>
      <c r="E23" s="40"/>
      <c r="F23" s="153">
        <v>1930</v>
      </c>
      <c r="G23" s="99">
        <v>16</v>
      </c>
      <c r="H23" s="83">
        <v>651.2</v>
      </c>
      <c r="I23" s="87">
        <v>40.7</v>
      </c>
      <c r="J23" s="40"/>
      <c r="K23" s="153">
        <v>1930</v>
      </c>
      <c r="L23" s="99">
        <v>0</v>
      </c>
      <c r="M23" s="83">
        <v>0</v>
      </c>
      <c r="N23" s="89"/>
      <c r="O23" s="155"/>
      <c r="P23" s="129"/>
      <c r="Q23" s="97"/>
      <c r="R23" s="156"/>
      <c r="S23" s="129"/>
      <c r="T23" s="97"/>
      <c r="U23" s="156"/>
      <c r="V23" s="129"/>
      <c r="W23" s="97"/>
    </row>
    <row r="24" ht="21.95" customHeight="1">
      <c r="A24" s="152">
        <v>1931</v>
      </c>
      <c r="B24" s="99">
        <v>30</v>
      </c>
      <c r="C24" s="83">
        <v>1212.8</v>
      </c>
      <c r="D24" s="87">
        <v>40.4266666666667</v>
      </c>
      <c r="E24" s="40"/>
      <c r="F24" s="153">
        <v>1931</v>
      </c>
      <c r="G24" s="99">
        <v>18</v>
      </c>
      <c r="H24" s="83">
        <v>749.7</v>
      </c>
      <c r="I24" s="87">
        <v>41.65</v>
      </c>
      <c r="J24" s="40"/>
      <c r="K24" s="153">
        <v>1931</v>
      </c>
      <c r="L24" s="99">
        <v>4</v>
      </c>
      <c r="M24" s="83">
        <v>175.5</v>
      </c>
      <c r="N24" s="89">
        <v>43.875</v>
      </c>
      <c r="O24" s="155"/>
      <c r="P24" s="129"/>
      <c r="Q24" s="97"/>
      <c r="R24" s="156"/>
      <c r="S24" s="129"/>
      <c r="T24" s="97"/>
      <c r="U24" s="156"/>
      <c r="V24" s="129"/>
      <c r="W24" s="97"/>
    </row>
    <row r="25" ht="21.95" customHeight="1">
      <c r="A25" s="152">
        <v>1932</v>
      </c>
      <c r="B25" s="99">
        <v>39</v>
      </c>
      <c r="C25" s="83">
        <v>1605.5</v>
      </c>
      <c r="D25" s="87">
        <v>41.1666666666667</v>
      </c>
      <c r="E25" s="40"/>
      <c r="F25" s="153">
        <v>1932</v>
      </c>
      <c r="G25" s="99">
        <v>22</v>
      </c>
      <c r="H25" s="83">
        <v>949.4</v>
      </c>
      <c r="I25" s="87">
        <v>43.1545454545455</v>
      </c>
      <c r="J25" s="40"/>
      <c r="K25" s="153">
        <v>1932</v>
      </c>
      <c r="L25" s="99">
        <v>9</v>
      </c>
      <c r="M25" s="83">
        <v>412.2</v>
      </c>
      <c r="N25" s="89">
        <v>45.8</v>
      </c>
      <c r="O25" s="155"/>
      <c r="P25" s="129"/>
      <c r="Q25" s="97"/>
      <c r="R25" s="156"/>
      <c r="S25" s="129"/>
      <c r="T25" s="97"/>
      <c r="U25" s="156"/>
      <c r="V25" s="129"/>
      <c r="W25" s="97"/>
    </row>
    <row r="26" ht="21.95" customHeight="1">
      <c r="A26" s="152">
        <v>1933</v>
      </c>
      <c r="B26" s="99">
        <v>33</v>
      </c>
      <c r="C26" s="83">
        <v>1310.8</v>
      </c>
      <c r="D26" s="87">
        <v>39.7212121212121</v>
      </c>
      <c r="E26" s="40"/>
      <c r="F26" s="153">
        <v>1933</v>
      </c>
      <c r="G26" s="99">
        <v>14</v>
      </c>
      <c r="H26" s="83">
        <v>582.8</v>
      </c>
      <c r="I26" s="87">
        <v>41.6285714285714</v>
      </c>
      <c r="J26" s="40"/>
      <c r="K26" s="153">
        <v>1933</v>
      </c>
      <c r="L26" s="99">
        <v>3</v>
      </c>
      <c r="M26" s="83">
        <v>134.1</v>
      </c>
      <c r="N26" s="89">
        <v>44.7</v>
      </c>
      <c r="O26" s="155"/>
      <c r="P26" s="129"/>
      <c r="Q26" s="97"/>
      <c r="R26" s="156"/>
      <c r="S26" s="129"/>
      <c r="T26" s="97"/>
      <c r="U26" s="156"/>
      <c r="V26" s="129"/>
      <c r="W26" s="97"/>
    </row>
    <row r="27" ht="21.95" customHeight="1">
      <c r="A27" s="152">
        <v>1934</v>
      </c>
      <c r="B27" s="99">
        <v>35</v>
      </c>
      <c r="C27" s="83">
        <v>1386.4</v>
      </c>
      <c r="D27" s="87">
        <v>39.6114285714286</v>
      </c>
      <c r="E27" s="40"/>
      <c r="F27" s="153">
        <v>1934</v>
      </c>
      <c r="G27" s="99">
        <v>15</v>
      </c>
      <c r="H27" s="83">
        <v>615.4</v>
      </c>
      <c r="I27" s="87">
        <v>41.0266666666667</v>
      </c>
      <c r="J27" s="40"/>
      <c r="K27" s="153">
        <v>1934</v>
      </c>
      <c r="L27" s="99">
        <v>1</v>
      </c>
      <c r="M27" s="83">
        <v>44.4</v>
      </c>
      <c r="N27" s="89">
        <v>44.4</v>
      </c>
      <c r="O27" s="155"/>
      <c r="P27" s="129"/>
      <c r="Q27" s="97"/>
      <c r="R27" s="156"/>
      <c r="S27" s="129"/>
      <c r="T27" s="97"/>
      <c r="U27" s="156"/>
      <c r="V27" s="129"/>
      <c r="W27" s="97"/>
    </row>
    <row r="28" ht="21.95" customHeight="1">
      <c r="A28" s="152">
        <v>1935</v>
      </c>
      <c r="B28" s="99">
        <v>24</v>
      </c>
      <c r="C28" s="83">
        <v>950.7</v>
      </c>
      <c r="D28" s="87">
        <v>39.6125</v>
      </c>
      <c r="E28" s="40"/>
      <c r="F28" s="153">
        <v>1935</v>
      </c>
      <c r="G28" s="99">
        <v>10</v>
      </c>
      <c r="H28" s="83">
        <v>411.9</v>
      </c>
      <c r="I28" s="87">
        <v>41.19</v>
      </c>
      <c r="J28" s="40"/>
      <c r="K28" s="153">
        <v>1935</v>
      </c>
      <c r="L28" s="99">
        <v>0</v>
      </c>
      <c r="M28" s="83">
        <v>0</v>
      </c>
      <c r="N28" s="89"/>
      <c r="O28" s="155"/>
      <c r="P28" s="129"/>
      <c r="Q28" s="97"/>
      <c r="R28" s="156"/>
      <c r="S28" s="129"/>
      <c r="T28" s="97"/>
      <c r="U28" s="156"/>
      <c r="V28" s="129"/>
      <c r="W28" s="97"/>
    </row>
    <row r="29" ht="21.95" customHeight="1">
      <c r="A29" s="152">
        <v>1936</v>
      </c>
      <c r="B29" s="99">
        <v>28</v>
      </c>
      <c r="C29" s="83">
        <v>1116</v>
      </c>
      <c r="D29" s="87">
        <v>39.8571428571429</v>
      </c>
      <c r="E29" s="40"/>
      <c r="F29" s="153">
        <v>1936</v>
      </c>
      <c r="G29" s="99">
        <v>11</v>
      </c>
      <c r="H29" s="83">
        <v>463.2</v>
      </c>
      <c r="I29" s="87">
        <v>42.1090909090909</v>
      </c>
      <c r="J29" s="40"/>
      <c r="K29" s="153">
        <v>1936</v>
      </c>
      <c r="L29" s="99">
        <v>3</v>
      </c>
      <c r="M29" s="83">
        <v>131.7</v>
      </c>
      <c r="N29" s="89">
        <v>43.9</v>
      </c>
      <c r="O29" s="155"/>
      <c r="P29" s="129"/>
      <c r="Q29" s="97"/>
      <c r="R29" s="156"/>
      <c r="S29" s="129"/>
      <c r="T29" s="97"/>
      <c r="U29" s="156"/>
      <c r="V29" s="129"/>
      <c r="W29" s="97"/>
    </row>
    <row r="30" ht="21.95" customHeight="1">
      <c r="A30" s="152">
        <v>1937</v>
      </c>
      <c r="B30" s="99">
        <v>20</v>
      </c>
      <c r="C30" s="83">
        <v>785.5</v>
      </c>
      <c r="D30" s="87">
        <v>39.275</v>
      </c>
      <c r="E30" s="40"/>
      <c r="F30" s="153">
        <v>1937</v>
      </c>
      <c r="G30" s="99">
        <v>6</v>
      </c>
      <c r="H30" s="83">
        <v>251.4</v>
      </c>
      <c r="I30" s="87">
        <v>41.9</v>
      </c>
      <c r="J30" s="40"/>
      <c r="K30" s="153">
        <v>1937</v>
      </c>
      <c r="L30" s="99">
        <v>2</v>
      </c>
      <c r="M30" s="83">
        <v>87.8</v>
      </c>
      <c r="N30" s="89">
        <v>43.9</v>
      </c>
      <c r="O30" s="155"/>
      <c r="P30" s="129"/>
      <c r="Q30" s="97"/>
      <c r="R30" s="156"/>
      <c r="S30" s="129"/>
      <c r="T30" s="97"/>
      <c r="U30" s="156"/>
      <c r="V30" s="129"/>
      <c r="W30" s="97"/>
    </row>
    <row r="31" ht="21.95" customHeight="1">
      <c r="A31" s="152">
        <v>1938</v>
      </c>
      <c r="B31" s="99">
        <v>52</v>
      </c>
      <c r="C31" s="83">
        <v>2093</v>
      </c>
      <c r="D31" s="87">
        <v>40.25</v>
      </c>
      <c r="E31" s="40"/>
      <c r="F31" s="153">
        <v>1938</v>
      </c>
      <c r="G31" s="99">
        <v>28</v>
      </c>
      <c r="H31" s="83">
        <v>1173.1</v>
      </c>
      <c r="I31" s="87">
        <v>41.8964285714286</v>
      </c>
      <c r="J31" s="40"/>
      <c r="K31" s="153">
        <v>1938</v>
      </c>
      <c r="L31" s="99">
        <v>6</v>
      </c>
      <c r="M31" s="83">
        <v>267.6</v>
      </c>
      <c r="N31" s="89">
        <v>44.6</v>
      </c>
      <c r="O31" s="155"/>
      <c r="P31" s="129"/>
      <c r="Q31" s="97"/>
      <c r="R31" s="156"/>
      <c r="S31" s="129"/>
      <c r="T31" s="97"/>
      <c r="U31" s="156"/>
      <c r="V31" s="129"/>
      <c r="W31" s="97"/>
    </row>
    <row r="32" ht="21.95" customHeight="1">
      <c r="A32" s="152">
        <v>1939</v>
      </c>
      <c r="B32" s="99">
        <v>49</v>
      </c>
      <c r="C32" s="83">
        <v>2039.4</v>
      </c>
      <c r="D32" s="87">
        <v>41.6204081632653</v>
      </c>
      <c r="E32" s="40"/>
      <c r="F32" s="153">
        <v>1939</v>
      </c>
      <c r="G32" s="99">
        <v>33</v>
      </c>
      <c r="H32" s="83">
        <v>1421.2</v>
      </c>
      <c r="I32" s="87">
        <v>43.0666666666667</v>
      </c>
      <c r="J32" s="40"/>
      <c r="K32" s="153">
        <v>1939</v>
      </c>
      <c r="L32" s="99">
        <v>13</v>
      </c>
      <c r="M32" s="83">
        <v>597.2</v>
      </c>
      <c r="N32" s="89">
        <v>45.9384615384615</v>
      </c>
      <c r="O32" s="155"/>
      <c r="P32" s="129"/>
      <c r="Q32" s="97"/>
      <c r="R32" s="156"/>
      <c r="S32" s="129"/>
      <c r="T32" s="97"/>
      <c r="U32" s="156"/>
      <c r="V32" s="129"/>
      <c r="W32" s="97"/>
    </row>
    <row r="33" ht="21.95" customHeight="1">
      <c r="A33" s="152">
        <v>1940</v>
      </c>
      <c r="B33" s="99">
        <v>60</v>
      </c>
      <c r="C33" s="83">
        <v>2396.6</v>
      </c>
      <c r="D33" s="87">
        <v>39.9433333333333</v>
      </c>
      <c r="E33" s="40"/>
      <c r="F33" s="153">
        <v>1940</v>
      </c>
      <c r="G33" s="99">
        <v>32</v>
      </c>
      <c r="H33" s="83">
        <v>1320</v>
      </c>
      <c r="I33" s="87">
        <v>41.25</v>
      </c>
      <c r="J33" s="40"/>
      <c r="K33" s="153">
        <v>1940</v>
      </c>
      <c r="L33" s="99">
        <v>2</v>
      </c>
      <c r="M33" s="83">
        <v>87.7</v>
      </c>
      <c r="N33" s="89">
        <v>43.85</v>
      </c>
      <c r="O33" s="155"/>
      <c r="P33" s="129"/>
      <c r="Q33" s="97"/>
      <c r="R33" s="156"/>
      <c r="S33" s="129"/>
      <c r="T33" s="97"/>
      <c r="U33" s="156"/>
      <c r="V33" s="129"/>
      <c r="W33" s="97"/>
    </row>
    <row r="34" ht="21.95" customHeight="1">
      <c r="A34" s="152">
        <v>1941</v>
      </c>
      <c r="B34" s="99">
        <v>31</v>
      </c>
      <c r="C34" s="83">
        <v>1238.2</v>
      </c>
      <c r="D34" s="87">
        <v>39.941935483871</v>
      </c>
      <c r="E34" s="40"/>
      <c r="F34" s="153">
        <v>1941</v>
      </c>
      <c r="G34" s="99">
        <v>14</v>
      </c>
      <c r="H34" s="83">
        <v>583.2</v>
      </c>
      <c r="I34" s="87">
        <v>41.6571428571429</v>
      </c>
      <c r="J34" s="40"/>
      <c r="K34" s="153">
        <v>1941</v>
      </c>
      <c r="L34" s="99">
        <v>2</v>
      </c>
      <c r="M34" s="83">
        <v>89.5</v>
      </c>
      <c r="N34" s="89">
        <v>44.75</v>
      </c>
      <c r="O34" s="155"/>
      <c r="P34" s="129"/>
      <c r="Q34" s="97"/>
      <c r="R34" s="156"/>
      <c r="S34" s="129"/>
      <c r="T34" s="97"/>
      <c r="U34" s="156"/>
      <c r="V34" s="129"/>
      <c r="W34" s="97"/>
    </row>
    <row r="35" ht="21.95" customHeight="1">
      <c r="A35" s="152">
        <v>1942</v>
      </c>
      <c r="B35" s="99">
        <v>45</v>
      </c>
      <c r="C35" s="83">
        <v>1802.1</v>
      </c>
      <c r="D35" s="87">
        <v>40.0466666666667</v>
      </c>
      <c r="E35" s="40"/>
      <c r="F35" s="153">
        <v>1942</v>
      </c>
      <c r="G35" s="99">
        <v>20</v>
      </c>
      <c r="H35" s="83">
        <v>838</v>
      </c>
      <c r="I35" s="87">
        <v>41.9</v>
      </c>
      <c r="J35" s="40"/>
      <c r="K35" s="153">
        <v>1942</v>
      </c>
      <c r="L35" s="99">
        <v>4</v>
      </c>
      <c r="M35" s="83">
        <v>180.7</v>
      </c>
      <c r="N35" s="89">
        <v>45.175</v>
      </c>
      <c r="O35" s="155"/>
      <c r="P35" s="129"/>
      <c r="Q35" s="97"/>
      <c r="R35" s="156"/>
      <c r="S35" s="129"/>
      <c r="T35" s="97"/>
      <c r="U35" s="156"/>
      <c r="V35" s="129"/>
      <c r="W35" s="97"/>
    </row>
    <row r="36" ht="21.95" customHeight="1">
      <c r="A36" s="152">
        <v>1943</v>
      </c>
      <c r="B36" s="99">
        <v>46</v>
      </c>
      <c r="C36" s="83">
        <v>1837.9</v>
      </c>
      <c r="D36" s="87">
        <v>39.954347826087</v>
      </c>
      <c r="E36" s="40"/>
      <c r="F36" s="153">
        <v>1943</v>
      </c>
      <c r="G36" s="99">
        <v>23</v>
      </c>
      <c r="H36" s="83">
        <v>950</v>
      </c>
      <c r="I36" s="87">
        <v>41.304347826087</v>
      </c>
      <c r="J36" s="40"/>
      <c r="K36" s="153">
        <v>1943</v>
      </c>
      <c r="L36" s="99">
        <v>2</v>
      </c>
      <c r="M36" s="83">
        <v>87.7</v>
      </c>
      <c r="N36" s="89">
        <v>43.85</v>
      </c>
      <c r="O36" s="155"/>
      <c r="P36" s="129"/>
      <c r="Q36" s="97"/>
      <c r="R36" s="156"/>
      <c r="S36" s="129"/>
      <c r="T36" s="97"/>
      <c r="U36" s="156"/>
      <c r="V36" s="129"/>
      <c r="W36" s="97"/>
    </row>
    <row r="37" ht="21.95" customHeight="1">
      <c r="A37" s="152">
        <v>1944</v>
      </c>
      <c r="B37" s="99">
        <v>48</v>
      </c>
      <c r="C37" s="83">
        <v>1926.7</v>
      </c>
      <c r="D37" s="87">
        <v>40.1395833333333</v>
      </c>
      <c r="E37" s="40"/>
      <c r="F37" s="153">
        <v>1944</v>
      </c>
      <c r="G37" s="99">
        <v>20</v>
      </c>
      <c r="H37" s="83">
        <v>844.7</v>
      </c>
      <c r="I37" s="87">
        <v>42.235</v>
      </c>
      <c r="J37" s="40"/>
      <c r="K37" s="153">
        <v>1944</v>
      </c>
      <c r="L37" s="99">
        <v>7</v>
      </c>
      <c r="M37" s="83">
        <v>309.1</v>
      </c>
      <c r="N37" s="89">
        <v>44.1571428571429</v>
      </c>
      <c r="O37" s="155"/>
      <c r="P37" s="129"/>
      <c r="Q37" s="97"/>
      <c r="R37" s="156"/>
      <c r="S37" s="129"/>
      <c r="T37" s="97"/>
      <c r="U37" s="156"/>
      <c r="V37" s="129"/>
      <c r="W37" s="97"/>
    </row>
    <row r="38" ht="21.95" customHeight="1">
      <c r="A38" s="152">
        <v>1945</v>
      </c>
      <c r="B38" s="99">
        <v>36</v>
      </c>
      <c r="C38" s="83">
        <v>1474</v>
      </c>
      <c r="D38" s="87">
        <v>40.9444444444444</v>
      </c>
      <c r="E38" s="40"/>
      <c r="F38" s="153">
        <v>1945</v>
      </c>
      <c r="G38" s="99">
        <v>20</v>
      </c>
      <c r="H38" s="83">
        <v>857.7</v>
      </c>
      <c r="I38" s="87">
        <v>42.885</v>
      </c>
      <c r="J38" s="40"/>
      <c r="K38" s="153">
        <v>1945</v>
      </c>
      <c r="L38" s="99">
        <v>11</v>
      </c>
      <c r="M38" s="83">
        <v>487.8</v>
      </c>
      <c r="N38" s="89">
        <v>44.3454545454545</v>
      </c>
      <c r="O38" s="155"/>
      <c r="P38" s="129"/>
      <c r="Q38" s="97"/>
      <c r="R38" s="156"/>
      <c r="S38" s="129"/>
      <c r="T38" s="97"/>
      <c r="U38" s="156"/>
      <c r="V38" s="129"/>
      <c r="W38" s="97"/>
    </row>
    <row r="39" ht="21.95" customHeight="1">
      <c r="A39" s="152">
        <v>1946</v>
      </c>
      <c r="B39" s="99">
        <v>33</v>
      </c>
      <c r="C39" s="83">
        <v>1310.5</v>
      </c>
      <c r="D39" s="87">
        <v>39.7121212121212</v>
      </c>
      <c r="E39" s="40"/>
      <c r="F39" s="153">
        <v>1946</v>
      </c>
      <c r="G39" s="99">
        <v>14</v>
      </c>
      <c r="H39" s="83">
        <v>576.3</v>
      </c>
      <c r="I39" s="87">
        <v>41.1642857142857</v>
      </c>
      <c r="J39" s="40"/>
      <c r="K39" s="153">
        <v>1946</v>
      </c>
      <c r="L39" s="99">
        <v>0</v>
      </c>
      <c r="M39" s="83">
        <v>0</v>
      </c>
      <c r="N39" s="89"/>
      <c r="O39" s="155"/>
      <c r="P39" s="129"/>
      <c r="Q39" s="97"/>
      <c r="R39" s="156"/>
      <c r="S39" s="129"/>
      <c r="T39" s="97"/>
      <c r="U39" s="156"/>
      <c r="V39" s="129"/>
      <c r="W39" s="97"/>
    </row>
    <row r="40" ht="21.95" customHeight="1">
      <c r="A40" s="152">
        <v>1947</v>
      </c>
      <c r="B40" s="99">
        <v>31</v>
      </c>
      <c r="C40" s="83">
        <v>1259.4</v>
      </c>
      <c r="D40" s="87">
        <v>40.6258064516129</v>
      </c>
      <c r="E40" s="40"/>
      <c r="F40" s="153">
        <v>1947</v>
      </c>
      <c r="G40" s="99">
        <v>18</v>
      </c>
      <c r="H40" s="83">
        <v>758.4</v>
      </c>
      <c r="I40" s="87">
        <v>42.1333333333333</v>
      </c>
      <c r="J40" s="40"/>
      <c r="K40" s="153">
        <v>1947</v>
      </c>
      <c r="L40" s="99">
        <v>6</v>
      </c>
      <c r="M40" s="83">
        <v>262.7</v>
      </c>
      <c r="N40" s="89">
        <v>43.7833333333333</v>
      </c>
      <c r="O40" s="155"/>
      <c r="P40" s="129"/>
      <c r="Q40" s="97"/>
      <c r="R40" s="156"/>
      <c r="S40" s="129"/>
      <c r="T40" s="97"/>
      <c r="U40" s="156"/>
      <c r="V40" s="129"/>
      <c r="W40" s="97"/>
    </row>
    <row r="41" ht="21.95" customHeight="1">
      <c r="A41" s="152">
        <v>1948</v>
      </c>
      <c r="B41" s="99">
        <v>36</v>
      </c>
      <c r="C41" s="83">
        <v>1429.9</v>
      </c>
      <c r="D41" s="87">
        <v>39.7194444444444</v>
      </c>
      <c r="E41" s="40"/>
      <c r="F41" s="153">
        <v>1948</v>
      </c>
      <c r="G41" s="99">
        <v>12</v>
      </c>
      <c r="H41" s="83">
        <v>506.2</v>
      </c>
      <c r="I41" s="87">
        <v>42.1833333333333</v>
      </c>
      <c r="J41" s="40"/>
      <c r="K41" s="153">
        <v>1948</v>
      </c>
      <c r="L41" s="99">
        <v>4</v>
      </c>
      <c r="M41" s="83">
        <v>176</v>
      </c>
      <c r="N41" s="89">
        <v>44</v>
      </c>
      <c r="O41" s="155"/>
      <c r="P41" s="129"/>
      <c r="Q41" s="97"/>
      <c r="R41" s="156"/>
      <c r="S41" s="129"/>
      <c r="T41" s="97"/>
      <c r="U41" s="156"/>
      <c r="V41" s="129"/>
      <c r="W41" s="97"/>
    </row>
    <row r="42" ht="21.95" customHeight="1">
      <c r="A42" s="152">
        <v>1949</v>
      </c>
      <c r="B42" s="99">
        <v>26</v>
      </c>
      <c r="C42" s="83">
        <v>1047.4</v>
      </c>
      <c r="D42" s="87">
        <v>40.2846153846154</v>
      </c>
      <c r="E42" s="40"/>
      <c r="F42" s="153">
        <v>1949</v>
      </c>
      <c r="G42" s="99">
        <v>12</v>
      </c>
      <c r="H42" s="83">
        <v>509.5</v>
      </c>
      <c r="I42" s="87">
        <v>42.4583333333333</v>
      </c>
      <c r="J42" s="40"/>
      <c r="K42" s="153">
        <v>1949</v>
      </c>
      <c r="L42" s="99">
        <v>3</v>
      </c>
      <c r="M42" s="83">
        <v>134.2</v>
      </c>
      <c r="N42" s="89">
        <v>44.7333333333333</v>
      </c>
      <c r="O42" s="155"/>
      <c r="P42" s="129"/>
      <c r="Q42" s="97"/>
      <c r="R42" s="156"/>
      <c r="S42" s="129"/>
      <c r="T42" s="97"/>
      <c r="U42" s="156"/>
      <c r="V42" s="129"/>
      <c r="W42" s="97"/>
    </row>
    <row r="43" ht="21.95" customHeight="1">
      <c r="A43" s="152">
        <v>1950</v>
      </c>
      <c r="B43" s="99">
        <v>26</v>
      </c>
      <c r="C43" s="83">
        <v>1034.6</v>
      </c>
      <c r="D43" s="87">
        <v>39.7923076923077</v>
      </c>
      <c r="E43" s="40"/>
      <c r="F43" s="153">
        <v>1950</v>
      </c>
      <c r="G43" s="99">
        <v>14</v>
      </c>
      <c r="H43" s="83">
        <v>575.2</v>
      </c>
      <c r="I43" s="87">
        <v>41.0857142857143</v>
      </c>
      <c r="J43" s="40"/>
      <c r="K43" s="153">
        <v>1950</v>
      </c>
      <c r="L43" s="99">
        <v>1</v>
      </c>
      <c r="M43" s="83">
        <v>43.3</v>
      </c>
      <c r="N43" s="89">
        <v>43.3</v>
      </c>
      <c r="O43" s="155"/>
      <c r="P43" s="129"/>
      <c r="Q43" s="97"/>
      <c r="R43" s="156"/>
      <c r="S43" s="129"/>
      <c r="T43" s="97"/>
      <c r="U43" s="156"/>
      <c r="V43" s="129"/>
      <c r="W43" s="97"/>
    </row>
    <row r="44" ht="21.95" customHeight="1">
      <c r="A44" s="152">
        <v>1951</v>
      </c>
      <c r="B44" s="99">
        <v>38</v>
      </c>
      <c r="C44" s="83">
        <v>1519.7</v>
      </c>
      <c r="D44" s="87">
        <v>39.9921052631579</v>
      </c>
      <c r="E44" s="40"/>
      <c r="F44" s="153">
        <v>1951</v>
      </c>
      <c r="G44" s="99">
        <v>18</v>
      </c>
      <c r="H44" s="83">
        <v>748.5</v>
      </c>
      <c r="I44" s="87">
        <v>41.5833333333333</v>
      </c>
      <c r="J44" s="40"/>
      <c r="K44" s="153">
        <v>1951</v>
      </c>
      <c r="L44" s="99">
        <v>3</v>
      </c>
      <c r="M44" s="83">
        <v>133.9</v>
      </c>
      <c r="N44" s="89">
        <v>44.6333333333333</v>
      </c>
      <c r="O44" s="155"/>
      <c r="P44" s="129"/>
      <c r="Q44" s="97"/>
      <c r="R44" s="156"/>
      <c r="S44" s="129"/>
      <c r="T44" s="97"/>
      <c r="U44" s="156"/>
      <c r="V44" s="129"/>
      <c r="W44" s="97"/>
    </row>
    <row r="45" ht="21.95" customHeight="1">
      <c r="A45" s="152">
        <v>1952</v>
      </c>
      <c r="B45" s="99">
        <v>37</v>
      </c>
      <c r="C45" s="83">
        <v>1498.4</v>
      </c>
      <c r="D45" s="87">
        <v>40.4972972972973</v>
      </c>
      <c r="E45" s="40"/>
      <c r="F45" s="153">
        <v>1952</v>
      </c>
      <c r="G45" s="99">
        <v>19</v>
      </c>
      <c r="H45" s="83">
        <v>805.6</v>
      </c>
      <c r="I45" s="87">
        <v>42.4</v>
      </c>
      <c r="J45" s="40"/>
      <c r="K45" s="153">
        <v>1952</v>
      </c>
      <c r="L45" s="99">
        <v>7</v>
      </c>
      <c r="M45" s="83">
        <v>305.4</v>
      </c>
      <c r="N45" s="89">
        <v>43.6285714285714</v>
      </c>
      <c r="O45" s="155"/>
      <c r="P45" s="129"/>
      <c r="Q45" s="97"/>
      <c r="R45" s="156"/>
      <c r="S45" s="129"/>
      <c r="T45" s="97"/>
      <c r="U45" s="156"/>
      <c r="V45" s="129"/>
      <c r="W45" s="97"/>
    </row>
    <row r="46" ht="21.95" customHeight="1">
      <c r="A46" s="152">
        <v>1953</v>
      </c>
      <c r="B46" s="99">
        <v>36</v>
      </c>
      <c r="C46" s="83">
        <v>1429.7</v>
      </c>
      <c r="D46" s="87">
        <v>39.7138888888889</v>
      </c>
      <c r="E46" s="40"/>
      <c r="F46" s="153">
        <v>1953</v>
      </c>
      <c r="G46" s="99">
        <v>12</v>
      </c>
      <c r="H46" s="83">
        <v>503.9</v>
      </c>
      <c r="I46" s="87">
        <v>41.9916666666667</v>
      </c>
      <c r="J46" s="40"/>
      <c r="K46" s="153">
        <v>1953</v>
      </c>
      <c r="L46" s="99">
        <v>3</v>
      </c>
      <c r="M46" s="83">
        <v>134.4</v>
      </c>
      <c r="N46" s="89">
        <v>44.8</v>
      </c>
      <c r="O46" s="155"/>
      <c r="P46" s="129"/>
      <c r="Q46" s="97"/>
      <c r="R46" s="156"/>
      <c r="S46" s="129"/>
      <c r="T46" s="97"/>
      <c r="U46" s="156"/>
      <c r="V46" s="129"/>
      <c r="W46" s="97"/>
    </row>
    <row r="47" ht="21.95" customHeight="1">
      <c r="A47" s="152">
        <v>1954</v>
      </c>
      <c r="B47" s="99">
        <v>14</v>
      </c>
      <c r="C47" s="83">
        <v>554.3</v>
      </c>
      <c r="D47" s="87">
        <v>39.5928571428571</v>
      </c>
      <c r="E47" s="40"/>
      <c r="F47" s="153">
        <v>1954</v>
      </c>
      <c r="G47" s="99">
        <v>4</v>
      </c>
      <c r="H47" s="83">
        <v>168.3</v>
      </c>
      <c r="I47" s="87">
        <v>42.075</v>
      </c>
      <c r="J47" s="40"/>
      <c r="K47" s="153">
        <v>1954</v>
      </c>
      <c r="L47" s="99">
        <v>2</v>
      </c>
      <c r="M47" s="83">
        <v>87.7</v>
      </c>
      <c r="N47" s="89">
        <v>43.85</v>
      </c>
      <c r="O47" s="155"/>
      <c r="P47" s="129"/>
      <c r="Q47" s="97"/>
      <c r="R47" s="156"/>
      <c r="S47" s="129"/>
      <c r="T47" s="97"/>
      <c r="U47" s="156"/>
      <c r="V47" s="129"/>
      <c r="W47" s="97"/>
    </row>
    <row r="48" ht="21.95" customHeight="1">
      <c r="A48" s="152">
        <v>1955</v>
      </c>
      <c r="B48" s="99">
        <v>18</v>
      </c>
      <c r="C48" s="83">
        <v>717</v>
      </c>
      <c r="D48" s="87">
        <v>39.8333333333333</v>
      </c>
      <c r="E48" s="40"/>
      <c r="F48" s="153">
        <v>1955</v>
      </c>
      <c r="G48" s="99">
        <v>8</v>
      </c>
      <c r="H48" s="83">
        <v>332.7</v>
      </c>
      <c r="I48" s="87">
        <v>41.5875</v>
      </c>
      <c r="J48" s="40"/>
      <c r="K48" s="153">
        <v>1955</v>
      </c>
      <c r="L48" s="99">
        <v>1</v>
      </c>
      <c r="M48" s="83">
        <v>45</v>
      </c>
      <c r="N48" s="89">
        <v>45</v>
      </c>
      <c r="O48" s="155"/>
      <c r="P48" s="129"/>
      <c r="Q48" s="97"/>
      <c r="R48" s="156"/>
      <c r="S48" s="129"/>
      <c r="T48" s="97"/>
      <c r="U48" s="156"/>
      <c r="V48" s="129"/>
      <c r="W48" s="97"/>
    </row>
    <row r="49" ht="21.95" customHeight="1">
      <c r="A49" s="152">
        <v>1956</v>
      </c>
      <c r="B49" s="99">
        <v>16</v>
      </c>
      <c r="C49" s="83">
        <v>647.7</v>
      </c>
      <c r="D49" s="87">
        <v>40.48125</v>
      </c>
      <c r="E49" s="40"/>
      <c r="F49" s="153">
        <v>1956</v>
      </c>
      <c r="G49" s="99">
        <v>8</v>
      </c>
      <c r="H49" s="83">
        <v>340</v>
      </c>
      <c r="I49" s="87">
        <v>42.5</v>
      </c>
      <c r="J49" s="40"/>
      <c r="K49" s="153">
        <v>1956</v>
      </c>
      <c r="L49" s="99">
        <v>4</v>
      </c>
      <c r="M49" s="83">
        <v>176</v>
      </c>
      <c r="N49" s="89">
        <v>44</v>
      </c>
      <c r="O49" s="155"/>
      <c r="P49" s="129"/>
      <c r="Q49" s="97"/>
      <c r="R49" s="156"/>
      <c r="S49" s="129"/>
      <c r="T49" s="97"/>
      <c r="U49" s="156"/>
      <c r="V49" s="129"/>
      <c r="W49" s="97"/>
    </row>
    <row r="50" ht="21.95" customHeight="1">
      <c r="A50" s="152">
        <v>1957</v>
      </c>
      <c r="B50" s="99">
        <v>40</v>
      </c>
      <c r="C50" s="83">
        <v>1623.7</v>
      </c>
      <c r="D50" s="87">
        <v>40.5925</v>
      </c>
      <c r="E50" s="40"/>
      <c r="F50" s="153">
        <v>1957</v>
      </c>
      <c r="G50" s="99">
        <v>24</v>
      </c>
      <c r="H50" s="83">
        <v>1007.1</v>
      </c>
      <c r="I50" s="87">
        <v>41.9625</v>
      </c>
      <c r="J50" s="40"/>
      <c r="K50" s="153">
        <v>1957</v>
      </c>
      <c r="L50" s="99">
        <v>8</v>
      </c>
      <c r="M50" s="83">
        <v>356.6</v>
      </c>
      <c r="N50" s="89">
        <v>44.575</v>
      </c>
      <c r="O50" s="155"/>
      <c r="P50" s="129"/>
      <c r="Q50" s="97"/>
      <c r="R50" s="156"/>
      <c r="S50" s="129"/>
      <c r="T50" s="97"/>
      <c r="U50" s="156"/>
      <c r="V50" s="129"/>
      <c r="W50" s="97"/>
    </row>
    <row r="51" ht="21.95" customHeight="1">
      <c r="A51" s="152">
        <v>1958</v>
      </c>
      <c r="B51" s="99">
        <v>25</v>
      </c>
      <c r="C51" s="83">
        <v>989.5</v>
      </c>
      <c r="D51" s="87">
        <v>39.58</v>
      </c>
      <c r="E51" s="40"/>
      <c r="F51" s="153">
        <v>1958</v>
      </c>
      <c r="G51" s="99">
        <v>9</v>
      </c>
      <c r="H51" s="83">
        <v>372.3</v>
      </c>
      <c r="I51" s="87">
        <v>41.3666666666667</v>
      </c>
      <c r="J51" s="40"/>
      <c r="K51" s="153">
        <v>1958</v>
      </c>
      <c r="L51" s="99">
        <v>0</v>
      </c>
      <c r="M51" s="83">
        <v>0</v>
      </c>
      <c r="N51" s="89"/>
      <c r="O51" s="155"/>
      <c r="P51" s="129"/>
      <c r="Q51" s="97"/>
      <c r="R51" s="156"/>
      <c r="S51" s="129"/>
      <c r="T51" s="97"/>
      <c r="U51" s="156"/>
      <c r="V51" s="129"/>
      <c r="W51" s="97"/>
    </row>
    <row r="52" ht="21.95" customHeight="1">
      <c r="A52" s="152">
        <v>1959</v>
      </c>
      <c r="B52" s="99">
        <v>44</v>
      </c>
      <c r="C52" s="83">
        <v>1763.6</v>
      </c>
      <c r="D52" s="87">
        <v>40.0818181818182</v>
      </c>
      <c r="E52" s="40"/>
      <c r="F52" s="153">
        <v>1959</v>
      </c>
      <c r="G52" s="99">
        <v>24</v>
      </c>
      <c r="H52" s="83">
        <v>993.7</v>
      </c>
      <c r="I52" s="87">
        <v>41.4041666666667</v>
      </c>
      <c r="J52" s="40"/>
      <c r="K52" s="153">
        <v>1959</v>
      </c>
      <c r="L52" s="99">
        <v>3</v>
      </c>
      <c r="M52" s="83">
        <v>129.9</v>
      </c>
      <c r="N52" s="89">
        <v>43.3</v>
      </c>
      <c r="O52" s="155"/>
      <c r="P52" s="129"/>
      <c r="Q52" s="97"/>
      <c r="R52" s="156"/>
      <c r="S52" s="129"/>
      <c r="T52" s="97"/>
      <c r="U52" s="156"/>
      <c r="V52" s="129"/>
      <c r="W52" s="97"/>
    </row>
    <row r="53" ht="21.95" customHeight="1">
      <c r="A53" s="152">
        <v>1960</v>
      </c>
      <c r="B53" s="99">
        <v>38</v>
      </c>
      <c r="C53" s="83">
        <v>1534.9</v>
      </c>
      <c r="D53" s="87">
        <v>40.3921052631579</v>
      </c>
      <c r="E53" s="40"/>
      <c r="F53" s="153">
        <v>1960</v>
      </c>
      <c r="G53" s="99">
        <v>19</v>
      </c>
      <c r="H53" s="83">
        <v>804.4</v>
      </c>
      <c r="I53" s="87">
        <v>42.3368421052632</v>
      </c>
      <c r="J53" s="40"/>
      <c r="K53" s="153">
        <v>1960</v>
      </c>
      <c r="L53" s="99">
        <v>7</v>
      </c>
      <c r="M53" s="83">
        <v>311</v>
      </c>
      <c r="N53" s="89">
        <v>44.4285714285714</v>
      </c>
      <c r="O53" s="155"/>
      <c r="P53" s="129"/>
      <c r="Q53" s="97"/>
      <c r="R53" s="156"/>
      <c r="S53" s="129"/>
      <c r="T53" s="97"/>
      <c r="U53" s="156"/>
      <c r="V53" s="129"/>
      <c r="W53" s="97"/>
    </row>
    <row r="54" ht="21.95" customHeight="1">
      <c r="A54" s="152">
        <v>1961</v>
      </c>
      <c r="B54" s="99">
        <v>32</v>
      </c>
      <c r="C54" s="83">
        <v>1274.3</v>
      </c>
      <c r="D54" s="87">
        <v>39.821875</v>
      </c>
      <c r="E54" s="40"/>
      <c r="F54" s="153">
        <v>1961</v>
      </c>
      <c r="G54" s="99">
        <v>18</v>
      </c>
      <c r="H54" s="83">
        <v>736.6</v>
      </c>
      <c r="I54" s="87">
        <v>40.9222222222222</v>
      </c>
      <c r="J54" s="40"/>
      <c r="K54" s="153">
        <v>1961</v>
      </c>
      <c r="L54" s="99">
        <v>1</v>
      </c>
      <c r="M54" s="83">
        <v>43.9</v>
      </c>
      <c r="N54" s="89">
        <v>43.9</v>
      </c>
      <c r="O54" s="155"/>
      <c r="P54" s="129"/>
      <c r="Q54" s="97"/>
      <c r="R54" s="156"/>
      <c r="S54" s="129"/>
      <c r="T54" s="97"/>
      <c r="U54" s="156"/>
      <c r="V54" s="129"/>
      <c r="W54" s="97"/>
    </row>
    <row r="55" ht="21.95" customHeight="1">
      <c r="A55" s="152">
        <v>1962</v>
      </c>
      <c r="B55" s="99">
        <v>21</v>
      </c>
      <c r="C55" s="83">
        <v>834.9</v>
      </c>
      <c r="D55" s="87">
        <v>39.7571428571429</v>
      </c>
      <c r="E55" s="40"/>
      <c r="F55" s="153">
        <v>1962</v>
      </c>
      <c r="G55" s="99">
        <v>10</v>
      </c>
      <c r="H55" s="83">
        <v>412.4</v>
      </c>
      <c r="I55" s="87">
        <v>41.24</v>
      </c>
      <c r="J55" s="40"/>
      <c r="K55" s="153">
        <v>1962</v>
      </c>
      <c r="L55" s="99">
        <v>0</v>
      </c>
      <c r="M55" s="83">
        <v>0</v>
      </c>
      <c r="N55" s="89"/>
      <c r="O55" s="155"/>
      <c r="P55" s="129"/>
      <c r="Q55" s="97"/>
      <c r="R55" s="156"/>
      <c r="S55" s="129"/>
      <c r="T55" s="97"/>
      <c r="U55" s="156"/>
      <c r="V55" s="129"/>
      <c r="W55" s="97"/>
    </row>
    <row r="56" ht="21.95" customHeight="1">
      <c r="A56" s="152">
        <v>1963</v>
      </c>
      <c r="B56" s="99">
        <v>28</v>
      </c>
      <c r="C56" s="83">
        <v>1128.6</v>
      </c>
      <c r="D56" s="87">
        <v>40.3071428571429</v>
      </c>
      <c r="E56" s="40"/>
      <c r="F56" s="153">
        <v>1963</v>
      </c>
      <c r="G56" s="99">
        <v>15</v>
      </c>
      <c r="H56" s="83">
        <v>629</v>
      </c>
      <c r="I56" s="87">
        <v>41.9333333333333</v>
      </c>
      <c r="J56" s="40"/>
      <c r="K56" s="153">
        <v>1963</v>
      </c>
      <c r="L56" s="99">
        <v>3</v>
      </c>
      <c r="M56" s="83">
        <v>131.1</v>
      </c>
      <c r="N56" s="89">
        <v>43.7</v>
      </c>
      <c r="O56" s="155"/>
      <c r="P56" s="129"/>
      <c r="Q56" s="97"/>
      <c r="R56" s="156"/>
      <c r="S56" s="129"/>
      <c r="T56" s="97"/>
      <c r="U56" s="156"/>
      <c r="V56" s="129"/>
      <c r="W56" s="97"/>
    </row>
    <row r="57" ht="21.95" customHeight="1">
      <c r="A57" s="152">
        <v>1964</v>
      </c>
      <c r="B57" s="99">
        <v>30</v>
      </c>
      <c r="C57" s="83">
        <v>1179.5</v>
      </c>
      <c r="D57" s="87">
        <v>39.3166666666667</v>
      </c>
      <c r="E57" s="40"/>
      <c r="F57" s="153">
        <v>1964</v>
      </c>
      <c r="G57" s="99">
        <v>7</v>
      </c>
      <c r="H57" s="83">
        <v>296.3</v>
      </c>
      <c r="I57" s="87">
        <v>42.3285714285714</v>
      </c>
      <c r="J57" s="40"/>
      <c r="K57" s="153">
        <v>1964</v>
      </c>
      <c r="L57" s="99">
        <v>2</v>
      </c>
      <c r="M57" s="83">
        <v>91.2</v>
      </c>
      <c r="N57" s="89">
        <v>45.6</v>
      </c>
      <c r="O57" s="155"/>
      <c r="P57" s="129"/>
      <c r="Q57" s="97"/>
      <c r="R57" s="156"/>
      <c r="S57" s="129"/>
      <c r="T57" s="97"/>
      <c r="U57" s="156"/>
      <c r="V57" s="129"/>
      <c r="W57" s="97"/>
    </row>
    <row r="58" ht="21.95" customHeight="1">
      <c r="A58" s="152">
        <v>1965</v>
      </c>
      <c r="B58" s="99">
        <v>43</v>
      </c>
      <c r="C58" s="83">
        <v>1737.4</v>
      </c>
      <c r="D58" s="87">
        <v>40.4046511627907</v>
      </c>
      <c r="E58" s="40"/>
      <c r="F58" s="153">
        <v>1965</v>
      </c>
      <c r="G58" s="99">
        <v>23</v>
      </c>
      <c r="H58" s="83">
        <v>964.4</v>
      </c>
      <c r="I58" s="87">
        <v>41.9304347826087</v>
      </c>
      <c r="J58" s="40"/>
      <c r="K58" s="153">
        <v>1965</v>
      </c>
      <c r="L58" s="99">
        <v>8</v>
      </c>
      <c r="M58" s="83">
        <v>349.3</v>
      </c>
      <c r="N58" s="89">
        <v>43.6625</v>
      </c>
      <c r="O58" s="155"/>
      <c r="P58" s="129"/>
      <c r="Q58" s="97"/>
      <c r="R58" s="156"/>
      <c r="S58" s="129"/>
      <c r="T58" s="97"/>
      <c r="U58" s="156"/>
      <c r="V58" s="129"/>
      <c r="W58" s="97"/>
    </row>
    <row r="59" ht="21.95" customHeight="1">
      <c r="A59" s="152">
        <v>1966</v>
      </c>
      <c r="B59" s="99">
        <v>29</v>
      </c>
      <c r="C59" s="83">
        <v>1165.1</v>
      </c>
      <c r="D59" s="87">
        <v>40.1758620689655</v>
      </c>
      <c r="E59" s="40"/>
      <c r="F59" s="153">
        <v>1966</v>
      </c>
      <c r="G59" s="99">
        <v>14</v>
      </c>
      <c r="H59" s="83">
        <v>586.9</v>
      </c>
      <c r="I59" s="87">
        <v>41.9214285714286</v>
      </c>
      <c r="J59" s="40"/>
      <c r="K59" s="153">
        <v>1966</v>
      </c>
      <c r="L59" s="99">
        <v>3</v>
      </c>
      <c r="M59" s="83">
        <v>132.2</v>
      </c>
      <c r="N59" s="89">
        <v>44.0666666666667</v>
      </c>
      <c r="O59" s="155"/>
      <c r="P59" s="129"/>
      <c r="Q59" s="97"/>
      <c r="R59" s="156"/>
      <c r="S59" s="129"/>
      <c r="T59" s="97"/>
      <c r="U59" s="156"/>
      <c r="V59" s="129"/>
      <c r="W59" s="97"/>
    </row>
    <row r="60" ht="21.95" customHeight="1">
      <c r="A60" s="152">
        <v>1967</v>
      </c>
      <c r="B60" s="99">
        <v>28</v>
      </c>
      <c r="C60" s="83">
        <v>1109.3</v>
      </c>
      <c r="D60" s="87">
        <v>39.6178571428571</v>
      </c>
      <c r="E60" s="40"/>
      <c r="F60" s="153">
        <v>1967</v>
      </c>
      <c r="G60" s="99">
        <v>11</v>
      </c>
      <c r="H60" s="83">
        <v>452.3</v>
      </c>
      <c r="I60" s="87">
        <v>41.1181818181818</v>
      </c>
      <c r="J60" s="40"/>
      <c r="K60" s="153">
        <v>1967</v>
      </c>
      <c r="L60" s="99">
        <v>1</v>
      </c>
      <c r="M60" s="83">
        <v>43.9</v>
      </c>
      <c r="N60" s="89">
        <v>43.9</v>
      </c>
      <c r="O60" s="155"/>
      <c r="P60" s="129"/>
      <c r="Q60" s="97"/>
      <c r="R60" s="156"/>
      <c r="S60" s="129"/>
      <c r="T60" s="97"/>
      <c r="U60" s="156"/>
      <c r="V60" s="129"/>
      <c r="W60" s="97"/>
    </row>
    <row r="61" ht="21.95" customHeight="1">
      <c r="A61" s="152">
        <v>1968</v>
      </c>
      <c r="B61" s="99">
        <v>31</v>
      </c>
      <c r="C61" s="83">
        <v>1264.8</v>
      </c>
      <c r="D61" s="87">
        <v>40.8</v>
      </c>
      <c r="E61" s="40"/>
      <c r="F61" s="153">
        <v>1968</v>
      </c>
      <c r="G61" s="99">
        <v>18</v>
      </c>
      <c r="H61" s="83">
        <v>765.6</v>
      </c>
      <c r="I61" s="87">
        <v>42.5333333333333</v>
      </c>
      <c r="J61" s="40"/>
      <c r="K61" s="153">
        <v>1968</v>
      </c>
      <c r="L61" s="99">
        <v>7</v>
      </c>
      <c r="M61" s="83">
        <v>313.8</v>
      </c>
      <c r="N61" s="89">
        <v>44.8285714285714</v>
      </c>
      <c r="O61" s="155"/>
      <c r="P61" s="129"/>
      <c r="Q61" s="97"/>
      <c r="R61" s="156"/>
      <c r="S61" s="129"/>
      <c r="T61" s="97"/>
      <c r="U61" s="156"/>
      <c r="V61" s="129"/>
      <c r="W61" s="97"/>
    </row>
    <row r="62" ht="21.95" customHeight="1">
      <c r="A62" s="152">
        <v>1969</v>
      </c>
      <c r="B62" s="99">
        <v>48</v>
      </c>
      <c r="C62" s="83">
        <v>1930</v>
      </c>
      <c r="D62" s="87">
        <v>40.2083333333333</v>
      </c>
      <c r="E62" s="40"/>
      <c r="F62" s="153">
        <v>1969</v>
      </c>
      <c r="G62" s="99">
        <v>25</v>
      </c>
      <c r="H62" s="83">
        <v>1041.3</v>
      </c>
      <c r="I62" s="87">
        <v>41.652</v>
      </c>
      <c r="J62" s="40"/>
      <c r="K62" s="153">
        <v>1969</v>
      </c>
      <c r="L62" s="99">
        <v>3</v>
      </c>
      <c r="M62" s="83">
        <v>131.6</v>
      </c>
      <c r="N62" s="89">
        <v>43.8666666666667</v>
      </c>
      <c r="O62" s="155"/>
      <c r="P62" s="129"/>
      <c r="Q62" s="97"/>
      <c r="R62" s="156"/>
      <c r="S62" s="129"/>
      <c r="T62" s="97"/>
      <c r="U62" s="156"/>
      <c r="V62" s="129"/>
      <c r="W62" s="97"/>
    </row>
    <row r="63" ht="21.95" customHeight="1">
      <c r="A63" s="152">
        <v>1970</v>
      </c>
      <c r="B63" s="99">
        <v>42</v>
      </c>
      <c r="C63" s="83">
        <v>1680.2</v>
      </c>
      <c r="D63" s="87">
        <v>40.0047619047619</v>
      </c>
      <c r="E63" s="40"/>
      <c r="F63" s="153">
        <v>1970</v>
      </c>
      <c r="G63" s="99">
        <v>22</v>
      </c>
      <c r="H63" s="83">
        <v>913.1</v>
      </c>
      <c r="I63" s="87">
        <v>41.5045454545455</v>
      </c>
      <c r="J63" s="40"/>
      <c r="K63" s="153">
        <v>1970</v>
      </c>
      <c r="L63" s="99">
        <v>3</v>
      </c>
      <c r="M63" s="83">
        <v>130.5</v>
      </c>
      <c r="N63" s="89">
        <v>43.5</v>
      </c>
      <c r="O63" s="155"/>
      <c r="P63" s="129"/>
      <c r="Q63" s="97"/>
      <c r="R63" s="156"/>
      <c r="S63" s="129"/>
      <c r="T63" s="97"/>
      <c r="U63" s="156"/>
      <c r="V63" s="129"/>
      <c r="W63" s="97"/>
    </row>
    <row r="64" ht="21.95" customHeight="1">
      <c r="A64" s="152">
        <v>1971</v>
      </c>
      <c r="B64" s="99">
        <v>26</v>
      </c>
      <c r="C64" s="83">
        <v>1048.3</v>
      </c>
      <c r="D64" s="87">
        <v>40.3192307692308</v>
      </c>
      <c r="E64" s="40"/>
      <c r="F64" s="153">
        <v>1971</v>
      </c>
      <c r="G64" s="99">
        <v>14</v>
      </c>
      <c r="H64" s="83">
        <v>583.6</v>
      </c>
      <c r="I64" s="87">
        <v>41.6857142857143</v>
      </c>
      <c r="J64" s="40"/>
      <c r="K64" s="153">
        <v>1971</v>
      </c>
      <c r="L64" s="99">
        <v>2</v>
      </c>
      <c r="M64" s="83">
        <v>88.90000000000001</v>
      </c>
      <c r="N64" s="89">
        <v>44.45</v>
      </c>
      <c r="O64" s="155"/>
      <c r="P64" s="129"/>
      <c r="Q64" s="97"/>
      <c r="R64" s="156"/>
      <c r="S64" s="129"/>
      <c r="T64" s="97"/>
      <c r="U64" s="156"/>
      <c r="V64" s="129"/>
      <c r="W64" s="97"/>
    </row>
    <row r="65" ht="21.95" customHeight="1">
      <c r="A65" s="152">
        <v>1972</v>
      </c>
      <c r="B65" s="99">
        <v>27</v>
      </c>
      <c r="C65" s="83">
        <v>1081</v>
      </c>
      <c r="D65" s="87">
        <v>40.037037037037</v>
      </c>
      <c r="E65" s="40"/>
      <c r="F65" s="153">
        <v>1972</v>
      </c>
      <c r="G65" s="99">
        <v>8</v>
      </c>
      <c r="H65" s="83">
        <v>346.2</v>
      </c>
      <c r="I65" s="87">
        <v>43.275</v>
      </c>
      <c r="J65" s="40"/>
      <c r="K65" s="153">
        <v>1972</v>
      </c>
      <c r="L65" s="99">
        <v>4</v>
      </c>
      <c r="M65" s="83">
        <v>181.7</v>
      </c>
      <c r="N65" s="89">
        <v>45.425</v>
      </c>
      <c r="O65" s="155"/>
      <c r="P65" s="129"/>
      <c r="Q65" s="97"/>
      <c r="R65" s="156"/>
      <c r="S65" s="129"/>
      <c r="T65" s="97"/>
      <c r="U65" s="156"/>
      <c r="V65" s="129"/>
      <c r="W65" s="97"/>
    </row>
    <row r="66" ht="21.95" customHeight="1">
      <c r="A66" s="152">
        <v>1973</v>
      </c>
      <c r="B66" s="99">
        <v>37</v>
      </c>
      <c r="C66" s="83">
        <v>1518.8</v>
      </c>
      <c r="D66" s="87">
        <v>41.0486486486486</v>
      </c>
      <c r="E66" s="40"/>
      <c r="F66" s="153">
        <v>1973</v>
      </c>
      <c r="G66" s="99">
        <v>25</v>
      </c>
      <c r="H66" s="83">
        <v>1050.6</v>
      </c>
      <c r="I66" s="87">
        <v>42.024</v>
      </c>
      <c r="J66" s="40"/>
      <c r="K66" s="153">
        <v>1973</v>
      </c>
      <c r="L66" s="99">
        <v>6</v>
      </c>
      <c r="M66" s="83">
        <v>269.5</v>
      </c>
      <c r="N66" s="89">
        <v>44.9166666666667</v>
      </c>
      <c r="O66" s="155"/>
      <c r="P66" s="129"/>
      <c r="Q66" s="97"/>
      <c r="R66" s="156"/>
      <c r="S66" s="129"/>
      <c r="T66" s="97"/>
      <c r="U66" s="156"/>
      <c r="V66" s="129"/>
      <c r="W66" s="97"/>
    </row>
    <row r="67" ht="21.95" customHeight="1">
      <c r="A67" s="152">
        <v>1974</v>
      </c>
      <c r="B67" s="99">
        <v>6</v>
      </c>
      <c r="C67" s="83">
        <v>234.1</v>
      </c>
      <c r="D67" s="87">
        <v>39.0166666666667</v>
      </c>
      <c r="E67" s="40"/>
      <c r="F67" s="153">
        <v>1974</v>
      </c>
      <c r="G67" s="99">
        <v>1</v>
      </c>
      <c r="H67" s="83">
        <v>40.7</v>
      </c>
      <c r="I67" s="87">
        <v>40.7</v>
      </c>
      <c r="J67" s="40"/>
      <c r="K67" s="153">
        <v>1974</v>
      </c>
      <c r="L67" s="99">
        <v>0</v>
      </c>
      <c r="M67" s="83">
        <v>0</v>
      </c>
      <c r="N67" s="89"/>
      <c r="O67" s="155"/>
      <c r="P67" s="129"/>
      <c r="Q67" s="97"/>
      <c r="R67" s="156"/>
      <c r="S67" s="129"/>
      <c r="T67" s="97"/>
      <c r="U67" s="156"/>
      <c r="V67" s="129"/>
      <c r="W67" s="97"/>
    </row>
    <row r="68" ht="21.95" customHeight="1">
      <c r="A68" s="152">
        <v>1975</v>
      </c>
      <c r="B68" s="99">
        <v>32</v>
      </c>
      <c r="C68" s="83">
        <v>1272.1</v>
      </c>
      <c r="D68" s="87">
        <v>39.753125</v>
      </c>
      <c r="E68" s="40"/>
      <c r="F68" s="153">
        <v>1975</v>
      </c>
      <c r="G68" s="99">
        <v>16</v>
      </c>
      <c r="H68" s="83">
        <v>656.2</v>
      </c>
      <c r="I68" s="87">
        <v>41.0125</v>
      </c>
      <c r="J68" s="40"/>
      <c r="K68" s="153">
        <v>1975</v>
      </c>
      <c r="L68" s="99">
        <v>0</v>
      </c>
      <c r="M68" s="83">
        <v>0</v>
      </c>
      <c r="N68" s="89"/>
      <c r="O68" s="155"/>
      <c r="P68" s="129"/>
      <c r="Q68" s="97"/>
      <c r="R68" s="156"/>
      <c r="S68" s="129"/>
      <c r="T68" s="97"/>
      <c r="U68" s="156"/>
      <c r="V68" s="129"/>
      <c r="W68" s="97"/>
    </row>
    <row r="69" ht="21.95" customHeight="1">
      <c r="A69" s="152">
        <v>1976</v>
      </c>
      <c r="B69" s="99">
        <v>15</v>
      </c>
      <c r="C69" s="83">
        <v>593.7</v>
      </c>
      <c r="D69" s="87">
        <v>39.58</v>
      </c>
      <c r="E69" s="40"/>
      <c r="F69" s="153">
        <v>1976</v>
      </c>
      <c r="G69" s="99">
        <v>5</v>
      </c>
      <c r="H69" s="83">
        <v>209.2</v>
      </c>
      <c r="I69" s="87">
        <v>41.84</v>
      </c>
      <c r="J69" s="40"/>
      <c r="K69" s="153">
        <v>1976</v>
      </c>
      <c r="L69" s="99">
        <v>1</v>
      </c>
      <c r="M69" s="83">
        <v>44.5</v>
      </c>
      <c r="N69" s="89">
        <v>44.5</v>
      </c>
      <c r="O69" s="155"/>
      <c r="P69" s="129"/>
      <c r="Q69" s="97"/>
      <c r="R69" s="156"/>
      <c r="S69" s="129"/>
      <c r="T69" s="97"/>
      <c r="U69" s="156"/>
      <c r="V69" s="129"/>
      <c r="W69" s="97"/>
    </row>
    <row r="70" ht="21.95" customHeight="1">
      <c r="A70" s="152">
        <v>1977</v>
      </c>
      <c r="B70" s="99">
        <v>38</v>
      </c>
      <c r="C70" s="83">
        <v>1528.5</v>
      </c>
      <c r="D70" s="87">
        <v>40.2236842105263</v>
      </c>
      <c r="E70" s="40"/>
      <c r="F70" s="153">
        <v>1977</v>
      </c>
      <c r="G70" s="99">
        <v>21</v>
      </c>
      <c r="H70" s="83">
        <v>874.3</v>
      </c>
      <c r="I70" s="87">
        <v>41.6333333333333</v>
      </c>
      <c r="J70" s="40"/>
      <c r="K70" s="153">
        <v>1977</v>
      </c>
      <c r="L70" s="99">
        <v>2</v>
      </c>
      <c r="M70" s="83">
        <v>87.8</v>
      </c>
      <c r="N70" s="89">
        <v>43.9</v>
      </c>
      <c r="O70" s="155"/>
      <c r="P70" s="129"/>
      <c r="Q70" s="97"/>
      <c r="R70" s="156"/>
      <c r="S70" s="129"/>
      <c r="T70" s="97"/>
      <c r="U70" s="156"/>
      <c r="V70" s="129"/>
      <c r="W70" s="97"/>
    </row>
    <row r="71" ht="21.95" customHeight="1">
      <c r="A71" s="152">
        <v>1978</v>
      </c>
      <c r="B71" s="99">
        <v>38</v>
      </c>
      <c r="C71" s="83">
        <v>1506.8</v>
      </c>
      <c r="D71" s="87">
        <v>39.6526315789474</v>
      </c>
      <c r="E71" s="40"/>
      <c r="F71" s="153">
        <v>1978</v>
      </c>
      <c r="G71" s="99">
        <v>15</v>
      </c>
      <c r="H71" s="83">
        <v>620.2</v>
      </c>
      <c r="I71" s="87">
        <v>41.3466666666667</v>
      </c>
      <c r="J71" s="40"/>
      <c r="K71" s="153">
        <v>1978</v>
      </c>
      <c r="L71" s="99">
        <v>0</v>
      </c>
      <c r="M71" s="83">
        <v>0</v>
      </c>
      <c r="N71" s="89"/>
      <c r="O71" s="155"/>
      <c r="P71" s="129"/>
      <c r="Q71" s="97"/>
      <c r="R71" s="156"/>
      <c r="S71" s="129"/>
      <c r="T71" s="97"/>
      <c r="U71" s="156"/>
      <c r="V71" s="129"/>
      <c r="W71" s="97"/>
    </row>
    <row r="72" ht="21.95" customHeight="1">
      <c r="A72" s="152">
        <v>1979</v>
      </c>
      <c r="B72" s="99">
        <v>46</v>
      </c>
      <c r="C72" s="83">
        <v>1873.5</v>
      </c>
      <c r="D72" s="87">
        <v>40.7282608695652</v>
      </c>
      <c r="E72" s="40"/>
      <c r="F72" s="153">
        <v>1979</v>
      </c>
      <c r="G72" s="99">
        <v>27</v>
      </c>
      <c r="H72" s="83">
        <v>1140.8</v>
      </c>
      <c r="I72" s="87">
        <v>42.2518518518519</v>
      </c>
      <c r="J72" s="40"/>
      <c r="K72" s="153">
        <v>1979</v>
      </c>
      <c r="L72" s="99">
        <v>9</v>
      </c>
      <c r="M72" s="83">
        <v>395.4</v>
      </c>
      <c r="N72" s="89">
        <v>43.9333333333333</v>
      </c>
      <c r="O72" s="155"/>
      <c r="P72" s="129"/>
      <c r="Q72" s="97"/>
      <c r="R72" s="156"/>
      <c r="S72" s="129"/>
      <c r="T72" s="97"/>
      <c r="U72" s="156"/>
      <c r="V72" s="129"/>
      <c r="W72" s="97"/>
    </row>
    <row r="73" ht="21.95" customHeight="1">
      <c r="A73" s="152">
        <v>1980</v>
      </c>
      <c r="B73" s="99">
        <v>45</v>
      </c>
      <c r="C73" s="83">
        <v>1807.3</v>
      </c>
      <c r="D73" s="87">
        <v>40.1622222222222</v>
      </c>
      <c r="E73" s="40"/>
      <c r="F73" s="153">
        <v>1980</v>
      </c>
      <c r="G73" s="99">
        <v>27</v>
      </c>
      <c r="H73" s="83">
        <v>1112.8</v>
      </c>
      <c r="I73" s="87">
        <v>41.2148148148148</v>
      </c>
      <c r="J73" s="40"/>
      <c r="K73" s="153">
        <v>1980</v>
      </c>
      <c r="L73" s="99">
        <v>2</v>
      </c>
      <c r="M73" s="83">
        <v>86.8</v>
      </c>
      <c r="N73" s="89">
        <v>43.4</v>
      </c>
      <c r="O73" t="s" s="125">
        <v>57</v>
      </c>
      <c r="P73" s="129">
        <f>AVERAGE(B73:B92)</f>
        <v>35.2</v>
      </c>
      <c r="Q73" s="97">
        <f>AVERAGE(D73:D92)</f>
        <v>39.8598805803662</v>
      </c>
      <c r="R73" t="s" s="128">
        <v>57</v>
      </c>
      <c r="S73" s="129">
        <f>AVERAGE(G73:G92)</f>
        <v>16.1</v>
      </c>
      <c r="T73" s="97">
        <f>AVERAGE(I73:I92)</f>
        <v>41.7047620278656</v>
      </c>
      <c r="U73" t="s" s="128">
        <v>57</v>
      </c>
      <c r="V73" s="129">
        <f>AVERAGE(L73:L92)</f>
        <v>2.4</v>
      </c>
      <c r="W73" s="97">
        <f>AVERAGE(N73:N92)</f>
        <v>44.0185555555556</v>
      </c>
    </row>
    <row r="74" ht="21.95" customHeight="1">
      <c r="A74" s="152">
        <v>1981</v>
      </c>
      <c r="B74" s="99">
        <v>50</v>
      </c>
      <c r="C74" s="83">
        <v>1998.7</v>
      </c>
      <c r="D74" s="87">
        <v>39.974</v>
      </c>
      <c r="E74" s="40"/>
      <c r="F74" s="153">
        <v>1981</v>
      </c>
      <c r="G74" s="99">
        <v>26</v>
      </c>
      <c r="H74" s="83">
        <v>1073.3</v>
      </c>
      <c r="I74" s="87">
        <v>41.2807692307692</v>
      </c>
      <c r="J74" s="40"/>
      <c r="K74" s="153">
        <v>1981</v>
      </c>
      <c r="L74" s="99">
        <v>2</v>
      </c>
      <c r="M74" s="83">
        <v>88.5</v>
      </c>
      <c r="N74" s="89">
        <v>44.25</v>
      </c>
      <c r="O74" t="s" s="125">
        <v>58</v>
      </c>
      <c r="P74" s="129">
        <f>AVERAGE(B74:B92)</f>
        <v>34.6842105263158</v>
      </c>
      <c r="Q74" s="97">
        <f>AVERAGE(D74:D92)</f>
        <v>39.8439678623738</v>
      </c>
      <c r="R74" t="s" s="128">
        <v>58</v>
      </c>
      <c r="S74" s="129">
        <f>AVERAGE(G74:G92)</f>
        <v>15.5263157894737</v>
      </c>
      <c r="T74" s="97">
        <f>AVERAGE(I74:I92)</f>
        <v>41.7305487232893</v>
      </c>
      <c r="U74" t="s" s="128">
        <v>58</v>
      </c>
      <c r="V74" s="129">
        <f>AVERAGE(L74:L92)</f>
        <v>2.42105263157895</v>
      </c>
      <c r="W74" s="97">
        <f>AVERAGE(N74:N92)</f>
        <v>44.0627380952381</v>
      </c>
    </row>
    <row r="75" ht="21.95" customHeight="1">
      <c r="A75" s="152">
        <v>1982</v>
      </c>
      <c r="B75" s="99">
        <v>45</v>
      </c>
      <c r="C75" s="83">
        <v>1803.2</v>
      </c>
      <c r="D75" s="87">
        <v>40.0711111111111</v>
      </c>
      <c r="E75" s="40"/>
      <c r="F75" s="153">
        <v>1982</v>
      </c>
      <c r="G75" s="99">
        <v>23</v>
      </c>
      <c r="H75" s="83">
        <v>953.5</v>
      </c>
      <c r="I75" s="87">
        <v>41.4565217391304</v>
      </c>
      <c r="J75" s="40"/>
      <c r="K75" s="153">
        <v>1982</v>
      </c>
      <c r="L75" s="99">
        <v>2</v>
      </c>
      <c r="M75" s="83">
        <v>88.3</v>
      </c>
      <c r="N75" s="89">
        <v>44.15</v>
      </c>
      <c r="O75" t="s" s="125">
        <v>59</v>
      </c>
      <c r="P75" s="129">
        <f>AVERAGE(B75:B92)</f>
        <v>33.8333333333333</v>
      </c>
      <c r="Q75" s="97">
        <f>AVERAGE(D75:D92)</f>
        <v>39.8367438547279</v>
      </c>
      <c r="R75" t="s" s="128">
        <v>59</v>
      </c>
      <c r="S75" s="129">
        <f>AVERAGE(G75:G92)</f>
        <v>14.9444444444444</v>
      </c>
      <c r="T75" s="97">
        <f>AVERAGE(I75:I92)</f>
        <v>41.7555364728738</v>
      </c>
      <c r="U75" t="s" s="128">
        <v>59</v>
      </c>
      <c r="V75" s="129">
        <f>AVERAGE(L75:L92)</f>
        <v>2.44444444444444</v>
      </c>
      <c r="W75" s="97">
        <f>AVERAGE(N75:N92)</f>
        <v>44.0483333333333</v>
      </c>
    </row>
    <row r="76" ht="21.95" customHeight="1">
      <c r="A76" s="152">
        <v>1983</v>
      </c>
      <c r="B76" s="99">
        <v>52</v>
      </c>
      <c r="C76" s="83">
        <v>2108.9</v>
      </c>
      <c r="D76" s="87">
        <v>40.5557692307692</v>
      </c>
      <c r="E76" s="40"/>
      <c r="F76" s="153">
        <v>1983</v>
      </c>
      <c r="G76" s="99">
        <v>29</v>
      </c>
      <c r="H76" s="83">
        <v>1217.6</v>
      </c>
      <c r="I76" s="87">
        <v>41.9862068965517</v>
      </c>
      <c r="J76" s="40"/>
      <c r="K76" s="153">
        <v>1983</v>
      </c>
      <c r="L76" s="99">
        <v>8</v>
      </c>
      <c r="M76" s="83">
        <v>350.4</v>
      </c>
      <c r="N76" s="89">
        <v>43.8</v>
      </c>
      <c r="O76" t="s" s="125">
        <v>60</v>
      </c>
      <c r="P76" s="129">
        <f>AVERAGE(B76:B92)</f>
        <v>33.1764705882353</v>
      </c>
      <c r="Q76" s="97">
        <f>AVERAGE(D76:D92)</f>
        <v>39.8229575455289</v>
      </c>
      <c r="R76" t="s" s="128">
        <v>60</v>
      </c>
      <c r="S76" s="129">
        <f>AVERAGE(G76:G92)</f>
        <v>14.4705882352941</v>
      </c>
      <c r="T76" s="97">
        <f>AVERAGE(I76:I92)</f>
        <v>41.7731255748587</v>
      </c>
      <c r="U76" t="s" s="128">
        <v>60</v>
      </c>
      <c r="V76" s="129">
        <f>AVERAGE(L76:L92)</f>
        <v>2.47058823529412</v>
      </c>
      <c r="W76" s="97">
        <f>AVERAGE(N76:N92)</f>
        <v>44.0398611111111</v>
      </c>
    </row>
    <row r="77" ht="21.95" customHeight="1">
      <c r="A77" s="152">
        <v>1984</v>
      </c>
      <c r="B77" s="99">
        <v>16</v>
      </c>
      <c r="C77" s="83">
        <v>619.7</v>
      </c>
      <c r="D77" s="87">
        <v>38.73125</v>
      </c>
      <c r="E77" s="40"/>
      <c r="F77" s="153">
        <v>1984</v>
      </c>
      <c r="G77" s="99">
        <v>3</v>
      </c>
      <c r="H77" s="83">
        <v>124.3</v>
      </c>
      <c r="I77" s="87">
        <v>41.4333333333333</v>
      </c>
      <c r="J77" s="40"/>
      <c r="K77" s="153">
        <v>1984</v>
      </c>
      <c r="L77" s="99">
        <v>0</v>
      </c>
      <c r="M77" s="83">
        <v>0</v>
      </c>
      <c r="N77" s="89"/>
      <c r="O77" t="s" s="125">
        <v>61</v>
      </c>
      <c r="P77" s="129">
        <f>AVERAGE(B77:B92)</f>
        <v>32</v>
      </c>
      <c r="Q77" s="97">
        <f>AVERAGE(D77:D92)</f>
        <v>39.7771568152014</v>
      </c>
      <c r="R77" t="s" s="128">
        <v>61</v>
      </c>
      <c r="S77" s="129">
        <f>AVERAGE(G77:G92)</f>
        <v>13.5625</v>
      </c>
      <c r="T77" s="97">
        <f>AVERAGE(I77:I92)</f>
        <v>41.7598079922528</v>
      </c>
      <c r="U77" t="s" s="128">
        <v>61</v>
      </c>
      <c r="V77" s="129">
        <f>AVERAGE(L77:L92)</f>
        <v>2.125</v>
      </c>
      <c r="W77" s="97">
        <f>AVERAGE(N77:N92)</f>
        <v>44.0616666666667</v>
      </c>
    </row>
    <row r="78" ht="21.95" customHeight="1">
      <c r="A78" s="152">
        <v>1985</v>
      </c>
      <c r="B78" s="99">
        <v>25</v>
      </c>
      <c r="C78" s="83">
        <v>1009.3</v>
      </c>
      <c r="D78" s="87">
        <v>40.372</v>
      </c>
      <c r="E78" s="40"/>
      <c r="F78" s="153">
        <v>1985</v>
      </c>
      <c r="G78" s="99">
        <v>12</v>
      </c>
      <c r="H78" s="83">
        <v>507.9</v>
      </c>
      <c r="I78" s="87">
        <v>42.325</v>
      </c>
      <c r="J78" s="40"/>
      <c r="K78" s="153">
        <v>1985</v>
      </c>
      <c r="L78" s="99">
        <v>4</v>
      </c>
      <c r="M78" s="83">
        <v>175.4</v>
      </c>
      <c r="N78" s="89">
        <v>43.85</v>
      </c>
      <c r="O78" t="s" s="125">
        <v>62</v>
      </c>
      <c r="P78" s="129">
        <f>AVERAGE(B78:B92)</f>
        <v>33.0666666666667</v>
      </c>
      <c r="Q78" s="97">
        <f>AVERAGE(D78:D92)</f>
        <v>39.8468839362148</v>
      </c>
      <c r="R78" t="s" s="128">
        <v>62</v>
      </c>
      <c r="S78" s="129">
        <f>AVERAGE(G78:G92)</f>
        <v>14.2666666666667</v>
      </c>
      <c r="T78" s="97">
        <f>AVERAGE(I78:I92)</f>
        <v>41.7815729695141</v>
      </c>
      <c r="U78" t="s" s="128">
        <v>62</v>
      </c>
      <c r="V78" s="129">
        <f>AVERAGE(L78:L92)</f>
        <v>2.26666666666667</v>
      </c>
      <c r="W78" s="97">
        <f>AVERAGE(N78:N92)</f>
        <v>44.0616666666667</v>
      </c>
    </row>
    <row r="79" ht="21.95" customHeight="1">
      <c r="A79" s="152">
        <v>1986</v>
      </c>
      <c r="B79" s="99">
        <v>49</v>
      </c>
      <c r="C79" s="83">
        <v>1954</v>
      </c>
      <c r="D79" s="87">
        <v>39.8775510204082</v>
      </c>
      <c r="E79" s="40"/>
      <c r="F79" s="153">
        <v>1986</v>
      </c>
      <c r="G79" s="99">
        <v>22</v>
      </c>
      <c r="H79" s="83">
        <v>916.4</v>
      </c>
      <c r="I79" s="87">
        <v>41.6545454545455</v>
      </c>
      <c r="J79" s="40"/>
      <c r="K79" s="153">
        <v>1986</v>
      </c>
      <c r="L79" s="99">
        <v>2</v>
      </c>
      <c r="M79" s="83">
        <v>87.40000000000001</v>
      </c>
      <c r="N79" s="89">
        <v>43.7</v>
      </c>
      <c r="O79" t="s" s="125">
        <v>63</v>
      </c>
      <c r="P79" s="129">
        <f>AVERAGE(B79:B92)</f>
        <v>33.6428571428571</v>
      </c>
      <c r="Q79" s="97">
        <f>AVERAGE(D79:D92)</f>
        <v>39.8093756459444</v>
      </c>
      <c r="R79" t="s" s="128">
        <v>63</v>
      </c>
      <c r="S79" s="129">
        <f>AVERAGE(G79:G92)</f>
        <v>14.4285714285714</v>
      </c>
      <c r="T79" s="97">
        <f>AVERAGE(I79:I92)</f>
        <v>41.7427567530509</v>
      </c>
      <c r="U79" t="s" s="128">
        <v>63</v>
      </c>
      <c r="V79" s="129">
        <f>AVERAGE(L79:L92)</f>
        <v>2.14285714285714</v>
      </c>
      <c r="W79" s="97">
        <f>AVERAGE(N79:N92)</f>
        <v>44.0828333333333</v>
      </c>
    </row>
    <row r="80" ht="21.95" customHeight="1">
      <c r="A80" s="152">
        <v>1987</v>
      </c>
      <c r="B80" s="99">
        <v>35</v>
      </c>
      <c r="C80" s="83">
        <v>1415.9</v>
      </c>
      <c r="D80" s="87">
        <v>40.4542857142857</v>
      </c>
      <c r="E80" s="40"/>
      <c r="F80" s="153">
        <v>1987</v>
      </c>
      <c r="G80" s="99">
        <v>19</v>
      </c>
      <c r="H80" s="83">
        <v>794.2</v>
      </c>
      <c r="I80" s="87">
        <v>41.8</v>
      </c>
      <c r="J80" s="40"/>
      <c r="K80" s="153">
        <v>1987</v>
      </c>
      <c r="L80" s="99">
        <v>2</v>
      </c>
      <c r="M80" s="83">
        <v>88.59999999999999</v>
      </c>
      <c r="N80" s="89">
        <v>44.3</v>
      </c>
      <c r="O80" t="s" s="125">
        <v>64</v>
      </c>
      <c r="P80" s="129">
        <f>AVERAGE(B80:B92)</f>
        <v>32.4615384615385</v>
      </c>
      <c r="Q80" s="97">
        <f>AVERAGE(D80:D92)</f>
        <v>39.8041313863703</v>
      </c>
      <c r="R80" t="s" s="128">
        <v>64</v>
      </c>
      <c r="S80" s="129">
        <f>AVERAGE(G80:G92)</f>
        <v>13.8461538461538</v>
      </c>
      <c r="T80" s="97">
        <f>AVERAGE(I80:I92)</f>
        <v>41.7495422375513</v>
      </c>
      <c r="U80" t="s" s="128">
        <v>64</v>
      </c>
      <c r="V80" s="129">
        <f>AVERAGE(L80:L92)</f>
        <v>2.15384615384615</v>
      </c>
      <c r="W80" s="97">
        <f>AVERAGE(N80:N92)</f>
        <v>44.1253703703704</v>
      </c>
    </row>
    <row r="81" ht="21.95" customHeight="1">
      <c r="A81" s="152">
        <v>1988</v>
      </c>
      <c r="B81" s="99">
        <v>44</v>
      </c>
      <c r="C81" s="83">
        <v>1747.9</v>
      </c>
      <c r="D81" s="87">
        <v>39.725</v>
      </c>
      <c r="E81" s="40"/>
      <c r="F81" s="153">
        <v>1988</v>
      </c>
      <c r="G81" s="99">
        <v>17</v>
      </c>
      <c r="H81" s="83">
        <v>712.5</v>
      </c>
      <c r="I81" s="87">
        <v>41.9117647058824</v>
      </c>
      <c r="J81" s="40"/>
      <c r="K81" s="153">
        <v>1988</v>
      </c>
      <c r="L81" s="99">
        <v>2</v>
      </c>
      <c r="M81" s="83">
        <v>90.90000000000001</v>
      </c>
      <c r="N81" s="89">
        <v>45.45</v>
      </c>
      <c r="O81" t="s" s="125">
        <v>65</v>
      </c>
      <c r="P81" s="129">
        <f>AVERAGE(B81:B92)</f>
        <v>32.25</v>
      </c>
      <c r="Q81" s="97">
        <f>AVERAGE(D81:D92)</f>
        <v>39.749951859044</v>
      </c>
      <c r="R81" t="s" s="128">
        <v>65</v>
      </c>
      <c r="S81" s="129">
        <f>AVERAGE(G81:G92)</f>
        <v>13.4166666666667</v>
      </c>
      <c r="T81" s="97">
        <f>AVERAGE(I81:I92)</f>
        <v>41.7453374240139</v>
      </c>
      <c r="U81" t="s" s="128">
        <v>65</v>
      </c>
      <c r="V81" s="129">
        <f>AVERAGE(L81:L92)</f>
        <v>2.16666666666667</v>
      </c>
      <c r="W81" s="97">
        <f>AVERAGE(N81:N92)</f>
        <v>44.1035416666667</v>
      </c>
    </row>
    <row r="82" ht="21.95" customHeight="1">
      <c r="A82" s="152">
        <v>1989</v>
      </c>
      <c r="B82" s="99">
        <v>25</v>
      </c>
      <c r="C82" s="83">
        <v>987.5</v>
      </c>
      <c r="D82" s="87">
        <v>39.5</v>
      </c>
      <c r="E82" s="40"/>
      <c r="F82" s="153">
        <v>1989</v>
      </c>
      <c r="G82" s="99">
        <v>10</v>
      </c>
      <c r="H82" s="83">
        <v>410.8</v>
      </c>
      <c r="I82" s="87">
        <v>41.08</v>
      </c>
      <c r="J82" s="40"/>
      <c r="K82" s="153">
        <v>1989</v>
      </c>
      <c r="L82" s="99">
        <v>0</v>
      </c>
      <c r="M82" s="83">
        <v>0</v>
      </c>
      <c r="N82" s="89"/>
      <c r="O82" t="s" s="125">
        <v>66</v>
      </c>
      <c r="P82" s="129">
        <f>AVERAGE(B82:B92)</f>
        <v>31.1818181818182</v>
      </c>
      <c r="Q82" s="97">
        <f>AVERAGE(D82:D92)</f>
        <v>39.7522202098662</v>
      </c>
      <c r="R82" t="s" s="128">
        <v>66</v>
      </c>
      <c r="S82" s="129">
        <f>AVERAGE(G82:G92)</f>
        <v>13.0909090909091</v>
      </c>
      <c r="T82" s="97">
        <f>AVERAGE(I82:I92)</f>
        <v>41.7302076711168</v>
      </c>
      <c r="U82" t="s" s="128">
        <v>66</v>
      </c>
      <c r="V82" s="129">
        <f>AVERAGE(L82:L92)</f>
        <v>2.18181818181818</v>
      </c>
      <c r="W82" s="97">
        <f>AVERAGE(N82:N92)</f>
        <v>43.9111904761905</v>
      </c>
    </row>
    <row r="83" ht="21.95" customHeight="1">
      <c r="A83" s="152">
        <v>1990</v>
      </c>
      <c r="B83" s="99">
        <v>42</v>
      </c>
      <c r="C83" s="83">
        <v>1705.6</v>
      </c>
      <c r="D83" s="87">
        <v>40.6095238095238</v>
      </c>
      <c r="E83" s="40"/>
      <c r="F83" s="153">
        <v>1990</v>
      </c>
      <c r="G83" s="99">
        <v>22</v>
      </c>
      <c r="H83" s="83">
        <v>932.1</v>
      </c>
      <c r="I83" s="87">
        <v>42.3681818181818</v>
      </c>
      <c r="J83" s="40"/>
      <c r="K83" s="153">
        <v>1990</v>
      </c>
      <c r="L83" s="99">
        <v>8</v>
      </c>
      <c r="M83" s="83">
        <v>358.6</v>
      </c>
      <c r="N83" s="89">
        <v>44.825</v>
      </c>
      <c r="O83" t="s" s="125">
        <v>67</v>
      </c>
      <c r="P83" s="129">
        <f>AVERAGE(B83:B92)</f>
        <v>31.8</v>
      </c>
      <c r="Q83" s="97">
        <f>AVERAGE(D83:D92)</f>
        <v>39.7774422308528</v>
      </c>
      <c r="R83" t="s" s="128">
        <v>67</v>
      </c>
      <c r="S83" s="129">
        <f>AVERAGE(G83:G92)</f>
        <v>13.4</v>
      </c>
      <c r="T83" s="97">
        <f>AVERAGE(I83:I92)</f>
        <v>41.7952284382284</v>
      </c>
      <c r="U83" t="s" s="128">
        <v>67</v>
      </c>
      <c r="V83" s="129">
        <f>AVERAGE(L83:L92)</f>
        <v>2.4</v>
      </c>
      <c r="W83" s="97">
        <f>AVERAGE(N83:N92)</f>
        <v>43.9111904761905</v>
      </c>
    </row>
    <row r="84" ht="21.95" customHeight="1">
      <c r="A84" s="152">
        <v>1991</v>
      </c>
      <c r="B84" s="99">
        <v>47</v>
      </c>
      <c r="C84" s="83">
        <v>1890.4</v>
      </c>
      <c r="D84" s="87">
        <v>40.2212765957447</v>
      </c>
      <c r="E84" s="40"/>
      <c r="F84" s="153">
        <v>1991</v>
      </c>
      <c r="G84" s="99">
        <v>26</v>
      </c>
      <c r="H84" s="83">
        <v>1077.4</v>
      </c>
      <c r="I84" s="87">
        <v>41.4384615384615</v>
      </c>
      <c r="J84" s="40"/>
      <c r="K84" s="153">
        <v>1991</v>
      </c>
      <c r="L84" s="99">
        <v>3</v>
      </c>
      <c r="M84" s="83">
        <v>131.8</v>
      </c>
      <c r="N84" s="89">
        <v>43.9333333333333</v>
      </c>
      <c r="O84" t="s" s="125">
        <v>68</v>
      </c>
      <c r="P84" s="129">
        <f>AVERAGE(B84:B92)</f>
        <v>30.6666666666667</v>
      </c>
      <c r="Q84" s="97">
        <f>AVERAGE(D84:D92)</f>
        <v>39.6849887221116</v>
      </c>
      <c r="R84" t="s" s="128">
        <v>68</v>
      </c>
      <c r="S84" s="129">
        <f>AVERAGE(G84:G92)</f>
        <v>12.4444444444444</v>
      </c>
      <c r="T84" s="97">
        <f>AVERAGE(I84:I92)</f>
        <v>41.7315669515669</v>
      </c>
      <c r="U84" t="s" s="128">
        <v>68</v>
      </c>
      <c r="V84" s="129">
        <f>AVERAGE(L84:L92)</f>
        <v>1.77777777777778</v>
      </c>
      <c r="W84" s="97">
        <f>AVERAGE(N84:N92)</f>
        <v>43.7588888888889</v>
      </c>
    </row>
    <row r="85" ht="21.95" customHeight="1">
      <c r="A85" s="152">
        <v>1992</v>
      </c>
      <c r="B85" s="99">
        <v>13</v>
      </c>
      <c r="C85" s="83">
        <v>519.2</v>
      </c>
      <c r="D85" s="87">
        <v>39.9384615384615</v>
      </c>
      <c r="E85" s="40"/>
      <c r="F85" s="153">
        <v>1992</v>
      </c>
      <c r="G85" s="99">
        <v>5</v>
      </c>
      <c r="H85" s="83">
        <v>213.3</v>
      </c>
      <c r="I85" s="87">
        <v>42.66</v>
      </c>
      <c r="J85" s="40"/>
      <c r="K85" s="153">
        <v>1992</v>
      </c>
      <c r="L85" s="99">
        <v>3</v>
      </c>
      <c r="M85" s="83">
        <v>131.3</v>
      </c>
      <c r="N85" s="89">
        <v>43.7666666666667</v>
      </c>
      <c r="O85" t="s" s="125">
        <v>69</v>
      </c>
      <c r="P85" s="129">
        <f>AVERAGE(B85:B92)</f>
        <v>28.625</v>
      </c>
      <c r="Q85" s="97">
        <f>AVERAGE(D85:D92)</f>
        <v>39.6179527379075</v>
      </c>
      <c r="R85" t="s" s="128">
        <v>69</v>
      </c>
      <c r="S85" s="129">
        <f>AVERAGE(G85:G92)</f>
        <v>10.75</v>
      </c>
      <c r="T85" s="97">
        <f>AVERAGE(I85:I92)</f>
        <v>41.7682051282051</v>
      </c>
      <c r="U85" t="s" s="128">
        <v>69</v>
      </c>
      <c r="V85" s="129">
        <f>AVERAGE(L85:L92)</f>
        <v>1.625</v>
      </c>
      <c r="W85" s="97">
        <f>AVERAGE(N85:N92)</f>
        <v>43.724</v>
      </c>
    </row>
    <row r="86" ht="21.95" customHeight="1">
      <c r="A86" s="152">
        <v>1993</v>
      </c>
      <c r="B86" s="99">
        <v>29</v>
      </c>
      <c r="C86" s="83">
        <v>1149.4</v>
      </c>
      <c r="D86" s="87">
        <v>39.6344827586207</v>
      </c>
      <c r="E86" s="40"/>
      <c r="F86" s="153">
        <v>1993</v>
      </c>
      <c r="G86" s="99">
        <v>10</v>
      </c>
      <c r="H86" s="83">
        <v>418.7</v>
      </c>
      <c r="I86" s="87">
        <v>41.87</v>
      </c>
      <c r="J86" s="40"/>
      <c r="K86" s="153">
        <v>1993</v>
      </c>
      <c r="L86" s="99">
        <v>3</v>
      </c>
      <c r="M86" s="83">
        <v>131.2</v>
      </c>
      <c r="N86" s="89">
        <v>43.7333333333333</v>
      </c>
      <c r="O86" t="s" s="125">
        <v>70</v>
      </c>
      <c r="P86" s="129">
        <f>AVERAGE(B86:B92)</f>
        <v>30.8571428571429</v>
      </c>
      <c r="Q86" s="97">
        <f>AVERAGE(D86:D92)</f>
        <v>39.5721657663998</v>
      </c>
      <c r="R86" t="s" s="128">
        <v>70</v>
      </c>
      <c r="S86" s="129">
        <f>AVERAGE(G86:G92)</f>
        <v>11.5714285714286</v>
      </c>
      <c r="T86" s="97">
        <f>AVERAGE(I86:I92)</f>
        <v>41.6408058608059</v>
      </c>
      <c r="U86" t="s" s="128">
        <v>70</v>
      </c>
      <c r="V86" s="129">
        <f>AVERAGE(L86:L92)</f>
        <v>1.42857142857143</v>
      </c>
      <c r="W86" s="97">
        <f>AVERAGE(N86:N92)</f>
        <v>43.7133333333333</v>
      </c>
    </row>
    <row r="87" ht="21.95" customHeight="1">
      <c r="A87" s="152">
        <v>1994</v>
      </c>
      <c r="B87" s="99">
        <v>40</v>
      </c>
      <c r="C87" s="83">
        <v>1607.7</v>
      </c>
      <c r="D87" s="87">
        <v>40.1925</v>
      </c>
      <c r="E87" s="40"/>
      <c r="F87" s="153">
        <v>1994</v>
      </c>
      <c r="G87" s="99">
        <v>20</v>
      </c>
      <c r="H87" s="83">
        <v>838.5</v>
      </c>
      <c r="I87" s="87">
        <v>41.925</v>
      </c>
      <c r="J87" s="40"/>
      <c r="K87" s="153">
        <v>1994</v>
      </c>
      <c r="L87" s="99">
        <v>5</v>
      </c>
      <c r="M87" s="83">
        <v>220.6</v>
      </c>
      <c r="N87" s="89">
        <v>44.12</v>
      </c>
      <c r="O87" t="s" s="125">
        <v>71</v>
      </c>
      <c r="P87" s="129">
        <f>AVERAGE(B87:B92)</f>
        <v>31.1666666666667</v>
      </c>
      <c r="Q87" s="97">
        <f>AVERAGE(D87:D92)</f>
        <v>39.5617796010296</v>
      </c>
      <c r="R87" t="s" s="128">
        <v>71</v>
      </c>
      <c r="S87" s="129">
        <f>AVERAGE(G87:G92)</f>
        <v>11.8333333333333</v>
      </c>
      <c r="T87" s="97">
        <f>AVERAGE(I87:I92)</f>
        <v>41.6026068376068</v>
      </c>
      <c r="U87" t="s" s="128">
        <v>71</v>
      </c>
      <c r="V87" s="129">
        <f>AVERAGE(L87:L92)</f>
        <v>1.16666666666667</v>
      </c>
      <c r="W87" s="97">
        <f>AVERAGE(N87:N92)</f>
        <v>43.7066666666667</v>
      </c>
    </row>
    <row r="88" ht="21.95" customHeight="1">
      <c r="A88" s="152">
        <v>1995</v>
      </c>
      <c r="B88" s="99">
        <v>22</v>
      </c>
      <c r="C88" s="83">
        <v>855.8</v>
      </c>
      <c r="D88" s="87">
        <v>38.9</v>
      </c>
      <c r="E88" s="40"/>
      <c r="F88" s="153">
        <v>1995</v>
      </c>
      <c r="G88" s="99">
        <v>4</v>
      </c>
      <c r="H88" s="83">
        <v>165.5</v>
      </c>
      <c r="I88" s="87">
        <v>41.375</v>
      </c>
      <c r="J88" s="40"/>
      <c r="K88" s="153">
        <v>1995</v>
      </c>
      <c r="L88" s="99">
        <v>0</v>
      </c>
      <c r="M88" s="83">
        <v>0</v>
      </c>
      <c r="N88" s="89"/>
      <c r="O88" t="s" s="125">
        <v>72</v>
      </c>
      <c r="P88" s="129">
        <f>AVERAGE(B88:B92)</f>
        <v>29.4</v>
      </c>
      <c r="Q88" s="97">
        <f>AVERAGE(D88:D92)</f>
        <v>39.4356355212355</v>
      </c>
      <c r="R88" t="s" s="128">
        <v>72</v>
      </c>
      <c r="S88" s="129">
        <f>AVERAGE(G88:G92)</f>
        <v>10.2</v>
      </c>
      <c r="T88" s="97">
        <f>AVERAGE(I88:I92)</f>
        <v>41.5381282051282</v>
      </c>
      <c r="U88" t="s" s="128">
        <v>72</v>
      </c>
      <c r="V88" s="129">
        <f>AVERAGE(L88:L92)</f>
        <v>0.4</v>
      </c>
      <c r="W88" s="97">
        <f>AVERAGE(N88:N92)</f>
        <v>43.5</v>
      </c>
    </row>
    <row r="89" ht="21.95" customHeight="1">
      <c r="A89" s="152">
        <v>1996</v>
      </c>
      <c r="B89" s="99">
        <v>25</v>
      </c>
      <c r="C89" s="83">
        <v>988.8</v>
      </c>
      <c r="D89" s="87">
        <v>39.552</v>
      </c>
      <c r="E89" s="40"/>
      <c r="F89" s="153">
        <v>1996</v>
      </c>
      <c r="G89" s="99">
        <v>9</v>
      </c>
      <c r="H89" s="83">
        <v>374.4</v>
      </c>
      <c r="I89" s="87">
        <v>41.6</v>
      </c>
      <c r="J89" s="40"/>
      <c r="K89" s="153">
        <v>1996</v>
      </c>
      <c r="L89" s="99">
        <v>1</v>
      </c>
      <c r="M89" s="83">
        <v>43.4</v>
      </c>
      <c r="N89" s="89">
        <v>43.4</v>
      </c>
      <c r="O89" t="s" s="125">
        <v>73</v>
      </c>
      <c r="P89" s="129">
        <f>AVERAGE(B89:B92)</f>
        <v>31.25</v>
      </c>
      <c r="Q89" s="97">
        <f>AVERAGE(D89:D92)</f>
        <v>39.5695444015444</v>
      </c>
      <c r="R89" t="s" s="128">
        <v>73</v>
      </c>
      <c r="S89" s="129">
        <f>AVERAGE(G89:G92)</f>
        <v>11.75</v>
      </c>
      <c r="T89" s="97">
        <f>AVERAGE(I89:I92)</f>
        <v>41.5789102564103</v>
      </c>
      <c r="U89" t="s" s="128">
        <v>73</v>
      </c>
      <c r="V89" s="129">
        <f>AVERAGE(L89:L92)</f>
        <v>0.5</v>
      </c>
      <c r="W89" s="97">
        <f>AVERAGE(N89:N92)</f>
        <v>43.5</v>
      </c>
    </row>
    <row r="90" ht="21.95" customHeight="1">
      <c r="A90" s="152">
        <v>1997</v>
      </c>
      <c r="B90" s="99">
        <v>35</v>
      </c>
      <c r="C90" s="83">
        <v>1381.2</v>
      </c>
      <c r="D90" s="87">
        <v>39.4628571428571</v>
      </c>
      <c r="E90" s="40"/>
      <c r="F90" s="153">
        <v>1997</v>
      </c>
      <c r="G90" s="99">
        <v>10</v>
      </c>
      <c r="H90" s="83">
        <v>421.3</v>
      </c>
      <c r="I90" s="87">
        <v>42.13</v>
      </c>
      <c r="J90" s="40"/>
      <c r="K90" s="153">
        <v>1997</v>
      </c>
      <c r="L90" s="99">
        <v>1</v>
      </c>
      <c r="M90" s="83">
        <v>43.6</v>
      </c>
      <c r="N90" s="89">
        <v>43.6</v>
      </c>
      <c r="O90" t="s" s="125">
        <v>74</v>
      </c>
      <c r="P90" s="129">
        <f>AVERAGE(B90:B92)</f>
        <v>33.3333333333333</v>
      </c>
      <c r="Q90" s="97">
        <f>AVERAGE(D90:D92)</f>
        <v>39.5753925353925</v>
      </c>
      <c r="R90" t="s" s="128">
        <v>74</v>
      </c>
      <c r="S90" s="129">
        <f>AVERAGE(G90:G92)</f>
        <v>12.6666666666667</v>
      </c>
      <c r="T90" s="97">
        <f>AVERAGE(I90:I92)</f>
        <v>41.5718803418803</v>
      </c>
      <c r="U90" t="s" s="128">
        <v>74</v>
      </c>
      <c r="V90" s="129">
        <f>AVERAGE(L90:L92)</f>
        <v>0.333333333333333</v>
      </c>
      <c r="W90" s="97">
        <f>AVERAGE(N90:N92)</f>
        <v>43.6</v>
      </c>
    </row>
    <row r="91" ht="21.95" customHeight="1">
      <c r="A91" s="152">
        <v>1998</v>
      </c>
      <c r="B91" s="99">
        <v>37</v>
      </c>
      <c r="C91" s="83">
        <v>1457.5</v>
      </c>
      <c r="D91" s="87">
        <v>39.3918918918919</v>
      </c>
      <c r="E91" s="40"/>
      <c r="F91" s="153">
        <v>1998</v>
      </c>
      <c r="G91" s="99">
        <v>13</v>
      </c>
      <c r="H91" s="83">
        <v>536.8</v>
      </c>
      <c r="I91" s="87">
        <v>41.2923076923077</v>
      </c>
      <c r="J91" s="40"/>
      <c r="K91" s="153">
        <v>1998</v>
      </c>
      <c r="L91" s="99">
        <v>0</v>
      </c>
      <c r="M91" s="83">
        <v>0</v>
      </c>
      <c r="N91" s="89"/>
      <c r="O91" t="s" s="125">
        <v>75</v>
      </c>
      <c r="P91" s="129">
        <f>AVERAGE(B91:B92)</f>
        <v>32.5</v>
      </c>
      <c r="Q91" s="97">
        <f>AVERAGE(D91:D92)</f>
        <v>39.6316602316603</v>
      </c>
      <c r="R91" t="s" s="128">
        <v>75</v>
      </c>
      <c r="S91" s="129">
        <f>AVERAGE(G91:G92)</f>
        <v>14</v>
      </c>
      <c r="T91" s="97">
        <f>AVERAGE(I91:I92)</f>
        <v>41.2928205128205</v>
      </c>
      <c r="U91" t="s" s="128">
        <v>75</v>
      </c>
      <c r="V91" s="129">
        <f>AVERAGE(L91:L92)</f>
        <v>0</v>
      </c>
      <c r="W91" s="97"/>
    </row>
    <row r="92" ht="21.95" customHeight="1">
      <c r="A92" s="152">
        <v>1999</v>
      </c>
      <c r="B92" s="99">
        <v>28</v>
      </c>
      <c r="C92" s="83">
        <v>1116.4</v>
      </c>
      <c r="D92" s="87">
        <v>39.8714285714286</v>
      </c>
      <c r="E92" s="40"/>
      <c r="F92" s="153">
        <v>1999</v>
      </c>
      <c r="G92" s="99">
        <v>15</v>
      </c>
      <c r="H92" s="83">
        <v>619.4</v>
      </c>
      <c r="I92" s="87">
        <v>41.2933333333333</v>
      </c>
      <c r="J92" s="40"/>
      <c r="K92" s="153">
        <v>1999</v>
      </c>
      <c r="L92" s="99">
        <v>0</v>
      </c>
      <c r="M92" s="83">
        <v>0</v>
      </c>
      <c r="N92" s="89"/>
      <c r="O92" t="s" s="125">
        <v>76</v>
      </c>
      <c r="P92" s="129">
        <f>AVERAGE(B92)</f>
        <v>28</v>
      </c>
      <c r="Q92" s="97">
        <f>AVERAGE(D92)</f>
        <v>39.8714285714286</v>
      </c>
      <c r="R92" t="s" s="128">
        <v>76</v>
      </c>
      <c r="S92" s="129">
        <f>AVERAGE(G92)</f>
        <v>15</v>
      </c>
      <c r="T92" s="97">
        <f>AVERAGE(I92)</f>
        <v>41.2933333333333</v>
      </c>
      <c r="U92" t="s" s="128">
        <v>76</v>
      </c>
      <c r="V92" s="129">
        <f>AVERAGE(L92)</f>
        <v>0</v>
      </c>
      <c r="W92" s="97"/>
    </row>
    <row r="93" ht="21.95" customHeight="1">
      <c r="A93" s="152">
        <v>2000</v>
      </c>
      <c r="B93" s="157">
        <v>33</v>
      </c>
      <c r="C93" s="158">
        <v>1302.7</v>
      </c>
      <c r="D93" s="159">
        <v>39.4757575757576</v>
      </c>
      <c r="E93" s="40"/>
      <c r="F93" s="153">
        <v>2000</v>
      </c>
      <c r="G93" s="157">
        <v>14</v>
      </c>
      <c r="H93" s="158">
        <v>574.1</v>
      </c>
      <c r="I93" s="159">
        <v>41.0071428571429</v>
      </c>
      <c r="J93" s="40"/>
      <c r="K93" s="153">
        <v>2000</v>
      </c>
      <c r="L93" s="157">
        <v>0</v>
      </c>
      <c r="M93" s="158">
        <v>0</v>
      </c>
      <c r="N93" s="160"/>
      <c r="O93" t="s" s="125">
        <v>77</v>
      </c>
      <c r="P93" s="161">
        <f>AVERAGE(B93)</f>
        <v>33</v>
      </c>
      <c r="Q93" s="162">
        <f>AVERAGE(D93)</f>
        <v>39.4757575757576</v>
      </c>
      <c r="R93" t="s" s="128">
        <v>77</v>
      </c>
      <c r="S93" s="161">
        <f>AVERAGE(G93)</f>
        <v>14</v>
      </c>
      <c r="T93" s="162">
        <f>AVERAGE(I93)</f>
        <v>41.0071428571429</v>
      </c>
      <c r="U93" t="s" s="128">
        <v>77</v>
      </c>
      <c r="V93" s="161">
        <f>AVERAGE(L93)</f>
        <v>0</v>
      </c>
      <c r="W93" s="162"/>
    </row>
    <row r="94" ht="21.95" customHeight="1">
      <c r="A94" s="152">
        <v>2001</v>
      </c>
      <c r="B94" s="99">
        <v>43</v>
      </c>
      <c r="C94" s="83">
        <v>1746.7</v>
      </c>
      <c r="D94" s="87">
        <v>40.6209302325581</v>
      </c>
      <c r="E94" s="40"/>
      <c r="F94" s="153">
        <v>2001</v>
      </c>
      <c r="G94" s="99">
        <v>21</v>
      </c>
      <c r="H94" s="83">
        <v>891.9</v>
      </c>
      <c r="I94" s="87">
        <v>42.4714285714286</v>
      </c>
      <c r="J94" s="40"/>
      <c r="K94" s="153">
        <v>2001</v>
      </c>
      <c r="L94" s="99">
        <v>6</v>
      </c>
      <c r="M94" s="83">
        <v>271.5</v>
      </c>
      <c r="N94" s="89">
        <v>45.25</v>
      </c>
      <c r="O94" t="s" s="125">
        <v>76</v>
      </c>
      <c r="P94" s="129">
        <f>AVERAGE(B94)</f>
        <v>43</v>
      </c>
      <c r="Q94" s="97">
        <f>AVERAGE(D94)</f>
        <v>40.6209302325581</v>
      </c>
      <c r="R94" t="s" s="128">
        <v>76</v>
      </c>
      <c r="S94" s="129">
        <f>AVERAGE(G94)</f>
        <v>21</v>
      </c>
      <c r="T94" s="97">
        <f>AVERAGE(I94)</f>
        <v>42.4714285714286</v>
      </c>
      <c r="U94" t="s" s="128">
        <v>76</v>
      </c>
      <c r="V94" s="129">
        <f>AVERAGE(L94)</f>
        <v>6</v>
      </c>
      <c r="W94" s="97">
        <f>AVERAGE(N94)</f>
        <v>45.25</v>
      </c>
    </row>
    <row r="95" ht="21.95" customHeight="1">
      <c r="A95" s="152">
        <v>2002</v>
      </c>
      <c r="B95" s="99">
        <v>40</v>
      </c>
      <c r="C95" s="83">
        <v>1603.7</v>
      </c>
      <c r="D95" s="87">
        <v>40.0925</v>
      </c>
      <c r="E95" s="40"/>
      <c r="F95" s="153">
        <v>2002</v>
      </c>
      <c r="G95" s="99">
        <v>17</v>
      </c>
      <c r="H95" s="83">
        <v>715.6</v>
      </c>
      <c r="I95" s="87">
        <v>42.0941176470588</v>
      </c>
      <c r="J95" s="40"/>
      <c r="K95" s="153">
        <v>2002</v>
      </c>
      <c r="L95" s="99">
        <v>3</v>
      </c>
      <c r="M95" s="83">
        <v>132.1</v>
      </c>
      <c r="N95" s="89">
        <v>44.0333333333333</v>
      </c>
      <c r="O95" t="s" s="125">
        <v>75</v>
      </c>
      <c r="P95" s="129">
        <f>AVERAGE(B94:B95)</f>
        <v>41.5</v>
      </c>
      <c r="Q95" s="97">
        <f>AVERAGE(D94:D95)</f>
        <v>40.3567151162791</v>
      </c>
      <c r="R95" t="s" s="128">
        <v>75</v>
      </c>
      <c r="S95" s="129">
        <f>AVERAGE(G94:G95)</f>
        <v>19</v>
      </c>
      <c r="T95" s="97">
        <f>AVERAGE(I94:I95)</f>
        <v>42.2827731092437</v>
      </c>
      <c r="U95" t="s" s="128">
        <v>75</v>
      </c>
      <c r="V95" s="129">
        <f>AVERAGE(L94:L95)</f>
        <v>4.5</v>
      </c>
      <c r="W95" s="97">
        <f>AVERAGE(N94:N95)</f>
        <v>44.6416666666667</v>
      </c>
    </row>
    <row r="96" ht="21.95" customHeight="1">
      <c r="A96" s="152">
        <v>2003</v>
      </c>
      <c r="B96" s="99">
        <v>45</v>
      </c>
      <c r="C96" s="83">
        <v>1815.4</v>
      </c>
      <c r="D96" s="87">
        <v>40.3422222222222</v>
      </c>
      <c r="E96" s="40"/>
      <c r="F96" s="153">
        <v>2003</v>
      </c>
      <c r="G96" s="99">
        <v>24</v>
      </c>
      <c r="H96" s="83">
        <v>1010.6</v>
      </c>
      <c r="I96" s="87">
        <v>42.1083333333333</v>
      </c>
      <c r="J96" s="40"/>
      <c r="K96" s="153">
        <v>2003</v>
      </c>
      <c r="L96" s="99">
        <v>4</v>
      </c>
      <c r="M96" s="83">
        <v>177.1</v>
      </c>
      <c r="N96" s="89">
        <v>44.275</v>
      </c>
      <c r="O96" t="s" s="125">
        <v>74</v>
      </c>
      <c r="P96" s="129">
        <f>AVERAGE(B94:B96)</f>
        <v>42.6666666666667</v>
      </c>
      <c r="Q96" s="97">
        <f>AVERAGE(D94:D96)</f>
        <v>40.3518841515934</v>
      </c>
      <c r="R96" t="s" s="128">
        <v>74</v>
      </c>
      <c r="S96" s="129">
        <f>AVERAGE(G94:G96)</f>
        <v>20.6666666666667</v>
      </c>
      <c r="T96" s="97">
        <f>AVERAGE(I94:I96)</f>
        <v>42.2246265172736</v>
      </c>
      <c r="U96" t="s" s="128">
        <v>74</v>
      </c>
      <c r="V96" s="129">
        <f>AVERAGE(L94:L96)</f>
        <v>4.33333333333333</v>
      </c>
      <c r="W96" s="97">
        <f>AVERAGE(N94:N96)</f>
        <v>44.5194444444444</v>
      </c>
    </row>
    <row r="97" ht="21.95" customHeight="1">
      <c r="A97" s="152">
        <v>2004</v>
      </c>
      <c r="B97" s="99">
        <v>43</v>
      </c>
      <c r="C97" s="83">
        <v>1789.8</v>
      </c>
      <c r="D97" s="87">
        <v>41.6232558139535</v>
      </c>
      <c r="E97" s="40"/>
      <c r="F97" s="153">
        <v>2004</v>
      </c>
      <c r="G97" s="99">
        <v>30</v>
      </c>
      <c r="H97" s="83">
        <v>1290.1</v>
      </c>
      <c r="I97" s="87">
        <v>43.0033333333333</v>
      </c>
      <c r="J97" s="40"/>
      <c r="K97" s="153">
        <v>2004</v>
      </c>
      <c r="L97" s="99">
        <v>14</v>
      </c>
      <c r="M97" s="83">
        <v>627.6</v>
      </c>
      <c r="N97" s="89">
        <v>44.8285714285714</v>
      </c>
      <c r="O97" t="s" s="125">
        <v>73</v>
      </c>
      <c r="P97" s="129">
        <f>AVERAGE(B94:B97)</f>
        <v>42.75</v>
      </c>
      <c r="Q97" s="97">
        <f>AVERAGE(D94:D97)</f>
        <v>40.6697270671835</v>
      </c>
      <c r="R97" t="s" s="128">
        <v>73</v>
      </c>
      <c r="S97" s="129">
        <f>AVERAGE(G94:G97)</f>
        <v>23</v>
      </c>
      <c r="T97" s="97">
        <f>AVERAGE(I94:I97)</f>
        <v>42.4193032212885</v>
      </c>
      <c r="U97" t="s" s="128">
        <v>73</v>
      </c>
      <c r="V97" s="129">
        <f>AVERAGE(L94:L97)</f>
        <v>6.75</v>
      </c>
      <c r="W97" s="97">
        <f>AVERAGE(N94:N97)</f>
        <v>44.5967261904762</v>
      </c>
    </row>
    <row r="98" ht="21.95" customHeight="1">
      <c r="A98" s="152">
        <v>2005</v>
      </c>
      <c r="B98" s="99">
        <v>47</v>
      </c>
      <c r="C98" s="83">
        <v>1910.8</v>
      </c>
      <c r="D98" s="87">
        <v>40.6553191489362</v>
      </c>
      <c r="E98" s="40"/>
      <c r="F98" s="153">
        <v>2005</v>
      </c>
      <c r="G98" s="99">
        <v>26</v>
      </c>
      <c r="H98" s="83">
        <v>1097.4</v>
      </c>
      <c r="I98" s="87">
        <v>42.2076923076923</v>
      </c>
      <c r="J98" s="40"/>
      <c r="K98" s="153">
        <v>2005</v>
      </c>
      <c r="L98" s="99">
        <v>9</v>
      </c>
      <c r="M98" s="83">
        <v>402.3</v>
      </c>
      <c r="N98" s="89">
        <v>44.7</v>
      </c>
      <c r="O98" t="s" s="125">
        <v>72</v>
      </c>
      <c r="P98" s="129">
        <f>AVERAGE(B94:B98)</f>
        <v>43.6</v>
      </c>
      <c r="Q98" s="97">
        <f>AVERAGE(D94:D98)</f>
        <v>40.666845483534</v>
      </c>
      <c r="R98" t="s" s="128">
        <v>72</v>
      </c>
      <c r="S98" s="129">
        <f>AVERAGE(G94:G98)</f>
        <v>23.6</v>
      </c>
      <c r="T98" s="97">
        <f>AVERAGE(I94:I98)</f>
        <v>42.3769810385693</v>
      </c>
      <c r="U98" t="s" s="128">
        <v>72</v>
      </c>
      <c r="V98" s="129">
        <f>AVERAGE(L94:L98)</f>
        <v>7.2</v>
      </c>
      <c r="W98" s="97">
        <f>AVERAGE(N94:N98)</f>
        <v>44.6173809523809</v>
      </c>
    </row>
    <row r="99" ht="21.95" customHeight="1">
      <c r="A99" s="152">
        <v>2006</v>
      </c>
      <c r="B99" s="99">
        <v>64</v>
      </c>
      <c r="C99" s="83">
        <v>2568.9</v>
      </c>
      <c r="D99" s="87">
        <v>40.1390625</v>
      </c>
      <c r="E99" s="40"/>
      <c r="F99" s="153">
        <v>2006</v>
      </c>
      <c r="G99" s="99">
        <v>31</v>
      </c>
      <c r="H99" s="83">
        <v>1294.6</v>
      </c>
      <c r="I99" s="87">
        <v>41.7612903225806</v>
      </c>
      <c r="J99" s="40"/>
      <c r="K99" s="153">
        <v>2006</v>
      </c>
      <c r="L99" s="99">
        <v>4</v>
      </c>
      <c r="M99" s="83">
        <v>179.7</v>
      </c>
      <c r="N99" s="89">
        <v>44.925</v>
      </c>
      <c r="O99" t="s" s="125">
        <v>71</v>
      </c>
      <c r="P99" s="129">
        <f>AVERAGE(B94:B99)</f>
        <v>47</v>
      </c>
      <c r="Q99" s="97">
        <f>AVERAGE(D94:D99)</f>
        <v>40.578881652945</v>
      </c>
      <c r="R99" t="s" s="128">
        <v>71</v>
      </c>
      <c r="S99" s="129">
        <f>AVERAGE(G94:G99)</f>
        <v>24.8333333333333</v>
      </c>
      <c r="T99" s="97">
        <f>AVERAGE(I94:I99)</f>
        <v>42.2743659192378</v>
      </c>
      <c r="U99" t="s" s="128">
        <v>71</v>
      </c>
      <c r="V99" s="129">
        <f>AVERAGE(L94:L99)</f>
        <v>6.66666666666667</v>
      </c>
      <c r="W99" s="97">
        <f>AVERAGE(N94:N99)</f>
        <v>44.6686507936508</v>
      </c>
    </row>
    <row r="100" ht="21.95" customHeight="1">
      <c r="A100" s="152">
        <v>2007</v>
      </c>
      <c r="B100" s="99">
        <v>37</v>
      </c>
      <c r="C100" s="83">
        <v>1470.4</v>
      </c>
      <c r="D100" s="87">
        <v>39.7405405405405</v>
      </c>
      <c r="E100" s="40"/>
      <c r="F100" s="153">
        <v>2007</v>
      </c>
      <c r="G100" s="99">
        <v>12</v>
      </c>
      <c r="H100" s="83">
        <v>504.8</v>
      </c>
      <c r="I100" s="87">
        <v>42.0666666666667</v>
      </c>
      <c r="J100" s="40"/>
      <c r="K100" s="153">
        <v>2007</v>
      </c>
      <c r="L100" s="99">
        <v>4</v>
      </c>
      <c r="M100" s="83">
        <v>177.3</v>
      </c>
      <c r="N100" s="89">
        <v>44.325</v>
      </c>
      <c r="O100" t="s" s="125">
        <v>70</v>
      </c>
      <c r="P100" s="129">
        <f>AVERAGE(B94:B100)</f>
        <v>45.5714285714286</v>
      </c>
      <c r="Q100" s="97">
        <f>AVERAGE(D94:D100)</f>
        <v>40.4591186368872</v>
      </c>
      <c r="R100" t="s" s="128">
        <v>70</v>
      </c>
      <c r="S100" s="129">
        <f>AVERAGE(G94:G100)</f>
        <v>23</v>
      </c>
      <c r="T100" s="97">
        <f>AVERAGE(I94:I100)</f>
        <v>42.2446945974419</v>
      </c>
      <c r="U100" t="s" s="128">
        <v>70</v>
      </c>
      <c r="V100" s="129">
        <f>AVERAGE(L94:L100)</f>
        <v>6.28571428571429</v>
      </c>
      <c r="W100" s="97">
        <f>AVERAGE(N94:N100)</f>
        <v>44.6195578231292</v>
      </c>
    </row>
    <row r="101" ht="21.95" customHeight="1">
      <c r="A101" s="152">
        <v>2008</v>
      </c>
      <c r="B101" s="99">
        <v>31</v>
      </c>
      <c r="C101" s="83">
        <v>1221</v>
      </c>
      <c r="D101" s="87">
        <v>39.3870967741935</v>
      </c>
      <c r="E101" s="40"/>
      <c r="F101" s="153">
        <v>2008</v>
      </c>
      <c r="G101" s="99">
        <v>10</v>
      </c>
      <c r="H101" s="83">
        <v>408.8</v>
      </c>
      <c r="I101" s="87">
        <v>40.88</v>
      </c>
      <c r="J101" s="40"/>
      <c r="K101" s="153">
        <v>2008</v>
      </c>
      <c r="L101" s="99">
        <v>0</v>
      </c>
      <c r="M101" s="83">
        <v>0</v>
      </c>
      <c r="N101" s="89"/>
      <c r="O101" t="s" s="125">
        <v>69</v>
      </c>
      <c r="P101" s="129">
        <f>AVERAGE(B94:B101)</f>
        <v>43.75</v>
      </c>
      <c r="Q101" s="97">
        <f>AVERAGE(D94:D101)</f>
        <v>40.3251159040505</v>
      </c>
      <c r="R101" t="s" s="128">
        <v>69</v>
      </c>
      <c r="S101" s="129">
        <f>AVERAGE(G94:G101)</f>
        <v>21.375</v>
      </c>
      <c r="T101" s="97">
        <f>AVERAGE(I94:I101)</f>
        <v>42.0741077727617</v>
      </c>
      <c r="U101" t="s" s="128">
        <v>69</v>
      </c>
      <c r="V101" s="129">
        <f>AVERAGE(L94:L101)</f>
        <v>5.5</v>
      </c>
      <c r="W101" s="97">
        <f>AVERAGE(N94:N101)</f>
        <v>44.6195578231292</v>
      </c>
    </row>
    <row r="102" ht="21.95" customHeight="1">
      <c r="A102" s="152">
        <v>2009</v>
      </c>
      <c r="B102" s="99">
        <v>50</v>
      </c>
      <c r="C102" s="83">
        <v>2057.1</v>
      </c>
      <c r="D102" s="87">
        <v>41.142</v>
      </c>
      <c r="E102" s="40"/>
      <c r="F102" s="153">
        <v>2009</v>
      </c>
      <c r="G102" s="99">
        <v>31</v>
      </c>
      <c r="H102" s="83">
        <v>1320.9</v>
      </c>
      <c r="I102" s="87">
        <v>42.6096774193548</v>
      </c>
      <c r="J102" s="40"/>
      <c r="K102" s="153">
        <v>2009</v>
      </c>
      <c r="L102" s="99">
        <v>11</v>
      </c>
      <c r="M102" s="83">
        <v>488.4</v>
      </c>
      <c r="N102" s="89">
        <v>44.4</v>
      </c>
      <c r="O102" t="s" s="125">
        <v>68</v>
      </c>
      <c r="P102" s="129">
        <f>AVERAGE(B94:B102)</f>
        <v>44.4444444444444</v>
      </c>
      <c r="Q102" s="97">
        <f>AVERAGE(D94:D102)</f>
        <v>40.4158808036004</v>
      </c>
      <c r="R102" t="s" s="128">
        <v>68</v>
      </c>
      <c r="S102" s="129">
        <f>AVERAGE(G94:G102)</f>
        <v>22.4444444444444</v>
      </c>
      <c r="T102" s="97">
        <f>AVERAGE(I94:I102)</f>
        <v>42.133615511272</v>
      </c>
      <c r="U102" t="s" s="128">
        <v>68</v>
      </c>
      <c r="V102" s="129">
        <f>AVERAGE(L94:L102)</f>
        <v>6.11111111111111</v>
      </c>
      <c r="W102" s="97">
        <f>AVERAGE(N94:N102)</f>
        <v>44.5921130952381</v>
      </c>
    </row>
    <row r="103" ht="21.95" customHeight="1">
      <c r="A103" s="152">
        <v>2010</v>
      </c>
      <c r="B103" s="99">
        <v>22</v>
      </c>
      <c r="C103" s="83">
        <v>880.6</v>
      </c>
      <c r="D103" s="87">
        <v>40.0272727272727</v>
      </c>
      <c r="E103" s="40"/>
      <c r="F103" s="153">
        <v>2010</v>
      </c>
      <c r="G103" s="99">
        <v>10</v>
      </c>
      <c r="H103" s="83">
        <v>417.2</v>
      </c>
      <c r="I103" s="87">
        <v>41.72</v>
      </c>
      <c r="J103" s="40"/>
      <c r="K103" s="153">
        <v>2010</v>
      </c>
      <c r="L103" s="99">
        <v>0</v>
      </c>
      <c r="M103" s="83">
        <v>0</v>
      </c>
      <c r="N103" s="89"/>
      <c r="O103" t="s" s="125">
        <v>67</v>
      </c>
      <c r="P103" s="129">
        <f>AVERAGE(B94:B103)</f>
        <v>42.2</v>
      </c>
      <c r="Q103" s="97">
        <f>AVERAGE(D94:D103)</f>
        <v>40.3770199959677</v>
      </c>
      <c r="R103" t="s" s="128">
        <v>67</v>
      </c>
      <c r="S103" s="129">
        <f>AVERAGE(G94:G103)</f>
        <v>21.2</v>
      </c>
      <c r="T103" s="97">
        <f>AVERAGE(I94:I103)</f>
        <v>42.0922539601448</v>
      </c>
      <c r="U103" t="s" s="128">
        <v>67</v>
      </c>
      <c r="V103" s="129">
        <f>AVERAGE(L94:L103)</f>
        <v>5.5</v>
      </c>
      <c r="W103" s="97">
        <f>AVERAGE(N94:N103)</f>
        <v>44.5921130952381</v>
      </c>
    </row>
    <row r="104" ht="21.95" customHeight="1">
      <c r="A104" s="152">
        <v>2011</v>
      </c>
      <c r="B104" s="99">
        <v>22</v>
      </c>
      <c r="C104" s="83">
        <v>866.6</v>
      </c>
      <c r="D104" s="87">
        <v>39.3909090909091</v>
      </c>
      <c r="E104" s="40"/>
      <c r="F104" s="153">
        <v>2011</v>
      </c>
      <c r="G104" s="99">
        <v>8</v>
      </c>
      <c r="H104" s="83">
        <v>326.9</v>
      </c>
      <c r="I104" s="87">
        <v>40.8625</v>
      </c>
      <c r="J104" s="40"/>
      <c r="K104" s="153">
        <v>2011</v>
      </c>
      <c r="L104" s="99">
        <v>0</v>
      </c>
      <c r="M104" s="83">
        <v>0</v>
      </c>
      <c r="N104" s="89"/>
      <c r="O104" t="s" s="125">
        <v>66</v>
      </c>
      <c r="P104" s="129">
        <f>AVERAGE(B94:B104)</f>
        <v>40.3636363636364</v>
      </c>
      <c r="Q104" s="97">
        <f>AVERAGE(D94:D104)</f>
        <v>40.2873735500533</v>
      </c>
      <c r="R104" t="s" s="128">
        <v>66</v>
      </c>
      <c r="S104" s="129">
        <f>AVERAGE(G94:G104)</f>
        <v>20</v>
      </c>
      <c r="T104" s="97">
        <f>AVERAGE(I94:I104)</f>
        <v>41.9804581455862</v>
      </c>
      <c r="U104" t="s" s="128">
        <v>66</v>
      </c>
      <c r="V104" s="129">
        <f>AVERAGE(L94:L104)</f>
        <v>5</v>
      </c>
      <c r="W104" s="97">
        <f>AVERAGE(N94:N104)</f>
        <v>44.5921130952381</v>
      </c>
    </row>
    <row r="105" ht="21.95" customHeight="1">
      <c r="A105" s="152">
        <v>2012</v>
      </c>
      <c r="B105" s="99">
        <v>33</v>
      </c>
      <c r="C105" s="83">
        <v>1338.4</v>
      </c>
      <c r="D105" s="87">
        <v>40.5575757575758</v>
      </c>
      <c r="E105" s="40"/>
      <c r="F105" s="153">
        <v>2012</v>
      </c>
      <c r="G105" s="99">
        <v>21</v>
      </c>
      <c r="H105" s="83">
        <v>875.7</v>
      </c>
      <c r="I105" s="87">
        <v>41.7</v>
      </c>
      <c r="J105" s="40"/>
      <c r="K105" s="153">
        <v>2012</v>
      </c>
      <c r="L105" s="99">
        <v>3</v>
      </c>
      <c r="M105" s="83">
        <v>134.2</v>
      </c>
      <c r="N105" s="89">
        <v>44.7333333333333</v>
      </c>
      <c r="O105" t="s" s="125">
        <v>65</v>
      </c>
      <c r="P105" s="129">
        <f>AVERAGE(B94:B105)</f>
        <v>39.75</v>
      </c>
      <c r="Q105" s="97">
        <f>AVERAGE(D94:D105)</f>
        <v>40.3098904006801</v>
      </c>
      <c r="R105" t="s" s="128">
        <v>65</v>
      </c>
      <c r="S105" s="129">
        <f>AVERAGE(G94:G105)</f>
        <v>20.0833333333333</v>
      </c>
      <c r="T105" s="97">
        <f>AVERAGE(I94:I105)</f>
        <v>41.957086633454</v>
      </c>
      <c r="U105" t="s" s="128">
        <v>65</v>
      </c>
      <c r="V105" s="129">
        <f>AVERAGE(L94:L105)</f>
        <v>4.83333333333333</v>
      </c>
      <c r="W105" s="97">
        <f>AVERAGE(N94:N105)</f>
        <v>44.6078042328042</v>
      </c>
    </row>
    <row r="106" ht="21.95" customHeight="1">
      <c r="A106" s="152">
        <v>2013</v>
      </c>
      <c r="B106" s="99">
        <v>57</v>
      </c>
      <c r="C106" s="83">
        <v>2328.1</v>
      </c>
      <c r="D106" s="87">
        <v>40.8438596491228</v>
      </c>
      <c r="E106" s="40"/>
      <c r="F106" s="153">
        <v>2013</v>
      </c>
      <c r="G106" s="99">
        <v>34</v>
      </c>
      <c r="H106" s="83">
        <v>1442.9</v>
      </c>
      <c r="I106" s="87">
        <v>42.4382352941176</v>
      </c>
      <c r="J106" s="40"/>
      <c r="K106" s="153">
        <v>2013</v>
      </c>
      <c r="L106" s="99">
        <v>9</v>
      </c>
      <c r="M106" s="83">
        <v>411.6</v>
      </c>
      <c r="N106" s="89">
        <v>45.7333333333333</v>
      </c>
      <c r="O106" t="s" s="125">
        <v>64</v>
      </c>
      <c r="P106" s="129">
        <f>AVERAGE(B94:B106)</f>
        <v>41.0769230769231</v>
      </c>
      <c r="Q106" s="97">
        <f>AVERAGE(D94:D106)</f>
        <v>40.3509649582526</v>
      </c>
      <c r="R106" t="s" s="128">
        <v>64</v>
      </c>
      <c r="S106" s="129">
        <f>AVERAGE(G94:G106)</f>
        <v>21.1538461538462</v>
      </c>
      <c r="T106" s="97">
        <f>AVERAGE(I94:I106)</f>
        <v>41.9940980688897</v>
      </c>
      <c r="U106" t="s" s="128">
        <v>64</v>
      </c>
      <c r="V106" s="129">
        <f>AVERAGE(L94:L106)</f>
        <v>5.15384615384615</v>
      </c>
      <c r="W106" s="97">
        <f>AVERAGE(N94:N106)</f>
        <v>44.7203571428571</v>
      </c>
    </row>
    <row r="107" ht="21.95" customHeight="1">
      <c r="A107" s="152">
        <v>2014</v>
      </c>
      <c r="B107" s="99">
        <v>61</v>
      </c>
      <c r="C107" s="83">
        <v>2482</v>
      </c>
      <c r="D107" s="87">
        <v>40.6885245901639</v>
      </c>
      <c r="E107" s="40"/>
      <c r="F107" s="153">
        <v>2014</v>
      </c>
      <c r="G107" s="99">
        <v>39</v>
      </c>
      <c r="H107" s="83">
        <v>1636.1</v>
      </c>
      <c r="I107" s="87">
        <v>41.9512820512821</v>
      </c>
      <c r="J107" s="40"/>
      <c r="K107" s="153">
        <v>2014</v>
      </c>
      <c r="L107" s="99">
        <v>7</v>
      </c>
      <c r="M107" s="83">
        <v>310.8</v>
      </c>
      <c r="N107" s="89">
        <v>44.4</v>
      </c>
      <c r="O107" t="s" s="125">
        <v>63</v>
      </c>
      <c r="P107" s="129">
        <f>AVERAGE(B94:B107)</f>
        <v>42.5</v>
      </c>
      <c r="Q107" s="97">
        <f>AVERAGE(D94:D107)</f>
        <v>40.375076360532</v>
      </c>
      <c r="R107" t="s" s="128">
        <v>63</v>
      </c>
      <c r="S107" s="129">
        <f>AVERAGE(G94:G107)</f>
        <v>22.4285714285714</v>
      </c>
      <c r="T107" s="97">
        <f>AVERAGE(I94:I107)</f>
        <v>41.9910397819177</v>
      </c>
      <c r="U107" t="s" s="128">
        <v>63</v>
      </c>
      <c r="V107" s="129">
        <f>AVERAGE(L94:L107)</f>
        <v>5.28571428571429</v>
      </c>
      <c r="W107" s="97">
        <f>AVERAGE(N94:N107)</f>
        <v>44.6912337662338</v>
      </c>
    </row>
    <row r="108" ht="21.95" customHeight="1">
      <c r="A108" s="152">
        <v>2015</v>
      </c>
      <c r="B108" s="99">
        <v>43</v>
      </c>
      <c r="C108" s="83">
        <v>1727.1</v>
      </c>
      <c r="D108" s="87">
        <v>40.1651162790698</v>
      </c>
      <c r="E108" s="40"/>
      <c r="F108" s="153">
        <v>2015</v>
      </c>
      <c r="G108" s="99">
        <v>23</v>
      </c>
      <c r="H108" s="83">
        <v>954</v>
      </c>
      <c r="I108" s="87">
        <v>41.4782608695652</v>
      </c>
      <c r="J108" s="40"/>
      <c r="K108" s="153">
        <v>2015</v>
      </c>
      <c r="L108" s="99">
        <v>3</v>
      </c>
      <c r="M108" s="83">
        <v>132.4</v>
      </c>
      <c r="N108" s="89">
        <v>44.1333333333333</v>
      </c>
      <c r="O108" t="s" s="125">
        <v>62</v>
      </c>
      <c r="P108" s="129">
        <f>AVERAGE(B94:B108)</f>
        <v>42.5333333333333</v>
      </c>
      <c r="Q108" s="97">
        <f>AVERAGE(D94:D108)</f>
        <v>40.3610790217679</v>
      </c>
      <c r="R108" t="s" s="128">
        <v>62</v>
      </c>
      <c r="S108" s="129">
        <f>AVERAGE(G94:G108)</f>
        <v>22.4666666666667</v>
      </c>
      <c r="T108" s="97">
        <f>AVERAGE(I94:I108)</f>
        <v>41.9568545210942</v>
      </c>
      <c r="U108" t="s" s="128">
        <v>62</v>
      </c>
      <c r="V108" s="129">
        <f>AVERAGE(L94:L108)</f>
        <v>5.13333333333333</v>
      </c>
      <c r="W108" s="97">
        <f>AVERAGE(N94:N108)</f>
        <v>44.6447420634921</v>
      </c>
    </row>
    <row r="109" ht="21.95" customHeight="1">
      <c r="A109" s="152">
        <v>2016</v>
      </c>
      <c r="B109" s="99">
        <v>54</v>
      </c>
      <c r="C109" s="83">
        <v>2178.8</v>
      </c>
      <c r="D109" s="87">
        <v>40.3481481481481</v>
      </c>
      <c r="E109" s="40"/>
      <c r="F109" s="153">
        <v>2016</v>
      </c>
      <c r="G109" s="99">
        <v>32</v>
      </c>
      <c r="H109" s="83">
        <v>1323.6</v>
      </c>
      <c r="I109" s="87">
        <v>41.3625</v>
      </c>
      <c r="J109" s="40"/>
      <c r="K109" s="153">
        <v>2016</v>
      </c>
      <c r="L109" s="99">
        <v>4</v>
      </c>
      <c r="M109" s="83">
        <v>178.3</v>
      </c>
      <c r="N109" s="89">
        <v>44.575</v>
      </c>
      <c r="O109" t="s" s="125">
        <v>61</v>
      </c>
      <c r="P109" s="129">
        <f>AVERAGE(B94:B109)</f>
        <v>43.25</v>
      </c>
      <c r="Q109" s="97">
        <f>AVERAGE(D94:D109)</f>
        <v>40.3602708421666</v>
      </c>
      <c r="R109" t="s" s="128">
        <v>61</v>
      </c>
      <c r="S109" s="129">
        <f>AVERAGE(G94:G109)</f>
        <v>23.0625</v>
      </c>
      <c r="T109" s="97">
        <f>AVERAGE(I94:I109)</f>
        <v>41.9197073635258</v>
      </c>
      <c r="U109" t="s" s="128">
        <v>61</v>
      </c>
      <c r="V109" s="129">
        <f>AVERAGE(L94:L109)</f>
        <v>5.0625</v>
      </c>
      <c r="W109" s="97">
        <f>AVERAGE(N94:N109)</f>
        <v>44.6393772893773</v>
      </c>
    </row>
    <row r="110" ht="21.95" customHeight="1">
      <c r="A110" s="152">
        <v>2017</v>
      </c>
      <c r="B110" s="99">
        <v>58</v>
      </c>
      <c r="C110" s="83">
        <v>2396.5</v>
      </c>
      <c r="D110" s="87">
        <v>41.3189655172414</v>
      </c>
      <c r="E110" s="40"/>
      <c r="F110" s="153">
        <v>2017</v>
      </c>
      <c r="G110" s="99">
        <v>39</v>
      </c>
      <c r="H110" s="83">
        <v>1660.1</v>
      </c>
      <c r="I110" s="87">
        <v>42.5666666666667</v>
      </c>
      <c r="J110" s="40"/>
      <c r="K110" s="153">
        <v>2017</v>
      </c>
      <c r="L110" s="99">
        <v>10</v>
      </c>
      <c r="M110" s="83">
        <v>454.6</v>
      </c>
      <c r="N110" s="89">
        <v>45.46</v>
      </c>
      <c r="O110" t="s" s="125">
        <v>60</v>
      </c>
      <c r="P110" s="129">
        <f>AVERAGE(B94:B110)</f>
        <v>44.1176470588235</v>
      </c>
      <c r="Q110" s="97">
        <f>AVERAGE(D94:D110)</f>
        <v>40.4166646465828</v>
      </c>
      <c r="R110" t="s" s="128">
        <v>60</v>
      </c>
      <c r="S110" s="129">
        <f>AVERAGE(G94:G110)</f>
        <v>24</v>
      </c>
      <c r="T110" s="97">
        <f>AVERAGE(I94:I110)</f>
        <v>41.9577637931224</v>
      </c>
      <c r="U110" t="s" s="128">
        <v>60</v>
      </c>
      <c r="V110" s="129">
        <f>AVERAGE(L94:L110)</f>
        <v>5.35294117647059</v>
      </c>
      <c r="W110" s="97">
        <f>AVERAGE(N94:N110)</f>
        <v>44.6979931972789</v>
      </c>
    </row>
    <row r="111" ht="21.95" customHeight="1">
      <c r="A111" s="152">
        <v>2018</v>
      </c>
      <c r="B111" s="99">
        <v>53</v>
      </c>
      <c r="C111" s="83">
        <v>2214.3</v>
      </c>
      <c r="D111" s="87">
        <v>41.7792452830189</v>
      </c>
      <c r="E111" s="40"/>
      <c r="F111" s="153">
        <v>2018</v>
      </c>
      <c r="G111" s="99">
        <v>38</v>
      </c>
      <c r="H111" s="83">
        <v>1633.6</v>
      </c>
      <c r="I111" s="87">
        <v>42.9894736842105</v>
      </c>
      <c r="J111" s="40"/>
      <c r="K111" s="153">
        <v>2018</v>
      </c>
      <c r="L111" s="99">
        <v>18</v>
      </c>
      <c r="M111" s="83">
        <v>807.5</v>
      </c>
      <c r="N111" s="89">
        <v>44.8611111111111</v>
      </c>
      <c r="O111" t="s" s="125">
        <v>59</v>
      </c>
      <c r="P111" s="129">
        <f>AVERAGE(B94:B111)</f>
        <v>44.6111111111111</v>
      </c>
      <c r="Q111" s="97">
        <f>AVERAGE(D94:D111)</f>
        <v>40.4923635708293</v>
      </c>
      <c r="R111" t="s" s="128">
        <v>59</v>
      </c>
      <c r="S111" s="129">
        <f>AVERAGE(G94:G111)</f>
        <v>24.7777777777778</v>
      </c>
      <c r="T111" s="97">
        <f>AVERAGE(I94:I111)</f>
        <v>42.0150810092939</v>
      </c>
      <c r="U111" t="s" s="128">
        <v>59</v>
      </c>
      <c r="V111" s="129">
        <f>AVERAGE(L94:L111)</f>
        <v>6.05555555555556</v>
      </c>
      <c r="W111" s="97">
        <f>AVERAGE(N94:N111)</f>
        <v>44.7088677248677</v>
      </c>
    </row>
    <row r="112" ht="21.95" customHeight="1">
      <c r="A112" s="152">
        <v>2019</v>
      </c>
      <c r="B112" s="99">
        <v>69</v>
      </c>
      <c r="C112" s="83">
        <v>2871.4</v>
      </c>
      <c r="D112" s="87">
        <v>41.6144927536232</v>
      </c>
      <c r="E112" s="40"/>
      <c r="F112" s="153">
        <v>2019</v>
      </c>
      <c r="G112" s="99">
        <v>44</v>
      </c>
      <c r="H112" s="83">
        <v>1908.6</v>
      </c>
      <c r="I112" s="87">
        <v>43.3772727272727</v>
      </c>
      <c r="J112" s="40"/>
      <c r="K112" s="153">
        <v>2019</v>
      </c>
      <c r="L112" s="99">
        <v>19</v>
      </c>
      <c r="M112" s="83">
        <v>868.4</v>
      </c>
      <c r="N112" s="89">
        <v>45.7052631578947</v>
      </c>
      <c r="O112" t="s" s="125">
        <v>58</v>
      </c>
      <c r="P112" s="129">
        <f>AVERAGE(B94:B112)</f>
        <v>45.8947368421053</v>
      </c>
      <c r="Q112" s="97">
        <f>AVERAGE(D94:D112)</f>
        <v>40.5514230015026</v>
      </c>
      <c r="R112" t="s" s="128">
        <v>58</v>
      </c>
      <c r="S112" s="129">
        <f>AVERAGE(G94:G112)</f>
        <v>25.7894736842105</v>
      </c>
      <c r="T112" s="97">
        <f>AVERAGE(I94:I112)</f>
        <v>42.0867753102402</v>
      </c>
      <c r="U112" t="s" s="128">
        <v>58</v>
      </c>
      <c r="V112" s="129">
        <f>AVERAGE(L94:L112)</f>
        <v>6.73684210526316</v>
      </c>
      <c r="W112" s="97">
        <f>AVERAGE(N94:N112)</f>
        <v>44.7711424394319</v>
      </c>
    </row>
    <row r="113" ht="21.95" customHeight="1">
      <c r="A113" s="152">
        <v>2020</v>
      </c>
      <c r="B113" s="99">
        <v>37</v>
      </c>
      <c r="C113" s="83">
        <v>1525.9</v>
      </c>
      <c r="D113" s="87">
        <v>41.2405405405405</v>
      </c>
      <c r="E113" s="40"/>
      <c r="F113" s="153">
        <v>2020</v>
      </c>
      <c r="G113" s="99">
        <v>23</v>
      </c>
      <c r="H113" s="83">
        <v>985.7</v>
      </c>
      <c r="I113" s="87">
        <v>42.8565217391304</v>
      </c>
      <c r="J113" s="40"/>
      <c r="K113" s="153">
        <v>2020</v>
      </c>
      <c r="L113" s="99">
        <v>9</v>
      </c>
      <c r="M113" s="83">
        <v>406</v>
      </c>
      <c r="N113" s="89">
        <v>45.1111111111111</v>
      </c>
      <c r="O113" t="s" s="125">
        <v>57</v>
      </c>
      <c r="P113" s="129">
        <f>AVERAGE(B94:B113)</f>
        <v>45.45</v>
      </c>
      <c r="Q113" s="97">
        <f>AVERAGE(D94:D113)</f>
        <v>40.5858788784545</v>
      </c>
      <c r="R113" t="s" s="128">
        <v>57</v>
      </c>
      <c r="S113" s="129">
        <f>AVERAGE(G94:G113)</f>
        <v>25.65</v>
      </c>
      <c r="T113" s="97">
        <f>AVERAGE(I94:I113)</f>
        <v>42.1252626316847</v>
      </c>
      <c r="U113" t="s" s="128">
        <v>57</v>
      </c>
      <c r="V113" s="129">
        <f>AVERAGE(L94:L113)</f>
        <v>6.85</v>
      </c>
      <c r="W113" s="97">
        <f>AVERAGE(N94:N113)</f>
        <v>44.7911405965895</v>
      </c>
    </row>
    <row r="114" ht="21.95" customHeight="1">
      <c r="A114" s="152">
        <v>2021</v>
      </c>
      <c r="B114" s="99">
        <v>23</v>
      </c>
      <c r="C114" s="83">
        <v>909.2</v>
      </c>
      <c r="D114" s="87">
        <v>39.5304347826087</v>
      </c>
      <c r="E114" s="40"/>
      <c r="F114" s="153">
        <v>2021</v>
      </c>
      <c r="G114" s="99">
        <v>7</v>
      </c>
      <c r="H114" s="83">
        <v>291</v>
      </c>
      <c r="I114" s="87">
        <v>41.5714285714286</v>
      </c>
      <c r="J114" s="40"/>
      <c r="K114" s="153">
        <v>2021</v>
      </c>
      <c r="L114" s="99">
        <v>1</v>
      </c>
      <c r="M114" s="83">
        <v>44.5</v>
      </c>
      <c r="N114" s="89">
        <v>44.5</v>
      </c>
      <c r="O114" s="96"/>
      <c r="P114" s="83"/>
      <c r="Q114" s="83"/>
      <c r="R114" s="84"/>
      <c r="S114" s="83"/>
      <c r="T114" s="83"/>
      <c r="U114" s="84"/>
      <c r="V114" s="83"/>
      <c r="W114" s="97"/>
    </row>
    <row r="115" ht="21.95" customHeight="1">
      <c r="A115" s="152">
        <v>2022</v>
      </c>
      <c r="B115" s="99">
        <v>18</v>
      </c>
      <c r="C115" s="83">
        <v>720.7</v>
      </c>
      <c r="D115" s="87">
        <v>40.0388888888889</v>
      </c>
      <c r="E115" s="40"/>
      <c r="F115" s="153">
        <v>2022</v>
      </c>
      <c r="G115" s="99">
        <v>9</v>
      </c>
      <c r="H115" s="83">
        <v>370.5</v>
      </c>
      <c r="I115" s="87">
        <v>41.1666666666667</v>
      </c>
      <c r="J115" s="40"/>
      <c r="K115" s="153">
        <v>2022</v>
      </c>
      <c r="L115" s="99">
        <v>1</v>
      </c>
      <c r="M115" s="83">
        <v>43.8</v>
      </c>
      <c r="N115" s="89">
        <v>43.8</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196</v>
      </c>
      <c r="C137" s="83"/>
      <c r="D137" s="87"/>
      <c r="E137" s="40"/>
      <c r="F137" t="s" s="95">
        <v>67</v>
      </c>
      <c r="G137" t="s" s="165">
        <v>196</v>
      </c>
      <c r="H137" s="83"/>
      <c r="I137" s="87"/>
      <c r="J137" s="40"/>
      <c r="K137" t="s" s="95">
        <v>67</v>
      </c>
      <c r="L137" t="s" s="165">
        <v>196</v>
      </c>
      <c r="M137" s="83"/>
      <c r="N137" s="89"/>
      <c r="O137" s="96"/>
      <c r="P137" s="83"/>
      <c r="Q137" s="83"/>
      <c r="R137" s="84"/>
      <c r="S137" s="83"/>
      <c r="T137" s="83"/>
      <c r="U137" s="84"/>
      <c r="V137" s="83"/>
      <c r="W137" s="97"/>
    </row>
    <row r="138" ht="21.95" customHeight="1">
      <c r="A138" t="s" s="98">
        <v>79</v>
      </c>
      <c r="B138" s="83">
        <f>AVERAGE(B83:B92)</f>
        <v>31.8</v>
      </c>
      <c r="C138" s="83">
        <f>AVERAGE(C81:C90)</f>
        <v>1283.35</v>
      </c>
      <c r="D138" s="87">
        <f>AVERAGE(D81:D90)</f>
        <v>39.7736101845208</v>
      </c>
      <c r="E138" s="40"/>
      <c r="F138" t="s" s="100">
        <v>79</v>
      </c>
      <c r="G138" s="83">
        <f>AVERAGE(G83:G92)</f>
        <v>13.4</v>
      </c>
      <c r="H138" s="83">
        <f>AVERAGE(H81:H90)</f>
        <v>556.45</v>
      </c>
      <c r="I138" s="87">
        <f>AVERAGE(I81:I90)</f>
        <v>41.8358408062526</v>
      </c>
      <c r="J138" s="40"/>
      <c r="K138" t="s" s="100">
        <v>79</v>
      </c>
      <c r="L138" s="83">
        <f>AVERAGE(L83:L92)</f>
        <v>2.4</v>
      </c>
      <c r="M138" s="83">
        <f>AVERAGE(M81:M90)</f>
        <v>115.14</v>
      </c>
      <c r="N138" s="89">
        <f>AVERAGE(N81:N90)</f>
        <v>44.1035416666667</v>
      </c>
      <c r="O138" s="96"/>
      <c r="P138" s="83"/>
      <c r="Q138" s="83"/>
      <c r="R138" s="84"/>
      <c r="S138" s="83"/>
      <c r="T138" s="83"/>
      <c r="U138" s="84"/>
      <c r="V138" s="83"/>
      <c r="W138" s="97"/>
    </row>
    <row r="139" ht="21.95" customHeight="1">
      <c r="A139" t="s" s="98">
        <v>80</v>
      </c>
      <c r="B139" s="83">
        <f>AVERAGE(B94:B103)</f>
        <v>42.2</v>
      </c>
      <c r="C139" s="83">
        <f>AVERAGE(C92:C101)</f>
        <v>1654.58</v>
      </c>
      <c r="D139" s="87">
        <f>AVERAGE(D92:D101)</f>
        <v>40.194811337959</v>
      </c>
      <c r="E139" s="40"/>
      <c r="F139" t="s" s="100">
        <v>80</v>
      </c>
      <c r="G139" s="83">
        <f>AVERAGE(G94:G103)</f>
        <v>21.2</v>
      </c>
      <c r="H139" s="83">
        <f>AVERAGE(H92:H101)</f>
        <v>840.73</v>
      </c>
      <c r="I139" s="87">
        <f>AVERAGE(I92:I101)</f>
        <v>41.889333837257</v>
      </c>
      <c r="J139" s="40"/>
      <c r="K139" t="s" s="100">
        <v>80</v>
      </c>
      <c r="L139" s="83">
        <f>AVERAGE(L94:L103)</f>
        <v>5.5</v>
      </c>
      <c r="M139" s="83">
        <f>AVERAGE(M92:M101)</f>
        <v>196.76</v>
      </c>
      <c r="N139" s="89">
        <f>AVERAGE(N92:N101)</f>
        <v>44.6195578231292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c r="C141" s="83"/>
      <c r="D141" s="87"/>
      <c r="E141" s="40"/>
      <c r="F141" t="s" s="104">
        <v>82</v>
      </c>
      <c r="G141" s="83"/>
      <c r="H141" s="83"/>
      <c r="I141" s="87"/>
      <c r="J141" s="40"/>
      <c r="K141" t="s" s="104">
        <v>82</v>
      </c>
      <c r="L141" s="83"/>
      <c r="M141" s="83"/>
      <c r="N141" s="89"/>
      <c r="O141" s="96"/>
      <c r="P141" s="83"/>
      <c r="Q141" s="83"/>
      <c r="R141" s="84"/>
      <c r="S141" s="83"/>
      <c r="T141" s="83"/>
      <c r="U141" s="84"/>
      <c r="V141" s="83"/>
      <c r="W141" s="97"/>
    </row>
    <row r="142" ht="21.95" customHeight="1">
      <c r="A142" t="s" s="103">
        <v>83</v>
      </c>
      <c r="B142" s="83"/>
      <c r="C142" s="83"/>
      <c r="D142" s="87"/>
      <c r="E142" s="40"/>
      <c r="F142" t="s" s="104">
        <v>83</v>
      </c>
      <c r="G142" s="83"/>
      <c r="H142" s="83"/>
      <c r="I142" s="87"/>
      <c r="J142" s="40"/>
      <c r="K142" t="s" s="104">
        <v>83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AVERAGE(B88:B92)</f>
        <v>29.4</v>
      </c>
      <c r="C145" s="83">
        <f>AVERAGE(C86:C90)</f>
        <v>1196.58</v>
      </c>
      <c r="D145" s="87">
        <f>AVERAGE(D86:D90)</f>
        <v>39.5483679802956</v>
      </c>
      <c r="E145" s="40"/>
      <c r="F145" t="s" s="100">
        <v>79</v>
      </c>
      <c r="G145" s="83">
        <f>AVERAGE(G88:G92)</f>
        <v>10.2</v>
      </c>
      <c r="H145" s="83">
        <f>AVERAGE(H86:H90)</f>
        <v>443.68</v>
      </c>
      <c r="I145" s="87">
        <f>AVERAGE(I86:I90)</f>
        <v>41.78</v>
      </c>
      <c r="J145" s="40"/>
      <c r="K145" t="s" s="100">
        <v>79</v>
      </c>
      <c r="L145" s="83">
        <f>AVERAGE(L88:L92)</f>
        <v>0.4</v>
      </c>
      <c r="M145" s="83">
        <f>AVERAGE(M86:M90)</f>
        <v>87.76000000000001</v>
      </c>
      <c r="N145" s="89">
        <f>AVERAGE(N86:N90)</f>
        <v>43.7133333333333</v>
      </c>
      <c r="O145" s="96"/>
      <c r="P145" s="83"/>
      <c r="Q145" s="83"/>
      <c r="R145" s="84"/>
      <c r="S145" s="83"/>
      <c r="T145" s="83"/>
      <c r="U145" s="84"/>
      <c r="V145" s="83"/>
      <c r="W145" s="97"/>
    </row>
    <row r="146" ht="21.95" customHeight="1">
      <c r="A146" t="s" s="98">
        <v>80</v>
      </c>
      <c r="B146" s="83">
        <f>AVERAGE(B94:B98)</f>
        <v>43.6</v>
      </c>
      <c r="C146" s="83">
        <f>AVERAGE(C92:C96)</f>
        <v>1516.98</v>
      </c>
      <c r="D146" s="87">
        <f>AVERAGE(D92:D96)</f>
        <v>40.0805677203933</v>
      </c>
      <c r="E146" s="40"/>
      <c r="F146" t="s" s="100">
        <v>80</v>
      </c>
      <c r="G146" s="83">
        <f>AVERAGE(G94:G98)</f>
        <v>23.6</v>
      </c>
      <c r="H146" s="83">
        <f>AVERAGE(H92:H96)</f>
        <v>762.3200000000001</v>
      </c>
      <c r="I146" s="87">
        <f>AVERAGE(I92:I96)</f>
        <v>41.7948711484594</v>
      </c>
      <c r="J146" s="40"/>
      <c r="K146" t="s" s="100">
        <v>80</v>
      </c>
      <c r="L146" s="83">
        <f>AVERAGE(L94:L98)</f>
        <v>7.2</v>
      </c>
      <c r="M146" s="83">
        <f>AVERAGE(M92:M96)</f>
        <v>116.14</v>
      </c>
      <c r="N146" s="89">
        <f>AVERAGE(N92:N96)</f>
        <v>44.5194444444444</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c r="C148" s="83"/>
      <c r="D148" s="87"/>
      <c r="E148" s="40"/>
      <c r="F148" t="s" s="104">
        <v>82</v>
      </c>
      <c r="G148" s="83"/>
      <c r="H148" s="83"/>
      <c r="I148" s="87"/>
      <c r="J148" s="40"/>
      <c r="K148" t="s" s="104">
        <v>82</v>
      </c>
      <c r="L148" s="83"/>
      <c r="M148" s="83"/>
      <c r="N148" s="89"/>
      <c r="O148" s="96"/>
      <c r="P148" s="83"/>
      <c r="Q148" s="83"/>
      <c r="R148" s="84"/>
      <c r="S148" s="83"/>
      <c r="T148" s="83"/>
      <c r="U148" s="84"/>
      <c r="V148" s="83"/>
      <c r="W148" s="97"/>
    </row>
    <row r="149" ht="21.95" customHeight="1">
      <c r="A149" t="s" s="103">
        <v>83</v>
      </c>
      <c r="B149" s="83"/>
      <c r="C149" s="83"/>
      <c r="D149" s="87"/>
      <c r="E149" s="40"/>
      <c r="F149" t="s" s="104">
        <v>83</v>
      </c>
      <c r="G149" s="83"/>
      <c r="H149" s="83"/>
      <c r="I149" s="87"/>
      <c r="J149" s="40"/>
      <c r="K149" t="s" s="104">
        <v>83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2.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344" customWidth="1"/>
    <col min="2" max="4" width="12.1719" style="344" customWidth="1"/>
    <col min="5" max="5" width="1.35156" style="344" customWidth="1"/>
    <col min="6" max="6" width="10" style="344" customWidth="1"/>
    <col min="7" max="9" width="12.1719" style="344" customWidth="1"/>
    <col min="10" max="10" width="1.35156" style="344" customWidth="1"/>
    <col min="11" max="11" width="10" style="344" customWidth="1"/>
    <col min="12" max="14" width="12.1719" style="344" customWidth="1"/>
    <col min="15" max="15" width="10.8516" style="344" customWidth="1"/>
    <col min="16" max="17" width="6.5" style="344" customWidth="1"/>
    <col min="18" max="18" width="10.8516" style="344" customWidth="1"/>
    <col min="19" max="20" width="6.5" style="344" customWidth="1"/>
    <col min="21" max="21" width="10.8516" style="344" customWidth="1"/>
    <col min="22" max="23" width="6.5" style="344" customWidth="1"/>
    <col min="24" max="16384" width="16.3516" style="344" customWidth="1"/>
  </cols>
  <sheetData>
    <row r="1" ht="63.8" customHeight="1">
      <c r="A1" t="s" s="134">
        <v>479</v>
      </c>
      <c r="B1" t="s" s="191">
        <v>40</v>
      </c>
      <c r="C1" t="s" s="191">
        <v>41</v>
      </c>
      <c r="D1" t="s" s="192">
        <v>42</v>
      </c>
      <c r="E1" s="29"/>
      <c r="F1" t="s" s="137">
        <v>480</v>
      </c>
      <c r="G1" t="s" s="191">
        <v>44</v>
      </c>
      <c r="H1" t="s" s="191">
        <v>45</v>
      </c>
      <c r="I1" t="s" s="192">
        <v>46</v>
      </c>
      <c r="J1" s="29"/>
      <c r="K1" t="s" s="137">
        <v>357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1951</v>
      </c>
      <c r="B3" s="99">
        <v>22</v>
      </c>
      <c r="C3" s="83">
        <v>742.3</v>
      </c>
      <c r="D3" s="87">
        <v>33.7409090909091</v>
      </c>
      <c r="E3" s="40"/>
      <c r="F3" s="153">
        <v>1951</v>
      </c>
      <c r="G3" s="99">
        <v>9</v>
      </c>
      <c r="H3" s="83">
        <v>329.3</v>
      </c>
      <c r="I3" s="87">
        <v>36.5888888888889</v>
      </c>
      <c r="J3" s="40"/>
      <c r="K3" s="153">
        <v>1951</v>
      </c>
      <c r="L3" s="99">
        <v>2</v>
      </c>
      <c r="M3" s="83">
        <v>80.5</v>
      </c>
      <c r="N3" s="89">
        <v>40.25</v>
      </c>
      <c r="O3" s="155"/>
      <c r="P3" s="129"/>
      <c r="Q3" s="97"/>
      <c r="R3" s="156"/>
      <c r="S3" s="129"/>
      <c r="T3" s="97"/>
      <c r="U3" s="156"/>
      <c r="V3" s="129"/>
      <c r="W3" s="97"/>
    </row>
    <row r="4" ht="21.95" customHeight="1">
      <c r="A4" s="152">
        <v>1952</v>
      </c>
      <c r="B4" s="99">
        <v>34</v>
      </c>
      <c r="C4" s="83">
        <v>1165.1</v>
      </c>
      <c r="D4" s="87">
        <v>34.2676470588235</v>
      </c>
      <c r="E4" s="40"/>
      <c r="F4" s="153">
        <v>1952</v>
      </c>
      <c r="G4" s="99">
        <v>18</v>
      </c>
      <c r="H4" s="83">
        <v>658</v>
      </c>
      <c r="I4" s="87">
        <v>36.5555555555556</v>
      </c>
      <c r="J4" s="40"/>
      <c r="K4" s="153">
        <v>1952</v>
      </c>
      <c r="L4" s="99">
        <v>6</v>
      </c>
      <c r="M4" s="83">
        <v>239.9</v>
      </c>
      <c r="N4" s="89">
        <v>39.9833333333333</v>
      </c>
      <c r="O4" s="155"/>
      <c r="P4" s="129"/>
      <c r="Q4" s="97"/>
      <c r="R4" s="156"/>
      <c r="S4" s="129"/>
      <c r="T4" s="97"/>
      <c r="U4" s="156"/>
      <c r="V4" s="129"/>
      <c r="W4" s="97"/>
    </row>
    <row r="5" ht="21.95" customHeight="1">
      <c r="A5" s="152">
        <v>1953</v>
      </c>
      <c r="B5" s="99">
        <v>30</v>
      </c>
      <c r="C5" s="83">
        <v>1019.5</v>
      </c>
      <c r="D5" s="87">
        <v>33.9833333333333</v>
      </c>
      <c r="E5" s="40"/>
      <c r="F5" s="153">
        <v>1953</v>
      </c>
      <c r="G5" s="99">
        <v>17</v>
      </c>
      <c r="H5" s="83">
        <v>612.5</v>
      </c>
      <c r="I5" s="87">
        <v>36.0294117647059</v>
      </c>
      <c r="J5" s="40"/>
      <c r="K5" s="153">
        <v>1953</v>
      </c>
      <c r="L5" s="99">
        <v>4</v>
      </c>
      <c r="M5" s="83">
        <v>158.5</v>
      </c>
      <c r="N5" s="89">
        <v>39.625</v>
      </c>
      <c r="O5" s="155"/>
      <c r="P5" s="129"/>
      <c r="Q5" s="97"/>
      <c r="R5" s="156"/>
      <c r="S5" s="129"/>
      <c r="T5" s="97"/>
      <c r="U5" s="156"/>
      <c r="V5" s="129"/>
      <c r="W5" s="97"/>
    </row>
    <row r="6" ht="21.95" customHeight="1">
      <c r="A6" s="152">
        <v>1954</v>
      </c>
      <c r="B6" s="99">
        <v>26</v>
      </c>
      <c r="C6" s="83">
        <v>842.2</v>
      </c>
      <c r="D6" s="87">
        <v>32.3923076923077</v>
      </c>
      <c r="E6" s="40"/>
      <c r="F6" s="153">
        <v>1954</v>
      </c>
      <c r="G6" s="99">
        <v>8</v>
      </c>
      <c r="H6" s="83">
        <v>274.9</v>
      </c>
      <c r="I6" s="87">
        <v>34.3625</v>
      </c>
      <c r="J6" s="40"/>
      <c r="K6" s="153">
        <v>1954</v>
      </c>
      <c r="L6" s="99">
        <v>0</v>
      </c>
      <c r="M6" s="83">
        <v>0</v>
      </c>
      <c r="N6" s="89"/>
      <c r="O6" s="155"/>
      <c r="P6" s="129"/>
      <c r="Q6" s="97"/>
      <c r="R6" s="156"/>
      <c r="S6" s="129"/>
      <c r="T6" s="97"/>
      <c r="U6" s="156"/>
      <c r="V6" s="129"/>
      <c r="W6" s="97"/>
    </row>
    <row r="7" ht="21.95" customHeight="1">
      <c r="A7" s="152">
        <v>1955</v>
      </c>
      <c r="B7" s="99">
        <v>28</v>
      </c>
      <c r="C7" s="83">
        <v>919.9</v>
      </c>
      <c r="D7" s="87">
        <v>32.8535714285714</v>
      </c>
      <c r="E7" s="40"/>
      <c r="F7" s="153">
        <v>1955</v>
      </c>
      <c r="G7" s="99">
        <v>11</v>
      </c>
      <c r="H7" s="83">
        <v>386.9</v>
      </c>
      <c r="I7" s="87">
        <v>35.1727272727273</v>
      </c>
      <c r="J7" s="40"/>
      <c r="K7" s="153">
        <v>1955</v>
      </c>
      <c r="L7" s="99">
        <v>2</v>
      </c>
      <c r="M7" s="83">
        <v>79.2</v>
      </c>
      <c r="N7" s="89">
        <v>39.6</v>
      </c>
      <c r="O7" s="155"/>
      <c r="P7" s="129"/>
      <c r="Q7" s="97"/>
      <c r="R7" s="156"/>
      <c r="S7" s="129"/>
      <c r="T7" s="97"/>
      <c r="U7" s="156"/>
      <c r="V7" s="129"/>
      <c r="W7" s="97"/>
    </row>
    <row r="8" ht="21.95" customHeight="1">
      <c r="A8" s="152">
        <v>1956</v>
      </c>
      <c r="B8" s="99">
        <v>28</v>
      </c>
      <c r="C8" s="83">
        <v>933.2</v>
      </c>
      <c r="D8" s="87">
        <v>33.3285714285714</v>
      </c>
      <c r="E8" s="40"/>
      <c r="F8" s="153">
        <v>1956</v>
      </c>
      <c r="G8" s="99">
        <v>12</v>
      </c>
      <c r="H8" s="83">
        <v>433.2</v>
      </c>
      <c r="I8" s="87">
        <v>36.1</v>
      </c>
      <c r="J8" s="40"/>
      <c r="K8" s="153">
        <v>1956</v>
      </c>
      <c r="L8" s="99">
        <v>3</v>
      </c>
      <c r="M8" s="83">
        <v>117.1</v>
      </c>
      <c r="N8" s="89">
        <v>39.0333333333333</v>
      </c>
      <c r="O8" s="155"/>
      <c r="P8" s="129"/>
      <c r="Q8" s="97"/>
      <c r="R8" s="156"/>
      <c r="S8" s="129"/>
      <c r="T8" s="97"/>
      <c r="U8" s="156"/>
      <c r="V8" s="129"/>
      <c r="W8" s="97"/>
    </row>
    <row r="9" ht="21.95" customHeight="1">
      <c r="A9" s="152">
        <v>1957</v>
      </c>
      <c r="B9" s="99">
        <v>43</v>
      </c>
      <c r="C9" s="83">
        <v>1506.7</v>
      </c>
      <c r="D9" s="87">
        <v>35.0395348837209</v>
      </c>
      <c r="E9" s="40"/>
      <c r="F9" s="153">
        <v>1957</v>
      </c>
      <c r="G9" s="99">
        <v>26</v>
      </c>
      <c r="H9" s="83">
        <v>966.7</v>
      </c>
      <c r="I9" s="87">
        <v>37.1807692307692</v>
      </c>
      <c r="J9" s="40"/>
      <c r="K9" s="153">
        <v>1957</v>
      </c>
      <c r="L9" s="99">
        <v>11</v>
      </c>
      <c r="M9" s="83">
        <v>440.7</v>
      </c>
      <c r="N9" s="89">
        <v>40.0636363636364</v>
      </c>
      <c r="O9" s="155"/>
      <c r="P9" s="129"/>
      <c r="Q9" s="97"/>
      <c r="R9" s="156"/>
      <c r="S9" s="129"/>
      <c r="T9" s="97"/>
      <c r="U9" s="156"/>
      <c r="V9" s="129"/>
      <c r="W9" s="97"/>
    </row>
    <row r="10" ht="21.95" customHeight="1">
      <c r="A10" s="152">
        <v>1958</v>
      </c>
      <c r="B10" s="99">
        <v>37</v>
      </c>
      <c r="C10" s="83">
        <v>1233.8</v>
      </c>
      <c r="D10" s="87">
        <v>33.3459459459459</v>
      </c>
      <c r="E10" s="40"/>
      <c r="F10" s="153">
        <v>1958</v>
      </c>
      <c r="G10" s="99">
        <v>18</v>
      </c>
      <c r="H10" s="83">
        <v>631.9</v>
      </c>
      <c r="I10" s="87">
        <v>35.1055555555556</v>
      </c>
      <c r="J10" s="40"/>
      <c r="K10" s="153">
        <v>1958</v>
      </c>
      <c r="L10" s="99">
        <v>2</v>
      </c>
      <c r="M10" s="83">
        <v>75.7</v>
      </c>
      <c r="N10" s="89">
        <v>37.85</v>
      </c>
      <c r="O10" s="155"/>
      <c r="P10" s="129"/>
      <c r="Q10" s="97"/>
      <c r="R10" s="156"/>
      <c r="S10" s="129"/>
      <c r="T10" s="97"/>
      <c r="U10" s="156"/>
      <c r="V10" s="129"/>
      <c r="W10" s="97"/>
    </row>
    <row r="11" ht="21.95" customHeight="1">
      <c r="A11" s="152">
        <v>1959</v>
      </c>
      <c r="B11" s="99">
        <v>27</v>
      </c>
      <c r="C11" s="83">
        <v>879.6</v>
      </c>
      <c r="D11" s="87">
        <v>32.5777777777778</v>
      </c>
      <c r="E11" s="40"/>
      <c r="F11" s="153">
        <v>1959</v>
      </c>
      <c r="G11" s="99">
        <v>9</v>
      </c>
      <c r="H11" s="83">
        <v>306.8</v>
      </c>
      <c r="I11" s="87">
        <v>34.0888888888889</v>
      </c>
      <c r="J11" s="40"/>
      <c r="K11" s="153">
        <v>1959</v>
      </c>
      <c r="L11" s="99">
        <v>0</v>
      </c>
      <c r="M11" s="83">
        <v>0</v>
      </c>
      <c r="N11" s="89"/>
      <c r="O11" s="155"/>
      <c r="P11" s="129"/>
      <c r="Q11" s="97"/>
      <c r="R11" s="156"/>
      <c r="S11" s="129"/>
      <c r="T11" s="97"/>
      <c r="U11" s="156"/>
      <c r="V11" s="129"/>
      <c r="W11" s="97"/>
    </row>
    <row r="12" ht="21.95" customHeight="1">
      <c r="A12" s="152">
        <v>1960</v>
      </c>
      <c r="B12" s="99">
        <v>30</v>
      </c>
      <c r="C12" s="83">
        <v>1010.7</v>
      </c>
      <c r="D12" s="87">
        <v>33.69</v>
      </c>
      <c r="E12" s="40"/>
      <c r="F12" s="153">
        <v>1960</v>
      </c>
      <c r="G12" s="99">
        <v>14</v>
      </c>
      <c r="H12" s="83">
        <v>507</v>
      </c>
      <c r="I12" s="87">
        <v>36.2142857142857</v>
      </c>
      <c r="J12" s="40"/>
      <c r="K12" s="153">
        <v>1960</v>
      </c>
      <c r="L12" s="99">
        <v>4</v>
      </c>
      <c r="M12" s="83">
        <v>159.8</v>
      </c>
      <c r="N12" s="89">
        <v>39.95</v>
      </c>
      <c r="O12" s="155"/>
      <c r="P12" s="129"/>
      <c r="Q12" s="97"/>
      <c r="R12" s="156"/>
      <c r="S12" s="129"/>
      <c r="T12" s="97"/>
      <c r="U12" s="156"/>
      <c r="V12" s="129"/>
      <c r="W12" s="97"/>
    </row>
    <row r="13" ht="21.95" customHeight="1">
      <c r="A13" s="152">
        <v>1961</v>
      </c>
      <c r="B13" s="99">
        <v>28</v>
      </c>
      <c r="C13" s="83">
        <v>930.8</v>
      </c>
      <c r="D13" s="87">
        <v>33.2428571428571</v>
      </c>
      <c r="E13" s="40"/>
      <c r="F13" s="153">
        <v>1961</v>
      </c>
      <c r="G13" s="99">
        <v>12</v>
      </c>
      <c r="H13" s="83">
        <v>425.7</v>
      </c>
      <c r="I13" s="87">
        <v>35.475</v>
      </c>
      <c r="J13" s="40"/>
      <c r="K13" s="153">
        <v>1961</v>
      </c>
      <c r="L13" s="99">
        <v>1</v>
      </c>
      <c r="M13" s="83">
        <v>40.8</v>
      </c>
      <c r="N13" s="89">
        <v>40.8</v>
      </c>
      <c r="O13" s="155"/>
      <c r="P13" s="129"/>
      <c r="Q13" s="97"/>
      <c r="R13" s="156"/>
      <c r="S13" s="129"/>
      <c r="T13" s="97"/>
      <c r="U13" s="156"/>
      <c r="V13" s="129"/>
      <c r="W13" s="97"/>
    </row>
    <row r="14" ht="21.95" customHeight="1">
      <c r="A14" s="152">
        <v>1962</v>
      </c>
      <c r="B14" s="99">
        <v>16</v>
      </c>
      <c r="C14" s="83">
        <v>529</v>
      </c>
      <c r="D14" s="87">
        <v>33.0625</v>
      </c>
      <c r="E14" s="40"/>
      <c r="F14" s="153">
        <v>1962</v>
      </c>
      <c r="G14" s="99">
        <v>9</v>
      </c>
      <c r="H14" s="83">
        <v>308.1</v>
      </c>
      <c r="I14" s="87">
        <v>34.2333333333333</v>
      </c>
      <c r="J14" s="40"/>
      <c r="K14" s="153">
        <v>1962</v>
      </c>
      <c r="L14" s="99">
        <v>0</v>
      </c>
      <c r="M14" s="83">
        <v>0</v>
      </c>
      <c r="N14" s="89"/>
      <c r="O14" s="155"/>
      <c r="P14" s="129"/>
      <c r="Q14" s="97"/>
      <c r="R14" s="156"/>
      <c r="S14" s="129"/>
      <c r="T14" s="97"/>
      <c r="U14" s="156"/>
      <c r="V14" s="129"/>
      <c r="W14" s="97"/>
    </row>
    <row r="15" ht="21.95" customHeight="1">
      <c r="A15" s="152">
        <v>1963</v>
      </c>
      <c r="B15" s="99">
        <v>26</v>
      </c>
      <c r="C15" s="83">
        <v>844.8</v>
      </c>
      <c r="D15" s="87">
        <v>32.4923076923077</v>
      </c>
      <c r="E15" s="40"/>
      <c r="F15" s="153">
        <v>1963</v>
      </c>
      <c r="G15" s="99">
        <v>6</v>
      </c>
      <c r="H15" s="83">
        <v>215.8</v>
      </c>
      <c r="I15" s="87">
        <v>35.9666666666667</v>
      </c>
      <c r="J15" s="40"/>
      <c r="K15" s="153">
        <v>1963</v>
      </c>
      <c r="L15" s="99">
        <v>1</v>
      </c>
      <c r="M15" s="83">
        <v>40</v>
      </c>
      <c r="N15" s="89">
        <v>40</v>
      </c>
      <c r="O15" s="155"/>
      <c r="P15" s="129"/>
      <c r="Q15" s="97"/>
      <c r="R15" s="156"/>
      <c r="S15" s="129"/>
      <c r="T15" s="97"/>
      <c r="U15" s="156"/>
      <c r="V15" s="129"/>
      <c r="W15" s="97"/>
    </row>
    <row r="16" ht="21.95" customHeight="1">
      <c r="A16" s="152">
        <v>1964</v>
      </c>
      <c r="B16" s="99">
        <v>34</v>
      </c>
      <c r="C16" s="83">
        <v>1142.6</v>
      </c>
      <c r="D16" s="87">
        <v>33.6058823529412</v>
      </c>
      <c r="E16" s="40"/>
      <c r="F16" s="153">
        <v>1964</v>
      </c>
      <c r="G16" s="99">
        <v>20</v>
      </c>
      <c r="H16" s="83">
        <v>704.1</v>
      </c>
      <c r="I16" s="87">
        <v>35.205</v>
      </c>
      <c r="J16" s="40"/>
      <c r="K16" s="153">
        <v>1964</v>
      </c>
      <c r="L16" s="99">
        <v>2</v>
      </c>
      <c r="M16" s="83">
        <v>83</v>
      </c>
      <c r="N16" s="89">
        <v>41.5</v>
      </c>
      <c r="O16" s="155"/>
      <c r="P16" s="129"/>
      <c r="Q16" s="97"/>
      <c r="R16" s="156"/>
      <c r="S16" s="129"/>
      <c r="T16" s="97"/>
      <c r="U16" s="156"/>
      <c r="V16" s="129"/>
      <c r="W16" s="97"/>
    </row>
    <row r="17" ht="21.95" customHeight="1">
      <c r="A17" s="152">
        <v>1965</v>
      </c>
      <c r="B17" s="99">
        <v>45</v>
      </c>
      <c r="C17" s="83">
        <v>1529.5</v>
      </c>
      <c r="D17" s="87">
        <v>33.9888888888889</v>
      </c>
      <c r="E17" s="40"/>
      <c r="F17" s="153">
        <v>1965</v>
      </c>
      <c r="G17" s="99">
        <v>24</v>
      </c>
      <c r="H17" s="83">
        <v>863.5</v>
      </c>
      <c r="I17" s="87">
        <v>35.9791666666667</v>
      </c>
      <c r="J17" s="40"/>
      <c r="K17" s="153">
        <v>1965</v>
      </c>
      <c r="L17" s="99">
        <v>5</v>
      </c>
      <c r="M17" s="83">
        <v>196.5</v>
      </c>
      <c r="N17" s="89">
        <v>39.3</v>
      </c>
      <c r="O17" s="155"/>
      <c r="P17" s="129"/>
      <c r="Q17" s="97"/>
      <c r="R17" s="156"/>
      <c r="S17" s="129"/>
      <c r="T17" s="97"/>
      <c r="U17" s="156"/>
      <c r="V17" s="129"/>
      <c r="W17" s="97"/>
    </row>
    <row r="18" ht="21.95" customHeight="1">
      <c r="A18" s="152">
        <v>1966</v>
      </c>
      <c r="B18" s="99">
        <v>31</v>
      </c>
      <c r="C18" s="83">
        <v>1027.9</v>
      </c>
      <c r="D18" s="87">
        <v>33.158064516129</v>
      </c>
      <c r="E18" s="40"/>
      <c r="F18" s="153">
        <v>1966</v>
      </c>
      <c r="G18" s="99">
        <v>13</v>
      </c>
      <c r="H18" s="83">
        <v>462.9</v>
      </c>
      <c r="I18" s="87">
        <v>35.6076923076923</v>
      </c>
      <c r="J18" s="40"/>
      <c r="K18" s="153">
        <v>1966</v>
      </c>
      <c r="L18" s="99">
        <v>0</v>
      </c>
      <c r="M18" s="83">
        <v>0</v>
      </c>
      <c r="N18" s="89"/>
      <c r="O18" s="155"/>
      <c r="P18" s="129"/>
      <c r="Q18" s="97"/>
      <c r="R18" s="156"/>
      <c r="S18" s="129"/>
      <c r="T18" s="97"/>
      <c r="U18" s="156"/>
      <c r="V18" s="129"/>
      <c r="W18" s="97"/>
    </row>
    <row r="19" ht="21.95" customHeight="1">
      <c r="A19" s="152">
        <v>1967</v>
      </c>
      <c r="B19" s="99">
        <v>30</v>
      </c>
      <c r="C19" s="83">
        <v>1037.3</v>
      </c>
      <c r="D19" s="87">
        <v>34.5766666666667</v>
      </c>
      <c r="E19" s="40"/>
      <c r="F19" s="153">
        <v>1967</v>
      </c>
      <c r="G19" s="99">
        <v>20</v>
      </c>
      <c r="H19" s="83">
        <v>720.7</v>
      </c>
      <c r="I19" s="87">
        <v>36.035</v>
      </c>
      <c r="J19" s="40"/>
      <c r="K19" s="153">
        <v>1967</v>
      </c>
      <c r="L19" s="99">
        <v>4</v>
      </c>
      <c r="M19" s="83">
        <v>156.6</v>
      </c>
      <c r="N19" s="89">
        <v>39.15</v>
      </c>
      <c r="O19" s="155"/>
      <c r="P19" s="129"/>
      <c r="Q19" s="97"/>
      <c r="R19" s="156"/>
      <c r="S19" s="129"/>
      <c r="T19" s="97"/>
      <c r="U19" s="156"/>
      <c r="V19" s="129"/>
      <c r="W19" s="97"/>
    </row>
    <row r="20" ht="21.95" customHeight="1">
      <c r="A20" s="152">
        <v>1968</v>
      </c>
      <c r="B20" s="99">
        <v>44</v>
      </c>
      <c r="C20" s="83">
        <v>1475.6</v>
      </c>
      <c r="D20" s="87">
        <v>33.5363636363636</v>
      </c>
      <c r="E20" s="40"/>
      <c r="F20" s="153">
        <v>1968</v>
      </c>
      <c r="G20" s="99">
        <v>23</v>
      </c>
      <c r="H20" s="83">
        <v>817.9</v>
      </c>
      <c r="I20" s="87">
        <v>35.5608695652174</v>
      </c>
      <c r="J20" s="40"/>
      <c r="K20" s="153">
        <v>1968</v>
      </c>
      <c r="L20" s="99">
        <v>3</v>
      </c>
      <c r="M20" s="83">
        <v>122.7</v>
      </c>
      <c r="N20" s="89">
        <v>40.9</v>
      </c>
      <c r="O20" s="155"/>
      <c r="P20" s="129"/>
      <c r="Q20" s="97"/>
      <c r="R20" s="156"/>
      <c r="S20" s="129"/>
      <c r="T20" s="97"/>
      <c r="U20" s="156"/>
      <c r="V20" s="129"/>
      <c r="W20" s="97"/>
    </row>
    <row r="21" ht="21.95" customHeight="1">
      <c r="A21" s="152">
        <v>1969</v>
      </c>
      <c r="B21" s="99">
        <v>41</v>
      </c>
      <c r="C21" s="83">
        <v>1341.6</v>
      </c>
      <c r="D21" s="87">
        <v>32.7219512195122</v>
      </c>
      <c r="E21" s="40"/>
      <c r="F21" s="153">
        <v>1969</v>
      </c>
      <c r="G21" s="99">
        <v>15</v>
      </c>
      <c r="H21" s="83">
        <v>524.1</v>
      </c>
      <c r="I21" s="87">
        <v>34.94</v>
      </c>
      <c r="J21" s="40"/>
      <c r="K21" s="153">
        <v>1969</v>
      </c>
      <c r="L21" s="99">
        <v>1</v>
      </c>
      <c r="M21" s="83">
        <v>39.8</v>
      </c>
      <c r="N21" s="89">
        <v>39.8</v>
      </c>
      <c r="O21" s="155"/>
      <c r="P21" s="129"/>
      <c r="Q21" s="97"/>
      <c r="R21" s="156"/>
      <c r="S21" s="129"/>
      <c r="T21" s="97"/>
      <c r="U21" s="156"/>
      <c r="V21" s="129"/>
      <c r="W21" s="97"/>
    </row>
    <row r="22" ht="21.95" customHeight="1">
      <c r="A22" s="152">
        <v>1970</v>
      </c>
      <c r="B22" s="99">
        <v>38</v>
      </c>
      <c r="C22" s="83">
        <v>1243.7</v>
      </c>
      <c r="D22" s="87">
        <v>32.7289473684211</v>
      </c>
      <c r="E22" s="40"/>
      <c r="F22" s="153">
        <v>1970</v>
      </c>
      <c r="G22" s="99">
        <v>14</v>
      </c>
      <c r="H22" s="83">
        <v>485.3</v>
      </c>
      <c r="I22" s="87">
        <v>34.6642857142857</v>
      </c>
      <c r="J22" s="40"/>
      <c r="K22" s="153">
        <v>1970</v>
      </c>
      <c r="L22" s="99">
        <v>1</v>
      </c>
      <c r="M22" s="83">
        <v>39.3</v>
      </c>
      <c r="N22" s="89">
        <v>39.3</v>
      </c>
      <c r="O22" s="155"/>
      <c r="P22" s="129"/>
      <c r="Q22" s="97"/>
      <c r="R22" s="156"/>
      <c r="S22" s="129"/>
      <c r="T22" s="97"/>
      <c r="U22" s="156"/>
      <c r="V22" s="129"/>
      <c r="W22" s="97"/>
    </row>
    <row r="23" ht="21.95" customHeight="1">
      <c r="A23" s="152">
        <v>1971</v>
      </c>
      <c r="B23" s="99">
        <v>33</v>
      </c>
      <c r="C23" s="83">
        <v>1075.9</v>
      </c>
      <c r="D23" s="87">
        <v>32.6030303030303</v>
      </c>
      <c r="E23" s="40"/>
      <c r="F23" s="153">
        <v>1971</v>
      </c>
      <c r="G23" s="99">
        <v>12</v>
      </c>
      <c r="H23" s="83">
        <v>415.9</v>
      </c>
      <c r="I23" s="87">
        <v>34.6583333333333</v>
      </c>
      <c r="J23" s="40"/>
      <c r="K23" s="153">
        <v>1971</v>
      </c>
      <c r="L23" s="99">
        <v>1</v>
      </c>
      <c r="M23" s="83">
        <v>38.9</v>
      </c>
      <c r="N23" s="89">
        <v>38.9</v>
      </c>
      <c r="O23" s="155"/>
      <c r="P23" s="129"/>
      <c r="Q23" s="97"/>
      <c r="R23" s="156"/>
      <c r="S23" s="129"/>
      <c r="T23" s="97"/>
      <c r="U23" s="156"/>
      <c r="V23" s="129"/>
      <c r="W23" s="97"/>
    </row>
    <row r="24" ht="21.95" customHeight="1">
      <c r="A24" s="152">
        <v>1972</v>
      </c>
      <c r="B24" s="99">
        <v>20</v>
      </c>
      <c r="C24" s="83">
        <v>682.1</v>
      </c>
      <c r="D24" s="87">
        <v>34.105</v>
      </c>
      <c r="E24" s="40"/>
      <c r="F24" s="153">
        <v>1972</v>
      </c>
      <c r="G24" s="99">
        <v>9</v>
      </c>
      <c r="H24" s="83">
        <v>335.2</v>
      </c>
      <c r="I24" s="87">
        <v>37.2444444444444</v>
      </c>
      <c r="J24" s="40"/>
      <c r="K24" s="153">
        <v>1972</v>
      </c>
      <c r="L24" s="99">
        <v>4</v>
      </c>
      <c r="M24" s="83">
        <v>157.6</v>
      </c>
      <c r="N24" s="89">
        <v>39.4</v>
      </c>
      <c r="O24" s="155"/>
      <c r="P24" s="129"/>
      <c r="Q24" s="97"/>
      <c r="R24" s="156"/>
      <c r="S24" s="129"/>
      <c r="T24" s="97"/>
      <c r="U24" s="156"/>
      <c r="V24" s="129"/>
      <c r="W24" s="97"/>
    </row>
    <row r="25" ht="21.95" customHeight="1">
      <c r="A25" s="152">
        <v>1973</v>
      </c>
      <c r="B25" s="99">
        <v>37</v>
      </c>
      <c r="C25" s="83">
        <v>1223.4</v>
      </c>
      <c r="D25" s="87">
        <v>33.0648648648649</v>
      </c>
      <c r="E25" s="40"/>
      <c r="F25" s="153">
        <v>1973</v>
      </c>
      <c r="G25" s="99">
        <v>14</v>
      </c>
      <c r="H25" s="83">
        <v>503.9</v>
      </c>
      <c r="I25" s="87">
        <v>35.9928571428571</v>
      </c>
      <c r="J25" s="40"/>
      <c r="K25" s="153">
        <v>1973</v>
      </c>
      <c r="L25" s="99">
        <v>4</v>
      </c>
      <c r="M25" s="83">
        <v>156.1</v>
      </c>
      <c r="N25" s="89">
        <v>39.025</v>
      </c>
      <c r="O25" s="155"/>
      <c r="P25" s="129"/>
      <c r="Q25" s="97"/>
      <c r="R25" s="156"/>
      <c r="S25" s="129"/>
      <c r="T25" s="97"/>
      <c r="U25" s="156"/>
      <c r="V25" s="129"/>
      <c r="W25" s="97"/>
    </row>
    <row r="26" ht="21.95" customHeight="1">
      <c r="A26" s="152">
        <v>1974</v>
      </c>
      <c r="B26" s="99">
        <v>18</v>
      </c>
      <c r="C26" s="83">
        <v>593.3</v>
      </c>
      <c r="D26" s="87">
        <v>32.9611111111111</v>
      </c>
      <c r="E26" s="40"/>
      <c r="F26" s="153">
        <v>1974</v>
      </c>
      <c r="G26" s="99">
        <v>9</v>
      </c>
      <c r="H26" s="83">
        <v>314.5</v>
      </c>
      <c r="I26" s="87">
        <v>34.9444444444444</v>
      </c>
      <c r="J26" s="40"/>
      <c r="K26" s="153">
        <v>1974</v>
      </c>
      <c r="L26" s="99">
        <v>1</v>
      </c>
      <c r="M26" s="83">
        <v>38.3</v>
      </c>
      <c r="N26" s="89">
        <v>38.3</v>
      </c>
      <c r="O26" s="155"/>
      <c r="P26" s="129"/>
      <c r="Q26" s="97"/>
      <c r="R26" s="156"/>
      <c r="S26" s="129"/>
      <c r="T26" s="97"/>
      <c r="U26" s="156"/>
      <c r="V26" s="129"/>
      <c r="W26" s="97"/>
    </row>
    <row r="27" ht="21.95" customHeight="1">
      <c r="A27" s="152">
        <v>1975</v>
      </c>
      <c r="B27" s="99">
        <v>36</v>
      </c>
      <c r="C27" s="83">
        <v>1217.9</v>
      </c>
      <c r="D27" s="87">
        <v>33.8305555555556</v>
      </c>
      <c r="E27" s="40"/>
      <c r="F27" s="153">
        <v>1975</v>
      </c>
      <c r="G27" s="99">
        <v>15</v>
      </c>
      <c r="H27" s="83">
        <v>557.9</v>
      </c>
      <c r="I27" s="87">
        <v>37.1933333333333</v>
      </c>
      <c r="J27" s="40"/>
      <c r="K27" s="153">
        <v>1975</v>
      </c>
      <c r="L27" s="99">
        <v>5</v>
      </c>
      <c r="M27" s="83">
        <v>198.3</v>
      </c>
      <c r="N27" s="89">
        <v>39.66</v>
      </c>
      <c r="O27" s="155"/>
      <c r="P27" s="129"/>
      <c r="Q27" s="97"/>
      <c r="R27" s="156"/>
      <c r="S27" s="129"/>
      <c r="T27" s="97"/>
      <c r="U27" s="156"/>
      <c r="V27" s="129"/>
      <c r="W27" s="97"/>
    </row>
    <row r="28" ht="21.95" customHeight="1">
      <c r="A28" s="152">
        <v>1976</v>
      </c>
      <c r="B28" s="99">
        <v>25</v>
      </c>
      <c r="C28" s="83">
        <v>822.2</v>
      </c>
      <c r="D28" s="87">
        <v>32.888</v>
      </c>
      <c r="E28" s="40"/>
      <c r="F28" s="153">
        <v>1976</v>
      </c>
      <c r="G28" s="99">
        <v>11</v>
      </c>
      <c r="H28" s="83">
        <v>386.2</v>
      </c>
      <c r="I28" s="87">
        <v>35.1090909090909</v>
      </c>
      <c r="J28" s="40"/>
      <c r="K28" s="153">
        <v>1976</v>
      </c>
      <c r="L28" s="99">
        <v>3</v>
      </c>
      <c r="M28" s="83">
        <v>115.2</v>
      </c>
      <c r="N28" s="89">
        <v>38.4</v>
      </c>
      <c r="O28" s="155"/>
      <c r="P28" s="129"/>
      <c r="Q28" s="97"/>
      <c r="R28" s="156"/>
      <c r="S28" s="129"/>
      <c r="T28" s="97"/>
      <c r="U28" s="156"/>
      <c r="V28" s="129"/>
      <c r="W28" s="97"/>
    </row>
    <row r="29" ht="21.95" customHeight="1">
      <c r="A29" s="152">
        <v>1977</v>
      </c>
      <c r="B29" s="99">
        <v>50</v>
      </c>
      <c r="C29" s="83">
        <v>1705.7</v>
      </c>
      <c r="D29" s="87">
        <v>34.114</v>
      </c>
      <c r="E29" s="40"/>
      <c r="F29" s="153">
        <v>1977</v>
      </c>
      <c r="G29" s="99">
        <v>27</v>
      </c>
      <c r="H29" s="83">
        <v>980.7</v>
      </c>
      <c r="I29" s="87">
        <v>36.3222222222222</v>
      </c>
      <c r="J29" s="40"/>
      <c r="K29" s="153">
        <v>1977</v>
      </c>
      <c r="L29" s="99">
        <v>7</v>
      </c>
      <c r="M29" s="83">
        <v>281.5</v>
      </c>
      <c r="N29" s="89">
        <v>40.2142857142857</v>
      </c>
      <c r="O29" s="155"/>
      <c r="P29" s="129"/>
      <c r="Q29" s="97"/>
      <c r="R29" s="156"/>
      <c r="S29" s="129"/>
      <c r="T29" s="97"/>
      <c r="U29" s="156"/>
      <c r="V29" s="129"/>
      <c r="W29" s="97"/>
    </row>
    <row r="30" ht="21.95" customHeight="1">
      <c r="A30" s="152">
        <v>1978</v>
      </c>
      <c r="B30" s="99">
        <v>33</v>
      </c>
      <c r="C30" s="83">
        <v>1085.3</v>
      </c>
      <c r="D30" s="87">
        <v>32.8878787878788</v>
      </c>
      <c r="E30" s="40"/>
      <c r="F30" s="153">
        <v>1978</v>
      </c>
      <c r="G30" s="99">
        <v>13</v>
      </c>
      <c r="H30" s="83">
        <v>453.9</v>
      </c>
      <c r="I30" s="87">
        <v>34.9153846153846</v>
      </c>
      <c r="J30" s="40"/>
      <c r="K30" s="153">
        <v>1978</v>
      </c>
      <c r="L30" s="99">
        <v>0</v>
      </c>
      <c r="M30" s="83">
        <v>0</v>
      </c>
      <c r="N30" s="89"/>
      <c r="O30" s="155"/>
      <c r="P30" s="129"/>
      <c r="Q30" s="97"/>
      <c r="R30" s="156"/>
      <c r="S30" s="129"/>
      <c r="T30" s="97"/>
      <c r="U30" s="156"/>
      <c r="V30" s="129"/>
      <c r="W30" s="97"/>
    </row>
    <row r="31" ht="21.95" customHeight="1">
      <c r="A31" s="152">
        <v>1979</v>
      </c>
      <c r="B31" s="99">
        <v>51</v>
      </c>
      <c r="C31" s="83">
        <v>1740.9</v>
      </c>
      <c r="D31" s="87">
        <v>34.1352941176471</v>
      </c>
      <c r="E31" s="40"/>
      <c r="F31" s="153">
        <v>1979</v>
      </c>
      <c r="G31" s="99">
        <v>29</v>
      </c>
      <c r="H31" s="83">
        <v>1052.2</v>
      </c>
      <c r="I31" s="87">
        <v>36.2827586206897</v>
      </c>
      <c r="J31" s="40"/>
      <c r="K31" s="153">
        <v>1979</v>
      </c>
      <c r="L31" s="99">
        <v>9</v>
      </c>
      <c r="M31" s="83">
        <v>358.3</v>
      </c>
      <c r="N31" s="89">
        <v>39.8111111111111</v>
      </c>
      <c r="O31" t="s" s="125">
        <v>57</v>
      </c>
      <c r="P31" s="129">
        <f>AVERAGE(B31:B50)</f>
        <v>36.95</v>
      </c>
      <c r="Q31" s="97">
        <f>AVERAGE(D31:D50)</f>
        <v>33.4096212489887</v>
      </c>
      <c r="R31" t="s" s="128">
        <v>57</v>
      </c>
      <c r="S31" s="129">
        <f>AVERAGE(G31:G50)</f>
        <v>18.15</v>
      </c>
      <c r="T31" s="97">
        <f>AVERAGE(I31:I50)</f>
        <v>35.5259245217975</v>
      </c>
      <c r="U31" t="s" s="128">
        <v>57</v>
      </c>
      <c r="V31" s="129">
        <f>AVERAGE(L31:L50)</f>
        <v>3.45</v>
      </c>
      <c r="W31" s="97">
        <f>AVERAGE(N31:N50)</f>
        <v>39.0977469135802</v>
      </c>
    </row>
    <row r="32" ht="21.95" customHeight="1">
      <c r="A32" s="152">
        <v>1980</v>
      </c>
      <c r="B32" s="99">
        <v>59</v>
      </c>
      <c r="C32" s="83">
        <v>2038.1</v>
      </c>
      <c r="D32" s="87">
        <v>34.5440677966102</v>
      </c>
      <c r="E32" s="40"/>
      <c r="F32" s="153">
        <v>1980</v>
      </c>
      <c r="G32" s="99">
        <v>38</v>
      </c>
      <c r="H32" s="83">
        <v>1378.6</v>
      </c>
      <c r="I32" s="87">
        <v>36.2789473684211</v>
      </c>
      <c r="J32" s="40"/>
      <c r="K32" s="153">
        <v>1980</v>
      </c>
      <c r="L32" s="99">
        <v>9</v>
      </c>
      <c r="M32" s="83">
        <v>355.2</v>
      </c>
      <c r="N32" s="89">
        <v>39.4666666666667</v>
      </c>
      <c r="O32" t="s" s="125">
        <v>58</v>
      </c>
      <c r="P32" s="129">
        <f>AVERAGE(B32:B50)</f>
        <v>36.2105263157895</v>
      </c>
      <c r="Q32" s="97">
        <f>AVERAGE(D32:D50)</f>
        <v>33.3714279401119</v>
      </c>
      <c r="R32" t="s" s="128">
        <v>58</v>
      </c>
      <c r="S32" s="129">
        <f>AVERAGE(G32:G50)</f>
        <v>17.5789473684211</v>
      </c>
      <c r="T32" s="97">
        <f>AVERAGE(I32:I50)</f>
        <v>35.4860911481716</v>
      </c>
      <c r="U32" t="s" s="128">
        <v>58</v>
      </c>
      <c r="V32" s="129">
        <f>AVERAGE(L32:L50)</f>
        <v>3.15789473684211</v>
      </c>
      <c r="W32" s="97">
        <f>AVERAGE(N32:N50)</f>
        <v>39.0557843137255</v>
      </c>
    </row>
    <row r="33" ht="21.95" customHeight="1">
      <c r="A33" s="152">
        <v>1981</v>
      </c>
      <c r="B33" s="99">
        <v>34</v>
      </c>
      <c r="C33" s="83">
        <v>1148.7</v>
      </c>
      <c r="D33" s="87">
        <v>33.7852941176471</v>
      </c>
      <c r="E33" s="40"/>
      <c r="F33" s="153">
        <v>1981</v>
      </c>
      <c r="G33" s="99">
        <v>21</v>
      </c>
      <c r="H33" s="83">
        <v>741.1</v>
      </c>
      <c r="I33" s="87">
        <v>35.2904761904762</v>
      </c>
      <c r="J33" s="40"/>
      <c r="K33" s="153">
        <v>1981</v>
      </c>
      <c r="L33" s="99">
        <v>3</v>
      </c>
      <c r="M33" s="83">
        <v>116.2</v>
      </c>
      <c r="N33" s="89">
        <v>38.7333333333333</v>
      </c>
      <c r="O33" t="s" s="125">
        <v>59</v>
      </c>
      <c r="P33" s="129">
        <f>AVERAGE(B33:B50)</f>
        <v>34.9444444444444</v>
      </c>
      <c r="Q33" s="97">
        <f>AVERAGE(D33:D50)</f>
        <v>33.3062812814176</v>
      </c>
      <c r="R33" t="s" s="128">
        <v>59</v>
      </c>
      <c r="S33" s="129">
        <f>AVERAGE(G33:G50)</f>
        <v>16.4444444444444</v>
      </c>
      <c r="T33" s="97">
        <f>AVERAGE(I33:I50)</f>
        <v>35.4420435803799</v>
      </c>
      <c r="U33" t="s" s="128">
        <v>59</v>
      </c>
      <c r="V33" s="129">
        <f>AVERAGE(L33:L50)</f>
        <v>2.83333333333333</v>
      </c>
      <c r="W33" s="97">
        <f>AVERAGE(N33:N50)</f>
        <v>39.0301041666667</v>
      </c>
    </row>
    <row r="34" ht="21.95" customHeight="1">
      <c r="A34" s="152">
        <v>1982</v>
      </c>
      <c r="B34" s="99">
        <v>38</v>
      </c>
      <c r="C34" s="83">
        <v>1283.1</v>
      </c>
      <c r="D34" s="87">
        <v>33.7657894736842</v>
      </c>
      <c r="E34" s="40"/>
      <c r="F34" s="153">
        <v>1982</v>
      </c>
      <c r="G34" s="99">
        <v>20</v>
      </c>
      <c r="H34" s="83">
        <v>720.3</v>
      </c>
      <c r="I34" s="87">
        <v>36.015</v>
      </c>
      <c r="J34" s="40"/>
      <c r="K34" s="153">
        <v>1982</v>
      </c>
      <c r="L34" s="99">
        <v>5</v>
      </c>
      <c r="M34" s="83">
        <v>200.1</v>
      </c>
      <c r="N34" s="89">
        <v>40.02</v>
      </c>
      <c r="O34" t="s" s="125">
        <v>60</v>
      </c>
      <c r="P34" s="129">
        <f>AVERAGE(B34:B50)</f>
        <v>35</v>
      </c>
      <c r="Q34" s="97">
        <f>AVERAGE(D34:D50)</f>
        <v>33.278104055757</v>
      </c>
      <c r="R34" t="s" s="128">
        <v>60</v>
      </c>
      <c r="S34" s="129">
        <f>AVERAGE(G34:G50)</f>
        <v>16.1764705882353</v>
      </c>
      <c r="T34" s="97">
        <f>AVERAGE(I34:I50)</f>
        <v>35.4509593091978</v>
      </c>
      <c r="U34" t="s" s="128">
        <v>60</v>
      </c>
      <c r="V34" s="129">
        <f>AVERAGE(L34:L50)</f>
        <v>2.82352941176471</v>
      </c>
      <c r="W34" s="97">
        <f>AVERAGE(N34:N50)</f>
        <v>39.0498888888889</v>
      </c>
    </row>
    <row r="35" ht="21.95" customHeight="1">
      <c r="A35" s="152">
        <v>1983</v>
      </c>
      <c r="B35" s="99">
        <v>45</v>
      </c>
      <c r="C35" s="83">
        <v>1528.3</v>
      </c>
      <c r="D35" s="87">
        <v>33.9622222222222</v>
      </c>
      <c r="E35" s="40"/>
      <c r="F35" s="153">
        <v>1983</v>
      </c>
      <c r="G35" s="99">
        <v>27</v>
      </c>
      <c r="H35" s="83">
        <v>966.6</v>
      </c>
      <c r="I35" s="87">
        <v>35.8</v>
      </c>
      <c r="J35" s="40"/>
      <c r="K35" s="153">
        <v>1983</v>
      </c>
      <c r="L35" s="99">
        <v>5</v>
      </c>
      <c r="M35" s="83">
        <v>203.1</v>
      </c>
      <c r="N35" s="89">
        <v>40.62</v>
      </c>
      <c r="O35" t="s" s="125">
        <v>61</v>
      </c>
      <c r="P35" s="129">
        <f>AVERAGE(B35:B50)</f>
        <v>34.8125</v>
      </c>
      <c r="Q35" s="97">
        <f>AVERAGE(D35:D50)</f>
        <v>33.2476237171366</v>
      </c>
      <c r="R35" t="s" s="128">
        <v>61</v>
      </c>
      <c r="S35" s="129">
        <f>AVERAGE(G35:G50)</f>
        <v>15.9375</v>
      </c>
      <c r="T35" s="97">
        <f>AVERAGE(I35:I50)</f>
        <v>35.4157067660227</v>
      </c>
      <c r="U35" t="s" s="128">
        <v>61</v>
      </c>
      <c r="V35" s="129">
        <f>AVERAGE(L35:L50)</f>
        <v>2.6875</v>
      </c>
      <c r="W35" s="97">
        <f>AVERAGE(N35:N50)</f>
        <v>38.9805952380952</v>
      </c>
    </row>
    <row r="36" ht="21.95" customHeight="1">
      <c r="A36" s="152">
        <v>1984</v>
      </c>
      <c r="B36" s="99">
        <v>34</v>
      </c>
      <c r="C36" s="83">
        <v>1114.9</v>
      </c>
      <c r="D36" s="87">
        <v>32.7911764705882</v>
      </c>
      <c r="E36" s="40"/>
      <c r="F36" s="153">
        <v>1984</v>
      </c>
      <c r="G36" s="99">
        <v>15</v>
      </c>
      <c r="H36" s="83">
        <v>520.2</v>
      </c>
      <c r="I36" s="87">
        <v>34.68</v>
      </c>
      <c r="J36" s="40"/>
      <c r="K36" s="153">
        <v>1984</v>
      </c>
      <c r="L36" s="99">
        <v>1</v>
      </c>
      <c r="M36" s="83">
        <v>38.5</v>
      </c>
      <c r="N36" s="89">
        <v>38.5</v>
      </c>
      <c r="O36" t="s" s="125">
        <v>62</v>
      </c>
      <c r="P36" s="129">
        <f>AVERAGE(B36:B50)</f>
        <v>34.1333333333333</v>
      </c>
      <c r="Q36" s="97">
        <f>AVERAGE(D36:D50)</f>
        <v>33.1999838167975</v>
      </c>
      <c r="R36" t="s" s="128">
        <v>62</v>
      </c>
      <c r="S36" s="129">
        <f>AVERAGE(G36:G50)</f>
        <v>15.2</v>
      </c>
      <c r="T36" s="97">
        <f>AVERAGE(I36:I50)</f>
        <v>35.3900872170909</v>
      </c>
      <c r="U36" t="s" s="128">
        <v>62</v>
      </c>
      <c r="V36" s="129">
        <f>AVERAGE(L36:L50)</f>
        <v>2.53333333333333</v>
      </c>
      <c r="W36" s="97">
        <f>AVERAGE(N36:N50)</f>
        <v>38.8544871794872</v>
      </c>
    </row>
    <row r="37" ht="21.95" customHeight="1">
      <c r="A37" s="152">
        <v>1985</v>
      </c>
      <c r="B37" s="99">
        <v>32</v>
      </c>
      <c r="C37" s="83">
        <v>1089.7</v>
      </c>
      <c r="D37" s="87">
        <v>34.053125</v>
      </c>
      <c r="E37" s="40"/>
      <c r="F37" s="153">
        <v>1985</v>
      </c>
      <c r="G37" s="99">
        <v>17</v>
      </c>
      <c r="H37" s="83">
        <v>614.1</v>
      </c>
      <c r="I37" s="87">
        <v>36.1235294117647</v>
      </c>
      <c r="J37" s="40"/>
      <c r="K37" s="153">
        <v>1985</v>
      </c>
      <c r="L37" s="99">
        <v>5</v>
      </c>
      <c r="M37" s="83">
        <v>193.3</v>
      </c>
      <c r="N37" s="89">
        <v>38.66</v>
      </c>
      <c r="O37" t="s" s="125">
        <v>63</v>
      </c>
      <c r="P37" s="129">
        <f>AVERAGE(B37:B50)</f>
        <v>34.1428571428571</v>
      </c>
      <c r="Q37" s="97">
        <f>AVERAGE(D37:D50)</f>
        <v>33.2291843415268</v>
      </c>
      <c r="R37" t="s" s="128">
        <v>63</v>
      </c>
      <c r="S37" s="129">
        <f>AVERAGE(G37:G50)</f>
        <v>15.2142857142857</v>
      </c>
      <c r="T37" s="97">
        <f>AVERAGE(I37:I50)</f>
        <v>35.4408077325973</v>
      </c>
      <c r="U37" t="s" s="128">
        <v>63</v>
      </c>
      <c r="V37" s="129">
        <f>AVERAGE(L37:L50)</f>
        <v>2.64285714285714</v>
      </c>
      <c r="W37" s="97">
        <f>AVERAGE(N37:N50)</f>
        <v>38.8840277777778</v>
      </c>
    </row>
    <row r="38" ht="21.95" customHeight="1">
      <c r="A38" s="152">
        <v>1986</v>
      </c>
      <c r="B38" s="99">
        <v>32</v>
      </c>
      <c r="C38" s="83">
        <v>1051.6</v>
      </c>
      <c r="D38" s="87">
        <v>32.8625</v>
      </c>
      <c r="E38" s="40"/>
      <c r="F38" s="153">
        <v>1986</v>
      </c>
      <c r="G38" s="99">
        <v>13</v>
      </c>
      <c r="H38" s="83">
        <v>457.2</v>
      </c>
      <c r="I38" s="87">
        <v>35.1692307692308</v>
      </c>
      <c r="J38" s="40"/>
      <c r="K38" s="153">
        <v>1986</v>
      </c>
      <c r="L38" s="99">
        <v>1</v>
      </c>
      <c r="M38" s="83">
        <v>38.9</v>
      </c>
      <c r="N38" s="89">
        <v>38.9</v>
      </c>
      <c r="O38" t="s" s="125">
        <v>64</v>
      </c>
      <c r="P38" s="129">
        <f>AVERAGE(B38:B50)</f>
        <v>34.3076923076923</v>
      </c>
      <c r="Q38" s="97">
        <f>AVERAGE(D38:D50)</f>
        <v>33.165804290875</v>
      </c>
      <c r="R38" t="s" s="128">
        <v>64</v>
      </c>
      <c r="S38" s="129">
        <f>AVERAGE(G38:G50)</f>
        <v>15.0769230769231</v>
      </c>
      <c r="T38" s="97">
        <f>AVERAGE(I38:I50)</f>
        <v>35.3882906803537</v>
      </c>
      <c r="U38" t="s" s="128">
        <v>64</v>
      </c>
      <c r="V38" s="129">
        <f>AVERAGE(L38:L50)</f>
        <v>2.46153846153846</v>
      </c>
      <c r="W38" s="97">
        <f>AVERAGE(N38:N50)</f>
        <v>38.9043939393939</v>
      </c>
    </row>
    <row r="39" ht="21.95" customHeight="1">
      <c r="A39" s="152">
        <v>1987</v>
      </c>
      <c r="B39" s="99">
        <v>39</v>
      </c>
      <c r="C39" s="83">
        <v>1304.1</v>
      </c>
      <c r="D39" s="87">
        <v>33.4384615384615</v>
      </c>
      <c r="E39" s="40"/>
      <c r="F39" s="153">
        <v>1987</v>
      </c>
      <c r="G39" s="99">
        <v>20</v>
      </c>
      <c r="H39" s="83">
        <v>707.7</v>
      </c>
      <c r="I39" s="87">
        <v>35.385</v>
      </c>
      <c r="J39" s="40"/>
      <c r="K39" s="153">
        <v>1987</v>
      </c>
      <c r="L39" s="99">
        <v>4</v>
      </c>
      <c r="M39" s="83">
        <v>153.3</v>
      </c>
      <c r="N39" s="89">
        <v>38.325</v>
      </c>
      <c r="O39" t="s" s="125">
        <v>65</v>
      </c>
      <c r="P39" s="129">
        <f>AVERAGE(B39:B50)</f>
        <v>34.5</v>
      </c>
      <c r="Q39" s="97">
        <f>AVERAGE(D39:D50)</f>
        <v>33.1910796484479</v>
      </c>
      <c r="R39" t="s" s="128">
        <v>65</v>
      </c>
      <c r="S39" s="129">
        <f>AVERAGE(G39:G50)</f>
        <v>15.25</v>
      </c>
      <c r="T39" s="97">
        <f>AVERAGE(I39:I50)</f>
        <v>35.4065456729473</v>
      </c>
      <c r="U39" t="s" s="128">
        <v>65</v>
      </c>
      <c r="V39" s="129">
        <f>AVERAGE(L39:L50)</f>
        <v>2.58333333333333</v>
      </c>
      <c r="W39" s="97">
        <f>AVERAGE(N39:N50)</f>
        <v>38.9048333333333</v>
      </c>
    </row>
    <row r="40" ht="21.95" customHeight="1">
      <c r="A40" s="152">
        <v>1988</v>
      </c>
      <c r="B40" s="99">
        <v>38</v>
      </c>
      <c r="C40" s="83">
        <v>1240.5</v>
      </c>
      <c r="D40" s="87">
        <v>32.6447368421053</v>
      </c>
      <c r="E40" s="40"/>
      <c r="F40" s="153">
        <v>1988</v>
      </c>
      <c r="G40" s="99">
        <v>13</v>
      </c>
      <c r="H40" s="83">
        <v>454.8</v>
      </c>
      <c r="I40" s="87">
        <v>34.9846153846154</v>
      </c>
      <c r="J40" s="40"/>
      <c r="K40" s="153">
        <v>1988</v>
      </c>
      <c r="L40" s="99">
        <v>2</v>
      </c>
      <c r="M40" s="83">
        <v>76.5</v>
      </c>
      <c r="N40" s="89">
        <v>38.25</v>
      </c>
      <c r="O40" t="s" s="125">
        <v>66</v>
      </c>
      <c r="P40" s="129">
        <f>AVERAGE(B40:B50)</f>
        <v>34.0909090909091</v>
      </c>
      <c r="Q40" s="97">
        <f>AVERAGE(D40:D50)</f>
        <v>33.1685903857194</v>
      </c>
      <c r="R40" t="s" s="128">
        <v>66</v>
      </c>
      <c r="S40" s="129">
        <f>AVERAGE(G40:G50)</f>
        <v>14.8181818181818</v>
      </c>
      <c r="T40" s="97">
        <f>AVERAGE(I40:I50)</f>
        <v>35.4085043704879</v>
      </c>
      <c r="U40" t="s" s="128">
        <v>66</v>
      </c>
      <c r="V40" s="129">
        <f>AVERAGE(L40:L50)</f>
        <v>2.45454545454545</v>
      </c>
      <c r="W40" s="97">
        <f>AVERAGE(N40:N50)</f>
        <v>38.9692592592593</v>
      </c>
    </row>
    <row r="41" ht="21.95" customHeight="1">
      <c r="A41" s="152">
        <v>1989</v>
      </c>
      <c r="B41" s="99">
        <v>22</v>
      </c>
      <c r="C41" s="83">
        <v>721.8</v>
      </c>
      <c r="D41" s="87">
        <v>32.8090909090909</v>
      </c>
      <c r="E41" s="40"/>
      <c r="F41" s="153">
        <v>1989</v>
      </c>
      <c r="G41" s="99">
        <v>9</v>
      </c>
      <c r="H41" s="83">
        <v>313</v>
      </c>
      <c r="I41" s="87">
        <v>34.7777777777778</v>
      </c>
      <c r="J41" s="40"/>
      <c r="K41" s="153">
        <v>1989</v>
      </c>
      <c r="L41" s="99">
        <v>0</v>
      </c>
      <c r="M41" s="83">
        <v>0</v>
      </c>
      <c r="N41" s="89"/>
      <c r="O41" t="s" s="125">
        <v>67</v>
      </c>
      <c r="P41" s="129">
        <f>AVERAGE(B41:B50)</f>
        <v>33.7</v>
      </c>
      <c r="Q41" s="97">
        <f>AVERAGE(D41:D50)</f>
        <v>33.2209757400808</v>
      </c>
      <c r="R41" t="s" s="128">
        <v>67</v>
      </c>
      <c r="S41" s="129">
        <f>AVERAGE(G41:G50)</f>
        <v>15</v>
      </c>
      <c r="T41" s="97">
        <f>AVERAGE(I41:I50)</f>
        <v>35.4508932690752</v>
      </c>
      <c r="U41" t="s" s="128">
        <v>67</v>
      </c>
      <c r="V41" s="129">
        <f>AVERAGE(L41:L50)</f>
        <v>2.5</v>
      </c>
      <c r="W41" s="97">
        <f>AVERAGE(N41:N50)</f>
        <v>39.0591666666667</v>
      </c>
    </row>
    <row r="42" ht="21.95" customHeight="1">
      <c r="A42" s="152">
        <v>1990</v>
      </c>
      <c r="B42" s="99">
        <v>31</v>
      </c>
      <c r="C42" s="83">
        <v>1056.7</v>
      </c>
      <c r="D42" s="87">
        <v>34.0870967741935</v>
      </c>
      <c r="E42" s="40"/>
      <c r="F42" s="153">
        <v>1990</v>
      </c>
      <c r="G42" s="99">
        <v>15</v>
      </c>
      <c r="H42" s="83">
        <v>550.4</v>
      </c>
      <c r="I42" s="87">
        <v>36.6933333333333</v>
      </c>
      <c r="J42" s="40"/>
      <c r="K42" s="153">
        <v>1990</v>
      </c>
      <c r="L42" s="99">
        <v>5</v>
      </c>
      <c r="M42" s="83">
        <v>198.4</v>
      </c>
      <c r="N42" s="89">
        <v>39.68</v>
      </c>
      <c r="O42" t="s" s="125">
        <v>68</v>
      </c>
      <c r="P42" s="129">
        <f>AVERAGE(B42:B50)</f>
        <v>35</v>
      </c>
      <c r="Q42" s="97">
        <f>AVERAGE(D42:D50)</f>
        <v>33.2667407213019</v>
      </c>
      <c r="R42" t="s" s="128">
        <v>68</v>
      </c>
      <c r="S42" s="129">
        <f>AVERAGE(G42:G50)</f>
        <v>15.6666666666667</v>
      </c>
      <c r="T42" s="97">
        <f>AVERAGE(I42:I50)</f>
        <v>35.5256838792193</v>
      </c>
      <c r="U42" t="s" s="128">
        <v>68</v>
      </c>
      <c r="V42" s="129">
        <f>AVERAGE(L42:L50)</f>
        <v>2.77777777777778</v>
      </c>
      <c r="W42" s="97">
        <f>AVERAGE(N42:N50)</f>
        <v>39.0591666666667</v>
      </c>
    </row>
    <row r="43" ht="21.95" customHeight="1">
      <c r="A43" s="152">
        <v>1991</v>
      </c>
      <c r="B43" s="99">
        <v>51</v>
      </c>
      <c r="C43" s="83">
        <v>1689.5</v>
      </c>
      <c r="D43" s="87">
        <v>33.1274509803922</v>
      </c>
      <c r="E43" s="40"/>
      <c r="F43" s="153">
        <v>1991</v>
      </c>
      <c r="G43" s="99">
        <v>23</v>
      </c>
      <c r="H43" s="83">
        <v>810.4</v>
      </c>
      <c r="I43" s="87">
        <v>35.2347826086957</v>
      </c>
      <c r="J43" s="40"/>
      <c r="K43" s="153">
        <v>1991</v>
      </c>
      <c r="L43" s="99">
        <v>3</v>
      </c>
      <c r="M43" s="83">
        <v>115.2</v>
      </c>
      <c r="N43" s="89">
        <v>38.4</v>
      </c>
      <c r="O43" t="s" s="125">
        <v>69</v>
      </c>
      <c r="P43" s="129">
        <f>AVERAGE(B43:B50)</f>
        <v>35.5</v>
      </c>
      <c r="Q43" s="97">
        <f>AVERAGE(D43:D50)</f>
        <v>33.1641962146904</v>
      </c>
      <c r="R43" t="s" s="128">
        <v>69</v>
      </c>
      <c r="S43" s="129">
        <f>AVERAGE(G43:G50)</f>
        <v>15.75</v>
      </c>
      <c r="T43" s="97">
        <f>AVERAGE(I43:I50)</f>
        <v>35.3797276974551</v>
      </c>
      <c r="U43" t="s" s="128">
        <v>69</v>
      </c>
      <c r="V43" s="129">
        <f>AVERAGE(L43:L50)</f>
        <v>2.5</v>
      </c>
      <c r="W43" s="97">
        <f>AVERAGE(N43:N50)</f>
        <v>38.9704761904762</v>
      </c>
    </row>
    <row r="44" ht="21.95" customHeight="1">
      <c r="A44" s="152">
        <v>1992</v>
      </c>
      <c r="B44" s="99">
        <v>16</v>
      </c>
      <c r="C44" s="83">
        <v>516.4</v>
      </c>
      <c r="D44" s="87">
        <v>32.275</v>
      </c>
      <c r="E44" s="40"/>
      <c r="F44" s="153">
        <v>1992</v>
      </c>
      <c r="G44" s="99">
        <v>5</v>
      </c>
      <c r="H44" s="83">
        <v>173.2</v>
      </c>
      <c r="I44" s="87">
        <v>34.64</v>
      </c>
      <c r="J44" s="40"/>
      <c r="K44" s="153">
        <v>1992</v>
      </c>
      <c r="L44" s="99">
        <v>0</v>
      </c>
      <c r="M44" s="83">
        <v>0</v>
      </c>
      <c r="N44" s="89"/>
      <c r="O44" t="s" s="125">
        <v>70</v>
      </c>
      <c r="P44" s="129">
        <f>AVERAGE(B44:B50)</f>
        <v>33.2857142857143</v>
      </c>
      <c r="Q44" s="97">
        <f>AVERAGE(D44:D50)</f>
        <v>33.1694455338759</v>
      </c>
      <c r="R44" t="s" s="128">
        <v>70</v>
      </c>
      <c r="S44" s="129">
        <f>AVERAGE(G44:G50)</f>
        <v>14.7142857142857</v>
      </c>
      <c r="T44" s="97">
        <f>AVERAGE(I44:I50)</f>
        <v>35.4004341387064</v>
      </c>
      <c r="U44" t="s" s="128">
        <v>70</v>
      </c>
      <c r="V44" s="129">
        <f>AVERAGE(L44:L50)</f>
        <v>2.42857142857143</v>
      </c>
      <c r="W44" s="97">
        <f>AVERAGE(N44:N50)</f>
        <v>39.0655555555556</v>
      </c>
    </row>
    <row r="45" ht="21.95" customHeight="1">
      <c r="A45" s="152">
        <v>1993</v>
      </c>
      <c r="B45" s="99">
        <v>37</v>
      </c>
      <c r="C45" s="83">
        <v>1221</v>
      </c>
      <c r="D45" s="87">
        <v>33</v>
      </c>
      <c r="E45" s="40"/>
      <c r="F45" s="153">
        <v>1993</v>
      </c>
      <c r="G45" s="99">
        <v>15</v>
      </c>
      <c r="H45" s="83">
        <v>530.9</v>
      </c>
      <c r="I45" s="87">
        <v>35.3933333333333</v>
      </c>
      <c r="J45" s="40"/>
      <c r="K45" s="153">
        <v>1993</v>
      </c>
      <c r="L45" s="99">
        <v>1</v>
      </c>
      <c r="M45" s="83">
        <v>38.7</v>
      </c>
      <c r="N45" s="89">
        <v>38.7</v>
      </c>
      <c r="O45" t="s" s="125">
        <v>71</v>
      </c>
      <c r="P45" s="129">
        <f>AVERAGE(B45:B50)</f>
        <v>36.1666666666667</v>
      </c>
      <c r="Q45" s="97">
        <f>AVERAGE(D45:D50)</f>
        <v>33.3185197895219</v>
      </c>
      <c r="R45" t="s" s="128">
        <v>71</v>
      </c>
      <c r="S45" s="129">
        <f>AVERAGE(G45:G50)</f>
        <v>16.3333333333333</v>
      </c>
      <c r="T45" s="97">
        <f>AVERAGE(I45:I50)</f>
        <v>35.5271731618242</v>
      </c>
      <c r="U45" t="s" s="128">
        <v>71</v>
      </c>
      <c r="V45" s="129">
        <f>AVERAGE(L45:L50)</f>
        <v>2.83333333333333</v>
      </c>
      <c r="W45" s="97">
        <f>AVERAGE(N45:N50)</f>
        <v>39.0655555555556</v>
      </c>
    </row>
    <row r="46" ht="21.95" customHeight="1">
      <c r="A46" s="152">
        <v>1994</v>
      </c>
      <c r="B46" s="99">
        <v>41</v>
      </c>
      <c r="C46" s="83">
        <v>1379.3</v>
      </c>
      <c r="D46" s="87">
        <v>33.6414634146341</v>
      </c>
      <c r="E46" s="40"/>
      <c r="F46" s="153">
        <v>1994</v>
      </c>
      <c r="G46" s="99">
        <v>19</v>
      </c>
      <c r="H46" s="83">
        <v>683.4</v>
      </c>
      <c r="I46" s="87">
        <v>35.9684210526316</v>
      </c>
      <c r="J46" s="40"/>
      <c r="K46" s="153">
        <v>1994</v>
      </c>
      <c r="L46" s="99">
        <v>5</v>
      </c>
      <c r="M46" s="83">
        <v>200</v>
      </c>
      <c r="N46" s="89">
        <v>40</v>
      </c>
      <c r="O46" t="s" s="125">
        <v>72</v>
      </c>
      <c r="P46" s="129">
        <f>AVERAGE(B46:B50)</f>
        <v>36</v>
      </c>
      <c r="Q46" s="97">
        <f>AVERAGE(D46:D50)</f>
        <v>33.3822237474262</v>
      </c>
      <c r="R46" t="s" s="128">
        <v>72</v>
      </c>
      <c r="S46" s="129">
        <f>AVERAGE(G46:G50)</f>
        <v>16.6</v>
      </c>
      <c r="T46" s="97">
        <f>AVERAGE(I46:I50)</f>
        <v>35.5539411275224</v>
      </c>
      <c r="U46" t="s" s="128">
        <v>72</v>
      </c>
      <c r="V46" s="129">
        <f>AVERAGE(L46:L50)</f>
        <v>3.2</v>
      </c>
      <c r="W46" s="97">
        <f>AVERAGE(N46:N50)</f>
        <v>39.1386666666667</v>
      </c>
    </row>
    <row r="47" ht="21.95" customHeight="1">
      <c r="A47" s="152">
        <v>1995</v>
      </c>
      <c r="B47" s="99">
        <v>20</v>
      </c>
      <c r="C47" s="83">
        <v>668</v>
      </c>
      <c r="D47" s="87">
        <v>33.4</v>
      </c>
      <c r="E47" s="40"/>
      <c r="F47" s="153">
        <v>1995</v>
      </c>
      <c r="G47" s="99">
        <v>8</v>
      </c>
      <c r="H47" s="83">
        <v>288.6</v>
      </c>
      <c r="I47" s="87">
        <v>36.075</v>
      </c>
      <c r="J47" s="40"/>
      <c r="K47" s="153">
        <v>1995</v>
      </c>
      <c r="L47" s="99">
        <v>2</v>
      </c>
      <c r="M47" s="83">
        <v>78.40000000000001</v>
      </c>
      <c r="N47" s="89">
        <v>39.2</v>
      </c>
      <c r="O47" t="s" s="125">
        <v>73</v>
      </c>
      <c r="P47" s="129">
        <f>AVERAGE(B47:B50)</f>
        <v>34.75</v>
      </c>
      <c r="Q47" s="97">
        <f>AVERAGE(D47:D50)</f>
        <v>33.3174138306243</v>
      </c>
      <c r="R47" t="s" s="128">
        <v>73</v>
      </c>
      <c r="S47" s="129">
        <f>AVERAGE(G47:G50)</f>
        <v>16</v>
      </c>
      <c r="T47" s="97">
        <f>AVERAGE(I47:I50)</f>
        <v>35.4503211462451</v>
      </c>
      <c r="U47" t="s" s="128">
        <v>73</v>
      </c>
      <c r="V47" s="129">
        <f>AVERAGE(L47:L50)</f>
        <v>2.75</v>
      </c>
      <c r="W47" s="97">
        <f>AVERAGE(N47:N50)</f>
        <v>38.9233333333333</v>
      </c>
    </row>
    <row r="48" ht="21.95" customHeight="1">
      <c r="A48" s="152">
        <v>1996</v>
      </c>
      <c r="B48" s="99">
        <v>31</v>
      </c>
      <c r="C48" s="83">
        <v>1012</v>
      </c>
      <c r="D48" s="87">
        <v>32.6451612903226</v>
      </c>
      <c r="E48" s="40"/>
      <c r="F48" s="153">
        <v>1996</v>
      </c>
      <c r="G48" s="99">
        <v>11</v>
      </c>
      <c r="H48" s="83">
        <v>378.8</v>
      </c>
      <c r="I48" s="87">
        <v>34.4363636363636</v>
      </c>
      <c r="J48" s="40"/>
      <c r="K48" s="153">
        <v>1996</v>
      </c>
      <c r="L48" s="99">
        <v>1</v>
      </c>
      <c r="M48" s="83">
        <v>38.1</v>
      </c>
      <c r="N48" s="89">
        <v>38.1</v>
      </c>
      <c r="O48" t="s" s="125">
        <v>74</v>
      </c>
      <c r="P48" s="129">
        <f>AVERAGE(B48:B50)</f>
        <v>39.6666666666667</v>
      </c>
      <c r="Q48" s="97">
        <f>AVERAGE(D48:D50)</f>
        <v>33.289885107499</v>
      </c>
      <c r="R48" t="s" s="128">
        <v>74</v>
      </c>
      <c r="S48" s="129">
        <f>AVERAGE(G48:G50)</f>
        <v>18.6666666666667</v>
      </c>
      <c r="T48" s="97">
        <f>AVERAGE(I48:I50)</f>
        <v>35.2420948616601</v>
      </c>
      <c r="U48" t="s" s="128">
        <v>74</v>
      </c>
      <c r="V48" s="129">
        <f>AVERAGE(L48:L50)</f>
        <v>3</v>
      </c>
      <c r="W48" s="97">
        <f>AVERAGE(N48:N50)</f>
        <v>38.8311111111111</v>
      </c>
    </row>
    <row r="49" ht="21.95" customHeight="1">
      <c r="A49" s="152">
        <v>1997</v>
      </c>
      <c r="B49" s="99">
        <v>41</v>
      </c>
      <c r="C49" s="83">
        <v>1380</v>
      </c>
      <c r="D49" s="87">
        <v>33.6585365853659</v>
      </c>
      <c r="E49" s="40"/>
      <c r="F49" s="153">
        <v>1997</v>
      </c>
      <c r="G49" s="99">
        <v>22</v>
      </c>
      <c r="H49" s="83">
        <v>784.7</v>
      </c>
      <c r="I49" s="87">
        <v>35.6681818181818</v>
      </c>
      <c r="J49" s="40"/>
      <c r="K49" s="153">
        <v>1997</v>
      </c>
      <c r="L49" s="99">
        <v>5</v>
      </c>
      <c r="M49" s="83">
        <v>197.8</v>
      </c>
      <c r="N49" s="89">
        <v>39.56</v>
      </c>
      <c r="O49" t="s" s="125">
        <v>75</v>
      </c>
      <c r="P49" s="129">
        <f>AVERAGE(B49:B50)</f>
        <v>44</v>
      </c>
      <c r="Q49" s="97">
        <f>AVERAGE(D49:D50)</f>
        <v>33.6122470160872</v>
      </c>
      <c r="R49" t="s" s="128">
        <v>75</v>
      </c>
      <c r="S49" s="129">
        <f>AVERAGE(G49:G50)</f>
        <v>22.5</v>
      </c>
      <c r="T49" s="97">
        <f>AVERAGE(I49:I50)</f>
        <v>35.6449604743083</v>
      </c>
      <c r="U49" t="s" s="128">
        <v>75</v>
      </c>
      <c r="V49" s="129">
        <f>AVERAGE(L49:L50)</f>
        <v>4</v>
      </c>
      <c r="W49" s="97">
        <f>AVERAGE(N49:N50)</f>
        <v>39.1966666666667</v>
      </c>
    </row>
    <row r="50" ht="21.95" customHeight="1">
      <c r="A50" s="152">
        <v>1998</v>
      </c>
      <c r="B50" s="99">
        <v>47</v>
      </c>
      <c r="C50" s="83">
        <v>1577.6</v>
      </c>
      <c r="D50" s="87">
        <v>33.5659574468085</v>
      </c>
      <c r="E50" s="40"/>
      <c r="F50" s="153">
        <v>1998</v>
      </c>
      <c r="G50" s="99">
        <v>23</v>
      </c>
      <c r="H50" s="83">
        <v>819.3</v>
      </c>
      <c r="I50" s="87">
        <v>35.6217391304348</v>
      </c>
      <c r="J50" s="40"/>
      <c r="K50" s="153">
        <v>1998</v>
      </c>
      <c r="L50" s="99">
        <v>3</v>
      </c>
      <c r="M50" s="83">
        <v>116.5</v>
      </c>
      <c r="N50" s="89">
        <v>38.8333333333333</v>
      </c>
      <c r="O50" t="s" s="125">
        <v>76</v>
      </c>
      <c r="P50" s="129">
        <f>AVERAGE(B50)</f>
        <v>47</v>
      </c>
      <c r="Q50" s="97">
        <f>AVERAGE(D50)</f>
        <v>33.5659574468085</v>
      </c>
      <c r="R50" t="s" s="128">
        <v>76</v>
      </c>
      <c r="S50" s="129">
        <f>AVERAGE(G50)</f>
        <v>23</v>
      </c>
      <c r="T50" s="97">
        <f>AVERAGE(I50)</f>
        <v>35.6217391304348</v>
      </c>
      <c r="U50" t="s" s="128">
        <v>76</v>
      </c>
      <c r="V50" s="129">
        <f>AVERAGE(L50)</f>
        <v>3</v>
      </c>
      <c r="W50" s="97">
        <f>AVERAGE(N50)</f>
        <v>38.8333333333333</v>
      </c>
    </row>
    <row r="51" ht="21.95" customHeight="1">
      <c r="A51" s="152">
        <v>1999</v>
      </c>
      <c r="B51" s="157">
        <v>24</v>
      </c>
      <c r="C51" s="158">
        <v>777.1</v>
      </c>
      <c r="D51" s="159">
        <v>32.3791666666667</v>
      </c>
      <c r="E51" s="40"/>
      <c r="F51" s="153">
        <v>1999</v>
      </c>
      <c r="G51" s="157">
        <v>9</v>
      </c>
      <c r="H51" s="158">
        <v>304.3</v>
      </c>
      <c r="I51" s="159">
        <v>33.8111111111111</v>
      </c>
      <c r="J51" s="40"/>
      <c r="K51" s="153">
        <v>1999</v>
      </c>
      <c r="L51" s="157">
        <v>0</v>
      </c>
      <c r="M51" s="158">
        <v>0</v>
      </c>
      <c r="N51" s="160"/>
      <c r="O51" t="s" s="125">
        <v>77</v>
      </c>
      <c r="P51" s="161">
        <f>AVERAGE(B51)</f>
        <v>24</v>
      </c>
      <c r="Q51" s="162">
        <f>AVERAGE(D51)</f>
        <v>32.3791666666667</v>
      </c>
      <c r="R51" t="s" s="128">
        <v>77</v>
      </c>
      <c r="S51" s="161">
        <f>AVERAGE(G51)</f>
        <v>9</v>
      </c>
      <c r="T51" s="162">
        <f>AVERAGE(I51)</f>
        <v>33.8111111111111</v>
      </c>
      <c r="U51" t="s" s="128">
        <v>77</v>
      </c>
      <c r="V51" s="161">
        <f>AVERAGE(L51)</f>
        <v>0</v>
      </c>
      <c r="W51" s="162"/>
    </row>
    <row r="52" ht="21.95" customHeight="1">
      <c r="A52" s="152">
        <v>2000</v>
      </c>
      <c r="B52" s="99">
        <v>38</v>
      </c>
      <c r="C52" s="83">
        <v>1302.5</v>
      </c>
      <c r="D52" s="87">
        <v>34.2763157894737</v>
      </c>
      <c r="E52" s="40"/>
      <c r="F52" s="153">
        <v>2000</v>
      </c>
      <c r="G52" s="99">
        <v>26</v>
      </c>
      <c r="H52" s="83">
        <v>924.3</v>
      </c>
      <c r="I52" s="87">
        <v>35.55</v>
      </c>
      <c r="J52" s="40"/>
      <c r="K52" s="153">
        <v>2000</v>
      </c>
      <c r="L52" s="99">
        <v>6</v>
      </c>
      <c r="M52" s="83">
        <v>231.9</v>
      </c>
      <c r="N52" s="89">
        <v>38.65</v>
      </c>
      <c r="O52" t="s" s="125">
        <v>76</v>
      </c>
      <c r="P52" s="129">
        <f>AVERAGE(B52)</f>
        <v>38</v>
      </c>
      <c r="Q52" s="97">
        <f>AVERAGE(D52)</f>
        <v>34.2763157894737</v>
      </c>
      <c r="R52" t="s" s="128">
        <v>76</v>
      </c>
      <c r="S52" s="129">
        <f>AVERAGE(G52)</f>
        <v>26</v>
      </c>
      <c r="T52" s="97">
        <f>AVERAGE(I52)</f>
        <v>35.55</v>
      </c>
      <c r="U52" t="s" s="128">
        <v>76</v>
      </c>
      <c r="V52" s="129">
        <f>AVERAGE(L52)</f>
        <v>6</v>
      </c>
      <c r="W52" s="97">
        <f>AVERAGE(N52)</f>
        <v>38.65</v>
      </c>
    </row>
    <row r="53" ht="21.95" customHeight="1">
      <c r="A53" s="152">
        <v>2001</v>
      </c>
      <c r="B53" s="99">
        <v>37</v>
      </c>
      <c r="C53" s="83">
        <v>1270.7</v>
      </c>
      <c r="D53" s="87">
        <v>34.3432432432432</v>
      </c>
      <c r="E53" s="40"/>
      <c r="F53" s="153">
        <v>2001</v>
      </c>
      <c r="G53" s="99">
        <v>23</v>
      </c>
      <c r="H53" s="83">
        <v>831.9</v>
      </c>
      <c r="I53" s="87">
        <v>36.1695652173913</v>
      </c>
      <c r="J53" s="40"/>
      <c r="K53" s="153">
        <v>2001</v>
      </c>
      <c r="L53" s="99">
        <v>6</v>
      </c>
      <c r="M53" s="83">
        <v>236.5</v>
      </c>
      <c r="N53" s="89">
        <v>39.4166666666667</v>
      </c>
      <c r="O53" t="s" s="125">
        <v>75</v>
      </c>
      <c r="P53" s="129">
        <f>AVERAGE(B52:B53)</f>
        <v>37.5</v>
      </c>
      <c r="Q53" s="97">
        <f>AVERAGE(D52:D53)</f>
        <v>34.3097795163585</v>
      </c>
      <c r="R53" t="s" s="128">
        <v>75</v>
      </c>
      <c r="S53" s="129">
        <f>AVERAGE(G52:G53)</f>
        <v>24.5</v>
      </c>
      <c r="T53" s="97">
        <f>AVERAGE(I52:I53)</f>
        <v>35.8597826086957</v>
      </c>
      <c r="U53" t="s" s="128">
        <v>75</v>
      </c>
      <c r="V53" s="129">
        <f>AVERAGE(L52:L53)</f>
        <v>6</v>
      </c>
      <c r="W53" s="97">
        <f>AVERAGE(N52:N53)</f>
        <v>39.0333333333334</v>
      </c>
    </row>
    <row r="54" ht="21.95" customHeight="1">
      <c r="A54" s="152">
        <v>2002</v>
      </c>
      <c r="B54" s="99">
        <v>47</v>
      </c>
      <c r="C54" s="83">
        <v>1576.3</v>
      </c>
      <c r="D54" s="87">
        <v>33.5382978723404</v>
      </c>
      <c r="E54" s="40"/>
      <c r="F54" s="153">
        <v>2002</v>
      </c>
      <c r="G54" s="99">
        <v>22</v>
      </c>
      <c r="H54" s="83">
        <v>791.8</v>
      </c>
      <c r="I54" s="87">
        <v>35.9909090909091</v>
      </c>
      <c r="J54" s="40"/>
      <c r="K54" s="153">
        <v>2002</v>
      </c>
      <c r="L54" s="99">
        <v>7</v>
      </c>
      <c r="M54" s="83">
        <v>272.8</v>
      </c>
      <c r="N54" s="89">
        <v>38.9714285714286</v>
      </c>
      <c r="O54" t="s" s="125">
        <v>74</v>
      </c>
      <c r="P54" s="129">
        <f>AVERAGE(B52:B54)</f>
        <v>40.6666666666667</v>
      </c>
      <c r="Q54" s="97">
        <f>AVERAGE(D52:D54)</f>
        <v>34.0526189683524</v>
      </c>
      <c r="R54" t="s" s="128">
        <v>74</v>
      </c>
      <c r="S54" s="129">
        <f>AVERAGE(G52:G54)</f>
        <v>23.6666666666667</v>
      </c>
      <c r="T54" s="97">
        <f>AVERAGE(I52:I54)</f>
        <v>35.9034914361001</v>
      </c>
      <c r="U54" t="s" s="128">
        <v>74</v>
      </c>
      <c r="V54" s="129">
        <f>AVERAGE(L52:L54)</f>
        <v>6.33333333333333</v>
      </c>
      <c r="W54" s="97">
        <f>AVERAGE(N52:N54)</f>
        <v>39.0126984126984</v>
      </c>
    </row>
    <row r="55" ht="21.95" customHeight="1">
      <c r="A55" s="152">
        <v>2003</v>
      </c>
      <c r="B55" s="99">
        <v>32</v>
      </c>
      <c r="C55" s="83">
        <v>1102.1</v>
      </c>
      <c r="D55" s="87">
        <v>34.440625</v>
      </c>
      <c r="E55" s="40"/>
      <c r="F55" s="153">
        <v>2003</v>
      </c>
      <c r="G55" s="99">
        <v>19</v>
      </c>
      <c r="H55" s="83">
        <v>689.1</v>
      </c>
      <c r="I55" s="87">
        <v>36.2684210526316</v>
      </c>
      <c r="J55" s="40"/>
      <c r="K55" s="153">
        <v>2003</v>
      </c>
      <c r="L55" s="99">
        <v>5</v>
      </c>
      <c r="M55" s="83">
        <v>197.4</v>
      </c>
      <c r="N55" s="89">
        <v>39.48</v>
      </c>
      <c r="O55" t="s" s="125">
        <v>73</v>
      </c>
      <c r="P55" s="129">
        <f>AVERAGE(B52:B55)</f>
        <v>38.5</v>
      </c>
      <c r="Q55" s="97">
        <f>AVERAGE(D52:D55)</f>
        <v>34.1496204762643</v>
      </c>
      <c r="R55" t="s" s="128">
        <v>73</v>
      </c>
      <c r="S55" s="129">
        <f>AVERAGE(G52:G55)</f>
        <v>22.5</v>
      </c>
      <c r="T55" s="97">
        <f>AVERAGE(I52:I55)</f>
        <v>35.994723840233</v>
      </c>
      <c r="U55" t="s" s="128">
        <v>73</v>
      </c>
      <c r="V55" s="129">
        <f>AVERAGE(L52:L55)</f>
        <v>6</v>
      </c>
      <c r="W55" s="97">
        <f>AVERAGE(N52:N55)</f>
        <v>39.1295238095238</v>
      </c>
    </row>
    <row r="56" ht="21.95" customHeight="1">
      <c r="A56" s="152">
        <v>2004</v>
      </c>
      <c r="B56" s="99">
        <v>49</v>
      </c>
      <c r="C56" s="83">
        <v>1675.2</v>
      </c>
      <c r="D56" s="87">
        <v>34.1877551020408</v>
      </c>
      <c r="E56" s="40"/>
      <c r="F56" s="153">
        <v>2004</v>
      </c>
      <c r="G56" s="99">
        <v>28</v>
      </c>
      <c r="H56" s="83">
        <v>1013.3</v>
      </c>
      <c r="I56" s="87">
        <v>36.1892857142857</v>
      </c>
      <c r="J56" s="40"/>
      <c r="K56" s="153">
        <v>2004</v>
      </c>
      <c r="L56" s="99">
        <v>7</v>
      </c>
      <c r="M56" s="83">
        <v>281.9</v>
      </c>
      <c r="N56" s="89">
        <v>40.2714285714286</v>
      </c>
      <c r="O56" t="s" s="125">
        <v>72</v>
      </c>
      <c r="P56" s="129">
        <f>AVERAGE(B52:B56)</f>
        <v>40.6</v>
      </c>
      <c r="Q56" s="97">
        <f>AVERAGE(D52:D56)</f>
        <v>34.1572474014196</v>
      </c>
      <c r="R56" t="s" s="128">
        <v>72</v>
      </c>
      <c r="S56" s="129">
        <f>AVERAGE(G52:G56)</f>
        <v>23.6</v>
      </c>
      <c r="T56" s="97">
        <f>AVERAGE(I52:I56)</f>
        <v>36.0336362150435</v>
      </c>
      <c r="U56" t="s" s="128">
        <v>72</v>
      </c>
      <c r="V56" s="129">
        <f>AVERAGE(L52:L56)</f>
        <v>6.2</v>
      </c>
      <c r="W56" s="97">
        <f>AVERAGE(N52:N56)</f>
        <v>39.3579047619048</v>
      </c>
    </row>
    <row r="57" ht="21.95" customHeight="1">
      <c r="A57" s="152">
        <v>2005</v>
      </c>
      <c r="B57" s="99">
        <v>43</v>
      </c>
      <c r="C57" s="83">
        <v>1456.9</v>
      </c>
      <c r="D57" s="87">
        <v>33.8813953488372</v>
      </c>
      <c r="E57" s="40"/>
      <c r="F57" s="153">
        <v>2005</v>
      </c>
      <c r="G57" s="99">
        <v>26</v>
      </c>
      <c r="H57" s="83">
        <v>926</v>
      </c>
      <c r="I57" s="87">
        <v>35.6153846153846</v>
      </c>
      <c r="J57" s="40"/>
      <c r="K57" s="153">
        <v>2005</v>
      </c>
      <c r="L57" s="99">
        <v>6</v>
      </c>
      <c r="M57" s="83">
        <v>234.7</v>
      </c>
      <c r="N57" s="89">
        <v>39.1166666666667</v>
      </c>
      <c r="O57" t="s" s="125">
        <v>71</v>
      </c>
      <c r="P57" s="129">
        <f>AVERAGE(B52:B57)</f>
        <v>41</v>
      </c>
      <c r="Q57" s="97">
        <f>AVERAGE(D52:D57)</f>
        <v>34.1112720593226</v>
      </c>
      <c r="R57" t="s" s="128">
        <v>71</v>
      </c>
      <c r="S57" s="129">
        <f>AVERAGE(G52:G57)</f>
        <v>24</v>
      </c>
      <c r="T57" s="97">
        <f>AVERAGE(I52:I57)</f>
        <v>35.9639276151004</v>
      </c>
      <c r="U57" t="s" s="128">
        <v>71</v>
      </c>
      <c r="V57" s="129">
        <f>AVERAGE(L52:L57)</f>
        <v>6.16666666666667</v>
      </c>
      <c r="W57" s="97">
        <f>AVERAGE(N52:N57)</f>
        <v>39.3176984126984</v>
      </c>
    </row>
    <row r="58" ht="21.95" customHeight="1">
      <c r="A58" s="152">
        <v>2006</v>
      </c>
      <c r="B58" s="99">
        <v>53</v>
      </c>
      <c r="C58" s="83">
        <v>1792.5</v>
      </c>
      <c r="D58" s="87">
        <v>33.8207547169811</v>
      </c>
      <c r="E58" s="40"/>
      <c r="F58" s="153">
        <v>2006</v>
      </c>
      <c r="G58" s="99">
        <v>29</v>
      </c>
      <c r="H58" s="83">
        <v>1029.3</v>
      </c>
      <c r="I58" s="87">
        <v>35.4931034482759</v>
      </c>
      <c r="J58" s="40"/>
      <c r="K58" s="153">
        <v>2006</v>
      </c>
      <c r="L58" s="99">
        <v>4</v>
      </c>
      <c r="M58" s="83">
        <v>162.9</v>
      </c>
      <c r="N58" s="89">
        <v>40.725</v>
      </c>
      <c r="O58" t="s" s="125">
        <v>70</v>
      </c>
      <c r="P58" s="129">
        <f>AVERAGE(B52:B58)</f>
        <v>42.7142857142857</v>
      </c>
      <c r="Q58" s="97">
        <f>AVERAGE(D52:D58)</f>
        <v>34.0697695818452</v>
      </c>
      <c r="R58" t="s" s="128">
        <v>70</v>
      </c>
      <c r="S58" s="129">
        <f>AVERAGE(G52:G58)</f>
        <v>24.7142857142857</v>
      </c>
      <c r="T58" s="97">
        <f>AVERAGE(I52:I58)</f>
        <v>35.8966670198397</v>
      </c>
      <c r="U58" t="s" s="128">
        <v>70</v>
      </c>
      <c r="V58" s="129">
        <f>AVERAGE(L52:L58)</f>
        <v>5.85714285714286</v>
      </c>
      <c r="W58" s="97">
        <f>AVERAGE(N52:N58)</f>
        <v>39.5187414965987</v>
      </c>
    </row>
    <row r="59" ht="21.95" customHeight="1">
      <c r="A59" s="152">
        <v>2007</v>
      </c>
      <c r="B59" s="99">
        <v>40</v>
      </c>
      <c r="C59" s="83">
        <v>1315.2</v>
      </c>
      <c r="D59" s="87">
        <v>32.88</v>
      </c>
      <c r="E59" s="40"/>
      <c r="F59" s="153">
        <v>2007</v>
      </c>
      <c r="G59" s="99">
        <v>17</v>
      </c>
      <c r="H59" s="83">
        <v>594.8</v>
      </c>
      <c r="I59" s="87">
        <v>34.9882352941176</v>
      </c>
      <c r="J59" s="40"/>
      <c r="K59" s="153">
        <v>2007</v>
      </c>
      <c r="L59" s="99">
        <v>2</v>
      </c>
      <c r="M59" s="83">
        <v>80.40000000000001</v>
      </c>
      <c r="N59" s="89">
        <v>40.2</v>
      </c>
      <c r="O59" t="s" s="125">
        <v>69</v>
      </c>
      <c r="P59" s="129">
        <f>AVERAGE(B52:B59)</f>
        <v>42.375</v>
      </c>
      <c r="Q59" s="97">
        <f>AVERAGE(D52:D59)</f>
        <v>33.9210483841146</v>
      </c>
      <c r="R59" t="s" s="128">
        <v>69</v>
      </c>
      <c r="S59" s="129">
        <f>AVERAGE(G52:G59)</f>
        <v>23.75</v>
      </c>
      <c r="T59" s="97">
        <f>AVERAGE(I52:I59)</f>
        <v>35.7831130541245</v>
      </c>
      <c r="U59" t="s" s="128">
        <v>69</v>
      </c>
      <c r="V59" s="129">
        <f>AVERAGE(L52:L59)</f>
        <v>5.375</v>
      </c>
      <c r="W59" s="97">
        <f>AVERAGE(N52:N59)</f>
        <v>39.6038988095238</v>
      </c>
    </row>
    <row r="60" ht="21.95" customHeight="1">
      <c r="A60" s="152">
        <v>2008</v>
      </c>
      <c r="B60" s="99">
        <v>27</v>
      </c>
      <c r="C60" s="83">
        <v>878.6</v>
      </c>
      <c r="D60" s="87">
        <v>32.5407407407407</v>
      </c>
      <c r="E60" s="40"/>
      <c r="F60" s="153">
        <v>2008</v>
      </c>
      <c r="G60" s="99">
        <v>11</v>
      </c>
      <c r="H60" s="83">
        <v>371.9</v>
      </c>
      <c r="I60" s="87">
        <v>33.8090909090909</v>
      </c>
      <c r="J60" s="40"/>
      <c r="K60" s="153">
        <v>2008</v>
      </c>
      <c r="L60" s="99">
        <v>0</v>
      </c>
      <c r="M60" s="83">
        <v>0</v>
      </c>
      <c r="N60" s="89"/>
      <c r="O60" t="s" s="125">
        <v>68</v>
      </c>
      <c r="P60" s="129">
        <f>AVERAGE(B52:B60)</f>
        <v>40.6666666666667</v>
      </c>
      <c r="Q60" s="97">
        <f>AVERAGE(D52:D60)</f>
        <v>33.7676808681841</v>
      </c>
      <c r="R60" t="s" s="128">
        <v>68</v>
      </c>
      <c r="S60" s="129">
        <f>AVERAGE(G52:G60)</f>
        <v>22.3333333333333</v>
      </c>
      <c r="T60" s="97">
        <f>AVERAGE(I52:I60)</f>
        <v>35.5637772602319</v>
      </c>
      <c r="U60" t="s" s="128">
        <v>68</v>
      </c>
      <c r="V60" s="129">
        <f>AVERAGE(L52:L60)</f>
        <v>4.77777777777778</v>
      </c>
      <c r="W60" s="97">
        <f>AVERAGE(N52:N60)</f>
        <v>39.6038988095238</v>
      </c>
    </row>
    <row r="61" ht="21.95" customHeight="1">
      <c r="A61" s="152">
        <v>2009</v>
      </c>
      <c r="B61" s="99">
        <v>53</v>
      </c>
      <c r="C61" s="83">
        <v>1812</v>
      </c>
      <c r="D61" s="87">
        <v>34.188679245283</v>
      </c>
      <c r="E61" s="40"/>
      <c r="F61" s="153">
        <v>2009</v>
      </c>
      <c r="G61" s="99">
        <v>30</v>
      </c>
      <c r="H61" s="83">
        <v>1089.4</v>
      </c>
      <c r="I61" s="87">
        <v>36.3133333333333</v>
      </c>
      <c r="J61" s="40"/>
      <c r="K61" s="153">
        <v>2009</v>
      </c>
      <c r="L61" s="99">
        <v>10</v>
      </c>
      <c r="M61" s="83">
        <v>396.1</v>
      </c>
      <c r="N61" s="89">
        <v>39.61</v>
      </c>
      <c r="O61" t="s" s="125">
        <v>67</v>
      </c>
      <c r="P61" s="129">
        <f>AVERAGE(B52:B61)</f>
        <v>41.9</v>
      </c>
      <c r="Q61" s="97">
        <f>AVERAGE(D52:D61)</f>
        <v>33.809780705894</v>
      </c>
      <c r="R61" t="s" s="128">
        <v>67</v>
      </c>
      <c r="S61" s="129">
        <f>AVERAGE(G52:G61)</f>
        <v>23.1</v>
      </c>
      <c r="T61" s="97">
        <f>AVERAGE(I52:I61)</f>
        <v>35.638732867542</v>
      </c>
      <c r="U61" t="s" s="128">
        <v>67</v>
      </c>
      <c r="V61" s="129">
        <f>AVERAGE(L52:L61)</f>
        <v>5.3</v>
      </c>
      <c r="W61" s="97">
        <f>AVERAGE(N52:N61)</f>
        <v>39.6045767195767</v>
      </c>
    </row>
    <row r="62" ht="21.95" customHeight="1">
      <c r="A62" s="152">
        <v>2010</v>
      </c>
      <c r="B62" s="99">
        <v>49</v>
      </c>
      <c r="C62" s="83">
        <v>1607.1</v>
      </c>
      <c r="D62" s="87">
        <v>32.7979591836735</v>
      </c>
      <c r="E62" s="40"/>
      <c r="F62" s="153">
        <v>2010</v>
      </c>
      <c r="G62" s="99">
        <v>20</v>
      </c>
      <c r="H62" s="83">
        <v>706</v>
      </c>
      <c r="I62" s="87">
        <v>35.3</v>
      </c>
      <c r="J62" s="40"/>
      <c r="K62" s="153">
        <v>2010</v>
      </c>
      <c r="L62" s="99">
        <v>2</v>
      </c>
      <c r="M62" s="83">
        <v>82</v>
      </c>
      <c r="N62" s="89">
        <v>41</v>
      </c>
      <c r="O62" t="s" s="125">
        <v>66</v>
      </c>
      <c r="P62" s="129">
        <f>AVERAGE(B52:B62)</f>
        <v>42.5454545454545</v>
      </c>
      <c r="Q62" s="97">
        <f>AVERAGE(D52:D62)</f>
        <v>33.7177969311467</v>
      </c>
      <c r="R62" t="s" s="128">
        <v>66</v>
      </c>
      <c r="S62" s="129">
        <f>AVERAGE(G52:G62)</f>
        <v>22.8181818181818</v>
      </c>
      <c r="T62" s="97">
        <f>AVERAGE(I52:I62)</f>
        <v>35.6079389704927</v>
      </c>
      <c r="U62" t="s" s="128">
        <v>66</v>
      </c>
      <c r="V62" s="129">
        <f>AVERAGE(L52:L62)</f>
        <v>5</v>
      </c>
      <c r="W62" s="97">
        <f>AVERAGE(N52:N62)</f>
        <v>39.7441190476191</v>
      </c>
    </row>
    <row r="63" ht="21.95" customHeight="1">
      <c r="A63" s="152">
        <v>2011</v>
      </c>
      <c r="B63" s="99">
        <v>43</v>
      </c>
      <c r="C63" s="83">
        <v>1472.4</v>
      </c>
      <c r="D63" s="87">
        <v>34.2418604651163</v>
      </c>
      <c r="E63" s="40"/>
      <c r="F63" s="153">
        <v>2011</v>
      </c>
      <c r="G63" s="99">
        <v>22</v>
      </c>
      <c r="H63" s="83">
        <v>812.5</v>
      </c>
      <c r="I63" s="87">
        <v>36.9318181818182</v>
      </c>
      <c r="J63" s="40"/>
      <c r="K63" s="153">
        <v>2011</v>
      </c>
      <c r="L63" s="99">
        <v>7</v>
      </c>
      <c r="M63" s="83">
        <v>283</v>
      </c>
      <c r="N63" s="89">
        <v>40.4285714285714</v>
      </c>
      <c r="O63" t="s" s="125">
        <v>65</v>
      </c>
      <c r="P63" s="129">
        <f>AVERAGE(B52:B63)</f>
        <v>42.5833333333333</v>
      </c>
      <c r="Q63" s="97">
        <f>AVERAGE(D52:D63)</f>
        <v>33.7614688923108</v>
      </c>
      <c r="R63" t="s" s="128">
        <v>65</v>
      </c>
      <c r="S63" s="129">
        <f>AVERAGE(G52:G63)</f>
        <v>22.75</v>
      </c>
      <c r="T63" s="97">
        <f>AVERAGE(I52:I63)</f>
        <v>35.7182622381032</v>
      </c>
      <c r="U63" t="s" s="128">
        <v>65</v>
      </c>
      <c r="V63" s="129">
        <f>AVERAGE(L52:L63)</f>
        <v>5.16666666666667</v>
      </c>
      <c r="W63" s="97">
        <f>AVERAGE(N52:N63)</f>
        <v>39.806341991342</v>
      </c>
    </row>
    <row r="64" ht="21.95" customHeight="1">
      <c r="A64" s="152">
        <v>2012</v>
      </c>
      <c r="B64" s="99">
        <v>34</v>
      </c>
      <c r="C64" s="83">
        <v>1142.6</v>
      </c>
      <c r="D64" s="87">
        <v>33.6058823529412</v>
      </c>
      <c r="E64" s="40"/>
      <c r="F64" s="153">
        <v>2012</v>
      </c>
      <c r="G64" s="99">
        <v>20</v>
      </c>
      <c r="H64" s="83">
        <v>700.7</v>
      </c>
      <c r="I64" s="87">
        <v>35.035</v>
      </c>
      <c r="J64" s="40"/>
      <c r="K64" s="153">
        <v>2012</v>
      </c>
      <c r="L64" s="99">
        <v>1</v>
      </c>
      <c r="M64" s="83">
        <v>37.9</v>
      </c>
      <c r="N64" s="89">
        <v>37.9</v>
      </c>
      <c r="O64" t="s" s="125">
        <v>64</v>
      </c>
      <c r="P64" s="129">
        <f>AVERAGE(B52:B64)</f>
        <v>41.9230769230769</v>
      </c>
      <c r="Q64" s="97">
        <f>AVERAGE(D52:D64)</f>
        <v>33.7495006969747</v>
      </c>
      <c r="R64" t="s" s="128">
        <v>64</v>
      </c>
      <c r="S64" s="129">
        <f>AVERAGE(G52:G64)</f>
        <v>22.5384615384615</v>
      </c>
      <c r="T64" s="97">
        <f>AVERAGE(I52:I64)</f>
        <v>35.6657036044029</v>
      </c>
      <c r="U64" t="s" s="128">
        <v>64</v>
      </c>
      <c r="V64" s="129">
        <f>AVERAGE(L52:L64)</f>
        <v>4.84615384615385</v>
      </c>
      <c r="W64" s="97">
        <f>AVERAGE(N52:N64)</f>
        <v>39.6474801587302</v>
      </c>
    </row>
    <row r="65" ht="21.95" customHeight="1">
      <c r="A65" s="152">
        <v>2013</v>
      </c>
      <c r="B65" s="99">
        <v>54</v>
      </c>
      <c r="C65" s="83">
        <v>1826.7</v>
      </c>
      <c r="D65" s="87">
        <v>33.8277777777778</v>
      </c>
      <c r="E65" s="40"/>
      <c r="F65" s="153">
        <v>2013</v>
      </c>
      <c r="G65" s="99">
        <v>29</v>
      </c>
      <c r="H65" s="83">
        <v>1044.2</v>
      </c>
      <c r="I65" s="87">
        <v>36.0068965517241</v>
      </c>
      <c r="J65" s="40"/>
      <c r="K65" s="153">
        <v>2013</v>
      </c>
      <c r="L65" s="99">
        <v>4</v>
      </c>
      <c r="M65" s="83">
        <v>168.7</v>
      </c>
      <c r="N65" s="89">
        <v>42.175</v>
      </c>
      <c r="O65" t="s" s="125">
        <v>63</v>
      </c>
      <c r="P65" s="129">
        <f>AVERAGE(B52:B65)</f>
        <v>42.7857142857143</v>
      </c>
      <c r="Q65" s="97">
        <f>AVERAGE(D52:D65)</f>
        <v>33.7550919170321</v>
      </c>
      <c r="R65" t="s" s="128">
        <v>63</v>
      </c>
      <c r="S65" s="129">
        <f>AVERAGE(G52:G65)</f>
        <v>23</v>
      </c>
      <c r="T65" s="97">
        <f>AVERAGE(I52:I65)</f>
        <v>35.6900745292116</v>
      </c>
      <c r="U65" t="s" s="128">
        <v>63</v>
      </c>
      <c r="V65" s="129">
        <f>AVERAGE(L52:L65)</f>
        <v>4.78571428571429</v>
      </c>
      <c r="W65" s="97">
        <f>AVERAGE(N52:N65)</f>
        <v>39.8419047619048</v>
      </c>
    </row>
    <row r="66" ht="21.95" customHeight="1">
      <c r="A66" s="152">
        <v>2014</v>
      </c>
      <c r="B66" s="99">
        <v>47</v>
      </c>
      <c r="C66" s="83">
        <v>1533.3</v>
      </c>
      <c r="D66" s="87">
        <v>32.6234042553191</v>
      </c>
      <c r="E66" s="40"/>
      <c r="F66" s="153">
        <v>2014</v>
      </c>
      <c r="G66" s="99">
        <v>17</v>
      </c>
      <c r="H66" s="83">
        <v>602.3</v>
      </c>
      <c r="I66" s="87">
        <v>35.4294117647059</v>
      </c>
      <c r="J66" s="40"/>
      <c r="K66" s="153">
        <v>2014</v>
      </c>
      <c r="L66" s="99">
        <v>3</v>
      </c>
      <c r="M66" s="83">
        <v>118.2</v>
      </c>
      <c r="N66" s="89">
        <v>39.4</v>
      </c>
      <c r="O66" t="s" s="125">
        <v>62</v>
      </c>
      <c r="P66" s="129">
        <f>AVERAGE(B52:B66)</f>
        <v>43.0666666666667</v>
      </c>
      <c r="Q66" s="97">
        <f>AVERAGE(D52:D66)</f>
        <v>33.6796460729179</v>
      </c>
      <c r="R66" t="s" s="128">
        <v>62</v>
      </c>
      <c r="S66" s="129">
        <f>AVERAGE(G52:G66)</f>
        <v>22.6</v>
      </c>
      <c r="T66" s="97">
        <f>AVERAGE(I52:I66)</f>
        <v>35.6726970115779</v>
      </c>
      <c r="U66" t="s" s="128">
        <v>62</v>
      </c>
      <c r="V66" s="129">
        <f>AVERAGE(L52:L66)</f>
        <v>4.66666666666667</v>
      </c>
      <c r="W66" s="97">
        <f>AVERAGE(N52:N66)</f>
        <v>39.8103401360544</v>
      </c>
    </row>
    <row r="67" ht="21.95" customHeight="1">
      <c r="A67" s="152">
        <v>2015</v>
      </c>
      <c r="B67" s="99">
        <v>52</v>
      </c>
      <c r="C67" s="83">
        <v>1753.5</v>
      </c>
      <c r="D67" s="87">
        <v>33.7211538461538</v>
      </c>
      <c r="E67" s="40"/>
      <c r="F67" s="153">
        <v>2015</v>
      </c>
      <c r="G67" s="99">
        <v>28</v>
      </c>
      <c r="H67" s="83">
        <v>996.2</v>
      </c>
      <c r="I67" s="87">
        <v>35.5785714285714</v>
      </c>
      <c r="J67" s="40"/>
      <c r="K67" s="153">
        <v>2015</v>
      </c>
      <c r="L67" s="99">
        <v>6</v>
      </c>
      <c r="M67" s="83">
        <v>234.9</v>
      </c>
      <c r="N67" s="89">
        <v>39.15</v>
      </c>
      <c r="O67" t="s" s="125">
        <v>61</v>
      </c>
      <c r="P67" s="129">
        <f>AVERAGE(B52:B67)</f>
        <v>43.625</v>
      </c>
      <c r="Q67" s="97">
        <f>AVERAGE(D52:D67)</f>
        <v>33.6822403087451</v>
      </c>
      <c r="R67" t="s" s="128">
        <v>61</v>
      </c>
      <c r="S67" s="129">
        <f>AVERAGE(G52:G67)</f>
        <v>22.9375</v>
      </c>
      <c r="T67" s="97">
        <f>AVERAGE(I52:I67)</f>
        <v>35.666814162640</v>
      </c>
      <c r="U67" t="s" s="128">
        <v>61</v>
      </c>
      <c r="V67" s="129">
        <f>AVERAGE(L52:L67)</f>
        <v>4.75</v>
      </c>
      <c r="W67" s="97">
        <f>AVERAGE(N52:N67)</f>
        <v>39.7663174603175</v>
      </c>
    </row>
    <row r="68" ht="21.95" customHeight="1">
      <c r="A68" s="152">
        <v>2016</v>
      </c>
      <c r="B68" s="99">
        <v>58</v>
      </c>
      <c r="C68" s="83">
        <v>1954.3</v>
      </c>
      <c r="D68" s="87">
        <v>33.6948275862069</v>
      </c>
      <c r="E68" s="40"/>
      <c r="F68" s="153">
        <v>2016</v>
      </c>
      <c r="G68" s="99">
        <v>30</v>
      </c>
      <c r="H68" s="83">
        <v>1067.2</v>
      </c>
      <c r="I68" s="87">
        <v>35.5733333333333</v>
      </c>
      <c r="J68" s="40"/>
      <c r="K68" s="153">
        <v>2016</v>
      </c>
      <c r="L68" s="99">
        <v>6</v>
      </c>
      <c r="M68" s="83">
        <v>238.2</v>
      </c>
      <c r="N68" s="89">
        <v>39.7</v>
      </c>
      <c r="O68" t="s" s="125">
        <v>60</v>
      </c>
      <c r="P68" s="129">
        <f>AVERAGE(B52:B68)</f>
        <v>44.4705882352941</v>
      </c>
      <c r="Q68" s="97">
        <f>AVERAGE(D52:D68)</f>
        <v>33.6829807368311</v>
      </c>
      <c r="R68" t="s" s="128">
        <v>60</v>
      </c>
      <c r="S68" s="129">
        <f>AVERAGE(G52:G68)</f>
        <v>23.3529411764706</v>
      </c>
      <c r="T68" s="97">
        <f>AVERAGE(I52:I68)</f>
        <v>35.6613152903278</v>
      </c>
      <c r="U68" t="s" s="128">
        <v>60</v>
      </c>
      <c r="V68" s="129">
        <f>AVERAGE(L52:L68)</f>
        <v>4.82352941176471</v>
      </c>
      <c r="W68" s="97">
        <f>AVERAGE(N52:N68)</f>
        <v>39.7621726190476</v>
      </c>
    </row>
    <row r="69" ht="21.95" customHeight="1">
      <c r="A69" s="152">
        <v>2017</v>
      </c>
      <c r="B69" s="99">
        <v>53</v>
      </c>
      <c r="C69" s="83">
        <v>1871.8</v>
      </c>
      <c r="D69" s="87">
        <v>35.3169811320755</v>
      </c>
      <c r="E69" s="40"/>
      <c r="F69" s="153">
        <v>2017</v>
      </c>
      <c r="G69" s="99">
        <v>36</v>
      </c>
      <c r="H69" s="83">
        <v>1334.2</v>
      </c>
      <c r="I69" s="87">
        <v>37.0611111111111</v>
      </c>
      <c r="J69" s="40"/>
      <c r="K69" s="153">
        <v>2017</v>
      </c>
      <c r="L69" s="99">
        <v>14</v>
      </c>
      <c r="M69" s="83">
        <v>576.8</v>
      </c>
      <c r="N69" s="89">
        <v>41.2</v>
      </c>
      <c r="O69" t="s" s="125">
        <v>59</v>
      </c>
      <c r="P69" s="129">
        <f>AVERAGE(B52:B69)</f>
        <v>44.9444444444444</v>
      </c>
      <c r="Q69" s="97">
        <f>AVERAGE(D52:D69)</f>
        <v>33.7737585365669</v>
      </c>
      <c r="R69" t="s" s="128">
        <v>59</v>
      </c>
      <c r="S69" s="129">
        <f>AVERAGE(G52:G69)</f>
        <v>24.0555555555556</v>
      </c>
      <c r="T69" s="97">
        <f>AVERAGE(I52:I69)</f>
        <v>35.7390817248158</v>
      </c>
      <c r="U69" t="s" s="128">
        <v>59</v>
      </c>
      <c r="V69" s="129">
        <f>AVERAGE(L52:L69)</f>
        <v>5.33333333333333</v>
      </c>
      <c r="W69" s="97">
        <f>AVERAGE(N52:N69)</f>
        <v>39.8467507002801</v>
      </c>
    </row>
    <row r="70" ht="21.95" customHeight="1">
      <c r="A70" s="152">
        <v>2018</v>
      </c>
      <c r="B70" s="99">
        <v>59</v>
      </c>
      <c r="C70" s="83">
        <v>1995.1</v>
      </c>
      <c r="D70" s="87">
        <v>33.8152542372881</v>
      </c>
      <c r="E70" s="40"/>
      <c r="F70" s="153">
        <v>2018</v>
      </c>
      <c r="G70" s="99">
        <v>30</v>
      </c>
      <c r="H70" s="83">
        <v>1082.7</v>
      </c>
      <c r="I70" s="87">
        <v>36.09</v>
      </c>
      <c r="J70" s="40"/>
      <c r="K70" s="153">
        <v>2018</v>
      </c>
      <c r="L70" s="99">
        <v>8</v>
      </c>
      <c r="M70" s="83">
        <v>314.4</v>
      </c>
      <c r="N70" s="89">
        <v>39.3</v>
      </c>
      <c r="O70" t="s" s="125">
        <v>58</v>
      </c>
      <c r="P70" s="129">
        <f>AVERAGE(B52:B70)</f>
        <v>45.6842105263158</v>
      </c>
      <c r="Q70" s="97">
        <f>AVERAGE(D52:D70)</f>
        <v>33.7759425208154</v>
      </c>
      <c r="R70" t="s" s="128">
        <v>58</v>
      </c>
      <c r="S70" s="129">
        <f>AVERAGE(G52:G70)</f>
        <v>24.3684210526316</v>
      </c>
      <c r="T70" s="97">
        <f>AVERAGE(I52:I70)</f>
        <v>35.7575511077202</v>
      </c>
      <c r="U70" t="s" s="128">
        <v>58</v>
      </c>
      <c r="V70" s="129">
        <f>AVERAGE(L52:L70)</f>
        <v>5.47368421052632</v>
      </c>
      <c r="W70" s="97">
        <f>AVERAGE(N52:N70)</f>
        <v>39.8163756613757</v>
      </c>
    </row>
    <row r="71" ht="21.95" customHeight="1">
      <c r="A71" s="152">
        <v>2019</v>
      </c>
      <c r="B71" s="99">
        <v>81</v>
      </c>
      <c r="C71" s="83">
        <v>2787.1</v>
      </c>
      <c r="D71" s="87">
        <v>34.4086419753086</v>
      </c>
      <c r="E71" s="40"/>
      <c r="F71" s="153">
        <v>2019</v>
      </c>
      <c r="G71" s="99">
        <v>50</v>
      </c>
      <c r="H71" s="83">
        <v>1812.9</v>
      </c>
      <c r="I71" s="87">
        <v>36.258</v>
      </c>
      <c r="J71" s="40"/>
      <c r="K71" s="153">
        <v>2019</v>
      </c>
      <c r="L71" s="99">
        <v>12</v>
      </c>
      <c r="M71" s="83">
        <v>479.7</v>
      </c>
      <c r="N71" s="89">
        <v>39.975</v>
      </c>
      <c r="O71" t="s" s="125">
        <v>57</v>
      </c>
      <c r="P71" s="129">
        <f>AVERAGE(B52:B71)</f>
        <v>47.45</v>
      </c>
      <c r="Q71" s="97">
        <f>AVERAGE(D52:D71)</f>
        <v>33.807577493540</v>
      </c>
      <c r="R71" t="s" s="128">
        <v>57</v>
      </c>
      <c r="S71" s="129">
        <f>AVERAGE(G52:G71)</f>
        <v>25.65</v>
      </c>
      <c r="T71" s="97">
        <f>AVERAGE(I52:I71)</f>
        <v>35.7825735523342</v>
      </c>
      <c r="U71" t="s" s="128">
        <v>57</v>
      </c>
      <c r="V71" s="129">
        <f>AVERAGE(L52:L71)</f>
        <v>5.8</v>
      </c>
      <c r="W71" s="97">
        <f>AVERAGE(N52:N71)</f>
        <v>39.8247243107769</v>
      </c>
    </row>
    <row r="72" ht="21.95" customHeight="1">
      <c r="A72" s="152">
        <v>2020</v>
      </c>
      <c r="B72" s="99">
        <v>42</v>
      </c>
      <c r="C72" s="83">
        <v>1431.5</v>
      </c>
      <c r="D72" s="87">
        <v>34.0833333333333</v>
      </c>
      <c r="E72" s="40"/>
      <c r="F72" s="153">
        <v>2020</v>
      </c>
      <c r="G72" s="99">
        <v>22</v>
      </c>
      <c r="H72" s="83">
        <v>806.3</v>
      </c>
      <c r="I72" s="87">
        <v>36.65</v>
      </c>
      <c r="J72" s="40"/>
      <c r="K72" s="153">
        <v>2020</v>
      </c>
      <c r="L72" s="99">
        <v>7</v>
      </c>
      <c r="M72" s="83">
        <v>291.8</v>
      </c>
      <c r="N72" s="89">
        <v>41.6857142857143</v>
      </c>
      <c r="O72" s="96"/>
      <c r="P72" s="83"/>
      <c r="Q72" s="83"/>
      <c r="R72" s="84"/>
      <c r="S72" s="83"/>
      <c r="T72" s="83"/>
      <c r="U72" s="84"/>
      <c r="V72" s="83"/>
      <c r="W72" s="97"/>
    </row>
    <row r="73" ht="21.95" customHeight="1">
      <c r="A73" s="152">
        <v>2021</v>
      </c>
      <c r="B73" s="99">
        <v>24</v>
      </c>
      <c r="C73" s="83">
        <v>786</v>
      </c>
      <c r="D73" s="87">
        <v>32.75</v>
      </c>
      <c r="E73" s="40"/>
      <c r="F73" s="153">
        <v>2021</v>
      </c>
      <c r="G73" s="99">
        <v>9</v>
      </c>
      <c r="H73" s="83">
        <v>318.9</v>
      </c>
      <c r="I73" s="87">
        <v>35.4333333333333</v>
      </c>
      <c r="J73" s="40"/>
      <c r="K73" s="153">
        <v>2021</v>
      </c>
      <c r="L73" s="99">
        <v>1</v>
      </c>
      <c r="M73" s="83">
        <v>38.4</v>
      </c>
      <c r="N73" s="89">
        <v>38.4</v>
      </c>
      <c r="O73" s="96"/>
      <c r="P73" s="83"/>
      <c r="Q73" s="83"/>
      <c r="R73" s="84"/>
      <c r="S73" s="83"/>
      <c r="T73" s="83"/>
      <c r="U73" s="84"/>
      <c r="V73" s="83"/>
      <c r="W73" s="97"/>
    </row>
    <row r="74" ht="21.95" customHeight="1">
      <c r="A74" s="152">
        <v>2022</v>
      </c>
      <c r="B74" s="99">
        <v>19</v>
      </c>
      <c r="C74" s="83">
        <v>608.5</v>
      </c>
      <c r="D74" s="87">
        <v>32.0263157894737</v>
      </c>
      <c r="E74" s="40"/>
      <c r="F74" s="153">
        <v>2022</v>
      </c>
      <c r="G74" s="99">
        <v>7</v>
      </c>
      <c r="H74" s="83">
        <v>235.4</v>
      </c>
      <c r="I74" s="87">
        <v>33.6285714285714</v>
      </c>
      <c r="J74" s="40"/>
      <c r="K74" s="153">
        <v>2022</v>
      </c>
      <c r="L74" s="99">
        <v>0</v>
      </c>
      <c r="M74" s="83">
        <v>0</v>
      </c>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84"/>
      <c r="C93" s="83"/>
      <c r="D93" s="90"/>
      <c r="E93" s="40"/>
      <c r="F93" s="88"/>
      <c r="G93" s="84"/>
      <c r="H93" s="83"/>
      <c r="I93" s="90"/>
      <c r="J93" s="40"/>
      <c r="K93" s="88"/>
      <c r="L93" s="84"/>
      <c r="M93" s="83"/>
      <c r="N93" s="91"/>
      <c r="O93" s="96"/>
      <c r="P93" s="83"/>
      <c r="Q93" s="83"/>
      <c r="R93" s="84"/>
      <c r="S93" s="83"/>
      <c r="T93" s="83"/>
      <c r="U93" s="84"/>
      <c r="V93" s="83"/>
      <c r="W93" s="97"/>
    </row>
    <row r="94" ht="21.95" customHeight="1">
      <c r="A94" s="86"/>
      <c r="B94" s="84"/>
      <c r="C94" s="83"/>
      <c r="D94" s="87"/>
      <c r="E94" s="40"/>
      <c r="F94" s="88"/>
      <c r="G94" s="84"/>
      <c r="H94" s="83"/>
      <c r="I94" s="90"/>
      <c r="J94" s="40"/>
      <c r="K94" s="88"/>
      <c r="L94" s="84"/>
      <c r="M94" s="83"/>
      <c r="N94" s="91"/>
      <c r="O94" s="96"/>
      <c r="P94" s="83"/>
      <c r="Q94" s="83"/>
      <c r="R94" s="84"/>
      <c r="S94" s="83"/>
      <c r="T94" s="83"/>
      <c r="U94" s="84"/>
      <c r="V94" s="83"/>
      <c r="W94" s="97"/>
    </row>
    <row r="95" ht="21.95" customHeight="1">
      <c r="A95" t="s" s="92">
        <v>78</v>
      </c>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t="s" s="93">
        <v>67</v>
      </c>
      <c r="B96" t="s" s="165">
        <v>459</v>
      </c>
      <c r="C96" s="83"/>
      <c r="D96" s="87"/>
      <c r="E96" s="40"/>
      <c r="F96" t="s" s="95">
        <v>67</v>
      </c>
      <c r="G96" t="s" s="165">
        <v>459</v>
      </c>
      <c r="H96" s="83"/>
      <c r="I96" s="87"/>
      <c r="J96" s="40"/>
      <c r="K96" t="s" s="95">
        <v>67</v>
      </c>
      <c r="L96" t="s" s="165">
        <v>459</v>
      </c>
      <c r="M96" s="83"/>
      <c r="N96" s="89"/>
      <c r="O96" s="96"/>
      <c r="P96" s="83"/>
      <c r="Q96" s="83"/>
      <c r="R96" s="84"/>
      <c r="S96" s="83"/>
      <c r="T96" s="83"/>
      <c r="U96" s="84"/>
      <c r="V96" s="83"/>
      <c r="W96" s="97"/>
    </row>
    <row r="97" ht="21.95" customHeight="1">
      <c r="A97" t="s" s="98">
        <v>79</v>
      </c>
      <c r="B97" s="83">
        <f>AVERAGE(B41:B50)</f>
        <v>33.7</v>
      </c>
      <c r="C97" s="83">
        <f>AVERAGE(C41:C50)</f>
        <v>1122.23</v>
      </c>
      <c r="D97" s="87">
        <f>AVERAGE(D41:D50)</f>
        <v>33.2209757400808</v>
      </c>
      <c r="E97" s="40"/>
      <c r="F97" t="s" s="100">
        <v>79</v>
      </c>
      <c r="G97" s="83">
        <f>AVERAGE(G41:G50)</f>
        <v>15</v>
      </c>
      <c r="H97" s="83">
        <f>AVERAGE(H41:H50)</f>
        <v>533.27</v>
      </c>
      <c r="I97" s="87">
        <f>AVERAGE(I41:I50)</f>
        <v>35.4508932690752</v>
      </c>
      <c r="J97" s="40"/>
      <c r="K97" t="s" s="100">
        <v>79</v>
      </c>
      <c r="L97" s="83">
        <f>AVERAGE(L41:L50)</f>
        <v>2.5</v>
      </c>
      <c r="M97" s="83">
        <f>AVERAGE(M41:M50)</f>
        <v>98.31</v>
      </c>
      <c r="N97" s="89">
        <f>AVERAGE(N41:N50)</f>
        <v>39.0591666666667</v>
      </c>
      <c r="O97" s="96"/>
      <c r="P97" s="83"/>
      <c r="Q97" s="83"/>
      <c r="R97" s="84"/>
      <c r="S97" s="83"/>
      <c r="T97" s="83"/>
      <c r="U97" s="84"/>
      <c r="V97" s="83"/>
      <c r="W97" s="97"/>
    </row>
    <row r="98" ht="21.95" customHeight="1">
      <c r="A98" t="s" s="98">
        <v>80</v>
      </c>
      <c r="B98" s="83">
        <f>AVERAGE(B52:B61)</f>
        <v>41.9</v>
      </c>
      <c r="C98" s="83">
        <f>AVERAGE(C52:C61)</f>
        <v>1418.2</v>
      </c>
      <c r="D98" s="87">
        <f>AVERAGE(D52:D61)</f>
        <v>33.809780705894</v>
      </c>
      <c r="E98" s="40"/>
      <c r="F98" t="s" s="100">
        <v>80</v>
      </c>
      <c r="G98" s="83">
        <f>AVERAGE(G52:G61)</f>
        <v>23.1</v>
      </c>
      <c r="H98" s="83">
        <f>AVERAGE(H52:H61)</f>
        <v>826.1799999999999</v>
      </c>
      <c r="I98" s="87">
        <f>AVERAGE(I52:I61)</f>
        <v>35.638732867542</v>
      </c>
      <c r="J98" s="40"/>
      <c r="K98" t="s" s="100">
        <v>80</v>
      </c>
      <c r="L98" s="83">
        <f>AVERAGE(L52:L61)</f>
        <v>5.3</v>
      </c>
      <c r="M98" s="83">
        <f>AVERAGE(M52:M61)</f>
        <v>209.46</v>
      </c>
      <c r="N98" s="89">
        <f>AVERAGE(N52:N61)</f>
        <v>39.6045767195767</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103">
        <v>82</v>
      </c>
      <c r="B100" s="83">
        <f>AVERAGE(B41:B50)</f>
        <v>33.7</v>
      </c>
      <c r="C100" s="83">
        <f>AVERAGE(C41:C50)</f>
        <v>1122.23</v>
      </c>
      <c r="D100" s="87">
        <f>AVERAGE(D41:D50)</f>
        <v>33.2209757400808</v>
      </c>
      <c r="E100" s="40"/>
      <c r="F100" t="s" s="104">
        <v>82</v>
      </c>
      <c r="G100" s="83">
        <f>AVERAGE(G41:G50)</f>
        <v>15</v>
      </c>
      <c r="H100" s="83">
        <f>AVERAGE(H41:H50)</f>
        <v>533.27</v>
      </c>
      <c r="I100" s="87">
        <f>AVERAGE(I41:I50)</f>
        <v>35.4508932690752</v>
      </c>
      <c r="J100" s="40"/>
      <c r="K100" t="s" s="104">
        <v>82</v>
      </c>
      <c r="L100" s="83">
        <f>AVERAGE(L41:L50)</f>
        <v>2.5</v>
      </c>
      <c r="M100" s="83">
        <f>AVERAGE(M41:M50)</f>
        <v>98.31</v>
      </c>
      <c r="N100" s="89">
        <f>AVERAGE(N41:N50)</f>
        <v>39.0591666666667</v>
      </c>
      <c r="O100" s="96"/>
      <c r="P100" s="83"/>
      <c r="Q100" s="83"/>
      <c r="R100" s="84"/>
      <c r="S100" s="83"/>
      <c r="T100" s="83"/>
      <c r="U100" s="84"/>
      <c r="V100" s="83"/>
      <c r="W100" s="97"/>
    </row>
    <row r="101" ht="21.95" customHeight="1">
      <c r="A101" t="s" s="103">
        <v>83</v>
      </c>
      <c r="B101" s="83">
        <f>AVERAGE(B52:B61)</f>
        <v>41.9</v>
      </c>
      <c r="C101" s="83">
        <f>AVERAGE(C52:C61)</f>
        <v>1418.2</v>
      </c>
      <c r="D101" s="87">
        <f>AVERAGE(D52:D61)</f>
        <v>33.809780705894</v>
      </c>
      <c r="E101" s="40"/>
      <c r="F101" t="s" s="104">
        <v>83</v>
      </c>
      <c r="G101" s="83">
        <f>AVERAGE(G52:G61)</f>
        <v>23.1</v>
      </c>
      <c r="H101" s="83">
        <f>AVERAGE(H52:H61)</f>
        <v>826.1799999999999</v>
      </c>
      <c r="I101" s="87">
        <f>AVERAGE(I52:I61)</f>
        <v>35.638732867542</v>
      </c>
      <c r="J101" s="40"/>
      <c r="K101" t="s" s="104">
        <v>83</v>
      </c>
      <c r="L101" s="83">
        <f>AVERAGE(L52:L61)</f>
        <v>5.3</v>
      </c>
      <c r="M101" s="83">
        <f>AVERAGE(M52:M61)</f>
        <v>209.46</v>
      </c>
      <c r="N101" s="89">
        <f>AVERAGE(N52:N61)</f>
        <v>39.6045767195767</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93">
        <v>72</v>
      </c>
      <c r="B103" s="84"/>
      <c r="C103" s="84"/>
      <c r="D103" s="90"/>
      <c r="E103" s="40"/>
      <c r="F103" t="s" s="95">
        <v>72</v>
      </c>
      <c r="G103" s="84"/>
      <c r="H103" s="84"/>
      <c r="I103" s="90"/>
      <c r="J103" s="40"/>
      <c r="K103" t="s" s="95">
        <v>72</v>
      </c>
      <c r="L103" s="84"/>
      <c r="M103" s="84"/>
      <c r="N103" s="91"/>
      <c r="O103" s="96"/>
      <c r="P103" s="83"/>
      <c r="Q103" s="83"/>
      <c r="R103" s="84"/>
      <c r="S103" s="83"/>
      <c r="T103" s="83"/>
      <c r="U103" s="84"/>
      <c r="V103" s="83"/>
      <c r="W103" s="97"/>
    </row>
    <row r="104" ht="21.95" customHeight="1">
      <c r="A104" t="s" s="98">
        <v>79</v>
      </c>
      <c r="B104" s="83">
        <f>AVERAGE(B46:B50)</f>
        <v>36</v>
      </c>
      <c r="C104" s="83">
        <f>AVERAGE(C46:C50)</f>
        <v>1203.38</v>
      </c>
      <c r="D104" s="87">
        <f>AVERAGE(D46:D50)</f>
        <v>33.3822237474262</v>
      </c>
      <c r="E104" s="40"/>
      <c r="F104" t="s" s="100">
        <v>79</v>
      </c>
      <c r="G104" s="83">
        <f>AVERAGE(G46:G50)</f>
        <v>16.6</v>
      </c>
      <c r="H104" s="83">
        <f>AVERAGE(H46:H50)</f>
        <v>590.96</v>
      </c>
      <c r="I104" s="87">
        <f>AVERAGE(I46:I50)</f>
        <v>35.5539411275224</v>
      </c>
      <c r="J104" s="40"/>
      <c r="K104" t="s" s="100">
        <v>79</v>
      </c>
      <c r="L104" s="83">
        <f>AVERAGE(L46:L50)</f>
        <v>3.2</v>
      </c>
      <c r="M104" s="83">
        <f>AVERAGE(M46:M50)</f>
        <v>126.16</v>
      </c>
      <c r="N104" s="89">
        <f>AVERAGE(N46:N50)</f>
        <v>39.1386666666667</v>
      </c>
      <c r="O104" s="96"/>
      <c r="P104" s="83"/>
      <c r="Q104" s="83"/>
      <c r="R104" s="84"/>
      <c r="S104" s="83"/>
      <c r="T104" s="83"/>
      <c r="U104" s="84"/>
      <c r="V104" s="83"/>
      <c r="W104" s="97"/>
    </row>
    <row r="105" ht="21.95" customHeight="1">
      <c r="A105" t="s" s="98">
        <v>80</v>
      </c>
      <c r="B105" s="83">
        <f>AVERAGE(B52:B56)</f>
        <v>40.6</v>
      </c>
      <c r="C105" s="83">
        <f>AVERAGE(C52:C56)</f>
        <v>1385.36</v>
      </c>
      <c r="D105" s="87">
        <f>AVERAGE(D52:D56)</f>
        <v>34.1572474014196</v>
      </c>
      <c r="E105" s="40"/>
      <c r="F105" t="s" s="100">
        <v>80</v>
      </c>
      <c r="G105" s="83">
        <f>AVERAGE(G52:G56)</f>
        <v>23.6</v>
      </c>
      <c r="H105" s="83">
        <f>AVERAGE(H52:H56)</f>
        <v>850.08</v>
      </c>
      <c r="I105" s="87">
        <f>AVERAGE(I52:I56)</f>
        <v>36.0336362150435</v>
      </c>
      <c r="J105" s="40"/>
      <c r="K105" t="s" s="100">
        <v>80</v>
      </c>
      <c r="L105" s="83">
        <f>AVERAGE(L52:L56)</f>
        <v>6.2</v>
      </c>
      <c r="M105" s="83">
        <f>AVERAGE(M52:M56)</f>
        <v>244.1</v>
      </c>
      <c r="N105" s="89">
        <f>AVERAGE(N52:N56)</f>
        <v>39.3579047619048</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103">
        <v>82</v>
      </c>
      <c r="B107" s="83">
        <f>AVERAGE(B46:B50)</f>
        <v>36</v>
      </c>
      <c r="C107" s="83">
        <f>AVERAGE(C46:C50)</f>
        <v>1203.38</v>
      </c>
      <c r="D107" s="87">
        <f>AVERAGE(D46:D50)</f>
        <v>33.3822237474262</v>
      </c>
      <c r="E107" s="40"/>
      <c r="F107" t="s" s="104">
        <v>82</v>
      </c>
      <c r="G107" s="83">
        <f>AVERAGE(G46:G50)</f>
        <v>16.6</v>
      </c>
      <c r="H107" s="83">
        <f>AVERAGE(H46:H50)</f>
        <v>590.96</v>
      </c>
      <c r="I107" s="87">
        <f>AVERAGE(I46:I50)</f>
        <v>35.5539411275224</v>
      </c>
      <c r="J107" s="40"/>
      <c r="K107" t="s" s="104">
        <v>82</v>
      </c>
      <c r="L107" s="83">
        <f>AVERAGE(L46:L50)</f>
        <v>3.2</v>
      </c>
      <c r="M107" s="83">
        <f>AVERAGE(M46:M50)</f>
        <v>126.16</v>
      </c>
      <c r="N107" s="89">
        <f>AVERAGE(N46:N50)</f>
        <v>39.1386666666667</v>
      </c>
      <c r="O107" s="96"/>
      <c r="P107" s="83"/>
      <c r="Q107" s="83"/>
      <c r="R107" s="84"/>
      <c r="S107" s="83"/>
      <c r="T107" s="83"/>
      <c r="U107" s="84"/>
      <c r="V107" s="83"/>
      <c r="W107" s="97"/>
    </row>
    <row r="108" ht="21.95" customHeight="1">
      <c r="A108" t="s" s="103">
        <v>83</v>
      </c>
      <c r="B108" s="83">
        <f>AVERAGE(B52:B56)</f>
        <v>40.6</v>
      </c>
      <c r="C108" s="83">
        <f>AVERAGE(C52:C56)</f>
        <v>1385.36</v>
      </c>
      <c r="D108" s="87">
        <f>AVERAGE(D52:D56)</f>
        <v>34.1572474014196</v>
      </c>
      <c r="E108" s="40"/>
      <c r="F108" t="s" s="104">
        <v>83</v>
      </c>
      <c r="G108" s="83">
        <f>AVERAGE(G52:G56)</f>
        <v>23.6</v>
      </c>
      <c r="H108" s="83">
        <f>AVERAGE(H52:H56)</f>
        <v>850.08</v>
      </c>
      <c r="I108" s="87">
        <f>AVERAGE(I52:I56)</f>
        <v>36.0336362150435</v>
      </c>
      <c r="J108" s="40"/>
      <c r="K108" t="s" s="104">
        <v>83</v>
      </c>
      <c r="L108" s="83">
        <f>AVERAGE(L52:L56)</f>
        <v>6.2</v>
      </c>
      <c r="M108" s="83">
        <f>AVERAGE(M52:M56)</f>
        <v>244.1</v>
      </c>
      <c r="N108" s="89">
        <f>AVERAGE(N52:N56)</f>
        <v>39.3579047619048</v>
      </c>
      <c r="O108" s="96"/>
      <c r="P108" s="83"/>
      <c r="Q108" s="83"/>
      <c r="R108" s="84"/>
      <c r="S108" s="83"/>
      <c r="T108" s="83"/>
      <c r="U108" s="84"/>
      <c r="V108" s="83"/>
      <c r="W108" s="97"/>
    </row>
    <row r="109" ht="21.95" customHeight="1">
      <c r="A109" s="105"/>
      <c r="B109" s="83"/>
      <c r="C109" s="83"/>
      <c r="D109" s="87"/>
      <c r="E109" s="40"/>
      <c r="F109" s="106"/>
      <c r="G109" s="84"/>
      <c r="H109" s="83"/>
      <c r="I109" s="87"/>
      <c r="J109" s="40"/>
      <c r="K109" s="106"/>
      <c r="L109" s="84"/>
      <c r="M109" s="83"/>
      <c r="N109" s="89"/>
      <c r="O109" s="96"/>
      <c r="P109" s="83"/>
      <c r="Q109" s="83"/>
      <c r="R109" s="84"/>
      <c r="S109" s="83"/>
      <c r="T109" s="83"/>
      <c r="U109" s="84"/>
      <c r="V109" s="83"/>
      <c r="W109" s="97"/>
    </row>
    <row r="110" ht="21.95" customHeight="1">
      <c r="A110" s="105"/>
      <c r="B110" s="107"/>
      <c r="C110" t="s" s="108">
        <v>84</v>
      </c>
      <c r="D110" s="87"/>
      <c r="E110" s="40"/>
      <c r="F110" s="106"/>
      <c r="G110" s="84"/>
      <c r="H110" s="83"/>
      <c r="I110" s="87"/>
      <c r="J110" s="40"/>
      <c r="K110" s="106"/>
      <c r="L110" s="84"/>
      <c r="M110" s="83"/>
      <c r="N110" s="89"/>
      <c r="O110" s="96"/>
      <c r="P110" s="83"/>
      <c r="Q110" s="83"/>
      <c r="R110" s="84"/>
      <c r="S110" s="83"/>
      <c r="T110" s="83"/>
      <c r="U110" s="84"/>
      <c r="V110" s="83"/>
      <c r="W110" s="97"/>
    </row>
    <row r="111" ht="22.75" customHeight="1">
      <c r="A111" s="109"/>
      <c r="B111" s="110"/>
      <c r="C111" t="s" s="111">
        <v>85</v>
      </c>
      <c r="D111" s="112"/>
      <c r="E111" s="113"/>
      <c r="F111" s="114"/>
      <c r="G111" s="115"/>
      <c r="H111" s="116"/>
      <c r="I111" s="112"/>
      <c r="J111" s="113"/>
      <c r="K111" s="114"/>
      <c r="L111" s="115"/>
      <c r="M111" s="116"/>
      <c r="N111" s="117"/>
      <c r="O111" s="118"/>
      <c r="P111" s="116"/>
      <c r="Q111" s="116"/>
      <c r="R111" s="115"/>
      <c r="S111" s="116"/>
      <c r="T111" s="116"/>
      <c r="U111" s="115"/>
      <c r="V111" s="116"/>
      <c r="W11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5" customWidth="1"/>
    <col min="2" max="4" width="12.1719" style="345" customWidth="1"/>
    <col min="5" max="5" width="1.35156" style="345" customWidth="1"/>
    <col min="6" max="6" width="10" style="345" customWidth="1"/>
    <col min="7" max="9" width="12.1719" style="345" customWidth="1"/>
    <col min="10" max="10" width="1.35156" style="345" customWidth="1"/>
    <col min="11" max="11" width="10" style="345" customWidth="1"/>
    <col min="12" max="14" width="12.1719" style="345" customWidth="1"/>
    <col min="15" max="15" width="10.8516" style="345" customWidth="1"/>
    <col min="16" max="17" width="6.5" style="345" customWidth="1"/>
    <col min="18" max="18" width="10.8516" style="345" customWidth="1"/>
    <col min="19" max="20" width="6.5" style="345" customWidth="1"/>
    <col min="21" max="21" width="10.8516" style="345" customWidth="1"/>
    <col min="22" max="23" width="6.5" style="345" customWidth="1"/>
    <col min="24" max="16384" width="16.3516" style="345" customWidth="1"/>
  </cols>
  <sheetData>
    <row r="1" ht="63.8" customHeight="1">
      <c r="A1" t="s" s="134">
        <v>151</v>
      </c>
      <c r="B1" t="s" s="191">
        <v>40</v>
      </c>
      <c r="C1" t="s" s="191">
        <v>41</v>
      </c>
      <c r="D1" t="s" s="192">
        <v>42</v>
      </c>
      <c r="E1" s="29"/>
      <c r="F1" t="s" s="137">
        <v>482</v>
      </c>
      <c r="G1" t="s" s="191">
        <v>44</v>
      </c>
      <c r="H1" t="s" s="191">
        <v>45</v>
      </c>
      <c r="I1" t="s" s="192">
        <v>46</v>
      </c>
      <c r="J1" s="29"/>
      <c r="K1" t="s" s="137">
        <v>483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35</v>
      </c>
      <c r="C3" s="83">
        <v>880.2</v>
      </c>
      <c r="D3" s="87">
        <v>25.1485714285714</v>
      </c>
      <c r="E3" s="40"/>
      <c r="F3" s="153">
        <v>1910</v>
      </c>
      <c r="G3" s="99">
        <v>13</v>
      </c>
      <c r="H3" s="83">
        <v>375.5</v>
      </c>
      <c r="I3" s="87">
        <v>28.8846153846154</v>
      </c>
      <c r="J3" s="40"/>
      <c r="K3" s="153">
        <v>1910</v>
      </c>
      <c r="L3" s="99">
        <v>4</v>
      </c>
      <c r="M3" s="83">
        <v>126.9</v>
      </c>
      <c r="N3" s="89">
        <v>31.725</v>
      </c>
      <c r="O3" s="148"/>
      <c r="P3" s="143"/>
      <c r="Q3" s="154"/>
      <c r="R3" s="151"/>
      <c r="S3" s="143"/>
      <c r="T3" s="154"/>
      <c r="U3" s="151"/>
      <c r="V3" s="143"/>
      <c r="W3" s="154"/>
    </row>
    <row r="4" ht="21.95" customHeight="1">
      <c r="A4" s="152">
        <v>1911</v>
      </c>
      <c r="B4" s="99">
        <v>38</v>
      </c>
      <c r="C4" s="83">
        <v>913.2</v>
      </c>
      <c r="D4" s="87">
        <v>24.0315789473684</v>
      </c>
      <c r="E4" s="40"/>
      <c r="F4" s="153">
        <v>1911</v>
      </c>
      <c r="G4" s="99">
        <v>11</v>
      </c>
      <c r="H4" s="83">
        <v>296.7</v>
      </c>
      <c r="I4" s="87">
        <v>26.9727272727273</v>
      </c>
      <c r="J4" s="40"/>
      <c r="K4" s="153">
        <v>1911</v>
      </c>
      <c r="L4" s="99">
        <v>0</v>
      </c>
      <c r="M4" s="83">
        <v>0</v>
      </c>
      <c r="N4" s="89"/>
      <c r="O4" s="155"/>
      <c r="P4" s="129"/>
      <c r="Q4" s="97"/>
      <c r="R4" s="156"/>
      <c r="S4" s="129"/>
      <c r="T4" s="97"/>
      <c r="U4" s="156"/>
      <c r="V4" s="129"/>
      <c r="W4" s="97"/>
    </row>
    <row r="5" ht="21.95" customHeight="1">
      <c r="A5" s="152">
        <v>1912</v>
      </c>
      <c r="B5" s="99">
        <v>23</v>
      </c>
      <c r="C5" s="83">
        <v>601.9</v>
      </c>
      <c r="D5" s="87">
        <v>26.1695652173913</v>
      </c>
      <c r="E5" s="40"/>
      <c r="F5" s="153">
        <v>1912</v>
      </c>
      <c r="G5" s="99">
        <v>13</v>
      </c>
      <c r="H5" s="83">
        <v>377.6</v>
      </c>
      <c r="I5" s="87">
        <v>29.0461538461538</v>
      </c>
      <c r="J5" s="40"/>
      <c r="K5" s="153">
        <v>1912</v>
      </c>
      <c r="L5" s="99">
        <v>4</v>
      </c>
      <c r="M5" s="83">
        <v>133.2</v>
      </c>
      <c r="N5" s="89">
        <v>33.3</v>
      </c>
      <c r="O5" s="155"/>
      <c r="P5" s="129"/>
      <c r="Q5" s="97"/>
      <c r="R5" s="156"/>
      <c r="S5" s="129"/>
      <c r="T5" s="97"/>
      <c r="U5" s="156"/>
      <c r="V5" s="129"/>
      <c r="W5" s="97"/>
    </row>
    <row r="6" ht="21.95" customHeight="1">
      <c r="A6" s="152">
        <v>1913</v>
      </c>
      <c r="B6" s="99">
        <v>27</v>
      </c>
      <c r="C6" s="83">
        <v>717</v>
      </c>
      <c r="D6" s="87">
        <v>26.5555555555556</v>
      </c>
      <c r="E6" s="40"/>
      <c r="F6" s="153">
        <v>1913</v>
      </c>
      <c r="G6" s="99">
        <v>13</v>
      </c>
      <c r="H6" s="83">
        <v>391.3</v>
      </c>
      <c r="I6" s="87">
        <v>30.1</v>
      </c>
      <c r="J6" s="40"/>
      <c r="K6" s="153">
        <v>1913</v>
      </c>
      <c r="L6" s="99">
        <v>5</v>
      </c>
      <c r="M6" s="83">
        <v>170</v>
      </c>
      <c r="N6" s="89">
        <v>34</v>
      </c>
      <c r="O6" s="155"/>
      <c r="P6" s="129"/>
      <c r="Q6" s="97"/>
      <c r="R6" s="156"/>
      <c r="S6" s="129"/>
      <c r="T6" s="97"/>
      <c r="U6" s="156"/>
      <c r="V6" s="129"/>
      <c r="W6" s="97"/>
    </row>
    <row r="7" ht="21.95" customHeight="1">
      <c r="A7" s="152">
        <v>1914</v>
      </c>
      <c r="B7" s="99">
        <v>35</v>
      </c>
      <c r="C7" s="83">
        <v>926.4</v>
      </c>
      <c r="D7" s="87">
        <v>26.4685714285714</v>
      </c>
      <c r="E7" s="40"/>
      <c r="F7" s="153">
        <v>1914</v>
      </c>
      <c r="G7" s="99">
        <v>19</v>
      </c>
      <c r="H7" s="83">
        <v>559.1</v>
      </c>
      <c r="I7" s="87">
        <v>29.4263157894737</v>
      </c>
      <c r="J7" s="40"/>
      <c r="K7" s="153">
        <v>1914</v>
      </c>
      <c r="L7" s="99">
        <v>8</v>
      </c>
      <c r="M7" s="83">
        <v>262.8</v>
      </c>
      <c r="N7" s="89">
        <v>32.85</v>
      </c>
      <c r="O7" s="155"/>
      <c r="P7" s="129"/>
      <c r="Q7" s="97"/>
      <c r="R7" s="156"/>
      <c r="S7" s="129"/>
      <c r="T7" s="97"/>
      <c r="U7" s="156"/>
      <c r="V7" s="129"/>
      <c r="W7" s="97"/>
    </row>
    <row r="8" ht="21.95" customHeight="1">
      <c r="A8" s="152">
        <v>1915</v>
      </c>
      <c r="B8" s="99">
        <v>34</v>
      </c>
      <c r="C8" s="83">
        <v>893.5</v>
      </c>
      <c r="D8" s="87">
        <v>26.2794117647059</v>
      </c>
      <c r="E8" s="40"/>
      <c r="F8" s="153">
        <v>1915</v>
      </c>
      <c r="G8" s="99">
        <v>17</v>
      </c>
      <c r="H8" s="83">
        <v>504.4</v>
      </c>
      <c r="I8" s="87">
        <v>29.6705882352941</v>
      </c>
      <c r="J8" s="40"/>
      <c r="K8" s="153">
        <v>1915</v>
      </c>
      <c r="L8" s="99">
        <v>5</v>
      </c>
      <c r="M8" s="83">
        <v>165.8</v>
      </c>
      <c r="N8" s="89">
        <v>33.16</v>
      </c>
      <c r="O8" s="155"/>
      <c r="P8" s="129"/>
      <c r="Q8" s="97"/>
      <c r="R8" s="156"/>
      <c r="S8" s="129"/>
      <c r="T8" s="97"/>
      <c r="U8" s="156"/>
      <c r="V8" s="129"/>
      <c r="W8" s="97"/>
    </row>
    <row r="9" ht="21.95" customHeight="1">
      <c r="A9" s="152">
        <v>1916</v>
      </c>
      <c r="B9" s="99">
        <v>25</v>
      </c>
      <c r="C9" s="83">
        <v>662.9</v>
      </c>
      <c r="D9" s="87">
        <v>26.516</v>
      </c>
      <c r="E9" s="40"/>
      <c r="F9" s="153">
        <v>1916</v>
      </c>
      <c r="G9" s="99">
        <v>15</v>
      </c>
      <c r="H9" s="83">
        <v>435.6</v>
      </c>
      <c r="I9" s="87">
        <v>29.04</v>
      </c>
      <c r="J9" s="40"/>
      <c r="K9" s="153">
        <v>1916</v>
      </c>
      <c r="L9" s="99">
        <v>4</v>
      </c>
      <c r="M9" s="83">
        <v>136.6</v>
      </c>
      <c r="N9" s="89">
        <v>34.15</v>
      </c>
      <c r="O9" s="155"/>
      <c r="P9" s="129"/>
      <c r="Q9" s="97"/>
      <c r="R9" s="156"/>
      <c r="S9" s="129"/>
      <c r="T9" s="97"/>
      <c r="U9" s="156"/>
      <c r="V9" s="129"/>
      <c r="W9" s="97"/>
    </row>
    <row r="10" ht="21.95" customHeight="1">
      <c r="A10" s="152">
        <v>1917</v>
      </c>
      <c r="B10" s="99">
        <v>25</v>
      </c>
      <c r="C10" s="83">
        <v>601.2</v>
      </c>
      <c r="D10" s="87">
        <v>24.048</v>
      </c>
      <c r="E10" s="40"/>
      <c r="F10" s="153">
        <v>1917</v>
      </c>
      <c r="G10" s="99">
        <v>6</v>
      </c>
      <c r="H10" s="83">
        <v>170.7</v>
      </c>
      <c r="I10" s="87">
        <v>28.45</v>
      </c>
      <c r="J10" s="40"/>
      <c r="K10" s="153">
        <v>1917</v>
      </c>
      <c r="L10" s="99">
        <v>1</v>
      </c>
      <c r="M10" s="83">
        <v>31.7</v>
      </c>
      <c r="N10" s="89">
        <v>31.7</v>
      </c>
      <c r="O10" s="155"/>
      <c r="P10" s="129"/>
      <c r="Q10" s="97"/>
      <c r="R10" s="156"/>
      <c r="S10" s="129"/>
      <c r="T10" s="97"/>
      <c r="U10" s="156"/>
      <c r="V10" s="129"/>
      <c r="W10" s="97"/>
    </row>
    <row r="11" ht="21.95" customHeight="1">
      <c r="A11" s="152">
        <v>1918</v>
      </c>
      <c r="B11" s="99">
        <v>26</v>
      </c>
      <c r="C11" s="83">
        <v>665.4</v>
      </c>
      <c r="D11" s="87">
        <v>25.5923076923077</v>
      </c>
      <c r="E11" s="40"/>
      <c r="F11" s="153">
        <v>1918</v>
      </c>
      <c r="G11" s="99">
        <v>14</v>
      </c>
      <c r="H11" s="83">
        <v>391</v>
      </c>
      <c r="I11" s="87">
        <v>27.9285714285714</v>
      </c>
      <c r="J11" s="40"/>
      <c r="K11" s="153">
        <v>1918</v>
      </c>
      <c r="L11" s="99">
        <v>2</v>
      </c>
      <c r="M11" s="83">
        <v>67.8</v>
      </c>
      <c r="N11" s="89">
        <v>33.9</v>
      </c>
      <c r="O11" s="155"/>
      <c r="P11" s="129"/>
      <c r="Q11" s="97"/>
      <c r="R11" s="156"/>
      <c r="S11" s="129"/>
      <c r="T11" s="97"/>
      <c r="U11" s="156"/>
      <c r="V11" s="129"/>
      <c r="W11" s="97"/>
    </row>
    <row r="12" ht="21.95" customHeight="1">
      <c r="A12" s="152">
        <v>1919</v>
      </c>
      <c r="B12" s="99">
        <v>37</v>
      </c>
      <c r="C12" s="83">
        <v>933.5</v>
      </c>
      <c r="D12" s="87">
        <v>25.2297297297297</v>
      </c>
      <c r="E12" s="40"/>
      <c r="F12" s="153">
        <v>1919</v>
      </c>
      <c r="G12" s="99">
        <v>18</v>
      </c>
      <c r="H12" s="83">
        <v>493.9</v>
      </c>
      <c r="I12" s="87">
        <v>27.4388888888889</v>
      </c>
      <c r="J12" s="40"/>
      <c r="K12" s="153">
        <v>1919</v>
      </c>
      <c r="L12" s="99">
        <v>1</v>
      </c>
      <c r="M12" s="83">
        <v>32.2</v>
      </c>
      <c r="N12" s="89">
        <v>32.2</v>
      </c>
      <c r="O12" s="155"/>
      <c r="P12" s="129"/>
      <c r="Q12" s="97"/>
      <c r="R12" s="156"/>
      <c r="S12" s="129"/>
      <c r="T12" s="97"/>
      <c r="U12" s="156"/>
      <c r="V12" s="129"/>
      <c r="W12" s="97"/>
    </row>
    <row r="13" ht="21.95" customHeight="1">
      <c r="A13" s="152">
        <v>1920</v>
      </c>
      <c r="B13" s="99">
        <v>31</v>
      </c>
      <c r="C13" s="83">
        <v>805</v>
      </c>
      <c r="D13" s="87">
        <v>25.9677419354839</v>
      </c>
      <c r="E13" s="40"/>
      <c r="F13" s="153">
        <v>1920</v>
      </c>
      <c r="G13" s="99">
        <v>18</v>
      </c>
      <c r="H13" s="83">
        <v>506.2</v>
      </c>
      <c r="I13" s="87">
        <v>28.1222222222222</v>
      </c>
      <c r="J13" s="40"/>
      <c r="K13" s="153">
        <v>1920</v>
      </c>
      <c r="L13" s="99">
        <v>3</v>
      </c>
      <c r="M13" s="83">
        <v>102.1</v>
      </c>
      <c r="N13" s="89">
        <v>34.0333333333333</v>
      </c>
      <c r="O13" s="155"/>
      <c r="P13" s="129"/>
      <c r="Q13" s="97"/>
      <c r="R13" s="156"/>
      <c r="S13" s="129"/>
      <c r="T13" s="97"/>
      <c r="U13" s="156"/>
      <c r="V13" s="129"/>
      <c r="W13" s="97"/>
    </row>
    <row r="14" ht="21.95" customHeight="1">
      <c r="A14" s="152">
        <v>1921</v>
      </c>
      <c r="B14" s="99">
        <v>30</v>
      </c>
      <c r="C14" s="83">
        <v>822</v>
      </c>
      <c r="D14" s="87">
        <v>27.4</v>
      </c>
      <c r="E14" s="40"/>
      <c r="F14" s="153">
        <v>1921</v>
      </c>
      <c r="G14" s="99">
        <v>20</v>
      </c>
      <c r="H14" s="83">
        <v>590.5</v>
      </c>
      <c r="I14" s="87">
        <v>29.525</v>
      </c>
      <c r="J14" s="40"/>
      <c r="K14" s="153">
        <v>1921</v>
      </c>
      <c r="L14" s="99">
        <v>6</v>
      </c>
      <c r="M14" s="83">
        <v>197.5</v>
      </c>
      <c r="N14" s="89">
        <v>32.9166666666667</v>
      </c>
      <c r="O14" s="155"/>
      <c r="P14" s="129"/>
      <c r="Q14" s="97"/>
      <c r="R14" s="156"/>
      <c r="S14" s="129"/>
      <c r="T14" s="97"/>
      <c r="U14" s="156"/>
      <c r="V14" s="129"/>
      <c r="W14" s="97"/>
    </row>
    <row r="15" ht="21.95" customHeight="1">
      <c r="A15" s="152">
        <v>1922</v>
      </c>
      <c r="B15" s="99">
        <v>34</v>
      </c>
      <c r="C15" s="83">
        <v>916.1</v>
      </c>
      <c r="D15" s="87">
        <v>26.9441176470588</v>
      </c>
      <c r="E15" s="40"/>
      <c r="F15" s="153">
        <v>1922</v>
      </c>
      <c r="G15" s="99">
        <v>22</v>
      </c>
      <c r="H15" s="83">
        <v>641.6</v>
      </c>
      <c r="I15" s="87">
        <v>29.1636363636364</v>
      </c>
      <c r="J15" s="40"/>
      <c r="K15" s="153">
        <v>1922</v>
      </c>
      <c r="L15" s="99">
        <v>5</v>
      </c>
      <c r="M15" s="83">
        <v>175.1</v>
      </c>
      <c r="N15" s="89">
        <v>35.02</v>
      </c>
      <c r="O15" s="155"/>
      <c r="P15" s="129"/>
      <c r="Q15" s="97"/>
      <c r="R15" s="156"/>
      <c r="S15" s="129"/>
      <c r="T15" s="97"/>
      <c r="U15" s="156"/>
      <c r="V15" s="129"/>
      <c r="W15" s="97"/>
    </row>
    <row r="16" ht="21.95" customHeight="1">
      <c r="A16" s="152">
        <v>1923</v>
      </c>
      <c r="B16" s="99">
        <v>36</v>
      </c>
      <c r="C16" s="83">
        <v>894.9</v>
      </c>
      <c r="D16" s="87">
        <v>24.8583333333333</v>
      </c>
      <c r="E16" s="40"/>
      <c r="F16" s="153">
        <v>1923</v>
      </c>
      <c r="G16" s="99">
        <v>15</v>
      </c>
      <c r="H16" s="83">
        <v>417.1</v>
      </c>
      <c r="I16" s="87">
        <v>27.8066666666667</v>
      </c>
      <c r="J16" s="40"/>
      <c r="K16" s="153">
        <v>1923</v>
      </c>
      <c r="L16" s="99">
        <v>2</v>
      </c>
      <c r="M16" s="83">
        <v>66.40000000000001</v>
      </c>
      <c r="N16" s="89">
        <v>33.2</v>
      </c>
      <c r="O16" s="155"/>
      <c r="P16" s="129"/>
      <c r="Q16" s="97"/>
      <c r="R16" s="156"/>
      <c r="S16" s="129"/>
      <c r="T16" s="97"/>
      <c r="U16" s="156"/>
      <c r="V16" s="129"/>
      <c r="W16" s="97"/>
    </row>
    <row r="17" ht="21.95" customHeight="1">
      <c r="A17" s="152">
        <v>1924</v>
      </c>
      <c r="B17" s="99">
        <v>19</v>
      </c>
      <c r="C17" s="83">
        <v>479.7</v>
      </c>
      <c r="D17" s="87">
        <v>25.2473684210526</v>
      </c>
      <c r="E17" s="40"/>
      <c r="F17" s="153">
        <v>1924</v>
      </c>
      <c r="G17" s="99">
        <v>6</v>
      </c>
      <c r="H17" s="83">
        <v>179.2</v>
      </c>
      <c r="I17" s="87">
        <v>29.8666666666667</v>
      </c>
      <c r="J17" s="40"/>
      <c r="K17" s="153">
        <v>1924</v>
      </c>
      <c r="L17" s="99">
        <v>2</v>
      </c>
      <c r="M17" s="83">
        <v>71.59999999999999</v>
      </c>
      <c r="N17" s="89">
        <v>35.8</v>
      </c>
      <c r="O17" s="155"/>
      <c r="P17" s="129"/>
      <c r="Q17" s="97"/>
      <c r="R17" s="156"/>
      <c r="S17" s="129"/>
      <c r="T17" s="97"/>
      <c r="U17" s="156"/>
      <c r="V17" s="129"/>
      <c r="W17" s="97"/>
    </row>
    <row r="18" ht="21.95" customHeight="1">
      <c r="A18" s="152">
        <v>1925</v>
      </c>
      <c r="B18" s="99">
        <v>27</v>
      </c>
      <c r="C18" s="83">
        <v>690.3</v>
      </c>
      <c r="D18" s="87">
        <v>25.5666666666667</v>
      </c>
      <c r="E18" s="40"/>
      <c r="F18" s="153">
        <v>1925</v>
      </c>
      <c r="G18" s="99">
        <v>14</v>
      </c>
      <c r="H18" s="83">
        <v>391.6</v>
      </c>
      <c r="I18" s="87">
        <v>27.9714285714286</v>
      </c>
      <c r="J18" s="40"/>
      <c r="K18" s="153">
        <v>1925</v>
      </c>
      <c r="L18" s="99">
        <v>1</v>
      </c>
      <c r="M18" s="83">
        <v>33.9</v>
      </c>
      <c r="N18" s="89">
        <v>33.9</v>
      </c>
      <c r="O18" s="155"/>
      <c r="P18" s="129"/>
      <c r="Q18" s="97"/>
      <c r="R18" s="156"/>
      <c r="S18" s="129"/>
      <c r="T18" s="97"/>
      <c r="U18" s="156"/>
      <c r="V18" s="129"/>
      <c r="W18" s="97"/>
    </row>
    <row r="19" ht="21.95" customHeight="1">
      <c r="A19" s="152">
        <v>1926</v>
      </c>
      <c r="B19" s="99">
        <v>34</v>
      </c>
      <c r="C19" s="83">
        <v>870.1</v>
      </c>
      <c r="D19" s="87">
        <v>25.5911764705882</v>
      </c>
      <c r="E19" s="40"/>
      <c r="F19" s="153">
        <v>1926</v>
      </c>
      <c r="G19" s="99">
        <v>17</v>
      </c>
      <c r="H19" s="83">
        <v>479.8</v>
      </c>
      <c r="I19" s="87">
        <v>28.2235294117647</v>
      </c>
      <c r="J19" s="40"/>
      <c r="K19" s="153">
        <v>1926</v>
      </c>
      <c r="L19" s="99">
        <v>2</v>
      </c>
      <c r="M19" s="83">
        <v>66.90000000000001</v>
      </c>
      <c r="N19" s="89">
        <v>33.45</v>
      </c>
      <c r="O19" s="155"/>
      <c r="P19" s="129"/>
      <c r="Q19" s="97"/>
      <c r="R19" s="156"/>
      <c r="S19" s="129"/>
      <c r="T19" s="97"/>
      <c r="U19" s="156"/>
      <c r="V19" s="129"/>
      <c r="W19" s="97"/>
    </row>
    <row r="20" ht="21.95" customHeight="1">
      <c r="A20" s="152">
        <v>1927</v>
      </c>
      <c r="B20" s="99">
        <v>32</v>
      </c>
      <c r="C20" s="83">
        <v>834.8</v>
      </c>
      <c r="D20" s="87">
        <v>26.0875</v>
      </c>
      <c r="E20" s="40"/>
      <c r="F20" s="153">
        <v>1927</v>
      </c>
      <c r="G20" s="99">
        <v>17</v>
      </c>
      <c r="H20" s="83">
        <v>491.9</v>
      </c>
      <c r="I20" s="87">
        <v>28.9352941176471</v>
      </c>
      <c r="J20" s="40"/>
      <c r="K20" s="153">
        <v>1927</v>
      </c>
      <c r="L20" s="99">
        <v>5</v>
      </c>
      <c r="M20" s="83">
        <v>162.7</v>
      </c>
      <c r="N20" s="89">
        <v>32.54</v>
      </c>
      <c r="O20" s="155"/>
      <c r="P20" s="129"/>
      <c r="Q20" s="97"/>
      <c r="R20" s="156"/>
      <c r="S20" s="129"/>
      <c r="T20" s="97"/>
      <c r="U20" s="156"/>
      <c r="V20" s="129"/>
      <c r="W20" s="97"/>
    </row>
    <row r="21" ht="21.95" customHeight="1">
      <c r="A21" s="152">
        <v>1928</v>
      </c>
      <c r="B21" s="99">
        <v>44</v>
      </c>
      <c r="C21" s="83">
        <v>1093</v>
      </c>
      <c r="D21" s="87">
        <v>24.8409090909091</v>
      </c>
      <c r="E21" s="40"/>
      <c r="F21" s="153">
        <v>1928</v>
      </c>
      <c r="G21" s="99">
        <v>15</v>
      </c>
      <c r="H21" s="83">
        <v>425.3</v>
      </c>
      <c r="I21" s="87">
        <v>28.3533333333333</v>
      </c>
      <c r="J21" s="40"/>
      <c r="K21" s="153">
        <v>1928</v>
      </c>
      <c r="L21" s="99">
        <v>3</v>
      </c>
      <c r="M21" s="83">
        <v>96.09999999999999</v>
      </c>
      <c r="N21" s="89">
        <v>32.0333333333333</v>
      </c>
      <c r="O21" s="155"/>
      <c r="P21" s="129"/>
      <c r="Q21" s="97"/>
      <c r="R21" s="156"/>
      <c r="S21" s="129"/>
      <c r="T21" s="97"/>
      <c r="U21" s="156"/>
      <c r="V21" s="129"/>
      <c r="W21" s="97"/>
    </row>
    <row r="22" ht="21.95" customHeight="1">
      <c r="A22" s="152">
        <v>1929</v>
      </c>
      <c r="B22" s="99">
        <v>29</v>
      </c>
      <c r="C22" s="83">
        <v>703.5</v>
      </c>
      <c r="D22" s="87">
        <v>24.2586206896552</v>
      </c>
      <c r="E22" s="40"/>
      <c r="F22" s="153">
        <v>1929</v>
      </c>
      <c r="G22" s="99">
        <v>10</v>
      </c>
      <c r="H22" s="83">
        <v>274</v>
      </c>
      <c r="I22" s="87">
        <v>27.4</v>
      </c>
      <c r="J22" s="40"/>
      <c r="K22" s="153">
        <v>1929</v>
      </c>
      <c r="L22" s="99">
        <v>1</v>
      </c>
      <c r="M22" s="83">
        <v>32.1</v>
      </c>
      <c r="N22" s="89">
        <v>32.1</v>
      </c>
      <c r="O22" s="155"/>
      <c r="P22" s="129"/>
      <c r="Q22" s="97"/>
      <c r="R22" s="156"/>
      <c r="S22" s="129"/>
      <c r="T22" s="97"/>
      <c r="U22" s="156"/>
      <c r="V22" s="129"/>
      <c r="W22" s="97"/>
    </row>
    <row r="23" ht="21.95" customHeight="1">
      <c r="A23" s="152">
        <v>1930</v>
      </c>
      <c r="B23" s="99">
        <v>39</v>
      </c>
      <c r="C23" s="83">
        <v>991</v>
      </c>
      <c r="D23" s="87">
        <v>25.4102564102564</v>
      </c>
      <c r="E23" s="40"/>
      <c r="F23" s="153">
        <v>1930</v>
      </c>
      <c r="G23" s="99">
        <v>19</v>
      </c>
      <c r="H23" s="83">
        <v>532.8</v>
      </c>
      <c r="I23" s="87">
        <v>28.0421052631579</v>
      </c>
      <c r="J23" s="40"/>
      <c r="K23" s="153">
        <v>1930</v>
      </c>
      <c r="L23" s="99">
        <v>2</v>
      </c>
      <c r="M23" s="83">
        <v>64.90000000000001</v>
      </c>
      <c r="N23" s="89">
        <v>32.45</v>
      </c>
      <c r="O23" s="155"/>
      <c r="P23" s="129"/>
      <c r="Q23" s="97"/>
      <c r="R23" s="156"/>
      <c r="S23" s="129"/>
      <c r="T23" s="97"/>
      <c r="U23" s="156"/>
      <c r="V23" s="129"/>
      <c r="W23" s="97"/>
    </row>
    <row r="24" ht="21.95" customHeight="1">
      <c r="A24" s="152">
        <v>1931</v>
      </c>
      <c r="B24" s="99">
        <v>29</v>
      </c>
      <c r="C24" s="83">
        <v>748.3</v>
      </c>
      <c r="D24" s="87">
        <v>25.8034482758621</v>
      </c>
      <c r="E24" s="40"/>
      <c r="F24" s="153">
        <v>1931</v>
      </c>
      <c r="G24" s="99">
        <v>14</v>
      </c>
      <c r="H24" s="83">
        <v>400.2</v>
      </c>
      <c r="I24" s="87">
        <v>28.5857142857143</v>
      </c>
      <c r="J24" s="40"/>
      <c r="K24" s="153">
        <v>1931</v>
      </c>
      <c r="L24" s="99">
        <v>4</v>
      </c>
      <c r="M24" s="83">
        <v>126.5</v>
      </c>
      <c r="N24" s="89">
        <v>31.625</v>
      </c>
      <c r="O24" s="155"/>
      <c r="P24" s="129"/>
      <c r="Q24" s="97"/>
      <c r="R24" s="156"/>
      <c r="S24" s="129"/>
      <c r="T24" s="97"/>
      <c r="U24" s="156"/>
      <c r="V24" s="129"/>
      <c r="W24" s="97"/>
    </row>
    <row r="25" ht="21.95" customHeight="1">
      <c r="A25" s="152">
        <v>1932</v>
      </c>
      <c r="B25" s="99">
        <v>32</v>
      </c>
      <c r="C25" s="83">
        <v>848.5</v>
      </c>
      <c r="D25" s="87">
        <v>26.515625</v>
      </c>
      <c r="E25" s="40"/>
      <c r="F25" s="153">
        <v>1932</v>
      </c>
      <c r="G25" s="99">
        <v>21</v>
      </c>
      <c r="H25" s="83">
        <v>596.2</v>
      </c>
      <c r="I25" s="87">
        <v>28.3904761904762</v>
      </c>
      <c r="J25" s="40"/>
      <c r="K25" s="153">
        <v>1932</v>
      </c>
      <c r="L25" s="99">
        <v>6</v>
      </c>
      <c r="M25" s="83">
        <v>196.1</v>
      </c>
      <c r="N25" s="89">
        <v>32.6833333333333</v>
      </c>
      <c r="O25" s="155"/>
      <c r="P25" s="129"/>
      <c r="Q25" s="97"/>
      <c r="R25" s="156"/>
      <c r="S25" s="129"/>
      <c r="T25" s="97"/>
      <c r="U25" s="156"/>
      <c r="V25" s="129"/>
      <c r="W25" s="97"/>
    </row>
    <row r="26" ht="21.95" customHeight="1">
      <c r="A26" s="152">
        <v>1933</v>
      </c>
      <c r="B26" s="99">
        <v>25</v>
      </c>
      <c r="C26" s="83">
        <v>652</v>
      </c>
      <c r="D26" s="87">
        <v>26.08</v>
      </c>
      <c r="E26" s="40"/>
      <c r="F26" s="153">
        <v>1933</v>
      </c>
      <c r="G26" s="99">
        <v>13</v>
      </c>
      <c r="H26" s="83">
        <v>381.2</v>
      </c>
      <c r="I26" s="87">
        <v>29.3230769230769</v>
      </c>
      <c r="J26" s="40"/>
      <c r="K26" s="153">
        <v>1933</v>
      </c>
      <c r="L26" s="99">
        <v>4</v>
      </c>
      <c r="M26" s="83">
        <v>129.2</v>
      </c>
      <c r="N26" s="89">
        <v>32.3</v>
      </c>
      <c r="O26" s="155"/>
      <c r="P26" s="129"/>
      <c r="Q26" s="97"/>
      <c r="R26" s="156"/>
      <c r="S26" s="129"/>
      <c r="T26" s="97"/>
      <c r="U26" s="156"/>
      <c r="V26" s="129"/>
      <c r="W26" s="97"/>
    </row>
    <row r="27" ht="21.95" customHeight="1">
      <c r="A27" s="152">
        <v>1934</v>
      </c>
      <c r="B27" s="99">
        <v>35</v>
      </c>
      <c r="C27" s="83">
        <v>959.2</v>
      </c>
      <c r="D27" s="87">
        <v>27.4057142857143</v>
      </c>
      <c r="E27" s="40"/>
      <c r="F27" s="153">
        <v>1934</v>
      </c>
      <c r="G27" s="99">
        <v>23</v>
      </c>
      <c r="H27" s="83">
        <v>683.4</v>
      </c>
      <c r="I27" s="87">
        <v>29.7130434782609</v>
      </c>
      <c r="J27" s="40"/>
      <c r="K27" s="153">
        <v>1934</v>
      </c>
      <c r="L27" s="99">
        <v>11</v>
      </c>
      <c r="M27" s="83">
        <v>361.9</v>
      </c>
      <c r="N27" s="89">
        <v>32.9</v>
      </c>
      <c r="O27" s="155"/>
      <c r="P27" s="129"/>
      <c r="Q27" s="97"/>
      <c r="R27" s="156"/>
      <c r="S27" s="129"/>
      <c r="T27" s="97"/>
      <c r="U27" s="156"/>
      <c r="V27" s="129"/>
      <c r="W27" s="97"/>
    </row>
    <row r="28" ht="21.95" customHeight="1">
      <c r="A28" s="152">
        <v>1935</v>
      </c>
      <c r="B28" s="99">
        <v>24</v>
      </c>
      <c r="C28" s="83">
        <v>630.9</v>
      </c>
      <c r="D28" s="87">
        <v>26.2875</v>
      </c>
      <c r="E28" s="40"/>
      <c r="F28" s="153">
        <v>1935</v>
      </c>
      <c r="G28" s="99">
        <v>15</v>
      </c>
      <c r="H28" s="83">
        <v>421.3</v>
      </c>
      <c r="I28" s="87">
        <v>28.0866666666667</v>
      </c>
      <c r="J28" s="40"/>
      <c r="K28" s="153">
        <v>1935</v>
      </c>
      <c r="L28" s="99">
        <v>2</v>
      </c>
      <c r="M28" s="83">
        <v>63.3</v>
      </c>
      <c r="N28" s="89">
        <v>31.65</v>
      </c>
      <c r="O28" s="155"/>
      <c r="P28" s="129"/>
      <c r="Q28" s="97"/>
      <c r="R28" s="156"/>
      <c r="S28" s="129"/>
      <c r="T28" s="97"/>
      <c r="U28" s="156"/>
      <c r="V28" s="129"/>
      <c r="W28" s="97"/>
    </row>
    <row r="29" ht="21.95" customHeight="1">
      <c r="A29" s="152">
        <v>1936</v>
      </c>
      <c r="B29" s="99">
        <v>29</v>
      </c>
      <c r="C29" s="83">
        <v>722.4</v>
      </c>
      <c r="D29" s="87">
        <v>24.9103448275862</v>
      </c>
      <c r="E29" s="40"/>
      <c r="F29" s="153">
        <v>1936</v>
      </c>
      <c r="G29" s="99">
        <v>10</v>
      </c>
      <c r="H29" s="83">
        <v>285.4</v>
      </c>
      <c r="I29" s="87">
        <v>28.54</v>
      </c>
      <c r="J29" s="40"/>
      <c r="K29" s="153">
        <v>1936</v>
      </c>
      <c r="L29" s="99">
        <v>1</v>
      </c>
      <c r="M29" s="83">
        <v>31.1</v>
      </c>
      <c r="N29" s="89">
        <v>31.1</v>
      </c>
      <c r="O29" s="155"/>
      <c r="P29" s="129"/>
      <c r="Q29" s="97"/>
      <c r="R29" s="156"/>
      <c r="S29" s="129"/>
      <c r="T29" s="97"/>
      <c r="U29" s="156"/>
      <c r="V29" s="129"/>
      <c r="W29" s="97"/>
    </row>
    <row r="30" ht="21.95" customHeight="1">
      <c r="A30" s="152">
        <v>1937</v>
      </c>
      <c r="B30" s="99">
        <v>24</v>
      </c>
      <c r="C30" s="83">
        <v>592.7</v>
      </c>
      <c r="D30" s="87">
        <v>24.6958333333333</v>
      </c>
      <c r="E30" s="40"/>
      <c r="F30" s="153">
        <v>1937</v>
      </c>
      <c r="G30" s="99">
        <v>9</v>
      </c>
      <c r="H30" s="83">
        <v>256.7</v>
      </c>
      <c r="I30" s="87">
        <v>28.5222222222222</v>
      </c>
      <c r="J30" s="40"/>
      <c r="K30" s="153">
        <v>1937</v>
      </c>
      <c r="L30" s="99">
        <v>2</v>
      </c>
      <c r="M30" s="83">
        <v>66.09999999999999</v>
      </c>
      <c r="N30" s="89">
        <v>33.05</v>
      </c>
      <c r="O30" s="155"/>
      <c r="P30" s="129"/>
      <c r="Q30" s="97"/>
      <c r="R30" s="156"/>
      <c r="S30" s="129"/>
      <c r="T30" s="97"/>
      <c r="U30" s="156"/>
      <c r="V30" s="129"/>
      <c r="W30" s="97"/>
    </row>
    <row r="31" ht="21.95" customHeight="1">
      <c r="A31" s="152">
        <v>1938</v>
      </c>
      <c r="B31" s="99">
        <v>34</v>
      </c>
      <c r="C31" s="83">
        <v>858.7</v>
      </c>
      <c r="D31" s="87">
        <v>25.2558823529412</v>
      </c>
      <c r="E31" s="40"/>
      <c r="F31" s="153">
        <v>1938</v>
      </c>
      <c r="G31" s="99">
        <v>19</v>
      </c>
      <c r="H31" s="83">
        <v>516.6</v>
      </c>
      <c r="I31" s="87">
        <v>27.1894736842105</v>
      </c>
      <c r="J31" s="40"/>
      <c r="K31" s="153">
        <v>1938</v>
      </c>
      <c r="L31" s="99">
        <v>1</v>
      </c>
      <c r="M31" s="83">
        <v>31.4</v>
      </c>
      <c r="N31" s="89">
        <v>31.4</v>
      </c>
      <c r="O31" s="155"/>
      <c r="P31" s="129"/>
      <c r="Q31" s="97"/>
      <c r="R31" s="156"/>
      <c r="S31" s="129"/>
      <c r="T31" s="97"/>
      <c r="U31" s="156"/>
      <c r="V31" s="129"/>
      <c r="W31" s="97"/>
    </row>
    <row r="32" ht="21.95" customHeight="1">
      <c r="A32" s="152">
        <v>1939</v>
      </c>
      <c r="B32" s="99">
        <v>38</v>
      </c>
      <c r="C32" s="83">
        <v>941.3</v>
      </c>
      <c r="D32" s="87">
        <v>24.7710526315789</v>
      </c>
      <c r="E32" s="40"/>
      <c r="F32" s="153">
        <v>1939</v>
      </c>
      <c r="G32" s="99">
        <v>14</v>
      </c>
      <c r="H32" s="83">
        <v>396.8</v>
      </c>
      <c r="I32" s="87">
        <v>28.3428571428571</v>
      </c>
      <c r="J32" s="40"/>
      <c r="K32" s="153">
        <v>1939</v>
      </c>
      <c r="L32" s="99">
        <v>3</v>
      </c>
      <c r="M32" s="83">
        <v>95.09999999999999</v>
      </c>
      <c r="N32" s="89">
        <v>31.7</v>
      </c>
      <c r="O32" s="155"/>
      <c r="P32" s="129"/>
      <c r="Q32" s="97"/>
      <c r="R32" s="156"/>
      <c r="S32" s="129"/>
      <c r="T32" s="97"/>
      <c r="U32" s="156"/>
      <c r="V32" s="129"/>
      <c r="W32" s="97"/>
    </row>
    <row r="33" ht="21.95" customHeight="1">
      <c r="A33" s="152">
        <v>1940</v>
      </c>
      <c r="B33" s="99">
        <v>47</v>
      </c>
      <c r="C33" s="83">
        <v>1271.6</v>
      </c>
      <c r="D33" s="87">
        <v>27.0553191489362</v>
      </c>
      <c r="E33" s="40"/>
      <c r="F33" s="153">
        <v>1940</v>
      </c>
      <c r="G33" s="99">
        <v>27</v>
      </c>
      <c r="H33" s="83">
        <v>813.1</v>
      </c>
      <c r="I33" s="87">
        <v>30.1148148148148</v>
      </c>
      <c r="J33" s="40"/>
      <c r="K33" s="153">
        <v>1940</v>
      </c>
      <c r="L33" s="99">
        <v>10</v>
      </c>
      <c r="M33" s="83">
        <v>342.5</v>
      </c>
      <c r="N33" s="89">
        <v>34.25</v>
      </c>
      <c r="O33" s="155"/>
      <c r="P33" s="129"/>
      <c r="Q33" s="97"/>
      <c r="R33" s="156"/>
      <c r="S33" s="129"/>
      <c r="T33" s="97"/>
      <c r="U33" s="156"/>
      <c r="V33" s="129"/>
      <c r="W33" s="97"/>
    </row>
    <row r="34" ht="21.95" customHeight="1">
      <c r="A34" s="152">
        <v>1941</v>
      </c>
      <c r="B34" s="99">
        <v>37</v>
      </c>
      <c r="C34" s="83">
        <v>952</v>
      </c>
      <c r="D34" s="87">
        <v>25.7297297297297</v>
      </c>
      <c r="E34" s="40"/>
      <c r="F34" s="153">
        <v>1941</v>
      </c>
      <c r="G34" s="99">
        <v>19</v>
      </c>
      <c r="H34" s="83">
        <v>542.1</v>
      </c>
      <c r="I34" s="87">
        <v>28.5315789473684</v>
      </c>
      <c r="J34" s="40"/>
      <c r="K34" s="153">
        <v>1941</v>
      </c>
      <c r="L34" s="99">
        <v>2</v>
      </c>
      <c r="M34" s="83">
        <v>70.59999999999999</v>
      </c>
      <c r="N34" s="89">
        <v>35.3</v>
      </c>
      <c r="O34" s="155"/>
      <c r="P34" s="129"/>
      <c r="Q34" s="97"/>
      <c r="R34" s="156"/>
      <c r="S34" s="129"/>
      <c r="T34" s="97"/>
      <c r="U34" s="156"/>
      <c r="V34" s="129"/>
      <c r="W34" s="97"/>
    </row>
    <row r="35" ht="21.95" customHeight="1">
      <c r="A35" s="152">
        <v>1942</v>
      </c>
      <c r="B35" s="99">
        <v>32</v>
      </c>
      <c r="C35" s="83">
        <v>840.1</v>
      </c>
      <c r="D35" s="87">
        <v>26.253125</v>
      </c>
      <c r="E35" s="40"/>
      <c r="F35" s="153">
        <v>1942</v>
      </c>
      <c r="G35" s="99">
        <v>20</v>
      </c>
      <c r="H35" s="83">
        <v>566.4</v>
      </c>
      <c r="I35" s="87">
        <v>28.32</v>
      </c>
      <c r="J35" s="40"/>
      <c r="K35" s="153">
        <v>1942</v>
      </c>
      <c r="L35" s="99">
        <v>4</v>
      </c>
      <c r="M35" s="83">
        <v>144.5</v>
      </c>
      <c r="N35" s="89">
        <v>36.125</v>
      </c>
      <c r="O35" s="155"/>
      <c r="P35" s="129"/>
      <c r="Q35" s="97"/>
      <c r="R35" s="156"/>
      <c r="S35" s="129"/>
      <c r="T35" s="97"/>
      <c r="U35" s="156"/>
      <c r="V35" s="129"/>
      <c r="W35" s="97"/>
    </row>
    <row r="36" ht="21.95" customHeight="1">
      <c r="A36" s="152">
        <v>1943</v>
      </c>
      <c r="B36" s="99">
        <v>30</v>
      </c>
      <c r="C36" s="83">
        <v>812.2</v>
      </c>
      <c r="D36" s="87">
        <v>27.0733333333333</v>
      </c>
      <c r="E36" s="40"/>
      <c r="F36" s="153">
        <v>1943</v>
      </c>
      <c r="G36" s="99">
        <v>18</v>
      </c>
      <c r="H36" s="83">
        <v>531.6</v>
      </c>
      <c r="I36" s="87">
        <v>29.5333333333333</v>
      </c>
      <c r="J36" s="40"/>
      <c r="K36" s="153">
        <v>1943</v>
      </c>
      <c r="L36" s="99">
        <v>7</v>
      </c>
      <c r="M36" s="83">
        <v>237.3</v>
      </c>
      <c r="N36" s="89">
        <v>33.9</v>
      </c>
      <c r="O36" s="155"/>
      <c r="P36" s="129"/>
      <c r="Q36" s="97"/>
      <c r="R36" s="156"/>
      <c r="S36" s="129"/>
      <c r="T36" s="97"/>
      <c r="U36" s="156"/>
      <c r="V36" s="129"/>
      <c r="W36" s="97"/>
    </row>
    <row r="37" ht="21.95" customHeight="1">
      <c r="A37" s="152">
        <v>1944</v>
      </c>
      <c r="B37" s="99">
        <v>35</v>
      </c>
      <c r="C37" s="83">
        <v>904.7</v>
      </c>
      <c r="D37" s="87">
        <v>25.8485714285714</v>
      </c>
      <c r="E37" s="40"/>
      <c r="F37" s="153">
        <v>1944</v>
      </c>
      <c r="G37" s="99">
        <v>19</v>
      </c>
      <c r="H37" s="83">
        <v>542.7</v>
      </c>
      <c r="I37" s="87">
        <v>28.5631578947368</v>
      </c>
      <c r="J37" s="40"/>
      <c r="K37" s="153">
        <v>1944</v>
      </c>
      <c r="L37" s="99">
        <v>3</v>
      </c>
      <c r="M37" s="83">
        <v>109.5</v>
      </c>
      <c r="N37" s="89">
        <v>36.5</v>
      </c>
      <c r="O37" s="155"/>
      <c r="P37" s="129"/>
      <c r="Q37" s="97"/>
      <c r="R37" s="156"/>
      <c r="S37" s="129"/>
      <c r="T37" s="97"/>
      <c r="U37" s="156"/>
      <c r="V37" s="129"/>
      <c r="W37" s="97"/>
    </row>
    <row r="38" ht="21.95" customHeight="1">
      <c r="A38" s="152">
        <v>1945</v>
      </c>
      <c r="B38" s="99">
        <v>25</v>
      </c>
      <c r="C38" s="83">
        <v>662.3</v>
      </c>
      <c r="D38" s="87">
        <v>26.492</v>
      </c>
      <c r="E38" s="40"/>
      <c r="F38" s="153">
        <v>1945</v>
      </c>
      <c r="G38" s="99">
        <v>16</v>
      </c>
      <c r="H38" s="83">
        <v>459.7</v>
      </c>
      <c r="I38" s="87">
        <v>28.73125</v>
      </c>
      <c r="J38" s="40"/>
      <c r="K38" s="153">
        <v>1945</v>
      </c>
      <c r="L38" s="99">
        <v>1</v>
      </c>
      <c r="M38" s="83">
        <v>37.2</v>
      </c>
      <c r="N38" s="89">
        <v>37.2</v>
      </c>
      <c r="O38" s="155"/>
      <c r="P38" s="129"/>
      <c r="Q38" s="97"/>
      <c r="R38" s="156"/>
      <c r="S38" s="129"/>
      <c r="T38" s="97"/>
      <c r="U38" s="156"/>
      <c r="V38" s="129"/>
      <c r="W38" s="97"/>
    </row>
    <row r="39" ht="21.95" customHeight="1">
      <c r="A39" s="152">
        <v>1946</v>
      </c>
      <c r="B39" s="99">
        <v>24</v>
      </c>
      <c r="C39" s="83">
        <v>647.1</v>
      </c>
      <c r="D39" s="87">
        <v>26.9625</v>
      </c>
      <c r="E39" s="40"/>
      <c r="F39" s="153">
        <v>1946</v>
      </c>
      <c r="G39" s="99">
        <v>13</v>
      </c>
      <c r="H39" s="83">
        <v>394.8</v>
      </c>
      <c r="I39" s="87">
        <v>30.3692307692308</v>
      </c>
      <c r="J39" s="40"/>
      <c r="K39" s="153">
        <v>1946</v>
      </c>
      <c r="L39" s="99">
        <v>4</v>
      </c>
      <c r="M39" s="83">
        <v>144</v>
      </c>
      <c r="N39" s="89">
        <v>36</v>
      </c>
      <c r="O39" s="155"/>
      <c r="P39" s="129"/>
      <c r="Q39" s="97"/>
      <c r="R39" s="156"/>
      <c r="S39" s="129"/>
      <c r="T39" s="97"/>
      <c r="U39" s="156"/>
      <c r="V39" s="129"/>
      <c r="W39" s="97"/>
    </row>
    <row r="40" ht="21.95" customHeight="1">
      <c r="A40" s="152">
        <v>1947</v>
      </c>
      <c r="B40" s="99">
        <v>40</v>
      </c>
      <c r="C40" s="83">
        <v>976.8</v>
      </c>
      <c r="D40" s="87">
        <v>24.42</v>
      </c>
      <c r="E40" s="40"/>
      <c r="F40" s="153">
        <v>1947</v>
      </c>
      <c r="G40" s="99">
        <v>18</v>
      </c>
      <c r="H40" s="83">
        <v>482.2</v>
      </c>
      <c r="I40" s="87">
        <v>26.7888888888889</v>
      </c>
      <c r="J40" s="40"/>
      <c r="K40" s="153">
        <v>1947</v>
      </c>
      <c r="L40" s="99">
        <v>1</v>
      </c>
      <c r="M40" s="83">
        <v>31.1</v>
      </c>
      <c r="N40" s="89">
        <v>31.1</v>
      </c>
      <c r="O40" s="155"/>
      <c r="P40" s="129"/>
      <c r="Q40" s="97"/>
      <c r="R40" s="156"/>
      <c r="S40" s="129"/>
      <c r="T40" s="97"/>
      <c r="U40" s="156"/>
      <c r="V40" s="129"/>
      <c r="W40" s="97"/>
    </row>
    <row r="41" ht="21.95" customHeight="1">
      <c r="A41" s="152">
        <v>1948</v>
      </c>
      <c r="B41" s="99">
        <v>26</v>
      </c>
      <c r="C41" s="83">
        <v>706.3</v>
      </c>
      <c r="D41" s="87">
        <v>27.1653846153846</v>
      </c>
      <c r="E41" s="40"/>
      <c r="F41" s="153">
        <v>1948</v>
      </c>
      <c r="G41" s="99">
        <v>16</v>
      </c>
      <c r="H41" s="83">
        <v>478.5</v>
      </c>
      <c r="I41" s="87">
        <v>29.90625</v>
      </c>
      <c r="J41" s="40"/>
      <c r="K41" s="153">
        <v>1948</v>
      </c>
      <c r="L41" s="99">
        <v>6</v>
      </c>
      <c r="M41" s="83">
        <v>207.2</v>
      </c>
      <c r="N41" s="89">
        <v>34.5333333333333</v>
      </c>
      <c r="O41" s="155"/>
      <c r="P41" s="129"/>
      <c r="Q41" s="97"/>
      <c r="R41" s="156"/>
      <c r="S41" s="129"/>
      <c r="T41" s="97"/>
      <c r="U41" s="156"/>
      <c r="V41" s="129"/>
      <c r="W41" s="97"/>
    </row>
    <row r="42" ht="21.95" customHeight="1">
      <c r="A42" s="152">
        <v>1949</v>
      </c>
      <c r="B42" s="99">
        <v>28</v>
      </c>
      <c r="C42" s="83">
        <v>688.6</v>
      </c>
      <c r="D42" s="87">
        <v>24.5928571428571</v>
      </c>
      <c r="E42" s="40"/>
      <c r="F42" s="153">
        <v>1949</v>
      </c>
      <c r="G42" s="99">
        <v>10</v>
      </c>
      <c r="H42" s="83">
        <v>280.2</v>
      </c>
      <c r="I42" s="87">
        <v>28.02</v>
      </c>
      <c r="J42" s="40"/>
      <c r="K42" s="153">
        <v>1949</v>
      </c>
      <c r="L42" s="99">
        <v>2</v>
      </c>
      <c r="M42" s="83">
        <v>62.8</v>
      </c>
      <c r="N42" s="89">
        <v>31.4</v>
      </c>
      <c r="O42" s="155"/>
      <c r="P42" s="129"/>
      <c r="Q42" s="97"/>
      <c r="R42" s="156"/>
      <c r="S42" s="129"/>
      <c r="T42" s="97"/>
      <c r="U42" s="156"/>
      <c r="V42" s="129"/>
      <c r="W42" s="97"/>
    </row>
    <row r="43" ht="21.95" customHeight="1">
      <c r="A43" s="152">
        <v>1950</v>
      </c>
      <c r="B43" s="99">
        <v>24</v>
      </c>
      <c r="C43" s="83">
        <v>636.4</v>
      </c>
      <c r="D43" s="87">
        <v>26.5166666666667</v>
      </c>
      <c r="E43" s="40"/>
      <c r="F43" s="153">
        <v>1950</v>
      </c>
      <c r="G43" s="99">
        <v>15</v>
      </c>
      <c r="H43" s="83">
        <v>435.8</v>
      </c>
      <c r="I43" s="87">
        <v>29.0533333333333</v>
      </c>
      <c r="J43" s="40"/>
      <c r="K43" s="153">
        <v>1950</v>
      </c>
      <c r="L43" s="99">
        <v>4</v>
      </c>
      <c r="M43" s="83">
        <v>136.1</v>
      </c>
      <c r="N43" s="89">
        <v>34.025</v>
      </c>
      <c r="O43" s="155"/>
      <c r="P43" s="129"/>
      <c r="Q43" s="97"/>
      <c r="R43" s="156"/>
      <c r="S43" s="129"/>
      <c r="T43" s="97"/>
      <c r="U43" s="156"/>
      <c r="V43" s="129"/>
      <c r="W43" s="97"/>
    </row>
    <row r="44" ht="21.95" customHeight="1">
      <c r="A44" s="152">
        <v>1951</v>
      </c>
      <c r="B44" s="99">
        <v>19</v>
      </c>
      <c r="C44" s="83">
        <v>478.3</v>
      </c>
      <c r="D44" s="87">
        <v>25.1736842105263</v>
      </c>
      <c r="E44" s="40"/>
      <c r="F44" s="153">
        <v>1951</v>
      </c>
      <c r="G44" s="99">
        <v>10</v>
      </c>
      <c r="H44" s="83">
        <v>275.6</v>
      </c>
      <c r="I44" s="87">
        <v>27.56</v>
      </c>
      <c r="J44" s="40"/>
      <c r="K44" s="153">
        <v>1951</v>
      </c>
      <c r="L44" s="99">
        <v>1</v>
      </c>
      <c r="M44" s="83">
        <v>38.3</v>
      </c>
      <c r="N44" s="89">
        <v>38.3</v>
      </c>
      <c r="O44" s="155"/>
      <c r="P44" s="129"/>
      <c r="Q44" s="97"/>
      <c r="R44" s="156"/>
      <c r="S44" s="129"/>
      <c r="T44" s="97"/>
      <c r="U44" s="156"/>
      <c r="V44" s="129"/>
      <c r="W44" s="97"/>
    </row>
    <row r="45" ht="21.95" customHeight="1">
      <c r="A45" s="152">
        <v>1952</v>
      </c>
      <c r="B45" s="99">
        <v>30</v>
      </c>
      <c r="C45" s="83">
        <v>736.8</v>
      </c>
      <c r="D45" s="87">
        <v>24.56</v>
      </c>
      <c r="E45" s="40"/>
      <c r="F45" s="153">
        <v>1952</v>
      </c>
      <c r="G45" s="99">
        <v>11</v>
      </c>
      <c r="H45" s="83">
        <v>306.8</v>
      </c>
      <c r="I45" s="87">
        <v>27.8909090909091</v>
      </c>
      <c r="J45" s="40"/>
      <c r="K45" s="153">
        <v>1952</v>
      </c>
      <c r="L45" s="99">
        <v>2</v>
      </c>
      <c r="M45" s="83">
        <v>68.40000000000001</v>
      </c>
      <c r="N45" s="89">
        <v>34.2</v>
      </c>
      <c r="O45" s="155"/>
      <c r="P45" s="129"/>
      <c r="Q45" s="97"/>
      <c r="R45" s="156"/>
      <c r="S45" s="129"/>
      <c r="T45" s="97"/>
      <c r="U45" s="156"/>
      <c r="V45" s="129"/>
      <c r="W45" s="97"/>
    </row>
    <row r="46" ht="21.95" customHeight="1">
      <c r="A46" s="152">
        <v>1953</v>
      </c>
      <c r="B46" s="99">
        <v>33</v>
      </c>
      <c r="C46" s="83">
        <v>823.7</v>
      </c>
      <c r="D46" s="87">
        <v>24.9606060606061</v>
      </c>
      <c r="E46" s="40"/>
      <c r="F46" s="153">
        <v>1953</v>
      </c>
      <c r="G46" s="99">
        <v>13</v>
      </c>
      <c r="H46" s="83">
        <v>369.1</v>
      </c>
      <c r="I46" s="87">
        <v>28.3923076923077</v>
      </c>
      <c r="J46" s="40"/>
      <c r="K46" s="153">
        <v>1953</v>
      </c>
      <c r="L46" s="99">
        <v>2</v>
      </c>
      <c r="M46" s="83">
        <v>67.8</v>
      </c>
      <c r="N46" s="89">
        <v>33.9</v>
      </c>
      <c r="O46" s="155"/>
      <c r="P46" s="129"/>
      <c r="Q46" s="97"/>
      <c r="R46" s="156"/>
      <c r="S46" s="129"/>
      <c r="T46" s="97"/>
      <c r="U46" s="156"/>
      <c r="V46" s="129"/>
      <c r="W46" s="97"/>
    </row>
    <row r="47" ht="21.95" customHeight="1">
      <c r="A47" s="152">
        <v>1954</v>
      </c>
      <c r="B47" s="99">
        <v>29</v>
      </c>
      <c r="C47" s="83">
        <v>736</v>
      </c>
      <c r="D47" s="87">
        <v>25.3793103448276</v>
      </c>
      <c r="E47" s="40"/>
      <c r="F47" s="153">
        <v>1954</v>
      </c>
      <c r="G47" s="99">
        <v>12</v>
      </c>
      <c r="H47" s="83">
        <v>342.8</v>
      </c>
      <c r="I47" s="87">
        <v>28.5666666666667</v>
      </c>
      <c r="J47" s="40"/>
      <c r="K47" s="153">
        <v>1954</v>
      </c>
      <c r="L47" s="99">
        <v>2</v>
      </c>
      <c r="M47" s="83">
        <v>70</v>
      </c>
      <c r="N47" s="89">
        <v>35</v>
      </c>
      <c r="O47" s="155"/>
      <c r="P47" s="129"/>
      <c r="Q47" s="97"/>
      <c r="R47" s="156"/>
      <c r="S47" s="129"/>
      <c r="T47" s="97"/>
      <c r="U47" s="156"/>
      <c r="V47" s="129"/>
      <c r="W47" s="97"/>
    </row>
    <row r="48" ht="21.95" customHeight="1">
      <c r="A48" s="152">
        <v>1955</v>
      </c>
      <c r="B48" s="99">
        <v>38</v>
      </c>
      <c r="C48" s="83">
        <v>914.6</v>
      </c>
      <c r="D48" s="87">
        <v>24.0684210526316</v>
      </c>
      <c r="E48" s="40"/>
      <c r="F48" s="153">
        <v>1955</v>
      </c>
      <c r="G48" s="99">
        <v>10</v>
      </c>
      <c r="H48" s="83">
        <v>281.1</v>
      </c>
      <c r="I48" s="87">
        <v>28.11</v>
      </c>
      <c r="J48" s="40"/>
      <c r="K48" s="153">
        <v>1955</v>
      </c>
      <c r="L48" s="99">
        <v>1</v>
      </c>
      <c r="M48" s="83">
        <v>37.2</v>
      </c>
      <c r="N48" s="89">
        <v>37.2</v>
      </c>
      <c r="O48" s="155"/>
      <c r="P48" s="129"/>
      <c r="Q48" s="97"/>
      <c r="R48" s="156"/>
      <c r="S48" s="129"/>
      <c r="T48" s="97"/>
      <c r="U48" s="156"/>
      <c r="V48" s="129"/>
      <c r="W48" s="97"/>
    </row>
    <row r="49" ht="21.95" customHeight="1">
      <c r="A49" s="152">
        <v>1956</v>
      </c>
      <c r="B49" s="99">
        <v>22</v>
      </c>
      <c r="C49" s="83">
        <v>513.4</v>
      </c>
      <c r="D49" s="87">
        <v>23.3363636363636</v>
      </c>
      <c r="E49" s="40"/>
      <c r="F49" s="153">
        <v>1956</v>
      </c>
      <c r="G49" s="99">
        <v>4</v>
      </c>
      <c r="H49" s="83">
        <v>106.1</v>
      </c>
      <c r="I49" s="87">
        <v>26.525</v>
      </c>
      <c r="J49" s="40"/>
      <c r="K49" s="153">
        <v>1956</v>
      </c>
      <c r="L49" s="99">
        <v>0</v>
      </c>
      <c r="M49" s="83">
        <v>0</v>
      </c>
      <c r="N49" s="89"/>
      <c r="O49" s="155"/>
      <c r="P49" s="129"/>
      <c r="Q49" s="97"/>
      <c r="R49" s="156"/>
      <c r="S49" s="129"/>
      <c r="T49" s="97"/>
      <c r="U49" s="156"/>
      <c r="V49" s="129"/>
      <c r="W49" s="97"/>
    </row>
    <row r="50" ht="21.95" customHeight="1">
      <c r="A50" s="152">
        <v>1957</v>
      </c>
      <c r="B50" s="99">
        <v>28</v>
      </c>
      <c r="C50" s="83">
        <v>704.9</v>
      </c>
      <c r="D50" s="87">
        <v>25.175</v>
      </c>
      <c r="E50" s="40"/>
      <c r="F50" s="153">
        <v>1957</v>
      </c>
      <c r="G50" s="99">
        <v>13</v>
      </c>
      <c r="H50" s="83">
        <v>364.5</v>
      </c>
      <c r="I50" s="87">
        <v>28.0384615384615</v>
      </c>
      <c r="J50" s="40"/>
      <c r="K50" s="153">
        <v>1957</v>
      </c>
      <c r="L50" s="99">
        <v>2</v>
      </c>
      <c r="M50" s="83">
        <v>66.09999999999999</v>
      </c>
      <c r="N50" s="89">
        <v>33.05</v>
      </c>
      <c r="O50" s="155"/>
      <c r="P50" s="129"/>
      <c r="Q50" s="97"/>
      <c r="R50" s="156"/>
      <c r="S50" s="129"/>
      <c r="T50" s="97"/>
      <c r="U50" s="156"/>
      <c r="V50" s="129"/>
      <c r="W50" s="97"/>
    </row>
    <row r="51" ht="21.95" customHeight="1">
      <c r="A51" s="152">
        <v>1958</v>
      </c>
      <c r="B51" s="99">
        <v>31</v>
      </c>
      <c r="C51" s="83">
        <v>778.6</v>
      </c>
      <c r="D51" s="87">
        <v>25.1161290322581</v>
      </c>
      <c r="E51" s="40"/>
      <c r="F51" s="153">
        <v>1958</v>
      </c>
      <c r="G51" s="99">
        <v>13</v>
      </c>
      <c r="H51" s="83">
        <v>364</v>
      </c>
      <c r="I51" s="87">
        <v>28</v>
      </c>
      <c r="J51" s="40"/>
      <c r="K51" s="153">
        <v>1958</v>
      </c>
      <c r="L51" s="99">
        <v>2</v>
      </c>
      <c r="M51" s="83">
        <v>66.09999999999999</v>
      </c>
      <c r="N51" s="89">
        <v>33.05</v>
      </c>
      <c r="O51" s="155"/>
      <c r="P51" s="129"/>
      <c r="Q51" s="97"/>
      <c r="R51" s="156"/>
      <c r="S51" s="129"/>
      <c r="T51" s="97"/>
      <c r="U51" s="156"/>
      <c r="V51" s="129"/>
      <c r="W51" s="97"/>
    </row>
    <row r="52" ht="21.95" customHeight="1">
      <c r="A52" s="152">
        <v>1959</v>
      </c>
      <c r="B52" s="99">
        <v>32</v>
      </c>
      <c r="C52" s="83">
        <v>865.8</v>
      </c>
      <c r="D52" s="87">
        <v>27.05625</v>
      </c>
      <c r="E52" s="40"/>
      <c r="F52" s="153">
        <v>1959</v>
      </c>
      <c r="G52" s="99">
        <v>16</v>
      </c>
      <c r="H52" s="83">
        <v>500.6</v>
      </c>
      <c r="I52" s="87">
        <v>31.2875</v>
      </c>
      <c r="J52" s="40"/>
      <c r="K52" s="153">
        <v>1959</v>
      </c>
      <c r="L52" s="99">
        <v>8</v>
      </c>
      <c r="M52" s="83">
        <v>286.6</v>
      </c>
      <c r="N52" s="89">
        <v>35.825</v>
      </c>
      <c r="O52" s="155"/>
      <c r="P52" s="129"/>
      <c r="Q52" s="97"/>
      <c r="R52" s="156"/>
      <c r="S52" s="129"/>
      <c r="T52" s="97"/>
      <c r="U52" s="156"/>
      <c r="V52" s="129"/>
      <c r="W52" s="97"/>
    </row>
    <row r="53" ht="21.95" customHeight="1">
      <c r="A53" s="152">
        <v>1960</v>
      </c>
      <c r="B53" s="99">
        <v>41</v>
      </c>
      <c r="C53" s="83">
        <v>1071.6</v>
      </c>
      <c r="D53" s="87">
        <v>26.1365853658537</v>
      </c>
      <c r="E53" s="40"/>
      <c r="F53" s="153">
        <v>1960</v>
      </c>
      <c r="G53" s="99">
        <v>18</v>
      </c>
      <c r="H53" s="83">
        <v>545.6</v>
      </c>
      <c r="I53" s="87">
        <v>30.3111111111111</v>
      </c>
      <c r="J53" s="40"/>
      <c r="K53" s="153">
        <v>1960</v>
      </c>
      <c r="L53" s="99">
        <v>8</v>
      </c>
      <c r="M53" s="83">
        <v>275</v>
      </c>
      <c r="N53" s="89">
        <v>34.375</v>
      </c>
      <c r="O53" s="155"/>
      <c r="P53" s="129"/>
      <c r="Q53" s="97"/>
      <c r="R53" s="156"/>
      <c r="S53" s="129"/>
      <c r="T53" s="97"/>
      <c r="U53" s="156"/>
      <c r="V53" s="129"/>
      <c r="W53" s="97"/>
    </row>
    <row r="54" ht="21.95" customHeight="1">
      <c r="A54" s="152">
        <v>1961</v>
      </c>
      <c r="B54" s="99">
        <v>44</v>
      </c>
      <c r="C54" s="83">
        <v>1116.4</v>
      </c>
      <c r="D54" s="87">
        <v>25.3727272727273</v>
      </c>
      <c r="E54" s="40"/>
      <c r="F54" s="153">
        <v>1961</v>
      </c>
      <c r="G54" s="99">
        <v>22</v>
      </c>
      <c r="H54" s="83">
        <v>616.9</v>
      </c>
      <c r="I54" s="87">
        <v>28.0409090909091</v>
      </c>
      <c r="J54" s="40"/>
      <c r="K54" s="153">
        <v>1961</v>
      </c>
      <c r="L54" s="99">
        <v>1</v>
      </c>
      <c r="M54" s="83">
        <v>33.3</v>
      </c>
      <c r="N54" s="89">
        <v>33.3</v>
      </c>
      <c r="O54" s="155"/>
      <c r="P54" s="129"/>
      <c r="Q54" s="97"/>
      <c r="R54" s="156"/>
      <c r="S54" s="129"/>
      <c r="T54" s="97"/>
      <c r="U54" s="156"/>
      <c r="V54" s="129"/>
      <c r="W54" s="97"/>
    </row>
    <row r="55" ht="21.95" customHeight="1">
      <c r="A55" s="152">
        <v>1962</v>
      </c>
      <c r="B55" s="99">
        <v>45</v>
      </c>
      <c r="C55" s="83">
        <v>1116.1</v>
      </c>
      <c r="D55" s="87">
        <v>24.8022222222222</v>
      </c>
      <c r="E55" s="40"/>
      <c r="F55" s="153">
        <v>1962</v>
      </c>
      <c r="G55" s="99">
        <v>19</v>
      </c>
      <c r="H55" s="83">
        <v>520.6</v>
      </c>
      <c r="I55" s="87">
        <v>27.4</v>
      </c>
      <c r="J55" s="40"/>
      <c r="K55" s="153">
        <v>1962</v>
      </c>
      <c r="L55" s="99">
        <v>2</v>
      </c>
      <c r="M55" s="83">
        <v>65.5</v>
      </c>
      <c r="N55" s="89">
        <v>32.75</v>
      </c>
      <c r="O55" s="155"/>
      <c r="P55" s="129"/>
      <c r="Q55" s="97"/>
      <c r="R55" s="156"/>
      <c r="S55" s="129"/>
      <c r="T55" s="97"/>
      <c r="U55" s="156"/>
      <c r="V55" s="129"/>
      <c r="W55" s="97"/>
    </row>
    <row r="56" ht="21.95" customHeight="1">
      <c r="A56" s="152">
        <v>1963</v>
      </c>
      <c r="B56" s="99">
        <v>30</v>
      </c>
      <c r="C56" s="83">
        <v>741.5</v>
      </c>
      <c r="D56" s="87">
        <v>24.7166666666667</v>
      </c>
      <c r="E56" s="40"/>
      <c r="F56" s="153">
        <v>1963</v>
      </c>
      <c r="G56" s="99">
        <v>12</v>
      </c>
      <c r="H56" s="83">
        <v>327.2</v>
      </c>
      <c r="I56" s="87">
        <v>27.2666666666667</v>
      </c>
      <c r="J56" s="40"/>
      <c r="K56" s="153">
        <v>1963</v>
      </c>
      <c r="L56" s="99">
        <v>1</v>
      </c>
      <c r="M56" s="83">
        <v>31.7</v>
      </c>
      <c r="N56" s="89">
        <v>31.7</v>
      </c>
      <c r="O56" s="155"/>
      <c r="P56" s="129"/>
      <c r="Q56" s="97"/>
      <c r="R56" s="156"/>
      <c r="S56" s="129"/>
      <c r="T56" s="97"/>
      <c r="U56" s="156"/>
      <c r="V56" s="129"/>
      <c r="W56" s="97"/>
    </row>
    <row r="57" ht="21.95" customHeight="1">
      <c r="A57" s="152">
        <v>1964</v>
      </c>
      <c r="B57" s="99">
        <v>31</v>
      </c>
      <c r="C57" s="83">
        <v>769.6</v>
      </c>
      <c r="D57" s="87">
        <v>24.8258064516129</v>
      </c>
      <c r="E57" s="40"/>
      <c r="F57" s="153">
        <v>1964</v>
      </c>
      <c r="G57" s="99">
        <v>15</v>
      </c>
      <c r="H57" s="83">
        <v>400.8</v>
      </c>
      <c r="I57" s="87">
        <v>26.72</v>
      </c>
      <c r="J57" s="40"/>
      <c r="K57" s="153">
        <v>1964</v>
      </c>
      <c r="L57" s="99">
        <v>0</v>
      </c>
      <c r="M57" s="83">
        <v>0</v>
      </c>
      <c r="N57" s="89"/>
      <c r="O57" s="155"/>
      <c r="P57" s="129"/>
      <c r="Q57" s="97"/>
      <c r="R57" s="156"/>
      <c r="S57" s="129"/>
      <c r="T57" s="97"/>
      <c r="U57" s="156"/>
      <c r="V57" s="129"/>
      <c r="W57" s="97"/>
    </row>
    <row r="58" ht="21.95" customHeight="1">
      <c r="A58" s="152">
        <v>1965</v>
      </c>
      <c r="B58" s="99">
        <v>37</v>
      </c>
      <c r="C58" s="83">
        <v>997.6</v>
      </c>
      <c r="D58" s="87">
        <v>26.9621621621622</v>
      </c>
      <c r="E58" s="40"/>
      <c r="F58" s="153">
        <v>1965</v>
      </c>
      <c r="G58" s="99">
        <v>22</v>
      </c>
      <c r="H58" s="83">
        <v>655.9</v>
      </c>
      <c r="I58" s="87">
        <v>29.8136363636364</v>
      </c>
      <c r="J58" s="40"/>
      <c r="K58" s="153">
        <v>1965</v>
      </c>
      <c r="L58" s="99">
        <v>6</v>
      </c>
      <c r="M58" s="83">
        <v>199.5</v>
      </c>
      <c r="N58" s="89">
        <v>33.25</v>
      </c>
      <c r="O58" s="155"/>
      <c r="P58" s="129"/>
      <c r="Q58" s="97"/>
      <c r="R58" s="156"/>
      <c r="S58" s="129"/>
      <c r="T58" s="97"/>
      <c r="U58" s="156"/>
      <c r="V58" s="129"/>
      <c r="W58" s="97"/>
    </row>
    <row r="59" ht="21.95" customHeight="1">
      <c r="A59" s="152">
        <v>1966</v>
      </c>
      <c r="B59" s="99">
        <v>37</v>
      </c>
      <c r="C59" s="83">
        <v>1020.2</v>
      </c>
      <c r="D59" s="87">
        <v>27.572972972973</v>
      </c>
      <c r="E59" s="40"/>
      <c r="F59" s="153">
        <v>1966</v>
      </c>
      <c r="G59" s="99">
        <v>26</v>
      </c>
      <c r="H59" s="83">
        <v>768.1</v>
      </c>
      <c r="I59" s="87">
        <v>29.5423076923077</v>
      </c>
      <c r="J59" s="40"/>
      <c r="K59" s="153">
        <v>1966</v>
      </c>
      <c r="L59" s="99">
        <v>8</v>
      </c>
      <c r="M59" s="83">
        <v>274.4</v>
      </c>
      <c r="N59" s="89">
        <v>34.3</v>
      </c>
      <c r="O59" s="155"/>
      <c r="P59" s="129"/>
      <c r="Q59" s="97"/>
      <c r="R59" s="156"/>
      <c r="S59" s="129"/>
      <c r="T59" s="97"/>
      <c r="U59" s="156"/>
      <c r="V59" s="129"/>
      <c r="W59" s="97"/>
    </row>
    <row r="60" ht="21.95" customHeight="1">
      <c r="A60" s="152">
        <v>1967</v>
      </c>
      <c r="B60" s="99">
        <v>41</v>
      </c>
      <c r="C60" s="83">
        <v>1045.1</v>
      </c>
      <c r="D60" s="87">
        <v>25.490243902439</v>
      </c>
      <c r="E60" s="40"/>
      <c r="F60" s="153">
        <v>1967</v>
      </c>
      <c r="G60" s="99">
        <v>20</v>
      </c>
      <c r="H60" s="83">
        <v>559.7</v>
      </c>
      <c r="I60" s="87">
        <v>27.985</v>
      </c>
      <c r="J60" s="40"/>
      <c r="K60" s="153">
        <v>1967</v>
      </c>
      <c r="L60" s="99">
        <v>4</v>
      </c>
      <c r="M60" s="83">
        <v>135.5</v>
      </c>
      <c r="N60" s="89">
        <v>33.875</v>
      </c>
      <c r="O60" s="155"/>
      <c r="P60" s="129"/>
      <c r="Q60" s="97"/>
      <c r="R60" s="156"/>
      <c r="S60" s="129"/>
      <c r="T60" s="97"/>
      <c r="U60" s="156"/>
      <c r="V60" s="129"/>
      <c r="W60" s="97"/>
    </row>
    <row r="61" ht="21.95" customHeight="1">
      <c r="A61" s="152">
        <v>1968</v>
      </c>
      <c r="B61" s="99">
        <v>45</v>
      </c>
      <c r="C61" s="83">
        <v>1181.7</v>
      </c>
      <c r="D61" s="87">
        <v>26.26</v>
      </c>
      <c r="E61" s="40"/>
      <c r="F61" s="153">
        <v>1968</v>
      </c>
      <c r="G61" s="99">
        <v>21</v>
      </c>
      <c r="H61" s="83">
        <v>634.4</v>
      </c>
      <c r="I61" s="87">
        <v>30.2095238095238</v>
      </c>
      <c r="J61" s="40"/>
      <c r="K61" s="153">
        <v>1968</v>
      </c>
      <c r="L61" s="99">
        <v>9</v>
      </c>
      <c r="M61" s="83">
        <v>302.7</v>
      </c>
      <c r="N61" s="89">
        <v>33.6333333333333</v>
      </c>
      <c r="O61" s="155"/>
      <c r="P61" s="129"/>
      <c r="Q61" s="97"/>
      <c r="R61" s="156"/>
      <c r="S61" s="129"/>
      <c r="T61" s="97"/>
      <c r="U61" s="156"/>
      <c r="V61" s="129"/>
      <c r="W61" s="97"/>
    </row>
    <row r="62" ht="21.95" customHeight="1">
      <c r="A62" s="152">
        <v>1969</v>
      </c>
      <c r="B62" s="99">
        <v>37</v>
      </c>
      <c r="C62" s="83">
        <v>970.8</v>
      </c>
      <c r="D62" s="87">
        <v>26.2378378378378</v>
      </c>
      <c r="E62" s="40"/>
      <c r="F62" s="153">
        <v>1969</v>
      </c>
      <c r="G62" s="99">
        <v>20</v>
      </c>
      <c r="H62" s="83">
        <v>578.2</v>
      </c>
      <c r="I62" s="87">
        <v>28.91</v>
      </c>
      <c r="J62" s="40"/>
      <c r="K62" s="153">
        <v>1969</v>
      </c>
      <c r="L62" s="99">
        <v>5</v>
      </c>
      <c r="M62" s="83">
        <v>162.2</v>
      </c>
      <c r="N62" s="89">
        <v>32.44</v>
      </c>
      <c r="O62" s="155"/>
      <c r="P62" s="129"/>
      <c r="Q62" s="97"/>
      <c r="R62" s="156"/>
      <c r="S62" s="129"/>
      <c r="T62" s="97"/>
      <c r="U62" s="156"/>
      <c r="V62" s="129"/>
      <c r="W62" s="97"/>
    </row>
    <row r="63" ht="21.95" customHeight="1">
      <c r="A63" s="152">
        <v>1970</v>
      </c>
      <c r="B63" s="99">
        <v>38</v>
      </c>
      <c r="C63" s="83">
        <v>932.1</v>
      </c>
      <c r="D63" s="87">
        <v>24.5289473684211</v>
      </c>
      <c r="E63" s="40"/>
      <c r="F63" s="153">
        <v>1970</v>
      </c>
      <c r="G63" s="99">
        <v>12</v>
      </c>
      <c r="H63" s="83">
        <v>337.3</v>
      </c>
      <c r="I63" s="87">
        <v>28.1083333333333</v>
      </c>
      <c r="J63" s="40"/>
      <c r="K63" s="153">
        <v>1970</v>
      </c>
      <c r="L63" s="99">
        <v>1</v>
      </c>
      <c r="M63" s="83">
        <v>32.8</v>
      </c>
      <c r="N63" s="89">
        <v>32.8</v>
      </c>
      <c r="O63" s="155"/>
      <c r="P63" s="129"/>
      <c r="Q63" s="97"/>
      <c r="R63" s="156"/>
      <c r="S63" s="129"/>
      <c r="T63" s="97"/>
      <c r="U63" s="156"/>
      <c r="V63" s="129"/>
      <c r="W63" s="97"/>
    </row>
    <row r="64" ht="21.95" customHeight="1">
      <c r="A64" s="152">
        <v>1971</v>
      </c>
      <c r="B64" s="99">
        <v>33</v>
      </c>
      <c r="C64" s="83">
        <v>811.4</v>
      </c>
      <c r="D64" s="87">
        <v>24.5878787878788</v>
      </c>
      <c r="E64" s="40"/>
      <c r="F64" s="153">
        <v>1971</v>
      </c>
      <c r="G64" s="99">
        <v>13</v>
      </c>
      <c r="H64" s="83">
        <v>357.4</v>
      </c>
      <c r="I64" s="87">
        <v>27.4923076923077</v>
      </c>
      <c r="J64" s="40"/>
      <c r="K64" s="153">
        <v>1971</v>
      </c>
      <c r="L64" s="99">
        <v>1</v>
      </c>
      <c r="M64" s="83">
        <v>33.3</v>
      </c>
      <c r="N64" s="89">
        <v>33.3</v>
      </c>
      <c r="O64" s="155"/>
      <c r="P64" s="129"/>
      <c r="Q64" s="97"/>
      <c r="R64" s="156"/>
      <c r="S64" s="129"/>
      <c r="T64" s="97"/>
      <c r="U64" s="156"/>
      <c r="V64" s="129"/>
      <c r="W64" s="97"/>
    </row>
    <row r="65" ht="21.95" customHeight="1">
      <c r="A65" s="152">
        <v>1972</v>
      </c>
      <c r="B65" s="99">
        <v>39</v>
      </c>
      <c r="C65" s="83">
        <v>973.4</v>
      </c>
      <c r="D65" s="87">
        <v>24.9589743589744</v>
      </c>
      <c r="E65" s="40"/>
      <c r="F65" s="153">
        <v>1972</v>
      </c>
      <c r="G65" s="99">
        <v>17</v>
      </c>
      <c r="H65" s="83">
        <v>466.6</v>
      </c>
      <c r="I65" s="87">
        <v>27.4470588235294</v>
      </c>
      <c r="J65" s="40"/>
      <c r="K65" s="153">
        <v>1972</v>
      </c>
      <c r="L65" s="99">
        <v>1</v>
      </c>
      <c r="M65" s="83">
        <v>31.5</v>
      </c>
      <c r="N65" s="89">
        <v>31.5</v>
      </c>
      <c r="O65" s="155"/>
      <c r="P65" s="129"/>
      <c r="Q65" s="97"/>
      <c r="R65" s="156"/>
      <c r="S65" s="129"/>
      <c r="T65" s="97"/>
      <c r="U65" s="156"/>
      <c r="V65" s="129"/>
      <c r="W65" s="97"/>
    </row>
    <row r="66" ht="21.95" customHeight="1">
      <c r="A66" s="152">
        <v>1973</v>
      </c>
      <c r="B66" s="99">
        <v>42</v>
      </c>
      <c r="C66" s="83">
        <v>1064.5</v>
      </c>
      <c r="D66" s="87">
        <v>25.3452380952381</v>
      </c>
      <c r="E66" s="40"/>
      <c r="F66" s="153">
        <v>1973</v>
      </c>
      <c r="G66" s="99">
        <v>24</v>
      </c>
      <c r="H66" s="83">
        <v>654.8</v>
      </c>
      <c r="I66" s="87">
        <v>27.2833333333333</v>
      </c>
      <c r="J66" s="40"/>
      <c r="K66" s="153">
        <v>1973</v>
      </c>
      <c r="L66" s="99">
        <v>2</v>
      </c>
      <c r="M66" s="83">
        <v>65.5</v>
      </c>
      <c r="N66" s="89">
        <v>32.75</v>
      </c>
      <c r="O66" s="155"/>
      <c r="P66" s="129"/>
      <c r="Q66" s="97"/>
      <c r="R66" s="156"/>
      <c r="S66" s="129"/>
      <c r="T66" s="97"/>
      <c r="U66" s="156"/>
      <c r="V66" s="129"/>
      <c r="W66" s="97"/>
    </row>
    <row r="67" ht="21.95" customHeight="1">
      <c r="A67" s="152">
        <v>1974</v>
      </c>
      <c r="B67" s="99">
        <v>27</v>
      </c>
      <c r="C67" s="83">
        <v>691.5</v>
      </c>
      <c r="D67" s="87">
        <v>25.6111111111111</v>
      </c>
      <c r="E67" s="40"/>
      <c r="F67" s="153">
        <v>1974</v>
      </c>
      <c r="G67" s="99">
        <v>15</v>
      </c>
      <c r="H67" s="83">
        <v>422.1</v>
      </c>
      <c r="I67" s="87">
        <v>28.14</v>
      </c>
      <c r="J67" s="40"/>
      <c r="K67" s="153">
        <v>1974</v>
      </c>
      <c r="L67" s="99">
        <v>1</v>
      </c>
      <c r="M67" s="83">
        <v>31.5</v>
      </c>
      <c r="N67" s="89">
        <v>31.5</v>
      </c>
      <c r="O67" s="155"/>
      <c r="P67" s="129"/>
      <c r="Q67" s="97"/>
      <c r="R67" s="156"/>
      <c r="S67" s="129"/>
      <c r="T67" s="97"/>
      <c r="U67" s="156"/>
      <c r="V67" s="129"/>
      <c r="W67" s="97"/>
    </row>
    <row r="68" ht="21.95" customHeight="1">
      <c r="A68" s="152">
        <v>1975</v>
      </c>
      <c r="B68" s="99">
        <v>41</v>
      </c>
      <c r="C68" s="83">
        <v>1027.7</v>
      </c>
      <c r="D68" s="87">
        <v>25.0658536585366</v>
      </c>
      <c r="E68" s="40"/>
      <c r="F68" s="153">
        <v>1975</v>
      </c>
      <c r="G68" s="99">
        <v>16</v>
      </c>
      <c r="H68" s="83">
        <v>462.9</v>
      </c>
      <c r="I68" s="87">
        <v>28.93125</v>
      </c>
      <c r="J68" s="40"/>
      <c r="K68" s="153">
        <v>1975</v>
      </c>
      <c r="L68" s="99">
        <v>4</v>
      </c>
      <c r="M68" s="83">
        <v>136</v>
      </c>
      <c r="N68" s="89">
        <v>34</v>
      </c>
      <c r="O68" s="155"/>
      <c r="P68" s="129"/>
      <c r="Q68" s="97"/>
      <c r="R68" s="156"/>
      <c r="S68" s="129"/>
      <c r="T68" s="97"/>
      <c r="U68" s="156"/>
      <c r="V68" s="129"/>
      <c r="W68" s="97"/>
    </row>
    <row r="69" ht="21.95" customHeight="1">
      <c r="A69" s="152">
        <v>1976</v>
      </c>
      <c r="B69" s="99">
        <v>24</v>
      </c>
      <c r="C69" s="83">
        <v>629.5</v>
      </c>
      <c r="D69" s="87">
        <v>26.2291666666667</v>
      </c>
      <c r="E69" s="40"/>
      <c r="F69" s="153">
        <v>1976</v>
      </c>
      <c r="G69" s="99">
        <v>12</v>
      </c>
      <c r="H69" s="83">
        <v>347.7</v>
      </c>
      <c r="I69" s="87">
        <v>28.975</v>
      </c>
      <c r="J69" s="40"/>
      <c r="K69" s="153">
        <v>1976</v>
      </c>
      <c r="L69" s="99">
        <v>4</v>
      </c>
      <c r="M69" s="83">
        <v>136.8</v>
      </c>
      <c r="N69" s="89">
        <v>34.2</v>
      </c>
      <c r="O69" s="155"/>
      <c r="P69" s="129"/>
      <c r="Q69" s="97"/>
      <c r="R69" s="156"/>
      <c r="S69" s="129"/>
      <c r="T69" s="97"/>
      <c r="U69" s="156"/>
      <c r="V69" s="129"/>
      <c r="W69" s="97"/>
    </row>
    <row r="70" ht="21.95" customHeight="1">
      <c r="A70" s="152">
        <v>1977</v>
      </c>
      <c r="B70" s="99">
        <v>38</v>
      </c>
      <c r="C70" s="83">
        <v>991.1</v>
      </c>
      <c r="D70" s="87">
        <v>26.0815789473684</v>
      </c>
      <c r="E70" s="40"/>
      <c r="F70" s="153">
        <v>1977</v>
      </c>
      <c r="G70" s="99">
        <v>21</v>
      </c>
      <c r="H70" s="83">
        <v>600.8</v>
      </c>
      <c r="I70" s="87">
        <v>28.6095238095238</v>
      </c>
      <c r="J70" s="40"/>
      <c r="K70" s="153">
        <v>1977</v>
      </c>
      <c r="L70" s="99">
        <v>3</v>
      </c>
      <c r="M70" s="83">
        <v>99.90000000000001</v>
      </c>
      <c r="N70" s="89">
        <v>33.3</v>
      </c>
      <c r="O70" s="155"/>
      <c r="P70" s="129"/>
      <c r="Q70" s="97"/>
      <c r="R70" s="156"/>
      <c r="S70" s="129"/>
      <c r="T70" s="97"/>
      <c r="U70" s="156"/>
      <c r="V70" s="129"/>
      <c r="W70" s="97"/>
    </row>
    <row r="71" ht="21.95" customHeight="1">
      <c r="A71" s="152">
        <v>1978</v>
      </c>
      <c r="B71" s="99">
        <v>38</v>
      </c>
      <c r="C71" s="83">
        <v>980.2</v>
      </c>
      <c r="D71" s="87">
        <v>25.7947368421053</v>
      </c>
      <c r="E71" s="40"/>
      <c r="F71" s="153">
        <v>1978</v>
      </c>
      <c r="G71" s="99">
        <v>16</v>
      </c>
      <c r="H71" s="83">
        <v>468.2</v>
      </c>
      <c r="I71" s="87">
        <v>29.2625</v>
      </c>
      <c r="J71" s="40"/>
      <c r="K71" s="153">
        <v>1978</v>
      </c>
      <c r="L71" s="99">
        <v>6</v>
      </c>
      <c r="M71" s="83">
        <v>204.2</v>
      </c>
      <c r="N71" s="89">
        <v>34.0333333333333</v>
      </c>
      <c r="O71" s="155"/>
      <c r="P71" s="129"/>
      <c r="Q71" s="97"/>
      <c r="R71" s="156"/>
      <c r="S71" s="129"/>
      <c r="T71" s="97"/>
      <c r="U71" s="156"/>
      <c r="V71" s="129"/>
      <c r="W71" s="97"/>
    </row>
    <row r="72" ht="21.95" customHeight="1">
      <c r="A72" s="152">
        <v>1979</v>
      </c>
      <c r="B72" s="99">
        <v>40</v>
      </c>
      <c r="C72" s="83">
        <v>1050.7</v>
      </c>
      <c r="D72" s="87">
        <v>26.2675</v>
      </c>
      <c r="E72" s="40"/>
      <c r="F72" s="153">
        <v>1979</v>
      </c>
      <c r="G72" s="99">
        <v>23</v>
      </c>
      <c r="H72" s="83">
        <v>660.1</v>
      </c>
      <c r="I72" s="87">
        <v>28.7</v>
      </c>
      <c r="J72" s="40"/>
      <c r="K72" s="153">
        <v>1979</v>
      </c>
      <c r="L72" s="99">
        <v>4</v>
      </c>
      <c r="M72" s="83">
        <v>132</v>
      </c>
      <c r="N72" s="89">
        <v>33</v>
      </c>
      <c r="O72" s="155"/>
      <c r="P72" s="129"/>
      <c r="Q72" s="97"/>
      <c r="R72" s="156"/>
      <c r="S72" s="129"/>
      <c r="T72" s="97"/>
      <c r="U72" s="156"/>
      <c r="V72" s="129"/>
      <c r="W72" s="97"/>
    </row>
    <row r="73" ht="21.95" customHeight="1">
      <c r="A73" s="152">
        <v>1980</v>
      </c>
      <c r="B73" s="99">
        <v>47</v>
      </c>
      <c r="C73" s="83">
        <v>1231.7</v>
      </c>
      <c r="D73" s="87">
        <v>26.2063829787234</v>
      </c>
      <c r="E73" s="40"/>
      <c r="F73" s="153">
        <v>1980</v>
      </c>
      <c r="G73" s="99">
        <v>25</v>
      </c>
      <c r="H73" s="83">
        <v>727</v>
      </c>
      <c r="I73" s="87">
        <v>29.08</v>
      </c>
      <c r="J73" s="40"/>
      <c r="K73" s="153">
        <v>1980</v>
      </c>
      <c r="L73" s="99">
        <v>6</v>
      </c>
      <c r="M73" s="83">
        <v>203.6</v>
      </c>
      <c r="N73" s="89">
        <v>33.9333333333333</v>
      </c>
      <c r="O73" t="s" s="125">
        <v>57</v>
      </c>
      <c r="P73" s="129">
        <f>AVERAGE(B73:B92)</f>
        <v>37.45</v>
      </c>
      <c r="Q73" s="97">
        <f>AVERAGE(D73:D92)</f>
        <v>26.0663366099329</v>
      </c>
      <c r="R73" t="s" s="128">
        <v>57</v>
      </c>
      <c r="S73" s="129">
        <f>AVERAGE(G73:G92)</f>
        <v>19.7</v>
      </c>
      <c r="T73" s="97">
        <f>AVERAGE(I73:I92)</f>
        <v>28.6383382632912</v>
      </c>
      <c r="U73" t="s" s="128">
        <v>57</v>
      </c>
      <c r="V73" s="129">
        <f>AVERAGE(L73:L92)</f>
        <v>3.9</v>
      </c>
      <c r="W73" s="97">
        <f>AVERAGE(N73:N92)</f>
        <v>34.3091019214703</v>
      </c>
    </row>
    <row r="74" ht="21.95" customHeight="1">
      <c r="A74" s="152">
        <v>1981</v>
      </c>
      <c r="B74" s="99">
        <v>40</v>
      </c>
      <c r="C74" s="83">
        <v>1058.7</v>
      </c>
      <c r="D74" s="87">
        <v>26.4675</v>
      </c>
      <c r="E74" s="40"/>
      <c r="F74" s="153">
        <v>1981</v>
      </c>
      <c r="G74" s="99">
        <v>23</v>
      </c>
      <c r="H74" s="83">
        <v>669</v>
      </c>
      <c r="I74" s="87">
        <v>29.0869565217391</v>
      </c>
      <c r="J74" s="40"/>
      <c r="K74" s="153">
        <v>1981</v>
      </c>
      <c r="L74" s="99">
        <v>3</v>
      </c>
      <c r="M74" s="83">
        <v>103.4</v>
      </c>
      <c r="N74" s="89">
        <v>34.4666666666667</v>
      </c>
      <c r="O74" t="s" s="125">
        <v>58</v>
      </c>
      <c r="P74" s="129">
        <f>AVERAGE(B74:B92)</f>
        <v>36.9473684210526</v>
      </c>
      <c r="Q74" s="97">
        <f>AVERAGE(D74:D92)</f>
        <v>26.0589657484176</v>
      </c>
      <c r="R74" t="s" s="128">
        <v>58</v>
      </c>
      <c r="S74" s="129">
        <f>AVERAGE(G74:G92)</f>
        <v>19.4210526315789</v>
      </c>
      <c r="T74" s="97">
        <f>AVERAGE(I74:I92)</f>
        <v>28.6150929087275</v>
      </c>
      <c r="U74" t="s" s="128">
        <v>58</v>
      </c>
      <c r="V74" s="129">
        <f>AVERAGE(L74:L92)</f>
        <v>3.78947368421053</v>
      </c>
      <c r="W74" s="97">
        <f>AVERAGE(N74:N92)</f>
        <v>34.3299779541446</v>
      </c>
    </row>
    <row r="75" ht="21.95" customHeight="1">
      <c r="A75" s="152">
        <v>1982</v>
      </c>
      <c r="B75" s="99">
        <v>49</v>
      </c>
      <c r="C75" s="83">
        <v>1336.7</v>
      </c>
      <c r="D75" s="87">
        <v>27.2795918367347</v>
      </c>
      <c r="E75" s="40"/>
      <c r="F75" s="153">
        <v>1982</v>
      </c>
      <c r="G75" s="99">
        <v>34</v>
      </c>
      <c r="H75" s="83">
        <v>994.1</v>
      </c>
      <c r="I75" s="87">
        <v>29.2382352941176</v>
      </c>
      <c r="J75" s="40"/>
      <c r="K75" s="153">
        <v>1982</v>
      </c>
      <c r="L75" s="99">
        <v>9</v>
      </c>
      <c r="M75" s="83">
        <v>312.2</v>
      </c>
      <c r="N75" s="89">
        <v>34.6888888888889</v>
      </c>
      <c r="O75" t="s" s="125">
        <v>59</v>
      </c>
      <c r="P75" s="129">
        <f>AVERAGE(B75:B92)</f>
        <v>36.7777777777778</v>
      </c>
      <c r="Q75" s="97">
        <f>AVERAGE(D75:D92)</f>
        <v>26.0362694011074</v>
      </c>
      <c r="R75" t="s" s="128">
        <v>59</v>
      </c>
      <c r="S75" s="129">
        <f>AVERAGE(G75:G92)</f>
        <v>19.2222222222222</v>
      </c>
      <c r="T75" s="97">
        <f>AVERAGE(I75:I92)</f>
        <v>28.5888782635602</v>
      </c>
      <c r="U75" t="s" s="128">
        <v>59</v>
      </c>
      <c r="V75" s="129">
        <f>AVERAGE(L75:L92)</f>
        <v>3.83333333333333</v>
      </c>
      <c r="W75" s="97">
        <f>AVERAGE(N75:N92)</f>
        <v>34.3219374416433</v>
      </c>
    </row>
    <row r="76" ht="21.95" customHeight="1">
      <c r="A76" s="152">
        <v>1983</v>
      </c>
      <c r="B76" s="99">
        <v>32</v>
      </c>
      <c r="C76" s="83">
        <v>874.7</v>
      </c>
      <c r="D76" s="87">
        <v>27.334375</v>
      </c>
      <c r="E76" s="40"/>
      <c r="F76" s="153">
        <v>1983</v>
      </c>
      <c r="G76" s="99">
        <v>19</v>
      </c>
      <c r="H76" s="83">
        <v>570.4</v>
      </c>
      <c r="I76" s="87">
        <v>30.0210526315789</v>
      </c>
      <c r="J76" s="40"/>
      <c r="K76" s="153">
        <v>1983</v>
      </c>
      <c r="L76" s="99">
        <v>7</v>
      </c>
      <c r="M76" s="83">
        <v>241.4</v>
      </c>
      <c r="N76" s="89">
        <v>34.4857142857143</v>
      </c>
      <c r="O76" t="s" s="125">
        <v>60</v>
      </c>
      <c r="P76" s="129">
        <f>AVERAGE(B76:B92)</f>
        <v>36.0588235294118</v>
      </c>
      <c r="Q76" s="97">
        <f>AVERAGE(D76:D92)</f>
        <v>25.963132787247</v>
      </c>
      <c r="R76" t="s" s="128">
        <v>60</v>
      </c>
      <c r="S76" s="129">
        <f>AVERAGE(G76:G92)</f>
        <v>18.3529411764706</v>
      </c>
      <c r="T76" s="97">
        <f>AVERAGE(I76:I92)</f>
        <v>28.5506807911745</v>
      </c>
      <c r="U76" t="s" s="128">
        <v>60</v>
      </c>
      <c r="V76" s="129">
        <f>AVERAGE(L76:L92)</f>
        <v>3.52941176470588</v>
      </c>
      <c r="W76" s="97">
        <f>AVERAGE(N76:N92)</f>
        <v>34.2990029761905</v>
      </c>
    </row>
    <row r="77" ht="21.95" customHeight="1">
      <c r="A77" s="152">
        <v>1984</v>
      </c>
      <c r="B77" s="99">
        <v>26</v>
      </c>
      <c r="C77" s="83">
        <v>664.9</v>
      </c>
      <c r="D77" s="87">
        <v>25.5730769230769</v>
      </c>
      <c r="E77" s="40"/>
      <c r="F77" s="153">
        <v>1984</v>
      </c>
      <c r="G77" s="99">
        <v>13</v>
      </c>
      <c r="H77" s="83">
        <v>363.1</v>
      </c>
      <c r="I77" s="87">
        <v>27.9307692307692</v>
      </c>
      <c r="J77" s="40"/>
      <c r="K77" s="153">
        <v>1984</v>
      </c>
      <c r="L77" s="99">
        <v>1</v>
      </c>
      <c r="M77" s="83">
        <v>33.3</v>
      </c>
      <c r="N77" s="89">
        <v>33.3</v>
      </c>
      <c r="O77" t="s" s="125">
        <v>61</v>
      </c>
      <c r="P77" s="129">
        <f>AVERAGE(B77:B92)</f>
        <v>36.3125</v>
      </c>
      <c r="Q77" s="97">
        <f>AVERAGE(D77:D92)</f>
        <v>25.877430148950</v>
      </c>
      <c r="R77" t="s" s="128">
        <v>61</v>
      </c>
      <c r="S77" s="129">
        <f>AVERAGE(G77:G92)</f>
        <v>18.3125</v>
      </c>
      <c r="T77" s="97">
        <f>AVERAGE(I77:I92)</f>
        <v>28.4587825511492</v>
      </c>
      <c r="U77" t="s" s="128">
        <v>61</v>
      </c>
      <c r="V77" s="129">
        <f>AVERAGE(L77:L92)</f>
        <v>3.3125</v>
      </c>
      <c r="W77" s="97">
        <f>AVERAGE(N77:N92)</f>
        <v>34.2865555555556</v>
      </c>
    </row>
    <row r="78" ht="21.95" customHeight="1">
      <c r="A78" s="152">
        <v>1985</v>
      </c>
      <c r="B78" s="99">
        <v>28</v>
      </c>
      <c r="C78" s="83">
        <v>704.3</v>
      </c>
      <c r="D78" s="87">
        <v>25.1535714285714</v>
      </c>
      <c r="E78" s="40"/>
      <c r="F78" s="153">
        <v>1985</v>
      </c>
      <c r="G78" s="99">
        <v>11</v>
      </c>
      <c r="H78" s="83">
        <v>311.5</v>
      </c>
      <c r="I78" s="87">
        <v>28.3181818181818</v>
      </c>
      <c r="J78" s="40"/>
      <c r="K78" s="153">
        <v>1985</v>
      </c>
      <c r="L78" s="99">
        <v>1</v>
      </c>
      <c r="M78" s="83">
        <v>40.3</v>
      </c>
      <c r="N78" s="89">
        <v>40.3</v>
      </c>
      <c r="O78" t="s" s="125">
        <v>62</v>
      </c>
      <c r="P78" s="129">
        <f>AVERAGE(B78:B92)</f>
        <v>37</v>
      </c>
      <c r="Q78" s="97">
        <f>AVERAGE(D78:D92)</f>
        <v>25.8977203640082</v>
      </c>
      <c r="R78" t="s" s="128">
        <v>62</v>
      </c>
      <c r="S78" s="129">
        <f>AVERAGE(G78:G92)</f>
        <v>18.6666666666667</v>
      </c>
      <c r="T78" s="97">
        <f>AVERAGE(I78:I92)</f>
        <v>28.4939834391746</v>
      </c>
      <c r="U78" t="s" s="128">
        <v>62</v>
      </c>
      <c r="V78" s="129">
        <f>AVERAGE(L78:L92)</f>
        <v>3.46666666666667</v>
      </c>
      <c r="W78" s="97">
        <f>AVERAGE(N78:N92)</f>
        <v>34.3570238095238</v>
      </c>
    </row>
    <row r="79" ht="21.95" customHeight="1">
      <c r="A79" s="152">
        <v>1986</v>
      </c>
      <c r="B79" s="99">
        <v>25</v>
      </c>
      <c r="C79" s="83">
        <v>662.5</v>
      </c>
      <c r="D79" s="87">
        <v>26.5</v>
      </c>
      <c r="E79" s="40"/>
      <c r="F79" s="153">
        <v>1986</v>
      </c>
      <c r="G79" s="99">
        <v>15</v>
      </c>
      <c r="H79" s="83">
        <v>426.2</v>
      </c>
      <c r="I79" s="87">
        <v>28.4133333333333</v>
      </c>
      <c r="J79" s="40"/>
      <c r="K79" s="153">
        <v>1986</v>
      </c>
      <c r="L79" s="99">
        <v>3</v>
      </c>
      <c r="M79" s="83">
        <v>96.7</v>
      </c>
      <c r="N79" s="89">
        <v>32.2333333333333</v>
      </c>
      <c r="O79" t="s" s="125">
        <v>63</v>
      </c>
      <c r="P79" s="129">
        <f>AVERAGE(B79:B92)</f>
        <v>37.6428571428571</v>
      </c>
      <c r="Q79" s="97">
        <f>AVERAGE(D79:D92)</f>
        <v>25.9508738593965</v>
      </c>
      <c r="R79" t="s" s="128">
        <v>63</v>
      </c>
      <c r="S79" s="129">
        <f>AVERAGE(G79:G92)</f>
        <v>19.2142857142857</v>
      </c>
      <c r="T79" s="97">
        <f>AVERAGE(I79:I92)</f>
        <v>28.5065406978169</v>
      </c>
      <c r="U79" t="s" s="128">
        <v>63</v>
      </c>
      <c r="V79" s="129">
        <f>AVERAGE(L79:L92)</f>
        <v>3.64285714285714</v>
      </c>
      <c r="W79" s="97">
        <f>AVERAGE(N79:N92)</f>
        <v>33.8998717948718</v>
      </c>
    </row>
    <row r="80" ht="21.95" customHeight="1">
      <c r="A80" s="152">
        <v>1987</v>
      </c>
      <c r="B80" s="99">
        <v>43</v>
      </c>
      <c r="C80" s="83">
        <v>1142.4</v>
      </c>
      <c r="D80" s="87">
        <v>26.5674418604651</v>
      </c>
      <c r="E80" s="40"/>
      <c r="F80" s="153">
        <v>1987</v>
      </c>
      <c r="G80" s="99">
        <v>28</v>
      </c>
      <c r="H80" s="83">
        <v>791.6</v>
      </c>
      <c r="I80" s="87">
        <v>28.2714285714286</v>
      </c>
      <c r="J80" s="40"/>
      <c r="K80" s="153">
        <v>1987</v>
      </c>
      <c r="L80" s="99">
        <v>4</v>
      </c>
      <c r="M80" s="83">
        <v>132.5</v>
      </c>
      <c r="N80" s="89">
        <v>33.125</v>
      </c>
      <c r="O80" t="s" s="125">
        <v>64</v>
      </c>
      <c r="P80" s="129">
        <f>AVERAGE(B80:B92)</f>
        <v>38.6153846153846</v>
      </c>
      <c r="Q80" s="97">
        <f>AVERAGE(D80:D92)</f>
        <v>25.9086333870424</v>
      </c>
      <c r="R80" t="s" s="128">
        <v>64</v>
      </c>
      <c r="S80" s="129">
        <f>AVERAGE(G80:G92)</f>
        <v>19.5384615384615</v>
      </c>
      <c r="T80" s="97">
        <f>AVERAGE(I80:I92)</f>
        <v>28.5137104950849</v>
      </c>
      <c r="U80" t="s" s="128">
        <v>64</v>
      </c>
      <c r="V80" s="129">
        <f>AVERAGE(L80:L92)</f>
        <v>3.69230769230769</v>
      </c>
      <c r="W80" s="97">
        <f>AVERAGE(N80:N92)</f>
        <v>34.03875</v>
      </c>
    </row>
    <row r="81" ht="21.95" customHeight="1">
      <c r="A81" s="152">
        <v>1988</v>
      </c>
      <c r="B81" s="99">
        <v>44</v>
      </c>
      <c r="C81" s="83">
        <v>1155.6</v>
      </c>
      <c r="D81" s="87">
        <v>26.2636363636364</v>
      </c>
      <c r="E81" s="40"/>
      <c r="F81" s="153">
        <v>1988</v>
      </c>
      <c r="G81" s="99">
        <v>21</v>
      </c>
      <c r="H81" s="83">
        <v>614.6</v>
      </c>
      <c r="I81" s="87">
        <v>29.2666666666667</v>
      </c>
      <c r="J81" s="40"/>
      <c r="K81" s="153">
        <v>1988</v>
      </c>
      <c r="L81" s="99">
        <v>6</v>
      </c>
      <c r="M81" s="83">
        <v>197.2</v>
      </c>
      <c r="N81" s="89">
        <v>32.8666666666667</v>
      </c>
      <c r="O81" t="s" s="125">
        <v>65</v>
      </c>
      <c r="P81" s="129">
        <f>AVERAGE(B81:B92)</f>
        <v>38.25</v>
      </c>
      <c r="Q81" s="97">
        <f>AVERAGE(D81:D92)</f>
        <v>25.8537326809238</v>
      </c>
      <c r="R81" t="s" s="128">
        <v>65</v>
      </c>
      <c r="S81" s="129">
        <f>AVERAGE(G81:G92)</f>
        <v>18.8333333333333</v>
      </c>
      <c r="T81" s="97">
        <f>AVERAGE(I81:I92)</f>
        <v>28.5339006553896</v>
      </c>
      <c r="U81" t="s" s="128">
        <v>65</v>
      </c>
      <c r="V81" s="129">
        <f>AVERAGE(L81:L92)</f>
        <v>3.66666666666667</v>
      </c>
      <c r="W81" s="97">
        <f>AVERAGE(N81:N92)</f>
        <v>34.1218181818182</v>
      </c>
    </row>
    <row r="82" ht="21.95" customHeight="1">
      <c r="A82" s="152">
        <v>1989</v>
      </c>
      <c r="B82" s="99">
        <v>37</v>
      </c>
      <c r="C82" s="83">
        <v>928.6</v>
      </c>
      <c r="D82" s="87">
        <v>25.0972972972973</v>
      </c>
      <c r="E82" s="40"/>
      <c r="F82" s="153">
        <v>1989</v>
      </c>
      <c r="G82" s="99">
        <v>17</v>
      </c>
      <c r="H82" s="83">
        <v>472.3</v>
      </c>
      <c r="I82" s="87">
        <v>27.7823529411765</v>
      </c>
      <c r="J82" s="40"/>
      <c r="K82" s="153">
        <v>1989</v>
      </c>
      <c r="L82" s="99">
        <v>2</v>
      </c>
      <c r="M82" s="83">
        <v>67.2</v>
      </c>
      <c r="N82" s="89">
        <v>33.6</v>
      </c>
      <c r="O82" t="s" s="125">
        <v>66</v>
      </c>
      <c r="P82" s="129">
        <f>AVERAGE(B82:B92)</f>
        <v>37.7272727272727</v>
      </c>
      <c r="Q82" s="97">
        <f>AVERAGE(D82:D92)</f>
        <v>25.8164687097681</v>
      </c>
      <c r="R82" t="s" s="128">
        <v>66</v>
      </c>
      <c r="S82" s="129">
        <f>AVERAGE(G82:G92)</f>
        <v>18.6363636363636</v>
      </c>
      <c r="T82" s="97">
        <f>AVERAGE(I82:I92)</f>
        <v>28.4672855634553</v>
      </c>
      <c r="U82" t="s" s="128">
        <v>66</v>
      </c>
      <c r="V82" s="129">
        <f>AVERAGE(L82:L92)</f>
        <v>3.45454545454545</v>
      </c>
      <c r="W82" s="97">
        <f>AVERAGE(N82:N92)</f>
        <v>34.2473333333333</v>
      </c>
    </row>
    <row r="83" ht="21.95" customHeight="1">
      <c r="A83" s="152">
        <v>1990</v>
      </c>
      <c r="B83" s="99">
        <v>39</v>
      </c>
      <c r="C83" s="83">
        <v>1020.3</v>
      </c>
      <c r="D83" s="87">
        <v>26.1615384615385</v>
      </c>
      <c r="E83" s="40"/>
      <c r="F83" s="153">
        <v>1990</v>
      </c>
      <c r="G83" s="99">
        <v>22</v>
      </c>
      <c r="H83" s="83">
        <v>622.8</v>
      </c>
      <c r="I83" s="87">
        <v>28.3090909090909</v>
      </c>
      <c r="J83" s="40"/>
      <c r="K83" s="153">
        <v>1990</v>
      </c>
      <c r="L83" s="99">
        <v>3</v>
      </c>
      <c r="M83" s="83">
        <v>102.4</v>
      </c>
      <c r="N83" s="89">
        <v>34.1333333333333</v>
      </c>
      <c r="O83" t="s" s="125">
        <v>67</v>
      </c>
      <c r="P83" s="129">
        <f>AVERAGE(B83:B92)</f>
        <v>37.8</v>
      </c>
      <c r="Q83" s="97">
        <f>AVERAGE(D83:D92)</f>
        <v>25.8883858510152</v>
      </c>
      <c r="R83" t="s" s="128">
        <v>67</v>
      </c>
      <c r="S83" s="129">
        <f>AVERAGE(G83:G92)</f>
        <v>18.8</v>
      </c>
      <c r="T83" s="97">
        <f>AVERAGE(I83:I92)</f>
        <v>28.5357788256832</v>
      </c>
      <c r="U83" t="s" s="128">
        <v>67</v>
      </c>
      <c r="V83" s="129">
        <f>AVERAGE(L83:L92)</f>
        <v>3.6</v>
      </c>
      <c r="W83" s="97">
        <f>AVERAGE(N83:N92)</f>
        <v>34.3192592592593</v>
      </c>
    </row>
    <row r="84" ht="21.95" customHeight="1">
      <c r="A84" s="152">
        <v>1991</v>
      </c>
      <c r="B84" s="99">
        <v>35</v>
      </c>
      <c r="C84" s="83">
        <v>955.8</v>
      </c>
      <c r="D84" s="87">
        <v>27.3085714285714</v>
      </c>
      <c r="E84" s="40"/>
      <c r="F84" s="153">
        <v>1991</v>
      </c>
      <c r="G84" s="99">
        <v>23</v>
      </c>
      <c r="H84" s="83">
        <v>678.1</v>
      </c>
      <c r="I84" s="87">
        <v>29.4826086956522</v>
      </c>
      <c r="J84" s="40"/>
      <c r="K84" s="153">
        <v>1991</v>
      </c>
      <c r="L84" s="99">
        <v>7</v>
      </c>
      <c r="M84" s="83">
        <v>242.2</v>
      </c>
      <c r="N84" s="89">
        <v>34.6</v>
      </c>
      <c r="O84" t="s" s="125">
        <v>68</v>
      </c>
      <c r="P84" s="129">
        <f>AVERAGE(B84:B92)</f>
        <v>37.6666666666667</v>
      </c>
      <c r="Q84" s="97">
        <f>AVERAGE(D84:D92)</f>
        <v>25.8580355609571</v>
      </c>
      <c r="R84" t="s" s="128">
        <v>68</v>
      </c>
      <c r="S84" s="129">
        <f>AVERAGE(G84:G92)</f>
        <v>18.4444444444444</v>
      </c>
      <c r="T84" s="97">
        <f>AVERAGE(I84:I92)</f>
        <v>28.5609663719712</v>
      </c>
      <c r="U84" t="s" s="128">
        <v>68</v>
      </c>
      <c r="V84" s="129">
        <f>AVERAGE(L84:L92)</f>
        <v>3.66666666666667</v>
      </c>
      <c r="W84" s="97">
        <f>AVERAGE(N84:N92)</f>
        <v>34.3425</v>
      </c>
    </row>
    <row r="85" ht="21.95" customHeight="1">
      <c r="A85" s="152">
        <v>1992</v>
      </c>
      <c r="B85" s="99">
        <v>25</v>
      </c>
      <c r="C85" s="83">
        <v>623.5</v>
      </c>
      <c r="D85" s="87">
        <v>24.94</v>
      </c>
      <c r="E85" s="40"/>
      <c r="F85" s="153">
        <v>1992</v>
      </c>
      <c r="G85" s="99">
        <v>10</v>
      </c>
      <c r="H85" s="83">
        <v>279.4</v>
      </c>
      <c r="I85" s="87">
        <v>27.94</v>
      </c>
      <c r="J85" s="40"/>
      <c r="K85" s="153">
        <v>1992</v>
      </c>
      <c r="L85" s="99">
        <v>2</v>
      </c>
      <c r="M85" s="83">
        <v>66.5</v>
      </c>
      <c r="N85" s="89">
        <v>33.25</v>
      </c>
      <c r="O85" t="s" s="125">
        <v>69</v>
      </c>
      <c r="P85" s="129">
        <f>AVERAGE(B85:B92)</f>
        <v>38</v>
      </c>
      <c r="Q85" s="97">
        <f>AVERAGE(D85:D92)</f>
        <v>25.6767185775053</v>
      </c>
      <c r="R85" t="s" s="128">
        <v>69</v>
      </c>
      <c r="S85" s="129">
        <f>AVERAGE(G85:G92)</f>
        <v>17.875</v>
      </c>
      <c r="T85" s="97">
        <f>AVERAGE(I85:I92)</f>
        <v>28.4457610815111</v>
      </c>
      <c r="U85" t="s" s="128">
        <v>69</v>
      </c>
      <c r="V85" s="129">
        <f>AVERAGE(L85:L92)</f>
        <v>3.25</v>
      </c>
      <c r="W85" s="97">
        <f>AVERAGE(N85:N92)</f>
        <v>34.3057142857143</v>
      </c>
    </row>
    <row r="86" ht="21.95" customHeight="1">
      <c r="A86" s="152">
        <v>1993</v>
      </c>
      <c r="B86" s="99">
        <v>43</v>
      </c>
      <c r="C86" s="83">
        <v>1092.8</v>
      </c>
      <c r="D86" s="87">
        <v>25.4139534883721</v>
      </c>
      <c r="E86" s="40"/>
      <c r="F86" s="153">
        <v>1993</v>
      </c>
      <c r="G86" s="99">
        <v>18</v>
      </c>
      <c r="H86" s="83">
        <v>513.8</v>
      </c>
      <c r="I86" s="87">
        <v>28.5444444444444</v>
      </c>
      <c r="J86" s="40"/>
      <c r="K86" s="153">
        <v>1993</v>
      </c>
      <c r="L86" s="99">
        <v>3</v>
      </c>
      <c r="M86" s="83">
        <v>99.8</v>
      </c>
      <c r="N86" s="89">
        <v>33.2666666666667</v>
      </c>
      <c r="O86" t="s" s="125">
        <v>70</v>
      </c>
      <c r="P86" s="129">
        <f>AVERAGE(B86:B92)</f>
        <v>39.8571428571429</v>
      </c>
      <c r="Q86" s="97">
        <f>AVERAGE(D86:D92)</f>
        <v>25.7819640885775</v>
      </c>
      <c r="R86" t="s" s="128">
        <v>70</v>
      </c>
      <c r="S86" s="129">
        <f>AVERAGE(G86:G92)</f>
        <v>19</v>
      </c>
      <c r="T86" s="97">
        <f>AVERAGE(I86:I92)</f>
        <v>28.5180126645841</v>
      </c>
      <c r="U86" t="s" s="128">
        <v>70</v>
      </c>
      <c r="V86" s="129">
        <f>AVERAGE(L86:L92)</f>
        <v>3.42857142857143</v>
      </c>
      <c r="W86" s="97">
        <f>AVERAGE(N86:N92)</f>
        <v>34.4816666666667</v>
      </c>
    </row>
    <row r="87" ht="21.95" customHeight="1">
      <c r="A87" s="152">
        <v>1994</v>
      </c>
      <c r="B87" s="99">
        <v>44</v>
      </c>
      <c r="C87" s="83">
        <v>1151.7</v>
      </c>
      <c r="D87" s="87">
        <v>26.175</v>
      </c>
      <c r="E87" s="40"/>
      <c r="F87" s="153">
        <v>1994</v>
      </c>
      <c r="G87" s="99">
        <v>27</v>
      </c>
      <c r="H87" s="83">
        <v>756.7</v>
      </c>
      <c r="I87" s="87">
        <v>28.0259259259259</v>
      </c>
      <c r="J87" s="40"/>
      <c r="K87" s="153">
        <v>1994</v>
      </c>
      <c r="L87" s="99">
        <v>5</v>
      </c>
      <c r="M87" s="83">
        <v>166.7</v>
      </c>
      <c r="N87" s="89">
        <v>33.34</v>
      </c>
      <c r="O87" t="s" s="125">
        <v>71</v>
      </c>
      <c r="P87" s="129">
        <f>AVERAGE(B87:B92)</f>
        <v>39.3333333333333</v>
      </c>
      <c r="Q87" s="97">
        <f>AVERAGE(D87:D92)</f>
        <v>25.8432991886117</v>
      </c>
      <c r="R87" t="s" s="128">
        <v>71</v>
      </c>
      <c r="S87" s="129">
        <f>AVERAGE(G87:G92)</f>
        <v>19.1666666666667</v>
      </c>
      <c r="T87" s="97">
        <f>AVERAGE(I87:I92)</f>
        <v>28.5136073679407</v>
      </c>
      <c r="U87" t="s" s="128">
        <v>71</v>
      </c>
      <c r="V87" s="129">
        <f>AVERAGE(L87:L92)</f>
        <v>3.5</v>
      </c>
      <c r="W87" s="97">
        <f>AVERAGE(N87:N92)</f>
        <v>34.7246666666667</v>
      </c>
    </row>
    <row r="88" ht="21.95" customHeight="1">
      <c r="A88" s="152">
        <v>1995</v>
      </c>
      <c r="B88" s="99">
        <v>39</v>
      </c>
      <c r="C88" s="83">
        <v>969.7</v>
      </c>
      <c r="D88" s="87">
        <v>24.8641025641026</v>
      </c>
      <c r="E88" s="40"/>
      <c r="F88" s="153">
        <v>1995</v>
      </c>
      <c r="G88" s="99">
        <v>14</v>
      </c>
      <c r="H88" s="83">
        <v>392.8</v>
      </c>
      <c r="I88" s="87">
        <v>28.0571428571429</v>
      </c>
      <c r="J88" s="40"/>
      <c r="K88" s="153">
        <v>1995</v>
      </c>
      <c r="L88" s="99">
        <v>1</v>
      </c>
      <c r="M88" s="83">
        <v>36.2</v>
      </c>
      <c r="N88" s="89">
        <v>36.2</v>
      </c>
      <c r="O88" t="s" s="125">
        <v>72</v>
      </c>
      <c r="P88" s="129">
        <f>AVERAGE(B88:B92)</f>
        <v>38.4</v>
      </c>
      <c r="Q88" s="97">
        <f>AVERAGE(D88:D92)</f>
        <v>25.776959026334</v>
      </c>
      <c r="R88" t="s" s="128">
        <v>72</v>
      </c>
      <c r="S88" s="129">
        <f>AVERAGE(G88:G92)</f>
        <v>17.6</v>
      </c>
      <c r="T88" s="97">
        <f>AVERAGE(I88:I92)</f>
        <v>28.6111436563437</v>
      </c>
      <c r="U88" t="s" s="128">
        <v>72</v>
      </c>
      <c r="V88" s="129">
        <f>AVERAGE(L88:L92)</f>
        <v>3.2</v>
      </c>
      <c r="W88" s="97">
        <f>AVERAGE(N88:N92)</f>
        <v>35.0708333333333</v>
      </c>
    </row>
    <row r="89" ht="21.95" customHeight="1">
      <c r="A89" s="152">
        <v>1996</v>
      </c>
      <c r="B89" s="99">
        <v>32</v>
      </c>
      <c r="C89" s="83">
        <v>804.9</v>
      </c>
      <c r="D89" s="87">
        <v>25.153125</v>
      </c>
      <c r="E89" s="40"/>
      <c r="F89" s="153">
        <v>1996</v>
      </c>
      <c r="G89" s="99">
        <v>14</v>
      </c>
      <c r="H89" s="83">
        <v>383.9</v>
      </c>
      <c r="I89" s="87">
        <v>27.4214285714286</v>
      </c>
      <c r="J89" s="40"/>
      <c r="K89" s="153">
        <v>1996</v>
      </c>
      <c r="L89" s="99">
        <v>0</v>
      </c>
      <c r="M89" s="83">
        <v>0</v>
      </c>
      <c r="N89" s="89"/>
      <c r="O89" t="s" s="125">
        <v>73</v>
      </c>
      <c r="P89" s="129">
        <f>AVERAGE(B89:B92)</f>
        <v>38.25</v>
      </c>
      <c r="Q89" s="97">
        <f>AVERAGE(D89:D92)</f>
        <v>26.0051731418919</v>
      </c>
      <c r="R89" t="s" s="128">
        <v>73</v>
      </c>
      <c r="S89" s="129">
        <f>AVERAGE(G89:G92)</f>
        <v>18.5</v>
      </c>
      <c r="T89" s="97">
        <f>AVERAGE(I89:I92)</f>
        <v>28.7496438561439</v>
      </c>
      <c r="U89" t="s" s="128">
        <v>73</v>
      </c>
      <c r="V89" s="129">
        <f>AVERAGE(L89:L92)</f>
        <v>3.75</v>
      </c>
      <c r="W89" s="97">
        <f>AVERAGE(N89:N92)</f>
        <v>34.6944444444444</v>
      </c>
    </row>
    <row r="90" ht="21.95" customHeight="1">
      <c r="A90" s="152">
        <v>1997</v>
      </c>
      <c r="B90" s="99">
        <v>42</v>
      </c>
      <c r="C90" s="83">
        <v>1127.7</v>
      </c>
      <c r="D90" s="87">
        <v>26.85</v>
      </c>
      <c r="E90" s="40"/>
      <c r="F90" s="153">
        <v>1997</v>
      </c>
      <c r="G90" s="99">
        <v>22</v>
      </c>
      <c r="H90" s="83">
        <v>667.6</v>
      </c>
      <c r="I90" s="87">
        <v>30.3454545454545</v>
      </c>
      <c r="J90" s="40"/>
      <c r="K90" s="153">
        <v>1997</v>
      </c>
      <c r="L90" s="99">
        <v>8</v>
      </c>
      <c r="M90" s="83">
        <v>277.6</v>
      </c>
      <c r="N90" s="89">
        <v>34.7</v>
      </c>
      <c r="O90" t="s" s="125">
        <v>74</v>
      </c>
      <c r="P90" s="129">
        <f>AVERAGE(B90:B92)</f>
        <v>40.3333333333333</v>
      </c>
      <c r="Q90" s="97">
        <f>AVERAGE(D90:D92)</f>
        <v>26.2891891891892</v>
      </c>
      <c r="R90" t="s" s="128">
        <v>74</v>
      </c>
      <c r="S90" s="129">
        <f>AVERAGE(G90:G92)</f>
        <v>20</v>
      </c>
      <c r="T90" s="97">
        <f>AVERAGE(I90:I92)</f>
        <v>29.1923822843823</v>
      </c>
      <c r="U90" t="s" s="128">
        <v>74</v>
      </c>
      <c r="V90" s="129">
        <f>AVERAGE(L90:L92)</f>
        <v>5</v>
      </c>
      <c r="W90" s="97">
        <f>AVERAGE(N90:N92)</f>
        <v>34.6944444444444</v>
      </c>
    </row>
    <row r="91" ht="21.95" customHeight="1">
      <c r="A91" s="152">
        <v>1998</v>
      </c>
      <c r="B91" s="99">
        <v>37</v>
      </c>
      <c r="C91" s="83">
        <v>1016.3</v>
      </c>
      <c r="D91" s="87">
        <v>27.4675675675676</v>
      </c>
      <c r="E91" s="40"/>
      <c r="F91" s="153">
        <v>1998</v>
      </c>
      <c r="G91" s="99">
        <v>25</v>
      </c>
      <c r="H91" s="83">
        <v>735.6</v>
      </c>
      <c r="I91" s="87">
        <v>29.424</v>
      </c>
      <c r="J91" s="40"/>
      <c r="K91" s="153">
        <v>1998</v>
      </c>
      <c r="L91" s="99">
        <v>6</v>
      </c>
      <c r="M91" s="83">
        <v>212.9</v>
      </c>
      <c r="N91" s="89">
        <v>35.4833333333333</v>
      </c>
      <c r="O91" t="s" s="125">
        <v>75</v>
      </c>
      <c r="P91" s="129">
        <f>AVERAGE(B91:B92)</f>
        <v>39.5</v>
      </c>
      <c r="Q91" s="97">
        <f>AVERAGE(D91:D92)</f>
        <v>26.0087837837838</v>
      </c>
      <c r="R91" t="s" s="128">
        <v>75</v>
      </c>
      <c r="S91" s="129">
        <f>AVERAGE(G91:G92)</f>
        <v>19</v>
      </c>
      <c r="T91" s="97">
        <f>AVERAGE(I91:I92)</f>
        <v>28.6158461538462</v>
      </c>
      <c r="U91" t="s" s="128">
        <v>75</v>
      </c>
      <c r="V91" s="129">
        <f>AVERAGE(L91:L92)</f>
        <v>3.5</v>
      </c>
      <c r="W91" s="97">
        <f>AVERAGE(N91:N92)</f>
        <v>34.6916666666667</v>
      </c>
    </row>
    <row r="92" ht="21.95" customHeight="1">
      <c r="A92" s="152">
        <v>1999</v>
      </c>
      <c r="B92" s="99">
        <v>42</v>
      </c>
      <c r="C92" s="83">
        <v>1031.1</v>
      </c>
      <c r="D92" s="87">
        <v>24.55</v>
      </c>
      <c r="E92" s="40"/>
      <c r="F92" s="153">
        <v>1999</v>
      </c>
      <c r="G92" s="99">
        <v>13</v>
      </c>
      <c r="H92" s="83">
        <v>361.5</v>
      </c>
      <c r="I92" s="87">
        <v>27.8076923076923</v>
      </c>
      <c r="J92" s="40"/>
      <c r="K92" s="153">
        <v>1999</v>
      </c>
      <c r="L92" s="99">
        <v>1</v>
      </c>
      <c r="M92" s="83">
        <v>33.9</v>
      </c>
      <c r="N92" s="89">
        <v>33.9</v>
      </c>
      <c r="O92" t="s" s="125">
        <v>76</v>
      </c>
      <c r="P92" s="129">
        <f>AVERAGE(B92)</f>
        <v>42</v>
      </c>
      <c r="Q92" s="97">
        <f>AVERAGE(D92)</f>
        <v>24.55</v>
      </c>
      <c r="R92" t="s" s="128">
        <v>76</v>
      </c>
      <c r="S92" s="129">
        <f>AVERAGE(G92)</f>
        <v>13</v>
      </c>
      <c r="T92" s="97">
        <f>AVERAGE(I92)</f>
        <v>27.8076923076923</v>
      </c>
      <c r="U92" t="s" s="128">
        <v>76</v>
      </c>
      <c r="V92" s="129">
        <f>AVERAGE(L92)</f>
        <v>1</v>
      </c>
      <c r="W92" s="97">
        <f>AVERAGE(N92)</f>
        <v>33.9</v>
      </c>
    </row>
    <row r="93" ht="21.95" customHeight="1">
      <c r="A93" s="152">
        <v>2000</v>
      </c>
      <c r="B93" s="157">
        <v>38</v>
      </c>
      <c r="C93" s="158">
        <v>1001.9</v>
      </c>
      <c r="D93" s="159">
        <v>26.3657894736842</v>
      </c>
      <c r="E93" s="40"/>
      <c r="F93" s="153">
        <v>2000</v>
      </c>
      <c r="G93" s="157">
        <v>21</v>
      </c>
      <c r="H93" s="158">
        <v>608.9</v>
      </c>
      <c r="I93" s="159">
        <v>28.9952380952381</v>
      </c>
      <c r="J93" s="40"/>
      <c r="K93" s="153">
        <v>2000</v>
      </c>
      <c r="L93" s="157">
        <v>6</v>
      </c>
      <c r="M93" s="158">
        <v>202.1</v>
      </c>
      <c r="N93" s="160">
        <v>33.6833333333333</v>
      </c>
      <c r="O93" t="s" s="125">
        <v>77</v>
      </c>
      <c r="P93" s="161">
        <f>AVERAGE(B93)</f>
        <v>38</v>
      </c>
      <c r="Q93" s="162">
        <f>AVERAGE(D93)</f>
        <v>26.3657894736842</v>
      </c>
      <c r="R93" t="s" s="128">
        <v>77</v>
      </c>
      <c r="S93" s="161">
        <f>AVERAGE(G93)</f>
        <v>21</v>
      </c>
      <c r="T93" s="162">
        <f>AVERAGE(I93)</f>
        <v>28.9952380952381</v>
      </c>
      <c r="U93" t="s" s="128">
        <v>77</v>
      </c>
      <c r="V93" s="161">
        <f>AVERAGE(L93)</f>
        <v>6</v>
      </c>
      <c r="W93" s="162">
        <f>AVERAGE(N93)</f>
        <v>33.6833333333333</v>
      </c>
    </row>
    <row r="94" ht="21.95" customHeight="1">
      <c r="A94" s="152">
        <v>2001</v>
      </c>
      <c r="B94" s="99">
        <v>43</v>
      </c>
      <c r="C94" s="83">
        <v>1117.7</v>
      </c>
      <c r="D94" s="87">
        <v>25.993023255814</v>
      </c>
      <c r="E94" s="40"/>
      <c r="F94" s="153">
        <v>2001</v>
      </c>
      <c r="G94" s="99">
        <v>24</v>
      </c>
      <c r="H94" s="83">
        <v>686</v>
      </c>
      <c r="I94" s="87">
        <v>28.5833333333333</v>
      </c>
      <c r="J94" s="40"/>
      <c r="K94" s="153">
        <v>2001</v>
      </c>
      <c r="L94" s="99">
        <v>3</v>
      </c>
      <c r="M94" s="83">
        <v>100</v>
      </c>
      <c r="N94" s="89">
        <v>33.3333333333333</v>
      </c>
      <c r="O94" t="s" s="125">
        <v>76</v>
      </c>
      <c r="P94" s="129">
        <f>AVERAGE(B94)</f>
        <v>43</v>
      </c>
      <c r="Q94" s="97">
        <f>AVERAGE(D94)</f>
        <v>25.993023255814</v>
      </c>
      <c r="R94" t="s" s="128">
        <v>76</v>
      </c>
      <c r="S94" s="129">
        <f>AVERAGE(G94)</f>
        <v>24</v>
      </c>
      <c r="T94" s="97">
        <f>AVERAGE(I94)</f>
        <v>28.5833333333333</v>
      </c>
      <c r="U94" t="s" s="128">
        <v>76</v>
      </c>
      <c r="V94" s="129">
        <f>AVERAGE(L94)</f>
        <v>3</v>
      </c>
      <c r="W94" s="97">
        <f>AVERAGE(N94)</f>
        <v>33.3333333333333</v>
      </c>
    </row>
    <row r="95" ht="21.95" customHeight="1">
      <c r="A95" s="152">
        <v>2002</v>
      </c>
      <c r="B95" s="99">
        <v>46</v>
      </c>
      <c r="C95" s="83">
        <v>1143</v>
      </c>
      <c r="D95" s="87">
        <v>24.8478260869565</v>
      </c>
      <c r="E95" s="40"/>
      <c r="F95" s="153">
        <v>2002</v>
      </c>
      <c r="G95" s="99">
        <v>20</v>
      </c>
      <c r="H95" s="83">
        <v>543</v>
      </c>
      <c r="I95" s="87">
        <v>27.15</v>
      </c>
      <c r="J95" s="40"/>
      <c r="K95" s="153">
        <v>2002</v>
      </c>
      <c r="L95" s="99">
        <v>1</v>
      </c>
      <c r="M95" s="83">
        <v>33</v>
      </c>
      <c r="N95" s="89">
        <v>33</v>
      </c>
      <c r="O95" t="s" s="125">
        <v>75</v>
      </c>
      <c r="P95" s="129">
        <f>AVERAGE(B94:B95)</f>
        <v>44.5</v>
      </c>
      <c r="Q95" s="97">
        <f>AVERAGE(D94:D95)</f>
        <v>25.4204246713853</v>
      </c>
      <c r="R95" t="s" s="128">
        <v>75</v>
      </c>
      <c r="S95" s="129">
        <f>AVERAGE(G94:G95)</f>
        <v>22</v>
      </c>
      <c r="T95" s="97">
        <f>AVERAGE(I94:I95)</f>
        <v>27.8666666666667</v>
      </c>
      <c r="U95" t="s" s="128">
        <v>75</v>
      </c>
      <c r="V95" s="129">
        <f>AVERAGE(L94:L95)</f>
        <v>2</v>
      </c>
      <c r="W95" s="97">
        <f>AVERAGE(N94:N95)</f>
        <v>33.1666666666667</v>
      </c>
    </row>
    <row r="96" ht="21.95" customHeight="1">
      <c r="A96" s="152">
        <v>2003</v>
      </c>
      <c r="B96" s="99">
        <v>38</v>
      </c>
      <c r="C96" s="83">
        <v>1015.5</v>
      </c>
      <c r="D96" s="87">
        <v>26.7236842105263</v>
      </c>
      <c r="E96" s="40"/>
      <c r="F96" s="153">
        <v>2003</v>
      </c>
      <c r="G96" s="99">
        <v>22</v>
      </c>
      <c r="H96" s="83">
        <v>646.9</v>
      </c>
      <c r="I96" s="87">
        <v>29.4045454545455</v>
      </c>
      <c r="J96" s="40"/>
      <c r="K96" s="153">
        <v>2003</v>
      </c>
      <c r="L96" s="99">
        <v>5</v>
      </c>
      <c r="M96" s="83">
        <v>171.9</v>
      </c>
      <c r="N96" s="89">
        <v>34.38</v>
      </c>
      <c r="O96" t="s" s="125">
        <v>74</v>
      </c>
      <c r="P96" s="129">
        <f>AVERAGE(B94:B96)</f>
        <v>42.3333333333333</v>
      </c>
      <c r="Q96" s="97">
        <f>AVERAGE(D94:D96)</f>
        <v>25.8548445177656</v>
      </c>
      <c r="R96" t="s" s="128">
        <v>74</v>
      </c>
      <c r="S96" s="129">
        <f>AVERAGE(G94:G96)</f>
        <v>22</v>
      </c>
      <c r="T96" s="97">
        <f>AVERAGE(I94:I96)</f>
        <v>28.3792929292929</v>
      </c>
      <c r="U96" t="s" s="128">
        <v>74</v>
      </c>
      <c r="V96" s="129">
        <f>AVERAGE(L94:L96)</f>
        <v>3</v>
      </c>
      <c r="W96" s="97">
        <f>AVERAGE(N94:N96)</f>
        <v>33.5711111111111</v>
      </c>
    </row>
    <row r="97" ht="21.95" customHeight="1">
      <c r="A97" s="152">
        <v>2004</v>
      </c>
      <c r="B97" s="99">
        <v>35</v>
      </c>
      <c r="C97" s="83">
        <v>922.9</v>
      </c>
      <c r="D97" s="87">
        <v>26.3685714285714</v>
      </c>
      <c r="E97" s="40"/>
      <c r="F97" s="153">
        <v>2004</v>
      </c>
      <c r="G97" s="99">
        <v>20</v>
      </c>
      <c r="H97" s="83">
        <v>571.2</v>
      </c>
      <c r="I97" s="87">
        <v>28.56</v>
      </c>
      <c r="J97" s="40"/>
      <c r="K97" s="153">
        <v>2004</v>
      </c>
      <c r="L97" s="99">
        <v>2</v>
      </c>
      <c r="M97" s="83">
        <v>65.90000000000001</v>
      </c>
      <c r="N97" s="89">
        <v>32.95</v>
      </c>
      <c r="O97" t="s" s="125">
        <v>73</v>
      </c>
      <c r="P97" s="129">
        <f>AVERAGE(B94:B97)</f>
        <v>40.5</v>
      </c>
      <c r="Q97" s="97">
        <f>AVERAGE(D94:D97)</f>
        <v>25.9832762454671</v>
      </c>
      <c r="R97" t="s" s="128">
        <v>73</v>
      </c>
      <c r="S97" s="129">
        <f>AVERAGE(G94:G97)</f>
        <v>21.5</v>
      </c>
      <c r="T97" s="97">
        <f>AVERAGE(I94:I97)</f>
        <v>28.4244696969697</v>
      </c>
      <c r="U97" t="s" s="128">
        <v>73</v>
      </c>
      <c r="V97" s="129">
        <f>AVERAGE(L94:L97)</f>
        <v>2.75</v>
      </c>
      <c r="W97" s="97">
        <f>AVERAGE(N94:N97)</f>
        <v>33.4158333333333</v>
      </c>
    </row>
    <row r="98" ht="21.95" customHeight="1">
      <c r="A98" s="152">
        <v>2005</v>
      </c>
      <c r="B98" s="99">
        <v>54</v>
      </c>
      <c r="C98" s="83">
        <v>1417.4</v>
      </c>
      <c r="D98" s="87">
        <v>26.2481481481481</v>
      </c>
      <c r="E98" s="40"/>
      <c r="F98" s="153">
        <v>2005</v>
      </c>
      <c r="G98" s="99">
        <v>32</v>
      </c>
      <c r="H98" s="83">
        <v>907</v>
      </c>
      <c r="I98" s="87">
        <v>28.34375</v>
      </c>
      <c r="J98" s="40"/>
      <c r="K98" s="153">
        <v>2005</v>
      </c>
      <c r="L98" s="99">
        <v>3</v>
      </c>
      <c r="M98" s="83">
        <v>101.5</v>
      </c>
      <c r="N98" s="89">
        <v>33.8333333333333</v>
      </c>
      <c r="O98" t="s" s="125">
        <v>72</v>
      </c>
      <c r="P98" s="129">
        <f>AVERAGE(B94:B98)</f>
        <v>43.2</v>
      </c>
      <c r="Q98" s="97">
        <f>AVERAGE(D94:D98)</f>
        <v>26.0362506260033</v>
      </c>
      <c r="R98" t="s" s="128">
        <v>72</v>
      </c>
      <c r="S98" s="129">
        <f>AVERAGE(G94:G98)</f>
        <v>23.6</v>
      </c>
      <c r="T98" s="97">
        <f>AVERAGE(I94:I98)</f>
        <v>28.4083257575758</v>
      </c>
      <c r="U98" t="s" s="128">
        <v>72</v>
      </c>
      <c r="V98" s="129">
        <f>AVERAGE(L94:L98)</f>
        <v>2.8</v>
      </c>
      <c r="W98" s="97">
        <f>AVERAGE(N94:N98)</f>
        <v>33.4993333333333</v>
      </c>
    </row>
    <row r="99" ht="21.95" customHeight="1">
      <c r="A99" s="152">
        <v>2006</v>
      </c>
      <c r="B99" s="99">
        <v>40</v>
      </c>
      <c r="C99" s="83">
        <v>1047.8</v>
      </c>
      <c r="D99" s="87">
        <v>26.195</v>
      </c>
      <c r="E99" s="40"/>
      <c r="F99" s="153">
        <v>2006</v>
      </c>
      <c r="G99" s="99">
        <v>22</v>
      </c>
      <c r="H99" s="83">
        <v>626.8</v>
      </c>
      <c r="I99" s="87">
        <v>28.4909090909091</v>
      </c>
      <c r="J99" s="40"/>
      <c r="K99" s="153">
        <v>2006</v>
      </c>
      <c r="L99" s="99">
        <v>2</v>
      </c>
      <c r="M99" s="83">
        <v>63.9</v>
      </c>
      <c r="N99" s="89">
        <v>31.95</v>
      </c>
      <c r="O99" t="s" s="125">
        <v>71</v>
      </c>
      <c r="P99" s="129">
        <f>AVERAGE(B94:B99)</f>
        <v>42.6666666666667</v>
      </c>
      <c r="Q99" s="97">
        <f>AVERAGE(D94:D99)</f>
        <v>26.0627088550027</v>
      </c>
      <c r="R99" t="s" s="128">
        <v>71</v>
      </c>
      <c r="S99" s="129">
        <f>AVERAGE(G94:G99)</f>
        <v>23.3333333333333</v>
      </c>
      <c r="T99" s="97">
        <f>AVERAGE(I94:I99)</f>
        <v>28.4220896464647</v>
      </c>
      <c r="U99" t="s" s="128">
        <v>71</v>
      </c>
      <c r="V99" s="129">
        <f>AVERAGE(L94:L99)</f>
        <v>2.66666666666667</v>
      </c>
      <c r="W99" s="97">
        <f>AVERAGE(N94:N99)</f>
        <v>33.2411111111111</v>
      </c>
    </row>
    <row r="100" ht="21.95" customHeight="1">
      <c r="A100" s="152">
        <v>2007</v>
      </c>
      <c r="B100" s="99">
        <v>52</v>
      </c>
      <c r="C100" s="83">
        <v>1354.2</v>
      </c>
      <c r="D100" s="87">
        <v>26.0423076923077</v>
      </c>
      <c r="E100" s="40"/>
      <c r="F100" s="153">
        <v>2007</v>
      </c>
      <c r="G100" s="99">
        <v>25</v>
      </c>
      <c r="H100" s="83">
        <v>736.2</v>
      </c>
      <c r="I100" s="87">
        <v>29.448</v>
      </c>
      <c r="J100" s="40"/>
      <c r="K100" s="153">
        <v>2007</v>
      </c>
      <c r="L100" s="99">
        <v>8</v>
      </c>
      <c r="M100" s="83">
        <v>267.4</v>
      </c>
      <c r="N100" s="89">
        <v>33.425</v>
      </c>
      <c r="O100" t="s" s="125">
        <v>70</v>
      </c>
      <c r="P100" s="129">
        <f>AVERAGE(B94:B100)</f>
        <v>44</v>
      </c>
      <c r="Q100" s="97">
        <f>AVERAGE(D94:D100)</f>
        <v>26.0597944031891</v>
      </c>
      <c r="R100" t="s" s="128">
        <v>70</v>
      </c>
      <c r="S100" s="129">
        <f>AVERAGE(G94:G100)</f>
        <v>23.5714285714286</v>
      </c>
      <c r="T100" s="97">
        <f>AVERAGE(I94:I100)</f>
        <v>28.5686482683983</v>
      </c>
      <c r="U100" t="s" s="128">
        <v>70</v>
      </c>
      <c r="V100" s="129">
        <f>AVERAGE(L94:L100)</f>
        <v>3.42857142857143</v>
      </c>
      <c r="W100" s="97">
        <f>AVERAGE(N94:N100)</f>
        <v>33.2673809523809</v>
      </c>
    </row>
    <row r="101" ht="21.95" customHeight="1">
      <c r="A101" s="152">
        <v>2008</v>
      </c>
      <c r="B101" s="99">
        <v>44</v>
      </c>
      <c r="C101" s="83">
        <v>1153.4</v>
      </c>
      <c r="D101" s="87">
        <v>26.2136363636364</v>
      </c>
      <c r="E101" s="40"/>
      <c r="F101" s="153">
        <v>2008</v>
      </c>
      <c r="G101" s="99">
        <v>20</v>
      </c>
      <c r="H101" s="83">
        <v>616.8</v>
      </c>
      <c r="I101" s="87">
        <v>30.84</v>
      </c>
      <c r="J101" s="40"/>
      <c r="K101" s="153">
        <v>2008</v>
      </c>
      <c r="L101" s="99">
        <v>8</v>
      </c>
      <c r="M101" s="83">
        <v>272.9</v>
      </c>
      <c r="N101" s="89">
        <v>34.1125</v>
      </c>
      <c r="O101" t="s" s="125">
        <v>69</v>
      </c>
      <c r="P101" s="129">
        <f>AVERAGE(B94:B101)</f>
        <v>44</v>
      </c>
      <c r="Q101" s="97">
        <f>AVERAGE(D94:D101)</f>
        <v>26.0790246482451</v>
      </c>
      <c r="R101" t="s" s="128">
        <v>69</v>
      </c>
      <c r="S101" s="129">
        <f>AVERAGE(G94:G101)</f>
        <v>23.125</v>
      </c>
      <c r="T101" s="97">
        <f>AVERAGE(I94:I101)</f>
        <v>28.8525672348485</v>
      </c>
      <c r="U101" t="s" s="128">
        <v>69</v>
      </c>
      <c r="V101" s="129">
        <f>AVERAGE(L94:L101)</f>
        <v>4</v>
      </c>
      <c r="W101" s="97">
        <f>AVERAGE(N94:N101)</f>
        <v>33.3730208333333</v>
      </c>
    </row>
    <row r="102" ht="21.95" customHeight="1">
      <c r="A102" s="152">
        <v>2009</v>
      </c>
      <c r="B102" s="99">
        <v>46</v>
      </c>
      <c r="C102" s="83">
        <v>1275.6</v>
      </c>
      <c r="D102" s="87">
        <v>27.7304347826087</v>
      </c>
      <c r="E102" s="40"/>
      <c r="F102" s="153">
        <v>2009</v>
      </c>
      <c r="G102" s="99">
        <v>32</v>
      </c>
      <c r="H102" s="83">
        <v>952.3</v>
      </c>
      <c r="I102" s="87">
        <v>29.759375</v>
      </c>
      <c r="J102" s="40"/>
      <c r="K102" s="153">
        <v>2009</v>
      </c>
      <c r="L102" s="99">
        <v>9</v>
      </c>
      <c r="M102" s="83">
        <v>321.2</v>
      </c>
      <c r="N102" s="89">
        <v>35.6888888888889</v>
      </c>
      <c r="O102" t="s" s="125">
        <v>68</v>
      </c>
      <c r="P102" s="129">
        <f>AVERAGE(B94:B102)</f>
        <v>44.2222222222222</v>
      </c>
      <c r="Q102" s="97">
        <f>AVERAGE(D94:D102)</f>
        <v>26.2625146631743</v>
      </c>
      <c r="R102" t="s" s="128">
        <v>68</v>
      </c>
      <c r="S102" s="129">
        <f>AVERAGE(G94:G102)</f>
        <v>24.1111111111111</v>
      </c>
      <c r="T102" s="97">
        <f>AVERAGE(I94:I102)</f>
        <v>28.9533236531987</v>
      </c>
      <c r="U102" t="s" s="128">
        <v>68</v>
      </c>
      <c r="V102" s="129">
        <f>AVERAGE(L94:L102)</f>
        <v>4.55555555555556</v>
      </c>
      <c r="W102" s="97">
        <f>AVERAGE(N94:N102)</f>
        <v>33.6303395061728</v>
      </c>
    </row>
    <row r="103" ht="21.95" customHeight="1">
      <c r="A103" s="152">
        <v>2010</v>
      </c>
      <c r="B103" s="99">
        <v>54</v>
      </c>
      <c r="C103" s="83">
        <v>1376.9</v>
      </c>
      <c r="D103" s="87">
        <v>25.4981481481481</v>
      </c>
      <c r="E103" s="40"/>
      <c r="F103" s="153">
        <v>2010</v>
      </c>
      <c r="G103" s="99">
        <v>22</v>
      </c>
      <c r="H103" s="83">
        <v>635.6</v>
      </c>
      <c r="I103" s="87">
        <v>28.8909090909091</v>
      </c>
      <c r="J103" s="40"/>
      <c r="K103" s="153">
        <v>2010</v>
      </c>
      <c r="L103" s="99">
        <v>2</v>
      </c>
      <c r="M103" s="83">
        <v>70</v>
      </c>
      <c r="N103" s="89">
        <v>35</v>
      </c>
      <c r="O103" t="s" s="125">
        <v>67</v>
      </c>
      <c r="P103" s="129">
        <f>AVERAGE(B94:B103)</f>
        <v>45.2</v>
      </c>
      <c r="Q103" s="97">
        <f>AVERAGE(D94:D103)</f>
        <v>26.1860780116717</v>
      </c>
      <c r="R103" t="s" s="128">
        <v>67</v>
      </c>
      <c r="S103" s="129">
        <f>AVERAGE(G94:G103)</f>
        <v>23.9</v>
      </c>
      <c r="T103" s="97">
        <f>AVERAGE(I94:I103)</f>
        <v>28.9470821969697</v>
      </c>
      <c r="U103" t="s" s="128">
        <v>67</v>
      </c>
      <c r="V103" s="129">
        <f>AVERAGE(L94:L103)</f>
        <v>4.3</v>
      </c>
      <c r="W103" s="97">
        <f>AVERAGE(N94:N103)</f>
        <v>33.7673055555556</v>
      </c>
    </row>
    <row r="104" ht="21.95" customHeight="1">
      <c r="A104" s="152">
        <v>2011</v>
      </c>
      <c r="B104" s="99">
        <v>37</v>
      </c>
      <c r="C104" s="83">
        <v>960.3</v>
      </c>
      <c r="D104" s="87">
        <v>25.9540540540541</v>
      </c>
      <c r="E104" s="40"/>
      <c r="F104" s="153">
        <v>2011</v>
      </c>
      <c r="G104" s="99">
        <v>19</v>
      </c>
      <c r="H104" s="83">
        <v>545.5</v>
      </c>
      <c r="I104" s="87">
        <v>28.7105263157895</v>
      </c>
      <c r="J104" s="40"/>
      <c r="K104" s="153">
        <v>2011</v>
      </c>
      <c r="L104" s="99">
        <v>4</v>
      </c>
      <c r="M104" s="83">
        <v>136.1</v>
      </c>
      <c r="N104" s="89">
        <v>34.025</v>
      </c>
      <c r="O104" t="s" s="125">
        <v>66</v>
      </c>
      <c r="P104" s="129">
        <f>AVERAGE(B94:B104)</f>
        <v>44.4545454545455</v>
      </c>
      <c r="Q104" s="97">
        <f>AVERAGE(D94:D104)</f>
        <v>26.1649849246156</v>
      </c>
      <c r="R104" t="s" s="128">
        <v>66</v>
      </c>
      <c r="S104" s="129">
        <f>AVERAGE(G94:G104)</f>
        <v>23.4545454545455</v>
      </c>
      <c r="T104" s="97">
        <f>AVERAGE(I94:I104)</f>
        <v>28.9255771168624</v>
      </c>
      <c r="U104" t="s" s="128">
        <v>66</v>
      </c>
      <c r="V104" s="129">
        <f>AVERAGE(L94:L104)</f>
        <v>4.27272727272727</v>
      </c>
      <c r="W104" s="97">
        <f>AVERAGE(N94:N104)</f>
        <v>33.7907323232323</v>
      </c>
    </row>
    <row r="105" ht="21.95" customHeight="1">
      <c r="A105" s="152">
        <v>2012</v>
      </c>
      <c r="B105" s="99">
        <v>48</v>
      </c>
      <c r="C105" s="83">
        <v>1217.4</v>
      </c>
      <c r="D105" s="87">
        <v>25.3625</v>
      </c>
      <c r="E105" s="40"/>
      <c r="F105" s="153">
        <v>2012</v>
      </c>
      <c r="G105" s="99">
        <v>20</v>
      </c>
      <c r="H105" s="83">
        <v>562.5</v>
      </c>
      <c r="I105" s="87">
        <v>28.125</v>
      </c>
      <c r="J105" s="40"/>
      <c r="K105" s="153">
        <v>2012</v>
      </c>
      <c r="L105" s="99">
        <v>4</v>
      </c>
      <c r="M105" s="83">
        <v>129.8</v>
      </c>
      <c r="N105" s="89">
        <v>32.45</v>
      </c>
      <c r="O105" t="s" s="125">
        <v>65</v>
      </c>
      <c r="P105" s="129">
        <f>AVERAGE(B94:B105)</f>
        <v>44.75</v>
      </c>
      <c r="Q105" s="97">
        <f>AVERAGE(D94:D105)</f>
        <v>26.0981111808976</v>
      </c>
      <c r="R105" t="s" s="128">
        <v>65</v>
      </c>
      <c r="S105" s="129">
        <f>AVERAGE(G94:G105)</f>
        <v>23.1666666666667</v>
      </c>
      <c r="T105" s="97">
        <f>AVERAGE(I94:I105)</f>
        <v>28.8588623571239</v>
      </c>
      <c r="U105" t="s" s="128">
        <v>65</v>
      </c>
      <c r="V105" s="129">
        <f>AVERAGE(L94:L105)</f>
        <v>4.25</v>
      </c>
      <c r="W105" s="97">
        <f>AVERAGE(N94:N105)</f>
        <v>33.6790046296296</v>
      </c>
    </row>
    <row r="106" ht="21.95" customHeight="1">
      <c r="A106" s="152">
        <v>2013</v>
      </c>
      <c r="B106" s="99">
        <v>58</v>
      </c>
      <c r="C106" s="83">
        <v>1495.6</v>
      </c>
      <c r="D106" s="87">
        <v>25.7862068965517</v>
      </c>
      <c r="E106" s="40"/>
      <c r="F106" s="153">
        <v>2013</v>
      </c>
      <c r="G106" s="99">
        <v>29</v>
      </c>
      <c r="H106" s="83">
        <v>827.7</v>
      </c>
      <c r="I106" s="87">
        <v>28.5413793103448</v>
      </c>
      <c r="J106" s="40"/>
      <c r="K106" s="153">
        <v>2013</v>
      </c>
      <c r="L106" s="99">
        <v>4</v>
      </c>
      <c r="M106" s="83">
        <v>134.9</v>
      </c>
      <c r="N106" s="89">
        <v>33.725</v>
      </c>
      <c r="O106" t="s" s="125">
        <v>64</v>
      </c>
      <c r="P106" s="129">
        <f>AVERAGE(B94:B106)</f>
        <v>45.7692307692308</v>
      </c>
      <c r="Q106" s="97">
        <f>AVERAGE(D94:D106)</f>
        <v>26.0741185436402</v>
      </c>
      <c r="R106" t="s" s="128">
        <v>64</v>
      </c>
      <c r="S106" s="129">
        <f>AVERAGE(G94:G106)</f>
        <v>23.6153846153846</v>
      </c>
      <c r="T106" s="97">
        <f>AVERAGE(I94:I106)</f>
        <v>28.8344405842947</v>
      </c>
      <c r="U106" t="s" s="128">
        <v>64</v>
      </c>
      <c r="V106" s="129">
        <f>AVERAGE(L94:L106)</f>
        <v>4.23076923076923</v>
      </c>
      <c r="W106" s="97">
        <f>AVERAGE(N94:N106)</f>
        <v>33.6825427350427</v>
      </c>
    </row>
    <row r="107" ht="21.95" customHeight="1">
      <c r="A107" s="152">
        <v>2014</v>
      </c>
      <c r="B107" s="99">
        <v>60</v>
      </c>
      <c r="C107" s="83">
        <v>1575.6</v>
      </c>
      <c r="D107" s="87">
        <v>26.26</v>
      </c>
      <c r="E107" s="40"/>
      <c r="F107" s="153">
        <v>2014</v>
      </c>
      <c r="G107" s="99">
        <v>30</v>
      </c>
      <c r="H107" s="83">
        <v>886.4</v>
      </c>
      <c r="I107" s="87">
        <v>29.5466666666667</v>
      </c>
      <c r="J107" s="40"/>
      <c r="K107" s="153">
        <v>2014</v>
      </c>
      <c r="L107" s="99">
        <v>9</v>
      </c>
      <c r="M107" s="83">
        <v>310.6</v>
      </c>
      <c r="N107" s="89">
        <v>34.5111111111111</v>
      </c>
      <c r="O107" t="s" s="125">
        <v>63</v>
      </c>
      <c r="P107" s="129">
        <f>AVERAGE(B94:B107)</f>
        <v>46.7857142857143</v>
      </c>
      <c r="Q107" s="97">
        <f>AVERAGE(D94:D107)</f>
        <v>26.0873957905231</v>
      </c>
      <c r="R107" t="s" s="128">
        <v>63</v>
      </c>
      <c r="S107" s="129">
        <f>AVERAGE(G94:G107)</f>
        <v>24.0714285714286</v>
      </c>
      <c r="T107" s="97">
        <f>AVERAGE(I94:I107)</f>
        <v>28.8853138758927</v>
      </c>
      <c r="U107" t="s" s="128">
        <v>63</v>
      </c>
      <c r="V107" s="129">
        <f>AVERAGE(L94:L107)</f>
        <v>4.57142857142857</v>
      </c>
      <c r="W107" s="97">
        <f>AVERAGE(N94:N107)</f>
        <v>33.7417261904762</v>
      </c>
    </row>
    <row r="108" ht="21.95" customHeight="1">
      <c r="A108" s="152">
        <v>2015</v>
      </c>
      <c r="B108" s="99">
        <v>49</v>
      </c>
      <c r="C108" s="83">
        <v>1301.8</v>
      </c>
      <c r="D108" s="87">
        <v>26.5673469387755</v>
      </c>
      <c r="E108" s="40"/>
      <c r="F108" s="153">
        <v>2015</v>
      </c>
      <c r="G108" s="99">
        <v>26</v>
      </c>
      <c r="H108" s="83">
        <v>759.6</v>
      </c>
      <c r="I108" s="87">
        <v>29.2153846153846</v>
      </c>
      <c r="J108" s="40"/>
      <c r="K108" s="153">
        <v>2015</v>
      </c>
      <c r="L108" s="99">
        <v>9</v>
      </c>
      <c r="M108" s="83">
        <v>305.9</v>
      </c>
      <c r="N108" s="89">
        <v>33.9888888888889</v>
      </c>
      <c r="O108" t="s" s="125">
        <v>62</v>
      </c>
      <c r="P108" s="129">
        <f>AVERAGE(B94:B108)</f>
        <v>46.9333333333333</v>
      </c>
      <c r="Q108" s="97">
        <f>AVERAGE(D94:D108)</f>
        <v>26.1193925337399</v>
      </c>
      <c r="R108" t="s" s="128">
        <v>62</v>
      </c>
      <c r="S108" s="129">
        <f>AVERAGE(G94:G108)</f>
        <v>24.2</v>
      </c>
      <c r="T108" s="97">
        <f>AVERAGE(I94:I108)</f>
        <v>28.9073185918588</v>
      </c>
      <c r="U108" t="s" s="128">
        <v>62</v>
      </c>
      <c r="V108" s="129">
        <f>AVERAGE(L94:L108)</f>
        <v>4.86666666666667</v>
      </c>
      <c r="W108" s="97">
        <f>AVERAGE(N94:N108)</f>
        <v>33.7582037037037</v>
      </c>
    </row>
    <row r="109" ht="21.95" customHeight="1">
      <c r="A109" s="152">
        <v>2016</v>
      </c>
      <c r="B109" s="99">
        <v>61</v>
      </c>
      <c r="C109" s="83">
        <v>1512.6</v>
      </c>
      <c r="D109" s="87">
        <v>24.7967213114754</v>
      </c>
      <c r="E109" s="40"/>
      <c r="F109" s="153">
        <v>2016</v>
      </c>
      <c r="G109" s="99">
        <v>21</v>
      </c>
      <c r="H109" s="83">
        <v>586.7</v>
      </c>
      <c r="I109" s="87">
        <v>27.9380952380952</v>
      </c>
      <c r="J109" s="40"/>
      <c r="K109" s="153">
        <v>2016</v>
      </c>
      <c r="L109" s="99">
        <v>4</v>
      </c>
      <c r="M109" s="83">
        <v>129.8</v>
      </c>
      <c r="N109" s="89">
        <v>32.45</v>
      </c>
      <c r="O109" t="s" s="125">
        <v>61</v>
      </c>
      <c r="P109" s="129">
        <f>AVERAGE(B94:B109)</f>
        <v>47.8125</v>
      </c>
      <c r="Q109" s="97">
        <f>AVERAGE(D94:D109)</f>
        <v>26.0367255823484</v>
      </c>
      <c r="R109" t="s" s="128">
        <v>61</v>
      </c>
      <c r="S109" s="129">
        <f>AVERAGE(G94:G109)</f>
        <v>24</v>
      </c>
      <c r="T109" s="97">
        <f>AVERAGE(I94:I109)</f>
        <v>28.8467421322486</v>
      </c>
      <c r="U109" t="s" s="128">
        <v>61</v>
      </c>
      <c r="V109" s="129">
        <f>AVERAGE(L94:L109)</f>
        <v>4.8125</v>
      </c>
      <c r="W109" s="97">
        <f>AVERAGE(N94:N109)</f>
        <v>33.6764409722222</v>
      </c>
    </row>
    <row r="110" ht="21.95" customHeight="1">
      <c r="A110" s="152">
        <v>2017</v>
      </c>
      <c r="B110" s="99">
        <v>46</v>
      </c>
      <c r="C110" s="83">
        <v>1189.6</v>
      </c>
      <c r="D110" s="87">
        <v>25.8608695652174</v>
      </c>
      <c r="E110" s="40"/>
      <c r="F110" s="153">
        <v>2017</v>
      </c>
      <c r="G110" s="99">
        <v>27</v>
      </c>
      <c r="H110" s="83">
        <v>754.3</v>
      </c>
      <c r="I110" s="87">
        <v>27.937037037037</v>
      </c>
      <c r="J110" s="40"/>
      <c r="K110" s="153">
        <v>2017</v>
      </c>
      <c r="L110" s="99">
        <v>4</v>
      </c>
      <c r="M110" s="83">
        <v>128.9</v>
      </c>
      <c r="N110" s="89">
        <v>32.225</v>
      </c>
      <c r="O110" t="s" s="125">
        <v>60</v>
      </c>
      <c r="P110" s="129">
        <f>AVERAGE(B94:B110)</f>
        <v>47.7058823529412</v>
      </c>
      <c r="Q110" s="97">
        <f>AVERAGE(D94:D110)</f>
        <v>26.0263811107524</v>
      </c>
      <c r="R110" t="s" s="128">
        <v>60</v>
      </c>
      <c r="S110" s="129">
        <f>AVERAGE(G94:G110)</f>
        <v>24.1764705882353</v>
      </c>
      <c r="T110" s="97">
        <f>AVERAGE(I94:I110)</f>
        <v>28.7932300678244</v>
      </c>
      <c r="U110" t="s" s="128">
        <v>60</v>
      </c>
      <c r="V110" s="129">
        <f>AVERAGE(L94:L110)</f>
        <v>4.76470588235294</v>
      </c>
      <c r="W110" s="97">
        <f>AVERAGE(N94:N110)</f>
        <v>33.5910620915033</v>
      </c>
    </row>
    <row r="111" ht="21.95" customHeight="1">
      <c r="A111" s="152">
        <v>2018</v>
      </c>
      <c r="B111" s="99">
        <v>57</v>
      </c>
      <c r="C111" s="83">
        <v>1474.9</v>
      </c>
      <c r="D111" s="87">
        <v>25.8754385964912</v>
      </c>
      <c r="E111" s="40"/>
      <c r="F111" s="153">
        <v>2018</v>
      </c>
      <c r="G111" s="99">
        <v>27</v>
      </c>
      <c r="H111" s="83">
        <v>795.6</v>
      </c>
      <c r="I111" s="87">
        <v>29.4666666666667</v>
      </c>
      <c r="J111" s="40"/>
      <c r="K111" s="153">
        <v>2018</v>
      </c>
      <c r="L111" s="99">
        <v>8</v>
      </c>
      <c r="M111" s="83">
        <v>274.8</v>
      </c>
      <c r="N111" s="89">
        <v>34.35</v>
      </c>
      <c r="O111" t="s" s="125">
        <v>59</v>
      </c>
      <c r="P111" s="129">
        <f>AVERAGE(B94:B111)</f>
        <v>48.2222222222222</v>
      </c>
      <c r="Q111" s="97">
        <f>AVERAGE(D94:D111)</f>
        <v>26.0179954155157</v>
      </c>
      <c r="R111" t="s" s="128">
        <v>59</v>
      </c>
      <c r="S111" s="129">
        <f>AVERAGE(G94:G111)</f>
        <v>24.3333333333333</v>
      </c>
      <c r="T111" s="97">
        <f>AVERAGE(I94:I111)</f>
        <v>28.8306432122045</v>
      </c>
      <c r="U111" t="s" s="128">
        <v>59</v>
      </c>
      <c r="V111" s="129">
        <f>AVERAGE(L94:L111)</f>
        <v>4.94444444444444</v>
      </c>
      <c r="W111" s="97">
        <f>AVERAGE(N94:N111)</f>
        <v>33.633225308642</v>
      </c>
    </row>
    <row r="112" ht="21.95" customHeight="1">
      <c r="A112" s="152">
        <v>2019</v>
      </c>
      <c r="B112" s="99">
        <v>55</v>
      </c>
      <c r="C112" s="83">
        <v>1531.7</v>
      </c>
      <c r="D112" s="87">
        <v>27.8490909090909</v>
      </c>
      <c r="E112" s="40"/>
      <c r="F112" s="153">
        <v>2019</v>
      </c>
      <c r="G112" s="99">
        <v>36</v>
      </c>
      <c r="H112" s="83">
        <v>1086.1</v>
      </c>
      <c r="I112" s="87">
        <v>30.1694444444444</v>
      </c>
      <c r="J112" s="40"/>
      <c r="K112" s="153">
        <v>2019</v>
      </c>
      <c r="L112" s="99">
        <v>12</v>
      </c>
      <c r="M112" s="83">
        <v>424.8</v>
      </c>
      <c r="N112" s="89">
        <v>35.4</v>
      </c>
      <c r="O112" t="s" s="125">
        <v>58</v>
      </c>
      <c r="P112" s="129">
        <f>AVERAGE(B94:B112)</f>
        <v>48.5789473684211</v>
      </c>
      <c r="Q112" s="97">
        <f>AVERAGE(D94:D112)</f>
        <v>26.114368862546</v>
      </c>
      <c r="R112" t="s" s="128">
        <v>58</v>
      </c>
      <c r="S112" s="129">
        <f>AVERAGE(G94:G112)</f>
        <v>24.9473684210526</v>
      </c>
      <c r="T112" s="97">
        <f>AVERAGE(I94:I112)</f>
        <v>28.901106434954</v>
      </c>
      <c r="U112" t="s" s="128">
        <v>58</v>
      </c>
      <c r="V112" s="129">
        <f>AVERAGE(L94:L112)</f>
        <v>5.31578947368421</v>
      </c>
      <c r="W112" s="97">
        <f>AVERAGE(N94:N112)</f>
        <v>33.7262134502924</v>
      </c>
    </row>
    <row r="113" ht="21.95" customHeight="1">
      <c r="A113" s="152">
        <v>2020</v>
      </c>
      <c r="B113" s="99">
        <v>44</v>
      </c>
      <c r="C113" s="83">
        <v>1151.2</v>
      </c>
      <c r="D113" s="87">
        <v>26.1636363636364</v>
      </c>
      <c r="E113" s="40"/>
      <c r="F113" s="153">
        <v>2020</v>
      </c>
      <c r="G113" s="99">
        <v>24</v>
      </c>
      <c r="H113" s="83">
        <v>685.5</v>
      </c>
      <c r="I113" s="87">
        <v>28.5625</v>
      </c>
      <c r="J113" s="40"/>
      <c r="K113" s="153">
        <v>2020</v>
      </c>
      <c r="L113" s="99">
        <v>2</v>
      </c>
      <c r="M113" s="83">
        <v>68.5</v>
      </c>
      <c r="N113" s="89">
        <v>34.25</v>
      </c>
      <c r="O113" t="s" s="125">
        <v>57</v>
      </c>
      <c r="P113" s="129">
        <f>AVERAGE(B94:B113)</f>
        <v>48.35</v>
      </c>
      <c r="Q113" s="97">
        <f>AVERAGE(D94:D113)</f>
        <v>26.1168322376005</v>
      </c>
      <c r="R113" t="s" s="128">
        <v>57</v>
      </c>
      <c r="S113" s="129">
        <f>AVERAGE(G94:G113)</f>
        <v>24.9</v>
      </c>
      <c r="T113" s="97">
        <f>AVERAGE(I94:I113)</f>
        <v>28.8841761132063</v>
      </c>
      <c r="U113" t="s" s="128">
        <v>57</v>
      </c>
      <c r="V113" s="129">
        <f>AVERAGE(L94:L113)</f>
        <v>5.15</v>
      </c>
      <c r="W113" s="97">
        <f>AVERAGE(N94:N113)</f>
        <v>33.7524027777778</v>
      </c>
    </row>
    <row r="114" ht="21.95" customHeight="1">
      <c r="A114" s="152">
        <v>2021</v>
      </c>
      <c r="B114" s="99">
        <v>32</v>
      </c>
      <c r="C114" s="83">
        <v>851.4</v>
      </c>
      <c r="D114" s="87">
        <v>26.60625</v>
      </c>
      <c r="E114" s="40"/>
      <c r="F114" s="153">
        <v>2021</v>
      </c>
      <c r="G114" s="99">
        <v>20</v>
      </c>
      <c r="H114" s="83">
        <v>576.9</v>
      </c>
      <c r="I114" s="87">
        <v>28.845</v>
      </c>
      <c r="J114" s="40"/>
      <c r="K114" s="153">
        <v>2021</v>
      </c>
      <c r="L114" s="99">
        <v>5</v>
      </c>
      <c r="M114" s="83">
        <v>173.3</v>
      </c>
      <c r="N114" s="89">
        <v>34.66</v>
      </c>
      <c r="O114" s="96"/>
      <c r="P114" s="83"/>
      <c r="Q114" s="83"/>
      <c r="R114" s="84"/>
      <c r="S114" s="83"/>
      <c r="T114" s="83"/>
      <c r="U114" s="84"/>
      <c r="V114" s="83"/>
      <c r="W114" s="97"/>
    </row>
    <row r="115" ht="21.95" customHeight="1">
      <c r="A115" s="152">
        <v>2022</v>
      </c>
      <c r="B115" s="99">
        <v>32</v>
      </c>
      <c r="C115" s="83">
        <v>776.4</v>
      </c>
      <c r="D115" s="87">
        <v>24.2625</v>
      </c>
      <c r="E115" s="40"/>
      <c r="F115" s="153">
        <v>2022</v>
      </c>
      <c r="G115" s="99">
        <v>9</v>
      </c>
      <c r="H115" s="83">
        <v>249.2</v>
      </c>
      <c r="I115" s="87">
        <v>27.6888888888889</v>
      </c>
      <c r="J115" s="40"/>
      <c r="K115" s="153">
        <v>2022</v>
      </c>
      <c r="L115" s="99">
        <v>2</v>
      </c>
      <c r="M115" s="83">
        <v>65.40000000000001</v>
      </c>
      <c r="N115" s="89">
        <v>32.7</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349</v>
      </c>
      <c r="C137" s="83"/>
      <c r="D137" s="87"/>
      <c r="E137" s="40"/>
      <c r="F137" t="s" s="95">
        <v>67</v>
      </c>
      <c r="G137" t="s" s="165">
        <v>349</v>
      </c>
      <c r="H137" s="83"/>
      <c r="I137" s="87"/>
      <c r="J137" s="40"/>
      <c r="K137" t="s" s="95">
        <v>67</v>
      </c>
      <c r="L137" t="s" s="165">
        <v>349</v>
      </c>
      <c r="M137" s="83"/>
      <c r="N137" s="89"/>
      <c r="O137" s="96"/>
      <c r="P137" s="83"/>
      <c r="Q137" s="83"/>
      <c r="R137" s="84"/>
      <c r="S137" s="83"/>
      <c r="T137" s="83"/>
      <c r="U137" s="84"/>
      <c r="V137" s="83"/>
      <c r="W137" s="97"/>
    </row>
    <row r="138" ht="21.95" customHeight="1">
      <c r="A138" t="s" s="98">
        <v>79</v>
      </c>
      <c r="B138" s="83">
        <f>AVERAGE(B83:B92)</f>
        <v>37.8</v>
      </c>
      <c r="C138" s="83">
        <f>AVERAGE(C83:C92)</f>
        <v>979.38</v>
      </c>
      <c r="D138" s="87">
        <f>AVERAGE(D83:D92)</f>
        <v>25.8883858510152</v>
      </c>
      <c r="E138" s="40"/>
      <c r="F138" t="s" s="100">
        <v>79</v>
      </c>
      <c r="G138" s="83">
        <f>AVERAGE(G83:G92)</f>
        <v>18.8</v>
      </c>
      <c r="H138" s="83">
        <f>AVERAGE(H83:H92)</f>
        <v>539.22</v>
      </c>
      <c r="I138" s="87">
        <f>AVERAGE(I83:I92)</f>
        <v>28.5357788256832</v>
      </c>
      <c r="J138" s="40"/>
      <c r="K138" t="s" s="100">
        <v>79</v>
      </c>
      <c r="L138" s="83">
        <f>AVERAGE(L83:L92)</f>
        <v>3.6</v>
      </c>
      <c r="M138" s="83">
        <f>AVERAGE(M83:M92)</f>
        <v>123.82</v>
      </c>
      <c r="N138" s="89">
        <f>AVERAGE(N83:N92)</f>
        <v>34.3192592592593</v>
      </c>
      <c r="O138" s="96"/>
      <c r="P138" s="83"/>
      <c r="Q138" s="83"/>
      <c r="R138" s="84"/>
      <c r="S138" s="83"/>
      <c r="T138" s="83"/>
      <c r="U138" s="84"/>
      <c r="V138" s="83"/>
      <c r="W138" s="97"/>
    </row>
    <row r="139" ht="21.95" customHeight="1">
      <c r="A139" t="s" s="98">
        <v>80</v>
      </c>
      <c r="B139" s="83">
        <f>AVERAGE(B94:B103)</f>
        <v>45.2</v>
      </c>
      <c r="C139" s="83">
        <f>AVERAGE(C94:C103)</f>
        <v>1182.44</v>
      </c>
      <c r="D139" s="87">
        <f>AVERAGE(D94:D103)</f>
        <v>26.1860780116717</v>
      </c>
      <c r="E139" s="40"/>
      <c r="F139" t="s" s="100">
        <v>80</v>
      </c>
      <c r="G139" s="83">
        <f>AVERAGE(G94:G103)</f>
        <v>23.9</v>
      </c>
      <c r="H139" s="83">
        <f>AVERAGE(H94:H103)</f>
        <v>692.1799999999999</v>
      </c>
      <c r="I139" s="87">
        <f>AVERAGE(I94:I103)</f>
        <v>28.9470821969697</v>
      </c>
      <c r="J139" s="40"/>
      <c r="K139" t="s" s="100">
        <v>80</v>
      </c>
      <c r="L139" s="83">
        <f>AVERAGE(L94:L103)</f>
        <v>4.3</v>
      </c>
      <c r="M139" s="83">
        <f>AVERAGE(M94:M103)</f>
        <v>146.77</v>
      </c>
      <c r="N139" s="89">
        <f>AVERAGE(N94:N103)</f>
        <v>33.7673055555556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AVERAGE(B83:B92)</f>
        <v>37.8</v>
      </c>
      <c r="C141" s="83">
        <f>AVERAGE(C83:C92)</f>
        <v>979.38</v>
      </c>
      <c r="D141" s="87">
        <f>AVERAGE(D83:D92)</f>
        <v>25.8883858510152</v>
      </c>
      <c r="E141" s="40"/>
      <c r="F141" t="s" s="104">
        <v>82</v>
      </c>
      <c r="G141" s="83">
        <f>AVERAGE(G83:G92)</f>
        <v>18.8</v>
      </c>
      <c r="H141" s="83">
        <f>AVERAGE(H83:H92)</f>
        <v>539.22</v>
      </c>
      <c r="I141" s="87">
        <f>AVERAGE(I83:I92)</f>
        <v>28.5357788256832</v>
      </c>
      <c r="J141" s="40"/>
      <c r="K141" t="s" s="104">
        <v>82</v>
      </c>
      <c r="L141" s="83">
        <f>AVERAGE(L83:L92)</f>
        <v>3.6</v>
      </c>
      <c r="M141" s="83">
        <f>AVERAGE(M83:M92)</f>
        <v>123.82</v>
      </c>
      <c r="N141" s="89">
        <f>AVERAGE(N83:N92)</f>
        <v>34.3192592592593</v>
      </c>
      <c r="O141" s="96"/>
      <c r="P141" s="83"/>
      <c r="Q141" s="83"/>
      <c r="R141" s="84"/>
      <c r="S141" s="83"/>
      <c r="T141" s="83"/>
      <c r="U141" s="84"/>
      <c r="V141" s="83"/>
      <c r="W141" s="97"/>
    </row>
    <row r="142" ht="21.95" customHeight="1">
      <c r="A142" t="s" s="103">
        <v>83</v>
      </c>
      <c r="B142" s="83">
        <f>AVERAGE(B94:B103)</f>
        <v>45.2</v>
      </c>
      <c r="C142" s="83">
        <f>AVERAGE(C94:C103)</f>
        <v>1182.44</v>
      </c>
      <c r="D142" s="87">
        <f>AVERAGE(D94:D103)</f>
        <v>26.1860780116717</v>
      </c>
      <c r="E142" s="40"/>
      <c r="F142" t="s" s="104">
        <v>83</v>
      </c>
      <c r="G142" s="83">
        <f>AVERAGE(G94:G103)</f>
        <v>23.9</v>
      </c>
      <c r="H142" s="83">
        <f>AVERAGE(H94:H103)</f>
        <v>692.1799999999999</v>
      </c>
      <c r="I142" s="87">
        <f>AVERAGE(I94:I103)</f>
        <v>28.9470821969697</v>
      </c>
      <c r="J142" s="40"/>
      <c r="K142" t="s" s="104">
        <v>83</v>
      </c>
      <c r="L142" s="83">
        <f>AVERAGE(L94:L103)</f>
        <v>4.3</v>
      </c>
      <c r="M142" s="83">
        <f>AVERAGE(M94:M103)</f>
        <v>146.77</v>
      </c>
      <c r="N142" s="89">
        <f>AVERAGE(N94:N103)</f>
        <v>33.7673055555556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AVERAGE(B88:B92)</f>
        <v>38.4</v>
      </c>
      <c r="C145" s="83">
        <f>AVERAGE(C88:C92)</f>
        <v>989.9400000000001</v>
      </c>
      <c r="D145" s="87">
        <f>AVERAGE(D88:D92)</f>
        <v>25.776959026334</v>
      </c>
      <c r="E145" s="40"/>
      <c r="F145" t="s" s="100">
        <v>79</v>
      </c>
      <c r="G145" s="83">
        <f>AVERAGE(G88:G92)</f>
        <v>17.6</v>
      </c>
      <c r="H145" s="83">
        <f>AVERAGE(H88:H92)</f>
        <v>508.28</v>
      </c>
      <c r="I145" s="87">
        <f>AVERAGE(I88:I92)</f>
        <v>28.6111436563437</v>
      </c>
      <c r="J145" s="40"/>
      <c r="K145" t="s" s="100">
        <v>79</v>
      </c>
      <c r="L145" s="83">
        <f>AVERAGE(L88:L92)</f>
        <v>3.2</v>
      </c>
      <c r="M145" s="83">
        <f>AVERAGE(M88:M92)</f>
        <v>112.12</v>
      </c>
      <c r="N145" s="89">
        <f>AVERAGE(N88:N92)</f>
        <v>35.0708333333333</v>
      </c>
      <c r="O145" s="96"/>
      <c r="P145" s="83"/>
      <c r="Q145" s="83"/>
      <c r="R145" s="84"/>
      <c r="S145" s="83"/>
      <c r="T145" s="83"/>
      <c r="U145" s="84"/>
      <c r="V145" s="83"/>
      <c r="W145" s="97"/>
    </row>
    <row r="146" ht="21.95" customHeight="1">
      <c r="A146" t="s" s="98">
        <v>80</v>
      </c>
      <c r="B146" s="83">
        <f>AVERAGE(B94:B98)</f>
        <v>43.2</v>
      </c>
      <c r="C146" s="83">
        <f>AVERAGE(C94:C98)</f>
        <v>1123.3</v>
      </c>
      <c r="D146" s="87">
        <f>AVERAGE(D94:D98)</f>
        <v>26.0362506260033</v>
      </c>
      <c r="E146" s="40"/>
      <c r="F146" t="s" s="100">
        <v>80</v>
      </c>
      <c r="G146" s="83">
        <f>AVERAGE(G94:G98)</f>
        <v>23.6</v>
      </c>
      <c r="H146" s="83">
        <f>AVERAGE(H94:H98)</f>
        <v>670.8200000000001</v>
      </c>
      <c r="I146" s="87">
        <f>AVERAGE(I94:I98)</f>
        <v>28.4083257575758</v>
      </c>
      <c r="J146" s="40"/>
      <c r="K146" t="s" s="100">
        <v>80</v>
      </c>
      <c r="L146" s="83">
        <f>AVERAGE(L94:L98)</f>
        <v>2.8</v>
      </c>
      <c r="M146" s="83">
        <f>AVERAGE(M94:M98)</f>
        <v>94.45999999999999</v>
      </c>
      <c r="N146" s="89">
        <f>AVERAGE(N94:N98)</f>
        <v>33.4993333333333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AVERAGE(B88:B92)</f>
        <v>38.4</v>
      </c>
      <c r="C148" s="83">
        <f>AVERAGE(C88:C92)</f>
        <v>989.9400000000001</v>
      </c>
      <c r="D148" s="87">
        <f>AVERAGE(D88:D92)</f>
        <v>25.776959026334</v>
      </c>
      <c r="E148" s="40"/>
      <c r="F148" t="s" s="104">
        <v>82</v>
      </c>
      <c r="G148" s="83">
        <f>AVERAGE(G88:G92)</f>
        <v>17.6</v>
      </c>
      <c r="H148" s="83">
        <f>AVERAGE(H88:H92)</f>
        <v>508.28</v>
      </c>
      <c r="I148" s="87">
        <f>AVERAGE(I88:I92)</f>
        <v>28.6111436563437</v>
      </c>
      <c r="J148" s="40"/>
      <c r="K148" t="s" s="104">
        <v>82</v>
      </c>
      <c r="L148" s="83">
        <f>AVERAGE(L88:L92)</f>
        <v>3.2</v>
      </c>
      <c r="M148" s="83">
        <f>AVERAGE(M88:M92)</f>
        <v>112.12</v>
      </c>
      <c r="N148" s="89">
        <f>AVERAGE(N88:N92)</f>
        <v>35.0708333333333</v>
      </c>
      <c r="O148" s="96"/>
      <c r="P148" s="83"/>
      <c r="Q148" s="83"/>
      <c r="R148" s="84"/>
      <c r="S148" s="83"/>
      <c r="T148" s="83"/>
      <c r="U148" s="84"/>
      <c r="V148" s="83"/>
      <c r="W148" s="97"/>
    </row>
    <row r="149" ht="21.95" customHeight="1">
      <c r="A149" t="s" s="103">
        <v>83</v>
      </c>
      <c r="B149" s="83">
        <f>AVERAGE(B94:B98)</f>
        <v>43.2</v>
      </c>
      <c r="C149" s="83">
        <f>AVERAGE(C94:C98)</f>
        <v>1123.3</v>
      </c>
      <c r="D149" s="87">
        <f>AVERAGE(D94:D98)</f>
        <v>26.0362506260033</v>
      </c>
      <c r="E149" s="40"/>
      <c r="F149" t="s" s="104">
        <v>83</v>
      </c>
      <c r="G149" s="83">
        <f>AVERAGE(G94:G98)</f>
        <v>23.6</v>
      </c>
      <c r="H149" s="83">
        <f>AVERAGE(H94:H98)</f>
        <v>670.8200000000001</v>
      </c>
      <c r="I149" s="87">
        <f>AVERAGE(I94:I98)</f>
        <v>28.4083257575758</v>
      </c>
      <c r="J149" s="40"/>
      <c r="K149" t="s" s="104">
        <v>83</v>
      </c>
      <c r="L149" s="83">
        <f>AVERAGE(L94:L98)</f>
        <v>2.8</v>
      </c>
      <c r="M149" s="83">
        <f>AVERAGE(M94:M98)</f>
        <v>94.45999999999999</v>
      </c>
      <c r="N149" s="89">
        <f>AVERAGE(N94:N98)</f>
        <v>33.4993333333333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4.xml><?xml version="1.0" encoding="utf-8"?>
<worksheet xmlns:r="http://schemas.openxmlformats.org/officeDocument/2006/relationships" xmlns="http://schemas.openxmlformats.org/spreadsheetml/2006/main">
  <dimension ref="A1:W112"/>
  <sheetViews>
    <sheetView workbookViewId="0" showGridLines="0" defaultGridColor="1"/>
  </sheetViews>
  <sheetFormatPr defaultColWidth="16.3333" defaultRowHeight="19.9" customHeight="1" outlineLevelRow="0" outlineLevelCol="0"/>
  <cols>
    <col min="1" max="1" width="10" style="346" customWidth="1"/>
    <col min="2" max="4" width="12.1719" style="346" customWidth="1"/>
    <col min="5" max="5" width="1.35156" style="346" customWidth="1"/>
    <col min="6" max="6" width="10" style="346" customWidth="1"/>
    <col min="7" max="9" width="12.1719" style="346" customWidth="1"/>
    <col min="10" max="10" width="1.35156" style="346" customWidth="1"/>
    <col min="11" max="11" width="10" style="346" customWidth="1"/>
    <col min="12" max="14" width="12.1719" style="346" customWidth="1"/>
    <col min="15" max="15" width="10.8516" style="346" customWidth="1"/>
    <col min="16" max="17" width="6.5" style="346" customWidth="1"/>
    <col min="18" max="18" width="10.8516" style="346" customWidth="1"/>
    <col min="19" max="20" width="6.5" style="346" customWidth="1"/>
    <col min="21" max="21" width="10.8516" style="346" customWidth="1"/>
    <col min="22" max="23" width="6.5" style="346" customWidth="1"/>
    <col min="24" max="16384" width="16.3516" style="346" customWidth="1"/>
  </cols>
  <sheetData>
    <row r="1" ht="63.8" customHeight="1">
      <c r="A1" t="s" s="134">
        <v>405</v>
      </c>
      <c r="B1" t="s" s="191">
        <v>40</v>
      </c>
      <c r="C1" t="s" s="191">
        <v>41</v>
      </c>
      <c r="D1" t="s" s="192">
        <v>42</v>
      </c>
      <c r="E1" s="29"/>
      <c r="F1" t="s" s="137">
        <v>102</v>
      </c>
      <c r="G1" t="s" s="191">
        <v>44</v>
      </c>
      <c r="H1" t="s" s="191">
        <v>45</v>
      </c>
      <c r="I1" t="s" s="192">
        <v>46</v>
      </c>
      <c r="J1" s="29"/>
      <c r="K1" t="s" s="137">
        <v>485</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1950</v>
      </c>
      <c r="B3" s="99">
        <v>29</v>
      </c>
      <c r="C3" s="83">
        <v>1123.3</v>
      </c>
      <c r="D3" s="87">
        <v>38.7344827586207</v>
      </c>
      <c r="E3" s="40"/>
      <c r="F3" s="153">
        <v>1950</v>
      </c>
      <c r="G3" s="99">
        <v>11</v>
      </c>
      <c r="H3" s="83">
        <v>448.4</v>
      </c>
      <c r="I3" s="87">
        <v>40.7636363636364</v>
      </c>
      <c r="J3" s="40"/>
      <c r="K3" s="153">
        <v>1950</v>
      </c>
      <c r="L3" s="99">
        <v>0</v>
      </c>
      <c r="M3" s="83">
        <v>0</v>
      </c>
      <c r="N3" s="89"/>
      <c r="O3" s="155"/>
      <c r="P3" s="129"/>
      <c r="Q3" s="97"/>
      <c r="R3" s="156"/>
      <c r="S3" s="129"/>
      <c r="T3" s="97"/>
      <c r="U3" s="156"/>
      <c r="V3" s="129"/>
      <c r="W3" s="97"/>
    </row>
    <row r="4" ht="21.95" customHeight="1">
      <c r="A4" s="152">
        <v>1951</v>
      </c>
      <c r="B4" s="99">
        <v>56</v>
      </c>
      <c r="C4" s="83">
        <v>2181.6</v>
      </c>
      <c r="D4" s="87">
        <v>38.9571428571429</v>
      </c>
      <c r="E4" s="40"/>
      <c r="F4" s="153">
        <v>1951</v>
      </c>
      <c r="G4" s="99">
        <v>23</v>
      </c>
      <c r="H4" s="83">
        <v>934.8</v>
      </c>
      <c r="I4" s="87">
        <v>40.6434782608696</v>
      </c>
      <c r="J4" s="40"/>
      <c r="K4" s="153">
        <v>1951</v>
      </c>
      <c r="L4" s="99">
        <v>2</v>
      </c>
      <c r="M4" s="83">
        <v>87.8</v>
      </c>
      <c r="N4" s="89">
        <v>43.9</v>
      </c>
      <c r="O4" s="155"/>
      <c r="P4" s="129"/>
      <c r="Q4" s="97"/>
      <c r="R4" s="156"/>
      <c r="S4" s="129"/>
      <c r="T4" s="97"/>
      <c r="U4" s="156"/>
      <c r="V4" s="129"/>
      <c r="W4" s="97"/>
    </row>
    <row r="5" ht="21.95" customHeight="1">
      <c r="A5" s="152">
        <v>1952</v>
      </c>
      <c r="B5" s="99">
        <v>31</v>
      </c>
      <c r="C5" s="83">
        <v>1206.2</v>
      </c>
      <c r="D5" s="87">
        <v>38.9096774193548</v>
      </c>
      <c r="E5" s="40"/>
      <c r="F5" s="153">
        <v>1952</v>
      </c>
      <c r="G5" s="99">
        <v>12</v>
      </c>
      <c r="H5" s="83">
        <v>489.8</v>
      </c>
      <c r="I5" s="87">
        <v>40.8166666666667</v>
      </c>
      <c r="J5" s="40"/>
      <c r="K5" s="153">
        <v>1952</v>
      </c>
      <c r="L5" s="99">
        <v>1</v>
      </c>
      <c r="M5" s="83">
        <v>44.6</v>
      </c>
      <c r="N5" s="89">
        <v>44.6</v>
      </c>
      <c r="O5" s="155"/>
      <c r="P5" s="129"/>
      <c r="Q5" s="97"/>
      <c r="R5" s="156"/>
      <c r="S5" s="129"/>
      <c r="T5" s="97"/>
      <c r="U5" s="156"/>
      <c r="V5" s="129"/>
      <c r="W5" s="97"/>
    </row>
    <row r="6" ht="21.95" customHeight="1">
      <c r="A6" s="152">
        <v>1953</v>
      </c>
      <c r="B6" s="99">
        <v>31</v>
      </c>
      <c r="C6" s="83">
        <v>1207</v>
      </c>
      <c r="D6" s="87">
        <v>38.9354838709677</v>
      </c>
      <c r="E6" s="40"/>
      <c r="F6" s="153">
        <v>1953</v>
      </c>
      <c r="G6" s="99">
        <v>14</v>
      </c>
      <c r="H6" s="83">
        <v>567.3</v>
      </c>
      <c r="I6" s="87">
        <v>40.5214285714286</v>
      </c>
      <c r="J6" s="40"/>
      <c r="K6" s="153">
        <v>1953</v>
      </c>
      <c r="L6" s="99">
        <v>2</v>
      </c>
      <c r="M6" s="83">
        <v>87.5</v>
      </c>
      <c r="N6" s="89">
        <v>43.75</v>
      </c>
      <c r="O6" s="155"/>
      <c r="P6" s="129"/>
      <c r="Q6" s="97"/>
      <c r="R6" s="156"/>
      <c r="S6" s="129"/>
      <c r="T6" s="97"/>
      <c r="U6" s="156"/>
      <c r="V6" s="129"/>
      <c r="W6" s="97"/>
    </row>
    <row r="7" ht="21.95" customHeight="1">
      <c r="A7" s="152">
        <v>1954</v>
      </c>
      <c r="B7" s="99">
        <v>21</v>
      </c>
      <c r="C7" s="83">
        <v>811.3</v>
      </c>
      <c r="D7" s="87">
        <v>38.6333333333333</v>
      </c>
      <c r="E7" s="40"/>
      <c r="F7" s="153">
        <v>1954</v>
      </c>
      <c r="G7" s="99">
        <v>6</v>
      </c>
      <c r="H7" s="83">
        <v>243.1</v>
      </c>
      <c r="I7" s="87">
        <v>40.5166666666667</v>
      </c>
      <c r="J7" s="40"/>
      <c r="K7" s="153">
        <v>1954</v>
      </c>
      <c r="L7" s="99">
        <v>1</v>
      </c>
      <c r="M7" s="83">
        <v>44.2</v>
      </c>
      <c r="N7" s="89">
        <v>44.2</v>
      </c>
      <c r="O7" s="155"/>
      <c r="P7" s="129"/>
      <c r="Q7" s="97"/>
      <c r="R7" s="156"/>
      <c r="S7" s="129"/>
      <c r="T7" s="97"/>
      <c r="U7" s="156"/>
      <c r="V7" s="129"/>
      <c r="W7" s="97"/>
    </row>
    <row r="8" ht="21.95" customHeight="1">
      <c r="A8" s="152">
        <v>1955</v>
      </c>
      <c r="B8" s="99">
        <v>24</v>
      </c>
      <c r="C8" s="83">
        <v>938.8</v>
      </c>
      <c r="D8" s="87">
        <v>39.1166666666667</v>
      </c>
      <c r="E8" s="40"/>
      <c r="F8" s="153">
        <v>1955</v>
      </c>
      <c r="G8" s="99">
        <v>13</v>
      </c>
      <c r="H8" s="83">
        <v>526.2</v>
      </c>
      <c r="I8" s="87">
        <v>40.4769230769231</v>
      </c>
      <c r="J8" s="40"/>
      <c r="K8" s="153">
        <v>1955</v>
      </c>
      <c r="L8" s="99">
        <v>2</v>
      </c>
      <c r="M8" s="83">
        <v>85.7</v>
      </c>
      <c r="N8" s="89">
        <v>42.85</v>
      </c>
      <c r="O8" s="155"/>
      <c r="P8" s="129"/>
      <c r="Q8" s="97"/>
      <c r="R8" s="156"/>
      <c r="S8" s="129"/>
      <c r="T8" s="97"/>
      <c r="U8" s="156"/>
      <c r="V8" s="129"/>
      <c r="W8" s="97"/>
    </row>
    <row r="9" ht="21.95" customHeight="1">
      <c r="A9" s="152">
        <v>1956</v>
      </c>
      <c r="B9" s="99">
        <v>24</v>
      </c>
      <c r="C9" s="83">
        <v>923.1</v>
      </c>
      <c r="D9" s="87">
        <v>38.4625</v>
      </c>
      <c r="E9" s="40"/>
      <c r="F9" s="153">
        <v>1956</v>
      </c>
      <c r="G9" s="99">
        <v>8</v>
      </c>
      <c r="H9" s="83">
        <v>323</v>
      </c>
      <c r="I9" s="87">
        <v>40.375</v>
      </c>
      <c r="J9" s="40"/>
      <c r="K9" s="153">
        <v>1956</v>
      </c>
      <c r="L9" s="99">
        <v>0</v>
      </c>
      <c r="M9" s="83">
        <v>0</v>
      </c>
      <c r="N9" s="89"/>
      <c r="O9" s="155"/>
      <c r="P9" s="129"/>
      <c r="Q9" s="97"/>
      <c r="R9" s="156"/>
      <c r="S9" s="129"/>
      <c r="T9" s="97"/>
      <c r="U9" s="156"/>
      <c r="V9" s="129"/>
      <c r="W9" s="97"/>
    </row>
    <row r="10" ht="21.95" customHeight="1">
      <c r="A10" s="152">
        <v>1957</v>
      </c>
      <c r="B10" s="99">
        <v>32</v>
      </c>
      <c r="C10" s="83">
        <v>1267.9</v>
      </c>
      <c r="D10" s="87">
        <v>39.621875</v>
      </c>
      <c r="E10" s="40"/>
      <c r="F10" s="153">
        <v>1957</v>
      </c>
      <c r="G10" s="99">
        <v>18</v>
      </c>
      <c r="H10" s="83">
        <v>738</v>
      </c>
      <c r="I10" s="87">
        <v>41</v>
      </c>
      <c r="J10" s="40"/>
      <c r="K10" s="153">
        <v>1957</v>
      </c>
      <c r="L10" s="99">
        <v>3</v>
      </c>
      <c r="M10" s="83">
        <v>131.8</v>
      </c>
      <c r="N10" s="89">
        <v>43.9333333333333</v>
      </c>
      <c r="O10" s="155"/>
      <c r="P10" s="129"/>
      <c r="Q10" s="97"/>
      <c r="R10" s="156"/>
      <c r="S10" s="129"/>
      <c r="T10" s="97"/>
      <c r="U10" s="156"/>
      <c r="V10" s="129"/>
      <c r="W10" s="97"/>
    </row>
    <row r="11" ht="21.95" customHeight="1">
      <c r="A11" s="152">
        <v>1958</v>
      </c>
      <c r="B11" s="99">
        <v>16</v>
      </c>
      <c r="C11" s="83">
        <v>616.6</v>
      </c>
      <c r="D11" s="87">
        <v>38.5375</v>
      </c>
      <c r="E11" s="40"/>
      <c r="F11" s="153">
        <v>1958</v>
      </c>
      <c r="G11" s="99">
        <v>5</v>
      </c>
      <c r="H11" s="83">
        <v>200.2</v>
      </c>
      <c r="I11" s="87">
        <v>40.04</v>
      </c>
      <c r="J11" s="40"/>
      <c r="K11" s="153">
        <v>1958</v>
      </c>
      <c r="L11" s="99">
        <v>0</v>
      </c>
      <c r="M11" s="83">
        <v>0</v>
      </c>
      <c r="N11" s="89"/>
      <c r="O11" s="155"/>
      <c r="P11" s="129"/>
      <c r="Q11" s="97"/>
      <c r="R11" s="156"/>
      <c r="S11" s="129"/>
      <c r="T11" s="97"/>
      <c r="U11" s="156"/>
      <c r="V11" s="129"/>
      <c r="W11" s="97"/>
    </row>
    <row r="12" ht="21.95" customHeight="1">
      <c r="A12" s="152">
        <v>1959</v>
      </c>
      <c r="B12" s="99">
        <v>31</v>
      </c>
      <c r="C12" s="83">
        <v>1219.1</v>
      </c>
      <c r="D12" s="87">
        <v>39.3258064516129</v>
      </c>
      <c r="E12" s="40"/>
      <c r="F12" s="153">
        <v>1959</v>
      </c>
      <c r="G12" s="99">
        <v>14</v>
      </c>
      <c r="H12" s="83">
        <v>574</v>
      </c>
      <c r="I12" s="87">
        <v>41</v>
      </c>
      <c r="J12" s="40"/>
      <c r="K12" s="153">
        <v>1959</v>
      </c>
      <c r="L12" s="99">
        <v>2</v>
      </c>
      <c r="M12" s="83">
        <v>86.09999999999999</v>
      </c>
      <c r="N12" s="89">
        <v>43.05</v>
      </c>
      <c r="O12" s="155"/>
      <c r="P12" s="129"/>
      <c r="Q12" s="97"/>
      <c r="R12" s="156"/>
      <c r="S12" s="129"/>
      <c r="T12" s="97"/>
      <c r="U12" s="156"/>
      <c r="V12" s="129"/>
      <c r="W12" s="97"/>
    </row>
    <row r="13" ht="21.95" customHeight="1">
      <c r="A13" s="152">
        <v>1960</v>
      </c>
      <c r="B13" s="99">
        <v>27</v>
      </c>
      <c r="C13" s="83">
        <v>1073</v>
      </c>
      <c r="D13" s="87">
        <v>39.7407407407407</v>
      </c>
      <c r="E13" s="40"/>
      <c r="F13" s="153">
        <v>1960</v>
      </c>
      <c r="G13" s="99">
        <v>13</v>
      </c>
      <c r="H13" s="83">
        <v>545.8</v>
      </c>
      <c r="I13" s="87">
        <v>41.9846153846154</v>
      </c>
      <c r="J13" s="40"/>
      <c r="K13" s="153">
        <v>1960</v>
      </c>
      <c r="L13" s="99">
        <v>4</v>
      </c>
      <c r="M13" s="83">
        <v>183.7</v>
      </c>
      <c r="N13" s="89">
        <v>45.925</v>
      </c>
      <c r="O13" s="155"/>
      <c r="P13" s="129"/>
      <c r="Q13" s="97"/>
      <c r="R13" s="156"/>
      <c r="S13" s="129"/>
      <c r="T13" s="97"/>
      <c r="U13" s="156"/>
      <c r="V13" s="129"/>
      <c r="W13" s="97"/>
    </row>
    <row r="14" ht="21.95" customHeight="1">
      <c r="A14" s="152">
        <v>1961</v>
      </c>
      <c r="B14" s="99">
        <v>36</v>
      </c>
      <c r="C14" s="83">
        <v>1390.2</v>
      </c>
      <c r="D14" s="87">
        <v>38.6166666666667</v>
      </c>
      <c r="E14" s="40"/>
      <c r="F14" s="153">
        <v>1961</v>
      </c>
      <c r="G14" s="99">
        <v>13</v>
      </c>
      <c r="H14" s="83">
        <v>521.6</v>
      </c>
      <c r="I14" s="87">
        <v>40.1230769230769</v>
      </c>
      <c r="J14" s="40"/>
      <c r="K14" s="153">
        <v>1961</v>
      </c>
      <c r="L14" s="99">
        <v>0</v>
      </c>
      <c r="M14" s="83">
        <v>0</v>
      </c>
      <c r="N14" s="89"/>
      <c r="O14" s="155"/>
      <c r="P14" s="129"/>
      <c r="Q14" s="97"/>
      <c r="R14" s="156"/>
      <c r="S14" s="129"/>
      <c r="T14" s="97"/>
      <c r="U14" s="156"/>
      <c r="V14" s="129"/>
      <c r="W14" s="97"/>
    </row>
    <row r="15" ht="21.95" customHeight="1">
      <c r="A15" s="152">
        <v>1962</v>
      </c>
      <c r="B15" s="99">
        <v>28</v>
      </c>
      <c r="C15" s="83">
        <v>1085.2</v>
      </c>
      <c r="D15" s="87">
        <v>38.7571428571429</v>
      </c>
      <c r="E15" s="40"/>
      <c r="F15" s="153">
        <v>1962</v>
      </c>
      <c r="G15" s="99">
        <v>11</v>
      </c>
      <c r="H15" s="83">
        <v>445.7</v>
      </c>
      <c r="I15" s="87">
        <v>40.5181818181818</v>
      </c>
      <c r="J15" s="40"/>
      <c r="K15" s="153">
        <v>1962</v>
      </c>
      <c r="L15" s="99">
        <v>1</v>
      </c>
      <c r="M15" s="83">
        <v>42.8</v>
      </c>
      <c r="N15" s="89">
        <v>42.8</v>
      </c>
      <c r="O15" s="155"/>
      <c r="P15" s="129"/>
      <c r="Q15" s="97"/>
      <c r="R15" s="156"/>
      <c r="S15" s="129"/>
      <c r="T15" s="97"/>
      <c r="U15" s="156"/>
      <c r="V15" s="129"/>
      <c r="W15" s="97"/>
    </row>
    <row r="16" ht="21.95" customHeight="1">
      <c r="A16" s="152">
        <v>1963</v>
      </c>
      <c r="B16" s="99">
        <v>40</v>
      </c>
      <c r="C16" s="83">
        <v>1572.4</v>
      </c>
      <c r="D16" s="87">
        <v>39.31</v>
      </c>
      <c r="E16" s="40"/>
      <c r="F16" s="153">
        <v>1963</v>
      </c>
      <c r="G16" s="99">
        <v>21</v>
      </c>
      <c r="H16" s="83">
        <v>858.2</v>
      </c>
      <c r="I16" s="87">
        <v>40.8666666666667</v>
      </c>
      <c r="J16" s="40"/>
      <c r="K16" s="153">
        <v>1963</v>
      </c>
      <c r="L16" s="99">
        <v>4</v>
      </c>
      <c r="M16" s="83">
        <v>174.3</v>
      </c>
      <c r="N16" s="89">
        <v>43.575</v>
      </c>
      <c r="O16" s="155"/>
      <c r="P16" s="129"/>
      <c r="Q16" s="97"/>
      <c r="R16" s="156"/>
      <c r="S16" s="129"/>
      <c r="T16" s="97"/>
      <c r="U16" s="156"/>
      <c r="V16" s="129"/>
      <c r="W16" s="97"/>
    </row>
    <row r="17" ht="21.95" customHeight="1">
      <c r="A17" s="152">
        <v>1964</v>
      </c>
      <c r="B17" s="99">
        <v>23</v>
      </c>
      <c r="C17" s="83">
        <v>901.3</v>
      </c>
      <c r="D17" s="87">
        <v>39.1869565217391</v>
      </c>
      <c r="E17" s="40"/>
      <c r="F17" s="153">
        <v>1964</v>
      </c>
      <c r="G17" s="99">
        <v>10</v>
      </c>
      <c r="H17" s="83">
        <v>409.2</v>
      </c>
      <c r="I17" s="87">
        <v>40.92</v>
      </c>
      <c r="J17" s="40"/>
      <c r="K17" s="153">
        <v>1964</v>
      </c>
      <c r="L17" s="99">
        <v>2</v>
      </c>
      <c r="M17" s="83">
        <v>87.5</v>
      </c>
      <c r="N17" s="89">
        <v>43.75</v>
      </c>
      <c r="O17" s="155"/>
      <c r="P17" s="129"/>
      <c r="Q17" s="97"/>
      <c r="R17" s="156"/>
      <c r="S17" s="129"/>
      <c r="T17" s="97"/>
      <c r="U17" s="156"/>
      <c r="V17" s="129"/>
      <c r="W17" s="97"/>
    </row>
    <row r="18" ht="21.95" customHeight="1">
      <c r="A18" s="152">
        <v>1965</v>
      </c>
      <c r="B18" s="99">
        <v>45</v>
      </c>
      <c r="C18" s="83">
        <v>1774.1</v>
      </c>
      <c r="D18" s="87">
        <v>39.4244444444444</v>
      </c>
      <c r="E18" s="40"/>
      <c r="F18" s="153">
        <v>1965</v>
      </c>
      <c r="G18" s="99">
        <v>23</v>
      </c>
      <c r="H18" s="83">
        <v>944.2</v>
      </c>
      <c r="I18" s="87">
        <v>41.0521739130435</v>
      </c>
      <c r="J18" s="40"/>
      <c r="K18" s="153">
        <v>1965</v>
      </c>
      <c r="L18" s="99">
        <v>6</v>
      </c>
      <c r="M18" s="83">
        <v>260.3</v>
      </c>
      <c r="N18" s="89">
        <v>43.3833333333333</v>
      </c>
      <c r="O18" s="155"/>
      <c r="P18" s="129"/>
      <c r="Q18" s="97"/>
      <c r="R18" s="156"/>
      <c r="S18" s="129"/>
      <c r="T18" s="97"/>
      <c r="U18" s="156"/>
      <c r="V18" s="129"/>
      <c r="W18" s="97"/>
    </row>
    <row r="19" ht="21.95" customHeight="1">
      <c r="A19" s="152">
        <v>1966</v>
      </c>
      <c r="B19" s="99">
        <v>32</v>
      </c>
      <c r="C19" s="83">
        <v>1255.8</v>
      </c>
      <c r="D19" s="87">
        <v>39.24375</v>
      </c>
      <c r="E19" s="40"/>
      <c r="F19" s="153">
        <v>1966</v>
      </c>
      <c r="G19" s="99">
        <v>12</v>
      </c>
      <c r="H19" s="83">
        <v>494.9</v>
      </c>
      <c r="I19" s="87">
        <v>41.2416666666667</v>
      </c>
      <c r="J19" s="40"/>
      <c r="K19" s="153">
        <v>1966</v>
      </c>
      <c r="L19" s="99">
        <v>1</v>
      </c>
      <c r="M19" s="83">
        <v>43.2</v>
      </c>
      <c r="N19" s="89">
        <v>43.2</v>
      </c>
      <c r="O19" s="155"/>
      <c r="P19" s="129"/>
      <c r="Q19" s="97"/>
      <c r="R19" s="156"/>
      <c r="S19" s="129"/>
      <c r="T19" s="97"/>
      <c r="U19" s="156"/>
      <c r="V19" s="129"/>
      <c r="W19" s="97"/>
    </row>
    <row r="20" ht="21.95" customHeight="1">
      <c r="A20" s="152">
        <v>1967</v>
      </c>
      <c r="B20" s="99">
        <v>31</v>
      </c>
      <c r="C20" s="83">
        <v>1199.7</v>
      </c>
      <c r="D20" s="87">
        <v>38.7</v>
      </c>
      <c r="E20" s="40"/>
      <c r="F20" s="153">
        <v>1967</v>
      </c>
      <c r="G20" s="99">
        <v>12</v>
      </c>
      <c r="H20" s="83">
        <v>482.8</v>
      </c>
      <c r="I20" s="87">
        <v>40.2333333333333</v>
      </c>
      <c r="J20" s="40"/>
      <c r="K20" s="153">
        <v>1967</v>
      </c>
      <c r="L20" s="99">
        <v>0</v>
      </c>
      <c r="M20" s="83">
        <v>0</v>
      </c>
      <c r="N20" s="89"/>
      <c r="O20" s="155"/>
      <c r="P20" s="129"/>
      <c r="Q20" s="97"/>
      <c r="R20" s="156"/>
      <c r="S20" s="129"/>
      <c r="T20" s="97"/>
      <c r="U20" s="156"/>
      <c r="V20" s="129"/>
      <c r="W20" s="97"/>
    </row>
    <row r="21" ht="21.95" customHeight="1">
      <c r="A21" s="152">
        <v>1968</v>
      </c>
      <c r="B21" s="99">
        <v>33</v>
      </c>
      <c r="C21" s="83">
        <v>1284.3</v>
      </c>
      <c r="D21" s="87">
        <v>38.9181818181818</v>
      </c>
      <c r="E21" s="40"/>
      <c r="F21" s="153">
        <v>1968</v>
      </c>
      <c r="G21" s="99">
        <v>11</v>
      </c>
      <c r="H21" s="83">
        <v>458.6</v>
      </c>
      <c r="I21" s="87">
        <v>41.6909090909091</v>
      </c>
      <c r="J21" s="40"/>
      <c r="K21" s="153">
        <v>1968</v>
      </c>
      <c r="L21" s="99">
        <v>3</v>
      </c>
      <c r="M21" s="83">
        <v>132.8</v>
      </c>
      <c r="N21" s="89">
        <v>44.2666666666667</v>
      </c>
      <c r="O21" s="155"/>
      <c r="P21" s="129"/>
      <c r="Q21" s="97"/>
      <c r="R21" s="156"/>
      <c r="S21" s="129"/>
      <c r="T21" s="97"/>
      <c r="U21" s="156"/>
      <c r="V21" s="129"/>
      <c r="W21" s="97"/>
    </row>
    <row r="22" ht="21.95" customHeight="1">
      <c r="A22" s="152">
        <v>1969</v>
      </c>
      <c r="B22" s="99">
        <v>25</v>
      </c>
      <c r="C22" s="83">
        <v>983.9</v>
      </c>
      <c r="D22" s="87">
        <v>39.356</v>
      </c>
      <c r="E22" s="40"/>
      <c r="F22" s="153">
        <v>1969</v>
      </c>
      <c r="G22" s="99">
        <v>13</v>
      </c>
      <c r="H22" s="83">
        <v>533.1</v>
      </c>
      <c r="I22" s="87">
        <v>41.0076923076923</v>
      </c>
      <c r="J22" s="40"/>
      <c r="K22" s="153">
        <v>1969</v>
      </c>
      <c r="L22" s="99">
        <v>4</v>
      </c>
      <c r="M22" s="83">
        <v>172.3</v>
      </c>
      <c r="N22" s="89">
        <v>43.075</v>
      </c>
      <c r="O22" s="155"/>
      <c r="P22" s="129"/>
      <c r="Q22" s="97"/>
      <c r="R22" s="156"/>
      <c r="S22" s="129"/>
      <c r="T22" s="97"/>
      <c r="U22" s="156"/>
      <c r="V22" s="129"/>
      <c r="W22" s="97"/>
    </row>
    <row r="23" ht="21.95" customHeight="1">
      <c r="A23" s="152">
        <v>1970</v>
      </c>
      <c r="B23" s="99">
        <v>35</v>
      </c>
      <c r="C23" s="83">
        <v>1360.9</v>
      </c>
      <c r="D23" s="87">
        <v>38.8828571428571</v>
      </c>
      <c r="E23" s="40"/>
      <c r="F23" s="153">
        <v>1970</v>
      </c>
      <c r="G23" s="99">
        <v>15</v>
      </c>
      <c r="H23" s="83">
        <v>604.6</v>
      </c>
      <c r="I23" s="87">
        <v>40.3066666666667</v>
      </c>
      <c r="J23" s="40"/>
      <c r="K23" s="153">
        <v>1970</v>
      </c>
      <c r="L23" s="99">
        <v>1</v>
      </c>
      <c r="M23" s="83">
        <v>43.8</v>
      </c>
      <c r="N23" s="89">
        <v>43.8</v>
      </c>
      <c r="O23" s="155"/>
      <c r="P23" s="129"/>
      <c r="Q23" s="97"/>
      <c r="R23" s="156"/>
      <c r="S23" s="129"/>
      <c r="T23" s="97"/>
      <c r="U23" s="156"/>
      <c r="V23" s="129"/>
      <c r="W23" s="97"/>
    </row>
    <row r="24" ht="21.95" customHeight="1">
      <c r="A24" s="152">
        <v>1971</v>
      </c>
      <c r="B24" s="99">
        <v>23</v>
      </c>
      <c r="C24" s="83">
        <v>903.1</v>
      </c>
      <c r="D24" s="87">
        <v>39.2652173913043</v>
      </c>
      <c r="E24" s="40"/>
      <c r="F24" s="153">
        <v>1971</v>
      </c>
      <c r="G24" s="99">
        <v>10</v>
      </c>
      <c r="H24" s="83">
        <v>410.8</v>
      </c>
      <c r="I24" s="87">
        <v>41.08</v>
      </c>
      <c r="J24" s="40"/>
      <c r="K24" s="153">
        <v>1971</v>
      </c>
      <c r="L24" s="99">
        <v>1</v>
      </c>
      <c r="M24" s="83">
        <v>44.4</v>
      </c>
      <c r="N24" s="89">
        <v>44.4</v>
      </c>
      <c r="O24" s="155"/>
      <c r="P24" s="129"/>
      <c r="Q24" s="97"/>
      <c r="R24" s="156"/>
      <c r="S24" s="129"/>
      <c r="T24" s="97"/>
      <c r="U24" s="156"/>
      <c r="V24" s="129"/>
      <c r="W24" s="97"/>
    </row>
    <row r="25" ht="21.95" customHeight="1">
      <c r="A25" s="152">
        <v>1972</v>
      </c>
      <c r="B25" s="99">
        <v>29</v>
      </c>
      <c r="C25" s="83">
        <v>1126.2</v>
      </c>
      <c r="D25" s="87">
        <v>38.8344827586207</v>
      </c>
      <c r="E25" s="40"/>
      <c r="F25" s="153">
        <v>1972</v>
      </c>
      <c r="G25" s="99">
        <v>13</v>
      </c>
      <c r="H25" s="83">
        <v>525.2</v>
      </c>
      <c r="I25" s="87">
        <v>40.4</v>
      </c>
      <c r="J25" s="40"/>
      <c r="K25" s="153">
        <v>1972</v>
      </c>
      <c r="L25" s="99">
        <v>2</v>
      </c>
      <c r="M25" s="83">
        <v>86.90000000000001</v>
      </c>
      <c r="N25" s="89">
        <v>43.45</v>
      </c>
      <c r="O25" s="155"/>
      <c r="P25" s="129"/>
      <c r="Q25" s="97"/>
      <c r="R25" s="156"/>
      <c r="S25" s="129"/>
      <c r="T25" s="97"/>
      <c r="U25" s="156"/>
      <c r="V25" s="129"/>
      <c r="W25" s="97"/>
    </row>
    <row r="26" ht="21.95" customHeight="1">
      <c r="A26" s="152">
        <v>1973</v>
      </c>
      <c r="B26" s="99">
        <v>34</v>
      </c>
      <c r="C26" s="83">
        <v>1339.9</v>
      </c>
      <c r="D26" s="87">
        <v>39.4088235294118</v>
      </c>
      <c r="E26" s="40"/>
      <c r="F26" s="153">
        <v>1973</v>
      </c>
      <c r="G26" s="99">
        <v>17</v>
      </c>
      <c r="H26" s="83">
        <v>701.1</v>
      </c>
      <c r="I26" s="87">
        <v>41.2411764705882</v>
      </c>
      <c r="J26" s="40"/>
      <c r="K26" s="153">
        <v>1973</v>
      </c>
      <c r="L26" s="99">
        <v>2</v>
      </c>
      <c r="M26" s="83">
        <v>86.7</v>
      </c>
      <c r="N26" s="89">
        <v>43.35</v>
      </c>
      <c r="O26" s="155"/>
      <c r="P26" s="129"/>
      <c r="Q26" s="97"/>
      <c r="R26" s="156"/>
      <c r="S26" s="129"/>
      <c r="T26" s="97"/>
      <c r="U26" s="156"/>
      <c r="V26" s="129"/>
      <c r="W26" s="97"/>
    </row>
    <row r="27" ht="21.95" customHeight="1">
      <c r="A27" s="152">
        <v>1974</v>
      </c>
      <c r="B27" s="99">
        <v>14</v>
      </c>
      <c r="C27" s="83">
        <v>528.9</v>
      </c>
      <c r="D27" s="87">
        <v>37.7785714285714</v>
      </c>
      <c r="E27" s="40"/>
      <c r="F27" s="153">
        <v>1974</v>
      </c>
      <c r="G27" s="99">
        <v>2</v>
      </c>
      <c r="H27" s="83">
        <v>79.5</v>
      </c>
      <c r="I27" s="87">
        <v>39.75</v>
      </c>
      <c r="J27" s="40"/>
      <c r="K27" s="153">
        <v>1974</v>
      </c>
      <c r="L27" s="99">
        <v>0</v>
      </c>
      <c r="M27" s="83">
        <v>0</v>
      </c>
      <c r="N27" s="89"/>
      <c r="O27" s="155"/>
      <c r="P27" s="129"/>
      <c r="Q27" s="97"/>
      <c r="R27" s="156"/>
      <c r="S27" s="129"/>
      <c r="T27" s="97"/>
      <c r="U27" s="156"/>
      <c r="V27" s="129"/>
      <c r="W27" s="97"/>
    </row>
    <row r="28" ht="21.95" customHeight="1">
      <c r="A28" s="152">
        <v>1975</v>
      </c>
      <c r="B28" s="99">
        <v>36</v>
      </c>
      <c r="C28" s="83">
        <v>1415.5</v>
      </c>
      <c r="D28" s="87">
        <v>39.3194444444444</v>
      </c>
      <c r="E28" s="40"/>
      <c r="F28" s="153">
        <v>1975</v>
      </c>
      <c r="G28" s="99">
        <v>21</v>
      </c>
      <c r="H28" s="83">
        <v>851.1</v>
      </c>
      <c r="I28" s="87">
        <v>40.5285714285714</v>
      </c>
      <c r="J28" s="40"/>
      <c r="K28" s="153">
        <v>1975</v>
      </c>
      <c r="L28" s="99">
        <v>0</v>
      </c>
      <c r="M28" s="83">
        <v>0</v>
      </c>
      <c r="N28" s="89"/>
      <c r="O28" s="155"/>
      <c r="P28" s="129"/>
      <c r="Q28" s="97"/>
      <c r="R28" s="156"/>
      <c r="S28" s="129"/>
      <c r="T28" s="97"/>
      <c r="U28" s="156"/>
      <c r="V28" s="129"/>
      <c r="W28" s="97"/>
    </row>
    <row r="29" ht="21.95" customHeight="1">
      <c r="A29" s="152">
        <v>1976</v>
      </c>
      <c r="B29" s="99">
        <v>23</v>
      </c>
      <c r="C29" s="83">
        <v>880.9</v>
      </c>
      <c r="D29" s="87">
        <v>38.3</v>
      </c>
      <c r="E29" s="40"/>
      <c r="F29" s="153">
        <v>1976</v>
      </c>
      <c r="G29" s="99">
        <v>6</v>
      </c>
      <c r="H29" s="83">
        <v>241.4</v>
      </c>
      <c r="I29" s="87">
        <v>40.2333333333333</v>
      </c>
      <c r="J29" s="40"/>
      <c r="K29" s="153">
        <v>1976</v>
      </c>
      <c r="L29" s="99">
        <v>1</v>
      </c>
      <c r="M29" s="83">
        <v>42.7</v>
      </c>
      <c r="N29" s="89">
        <v>42.7</v>
      </c>
      <c r="O29" t="s" s="125">
        <v>57</v>
      </c>
      <c r="P29" s="129">
        <f>AVERAGE(B29:B48)</f>
        <v>35.9</v>
      </c>
      <c r="Q29" s="97">
        <f>AVERAGE(D29:D48)</f>
        <v>39.3533951612686</v>
      </c>
      <c r="R29" t="s" s="128">
        <v>57</v>
      </c>
      <c r="S29" s="129">
        <f>AVERAGE(G29:G48)</f>
        <v>18.65</v>
      </c>
      <c r="T29" s="97">
        <f>AVERAGE(I29:I48)</f>
        <v>40.9648161660272</v>
      </c>
      <c r="U29" t="s" s="128">
        <v>57</v>
      </c>
      <c r="V29" s="129">
        <f>AVERAGE(L29:L48)</f>
        <v>3.3</v>
      </c>
      <c r="W29" s="97">
        <f>AVERAGE(N29:N48)</f>
        <v>43.5781461675579</v>
      </c>
    </row>
    <row r="30" ht="21.95" customHeight="1">
      <c r="A30" s="152">
        <v>1977</v>
      </c>
      <c r="B30" s="99">
        <v>43</v>
      </c>
      <c r="C30" s="83">
        <v>1689</v>
      </c>
      <c r="D30" s="87">
        <v>39.2790697674419</v>
      </c>
      <c r="E30" s="40"/>
      <c r="F30" s="153">
        <v>1977</v>
      </c>
      <c r="G30" s="99">
        <v>25</v>
      </c>
      <c r="H30" s="83">
        <v>1014.2</v>
      </c>
      <c r="I30" s="87">
        <v>40.568</v>
      </c>
      <c r="J30" s="40"/>
      <c r="K30" s="153">
        <v>1977</v>
      </c>
      <c r="L30" s="99">
        <v>2</v>
      </c>
      <c r="M30" s="83">
        <v>85.59999999999999</v>
      </c>
      <c r="N30" s="89">
        <v>42.8</v>
      </c>
      <c r="O30" t="s" s="125">
        <v>58</v>
      </c>
      <c r="P30" s="129">
        <f>AVERAGE(B30:B48)</f>
        <v>36.5789473684211</v>
      </c>
      <c r="Q30" s="97">
        <f>AVERAGE(D30:D48)</f>
        <v>39.4088370118617</v>
      </c>
      <c r="R30" t="s" s="128">
        <v>58</v>
      </c>
      <c r="S30" s="129">
        <f>AVERAGE(G30:G48)</f>
        <v>19.3157894736842</v>
      </c>
      <c r="T30" s="97">
        <f>AVERAGE(I30:I48)</f>
        <v>41.0033152624848</v>
      </c>
      <c r="U30" t="s" s="128">
        <v>58</v>
      </c>
      <c r="V30" s="129">
        <f>AVERAGE(L30:L48)</f>
        <v>3.42105263157895</v>
      </c>
      <c r="W30" s="97">
        <f>AVERAGE(N30:N48)</f>
        <v>43.6330303030303</v>
      </c>
    </row>
    <row r="31" ht="21.95" customHeight="1">
      <c r="A31" s="152">
        <v>1978</v>
      </c>
      <c r="B31" s="99">
        <v>32</v>
      </c>
      <c r="C31" s="83">
        <v>1241.2</v>
      </c>
      <c r="D31" s="87">
        <v>38.7875</v>
      </c>
      <c r="E31" s="40"/>
      <c r="F31" s="153">
        <v>1978</v>
      </c>
      <c r="G31" s="99">
        <v>13</v>
      </c>
      <c r="H31" s="83">
        <v>524.9</v>
      </c>
      <c r="I31" s="87">
        <v>40.3769230769231</v>
      </c>
      <c r="J31" s="40"/>
      <c r="K31" s="153">
        <v>1978</v>
      </c>
      <c r="L31" s="99">
        <v>0</v>
      </c>
      <c r="M31" s="83">
        <v>0</v>
      </c>
      <c r="N31" s="89"/>
      <c r="O31" t="s" s="125">
        <v>59</v>
      </c>
      <c r="P31" s="129">
        <f>AVERAGE(B31:B48)</f>
        <v>36.2222222222222</v>
      </c>
      <c r="Q31" s="97">
        <f>AVERAGE(D31:D48)</f>
        <v>39.4160463032183</v>
      </c>
      <c r="R31" t="s" s="128">
        <v>59</v>
      </c>
      <c r="S31" s="129">
        <f>AVERAGE(G31:G48)</f>
        <v>19</v>
      </c>
      <c r="T31" s="97">
        <f>AVERAGE(I31:I48)</f>
        <v>41.027499443734</v>
      </c>
      <c r="U31" t="s" s="128">
        <v>59</v>
      </c>
      <c r="V31" s="129">
        <f>AVERAGE(L31:L48)</f>
        <v>3.5</v>
      </c>
      <c r="W31" s="97">
        <f>AVERAGE(N31:N48)</f>
        <v>43.6885656565657</v>
      </c>
    </row>
    <row r="32" ht="21.95" customHeight="1">
      <c r="A32" s="152">
        <v>1979</v>
      </c>
      <c r="B32" s="99">
        <v>48</v>
      </c>
      <c r="C32" s="83">
        <v>1946.6</v>
      </c>
      <c r="D32" s="87">
        <v>40.5541666666667</v>
      </c>
      <c r="E32" s="40"/>
      <c r="F32" s="153">
        <v>1979</v>
      </c>
      <c r="G32" s="99">
        <v>30</v>
      </c>
      <c r="H32" s="83">
        <v>1263.4</v>
      </c>
      <c r="I32" s="87">
        <v>42.1133333333333</v>
      </c>
      <c r="J32" s="40"/>
      <c r="K32" s="153">
        <v>1979</v>
      </c>
      <c r="L32" s="99">
        <v>11</v>
      </c>
      <c r="M32" s="83">
        <v>489.3</v>
      </c>
      <c r="N32" s="89">
        <v>44.4818181818182</v>
      </c>
      <c r="O32" t="s" s="125">
        <v>60</v>
      </c>
      <c r="P32" s="129">
        <f>AVERAGE(B32:B48)</f>
        <v>36.4705882352941</v>
      </c>
      <c r="Q32" s="97">
        <f>AVERAGE(D32:D48)</f>
        <v>39.4530196151724</v>
      </c>
      <c r="R32" t="s" s="128">
        <v>60</v>
      </c>
      <c r="S32" s="129">
        <f>AVERAGE(G32:G48)</f>
        <v>19.3529411764706</v>
      </c>
      <c r="T32" s="97">
        <f>AVERAGE(I32:I48)</f>
        <v>41.0657686417817</v>
      </c>
      <c r="U32" t="s" s="128">
        <v>60</v>
      </c>
      <c r="V32" s="129">
        <f>AVERAGE(L32:L48)</f>
        <v>3.70588235294118</v>
      </c>
      <c r="W32" s="97">
        <f>AVERAGE(N32:N48)</f>
        <v>43.6885656565657</v>
      </c>
    </row>
    <row r="33" ht="21.95" customHeight="1">
      <c r="A33" s="152">
        <v>1980</v>
      </c>
      <c r="B33" s="99">
        <v>45</v>
      </c>
      <c r="C33" s="83">
        <v>1791.1</v>
      </c>
      <c r="D33" s="87">
        <v>39.8022222222222</v>
      </c>
      <c r="E33" s="40"/>
      <c r="F33" s="153">
        <v>1980</v>
      </c>
      <c r="G33" s="99">
        <v>32</v>
      </c>
      <c r="H33" s="83">
        <v>1302.3</v>
      </c>
      <c r="I33" s="87">
        <v>40.696875</v>
      </c>
      <c r="J33" s="40"/>
      <c r="K33" s="153">
        <v>1980</v>
      </c>
      <c r="L33" s="99">
        <v>3</v>
      </c>
      <c r="M33" s="83">
        <v>130.8</v>
      </c>
      <c r="N33" s="89">
        <v>43.6</v>
      </c>
      <c r="O33" t="s" s="125">
        <v>61</v>
      </c>
      <c r="P33" s="129">
        <f>AVERAGE(B33:B48)</f>
        <v>35.75</v>
      </c>
      <c r="Q33" s="97">
        <f>AVERAGE(D33:D48)</f>
        <v>39.384197924454</v>
      </c>
      <c r="R33" t="s" s="128">
        <v>61</v>
      </c>
      <c r="S33" s="129">
        <f>AVERAGE(G33:G48)</f>
        <v>18.6875</v>
      </c>
      <c r="T33" s="97">
        <f>AVERAGE(I33:I48)</f>
        <v>41.0002958485597</v>
      </c>
      <c r="U33" t="s" s="128">
        <v>61</v>
      </c>
      <c r="V33" s="129">
        <f>AVERAGE(L33:L48)</f>
        <v>3.25</v>
      </c>
      <c r="W33" s="97">
        <f>AVERAGE(N33:N48)</f>
        <v>43.6319047619048</v>
      </c>
    </row>
    <row r="34" ht="21.95" customHeight="1">
      <c r="A34" s="152">
        <v>1981</v>
      </c>
      <c r="B34" s="99">
        <v>40</v>
      </c>
      <c r="C34" s="83">
        <v>1600.8</v>
      </c>
      <c r="D34" s="87">
        <v>40.02</v>
      </c>
      <c r="E34" s="40"/>
      <c r="F34" s="153">
        <v>1981</v>
      </c>
      <c r="G34" s="99">
        <v>26</v>
      </c>
      <c r="H34" s="83">
        <v>1074.8</v>
      </c>
      <c r="I34" s="87">
        <v>41.3384615384615</v>
      </c>
      <c r="J34" s="40"/>
      <c r="K34" s="153">
        <v>1981</v>
      </c>
      <c r="L34" s="99">
        <v>7</v>
      </c>
      <c r="M34" s="83">
        <v>308</v>
      </c>
      <c r="N34" s="89">
        <v>44</v>
      </c>
      <c r="O34" t="s" s="125">
        <v>62</v>
      </c>
      <c r="P34" s="129">
        <f>AVERAGE(B34:B48)</f>
        <v>35.1333333333333</v>
      </c>
      <c r="Q34" s="97">
        <f>AVERAGE(D34:D48)</f>
        <v>39.3563296379361</v>
      </c>
      <c r="R34" t="s" s="128">
        <v>62</v>
      </c>
      <c r="S34" s="129">
        <f>AVERAGE(G34:G48)</f>
        <v>17.8</v>
      </c>
      <c r="T34" s="97">
        <f>AVERAGE(I34:I48)</f>
        <v>41.0205239051303</v>
      </c>
      <c r="U34" t="s" s="128">
        <v>62</v>
      </c>
      <c r="V34" s="129">
        <f>AVERAGE(L34:L48)</f>
        <v>3.26666666666667</v>
      </c>
      <c r="W34" s="97">
        <f>AVERAGE(N34:N48)</f>
        <v>43.634358974359</v>
      </c>
    </row>
    <row r="35" ht="21.95" customHeight="1">
      <c r="A35" s="152">
        <v>1982</v>
      </c>
      <c r="B35" s="99">
        <v>43</v>
      </c>
      <c r="C35" s="83">
        <v>1710.3</v>
      </c>
      <c r="D35" s="87">
        <v>39.7744186046512</v>
      </c>
      <c r="E35" s="40"/>
      <c r="F35" s="153">
        <v>1982</v>
      </c>
      <c r="G35" s="99">
        <v>24</v>
      </c>
      <c r="H35" s="83">
        <v>995.4</v>
      </c>
      <c r="I35" s="87">
        <v>41.475</v>
      </c>
      <c r="J35" s="40"/>
      <c r="K35" s="153">
        <v>1982</v>
      </c>
      <c r="L35" s="99">
        <v>6</v>
      </c>
      <c r="M35" s="83">
        <v>262.5</v>
      </c>
      <c r="N35" s="89">
        <v>43.75</v>
      </c>
      <c r="O35" t="s" s="125">
        <v>63</v>
      </c>
      <c r="P35" s="129">
        <f>AVERAGE(B35:B48)</f>
        <v>34.7857142857143</v>
      </c>
      <c r="Q35" s="97">
        <f>AVERAGE(D35:D48)</f>
        <v>39.3089246120744</v>
      </c>
      <c r="R35" t="s" s="128">
        <v>63</v>
      </c>
      <c r="S35" s="129">
        <f>AVERAGE(G35:G48)</f>
        <v>17.2142857142857</v>
      </c>
      <c r="T35" s="97">
        <f>AVERAGE(I35:I48)</f>
        <v>40.9978140741781</v>
      </c>
      <c r="U35" t="s" s="128">
        <v>63</v>
      </c>
      <c r="V35" s="129">
        <f>AVERAGE(L35:L48)</f>
        <v>3</v>
      </c>
      <c r="W35" s="97">
        <f>AVERAGE(N35:N48)</f>
        <v>43.6038888888889</v>
      </c>
    </row>
    <row r="36" ht="21.95" customHeight="1">
      <c r="A36" s="152">
        <v>1983</v>
      </c>
      <c r="B36" s="99">
        <v>44</v>
      </c>
      <c r="C36" s="83">
        <v>1755.5</v>
      </c>
      <c r="D36" s="87">
        <v>39.8977272727273</v>
      </c>
      <c r="E36" s="40"/>
      <c r="F36" s="153">
        <v>1983</v>
      </c>
      <c r="G36" s="99">
        <v>30</v>
      </c>
      <c r="H36" s="83">
        <v>1228.3</v>
      </c>
      <c r="I36" s="87">
        <v>40.9433333333333</v>
      </c>
      <c r="J36" s="40"/>
      <c r="K36" s="153">
        <v>1983</v>
      </c>
      <c r="L36" s="99">
        <v>5</v>
      </c>
      <c r="M36" s="83">
        <v>218.1</v>
      </c>
      <c r="N36" s="89">
        <v>43.62</v>
      </c>
      <c r="O36" t="s" s="125">
        <v>64</v>
      </c>
      <c r="P36" s="129">
        <f>AVERAGE(B36:B48)</f>
        <v>34.1538461538462</v>
      </c>
      <c r="Q36" s="97">
        <f>AVERAGE(D36:D48)</f>
        <v>39.2731173818761</v>
      </c>
      <c r="R36" t="s" s="128">
        <v>64</v>
      </c>
      <c r="S36" s="129">
        <f>AVERAGE(G36:G48)</f>
        <v>16.6923076923077</v>
      </c>
      <c r="T36" s="97">
        <f>AVERAGE(I36:I48)</f>
        <v>40.9611074644995</v>
      </c>
      <c r="U36" t="s" s="128">
        <v>64</v>
      </c>
      <c r="V36" s="129">
        <f>AVERAGE(L36:L48)</f>
        <v>2.76923076923077</v>
      </c>
      <c r="W36" s="97">
        <f>AVERAGE(N36:N48)</f>
        <v>43.5906060606061</v>
      </c>
    </row>
    <row r="37" ht="21.95" customHeight="1">
      <c r="A37" s="152">
        <v>1984</v>
      </c>
      <c r="B37" s="99">
        <v>28</v>
      </c>
      <c r="C37" s="83">
        <v>1077.5</v>
      </c>
      <c r="D37" s="87">
        <v>38.4821428571429</v>
      </c>
      <c r="E37" s="40"/>
      <c r="F37" s="153">
        <v>1984</v>
      </c>
      <c r="G37" s="99">
        <v>7</v>
      </c>
      <c r="H37" s="83">
        <v>281.6</v>
      </c>
      <c r="I37" s="87">
        <v>40.2285714285714</v>
      </c>
      <c r="J37" s="40"/>
      <c r="K37" s="153">
        <v>1984</v>
      </c>
      <c r="L37" s="99">
        <v>0</v>
      </c>
      <c r="M37" s="83">
        <v>0</v>
      </c>
      <c r="N37" s="89"/>
      <c r="O37" t="s" s="125">
        <v>65</v>
      </c>
      <c r="P37" s="129">
        <f>AVERAGE(B37:B48)</f>
        <v>33.3333333333333</v>
      </c>
      <c r="Q37" s="97">
        <f>AVERAGE(D37:D48)</f>
        <v>39.2210665576386</v>
      </c>
      <c r="R37" t="s" s="128">
        <v>65</v>
      </c>
      <c r="S37" s="129">
        <f>AVERAGE(G37:G48)</f>
        <v>15.5833333333333</v>
      </c>
      <c r="T37" s="97">
        <f>AVERAGE(I37:I48)</f>
        <v>40.9625886420967</v>
      </c>
      <c r="U37" t="s" s="128">
        <v>65</v>
      </c>
      <c r="V37" s="129">
        <f>AVERAGE(L37:L48)</f>
        <v>2.58333333333333</v>
      </c>
      <c r="W37" s="97">
        <f>AVERAGE(N37:N48)</f>
        <v>43.5876666666667</v>
      </c>
    </row>
    <row r="38" ht="21.95" customHeight="1">
      <c r="A38" s="152">
        <v>1985</v>
      </c>
      <c r="B38" s="99">
        <v>24</v>
      </c>
      <c r="C38" s="83">
        <v>945.7</v>
      </c>
      <c r="D38" s="87">
        <v>39.4041666666667</v>
      </c>
      <c r="E38" s="40"/>
      <c r="F38" s="153">
        <v>1985</v>
      </c>
      <c r="G38" s="99">
        <v>10</v>
      </c>
      <c r="H38" s="83">
        <v>415.1</v>
      </c>
      <c r="I38" s="87">
        <v>41.51</v>
      </c>
      <c r="J38" s="40"/>
      <c r="K38" s="153">
        <v>1985</v>
      </c>
      <c r="L38" s="99">
        <v>3</v>
      </c>
      <c r="M38" s="83">
        <v>131.7</v>
      </c>
      <c r="N38" s="89">
        <v>43.9</v>
      </c>
      <c r="O38" t="s" s="125">
        <v>66</v>
      </c>
      <c r="P38" s="129">
        <f>AVERAGE(B38:B48)</f>
        <v>33.8181818181818</v>
      </c>
      <c r="Q38" s="97">
        <f>AVERAGE(D38:D48)</f>
        <v>39.2882414395018</v>
      </c>
      <c r="R38" t="s" s="128">
        <v>66</v>
      </c>
      <c r="S38" s="129">
        <f>AVERAGE(G38:G48)</f>
        <v>16.3636363636364</v>
      </c>
      <c r="T38" s="97">
        <f>AVERAGE(I38:I48)</f>
        <v>41.0293174796899</v>
      </c>
      <c r="U38" t="s" s="128">
        <v>66</v>
      </c>
      <c r="V38" s="129">
        <f>AVERAGE(L38:L48)</f>
        <v>2.81818181818182</v>
      </c>
      <c r="W38" s="97">
        <f>AVERAGE(N38:N48)</f>
        <v>43.5876666666667</v>
      </c>
    </row>
    <row r="39" ht="21.95" customHeight="1">
      <c r="A39" s="152">
        <v>1986</v>
      </c>
      <c r="B39" s="99">
        <v>39</v>
      </c>
      <c r="C39" s="83">
        <v>1528.2</v>
      </c>
      <c r="D39" s="87">
        <v>39.1846153846154</v>
      </c>
      <c r="E39" s="40"/>
      <c r="F39" s="153">
        <v>1986</v>
      </c>
      <c r="G39" s="99">
        <v>20</v>
      </c>
      <c r="H39" s="83">
        <v>813.8</v>
      </c>
      <c r="I39" s="87">
        <v>40.69</v>
      </c>
      <c r="J39" s="40"/>
      <c r="K39" s="153">
        <v>1986</v>
      </c>
      <c r="L39" s="99">
        <v>2</v>
      </c>
      <c r="M39" s="83">
        <v>85.90000000000001</v>
      </c>
      <c r="N39" s="89">
        <v>42.95</v>
      </c>
      <c r="O39" t="s" s="125">
        <v>67</v>
      </c>
      <c r="P39" s="129">
        <f>AVERAGE(B39:B48)</f>
        <v>34.8</v>
      </c>
      <c r="Q39" s="97">
        <f>AVERAGE(D39:D48)</f>
        <v>39.2766489167853</v>
      </c>
      <c r="R39" t="s" s="128">
        <v>67</v>
      </c>
      <c r="S39" s="129">
        <f>AVERAGE(G39:G48)</f>
        <v>17</v>
      </c>
      <c r="T39" s="97">
        <f>AVERAGE(I39:I48)</f>
        <v>40.9812492276589</v>
      </c>
      <c r="U39" t="s" s="128">
        <v>67</v>
      </c>
      <c r="V39" s="129">
        <f>AVERAGE(L39:L48)</f>
        <v>2.8</v>
      </c>
      <c r="W39" s="97">
        <f>AVERAGE(N39:N48)</f>
        <v>43.552962962963</v>
      </c>
    </row>
    <row r="40" ht="21.95" customHeight="1">
      <c r="A40" s="152">
        <v>1987</v>
      </c>
      <c r="B40" s="99">
        <v>22</v>
      </c>
      <c r="C40" s="83">
        <v>868.6</v>
      </c>
      <c r="D40" s="87">
        <v>39.4818181818182</v>
      </c>
      <c r="E40" s="40"/>
      <c r="F40" s="153">
        <v>1987</v>
      </c>
      <c r="G40" s="99">
        <v>14</v>
      </c>
      <c r="H40" s="83">
        <v>565.6</v>
      </c>
      <c r="I40" s="87">
        <v>40.4</v>
      </c>
      <c r="J40" s="40"/>
      <c r="K40" s="153">
        <v>1987</v>
      </c>
      <c r="L40" s="99">
        <v>0</v>
      </c>
      <c r="M40" s="83">
        <v>0</v>
      </c>
      <c r="N40" s="89"/>
      <c r="O40" t="s" s="125">
        <v>68</v>
      </c>
      <c r="P40" s="129">
        <f>AVERAGE(B40:B48)</f>
        <v>34.3333333333333</v>
      </c>
      <c r="Q40" s="97">
        <f>AVERAGE(D40:D48)</f>
        <v>39.2868748648042</v>
      </c>
      <c r="R40" t="s" s="128">
        <v>68</v>
      </c>
      <c r="S40" s="129">
        <f>AVERAGE(G40:G48)</f>
        <v>16.6666666666667</v>
      </c>
      <c r="T40" s="97">
        <f>AVERAGE(I40:I48)</f>
        <v>41.0136102529543</v>
      </c>
      <c r="U40" t="s" s="128">
        <v>68</v>
      </c>
      <c r="V40" s="129">
        <f>AVERAGE(L40:L48)</f>
        <v>2.88888888888889</v>
      </c>
      <c r="W40" s="97">
        <f>AVERAGE(N40:N48)</f>
        <v>43.6283333333333</v>
      </c>
    </row>
    <row r="41" ht="21.95" customHeight="1">
      <c r="A41" s="152">
        <v>1988</v>
      </c>
      <c r="B41" s="99">
        <v>31</v>
      </c>
      <c r="C41" s="83">
        <v>1241.9</v>
      </c>
      <c r="D41" s="87">
        <v>40.0612903225806</v>
      </c>
      <c r="E41" s="40"/>
      <c r="F41" s="153">
        <v>1988</v>
      </c>
      <c r="G41" s="99">
        <v>21</v>
      </c>
      <c r="H41" s="83">
        <v>863.8</v>
      </c>
      <c r="I41" s="87">
        <v>41.1333333333333</v>
      </c>
      <c r="J41" s="40"/>
      <c r="K41" s="153">
        <v>1988</v>
      </c>
      <c r="L41" s="99">
        <v>6</v>
      </c>
      <c r="M41" s="83">
        <v>264.1</v>
      </c>
      <c r="N41" s="89">
        <v>44.0166666666667</v>
      </c>
      <c r="O41" t="s" s="125">
        <v>69</v>
      </c>
      <c r="P41" s="129">
        <f>AVERAGE(B41:B48)</f>
        <v>35.875</v>
      </c>
      <c r="Q41" s="97">
        <f>AVERAGE(D41:D48)</f>
        <v>39.2625069501774</v>
      </c>
      <c r="R41" t="s" s="128">
        <v>69</v>
      </c>
      <c r="S41" s="129">
        <f>AVERAGE(G41:G48)</f>
        <v>17</v>
      </c>
      <c r="T41" s="97">
        <f>AVERAGE(I41:I48)</f>
        <v>41.0903115345736</v>
      </c>
      <c r="U41" t="s" s="128">
        <v>69</v>
      </c>
      <c r="V41" s="129">
        <f>AVERAGE(L41:L48)</f>
        <v>3.25</v>
      </c>
      <c r="W41" s="97">
        <f>AVERAGE(N41:N48)</f>
        <v>43.6283333333333</v>
      </c>
    </row>
    <row r="42" ht="21.95" customHeight="1">
      <c r="A42" s="152">
        <v>1989</v>
      </c>
      <c r="B42" s="99">
        <v>40</v>
      </c>
      <c r="C42" s="83">
        <v>1548.1</v>
      </c>
      <c r="D42" s="87">
        <v>38.7025</v>
      </c>
      <c r="E42" s="40"/>
      <c r="F42" s="153">
        <v>1989</v>
      </c>
      <c r="G42" s="99">
        <v>11</v>
      </c>
      <c r="H42" s="83">
        <v>448.2</v>
      </c>
      <c r="I42" s="87">
        <v>40.7454545454545</v>
      </c>
      <c r="J42" s="40"/>
      <c r="K42" s="153">
        <v>1989</v>
      </c>
      <c r="L42" s="99">
        <v>1</v>
      </c>
      <c r="M42" s="83">
        <v>43.6</v>
      </c>
      <c r="N42" s="89">
        <v>43.6</v>
      </c>
      <c r="O42" t="s" s="125">
        <v>70</v>
      </c>
      <c r="P42" s="129">
        <f>AVERAGE(B42:B48)</f>
        <v>36.5714285714286</v>
      </c>
      <c r="Q42" s="97">
        <f>AVERAGE(D42:D48)</f>
        <v>39.1483950398341</v>
      </c>
      <c r="R42" t="s" s="128">
        <v>70</v>
      </c>
      <c r="S42" s="129">
        <f>AVERAGE(G42:G48)</f>
        <v>16.4285714285714</v>
      </c>
      <c r="T42" s="97">
        <f>AVERAGE(I42:I48)</f>
        <v>41.0841655633222</v>
      </c>
      <c r="U42" t="s" s="128">
        <v>70</v>
      </c>
      <c r="V42" s="129">
        <f>AVERAGE(L42:L48)</f>
        <v>2.85714285714286</v>
      </c>
      <c r="W42" s="97">
        <f>AVERAGE(N42:N48)</f>
        <v>43.5728571428571</v>
      </c>
    </row>
    <row r="43" ht="21.95" customHeight="1">
      <c r="A43" s="152">
        <v>1990</v>
      </c>
      <c r="B43" s="99">
        <v>48</v>
      </c>
      <c r="C43" s="83">
        <v>1880.1</v>
      </c>
      <c r="D43" s="87">
        <v>39.16875</v>
      </c>
      <c r="E43" s="40"/>
      <c r="F43" s="153">
        <v>1990</v>
      </c>
      <c r="G43" s="99">
        <v>23</v>
      </c>
      <c r="H43" s="83">
        <v>938.7</v>
      </c>
      <c r="I43" s="87">
        <v>40.8130434782609</v>
      </c>
      <c r="J43" s="40"/>
      <c r="K43" s="153">
        <v>1990</v>
      </c>
      <c r="L43" s="99">
        <v>3</v>
      </c>
      <c r="M43" s="83">
        <v>133.9</v>
      </c>
      <c r="N43" s="89">
        <v>44.6333333333333</v>
      </c>
      <c r="O43" t="s" s="125">
        <v>71</v>
      </c>
      <c r="P43" s="129">
        <f>AVERAGE(B43:B48)</f>
        <v>36</v>
      </c>
      <c r="Q43" s="97">
        <f>AVERAGE(D43:D48)</f>
        <v>39.2227108798065</v>
      </c>
      <c r="R43" t="s" s="128">
        <v>71</v>
      </c>
      <c r="S43" s="129">
        <f>AVERAGE(G43:G48)</f>
        <v>17.3333333333333</v>
      </c>
      <c r="T43" s="97">
        <f>AVERAGE(I43:I48)</f>
        <v>41.1406173996335</v>
      </c>
      <c r="U43" t="s" s="128">
        <v>71</v>
      </c>
      <c r="V43" s="129">
        <f>AVERAGE(L43:L48)</f>
        <v>3.16666666666667</v>
      </c>
      <c r="W43" s="97">
        <f>AVERAGE(N43:N48)</f>
        <v>43.5683333333333</v>
      </c>
    </row>
    <row r="44" ht="21.95" customHeight="1">
      <c r="A44" s="152">
        <v>1991</v>
      </c>
      <c r="B44" s="157">
        <v>51</v>
      </c>
      <c r="C44" s="158">
        <v>2015.3</v>
      </c>
      <c r="D44" s="159">
        <v>39.5156862745098</v>
      </c>
      <c r="E44" s="40"/>
      <c r="F44" s="153">
        <v>1991</v>
      </c>
      <c r="G44" s="157">
        <v>29</v>
      </c>
      <c r="H44" s="158">
        <v>1187.4</v>
      </c>
      <c r="I44" s="159">
        <v>40.9448275862069</v>
      </c>
      <c r="J44" s="40"/>
      <c r="K44" s="153">
        <v>1991</v>
      </c>
      <c r="L44" s="157">
        <v>2</v>
      </c>
      <c r="M44" s="158">
        <v>86.7</v>
      </c>
      <c r="N44" s="160">
        <v>43.35</v>
      </c>
      <c r="O44" t="s" s="125">
        <v>72</v>
      </c>
      <c r="P44" s="129">
        <f>AVERAGE(B44:B48)</f>
        <v>33.6</v>
      </c>
      <c r="Q44" s="97">
        <f>AVERAGE(D44:D48)</f>
        <v>39.2335030557678</v>
      </c>
      <c r="R44" t="s" s="128">
        <v>72</v>
      </c>
      <c r="S44" s="129">
        <f>AVERAGE(G44:G48)</f>
        <v>16.2</v>
      </c>
      <c r="T44" s="97">
        <f>AVERAGE(I44:I48)</f>
        <v>41.206132183908</v>
      </c>
      <c r="U44" t="s" s="128">
        <v>72</v>
      </c>
      <c r="V44" s="129">
        <f>AVERAGE(L44:L48)</f>
        <v>3.2</v>
      </c>
      <c r="W44" s="97">
        <f>AVERAGE(N44:N48)</f>
        <v>43.3553333333333</v>
      </c>
    </row>
    <row r="45" ht="21.95" customHeight="1">
      <c r="A45" s="152">
        <v>1992</v>
      </c>
      <c r="B45" s="99">
        <v>16</v>
      </c>
      <c r="C45" s="83">
        <v>617.4</v>
      </c>
      <c r="D45" s="87">
        <v>38.5875</v>
      </c>
      <c r="E45" s="40"/>
      <c r="F45" s="153">
        <v>1992</v>
      </c>
      <c r="G45" s="99">
        <v>4</v>
      </c>
      <c r="H45" s="83">
        <v>166.6</v>
      </c>
      <c r="I45" s="87">
        <v>41.65</v>
      </c>
      <c r="J45" s="40"/>
      <c r="K45" s="153">
        <v>1992</v>
      </c>
      <c r="L45" s="99">
        <v>1</v>
      </c>
      <c r="M45" s="83">
        <v>43.2</v>
      </c>
      <c r="N45" s="89">
        <v>43.2</v>
      </c>
      <c r="O45" t="s" s="125">
        <v>73</v>
      </c>
      <c r="P45" s="129">
        <f>AVERAGE(B45:B48)</f>
        <v>29.25</v>
      </c>
      <c r="Q45" s="97">
        <f>AVERAGE(D45:D48)</f>
        <v>39.1629572510823</v>
      </c>
      <c r="R45" t="s" s="128">
        <v>73</v>
      </c>
      <c r="S45" s="129">
        <f>AVERAGE(G45:G48)</f>
        <v>13</v>
      </c>
      <c r="T45" s="97">
        <f>AVERAGE(I45:I48)</f>
        <v>41.2714583333333</v>
      </c>
      <c r="U45" t="s" s="128">
        <v>73</v>
      </c>
      <c r="V45" s="129">
        <f>AVERAGE(L45:L48)</f>
        <v>3.5</v>
      </c>
      <c r="W45" s="97">
        <f>AVERAGE(N45:N48)</f>
        <v>43.3566666666667</v>
      </c>
    </row>
    <row r="46" ht="21.95" customHeight="1">
      <c r="A46" s="152">
        <v>1993</v>
      </c>
      <c r="B46" s="99">
        <v>33</v>
      </c>
      <c r="C46" s="83">
        <v>1312.3</v>
      </c>
      <c r="D46" s="87">
        <v>39.7666666666667</v>
      </c>
      <c r="E46" s="40"/>
      <c r="F46" s="153">
        <v>1993</v>
      </c>
      <c r="G46" s="99">
        <v>20</v>
      </c>
      <c r="H46" s="83">
        <v>822.8</v>
      </c>
      <c r="I46" s="87">
        <v>41.14</v>
      </c>
      <c r="J46" s="40"/>
      <c r="K46" s="153">
        <v>1993</v>
      </c>
      <c r="L46" s="99">
        <v>5</v>
      </c>
      <c r="M46" s="83">
        <v>215.3</v>
      </c>
      <c r="N46" s="89">
        <v>43.06</v>
      </c>
      <c r="O46" t="s" s="125">
        <v>74</v>
      </c>
      <c r="P46" s="129">
        <f>AVERAGE(B46:B48)</f>
        <v>33.6666666666667</v>
      </c>
      <c r="Q46" s="97">
        <f>AVERAGE(D46:D48)</f>
        <v>39.3547763347763</v>
      </c>
      <c r="R46" t="s" s="128">
        <v>74</v>
      </c>
      <c r="S46" s="129">
        <f>AVERAGE(G46:G48)</f>
        <v>16</v>
      </c>
      <c r="T46" s="97">
        <f>AVERAGE(I46:I48)</f>
        <v>41.1452777777778</v>
      </c>
      <c r="U46" t="s" s="128">
        <v>74</v>
      </c>
      <c r="V46" s="129">
        <f>AVERAGE(L46:L48)</f>
        <v>4.33333333333333</v>
      </c>
      <c r="W46" s="97">
        <f>AVERAGE(N46:N48)</f>
        <v>43.4088888888889</v>
      </c>
    </row>
    <row r="47" ht="21.95" customHeight="1">
      <c r="A47" s="152">
        <v>1994</v>
      </c>
      <c r="B47" s="99">
        <v>33</v>
      </c>
      <c r="C47" s="83">
        <v>1307.1</v>
      </c>
      <c r="D47" s="87">
        <v>39.6090909090909</v>
      </c>
      <c r="E47" s="40"/>
      <c r="F47" s="153">
        <v>1994</v>
      </c>
      <c r="G47" s="99">
        <v>16</v>
      </c>
      <c r="H47" s="83">
        <v>668.2</v>
      </c>
      <c r="I47" s="87">
        <v>41.7625</v>
      </c>
      <c r="J47" s="40"/>
      <c r="K47" s="153">
        <v>1994</v>
      </c>
      <c r="L47" s="99">
        <v>6</v>
      </c>
      <c r="M47" s="83">
        <v>263.2</v>
      </c>
      <c r="N47" s="89">
        <v>43.8666666666667</v>
      </c>
      <c r="O47" t="s" s="125">
        <v>75</v>
      </c>
      <c r="P47" s="129">
        <f>AVERAGE(B47:B48)</f>
        <v>34</v>
      </c>
      <c r="Q47" s="97">
        <f>AVERAGE(D47:D48)</f>
        <v>39.1488311688312</v>
      </c>
      <c r="R47" t="s" s="128">
        <v>75</v>
      </c>
      <c r="S47" s="129">
        <f>AVERAGE(G47:G48)</f>
        <v>14</v>
      </c>
      <c r="T47" s="97">
        <f>AVERAGE(I47:I48)</f>
        <v>41.1479166666667</v>
      </c>
      <c r="U47" t="s" s="128">
        <v>75</v>
      </c>
      <c r="V47" s="129">
        <f>AVERAGE(L47:L48)</f>
        <v>4</v>
      </c>
      <c r="W47" s="97">
        <f>AVERAGE(N47:N48)</f>
        <v>43.5833333333334</v>
      </c>
    </row>
    <row r="48" ht="21.95" customHeight="1">
      <c r="A48" s="152">
        <v>1995</v>
      </c>
      <c r="B48" s="99">
        <v>35</v>
      </c>
      <c r="C48" s="83">
        <v>1354.1</v>
      </c>
      <c r="D48" s="87">
        <v>38.6885714285714</v>
      </c>
      <c r="E48" s="40"/>
      <c r="F48" s="153">
        <v>1995</v>
      </c>
      <c r="G48" s="99">
        <v>12</v>
      </c>
      <c r="H48" s="83">
        <v>486.4</v>
      </c>
      <c r="I48" s="87">
        <v>40.5333333333333</v>
      </c>
      <c r="J48" s="40"/>
      <c r="K48" s="153">
        <v>1995</v>
      </c>
      <c r="L48" s="99">
        <v>2</v>
      </c>
      <c r="M48" s="83">
        <v>86.59999999999999</v>
      </c>
      <c r="N48" s="89">
        <v>43.3</v>
      </c>
      <c r="O48" t="s" s="125">
        <v>76</v>
      </c>
      <c r="P48" s="129">
        <f>AVERAGE(B48)</f>
        <v>35</v>
      </c>
      <c r="Q48" s="97">
        <f>AVERAGE(D48)</f>
        <v>38.6885714285714</v>
      </c>
      <c r="R48" t="s" s="128">
        <v>76</v>
      </c>
      <c r="S48" s="129">
        <f>AVERAGE(G48)</f>
        <v>12</v>
      </c>
      <c r="T48" s="97">
        <f>AVERAGE(I48)</f>
        <v>40.5333333333333</v>
      </c>
      <c r="U48" t="s" s="128">
        <v>76</v>
      </c>
      <c r="V48" s="129">
        <f>AVERAGE(L48)</f>
        <v>2</v>
      </c>
      <c r="W48" s="97">
        <f>AVERAGE(N48)</f>
        <v>43.3</v>
      </c>
    </row>
    <row r="49" ht="21.95" customHeight="1">
      <c r="A49" s="152">
        <v>1996</v>
      </c>
      <c r="B49" s="99">
        <v>39</v>
      </c>
      <c r="C49" s="83">
        <v>1525.5</v>
      </c>
      <c r="D49" s="87">
        <v>39.1153846153846</v>
      </c>
      <c r="E49" s="40"/>
      <c r="F49" s="153">
        <v>1996</v>
      </c>
      <c r="G49" s="99">
        <v>16</v>
      </c>
      <c r="H49" s="83">
        <v>657.9</v>
      </c>
      <c r="I49" s="87">
        <v>41.11875</v>
      </c>
      <c r="J49" s="40"/>
      <c r="K49" s="153">
        <v>1996</v>
      </c>
      <c r="L49" s="99">
        <v>4</v>
      </c>
      <c r="M49" s="83">
        <v>175.6</v>
      </c>
      <c r="N49" s="89">
        <v>43.9</v>
      </c>
      <c r="O49" t="s" s="125">
        <v>77</v>
      </c>
      <c r="P49" s="161">
        <f>AVERAGE(B49)</f>
        <v>39</v>
      </c>
      <c r="Q49" s="162">
        <f>AVERAGE(D49)</f>
        <v>39.1153846153846</v>
      </c>
      <c r="R49" t="s" s="128">
        <v>77</v>
      </c>
      <c r="S49" s="161">
        <f>AVERAGE(G49)</f>
        <v>16</v>
      </c>
      <c r="T49" s="162">
        <f>AVERAGE(I49)</f>
        <v>41.11875</v>
      </c>
      <c r="U49" t="s" s="128">
        <v>77</v>
      </c>
      <c r="V49" s="161">
        <f>AVERAGE(L49)</f>
        <v>4</v>
      </c>
      <c r="W49" s="162">
        <f>AVERAGE(N49)</f>
        <v>43.9</v>
      </c>
    </row>
    <row r="50" ht="21.95" customHeight="1">
      <c r="A50" s="152">
        <v>1997</v>
      </c>
      <c r="B50" s="99">
        <v>42</v>
      </c>
      <c r="C50" s="83">
        <v>1648.2</v>
      </c>
      <c r="D50" s="87">
        <v>39.2428571428571</v>
      </c>
      <c r="E50" s="40"/>
      <c r="F50" s="153">
        <v>1997</v>
      </c>
      <c r="G50" s="99">
        <v>25</v>
      </c>
      <c r="H50" s="83">
        <v>1006</v>
      </c>
      <c r="I50" s="87">
        <v>40.24</v>
      </c>
      <c r="J50" s="40"/>
      <c r="K50" s="153">
        <v>1997</v>
      </c>
      <c r="L50" s="99">
        <v>1</v>
      </c>
      <c r="M50" s="83">
        <v>42.7</v>
      </c>
      <c r="N50" s="89">
        <v>42.7</v>
      </c>
      <c r="O50" t="s" s="125">
        <v>76</v>
      </c>
      <c r="P50" s="129">
        <f>AVERAGE(B50)</f>
        <v>42</v>
      </c>
      <c r="Q50" s="97">
        <f>AVERAGE(D50)</f>
        <v>39.2428571428571</v>
      </c>
      <c r="R50" t="s" s="128">
        <v>76</v>
      </c>
      <c r="S50" s="129">
        <f>AVERAGE(G50)</f>
        <v>25</v>
      </c>
      <c r="T50" s="97">
        <f>AVERAGE(I50)</f>
        <v>40.24</v>
      </c>
      <c r="U50" t="s" s="128">
        <v>76</v>
      </c>
      <c r="V50" s="129">
        <f>AVERAGE(L50)</f>
        <v>1</v>
      </c>
      <c r="W50" s="97">
        <f>AVERAGE(N50)</f>
        <v>42.7</v>
      </c>
    </row>
    <row r="51" ht="21.95" customHeight="1">
      <c r="A51" s="152">
        <v>1998</v>
      </c>
      <c r="B51" s="99">
        <v>32</v>
      </c>
      <c r="C51" s="83">
        <v>1260.3</v>
      </c>
      <c r="D51" s="87">
        <v>39.384375</v>
      </c>
      <c r="E51" s="40"/>
      <c r="F51" s="153">
        <v>1998</v>
      </c>
      <c r="G51" s="99">
        <v>18</v>
      </c>
      <c r="H51" s="83">
        <v>734.2</v>
      </c>
      <c r="I51" s="87">
        <v>40.7888888888889</v>
      </c>
      <c r="J51" s="40"/>
      <c r="K51" s="153">
        <v>1998</v>
      </c>
      <c r="L51" s="99">
        <v>2</v>
      </c>
      <c r="M51" s="83">
        <v>87.8</v>
      </c>
      <c r="N51" s="89">
        <v>43.9</v>
      </c>
      <c r="O51" t="s" s="125">
        <v>75</v>
      </c>
      <c r="P51" s="129">
        <f>AVERAGE(B50:B51)</f>
        <v>37</v>
      </c>
      <c r="Q51" s="97">
        <f>AVERAGE(D50:D51)</f>
        <v>39.3136160714286</v>
      </c>
      <c r="R51" t="s" s="128">
        <v>75</v>
      </c>
      <c r="S51" s="129">
        <f>AVERAGE(G50:G51)</f>
        <v>21.5</v>
      </c>
      <c r="T51" s="97">
        <f>AVERAGE(I50:I51)</f>
        <v>40.5144444444445</v>
      </c>
      <c r="U51" t="s" s="128">
        <v>75</v>
      </c>
      <c r="V51" s="129">
        <f>AVERAGE(L50:L51)</f>
        <v>1.5</v>
      </c>
      <c r="W51" s="97">
        <f>AVERAGE(N50:N51)</f>
        <v>43.3</v>
      </c>
    </row>
    <row r="52" ht="21.95" customHeight="1">
      <c r="A52" s="152">
        <v>1999</v>
      </c>
      <c r="B52" s="99">
        <v>36</v>
      </c>
      <c r="C52" s="83">
        <v>1424.8</v>
      </c>
      <c r="D52" s="87">
        <v>39.5777777777778</v>
      </c>
      <c r="E52" s="40"/>
      <c r="F52" s="153">
        <v>1999</v>
      </c>
      <c r="G52" s="99">
        <v>16</v>
      </c>
      <c r="H52" s="83">
        <v>665</v>
      </c>
      <c r="I52" s="87">
        <v>41.5625</v>
      </c>
      <c r="J52" s="40"/>
      <c r="K52" s="153">
        <v>1999</v>
      </c>
      <c r="L52" s="99">
        <v>2</v>
      </c>
      <c r="M52" s="83">
        <v>88.8</v>
      </c>
      <c r="N52" s="89">
        <v>44.4</v>
      </c>
      <c r="O52" t="s" s="125">
        <v>74</v>
      </c>
      <c r="P52" s="129">
        <f>AVERAGE(B50:B52)</f>
        <v>36.6666666666667</v>
      </c>
      <c r="Q52" s="97">
        <f>AVERAGE(D50:D52)</f>
        <v>39.401669973545</v>
      </c>
      <c r="R52" t="s" s="128">
        <v>74</v>
      </c>
      <c r="S52" s="129">
        <f>AVERAGE(G50:G52)</f>
        <v>19.6666666666667</v>
      </c>
      <c r="T52" s="97">
        <f>AVERAGE(I50:I52)</f>
        <v>40.8637962962963</v>
      </c>
      <c r="U52" t="s" s="128">
        <v>74</v>
      </c>
      <c r="V52" s="129">
        <f>AVERAGE(L50:L52)</f>
        <v>1.66666666666667</v>
      </c>
      <c r="W52" s="97">
        <f>AVERAGE(N50:N52)</f>
        <v>43.6666666666667</v>
      </c>
    </row>
    <row r="53" ht="21.95" customHeight="1">
      <c r="A53" s="152">
        <v>2000</v>
      </c>
      <c r="B53" s="99">
        <v>43</v>
      </c>
      <c r="C53" s="83">
        <v>1681.9</v>
      </c>
      <c r="D53" s="87">
        <v>39.1139534883721</v>
      </c>
      <c r="E53" s="40"/>
      <c r="F53" s="153">
        <v>2000</v>
      </c>
      <c r="G53" s="99">
        <v>18</v>
      </c>
      <c r="H53" s="83">
        <v>734.6</v>
      </c>
      <c r="I53" s="87">
        <v>40.8111111111111</v>
      </c>
      <c r="J53" s="40"/>
      <c r="K53" s="153">
        <v>2000</v>
      </c>
      <c r="L53" s="99">
        <v>3</v>
      </c>
      <c r="M53" s="83">
        <v>131.1</v>
      </c>
      <c r="N53" s="89">
        <v>43.7</v>
      </c>
      <c r="O53" t="s" s="125">
        <v>73</v>
      </c>
      <c r="P53" s="129">
        <f>AVERAGE(B50:B53)</f>
        <v>38.25</v>
      </c>
      <c r="Q53" s="97">
        <f>AVERAGE(D50:D53)</f>
        <v>39.3297408522518</v>
      </c>
      <c r="R53" t="s" s="128">
        <v>73</v>
      </c>
      <c r="S53" s="129">
        <f>AVERAGE(G50:G53)</f>
        <v>19.25</v>
      </c>
      <c r="T53" s="97">
        <f>AVERAGE(I50:I53)</f>
        <v>40.850625</v>
      </c>
      <c r="U53" t="s" s="128">
        <v>73</v>
      </c>
      <c r="V53" s="129">
        <f>AVERAGE(L50:L53)</f>
        <v>2</v>
      </c>
      <c r="W53" s="97">
        <f>AVERAGE(N50:N53)</f>
        <v>43.675</v>
      </c>
    </row>
    <row r="54" ht="21.95" customHeight="1">
      <c r="A54" s="152">
        <v>2001</v>
      </c>
      <c r="B54" s="213">
        <v>43</v>
      </c>
      <c r="C54" s="214">
        <v>1736</v>
      </c>
      <c r="D54" s="215">
        <v>40.3720930232558</v>
      </c>
      <c r="E54" s="40"/>
      <c r="F54" s="153">
        <v>2001</v>
      </c>
      <c r="G54" s="213">
        <v>29</v>
      </c>
      <c r="H54" s="214">
        <v>1203.2</v>
      </c>
      <c r="I54" s="215">
        <v>41.4896551724138</v>
      </c>
      <c r="J54" s="40"/>
      <c r="K54" s="153">
        <v>2001</v>
      </c>
      <c r="L54" s="213">
        <v>9</v>
      </c>
      <c r="M54" s="214">
        <v>394.7</v>
      </c>
      <c r="N54" s="216">
        <v>43.8555555555556</v>
      </c>
      <c r="O54" t="s" s="125">
        <v>72</v>
      </c>
      <c r="P54" s="129">
        <f>AVERAGE(B50:B54)</f>
        <v>39.2</v>
      </c>
      <c r="Q54" s="97">
        <f>AVERAGE(D50:D54)</f>
        <v>39.5382112864526</v>
      </c>
      <c r="R54" t="s" s="128">
        <v>72</v>
      </c>
      <c r="S54" s="129">
        <f>AVERAGE(G50:G54)</f>
        <v>21.2</v>
      </c>
      <c r="T54" s="97">
        <f>AVERAGE(I50:I54)</f>
        <v>40.9784310344828</v>
      </c>
      <c r="U54" t="s" s="128">
        <v>72</v>
      </c>
      <c r="V54" s="129">
        <f>AVERAGE(L50:L54)</f>
        <v>3.4</v>
      </c>
      <c r="W54" s="97">
        <f>AVERAGE(N50:N54)</f>
        <v>43.7111111111111</v>
      </c>
    </row>
    <row r="55" ht="21.95" customHeight="1">
      <c r="A55" s="152">
        <v>2002</v>
      </c>
      <c r="B55" s="99">
        <v>36</v>
      </c>
      <c r="C55" s="83">
        <v>1409.9</v>
      </c>
      <c r="D55" s="87">
        <v>39.1638888888889</v>
      </c>
      <c r="E55" s="40"/>
      <c r="F55" s="153">
        <v>2002</v>
      </c>
      <c r="G55" s="99">
        <v>20</v>
      </c>
      <c r="H55" s="83">
        <v>812.5</v>
      </c>
      <c r="I55" s="87">
        <v>40.625</v>
      </c>
      <c r="J55" s="40"/>
      <c r="K55" s="153">
        <v>2002</v>
      </c>
      <c r="L55" s="99">
        <v>3</v>
      </c>
      <c r="M55" s="83">
        <v>128.7</v>
      </c>
      <c r="N55" s="89">
        <v>42.9</v>
      </c>
      <c r="O55" t="s" s="125">
        <v>71</v>
      </c>
      <c r="P55" s="129">
        <f>AVERAGE(B50:B55)</f>
        <v>38.6666666666667</v>
      </c>
      <c r="Q55" s="97">
        <f>AVERAGE(D50:D55)</f>
        <v>39.475824220192</v>
      </c>
      <c r="R55" t="s" s="128">
        <v>71</v>
      </c>
      <c r="S55" s="129">
        <f>AVERAGE(G50:G55)</f>
        <v>21</v>
      </c>
      <c r="T55" s="97">
        <f>AVERAGE(I50:I55)</f>
        <v>40.919525862069</v>
      </c>
      <c r="U55" t="s" s="128">
        <v>71</v>
      </c>
      <c r="V55" s="129">
        <f>AVERAGE(L50:L55)</f>
        <v>3.33333333333333</v>
      </c>
      <c r="W55" s="97">
        <f>AVERAGE(N50:N55)</f>
        <v>43.5759259259259</v>
      </c>
    </row>
    <row r="56" ht="21.95" customHeight="1">
      <c r="A56" s="152">
        <v>2003</v>
      </c>
      <c r="B56" s="99">
        <v>50</v>
      </c>
      <c r="C56" s="83">
        <v>1995.4</v>
      </c>
      <c r="D56" s="87">
        <v>39.908</v>
      </c>
      <c r="E56" s="40"/>
      <c r="F56" s="153">
        <v>2003</v>
      </c>
      <c r="G56" s="99">
        <v>29</v>
      </c>
      <c r="H56" s="83">
        <v>1203.2</v>
      </c>
      <c r="I56" s="87">
        <v>41.4896551724138</v>
      </c>
      <c r="J56" s="40"/>
      <c r="K56" s="153">
        <v>2003</v>
      </c>
      <c r="L56" s="99">
        <v>11</v>
      </c>
      <c r="M56" s="83">
        <v>482.2</v>
      </c>
      <c r="N56" s="89">
        <v>43.8363636363636</v>
      </c>
      <c r="O56" t="s" s="125">
        <v>70</v>
      </c>
      <c r="P56" s="129">
        <f>AVERAGE(B50:B56)</f>
        <v>40.2857142857143</v>
      </c>
      <c r="Q56" s="97">
        <f>AVERAGE(D50:D56)</f>
        <v>39.5375636173074</v>
      </c>
      <c r="R56" t="s" s="128">
        <v>70</v>
      </c>
      <c r="S56" s="129">
        <f>AVERAGE(G50:G56)</f>
        <v>22.1428571428571</v>
      </c>
      <c r="T56" s="97">
        <f>AVERAGE(I50:I56)</f>
        <v>41.0009729064039</v>
      </c>
      <c r="U56" t="s" s="128">
        <v>70</v>
      </c>
      <c r="V56" s="129">
        <f>AVERAGE(L50:L56)</f>
        <v>4.42857142857143</v>
      </c>
      <c r="W56" s="97">
        <f>AVERAGE(N50:N56)</f>
        <v>43.6131313131313</v>
      </c>
    </row>
    <row r="57" ht="21.95" customHeight="1">
      <c r="A57" s="152">
        <v>2004</v>
      </c>
      <c r="B57" s="99">
        <v>40</v>
      </c>
      <c r="C57" s="83">
        <v>1637.4</v>
      </c>
      <c r="D57" s="87">
        <v>40.935</v>
      </c>
      <c r="E57" s="40"/>
      <c r="F57" s="153">
        <v>2004</v>
      </c>
      <c r="G57" s="99">
        <v>28</v>
      </c>
      <c r="H57" s="83">
        <v>1183.7</v>
      </c>
      <c r="I57" s="87">
        <v>42.275</v>
      </c>
      <c r="J57" s="40"/>
      <c r="K57" s="153">
        <v>2004</v>
      </c>
      <c r="L57" s="99">
        <v>13</v>
      </c>
      <c r="M57" s="83">
        <v>571.2</v>
      </c>
      <c r="N57" s="89">
        <v>43.9384615384615</v>
      </c>
      <c r="O57" t="s" s="125">
        <v>69</v>
      </c>
      <c r="P57" s="129">
        <f>AVERAGE(B50:B57)</f>
        <v>40.25</v>
      </c>
      <c r="Q57" s="97">
        <f>AVERAGE(D50:D57)</f>
        <v>39.712243165144</v>
      </c>
      <c r="R57" t="s" s="128">
        <v>69</v>
      </c>
      <c r="S57" s="129">
        <f>AVERAGE(G50:G57)</f>
        <v>22.875</v>
      </c>
      <c r="T57" s="97">
        <f>AVERAGE(I50:I57)</f>
        <v>41.1602262931035</v>
      </c>
      <c r="U57" t="s" s="128">
        <v>69</v>
      </c>
      <c r="V57" s="129">
        <f>AVERAGE(L50:L57)</f>
        <v>5.5</v>
      </c>
      <c r="W57" s="97">
        <f>AVERAGE(N50:N57)</f>
        <v>43.6537975912976</v>
      </c>
    </row>
    <row r="58" ht="21.95" customHeight="1">
      <c r="A58" s="152">
        <v>2005</v>
      </c>
      <c r="B58" s="99">
        <v>39</v>
      </c>
      <c r="C58" s="83">
        <v>1563.1</v>
      </c>
      <c r="D58" s="87">
        <v>40.0794871794872</v>
      </c>
      <c r="E58" s="40"/>
      <c r="F58" s="153">
        <v>2005</v>
      </c>
      <c r="G58" s="99">
        <v>30</v>
      </c>
      <c r="H58" s="83">
        <v>1223.4</v>
      </c>
      <c r="I58" s="87">
        <v>40.78</v>
      </c>
      <c r="J58" s="40"/>
      <c r="K58" s="153">
        <v>2005</v>
      </c>
      <c r="L58" s="99">
        <v>5</v>
      </c>
      <c r="M58" s="83">
        <v>217.9</v>
      </c>
      <c r="N58" s="89">
        <v>43.58</v>
      </c>
      <c r="O58" t="s" s="125">
        <v>68</v>
      </c>
      <c r="P58" s="129">
        <f>AVERAGE(B50:B58)</f>
        <v>40.1111111111111</v>
      </c>
      <c r="Q58" s="97">
        <f>AVERAGE(D50:D58)</f>
        <v>39.7530480556265</v>
      </c>
      <c r="R58" t="s" s="128">
        <v>68</v>
      </c>
      <c r="S58" s="129">
        <f>AVERAGE(G50:G58)</f>
        <v>23.6666666666667</v>
      </c>
      <c r="T58" s="97">
        <f>AVERAGE(I50:I58)</f>
        <v>41.1179789272031</v>
      </c>
      <c r="U58" t="s" s="128">
        <v>68</v>
      </c>
      <c r="V58" s="129">
        <f>AVERAGE(L50:L58)</f>
        <v>5.44444444444444</v>
      </c>
      <c r="W58" s="97">
        <f>AVERAGE(N50:N58)</f>
        <v>43.6455978589312</v>
      </c>
    </row>
    <row r="59" ht="21.95" customHeight="1">
      <c r="A59" s="152">
        <v>2006</v>
      </c>
      <c r="B59" s="99">
        <v>56</v>
      </c>
      <c r="C59" s="83">
        <v>2223.2</v>
      </c>
      <c r="D59" s="87">
        <v>39.7</v>
      </c>
      <c r="E59" s="40"/>
      <c r="F59" s="153">
        <v>2006</v>
      </c>
      <c r="G59" s="99">
        <v>33</v>
      </c>
      <c r="H59" s="83">
        <v>1359.5</v>
      </c>
      <c r="I59" s="87">
        <v>41.1969696969697</v>
      </c>
      <c r="J59" s="40"/>
      <c r="K59" s="153">
        <v>2006</v>
      </c>
      <c r="L59" s="99">
        <v>7</v>
      </c>
      <c r="M59" s="83">
        <v>307.2</v>
      </c>
      <c r="N59" s="89">
        <v>43.8857142857143</v>
      </c>
      <c r="O59" t="s" s="125">
        <v>67</v>
      </c>
      <c r="P59" s="129">
        <f>AVERAGE(B50:B59)</f>
        <v>41.7</v>
      </c>
      <c r="Q59" s="97">
        <f>AVERAGE(D50:D59)</f>
        <v>39.7477432500639</v>
      </c>
      <c r="R59" t="s" s="128">
        <v>67</v>
      </c>
      <c r="S59" s="129">
        <f>AVERAGE(G50:G59)</f>
        <v>24.6</v>
      </c>
      <c r="T59" s="97">
        <f>AVERAGE(I50:I59)</f>
        <v>41.1258780041797</v>
      </c>
      <c r="U59" t="s" s="128">
        <v>67</v>
      </c>
      <c r="V59" s="129">
        <f>AVERAGE(L50:L59)</f>
        <v>5.6</v>
      </c>
      <c r="W59" s="97">
        <f>AVERAGE(N50:N59)</f>
        <v>43.6696095016095</v>
      </c>
    </row>
    <row r="60" ht="21.95" customHeight="1">
      <c r="A60" s="152">
        <v>2007</v>
      </c>
      <c r="B60" s="99">
        <v>49</v>
      </c>
      <c r="C60" s="83">
        <v>1917.6</v>
      </c>
      <c r="D60" s="87">
        <v>39.134693877551</v>
      </c>
      <c r="E60" s="40"/>
      <c r="F60" s="153">
        <v>2007</v>
      </c>
      <c r="G60" s="99">
        <v>22</v>
      </c>
      <c r="H60" s="83">
        <v>895.9</v>
      </c>
      <c r="I60" s="87">
        <v>40.7227272727273</v>
      </c>
      <c r="J60" s="40"/>
      <c r="K60" s="153">
        <v>2007</v>
      </c>
      <c r="L60" s="99">
        <v>3</v>
      </c>
      <c r="M60" s="83">
        <v>129.2</v>
      </c>
      <c r="N60" s="89">
        <v>43.0666666666667</v>
      </c>
      <c r="O60" t="s" s="125">
        <v>66</v>
      </c>
      <c r="P60" s="129">
        <f>AVERAGE(B50:B60)</f>
        <v>42.3636363636364</v>
      </c>
      <c r="Q60" s="97">
        <f>AVERAGE(D50:D60)</f>
        <v>39.6920114889264</v>
      </c>
      <c r="R60" t="s" s="128">
        <v>66</v>
      </c>
      <c r="S60" s="129">
        <f>AVERAGE(G50:G60)</f>
        <v>24.3636363636364</v>
      </c>
      <c r="T60" s="97">
        <f>AVERAGE(I50:I60)</f>
        <v>41.0892279376841</v>
      </c>
      <c r="U60" t="s" s="128">
        <v>66</v>
      </c>
      <c r="V60" s="129">
        <f>AVERAGE(L50:L60)</f>
        <v>5.36363636363636</v>
      </c>
      <c r="W60" s="97">
        <f>AVERAGE(N50:N60)</f>
        <v>43.6147965166147</v>
      </c>
    </row>
    <row r="61" ht="21.95" customHeight="1">
      <c r="A61" s="152">
        <v>2008</v>
      </c>
      <c r="B61" s="99">
        <v>39</v>
      </c>
      <c r="C61" s="83">
        <v>1511.4</v>
      </c>
      <c r="D61" s="87">
        <v>38.7538461538462</v>
      </c>
      <c r="E61" s="40"/>
      <c r="F61" s="153">
        <v>2008</v>
      </c>
      <c r="G61" s="99">
        <v>17</v>
      </c>
      <c r="H61" s="83">
        <v>683.8</v>
      </c>
      <c r="I61" s="87">
        <v>40.2235294117647</v>
      </c>
      <c r="J61" s="40"/>
      <c r="K61" s="153">
        <v>2008</v>
      </c>
      <c r="L61" s="99">
        <v>2</v>
      </c>
      <c r="M61" s="83">
        <v>86</v>
      </c>
      <c r="N61" s="89">
        <v>43</v>
      </c>
      <c r="O61" t="s" s="125">
        <v>65</v>
      </c>
      <c r="P61" s="129">
        <f>AVERAGE(B50:B61)</f>
        <v>42.0833333333333</v>
      </c>
      <c r="Q61" s="97">
        <f>AVERAGE(D50:D61)</f>
        <v>39.6138310443363</v>
      </c>
      <c r="R61" t="s" s="128">
        <v>65</v>
      </c>
      <c r="S61" s="129">
        <f>AVERAGE(G50:G61)</f>
        <v>23.75</v>
      </c>
      <c r="T61" s="97">
        <f>AVERAGE(I50:I61)</f>
        <v>41.0170863938574</v>
      </c>
      <c r="U61" t="s" s="128">
        <v>65</v>
      </c>
      <c r="V61" s="129">
        <f>AVERAGE(L50:L61)</f>
        <v>5.08333333333333</v>
      </c>
      <c r="W61" s="97">
        <f>AVERAGE(N50:N61)</f>
        <v>43.5635634735635</v>
      </c>
    </row>
    <row r="62" ht="21.95" customHeight="1">
      <c r="A62" s="152">
        <v>2009</v>
      </c>
      <c r="B62" s="99">
        <v>56</v>
      </c>
      <c r="C62" s="83">
        <v>2274.9</v>
      </c>
      <c r="D62" s="87">
        <v>40.6232142857143</v>
      </c>
      <c r="E62" s="40"/>
      <c r="F62" s="153">
        <v>2009</v>
      </c>
      <c r="G62" s="99">
        <v>39</v>
      </c>
      <c r="H62" s="83">
        <v>1631.9</v>
      </c>
      <c r="I62" s="87">
        <v>41.8435897435897</v>
      </c>
      <c r="J62" s="40"/>
      <c r="K62" s="153">
        <v>2009</v>
      </c>
      <c r="L62" s="99">
        <v>12</v>
      </c>
      <c r="M62" s="83">
        <v>528.3</v>
      </c>
      <c r="N62" s="89">
        <v>44.025</v>
      </c>
      <c r="O62" t="s" s="125">
        <v>64</v>
      </c>
      <c r="P62" s="129">
        <f>AVERAGE(B50:B62)</f>
        <v>43.1538461538462</v>
      </c>
      <c r="Q62" s="97">
        <f>AVERAGE(D50:D62)</f>
        <v>39.6914759090577</v>
      </c>
      <c r="R62" t="s" s="128">
        <v>64</v>
      </c>
      <c r="S62" s="129">
        <f>AVERAGE(G50:G62)</f>
        <v>24.9230769230769</v>
      </c>
      <c r="T62" s="97">
        <f>AVERAGE(I50:I62)</f>
        <v>41.0806635746061</v>
      </c>
      <c r="U62" t="s" s="128">
        <v>64</v>
      </c>
      <c r="V62" s="129">
        <f>AVERAGE(L50:L62)</f>
        <v>5.61538461538462</v>
      </c>
      <c r="W62" s="97">
        <f>AVERAGE(N50:N62)</f>
        <v>43.5990585909817</v>
      </c>
    </row>
    <row r="63" ht="21.95" customHeight="1">
      <c r="A63" s="152">
        <v>2010</v>
      </c>
      <c r="B63" s="99">
        <v>34</v>
      </c>
      <c r="C63" s="83">
        <v>1337.2</v>
      </c>
      <c r="D63" s="87">
        <v>39.3294117647059</v>
      </c>
      <c r="E63" s="40"/>
      <c r="F63" s="153">
        <v>2010</v>
      </c>
      <c r="G63" s="99">
        <v>17</v>
      </c>
      <c r="H63" s="83">
        <v>693.5</v>
      </c>
      <c r="I63" s="87">
        <v>40.7941176470588</v>
      </c>
      <c r="J63" s="40"/>
      <c r="K63" s="153">
        <v>2010</v>
      </c>
      <c r="L63" s="99">
        <v>2</v>
      </c>
      <c r="M63" s="83">
        <v>85.90000000000001</v>
      </c>
      <c r="N63" s="89">
        <v>42.95</v>
      </c>
      <c r="O63" t="s" s="125">
        <v>63</v>
      </c>
      <c r="P63" s="129">
        <f>AVERAGE(B50:B63)</f>
        <v>42.5</v>
      </c>
      <c r="Q63" s="97">
        <f>AVERAGE(D50:D63)</f>
        <v>39.6656141844612</v>
      </c>
      <c r="R63" t="s" s="128">
        <v>63</v>
      </c>
      <c r="S63" s="129">
        <f>AVERAGE(G50:G63)</f>
        <v>24.3571428571429</v>
      </c>
      <c r="T63" s="97">
        <f>AVERAGE(I50:I63)</f>
        <v>41.0601960083527</v>
      </c>
      <c r="U63" t="s" s="128">
        <v>63</v>
      </c>
      <c r="V63" s="129">
        <f>AVERAGE(L50:L63)</f>
        <v>5.35714285714286</v>
      </c>
      <c r="W63" s="97">
        <f>AVERAGE(N50:N63)</f>
        <v>43.5526972630544</v>
      </c>
    </row>
    <row r="64" ht="21.95" customHeight="1">
      <c r="A64" s="152">
        <v>2011</v>
      </c>
      <c r="B64" s="99">
        <v>43</v>
      </c>
      <c r="C64" s="83">
        <v>1716.4</v>
      </c>
      <c r="D64" s="87">
        <v>39.9162790697674</v>
      </c>
      <c r="E64" s="40"/>
      <c r="F64" s="153">
        <v>2011</v>
      </c>
      <c r="G64" s="99">
        <v>24</v>
      </c>
      <c r="H64" s="83">
        <v>995.7</v>
      </c>
      <c r="I64" s="87">
        <v>41.4875</v>
      </c>
      <c r="J64" s="40"/>
      <c r="K64" s="153">
        <v>2011</v>
      </c>
      <c r="L64" s="99">
        <v>4</v>
      </c>
      <c r="M64" s="83">
        <v>177.9</v>
      </c>
      <c r="N64" s="89">
        <v>44.475</v>
      </c>
      <c r="O64" t="s" s="125">
        <v>62</v>
      </c>
      <c r="P64" s="129">
        <f>AVERAGE(B50:B64)</f>
        <v>42.5333333333333</v>
      </c>
      <c r="Q64" s="97">
        <f>AVERAGE(D50:D64)</f>
        <v>39.6823251768149</v>
      </c>
      <c r="R64" t="s" s="128">
        <v>62</v>
      </c>
      <c r="S64" s="129">
        <f>AVERAGE(G50:G64)</f>
        <v>24.3333333333333</v>
      </c>
      <c r="T64" s="97">
        <f>AVERAGE(I50:I64)</f>
        <v>41.0886829411292</v>
      </c>
      <c r="U64" t="s" s="128">
        <v>62</v>
      </c>
      <c r="V64" s="129">
        <f>AVERAGE(L50:L64)</f>
        <v>5.26666666666667</v>
      </c>
      <c r="W64" s="97">
        <f>AVERAGE(N50:N64)</f>
        <v>43.6141841121841</v>
      </c>
    </row>
    <row r="65" ht="21.95" customHeight="1">
      <c r="A65" s="152">
        <v>2012</v>
      </c>
      <c r="B65" s="99">
        <v>49</v>
      </c>
      <c r="C65" s="83">
        <v>1914.8</v>
      </c>
      <c r="D65" s="87">
        <v>39.0775510204082</v>
      </c>
      <c r="E65" s="40"/>
      <c r="F65" s="153">
        <v>2012</v>
      </c>
      <c r="G65" s="99">
        <v>18</v>
      </c>
      <c r="H65" s="83">
        <v>741.9</v>
      </c>
      <c r="I65" s="87">
        <v>41.2166666666667</v>
      </c>
      <c r="J65" s="40"/>
      <c r="K65" s="153">
        <v>2012</v>
      </c>
      <c r="L65" s="99">
        <v>3</v>
      </c>
      <c r="M65" s="83">
        <v>129.8</v>
      </c>
      <c r="N65" s="89">
        <v>43.2666666666667</v>
      </c>
      <c r="O65" t="s" s="125">
        <v>61</v>
      </c>
      <c r="P65" s="129">
        <f>AVERAGE(B50:B65)</f>
        <v>42.9375</v>
      </c>
      <c r="Q65" s="97">
        <f>AVERAGE(D50:D65)</f>
        <v>39.6445267920395</v>
      </c>
      <c r="R65" t="s" s="128">
        <v>61</v>
      </c>
      <c r="S65" s="129">
        <f>AVERAGE(G50:G65)</f>
        <v>23.9375</v>
      </c>
      <c r="T65" s="97">
        <f>AVERAGE(I50:I65)</f>
        <v>41.0966819239753</v>
      </c>
      <c r="U65" t="s" s="128">
        <v>61</v>
      </c>
      <c r="V65" s="129">
        <f>AVERAGE(L50:L65)</f>
        <v>5.125</v>
      </c>
      <c r="W65" s="97">
        <f>AVERAGE(N50:N65)</f>
        <v>43.5924642718393</v>
      </c>
    </row>
    <row r="66" ht="21.95" customHeight="1">
      <c r="A66" s="152">
        <v>2013</v>
      </c>
      <c r="B66" s="99">
        <v>50</v>
      </c>
      <c r="C66" s="83">
        <v>1992.1</v>
      </c>
      <c r="D66" s="87">
        <v>39.842</v>
      </c>
      <c r="E66" s="40"/>
      <c r="F66" s="153">
        <v>2013</v>
      </c>
      <c r="G66" s="99">
        <v>24</v>
      </c>
      <c r="H66" s="83">
        <v>1008.3</v>
      </c>
      <c r="I66" s="87">
        <v>42.0125</v>
      </c>
      <c r="J66" s="40"/>
      <c r="K66" s="153">
        <v>2013</v>
      </c>
      <c r="L66" s="99">
        <v>9</v>
      </c>
      <c r="M66" s="83">
        <v>397.9</v>
      </c>
      <c r="N66" s="89">
        <v>44.2111111111111</v>
      </c>
      <c r="O66" t="s" s="125">
        <v>60</v>
      </c>
      <c r="P66" s="129">
        <f>AVERAGE(B50:B66)</f>
        <v>43.3529411764706</v>
      </c>
      <c r="Q66" s="97">
        <f>AVERAGE(D50:D66)</f>
        <v>39.656142863096</v>
      </c>
      <c r="R66" t="s" s="128">
        <v>60</v>
      </c>
      <c r="S66" s="129">
        <f>AVERAGE(G50:G66)</f>
        <v>23.9411764705882</v>
      </c>
      <c r="T66" s="97">
        <f>AVERAGE(I50:I66)</f>
        <v>41.1505535755061</v>
      </c>
      <c r="U66" t="s" s="128">
        <v>60</v>
      </c>
      <c r="V66" s="129">
        <f>AVERAGE(L50:L66)</f>
        <v>5.35294117647059</v>
      </c>
      <c r="W66" s="97">
        <f>AVERAGE(N50:N66)</f>
        <v>43.6288552623847</v>
      </c>
    </row>
    <row r="67" ht="21.95" customHeight="1">
      <c r="A67" s="152">
        <v>2014</v>
      </c>
      <c r="B67" s="99">
        <v>52</v>
      </c>
      <c r="C67" s="83">
        <v>2116.7</v>
      </c>
      <c r="D67" s="87">
        <v>40.7057692307692</v>
      </c>
      <c r="E67" s="40"/>
      <c r="F67" s="153">
        <v>2014</v>
      </c>
      <c r="G67" s="99">
        <v>31</v>
      </c>
      <c r="H67" s="83">
        <v>1314.3</v>
      </c>
      <c r="I67" s="87">
        <v>42.3967741935484</v>
      </c>
      <c r="J67" s="40"/>
      <c r="K67" s="153">
        <v>2014</v>
      </c>
      <c r="L67" s="99">
        <v>18</v>
      </c>
      <c r="M67" s="83">
        <v>785.7</v>
      </c>
      <c r="N67" s="89">
        <v>43.65</v>
      </c>
      <c r="O67" t="s" s="125">
        <v>59</v>
      </c>
      <c r="P67" s="129">
        <f>AVERAGE(B50:B67)</f>
        <v>43.8333333333333</v>
      </c>
      <c r="Q67" s="97">
        <f>AVERAGE(D50:D67)</f>
        <v>39.7144554390778</v>
      </c>
      <c r="R67" t="s" s="128">
        <v>59</v>
      </c>
      <c r="S67" s="129">
        <f>AVERAGE(G50:G67)</f>
        <v>24.3333333333333</v>
      </c>
      <c r="T67" s="97">
        <f>AVERAGE(I50:I67)</f>
        <v>41.2197880542863</v>
      </c>
      <c r="U67" t="s" s="128">
        <v>59</v>
      </c>
      <c r="V67" s="129">
        <f>AVERAGE(L50:L67)</f>
        <v>6.05555555555556</v>
      </c>
      <c r="W67" s="97">
        <f>AVERAGE(N50:N67)</f>
        <v>43.630029970030</v>
      </c>
    </row>
    <row r="68" ht="21.95" customHeight="1">
      <c r="A68" s="152">
        <v>2015</v>
      </c>
      <c r="B68" s="99">
        <v>57</v>
      </c>
      <c r="C68" s="83">
        <v>2259.5</v>
      </c>
      <c r="D68" s="87">
        <v>39.640350877193</v>
      </c>
      <c r="E68" s="40"/>
      <c r="F68" s="153">
        <v>2015</v>
      </c>
      <c r="G68" s="99">
        <v>28</v>
      </c>
      <c r="H68" s="83">
        <v>1164.8</v>
      </c>
      <c r="I68" s="87">
        <v>41.6</v>
      </c>
      <c r="J68" s="40"/>
      <c r="K68" s="153">
        <v>2015</v>
      </c>
      <c r="L68" s="99">
        <v>9</v>
      </c>
      <c r="M68" s="83">
        <v>395.4</v>
      </c>
      <c r="N68" s="89">
        <v>43.9333333333333</v>
      </c>
      <c r="O68" t="s" s="125">
        <v>58</v>
      </c>
      <c r="P68" s="129">
        <f>AVERAGE(B50:B68)</f>
        <v>44.5263157894737</v>
      </c>
      <c r="Q68" s="97">
        <f>AVERAGE(D50:D68)</f>
        <v>39.7105551989786</v>
      </c>
      <c r="R68" t="s" s="128">
        <v>58</v>
      </c>
      <c r="S68" s="129">
        <f>AVERAGE(G50:G68)</f>
        <v>24.5263157894737</v>
      </c>
      <c r="T68" s="97">
        <f>AVERAGE(I50:I68)</f>
        <v>41.2397992093238</v>
      </c>
      <c r="U68" t="s" s="128">
        <v>58</v>
      </c>
      <c r="V68" s="129">
        <f>AVERAGE(L50:L68)</f>
        <v>6.21052631578947</v>
      </c>
      <c r="W68" s="97">
        <f>AVERAGE(N50:N68)</f>
        <v>43.6459933049407</v>
      </c>
    </row>
    <row r="69" ht="21.95" customHeight="1">
      <c r="A69" s="152">
        <v>2016</v>
      </c>
      <c r="B69" s="99">
        <v>45</v>
      </c>
      <c r="C69" s="83">
        <v>1788.6</v>
      </c>
      <c r="D69" s="87">
        <v>39.7466666666667</v>
      </c>
      <c r="E69" s="40"/>
      <c r="F69" s="153">
        <v>2016</v>
      </c>
      <c r="G69" s="99">
        <v>24</v>
      </c>
      <c r="H69" s="83">
        <v>988.9</v>
      </c>
      <c r="I69" s="87">
        <v>41.2041666666667</v>
      </c>
      <c r="J69" s="40"/>
      <c r="K69" s="153">
        <v>2016</v>
      </c>
      <c r="L69" s="99">
        <v>4</v>
      </c>
      <c r="M69" s="83">
        <v>172.8</v>
      </c>
      <c r="N69" s="89">
        <v>43.2</v>
      </c>
      <c r="O69" t="s" s="125">
        <v>57</v>
      </c>
      <c r="P69" s="129">
        <f>AVERAGE(B50:B69)</f>
        <v>44.55</v>
      </c>
      <c r="Q69" s="97">
        <f>AVERAGE(D50:D69)</f>
        <v>39.712360772363</v>
      </c>
      <c r="R69" t="s" s="128">
        <v>57</v>
      </c>
      <c r="S69" s="129">
        <f>AVERAGE(G50:G69)</f>
        <v>24.5</v>
      </c>
      <c r="T69" s="97">
        <f>AVERAGE(I50:I69)</f>
        <v>41.238017582191</v>
      </c>
      <c r="U69" t="s" s="128">
        <v>57</v>
      </c>
      <c r="V69" s="129">
        <f>AVERAGE(L50:L69)</f>
        <v>6.1</v>
      </c>
      <c r="W69" s="97">
        <f>AVERAGE(N50:N69)</f>
        <v>43.6236936396936</v>
      </c>
    </row>
    <row r="70" ht="21.95" customHeight="1">
      <c r="A70" s="152">
        <v>2017</v>
      </c>
      <c r="B70" s="99">
        <v>44</v>
      </c>
      <c r="C70" s="83">
        <v>1769.4</v>
      </c>
      <c r="D70" s="87">
        <v>40.2136363636364</v>
      </c>
      <c r="E70" s="40"/>
      <c r="F70" s="153">
        <v>2017</v>
      </c>
      <c r="G70" s="99">
        <v>25</v>
      </c>
      <c r="H70" s="83">
        <v>1053.6</v>
      </c>
      <c r="I70" s="87">
        <v>42.144</v>
      </c>
      <c r="J70" s="40"/>
      <c r="K70" s="153">
        <v>2017</v>
      </c>
      <c r="L70" s="99">
        <v>9</v>
      </c>
      <c r="M70" s="83">
        <v>404.9</v>
      </c>
      <c r="N70" s="89">
        <v>44.9888888888889</v>
      </c>
      <c r="O70" s="96"/>
      <c r="P70" s="83"/>
      <c r="Q70" s="83"/>
      <c r="R70" s="84"/>
      <c r="S70" s="83"/>
      <c r="T70" s="83"/>
      <c r="U70" s="84"/>
      <c r="V70" s="83"/>
      <c r="W70" s="97"/>
    </row>
    <row r="71" ht="21.95" customHeight="1">
      <c r="A71" s="152">
        <v>2018</v>
      </c>
      <c r="B71" s="99">
        <v>56</v>
      </c>
      <c r="C71" s="83">
        <v>2243.6</v>
      </c>
      <c r="D71" s="87">
        <v>40.0642857142857</v>
      </c>
      <c r="E71" s="40"/>
      <c r="F71" s="153">
        <v>2018</v>
      </c>
      <c r="G71" s="99">
        <v>28</v>
      </c>
      <c r="H71" s="83">
        <v>1189.4</v>
      </c>
      <c r="I71" s="87">
        <v>42.4785714285714</v>
      </c>
      <c r="J71" s="40"/>
      <c r="K71" s="153">
        <v>2018</v>
      </c>
      <c r="L71" s="99">
        <v>12</v>
      </c>
      <c r="M71" s="83">
        <v>539</v>
      </c>
      <c r="N71" s="89">
        <v>44.9166666666667</v>
      </c>
      <c r="O71" s="96"/>
      <c r="P71" s="83"/>
      <c r="Q71" s="83"/>
      <c r="R71" s="84"/>
      <c r="S71" s="83"/>
      <c r="T71" s="83"/>
      <c r="U71" s="84"/>
      <c r="V71" s="83"/>
      <c r="W71" s="97"/>
    </row>
    <row r="72" ht="21.95" customHeight="1">
      <c r="A72" s="152">
        <v>2019</v>
      </c>
      <c r="B72" s="99">
        <v>62</v>
      </c>
      <c r="C72" s="83">
        <v>2564.6</v>
      </c>
      <c r="D72" s="87">
        <v>41.3645161290323</v>
      </c>
      <c r="E72" s="40"/>
      <c r="F72" s="153">
        <v>2019</v>
      </c>
      <c r="G72" s="99">
        <v>47</v>
      </c>
      <c r="H72" s="83">
        <v>1997.4</v>
      </c>
      <c r="I72" s="87">
        <v>42.4978723404255</v>
      </c>
      <c r="J72" s="40"/>
      <c r="K72" s="153">
        <v>2019</v>
      </c>
      <c r="L72" s="99">
        <v>18</v>
      </c>
      <c r="M72" s="83">
        <v>819.1</v>
      </c>
      <c r="N72" s="89">
        <v>45.5055555555556</v>
      </c>
      <c r="O72" s="96"/>
      <c r="P72" s="83"/>
      <c r="Q72" s="83"/>
      <c r="R72" s="84"/>
      <c r="S72" s="83"/>
      <c r="T72" s="83"/>
      <c r="U72" s="84"/>
      <c r="V72" s="83"/>
      <c r="W72" s="97"/>
    </row>
    <row r="73" ht="21.95" customHeight="1">
      <c r="A73" s="152">
        <v>2020</v>
      </c>
      <c r="B73" s="99">
        <v>33</v>
      </c>
      <c r="C73" s="83">
        <v>1314.5</v>
      </c>
      <c r="D73" s="87">
        <v>39.8333333333333</v>
      </c>
      <c r="E73" s="40"/>
      <c r="F73" s="153">
        <v>2020</v>
      </c>
      <c r="G73" s="99">
        <v>16</v>
      </c>
      <c r="H73" s="83">
        <v>669.3</v>
      </c>
      <c r="I73" s="87">
        <v>41.83125</v>
      </c>
      <c r="J73" s="40"/>
      <c r="K73" s="153">
        <v>2020</v>
      </c>
      <c r="L73" s="99">
        <v>4</v>
      </c>
      <c r="M73" s="83">
        <v>182.1</v>
      </c>
      <c r="N73" s="89">
        <v>45.525</v>
      </c>
      <c r="O73" s="96"/>
      <c r="P73" s="83"/>
      <c r="Q73" s="83"/>
      <c r="R73" s="84"/>
      <c r="S73" s="83"/>
      <c r="T73" s="83"/>
      <c r="U73" s="84"/>
      <c r="V73" s="83"/>
      <c r="W73" s="97"/>
    </row>
    <row r="74" ht="21.95" customHeight="1">
      <c r="A74" s="152">
        <v>2021</v>
      </c>
      <c r="B74" s="99">
        <v>31</v>
      </c>
      <c r="C74" s="83">
        <v>1200.9</v>
      </c>
      <c r="D74" s="87">
        <v>38.7387096774194</v>
      </c>
      <c r="E74" s="40"/>
      <c r="F74" s="153">
        <v>2021</v>
      </c>
      <c r="G74" s="99">
        <v>13</v>
      </c>
      <c r="H74" s="83">
        <v>526.2</v>
      </c>
      <c r="I74" s="87">
        <v>40.4769230769231</v>
      </c>
      <c r="J74" s="40"/>
      <c r="K74" s="153">
        <v>2021</v>
      </c>
      <c r="L74" s="99">
        <v>1</v>
      </c>
      <c r="M74" s="83">
        <v>42.9</v>
      </c>
      <c r="N74" s="89">
        <v>42.9</v>
      </c>
      <c r="O74" s="96"/>
      <c r="P74" s="83"/>
      <c r="Q74" s="83"/>
      <c r="R74" s="84"/>
      <c r="S74" s="83"/>
      <c r="T74" s="83"/>
      <c r="U74" s="84"/>
      <c r="V74" s="83"/>
      <c r="W74" s="97"/>
    </row>
    <row r="75" ht="21.95" customHeight="1">
      <c r="A75" s="152">
        <v>2022</v>
      </c>
      <c r="B75" s="99">
        <v>25</v>
      </c>
      <c r="C75" s="83">
        <v>963.1</v>
      </c>
      <c r="D75" s="87">
        <v>38.524</v>
      </c>
      <c r="E75" s="40"/>
      <c r="F75" s="153">
        <v>2022</v>
      </c>
      <c r="G75" s="99">
        <v>7</v>
      </c>
      <c r="H75" s="83">
        <v>285.7</v>
      </c>
      <c r="I75" s="87">
        <v>40.8142857142857</v>
      </c>
      <c r="J75" s="40"/>
      <c r="K75" s="153">
        <v>2022</v>
      </c>
      <c r="L75" s="99">
        <v>0</v>
      </c>
      <c r="M75" s="83">
        <v>0</v>
      </c>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84"/>
      <c r="C94" s="83"/>
      <c r="D94" s="90"/>
      <c r="E94" s="40"/>
      <c r="F94" s="88"/>
      <c r="G94" s="84"/>
      <c r="H94" s="83"/>
      <c r="I94" s="90"/>
      <c r="J94" s="40"/>
      <c r="K94" s="88"/>
      <c r="L94" s="84"/>
      <c r="M94" s="83"/>
      <c r="N94" s="91"/>
      <c r="O94" s="96"/>
      <c r="P94" s="83"/>
      <c r="Q94" s="83"/>
      <c r="R94" s="84"/>
      <c r="S94" s="83"/>
      <c r="T94" s="83"/>
      <c r="U94" s="84"/>
      <c r="V94" s="83"/>
      <c r="W94" s="97"/>
    </row>
    <row r="95" ht="21.95" customHeight="1">
      <c r="A95" s="86"/>
      <c r="B95" s="84"/>
      <c r="C95" s="83"/>
      <c r="D95" s="87"/>
      <c r="E95" s="40"/>
      <c r="F95" s="88"/>
      <c r="G95" s="84"/>
      <c r="H95" s="83"/>
      <c r="I95" s="90"/>
      <c r="J95" s="40"/>
      <c r="K95" s="88"/>
      <c r="L95" s="84"/>
      <c r="M95" s="83"/>
      <c r="N95" s="91"/>
      <c r="O95" s="96"/>
      <c r="P95" s="83"/>
      <c r="Q95" s="83"/>
      <c r="R95" s="84"/>
      <c r="S95" s="83"/>
      <c r="T95" s="83"/>
      <c r="U95" s="84"/>
      <c r="V95" s="83"/>
      <c r="W95" s="97"/>
    </row>
    <row r="96" ht="21.95" customHeight="1">
      <c r="A96" t="s" s="92">
        <v>78</v>
      </c>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t="s" s="93">
        <v>67</v>
      </c>
      <c r="B97" s="94"/>
      <c r="C97" s="83"/>
      <c r="D97" s="87"/>
      <c r="E97" s="40"/>
      <c r="F97" t="s" s="95">
        <v>67</v>
      </c>
      <c r="G97" s="94"/>
      <c r="H97" s="83"/>
      <c r="I97" s="87"/>
      <c r="J97" s="40"/>
      <c r="K97" t="s" s="95">
        <v>67</v>
      </c>
      <c r="L97" s="94"/>
      <c r="M97" s="83"/>
      <c r="N97" s="89"/>
      <c r="O97" s="96"/>
      <c r="P97" s="83"/>
      <c r="Q97" s="83"/>
      <c r="R97" s="84"/>
      <c r="S97" s="83"/>
      <c r="T97" s="83"/>
      <c r="U97" s="84"/>
      <c r="V97" s="83"/>
      <c r="W97" s="97"/>
    </row>
    <row r="98" ht="21.95" customHeight="1">
      <c r="A98" t="s" s="98">
        <v>79</v>
      </c>
      <c r="B98" s="83">
        <f>AVERAGE(B39:B48)</f>
        <v>34.8</v>
      </c>
      <c r="C98" s="83">
        <f>AVERAGE(C39:C48)</f>
        <v>1367.31</v>
      </c>
      <c r="D98" s="87">
        <f>AVERAGE(D39:D48)</f>
        <v>39.2766489167853</v>
      </c>
      <c r="E98" s="40"/>
      <c r="F98" t="s" s="100">
        <v>79</v>
      </c>
      <c r="G98" s="83">
        <f>AVERAGE(G39:G48)</f>
        <v>17</v>
      </c>
      <c r="H98" s="83">
        <f>AVERAGE(H39:H48)</f>
        <v>696.15</v>
      </c>
      <c r="I98" s="87">
        <f>AVERAGE(I39:I48)</f>
        <v>40.9812492276589</v>
      </c>
      <c r="J98" s="40"/>
      <c r="K98" t="s" s="100">
        <v>79</v>
      </c>
      <c r="L98" s="83">
        <f>AVERAGE(L39:L48)</f>
        <v>2.8</v>
      </c>
      <c r="M98" s="83">
        <f>AVERAGE(M39:M48)</f>
        <v>122.25</v>
      </c>
      <c r="N98" s="89">
        <f>AVERAGE(N39:N48)</f>
        <v>43.552962962963</v>
      </c>
      <c r="O98" s="96"/>
      <c r="P98" s="83"/>
      <c r="Q98" s="83"/>
      <c r="R98" s="84"/>
      <c r="S98" s="83"/>
      <c r="T98" s="83"/>
      <c r="U98" s="84"/>
      <c r="V98" s="83"/>
      <c r="W98" s="97"/>
    </row>
    <row r="99" ht="21.95" customHeight="1">
      <c r="A99" t="s" s="98">
        <v>80</v>
      </c>
      <c r="B99" s="83">
        <f>AVERAGE(B50:B59)</f>
        <v>41.7</v>
      </c>
      <c r="C99" s="83">
        <f>AVERAGE(C50:C59)</f>
        <v>1658.02</v>
      </c>
      <c r="D99" s="87">
        <f>AVERAGE(D50:D59)</f>
        <v>39.7477432500639</v>
      </c>
      <c r="E99" s="40"/>
      <c r="F99" t="s" s="100">
        <v>80</v>
      </c>
      <c r="G99" s="83">
        <f>AVERAGE(G50:G59)</f>
        <v>24.6</v>
      </c>
      <c r="H99" s="83">
        <f>AVERAGE(H50:H59)</f>
        <v>1012.53</v>
      </c>
      <c r="I99" s="87">
        <f>AVERAGE(I50:I59)</f>
        <v>41.1258780041797</v>
      </c>
      <c r="J99" s="40"/>
      <c r="K99" t="s" s="100">
        <v>80</v>
      </c>
      <c r="L99" s="83">
        <f>AVERAGE(L50:L59)</f>
        <v>5.6</v>
      </c>
      <c r="M99" s="83">
        <f>AVERAGE(M50:M59)</f>
        <v>245.23</v>
      </c>
      <c r="N99" s="89">
        <f>AVERAGE(N50:N59)</f>
        <v>43.6696095016095</v>
      </c>
      <c r="O99" s="96"/>
      <c r="P99" s="83"/>
      <c r="Q99" s="83"/>
      <c r="R99" s="84"/>
      <c r="S99" s="83"/>
      <c r="T99" s="83"/>
      <c r="U99" s="84"/>
      <c r="V99" s="83"/>
      <c r="W99" s="97"/>
    </row>
    <row r="100" ht="21.95" customHeight="1">
      <c r="A100" t="s" s="101">
        <v>81</v>
      </c>
      <c r="B100" s="84"/>
      <c r="C100" s="84"/>
      <c r="D100" s="90"/>
      <c r="E100" s="40"/>
      <c r="F100" t="s" s="102">
        <v>81</v>
      </c>
      <c r="G100" s="84"/>
      <c r="H100" s="84"/>
      <c r="I100" s="90"/>
      <c r="J100" s="40"/>
      <c r="K100" t="s" s="102">
        <v>81</v>
      </c>
      <c r="L100" s="84"/>
      <c r="M100" s="84"/>
      <c r="N100" s="91"/>
      <c r="O100" s="96"/>
      <c r="P100" s="83"/>
      <c r="Q100" s="83"/>
      <c r="R100" s="84"/>
      <c r="S100" s="83"/>
      <c r="T100" s="83"/>
      <c r="U100" s="84"/>
      <c r="V100" s="83"/>
      <c r="W100" s="97"/>
    </row>
    <row r="101" ht="21.95" customHeight="1">
      <c r="A101" t="s" s="103">
        <v>82</v>
      </c>
      <c r="B101" s="83">
        <f>AVERAGE(B44:B53)</f>
        <v>36</v>
      </c>
      <c r="C101" s="83">
        <f>AVERAGE(C44:C53)</f>
        <v>1414.69</v>
      </c>
      <c r="D101" s="87">
        <f>AVERAGE(D44:D53)</f>
        <v>39.260186330323</v>
      </c>
      <c r="E101" s="40"/>
      <c r="F101" t="s" s="104">
        <v>82</v>
      </c>
      <c r="G101" s="83">
        <f>AVERAGE(G44:G53)</f>
        <v>17.4</v>
      </c>
      <c r="H101" s="83">
        <f>AVERAGE(H44:H53)</f>
        <v>712.91</v>
      </c>
      <c r="I101" s="87">
        <f>AVERAGE(I44:I53)</f>
        <v>41.055191091954</v>
      </c>
      <c r="J101" s="40"/>
      <c r="K101" t="s" s="104">
        <v>82</v>
      </c>
      <c r="L101" s="83">
        <f>AVERAGE(L44:L53)</f>
        <v>2.8</v>
      </c>
      <c r="M101" s="83">
        <f>AVERAGE(M44:M53)</f>
        <v>122.1</v>
      </c>
      <c r="N101" s="89">
        <f>AVERAGE(N44:N53)</f>
        <v>43.5376666666667</v>
      </c>
      <c r="O101" s="96"/>
      <c r="P101" s="83"/>
      <c r="Q101" s="83"/>
      <c r="R101" s="84"/>
      <c r="S101" s="83"/>
      <c r="T101" s="83"/>
      <c r="U101" s="84"/>
      <c r="V101" s="83"/>
      <c r="W101" s="97"/>
    </row>
    <row r="102" ht="21.95" customHeight="1">
      <c r="A102" t="s" s="103">
        <v>83</v>
      </c>
      <c r="B102" s="83">
        <f>AVERAGE(B55:B64)</f>
        <v>44.2</v>
      </c>
      <c r="C102" s="83">
        <f>AVERAGE(C55:C64)</f>
        <v>1758.65</v>
      </c>
      <c r="D102" s="87">
        <f>AVERAGE(D55:D64)</f>
        <v>39.7543821219961</v>
      </c>
      <c r="E102" s="40"/>
      <c r="F102" t="s" s="104">
        <v>83</v>
      </c>
      <c r="G102" s="83">
        <f>AVERAGE(G55:G64)</f>
        <v>25.9</v>
      </c>
      <c r="H102" s="83">
        <f>AVERAGE(H55:H64)</f>
        <v>1068.31</v>
      </c>
      <c r="I102" s="87">
        <f>AVERAGE(I55:I64)</f>
        <v>41.1438088944524</v>
      </c>
      <c r="J102" s="40"/>
      <c r="K102" t="s" s="104">
        <v>83</v>
      </c>
      <c r="L102" s="83">
        <f>AVERAGE(L55:L64)</f>
        <v>6.2</v>
      </c>
      <c r="M102" s="83">
        <f>AVERAGE(M55:M64)</f>
        <v>271.45</v>
      </c>
      <c r="N102" s="89">
        <f>AVERAGE(N55:N64)</f>
        <v>43.5657206127206</v>
      </c>
      <c r="O102" s="96"/>
      <c r="P102" s="83"/>
      <c r="Q102" s="83"/>
      <c r="R102" s="84"/>
      <c r="S102" s="83"/>
      <c r="T102" s="83"/>
      <c r="U102" s="84"/>
      <c r="V102" s="83"/>
      <c r="W102" s="97"/>
    </row>
    <row r="103" ht="21.95" customHeight="1">
      <c r="A103" s="105"/>
      <c r="B103" s="84"/>
      <c r="C103" s="84"/>
      <c r="D103" s="90"/>
      <c r="E103" s="40"/>
      <c r="F103" s="106"/>
      <c r="G103" s="84"/>
      <c r="H103" s="84"/>
      <c r="I103" s="90"/>
      <c r="J103" s="40"/>
      <c r="K103" s="106"/>
      <c r="L103" s="84"/>
      <c r="M103" s="84"/>
      <c r="N103" s="91"/>
      <c r="O103" s="96"/>
      <c r="P103" s="83"/>
      <c r="Q103" s="83"/>
      <c r="R103" s="84"/>
      <c r="S103" s="83"/>
      <c r="T103" s="83"/>
      <c r="U103" s="84"/>
      <c r="V103" s="83"/>
      <c r="W103" s="97"/>
    </row>
    <row r="104" ht="21.95" customHeight="1">
      <c r="A104" t="s" s="93">
        <v>72</v>
      </c>
      <c r="B104" s="84"/>
      <c r="C104" s="84"/>
      <c r="D104" s="90"/>
      <c r="E104" s="40"/>
      <c r="F104" t="s" s="95">
        <v>72</v>
      </c>
      <c r="G104" s="84"/>
      <c r="H104" s="84"/>
      <c r="I104" s="90"/>
      <c r="J104" s="40"/>
      <c r="K104" t="s" s="95">
        <v>72</v>
      </c>
      <c r="L104" s="84"/>
      <c r="M104" s="84"/>
      <c r="N104" s="91"/>
      <c r="O104" s="96"/>
      <c r="P104" s="83"/>
      <c r="Q104" s="83"/>
      <c r="R104" s="84"/>
      <c r="S104" s="83"/>
      <c r="T104" s="83"/>
      <c r="U104" s="84"/>
      <c r="V104" s="83"/>
      <c r="W104" s="97"/>
    </row>
    <row r="105" ht="21.95" customHeight="1">
      <c r="A105" t="s" s="98">
        <v>79</v>
      </c>
      <c r="B105" s="83">
        <f>AVERAGE(B44:B48)</f>
        <v>33.6</v>
      </c>
      <c r="C105" s="83">
        <f>AVERAGE(C44:C48)</f>
        <v>1321.24</v>
      </c>
      <c r="D105" s="87">
        <f>AVERAGE(D44:D48)</f>
        <v>39.2335030557678</v>
      </c>
      <c r="E105" s="40"/>
      <c r="F105" t="s" s="100">
        <v>79</v>
      </c>
      <c r="G105" s="83">
        <f>AVERAGE(G44:G48)</f>
        <v>16.2</v>
      </c>
      <c r="H105" s="83">
        <f>AVERAGE(H44:H48)</f>
        <v>666.28</v>
      </c>
      <c r="I105" s="87">
        <f>AVERAGE(I44:I48)</f>
        <v>41.206132183908</v>
      </c>
      <c r="J105" s="40"/>
      <c r="K105" t="s" s="100">
        <v>79</v>
      </c>
      <c r="L105" s="83">
        <f>AVERAGE(L44:L48)</f>
        <v>3.2</v>
      </c>
      <c r="M105" s="83">
        <f>AVERAGE(M44:M48)</f>
        <v>139</v>
      </c>
      <c r="N105" s="89">
        <f>AVERAGE(N44:N48)</f>
        <v>43.3553333333333</v>
      </c>
      <c r="O105" s="96"/>
      <c r="P105" s="83"/>
      <c r="Q105" s="83"/>
      <c r="R105" s="84"/>
      <c r="S105" s="83"/>
      <c r="T105" s="83"/>
      <c r="U105" s="84"/>
      <c r="V105" s="83"/>
      <c r="W105" s="97"/>
    </row>
    <row r="106" ht="21.95" customHeight="1">
      <c r="A106" t="s" s="98">
        <v>80</v>
      </c>
      <c r="B106" s="83">
        <f>AVERAGE(B50:B54)</f>
        <v>39.2</v>
      </c>
      <c r="C106" s="83">
        <f>AVERAGE(C50:C54)</f>
        <v>1550.24</v>
      </c>
      <c r="D106" s="87">
        <f>AVERAGE(D50:D54)</f>
        <v>39.5382112864526</v>
      </c>
      <c r="E106" s="40"/>
      <c r="F106" t="s" s="100">
        <v>80</v>
      </c>
      <c r="G106" s="83">
        <f>AVERAGE(G50:G54)</f>
        <v>21.2</v>
      </c>
      <c r="H106" s="83">
        <f>AVERAGE(H50:H54)</f>
        <v>868.6</v>
      </c>
      <c r="I106" s="87">
        <f>AVERAGE(I50:I54)</f>
        <v>40.9784310344828</v>
      </c>
      <c r="J106" s="40"/>
      <c r="K106" t="s" s="100">
        <v>80</v>
      </c>
      <c r="L106" s="83">
        <f>AVERAGE(L50:L54)</f>
        <v>3.4</v>
      </c>
      <c r="M106" s="83">
        <f>AVERAGE(M50:M54)</f>
        <v>149.02</v>
      </c>
      <c r="N106" s="89">
        <f>AVERAGE(N50:N54)</f>
        <v>43.7111111111111</v>
      </c>
      <c r="O106" s="96"/>
      <c r="P106" s="83"/>
      <c r="Q106" s="83"/>
      <c r="R106" s="84"/>
      <c r="S106" s="83"/>
      <c r="T106" s="83"/>
      <c r="U106" s="84"/>
      <c r="V106" s="83"/>
      <c r="W106" s="97"/>
    </row>
    <row r="107" ht="21.95" customHeight="1">
      <c r="A107" t="s" s="101">
        <v>81</v>
      </c>
      <c r="B107" s="84"/>
      <c r="C107" s="84"/>
      <c r="D107" s="90"/>
      <c r="E107" s="40"/>
      <c r="F107" t="s" s="102">
        <v>81</v>
      </c>
      <c r="G107" s="84"/>
      <c r="H107" s="84"/>
      <c r="I107" s="90"/>
      <c r="J107" s="40"/>
      <c r="K107" t="s" s="102">
        <v>81</v>
      </c>
      <c r="L107" s="84"/>
      <c r="M107" s="84"/>
      <c r="N107" s="91"/>
      <c r="O107" s="96"/>
      <c r="P107" s="83"/>
      <c r="Q107" s="83"/>
      <c r="R107" s="84"/>
      <c r="S107" s="83"/>
      <c r="T107" s="83"/>
      <c r="U107" s="84"/>
      <c r="V107" s="83"/>
      <c r="W107" s="97"/>
    </row>
    <row r="108" ht="21.95" customHeight="1">
      <c r="A108" t="s" s="103">
        <v>82</v>
      </c>
      <c r="B108" s="83">
        <f>AVERAGE(B49:B53)</f>
        <v>38.4</v>
      </c>
      <c r="C108" s="83">
        <f>AVERAGE(C49:C53)</f>
        <v>1508.14</v>
      </c>
      <c r="D108" s="87">
        <f>AVERAGE(D49:D53)</f>
        <v>39.2868696048783</v>
      </c>
      <c r="E108" s="40"/>
      <c r="F108" t="s" s="104">
        <v>82</v>
      </c>
      <c r="G108" s="83">
        <f>AVERAGE(G49:G53)</f>
        <v>18.6</v>
      </c>
      <c r="H108" s="83">
        <f>AVERAGE(H49:H53)</f>
        <v>759.54</v>
      </c>
      <c r="I108" s="87">
        <f>AVERAGE(I49:I53)</f>
        <v>40.90425</v>
      </c>
      <c r="J108" s="40"/>
      <c r="K108" t="s" s="104">
        <v>82</v>
      </c>
      <c r="L108" s="83">
        <f>AVERAGE(L49:L53)</f>
        <v>2.4</v>
      </c>
      <c r="M108" s="83">
        <f>AVERAGE(M49:M53)</f>
        <v>105.2</v>
      </c>
      <c r="N108" s="89">
        <f>AVERAGE(N49:N53)</f>
        <v>43.72</v>
      </c>
      <c r="O108" s="96"/>
      <c r="P108" s="83"/>
      <c r="Q108" s="83"/>
      <c r="R108" s="84"/>
      <c r="S108" s="83"/>
      <c r="T108" s="83"/>
      <c r="U108" s="84"/>
      <c r="V108" s="83"/>
      <c r="W108" s="97"/>
    </row>
    <row r="109" ht="21.95" customHeight="1">
      <c r="A109" t="s" s="103">
        <v>83</v>
      </c>
      <c r="B109" s="83">
        <f>AVERAGE(B55:B59)</f>
        <v>44.2</v>
      </c>
      <c r="C109" s="83">
        <f>AVERAGE(C55:C59)</f>
        <v>1765.8</v>
      </c>
      <c r="D109" s="87">
        <f>AVERAGE(D55:D59)</f>
        <v>39.9572752136752</v>
      </c>
      <c r="E109" s="40"/>
      <c r="F109" t="s" s="104">
        <v>83</v>
      </c>
      <c r="G109" s="83">
        <f>AVERAGE(G55:G59)</f>
        <v>28</v>
      </c>
      <c r="H109" s="83">
        <f>AVERAGE(H55:H59)</f>
        <v>1156.46</v>
      </c>
      <c r="I109" s="87">
        <f>AVERAGE(I55:I59)</f>
        <v>41.2733249738767</v>
      </c>
      <c r="J109" s="40"/>
      <c r="K109" t="s" s="104">
        <v>83</v>
      </c>
      <c r="L109" s="83">
        <f>AVERAGE(L55:L59)</f>
        <v>7.8</v>
      </c>
      <c r="M109" s="83">
        <f>AVERAGE(M55:M59)</f>
        <v>341.44</v>
      </c>
      <c r="N109" s="89">
        <f>AVERAGE(N55:N59)</f>
        <v>43.6281078921079</v>
      </c>
      <c r="O109" s="96"/>
      <c r="P109" s="83"/>
      <c r="Q109" s="83"/>
      <c r="R109" s="84"/>
      <c r="S109" s="83"/>
      <c r="T109" s="83"/>
      <c r="U109" s="84"/>
      <c r="V109" s="83"/>
      <c r="W109" s="97"/>
    </row>
    <row r="110" ht="21.95" customHeight="1">
      <c r="A110" s="105"/>
      <c r="B110" s="83"/>
      <c r="C110" s="83"/>
      <c r="D110" s="87"/>
      <c r="E110" s="40"/>
      <c r="F110" s="106"/>
      <c r="G110" s="84"/>
      <c r="H110" s="83"/>
      <c r="I110" s="87"/>
      <c r="J110" s="40"/>
      <c r="K110" s="106"/>
      <c r="L110" s="84"/>
      <c r="M110" s="83"/>
      <c r="N110" s="89"/>
      <c r="O110" s="96"/>
      <c r="P110" s="83"/>
      <c r="Q110" s="83"/>
      <c r="R110" s="84"/>
      <c r="S110" s="83"/>
      <c r="T110" s="83"/>
      <c r="U110" s="84"/>
      <c r="V110" s="83"/>
      <c r="W110" s="97"/>
    </row>
    <row r="111" ht="21.95" customHeight="1">
      <c r="A111" s="105"/>
      <c r="B111" s="107"/>
      <c r="C111" t="s" s="108">
        <v>84</v>
      </c>
      <c r="D111" s="87"/>
      <c r="E111" s="40"/>
      <c r="F111" s="106"/>
      <c r="G111" s="84"/>
      <c r="H111" s="83"/>
      <c r="I111" s="87"/>
      <c r="J111" s="40"/>
      <c r="K111" s="106"/>
      <c r="L111" s="84"/>
      <c r="M111" s="83"/>
      <c r="N111" s="89"/>
      <c r="O111" s="96"/>
      <c r="P111" s="83"/>
      <c r="Q111" s="83"/>
      <c r="R111" s="84"/>
      <c r="S111" s="83"/>
      <c r="T111" s="83"/>
      <c r="U111" s="84"/>
      <c r="V111" s="83"/>
      <c r="W111" s="97"/>
    </row>
    <row r="112" ht="22.75" customHeight="1">
      <c r="A112" s="109"/>
      <c r="B112" s="110"/>
      <c r="C112" t="s" s="111">
        <v>85</v>
      </c>
      <c r="D112" s="112"/>
      <c r="E112" s="113"/>
      <c r="F112" s="114"/>
      <c r="G112" s="115"/>
      <c r="H112" s="116"/>
      <c r="I112" s="112"/>
      <c r="J112" s="113"/>
      <c r="K112" s="114"/>
      <c r="L112" s="115"/>
      <c r="M112" s="116"/>
      <c r="N112" s="117"/>
      <c r="O112" s="118"/>
      <c r="P112" s="116"/>
      <c r="Q112" s="116"/>
      <c r="R112" s="115"/>
      <c r="S112" s="116"/>
      <c r="T112" s="116"/>
      <c r="U112" s="115"/>
      <c r="V112" s="116"/>
      <c r="W11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5.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47" customWidth="1"/>
    <col min="2" max="4" width="12.1719" style="347" customWidth="1"/>
    <col min="5" max="5" width="1.35156" style="347" customWidth="1"/>
    <col min="6" max="6" width="10" style="347" customWidth="1"/>
    <col min="7" max="9" width="12.1719" style="347" customWidth="1"/>
    <col min="10" max="10" width="1.35156" style="347" customWidth="1"/>
    <col min="11" max="11" width="10" style="347" customWidth="1"/>
    <col min="12" max="14" width="12.1719" style="347" customWidth="1"/>
    <col min="15" max="15" width="10.8516" style="347" customWidth="1"/>
    <col min="16" max="17" width="6.5" style="347" customWidth="1"/>
    <col min="18" max="18" width="10.8516" style="347" customWidth="1"/>
    <col min="19" max="20" width="6.5" style="347" customWidth="1"/>
    <col min="21" max="21" width="10.8516" style="347" customWidth="1"/>
    <col min="22" max="23" width="6.5" style="347" customWidth="1"/>
    <col min="24" max="16384" width="16.3516" style="347" customWidth="1"/>
  </cols>
  <sheetData>
    <row r="1" ht="63.8" customHeight="1">
      <c r="A1" t="s" s="134">
        <v>487</v>
      </c>
      <c r="B1" t="s" s="191">
        <v>40</v>
      </c>
      <c r="C1" t="s" s="191">
        <v>41</v>
      </c>
      <c r="D1" t="s" s="192">
        <v>42</v>
      </c>
      <c r="E1" s="29"/>
      <c r="F1" t="s" s="137">
        <v>488</v>
      </c>
      <c r="G1" t="s" s="191">
        <v>44</v>
      </c>
      <c r="H1" t="s" s="191">
        <v>45</v>
      </c>
      <c r="I1" t="s" s="192">
        <v>46</v>
      </c>
      <c r="J1" s="29"/>
      <c r="K1" t="s" s="137">
        <v>389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1965</v>
      </c>
      <c r="B3" s="99">
        <v>25</v>
      </c>
      <c r="C3" s="83">
        <v>939.3</v>
      </c>
      <c r="D3" s="87">
        <v>37.572</v>
      </c>
      <c r="E3" s="40"/>
      <c r="F3" s="153">
        <v>1965</v>
      </c>
      <c r="G3" s="99">
        <v>16</v>
      </c>
      <c r="H3" s="83">
        <v>624.5</v>
      </c>
      <c r="I3" s="87">
        <v>39.03125</v>
      </c>
      <c r="J3" s="40"/>
      <c r="K3" s="153">
        <v>1965</v>
      </c>
      <c r="L3" s="99">
        <v>2</v>
      </c>
      <c r="M3" s="83">
        <v>81.2</v>
      </c>
      <c r="N3" s="89">
        <v>40.6</v>
      </c>
      <c r="O3" s="155"/>
      <c r="P3" s="129"/>
      <c r="Q3" s="97"/>
      <c r="R3" s="156"/>
      <c r="S3" s="129"/>
      <c r="T3" s="97"/>
      <c r="U3" s="156"/>
      <c r="V3" s="129"/>
      <c r="W3" s="97"/>
    </row>
    <row r="4" ht="21.95" customHeight="1">
      <c r="A4" s="152">
        <v>1966</v>
      </c>
      <c r="B4" s="99">
        <v>49</v>
      </c>
      <c r="C4" s="83">
        <v>1817.8</v>
      </c>
      <c r="D4" s="87">
        <v>37.0979591836735</v>
      </c>
      <c r="E4" s="40"/>
      <c r="F4" s="153">
        <v>1966</v>
      </c>
      <c r="G4" s="99">
        <v>26</v>
      </c>
      <c r="H4" s="83">
        <v>1006.2</v>
      </c>
      <c r="I4" s="87">
        <v>38.7</v>
      </c>
      <c r="J4" s="40"/>
      <c r="K4" s="153">
        <v>1966</v>
      </c>
      <c r="L4" s="99">
        <v>6</v>
      </c>
      <c r="M4" s="83">
        <v>246.8</v>
      </c>
      <c r="N4" s="89">
        <v>41.1333333333333</v>
      </c>
      <c r="O4" s="155"/>
      <c r="P4" s="129"/>
      <c r="Q4" s="97"/>
      <c r="R4" s="156"/>
      <c r="S4" s="129"/>
      <c r="T4" s="97"/>
      <c r="U4" s="156"/>
      <c r="V4" s="129"/>
      <c r="W4" s="97"/>
    </row>
    <row r="5" ht="21.95" customHeight="1">
      <c r="A5" s="152">
        <v>1967</v>
      </c>
      <c r="B5" s="99">
        <v>33</v>
      </c>
      <c r="C5" s="83">
        <v>1203</v>
      </c>
      <c r="D5" s="87">
        <v>36.4545454545455</v>
      </c>
      <c r="E5" s="40"/>
      <c r="F5" s="153">
        <v>1967</v>
      </c>
      <c r="G5" s="99">
        <v>13</v>
      </c>
      <c r="H5" s="83">
        <v>496.7</v>
      </c>
      <c r="I5" s="87">
        <v>38.2076923076923</v>
      </c>
      <c r="J5" s="40"/>
      <c r="K5" s="153">
        <v>1967</v>
      </c>
      <c r="L5" s="99">
        <v>1</v>
      </c>
      <c r="M5" s="83">
        <v>40.6</v>
      </c>
      <c r="N5" s="89">
        <v>40.6</v>
      </c>
      <c r="O5" s="155"/>
      <c r="P5" s="129"/>
      <c r="Q5" s="97"/>
      <c r="R5" s="156"/>
      <c r="S5" s="129"/>
      <c r="T5" s="97"/>
      <c r="U5" s="156"/>
      <c r="V5" s="129"/>
      <c r="W5" s="97"/>
    </row>
    <row r="6" ht="21.95" customHeight="1">
      <c r="A6" s="152">
        <v>1968</v>
      </c>
      <c r="B6" s="99">
        <v>32</v>
      </c>
      <c r="C6" s="83">
        <v>1193.6</v>
      </c>
      <c r="D6" s="87">
        <v>37.3</v>
      </c>
      <c r="E6" s="40"/>
      <c r="F6" s="153">
        <v>1968</v>
      </c>
      <c r="G6" s="99">
        <v>14</v>
      </c>
      <c r="H6" s="83">
        <v>556</v>
      </c>
      <c r="I6" s="87">
        <v>39.7142857142857</v>
      </c>
      <c r="J6" s="40"/>
      <c r="K6" s="153">
        <v>1968</v>
      </c>
      <c r="L6" s="99">
        <v>3</v>
      </c>
      <c r="M6" s="83">
        <v>129.2</v>
      </c>
      <c r="N6" s="89">
        <v>43.0666666666667</v>
      </c>
      <c r="O6" s="155"/>
      <c r="P6" s="129"/>
      <c r="Q6" s="97"/>
      <c r="R6" s="156"/>
      <c r="S6" s="129"/>
      <c r="T6" s="97"/>
      <c r="U6" s="156"/>
      <c r="V6" s="129"/>
      <c r="W6" s="97"/>
    </row>
    <row r="7" ht="21.95" customHeight="1">
      <c r="A7" s="152">
        <v>1969</v>
      </c>
      <c r="B7" s="99">
        <v>34</v>
      </c>
      <c r="C7" s="83">
        <v>1245.3</v>
      </c>
      <c r="D7" s="87">
        <v>36.6264705882353</v>
      </c>
      <c r="E7" s="40"/>
      <c r="F7" s="153">
        <v>1969</v>
      </c>
      <c r="G7" s="99">
        <v>15</v>
      </c>
      <c r="H7" s="83">
        <v>573</v>
      </c>
      <c r="I7" s="87">
        <v>38.2</v>
      </c>
      <c r="J7" s="40"/>
      <c r="K7" s="153">
        <v>1969</v>
      </c>
      <c r="L7" s="99">
        <v>1</v>
      </c>
      <c r="M7" s="83">
        <v>40.6</v>
      </c>
      <c r="N7" s="89">
        <v>40.6</v>
      </c>
      <c r="O7" s="155"/>
      <c r="P7" s="129"/>
      <c r="Q7" s="97"/>
      <c r="R7" s="156"/>
      <c r="S7" s="129"/>
      <c r="T7" s="97"/>
      <c r="U7" s="156"/>
      <c r="V7" s="129"/>
      <c r="W7" s="97"/>
    </row>
    <row r="8" ht="21.95" customHeight="1">
      <c r="A8" s="152">
        <v>1970</v>
      </c>
      <c r="B8" s="99">
        <v>26</v>
      </c>
      <c r="C8" s="83">
        <v>944.2</v>
      </c>
      <c r="D8" s="87">
        <v>36.3153846153846</v>
      </c>
      <c r="E8" s="40"/>
      <c r="F8" s="153">
        <v>1970</v>
      </c>
      <c r="G8" s="99">
        <v>9</v>
      </c>
      <c r="H8" s="83">
        <v>345.9</v>
      </c>
      <c r="I8" s="87">
        <v>38.4333333333333</v>
      </c>
      <c r="J8" s="40"/>
      <c r="K8" s="153">
        <v>1970</v>
      </c>
      <c r="L8" s="99">
        <v>1</v>
      </c>
      <c r="M8" s="83">
        <v>40.6</v>
      </c>
      <c r="N8" s="89">
        <v>40.6</v>
      </c>
      <c r="O8" s="155"/>
      <c r="P8" s="129"/>
      <c r="Q8" s="97"/>
      <c r="R8" s="156"/>
      <c r="S8" s="129"/>
      <c r="T8" s="97"/>
      <c r="U8" s="156"/>
      <c r="V8" s="129"/>
      <c r="W8" s="97"/>
    </row>
    <row r="9" ht="21.95" customHeight="1">
      <c r="A9" s="152">
        <v>1971</v>
      </c>
      <c r="B9" s="99">
        <v>14</v>
      </c>
      <c r="C9" s="83">
        <v>510.2</v>
      </c>
      <c r="D9" s="87">
        <v>36.4428571428571</v>
      </c>
      <c r="E9" s="40"/>
      <c r="F9" s="153">
        <v>1971</v>
      </c>
      <c r="G9" s="99">
        <v>3</v>
      </c>
      <c r="H9" s="83">
        <v>120.4</v>
      </c>
      <c r="I9" s="87">
        <v>40.1333333333333</v>
      </c>
      <c r="J9" s="40"/>
      <c r="K9" s="153">
        <v>1971</v>
      </c>
      <c r="L9" s="99">
        <v>1</v>
      </c>
      <c r="M9" s="83">
        <v>42.2</v>
      </c>
      <c r="N9" s="89">
        <v>42.2</v>
      </c>
      <c r="O9" s="155"/>
      <c r="P9" s="129"/>
      <c r="Q9" s="97"/>
      <c r="R9" s="156"/>
      <c r="S9" s="129"/>
      <c r="T9" s="97"/>
      <c r="U9" s="156"/>
      <c r="V9" s="129"/>
      <c r="W9" s="97"/>
    </row>
    <row r="10" ht="21.95" customHeight="1">
      <c r="A10" s="152">
        <v>1972</v>
      </c>
      <c r="B10" s="99">
        <v>14</v>
      </c>
      <c r="C10" s="83">
        <v>529.6</v>
      </c>
      <c r="D10" s="87">
        <v>37.8285714285714</v>
      </c>
      <c r="E10" s="40"/>
      <c r="F10" s="153">
        <v>1972</v>
      </c>
      <c r="G10" s="99">
        <v>9</v>
      </c>
      <c r="H10" s="83">
        <v>352.9</v>
      </c>
      <c r="I10" s="87">
        <v>39.2111111111111</v>
      </c>
      <c r="J10" s="40"/>
      <c r="K10" s="153">
        <v>1972</v>
      </c>
      <c r="L10" s="99">
        <v>3</v>
      </c>
      <c r="M10" s="83">
        <v>126.6</v>
      </c>
      <c r="N10" s="89">
        <v>42.2</v>
      </c>
      <c r="O10" s="155"/>
      <c r="P10" s="129"/>
      <c r="Q10" s="97"/>
      <c r="R10" s="156"/>
      <c r="S10" s="129"/>
      <c r="T10" s="97"/>
      <c r="U10" s="156"/>
      <c r="V10" s="129"/>
      <c r="W10" s="97"/>
    </row>
    <row r="11" ht="21.95" customHeight="1">
      <c r="A11" s="152">
        <v>1973</v>
      </c>
      <c r="B11" s="99">
        <v>33</v>
      </c>
      <c r="C11" s="83">
        <v>1227.4</v>
      </c>
      <c r="D11" s="87">
        <v>37.1939393939394</v>
      </c>
      <c r="E11" s="40"/>
      <c r="F11" s="153">
        <v>1973</v>
      </c>
      <c r="G11" s="99">
        <v>17</v>
      </c>
      <c r="H11" s="83">
        <v>663.8</v>
      </c>
      <c r="I11" s="87">
        <v>39.0470588235294</v>
      </c>
      <c r="J11" s="40"/>
      <c r="K11" s="153">
        <v>1973</v>
      </c>
      <c r="L11" s="99">
        <v>4</v>
      </c>
      <c r="M11" s="83">
        <v>168.3</v>
      </c>
      <c r="N11" s="89">
        <v>42.075</v>
      </c>
      <c r="O11" s="155"/>
      <c r="P11" s="129"/>
      <c r="Q11" s="97"/>
      <c r="R11" s="156"/>
      <c r="S11" s="129"/>
      <c r="T11" s="97"/>
      <c r="U11" s="156"/>
      <c r="V11" s="129"/>
      <c r="W11" s="97"/>
    </row>
    <row r="12" ht="21.95" customHeight="1">
      <c r="A12" s="152">
        <v>1974</v>
      </c>
      <c r="B12" s="99">
        <v>12</v>
      </c>
      <c r="C12" s="83">
        <v>422.6</v>
      </c>
      <c r="D12" s="87">
        <v>35.2166666666667</v>
      </c>
      <c r="E12" s="40"/>
      <c r="F12" s="153">
        <v>1974</v>
      </c>
      <c r="G12" s="99">
        <v>2</v>
      </c>
      <c r="H12" s="83">
        <v>74.2</v>
      </c>
      <c r="I12" s="87">
        <v>37.1</v>
      </c>
      <c r="J12" s="40"/>
      <c r="K12" s="153">
        <v>1974</v>
      </c>
      <c r="L12" s="99">
        <v>0</v>
      </c>
      <c r="M12" s="83">
        <v>0</v>
      </c>
      <c r="N12" s="89"/>
      <c r="O12" s="155"/>
      <c r="P12" s="129"/>
      <c r="Q12" s="97"/>
      <c r="R12" s="156"/>
      <c r="S12" s="129"/>
      <c r="T12" s="97"/>
      <c r="U12" s="156"/>
      <c r="V12" s="129"/>
      <c r="W12" s="97"/>
    </row>
    <row r="13" ht="21.95" customHeight="1">
      <c r="A13" s="152">
        <v>1975</v>
      </c>
      <c r="B13" s="99">
        <v>34</v>
      </c>
      <c r="C13" s="83">
        <v>1253.2</v>
      </c>
      <c r="D13" s="87">
        <v>36.8588235294118</v>
      </c>
      <c r="E13" s="40"/>
      <c r="F13" s="153">
        <v>1975</v>
      </c>
      <c r="G13" s="99">
        <v>19</v>
      </c>
      <c r="H13" s="83">
        <v>724.5</v>
      </c>
      <c r="I13" s="87">
        <v>38.1315789473684</v>
      </c>
      <c r="J13" s="40"/>
      <c r="K13" s="153">
        <v>1975</v>
      </c>
      <c r="L13" s="99">
        <v>0</v>
      </c>
      <c r="M13" s="83">
        <v>0</v>
      </c>
      <c r="N13" s="89"/>
      <c r="O13" s="155"/>
      <c r="P13" s="129"/>
      <c r="Q13" s="97"/>
      <c r="R13" s="156"/>
      <c r="S13" s="129"/>
      <c r="T13" s="97"/>
      <c r="U13" s="156"/>
      <c r="V13" s="129"/>
      <c r="W13" s="97"/>
    </row>
    <row r="14" ht="21.95" customHeight="1">
      <c r="A14" s="152">
        <v>1976</v>
      </c>
      <c r="B14" s="99">
        <v>17</v>
      </c>
      <c r="C14" s="83">
        <v>612.9</v>
      </c>
      <c r="D14" s="87">
        <v>36.0529411764706</v>
      </c>
      <c r="E14" s="40"/>
      <c r="F14" s="153">
        <v>1976</v>
      </c>
      <c r="G14" s="99">
        <v>5</v>
      </c>
      <c r="H14" s="83">
        <v>190.5</v>
      </c>
      <c r="I14" s="87">
        <v>38.1</v>
      </c>
      <c r="J14" s="40"/>
      <c r="K14" s="153">
        <v>1976</v>
      </c>
      <c r="L14" s="99">
        <v>0</v>
      </c>
      <c r="M14" s="83">
        <v>0</v>
      </c>
      <c r="N14" s="89"/>
      <c r="O14" s="155"/>
      <c r="P14" s="129"/>
      <c r="Q14" s="97"/>
      <c r="R14" s="156"/>
      <c r="S14" s="129"/>
      <c r="T14" s="97"/>
      <c r="U14" s="156"/>
      <c r="V14" s="129"/>
      <c r="W14" s="97"/>
    </row>
    <row r="15" ht="21.95" customHeight="1">
      <c r="A15" s="152">
        <v>1977</v>
      </c>
      <c r="B15" s="99">
        <v>43</v>
      </c>
      <c r="C15" s="83">
        <v>1581.5</v>
      </c>
      <c r="D15" s="87">
        <v>36.7790697674419</v>
      </c>
      <c r="E15" s="40"/>
      <c r="F15" s="153">
        <v>1977</v>
      </c>
      <c r="G15" s="99">
        <v>21</v>
      </c>
      <c r="H15" s="83">
        <v>809.3</v>
      </c>
      <c r="I15" s="87">
        <v>38.5380952380952</v>
      </c>
      <c r="J15" s="40"/>
      <c r="K15" s="153">
        <v>1977</v>
      </c>
      <c r="L15" s="99">
        <v>1</v>
      </c>
      <c r="M15" s="83">
        <v>40.5</v>
      </c>
      <c r="N15" s="89">
        <v>40.5</v>
      </c>
      <c r="O15" s="155"/>
      <c r="P15" s="129"/>
      <c r="Q15" s="97"/>
      <c r="R15" s="156"/>
      <c r="S15" s="129"/>
      <c r="T15" s="97"/>
      <c r="U15" s="156"/>
      <c r="V15" s="129"/>
      <c r="W15" s="97"/>
    </row>
    <row r="16" ht="21.95" customHeight="1">
      <c r="A16" s="152">
        <v>1978</v>
      </c>
      <c r="B16" s="99">
        <v>30</v>
      </c>
      <c r="C16" s="83">
        <v>1092</v>
      </c>
      <c r="D16" s="87">
        <v>36.4</v>
      </c>
      <c r="E16" s="40"/>
      <c r="F16" s="153">
        <v>1978</v>
      </c>
      <c r="G16" s="99">
        <v>12</v>
      </c>
      <c r="H16" s="83">
        <v>459.6</v>
      </c>
      <c r="I16" s="87">
        <v>38.3</v>
      </c>
      <c r="J16" s="40"/>
      <c r="K16" s="153">
        <v>1978</v>
      </c>
      <c r="L16" s="99">
        <v>0</v>
      </c>
      <c r="M16" s="83">
        <v>0</v>
      </c>
      <c r="N16" s="89"/>
      <c r="O16" s="155"/>
      <c r="P16" s="129"/>
      <c r="Q16" s="97"/>
      <c r="R16" s="156"/>
      <c r="S16" s="129"/>
      <c r="T16" s="97"/>
      <c r="U16" s="156"/>
      <c r="V16" s="129"/>
      <c r="W16" s="97"/>
    </row>
    <row r="17" ht="21.95" customHeight="1">
      <c r="A17" s="152">
        <v>1979</v>
      </c>
      <c r="B17" s="99">
        <v>53</v>
      </c>
      <c r="C17" s="83">
        <v>1974.4</v>
      </c>
      <c r="D17" s="87">
        <v>37.2528301886792</v>
      </c>
      <c r="E17" s="40"/>
      <c r="F17" s="153">
        <v>1979</v>
      </c>
      <c r="G17" s="99">
        <v>29</v>
      </c>
      <c r="H17" s="83">
        <v>1126.5</v>
      </c>
      <c r="I17" s="87">
        <v>38.8448275862069</v>
      </c>
      <c r="J17" s="40"/>
      <c r="K17" s="153">
        <v>1979</v>
      </c>
      <c r="L17" s="99">
        <v>7</v>
      </c>
      <c r="M17" s="83">
        <v>288.8</v>
      </c>
      <c r="N17" s="89">
        <v>41.2571428571429</v>
      </c>
      <c r="O17" t="s" s="125">
        <v>57</v>
      </c>
      <c r="P17" s="129">
        <f>AVERAGE(B17:B36)</f>
        <v>35.6</v>
      </c>
      <c r="Q17" s="97">
        <f>AVERAGE(D17:D36)</f>
        <v>36.6812370857082</v>
      </c>
      <c r="R17" t="s" s="128">
        <v>57</v>
      </c>
      <c r="S17" s="129">
        <f>AVERAGE(G17:G36)</f>
        <v>16.65</v>
      </c>
      <c r="T17" s="97">
        <f>AVERAGE(I17:I36)</f>
        <v>38.4824827213017</v>
      </c>
      <c r="U17" t="s" s="128">
        <v>57</v>
      </c>
      <c r="V17" s="129">
        <f>AVERAGE(L17:L36)</f>
        <v>2.55</v>
      </c>
      <c r="W17" s="97">
        <f>AVERAGE(N17:N36)</f>
        <v>41.3245089285714</v>
      </c>
    </row>
    <row r="18" ht="21.95" customHeight="1">
      <c r="A18" s="152">
        <v>1980</v>
      </c>
      <c r="B18" s="99">
        <v>43</v>
      </c>
      <c r="C18" s="83">
        <v>1607</v>
      </c>
      <c r="D18" s="87">
        <v>37.3720930232558</v>
      </c>
      <c r="E18" s="40"/>
      <c r="F18" s="153">
        <v>1980</v>
      </c>
      <c r="G18" s="99">
        <v>28</v>
      </c>
      <c r="H18" s="83">
        <v>1080.5</v>
      </c>
      <c r="I18" s="87">
        <v>38.5892857142857</v>
      </c>
      <c r="J18" s="40"/>
      <c r="K18" s="153">
        <v>1980</v>
      </c>
      <c r="L18" s="99">
        <v>3</v>
      </c>
      <c r="M18" s="83">
        <v>123</v>
      </c>
      <c r="N18" s="89">
        <v>41</v>
      </c>
      <c r="O18" t="s" s="125">
        <v>58</v>
      </c>
      <c r="P18" s="129">
        <f>AVERAGE(B18:B36)</f>
        <v>34.6842105263158</v>
      </c>
      <c r="Q18" s="97">
        <f>AVERAGE(D18:D36)</f>
        <v>36.6511532381834</v>
      </c>
      <c r="R18" t="s" s="128">
        <v>58</v>
      </c>
      <c r="S18" s="129">
        <f>AVERAGE(G18:G36)</f>
        <v>16</v>
      </c>
      <c r="T18" s="97">
        <f>AVERAGE(I18:I36)</f>
        <v>38.4634119389383</v>
      </c>
      <c r="U18" t="s" s="128">
        <v>58</v>
      </c>
      <c r="V18" s="129">
        <f>AVERAGE(L18:L36)</f>
        <v>2.31578947368421</v>
      </c>
      <c r="W18" s="97">
        <f>AVERAGE(N18:N36)</f>
        <v>41.329</v>
      </c>
    </row>
    <row r="19" ht="21.95" customHeight="1">
      <c r="A19" s="152">
        <v>1981</v>
      </c>
      <c r="B19" s="99">
        <v>48</v>
      </c>
      <c r="C19" s="83">
        <v>1771.9</v>
      </c>
      <c r="D19" s="87">
        <v>36.9145833333333</v>
      </c>
      <c r="E19" s="40"/>
      <c r="F19" s="153">
        <v>1981</v>
      </c>
      <c r="G19" s="99">
        <v>25</v>
      </c>
      <c r="H19" s="83">
        <v>964</v>
      </c>
      <c r="I19" s="87">
        <v>38.56</v>
      </c>
      <c r="J19" s="40"/>
      <c r="K19" s="153">
        <v>1981</v>
      </c>
      <c r="L19" s="99">
        <v>4</v>
      </c>
      <c r="M19" s="83">
        <v>165</v>
      </c>
      <c r="N19" s="89">
        <v>41.25</v>
      </c>
      <c r="O19" t="s" s="125">
        <v>59</v>
      </c>
      <c r="P19" s="129">
        <f>AVERAGE(B19:B36)</f>
        <v>34.2222222222222</v>
      </c>
      <c r="Q19" s="97">
        <f>AVERAGE(D19:D36)</f>
        <v>36.6111010279016</v>
      </c>
      <c r="R19" t="s" s="128">
        <v>59</v>
      </c>
      <c r="S19" s="129">
        <f>AVERAGE(G19:G36)</f>
        <v>15.3333333333333</v>
      </c>
      <c r="T19" s="97">
        <f>AVERAGE(I19:I36)</f>
        <v>38.456418951419</v>
      </c>
      <c r="U19" t="s" s="128">
        <v>59</v>
      </c>
      <c r="V19" s="129">
        <f>AVERAGE(L19:L36)</f>
        <v>2.27777777777778</v>
      </c>
      <c r="W19" s="97">
        <f>AVERAGE(N19:N36)</f>
        <v>41.3525</v>
      </c>
    </row>
    <row r="20" ht="21.95" customHeight="1">
      <c r="A20" s="152">
        <v>1982</v>
      </c>
      <c r="B20" s="99">
        <v>57</v>
      </c>
      <c r="C20" s="83">
        <v>2112.4</v>
      </c>
      <c r="D20" s="87">
        <v>37.059649122807</v>
      </c>
      <c r="E20" s="40"/>
      <c r="F20" s="153">
        <v>1982</v>
      </c>
      <c r="G20" s="99">
        <v>32</v>
      </c>
      <c r="H20" s="83">
        <v>1231.6</v>
      </c>
      <c r="I20" s="87">
        <v>38.4875</v>
      </c>
      <c r="J20" s="40"/>
      <c r="K20" s="153">
        <v>1982</v>
      </c>
      <c r="L20" s="99">
        <v>4</v>
      </c>
      <c r="M20" s="83">
        <v>167.1</v>
      </c>
      <c r="N20" s="89">
        <v>41.775</v>
      </c>
      <c r="O20" t="s" s="125">
        <v>60</v>
      </c>
      <c r="P20" s="129">
        <f>AVERAGE(B20:B36)</f>
        <v>33.4117647058824</v>
      </c>
      <c r="Q20" s="97">
        <f>AVERAGE(D20:D36)</f>
        <v>36.5932491275821</v>
      </c>
      <c r="R20" t="s" s="128">
        <v>60</v>
      </c>
      <c r="S20" s="129">
        <f>AVERAGE(G20:G36)</f>
        <v>14.7647058823529</v>
      </c>
      <c r="T20" s="97">
        <f>AVERAGE(I20:I36)</f>
        <v>38.4503259485612</v>
      </c>
      <c r="U20" t="s" s="128">
        <v>60</v>
      </c>
      <c r="V20" s="129">
        <f>AVERAGE(L20:L36)</f>
        <v>2.17647058823529</v>
      </c>
      <c r="W20" s="97">
        <f>AVERAGE(N20:N36)</f>
        <v>41.3603846153846</v>
      </c>
    </row>
    <row r="21" ht="21.95" customHeight="1">
      <c r="A21" s="152">
        <v>1983</v>
      </c>
      <c r="B21" s="99">
        <v>48</v>
      </c>
      <c r="C21" s="83">
        <v>1799.9</v>
      </c>
      <c r="D21" s="87">
        <v>37.4979166666667</v>
      </c>
      <c r="E21" s="40"/>
      <c r="F21" s="153">
        <v>1983</v>
      </c>
      <c r="G21" s="99">
        <v>28</v>
      </c>
      <c r="H21" s="83">
        <v>1089.8</v>
      </c>
      <c r="I21" s="87">
        <v>38.9214285714286</v>
      </c>
      <c r="J21" s="40"/>
      <c r="K21" s="153">
        <v>1983</v>
      </c>
      <c r="L21" s="99">
        <v>5</v>
      </c>
      <c r="M21" s="83">
        <v>207.6</v>
      </c>
      <c r="N21" s="89">
        <v>41.52</v>
      </c>
      <c r="O21" t="s" s="125">
        <v>61</v>
      </c>
      <c r="P21" s="129">
        <f>AVERAGE(B21:B36)</f>
        <v>31.9375</v>
      </c>
      <c r="Q21" s="97">
        <f>AVERAGE(D21:D36)</f>
        <v>36.5640991278805</v>
      </c>
      <c r="R21" t="s" s="128">
        <v>61</v>
      </c>
      <c r="S21" s="129">
        <f>AVERAGE(G21:G36)</f>
        <v>13.6875</v>
      </c>
      <c r="T21" s="97">
        <f>AVERAGE(I21:I36)</f>
        <v>38.4480025703463</v>
      </c>
      <c r="U21" t="s" s="128">
        <v>61</v>
      </c>
      <c r="V21" s="129">
        <f>AVERAGE(L21:L36)</f>
        <v>2.0625</v>
      </c>
      <c r="W21" s="97">
        <f>AVERAGE(N21:N36)</f>
        <v>41.3258333333333</v>
      </c>
    </row>
    <row r="22" ht="21.95" customHeight="1">
      <c r="A22" s="152">
        <v>1984</v>
      </c>
      <c r="B22" s="99">
        <v>13</v>
      </c>
      <c r="C22" s="83">
        <v>461</v>
      </c>
      <c r="D22" s="87">
        <v>35.4615384615385</v>
      </c>
      <c r="E22" s="40"/>
      <c r="F22" s="153">
        <v>1984</v>
      </c>
      <c r="G22" s="99">
        <v>3</v>
      </c>
      <c r="H22" s="83">
        <v>112.2</v>
      </c>
      <c r="I22" s="87">
        <v>37.4</v>
      </c>
      <c r="J22" s="40"/>
      <c r="K22" s="153">
        <v>1984</v>
      </c>
      <c r="L22" s="99">
        <v>0</v>
      </c>
      <c r="M22" s="83">
        <v>0</v>
      </c>
      <c r="N22" s="89"/>
      <c r="O22" t="s" s="125">
        <v>62</v>
      </c>
      <c r="P22" s="129">
        <f>AVERAGE(B22:B36)</f>
        <v>30.8666666666667</v>
      </c>
      <c r="Q22" s="97">
        <f>AVERAGE(D22:D36)</f>
        <v>36.5018446252948</v>
      </c>
      <c r="R22" t="s" s="128">
        <v>62</v>
      </c>
      <c r="S22" s="129">
        <f>AVERAGE(G22:G36)</f>
        <v>12.7333333333333</v>
      </c>
      <c r="T22" s="97">
        <f>AVERAGE(I22:I36)</f>
        <v>38.4164408369408</v>
      </c>
      <c r="U22" t="s" s="128">
        <v>62</v>
      </c>
      <c r="V22" s="129">
        <f>AVERAGE(L22:L36)</f>
        <v>1.86666666666667</v>
      </c>
      <c r="W22" s="97">
        <f>AVERAGE(N22:N36)</f>
        <v>41.3081818181818</v>
      </c>
    </row>
    <row r="23" ht="21.95" customHeight="1">
      <c r="A23" s="152">
        <v>1985</v>
      </c>
      <c r="B23" s="99">
        <v>22</v>
      </c>
      <c r="C23" s="83">
        <v>821.2</v>
      </c>
      <c r="D23" s="87">
        <v>37.3272727272727</v>
      </c>
      <c r="E23" s="40"/>
      <c r="F23" s="153">
        <v>1985</v>
      </c>
      <c r="G23" s="99">
        <v>12</v>
      </c>
      <c r="H23" s="83">
        <v>467.5</v>
      </c>
      <c r="I23" s="87">
        <v>38.9583333333333</v>
      </c>
      <c r="J23" s="40"/>
      <c r="K23" s="153">
        <v>1985</v>
      </c>
      <c r="L23" s="99">
        <v>2</v>
      </c>
      <c r="M23" s="83">
        <v>82.2</v>
      </c>
      <c r="N23" s="89">
        <v>41.1</v>
      </c>
      <c r="O23" t="s" s="125">
        <v>63</v>
      </c>
      <c r="P23" s="129">
        <f>AVERAGE(B23:B36)</f>
        <v>32.1428571428571</v>
      </c>
      <c r="Q23" s="97">
        <f>AVERAGE(D23:D36)</f>
        <v>36.5761522084202</v>
      </c>
      <c r="R23" t="s" s="128">
        <v>63</v>
      </c>
      <c r="S23" s="129">
        <f>AVERAGE(G23:G36)</f>
        <v>13.4285714285714</v>
      </c>
      <c r="T23" s="97">
        <f>AVERAGE(I23:I36)</f>
        <v>38.4890437538652</v>
      </c>
      <c r="U23" t="s" s="128">
        <v>63</v>
      </c>
      <c r="V23" s="129">
        <f>AVERAGE(L23:L36)</f>
        <v>2</v>
      </c>
      <c r="W23" s="97">
        <f>AVERAGE(N23:N36)</f>
        <v>41.3081818181818</v>
      </c>
    </row>
    <row r="24" ht="21.95" customHeight="1">
      <c r="A24" s="152">
        <v>1986</v>
      </c>
      <c r="B24" s="99">
        <v>28</v>
      </c>
      <c r="C24" s="83">
        <v>1017.9</v>
      </c>
      <c r="D24" s="87">
        <v>36.3535714285714</v>
      </c>
      <c r="E24" s="40"/>
      <c r="F24" s="153">
        <v>1986</v>
      </c>
      <c r="G24" s="99">
        <v>10</v>
      </c>
      <c r="H24" s="83">
        <v>380.1</v>
      </c>
      <c r="I24" s="87">
        <v>38.01</v>
      </c>
      <c r="J24" s="40"/>
      <c r="K24" s="153">
        <v>1986</v>
      </c>
      <c r="L24" s="99">
        <v>0</v>
      </c>
      <c r="M24" s="83">
        <v>0</v>
      </c>
      <c r="N24" s="89"/>
      <c r="O24" t="s" s="125">
        <v>64</v>
      </c>
      <c r="P24" s="129">
        <f>AVERAGE(B24:B36)</f>
        <v>32.9230769230769</v>
      </c>
      <c r="Q24" s="97">
        <f>AVERAGE(D24:D36)</f>
        <v>36.518373706970</v>
      </c>
      <c r="R24" t="s" s="128">
        <v>64</v>
      </c>
      <c r="S24" s="129">
        <f>AVERAGE(G24:G36)</f>
        <v>13.5384615384615</v>
      </c>
      <c r="T24" s="97">
        <f>AVERAGE(I24:I36)</f>
        <v>38.4529445554446</v>
      </c>
      <c r="U24" t="s" s="128">
        <v>64</v>
      </c>
      <c r="V24" s="129">
        <f>AVERAGE(L24:L36)</f>
        <v>2</v>
      </c>
      <c r="W24" s="97">
        <f>AVERAGE(N24:N36)</f>
        <v>41.329</v>
      </c>
    </row>
    <row r="25" ht="21.95" customHeight="1">
      <c r="A25" s="152">
        <v>1987</v>
      </c>
      <c r="B25" s="99">
        <v>37</v>
      </c>
      <c r="C25" s="83">
        <v>1343.5</v>
      </c>
      <c r="D25" s="87">
        <v>36.3108108108108</v>
      </c>
      <c r="E25" s="40"/>
      <c r="F25" s="153">
        <v>1987</v>
      </c>
      <c r="G25" s="99">
        <v>14</v>
      </c>
      <c r="H25" s="83">
        <v>537.6</v>
      </c>
      <c r="I25" s="87">
        <v>38.4</v>
      </c>
      <c r="J25" s="40"/>
      <c r="K25" s="153">
        <v>1987</v>
      </c>
      <c r="L25" s="99">
        <v>3</v>
      </c>
      <c r="M25" s="83">
        <v>122.4</v>
      </c>
      <c r="N25" s="89">
        <v>40.8</v>
      </c>
      <c r="O25" t="s" s="125">
        <v>65</v>
      </c>
      <c r="P25" s="129">
        <f>AVERAGE(B25:B36)</f>
        <v>33.3333333333333</v>
      </c>
      <c r="Q25" s="97">
        <f>AVERAGE(D25:D36)</f>
        <v>36.5321072301699</v>
      </c>
      <c r="R25" t="s" s="128">
        <v>65</v>
      </c>
      <c r="S25" s="129">
        <f>AVERAGE(G25:G36)</f>
        <v>13.8333333333333</v>
      </c>
      <c r="T25" s="97">
        <f>AVERAGE(I25:I36)</f>
        <v>38.4898566017316</v>
      </c>
      <c r="U25" t="s" s="128">
        <v>65</v>
      </c>
      <c r="V25" s="129">
        <f>AVERAGE(L25:L36)</f>
        <v>2.16666666666667</v>
      </c>
      <c r="W25" s="97">
        <f>AVERAGE(N25:N36)</f>
        <v>41.329</v>
      </c>
    </row>
    <row r="26" ht="21.95" customHeight="1">
      <c r="A26" s="152">
        <v>1988</v>
      </c>
      <c r="B26" s="213">
        <v>38</v>
      </c>
      <c r="C26" s="214">
        <v>1395.2</v>
      </c>
      <c r="D26" s="215">
        <v>36.7157894736842</v>
      </c>
      <c r="E26" s="40"/>
      <c r="F26" s="153">
        <v>1988</v>
      </c>
      <c r="G26" s="213">
        <v>15</v>
      </c>
      <c r="H26" s="214">
        <v>580</v>
      </c>
      <c r="I26" s="215">
        <v>38.6666666666667</v>
      </c>
      <c r="J26" s="40"/>
      <c r="K26" s="153">
        <v>1988</v>
      </c>
      <c r="L26" s="213">
        <v>2</v>
      </c>
      <c r="M26" s="214">
        <v>81.8</v>
      </c>
      <c r="N26" s="216">
        <v>40.9</v>
      </c>
      <c r="O26" t="s" s="125">
        <v>66</v>
      </c>
      <c r="P26" s="129">
        <f>AVERAGE(B26:B36)</f>
        <v>33</v>
      </c>
      <c r="Q26" s="97">
        <f>AVERAGE(D26:D36)</f>
        <v>36.5522250864753</v>
      </c>
      <c r="R26" t="s" s="128">
        <v>66</v>
      </c>
      <c r="S26" s="129">
        <f>AVERAGE(G26:G36)</f>
        <v>13.8181818181818</v>
      </c>
      <c r="T26" s="97">
        <f>AVERAGE(I26:I36)</f>
        <v>38.4980253837072</v>
      </c>
      <c r="U26" t="s" s="128">
        <v>66</v>
      </c>
      <c r="V26" s="129">
        <f>AVERAGE(L26:L36)</f>
        <v>2.09090909090909</v>
      </c>
      <c r="W26" s="97">
        <f>AVERAGE(N26:N36)</f>
        <v>41.3877777777778</v>
      </c>
    </row>
    <row r="27" ht="21.95" customHeight="1">
      <c r="A27" s="152">
        <v>1989</v>
      </c>
      <c r="B27" s="99">
        <v>22</v>
      </c>
      <c r="C27" s="83">
        <v>786.2</v>
      </c>
      <c r="D27" s="87">
        <v>35.7363636363636</v>
      </c>
      <c r="E27" s="40"/>
      <c r="F27" s="153">
        <v>1989</v>
      </c>
      <c r="G27" s="99">
        <v>6</v>
      </c>
      <c r="H27" s="83">
        <v>225.9</v>
      </c>
      <c r="I27" s="87">
        <v>37.65</v>
      </c>
      <c r="J27" s="40"/>
      <c r="K27" s="153">
        <v>1989</v>
      </c>
      <c r="L27" s="99">
        <v>0</v>
      </c>
      <c r="M27" s="83">
        <v>0</v>
      </c>
      <c r="N27" s="89"/>
      <c r="O27" t="s" s="125">
        <v>67</v>
      </c>
      <c r="P27" s="129">
        <f>AVERAGE(B27:B36)</f>
        <v>32.5</v>
      </c>
      <c r="Q27" s="97">
        <f>AVERAGE(D27:D36)</f>
        <v>36.5358686477544</v>
      </c>
      <c r="R27" t="s" s="128">
        <v>67</v>
      </c>
      <c r="S27" s="129">
        <f>AVERAGE(G27:G36)</f>
        <v>13.7</v>
      </c>
      <c r="T27" s="97">
        <f>AVERAGE(I27:I36)</f>
        <v>38.4811612554113</v>
      </c>
      <c r="U27" t="s" s="128">
        <v>67</v>
      </c>
      <c r="V27" s="129">
        <f>AVERAGE(L27:L36)</f>
        <v>2.1</v>
      </c>
      <c r="W27" s="97">
        <f>AVERAGE(N27:N36)</f>
        <v>41.44875</v>
      </c>
    </row>
    <row r="28" ht="21.95" customHeight="1">
      <c r="A28" s="152">
        <v>1990</v>
      </c>
      <c r="B28" s="99">
        <v>41</v>
      </c>
      <c r="C28" s="83">
        <v>1495.7</v>
      </c>
      <c r="D28" s="87">
        <v>36.480487804878</v>
      </c>
      <c r="E28" s="40"/>
      <c r="F28" s="153">
        <v>1990</v>
      </c>
      <c r="G28" s="99">
        <v>14</v>
      </c>
      <c r="H28" s="83">
        <v>541.2</v>
      </c>
      <c r="I28" s="87">
        <v>38.6571428571429</v>
      </c>
      <c r="J28" s="40"/>
      <c r="K28" s="153">
        <v>1990</v>
      </c>
      <c r="L28" s="99">
        <v>4</v>
      </c>
      <c r="M28" s="83">
        <v>166.2</v>
      </c>
      <c r="N28" s="89">
        <v>41.55</v>
      </c>
      <c r="O28" t="s" s="125">
        <v>68</v>
      </c>
      <c r="P28" s="129">
        <f>AVERAGE(B28:B36)</f>
        <v>33.6666666666667</v>
      </c>
      <c r="Q28" s="97">
        <f>AVERAGE(D28:D36)</f>
        <v>36.6247025379089</v>
      </c>
      <c r="R28" t="s" s="128">
        <v>68</v>
      </c>
      <c r="S28" s="129">
        <f>AVERAGE(G28:G36)</f>
        <v>14.5555555555556</v>
      </c>
      <c r="T28" s="97">
        <f>AVERAGE(I28:I36)</f>
        <v>38.5735125060125</v>
      </c>
      <c r="U28" t="s" s="128">
        <v>68</v>
      </c>
      <c r="V28" s="129">
        <f>AVERAGE(L28:L36)</f>
        <v>2.33333333333333</v>
      </c>
      <c r="W28" s="97">
        <f>AVERAGE(N28:N36)</f>
        <v>41.44875</v>
      </c>
    </row>
    <row r="29" ht="21.95" customHeight="1">
      <c r="A29" s="152">
        <v>1991</v>
      </c>
      <c r="B29" s="99">
        <v>47</v>
      </c>
      <c r="C29" s="83">
        <v>1730.1</v>
      </c>
      <c r="D29" s="87">
        <v>36.8106382978723</v>
      </c>
      <c r="E29" s="40"/>
      <c r="F29" s="153">
        <v>1991</v>
      </c>
      <c r="G29" s="99">
        <v>24</v>
      </c>
      <c r="H29" s="83">
        <v>918.2</v>
      </c>
      <c r="I29" s="87">
        <v>38.2583333333333</v>
      </c>
      <c r="J29" s="40"/>
      <c r="K29" s="153">
        <v>1991</v>
      </c>
      <c r="L29" s="99">
        <v>2</v>
      </c>
      <c r="M29" s="83">
        <v>82.8</v>
      </c>
      <c r="N29" s="89">
        <v>41.4</v>
      </c>
      <c r="O29" t="s" s="125">
        <v>69</v>
      </c>
      <c r="P29" s="129">
        <f>AVERAGE(B29:B36)</f>
        <v>32.75</v>
      </c>
      <c r="Q29" s="97">
        <f>AVERAGE(D29:D36)</f>
        <v>36.6427293795378</v>
      </c>
      <c r="R29" t="s" s="128">
        <v>69</v>
      </c>
      <c r="S29" s="129">
        <f>AVERAGE(G29:G36)</f>
        <v>14.625</v>
      </c>
      <c r="T29" s="97">
        <f>AVERAGE(I29:I36)</f>
        <v>38.5630587121212</v>
      </c>
      <c r="U29" t="s" s="128">
        <v>69</v>
      </c>
      <c r="V29" s="129">
        <f>AVERAGE(L29:L36)</f>
        <v>2.125</v>
      </c>
      <c r="W29" s="97">
        <f>AVERAGE(N29:N36)</f>
        <v>41.4342857142857</v>
      </c>
    </row>
    <row r="30" ht="21.95" customHeight="1">
      <c r="A30" s="152">
        <v>1992</v>
      </c>
      <c r="B30" s="99">
        <v>11</v>
      </c>
      <c r="C30" s="83">
        <v>406.6</v>
      </c>
      <c r="D30" s="87">
        <v>36.9636363636364</v>
      </c>
      <c r="E30" s="40"/>
      <c r="F30" s="153">
        <v>1992</v>
      </c>
      <c r="G30" s="99">
        <v>4</v>
      </c>
      <c r="H30" s="83">
        <v>161</v>
      </c>
      <c r="I30" s="87">
        <v>40.25</v>
      </c>
      <c r="J30" s="40"/>
      <c r="K30" s="153">
        <v>1992</v>
      </c>
      <c r="L30" s="99">
        <v>2</v>
      </c>
      <c r="M30" s="83">
        <v>84.2</v>
      </c>
      <c r="N30" s="89">
        <v>42.1</v>
      </c>
      <c r="O30" t="s" s="125">
        <v>70</v>
      </c>
      <c r="P30" s="129">
        <f>AVERAGE(B30:B36)</f>
        <v>30.7142857142857</v>
      </c>
      <c r="Q30" s="97">
        <f>AVERAGE(D30:D36)</f>
        <v>36.6187423912043</v>
      </c>
      <c r="R30" t="s" s="128">
        <v>70</v>
      </c>
      <c r="S30" s="129">
        <f>AVERAGE(G30:G36)</f>
        <v>13.2857142857143</v>
      </c>
      <c r="T30" s="97">
        <f>AVERAGE(I30:I36)</f>
        <v>38.6065909090909</v>
      </c>
      <c r="U30" t="s" s="128">
        <v>70</v>
      </c>
      <c r="V30" s="129">
        <f>AVERAGE(L30:L36)</f>
        <v>2.14285714285714</v>
      </c>
      <c r="W30" s="97">
        <f>AVERAGE(N30:N36)</f>
        <v>41.44</v>
      </c>
    </row>
    <row r="31" ht="21.95" customHeight="1">
      <c r="A31" s="152">
        <v>1993</v>
      </c>
      <c r="B31" s="99">
        <v>22</v>
      </c>
      <c r="C31" s="83">
        <v>815.6</v>
      </c>
      <c r="D31" s="87">
        <v>37.0727272727273</v>
      </c>
      <c r="E31" s="40"/>
      <c r="F31" s="153">
        <v>1993</v>
      </c>
      <c r="G31" s="99">
        <v>12</v>
      </c>
      <c r="H31" s="83">
        <v>464</v>
      </c>
      <c r="I31" s="87">
        <v>38.6666666666667</v>
      </c>
      <c r="J31" s="40"/>
      <c r="K31" s="153">
        <v>1993</v>
      </c>
      <c r="L31" s="99">
        <v>3</v>
      </c>
      <c r="M31" s="83">
        <v>124.5</v>
      </c>
      <c r="N31" s="89">
        <v>41.5</v>
      </c>
      <c r="O31" t="s" s="125">
        <v>71</v>
      </c>
      <c r="P31" s="129">
        <f>AVERAGE(B31:B36)</f>
        <v>34</v>
      </c>
      <c r="Q31" s="97">
        <f>AVERAGE(D31:D36)</f>
        <v>36.5612600624656</v>
      </c>
      <c r="R31" t="s" s="128">
        <v>71</v>
      </c>
      <c r="S31" s="129">
        <f>AVERAGE(G31:G36)</f>
        <v>14.8333333333333</v>
      </c>
      <c r="T31" s="97">
        <f>AVERAGE(I31:I36)</f>
        <v>38.3326893939394</v>
      </c>
      <c r="U31" t="s" s="128">
        <v>71</v>
      </c>
      <c r="V31" s="129">
        <f>AVERAGE(L31:L36)</f>
        <v>2.16666666666667</v>
      </c>
      <c r="W31" s="97">
        <f>AVERAGE(N31:N36)</f>
        <v>41.308</v>
      </c>
    </row>
    <row r="32" ht="21.95" customHeight="1">
      <c r="A32" s="152">
        <v>1994</v>
      </c>
      <c r="B32" s="99">
        <v>40</v>
      </c>
      <c r="C32" s="83">
        <v>1477.5</v>
      </c>
      <c r="D32" s="87">
        <v>36.9375</v>
      </c>
      <c r="E32" s="40"/>
      <c r="F32" s="153">
        <v>1994</v>
      </c>
      <c r="G32" s="99">
        <v>20</v>
      </c>
      <c r="H32" s="83">
        <v>771.4</v>
      </c>
      <c r="I32" s="87">
        <v>38.57</v>
      </c>
      <c r="J32" s="40"/>
      <c r="K32" s="153">
        <v>1994</v>
      </c>
      <c r="L32" s="99">
        <v>3</v>
      </c>
      <c r="M32" s="83">
        <v>127.2</v>
      </c>
      <c r="N32" s="89">
        <v>42.4</v>
      </c>
      <c r="O32" t="s" s="125">
        <v>72</v>
      </c>
      <c r="P32" s="129">
        <f>AVERAGE(B32:B36)</f>
        <v>36.4</v>
      </c>
      <c r="Q32" s="97">
        <f>AVERAGE(D32:D36)</f>
        <v>36.4589666204132</v>
      </c>
      <c r="R32" t="s" s="128">
        <v>72</v>
      </c>
      <c r="S32" s="129">
        <f>AVERAGE(G32:G36)</f>
        <v>15.4</v>
      </c>
      <c r="T32" s="97">
        <f>AVERAGE(I32:I36)</f>
        <v>38.2658939393939</v>
      </c>
      <c r="U32" t="s" s="128">
        <v>72</v>
      </c>
      <c r="V32" s="129">
        <f>AVERAGE(L32:L36)</f>
        <v>2</v>
      </c>
      <c r="W32" s="97">
        <f>AVERAGE(N32:N36)</f>
        <v>41.26</v>
      </c>
    </row>
    <row r="33" ht="21.95" customHeight="1">
      <c r="A33" s="152">
        <v>1995</v>
      </c>
      <c r="B33" s="99">
        <v>23</v>
      </c>
      <c r="C33" s="83">
        <v>807.8</v>
      </c>
      <c r="D33" s="87">
        <v>35.1217391304348</v>
      </c>
      <c r="E33" s="40"/>
      <c r="F33" s="153">
        <v>1995</v>
      </c>
      <c r="G33" s="99">
        <v>3</v>
      </c>
      <c r="H33" s="83">
        <v>112</v>
      </c>
      <c r="I33" s="87">
        <v>37.3333333333333</v>
      </c>
      <c r="J33" s="40"/>
      <c r="K33" s="153">
        <v>1995</v>
      </c>
      <c r="L33" s="99">
        <v>0</v>
      </c>
      <c r="M33" s="83">
        <v>0</v>
      </c>
      <c r="N33" s="89"/>
      <c r="O33" t="s" s="125">
        <v>73</v>
      </c>
      <c r="P33" s="129">
        <f>AVERAGE(B33:B36)</f>
        <v>35.5</v>
      </c>
      <c r="Q33" s="97">
        <f>AVERAGE(D33:D36)</f>
        <v>36.3393332755165</v>
      </c>
      <c r="R33" t="s" s="128">
        <v>73</v>
      </c>
      <c r="S33" s="129">
        <f>AVERAGE(G33:G36)</f>
        <v>14.25</v>
      </c>
      <c r="T33" s="97">
        <f>AVERAGE(I33:I36)</f>
        <v>38.1898674242424</v>
      </c>
      <c r="U33" t="s" s="128">
        <v>73</v>
      </c>
      <c r="V33" s="129">
        <f>AVERAGE(L33:L36)</f>
        <v>1.75</v>
      </c>
      <c r="W33" s="97">
        <f>AVERAGE(N33:N36)</f>
        <v>40.88</v>
      </c>
    </row>
    <row r="34" ht="21.95" customHeight="1">
      <c r="A34" s="152">
        <v>1996</v>
      </c>
      <c r="B34" s="99">
        <v>24</v>
      </c>
      <c r="C34" s="83">
        <v>877.3</v>
      </c>
      <c r="D34" s="87">
        <v>36.5541666666667</v>
      </c>
      <c r="E34" s="40"/>
      <c r="F34" s="153">
        <v>1996</v>
      </c>
      <c r="G34" s="99">
        <v>8</v>
      </c>
      <c r="H34" s="83">
        <v>307.9</v>
      </c>
      <c r="I34" s="87">
        <v>38.4875</v>
      </c>
      <c r="J34" s="40"/>
      <c r="K34" s="153">
        <v>1996</v>
      </c>
      <c r="L34" s="99">
        <v>1</v>
      </c>
      <c r="M34" s="83">
        <v>41.1</v>
      </c>
      <c r="N34" s="89">
        <v>41.1</v>
      </c>
      <c r="O34" t="s" s="125">
        <v>74</v>
      </c>
      <c r="P34" s="129">
        <f>AVERAGE(B34:B36)</f>
        <v>39.6666666666667</v>
      </c>
      <c r="Q34" s="97">
        <f>AVERAGE(D34:D36)</f>
        <v>36.7451979905438</v>
      </c>
      <c r="R34" t="s" s="128">
        <v>74</v>
      </c>
      <c r="S34" s="129">
        <f>AVERAGE(G34:G36)</f>
        <v>18</v>
      </c>
      <c r="T34" s="97">
        <f>AVERAGE(I34:I36)</f>
        <v>38.4753787878788</v>
      </c>
      <c r="U34" t="s" s="128">
        <v>74</v>
      </c>
      <c r="V34" s="129">
        <f>AVERAGE(L34:L36)</f>
        <v>2.33333333333333</v>
      </c>
      <c r="W34" s="97">
        <f>AVERAGE(N34:N36)</f>
        <v>40.88</v>
      </c>
    </row>
    <row r="35" ht="21.95" customHeight="1">
      <c r="A35" s="152">
        <v>1997</v>
      </c>
      <c r="B35" s="99">
        <v>47</v>
      </c>
      <c r="C35" s="83">
        <v>1734.7</v>
      </c>
      <c r="D35" s="87">
        <v>36.9085106382979</v>
      </c>
      <c r="E35" s="40"/>
      <c r="F35" s="153">
        <v>1997</v>
      </c>
      <c r="G35" s="99">
        <v>24</v>
      </c>
      <c r="H35" s="83">
        <v>925.8</v>
      </c>
      <c r="I35" s="87">
        <v>38.575</v>
      </c>
      <c r="J35" s="40"/>
      <c r="K35" s="153">
        <v>1997</v>
      </c>
      <c r="L35" s="99">
        <v>5</v>
      </c>
      <c r="M35" s="83">
        <v>205.7</v>
      </c>
      <c r="N35" s="89">
        <v>41.14</v>
      </c>
      <c r="O35" t="s" s="125">
        <v>75</v>
      </c>
      <c r="P35" s="129">
        <f>AVERAGE(B35:B36)</f>
        <v>47.5</v>
      </c>
      <c r="Q35" s="97">
        <f>AVERAGE(D35:D36)</f>
        <v>36.8407136524823</v>
      </c>
      <c r="R35" t="s" s="128">
        <v>75</v>
      </c>
      <c r="S35" s="129">
        <f>AVERAGE(G35:G36)</f>
        <v>23</v>
      </c>
      <c r="T35" s="97">
        <f>AVERAGE(I35:I36)</f>
        <v>38.4693181818182</v>
      </c>
      <c r="U35" t="s" s="128">
        <v>75</v>
      </c>
      <c r="V35" s="129">
        <f>AVERAGE(L35:L36)</f>
        <v>3</v>
      </c>
      <c r="W35" s="97">
        <f>AVERAGE(N35:N36)</f>
        <v>40.77</v>
      </c>
    </row>
    <row r="36" ht="21.95" customHeight="1">
      <c r="A36" s="152">
        <v>1998</v>
      </c>
      <c r="B36" s="99">
        <v>48</v>
      </c>
      <c r="C36" s="83">
        <v>1765.1</v>
      </c>
      <c r="D36" s="87">
        <v>36.7729166666667</v>
      </c>
      <c r="E36" s="40"/>
      <c r="F36" s="153">
        <v>1998</v>
      </c>
      <c r="G36" s="99">
        <v>22</v>
      </c>
      <c r="H36" s="83">
        <v>844</v>
      </c>
      <c r="I36" s="87">
        <v>38.3636363636364</v>
      </c>
      <c r="J36" s="40"/>
      <c r="K36" s="153">
        <v>1998</v>
      </c>
      <c r="L36" s="99">
        <v>1</v>
      </c>
      <c r="M36" s="83">
        <v>40.4</v>
      </c>
      <c r="N36" s="89">
        <v>40.4</v>
      </c>
      <c r="O36" t="s" s="125">
        <v>76</v>
      </c>
      <c r="P36" s="129">
        <f>AVERAGE(B36)</f>
        <v>48</v>
      </c>
      <c r="Q36" s="97">
        <f>AVERAGE(D36)</f>
        <v>36.7729166666667</v>
      </c>
      <c r="R36" t="s" s="128">
        <v>76</v>
      </c>
      <c r="S36" s="129">
        <f>AVERAGE(G36)</f>
        <v>22</v>
      </c>
      <c r="T36" s="97">
        <f>AVERAGE(I36)</f>
        <v>38.3636363636364</v>
      </c>
      <c r="U36" t="s" s="128">
        <v>76</v>
      </c>
      <c r="V36" s="129">
        <f>AVERAGE(L36)</f>
        <v>1</v>
      </c>
      <c r="W36" s="97">
        <f>AVERAGE(N36)</f>
        <v>40.4</v>
      </c>
    </row>
    <row r="37" ht="21.95" customHeight="1">
      <c r="A37" s="152">
        <v>1999</v>
      </c>
      <c r="B37" s="157">
        <v>25</v>
      </c>
      <c r="C37" s="158">
        <v>933.9</v>
      </c>
      <c r="D37" s="159">
        <v>37.356</v>
      </c>
      <c r="E37" s="40"/>
      <c r="F37" s="153">
        <v>1999</v>
      </c>
      <c r="G37" s="157">
        <v>16</v>
      </c>
      <c r="H37" s="158">
        <v>618.9</v>
      </c>
      <c r="I37" s="159">
        <v>38.68125</v>
      </c>
      <c r="J37" s="40"/>
      <c r="K37" s="153">
        <v>1999</v>
      </c>
      <c r="L37" s="157">
        <v>3</v>
      </c>
      <c r="M37" s="158">
        <v>123.5</v>
      </c>
      <c r="N37" s="160">
        <v>41.1666666666667</v>
      </c>
      <c r="O37" t="s" s="125">
        <v>77</v>
      </c>
      <c r="P37" s="161">
        <f>AVERAGE(B37)</f>
        <v>25</v>
      </c>
      <c r="Q37" s="162">
        <f>AVERAGE(D37)</f>
        <v>37.356</v>
      </c>
      <c r="R37" t="s" s="128">
        <v>77</v>
      </c>
      <c r="S37" s="161">
        <f>AVERAGE(G37)</f>
        <v>16</v>
      </c>
      <c r="T37" s="162">
        <f>AVERAGE(I37)</f>
        <v>38.68125</v>
      </c>
      <c r="U37" t="s" s="128">
        <v>77</v>
      </c>
      <c r="V37" s="161">
        <f>AVERAGE(L37)</f>
        <v>3</v>
      </c>
      <c r="W37" s="162">
        <f>AVERAGE(N37)</f>
        <v>41.1666666666667</v>
      </c>
    </row>
    <row r="38" ht="21.95" customHeight="1">
      <c r="A38" s="152">
        <v>2000</v>
      </c>
      <c r="B38" s="99">
        <v>35</v>
      </c>
      <c r="C38" s="83">
        <v>1268.8</v>
      </c>
      <c r="D38" s="87">
        <v>36.2514285714286</v>
      </c>
      <c r="E38" s="40"/>
      <c r="F38" s="153">
        <v>2000</v>
      </c>
      <c r="G38" s="99">
        <v>13</v>
      </c>
      <c r="H38" s="83">
        <v>493.6</v>
      </c>
      <c r="I38" s="87">
        <v>37.9692307692308</v>
      </c>
      <c r="J38" s="40"/>
      <c r="K38" s="153">
        <v>2000</v>
      </c>
      <c r="L38" s="99">
        <v>0</v>
      </c>
      <c r="M38" s="83">
        <v>0</v>
      </c>
      <c r="N38" s="89"/>
      <c r="O38" t="s" s="125">
        <v>76</v>
      </c>
      <c r="P38" s="129">
        <f>AVERAGE(B38)</f>
        <v>35</v>
      </c>
      <c r="Q38" s="97">
        <f>AVERAGE(D38)</f>
        <v>36.2514285714286</v>
      </c>
      <c r="R38" t="s" s="128">
        <v>76</v>
      </c>
      <c r="S38" s="129">
        <f>AVERAGE(G38)</f>
        <v>13</v>
      </c>
      <c r="T38" s="97">
        <f>AVERAGE(I38)</f>
        <v>37.9692307692308</v>
      </c>
      <c r="U38" t="s" s="128">
        <v>76</v>
      </c>
      <c r="V38" s="129">
        <f>AVERAGE(L38)</f>
        <v>0</v>
      </c>
      <c r="W38" s="97"/>
    </row>
    <row r="39" ht="21.95" customHeight="1">
      <c r="A39" s="152">
        <v>2001</v>
      </c>
      <c r="B39" s="99">
        <v>40</v>
      </c>
      <c r="C39" s="83">
        <v>1482.8</v>
      </c>
      <c r="D39" s="87">
        <v>37.07</v>
      </c>
      <c r="E39" s="40"/>
      <c r="F39" s="153">
        <v>2001</v>
      </c>
      <c r="G39" s="99">
        <v>21</v>
      </c>
      <c r="H39" s="83">
        <v>816.2</v>
      </c>
      <c r="I39" s="87">
        <v>38.8666666666667</v>
      </c>
      <c r="J39" s="40"/>
      <c r="K39" s="153">
        <v>2001</v>
      </c>
      <c r="L39" s="99">
        <v>5</v>
      </c>
      <c r="M39" s="83">
        <v>211.7</v>
      </c>
      <c r="N39" s="89">
        <v>42.34</v>
      </c>
      <c r="O39" t="s" s="125">
        <v>75</v>
      </c>
      <c r="P39" s="129">
        <f>AVERAGE(B38:B39)</f>
        <v>37.5</v>
      </c>
      <c r="Q39" s="97">
        <f>AVERAGE(D38:D39)</f>
        <v>36.6607142857143</v>
      </c>
      <c r="R39" t="s" s="128">
        <v>75</v>
      </c>
      <c r="S39" s="129">
        <f>AVERAGE(G38:G39)</f>
        <v>17</v>
      </c>
      <c r="T39" s="97">
        <f>AVERAGE(I38:I39)</f>
        <v>38.4179487179488</v>
      </c>
      <c r="U39" t="s" s="128">
        <v>75</v>
      </c>
      <c r="V39" s="129">
        <f>AVERAGE(L38:L39)</f>
        <v>2.5</v>
      </c>
      <c r="W39" s="97">
        <f>AVERAGE(N38:N39)</f>
        <v>42.34</v>
      </c>
    </row>
    <row r="40" ht="21.95" customHeight="1">
      <c r="A40" s="152">
        <v>2002</v>
      </c>
      <c r="B40" s="99">
        <v>43</v>
      </c>
      <c r="C40" s="83">
        <v>1579.7</v>
      </c>
      <c r="D40" s="87">
        <v>36.7372093023256</v>
      </c>
      <c r="E40" s="40"/>
      <c r="F40" s="153">
        <v>2002</v>
      </c>
      <c r="G40" s="99">
        <v>17</v>
      </c>
      <c r="H40" s="83">
        <v>662.2</v>
      </c>
      <c r="I40" s="87">
        <v>38.9529411764706</v>
      </c>
      <c r="J40" s="40"/>
      <c r="K40" s="153">
        <v>2002</v>
      </c>
      <c r="L40" s="99">
        <v>2</v>
      </c>
      <c r="M40" s="83">
        <v>82.59999999999999</v>
      </c>
      <c r="N40" s="89">
        <v>41.3</v>
      </c>
      <c r="O40" t="s" s="125">
        <v>74</v>
      </c>
      <c r="P40" s="129">
        <f>AVERAGE(B38:B40)</f>
        <v>39.3333333333333</v>
      </c>
      <c r="Q40" s="97">
        <f>AVERAGE(D38:D40)</f>
        <v>36.6862126245847</v>
      </c>
      <c r="R40" t="s" s="128">
        <v>74</v>
      </c>
      <c r="S40" s="129">
        <f>AVERAGE(G38:G40)</f>
        <v>17</v>
      </c>
      <c r="T40" s="97">
        <f>AVERAGE(I38:I40)</f>
        <v>38.596279537456</v>
      </c>
      <c r="U40" t="s" s="128">
        <v>74</v>
      </c>
      <c r="V40" s="129">
        <f>AVERAGE(L38:L40)</f>
        <v>2.33333333333333</v>
      </c>
      <c r="W40" s="97">
        <f>AVERAGE(N38:N40)</f>
        <v>41.82</v>
      </c>
    </row>
    <row r="41" ht="21.95" customHeight="1">
      <c r="A41" s="152">
        <v>2003</v>
      </c>
      <c r="B41" s="99">
        <v>45</v>
      </c>
      <c r="C41" s="83">
        <v>1672.1</v>
      </c>
      <c r="D41" s="87">
        <v>37.1577777777778</v>
      </c>
      <c r="E41" s="40"/>
      <c r="F41" s="153">
        <v>2003</v>
      </c>
      <c r="G41" s="99">
        <v>26</v>
      </c>
      <c r="H41" s="83">
        <v>1003.1</v>
      </c>
      <c r="I41" s="87">
        <v>38.5807692307692</v>
      </c>
      <c r="J41" s="40"/>
      <c r="K41" s="153">
        <v>2003</v>
      </c>
      <c r="L41" s="99">
        <v>4</v>
      </c>
      <c r="M41" s="83">
        <v>169.5</v>
      </c>
      <c r="N41" s="89">
        <v>42.375</v>
      </c>
      <c r="O41" t="s" s="125">
        <v>73</v>
      </c>
      <c r="P41" s="129">
        <f>AVERAGE(B38:B41)</f>
        <v>40.75</v>
      </c>
      <c r="Q41" s="97">
        <f>AVERAGE(D38:D41)</f>
        <v>36.804103912883</v>
      </c>
      <c r="R41" t="s" s="128">
        <v>73</v>
      </c>
      <c r="S41" s="129">
        <f>AVERAGE(G38:G41)</f>
        <v>19.25</v>
      </c>
      <c r="T41" s="97">
        <f>AVERAGE(I38:I41)</f>
        <v>38.5924019607843</v>
      </c>
      <c r="U41" t="s" s="128">
        <v>73</v>
      </c>
      <c r="V41" s="129">
        <f>AVERAGE(L38:L41)</f>
        <v>2.75</v>
      </c>
      <c r="W41" s="97">
        <f>AVERAGE(N38:N41)</f>
        <v>42.005</v>
      </c>
    </row>
    <row r="42" ht="21.95" customHeight="1">
      <c r="A42" s="152">
        <v>2004</v>
      </c>
      <c r="B42" s="99">
        <v>48</v>
      </c>
      <c r="C42" s="83">
        <v>1825.6</v>
      </c>
      <c r="D42" s="87">
        <v>38.0333333333333</v>
      </c>
      <c r="E42" s="40"/>
      <c r="F42" s="153">
        <v>2004</v>
      </c>
      <c r="G42" s="99">
        <v>31</v>
      </c>
      <c r="H42" s="83">
        <v>1231.4</v>
      </c>
      <c r="I42" s="87">
        <v>39.7225806451613</v>
      </c>
      <c r="J42" s="40"/>
      <c r="K42" s="153">
        <v>2004</v>
      </c>
      <c r="L42" s="99">
        <v>13</v>
      </c>
      <c r="M42" s="83">
        <v>543.4</v>
      </c>
      <c r="N42" s="89">
        <v>41.8</v>
      </c>
      <c r="O42" t="s" s="125">
        <v>72</v>
      </c>
      <c r="P42" s="129">
        <f>AVERAGE(B38:B42)</f>
        <v>42.2</v>
      </c>
      <c r="Q42" s="97">
        <f>AVERAGE(D38:D42)</f>
        <v>37.0499497969731</v>
      </c>
      <c r="R42" t="s" s="128">
        <v>72</v>
      </c>
      <c r="S42" s="129">
        <f>AVERAGE(G38:G42)</f>
        <v>21.6</v>
      </c>
      <c r="T42" s="97">
        <f>AVERAGE(I38:I42)</f>
        <v>38.8184376976597</v>
      </c>
      <c r="U42" t="s" s="128">
        <v>72</v>
      </c>
      <c r="V42" s="129">
        <f>AVERAGE(L38:L42)</f>
        <v>4.8</v>
      </c>
      <c r="W42" s="97">
        <f>AVERAGE(N38:N42)</f>
        <v>41.95375</v>
      </c>
    </row>
    <row r="43" ht="21.95" customHeight="1">
      <c r="A43" s="152">
        <v>2005</v>
      </c>
      <c r="B43" s="99">
        <v>51</v>
      </c>
      <c r="C43" s="83">
        <v>1888.1</v>
      </c>
      <c r="D43" s="87">
        <v>37.021568627451</v>
      </c>
      <c r="E43" s="40"/>
      <c r="F43" s="153">
        <v>2005</v>
      </c>
      <c r="G43" s="99">
        <v>26</v>
      </c>
      <c r="H43" s="83">
        <v>1004.1</v>
      </c>
      <c r="I43" s="87">
        <v>38.6192307692308</v>
      </c>
      <c r="J43" s="40"/>
      <c r="K43" s="153">
        <v>2005</v>
      </c>
      <c r="L43" s="99">
        <v>7</v>
      </c>
      <c r="M43" s="83">
        <v>292.7</v>
      </c>
      <c r="N43" s="89">
        <v>41.8142857142857</v>
      </c>
      <c r="O43" t="s" s="125">
        <v>71</v>
      </c>
      <c r="P43" s="129">
        <f>AVERAGE(B38:B43)</f>
        <v>43.6666666666667</v>
      </c>
      <c r="Q43" s="97">
        <f>AVERAGE(D38:D43)</f>
        <v>37.0452196020527</v>
      </c>
      <c r="R43" t="s" s="128">
        <v>71</v>
      </c>
      <c r="S43" s="129">
        <f>AVERAGE(G38:G43)</f>
        <v>22.3333333333333</v>
      </c>
      <c r="T43" s="97">
        <f>AVERAGE(I38:I43)</f>
        <v>38.7852365429216</v>
      </c>
      <c r="U43" t="s" s="128">
        <v>71</v>
      </c>
      <c r="V43" s="129">
        <f>AVERAGE(L38:L43)</f>
        <v>5.16666666666667</v>
      </c>
      <c r="W43" s="97">
        <f>AVERAGE(N38:N43)</f>
        <v>41.9258571428571</v>
      </c>
    </row>
    <row r="44" ht="21.95" customHeight="1">
      <c r="A44" s="152">
        <v>2006</v>
      </c>
      <c r="B44" s="99">
        <v>68</v>
      </c>
      <c r="C44" s="83">
        <v>2537.7</v>
      </c>
      <c r="D44" s="87">
        <v>37.3191176470588</v>
      </c>
      <c r="E44" s="40"/>
      <c r="F44" s="153">
        <v>2006</v>
      </c>
      <c r="G44" s="99">
        <v>38</v>
      </c>
      <c r="H44" s="83">
        <v>1481.2</v>
      </c>
      <c r="I44" s="87">
        <v>38.9789473684211</v>
      </c>
      <c r="J44" s="40"/>
      <c r="K44" s="153">
        <v>2006</v>
      </c>
      <c r="L44" s="99">
        <v>7</v>
      </c>
      <c r="M44" s="83">
        <v>293.4</v>
      </c>
      <c r="N44" s="89">
        <v>41.9142857142857</v>
      </c>
      <c r="O44" t="s" s="125">
        <v>70</v>
      </c>
      <c r="P44" s="129">
        <f>AVERAGE(B38:B44)</f>
        <v>47.1428571428571</v>
      </c>
      <c r="Q44" s="97">
        <f>AVERAGE(D38:D44)</f>
        <v>37.0843478941964</v>
      </c>
      <c r="R44" t="s" s="128">
        <v>70</v>
      </c>
      <c r="S44" s="129">
        <f>AVERAGE(G38:G44)</f>
        <v>24.5714285714286</v>
      </c>
      <c r="T44" s="97">
        <f>AVERAGE(I38:I44)</f>
        <v>38.8129095179929</v>
      </c>
      <c r="U44" t="s" s="128">
        <v>70</v>
      </c>
      <c r="V44" s="129">
        <f>AVERAGE(L38:L44)</f>
        <v>5.42857142857143</v>
      </c>
      <c r="W44" s="97">
        <f>AVERAGE(N38:N44)</f>
        <v>41.9239285714286</v>
      </c>
    </row>
    <row r="45" ht="21.95" customHeight="1">
      <c r="A45" s="152">
        <v>2007</v>
      </c>
      <c r="B45" s="99">
        <v>57</v>
      </c>
      <c r="C45" s="83">
        <v>2088.8</v>
      </c>
      <c r="D45" s="87">
        <v>36.6456140350877</v>
      </c>
      <c r="E45" s="40"/>
      <c r="F45" s="153">
        <v>2007</v>
      </c>
      <c r="G45" s="99">
        <v>26</v>
      </c>
      <c r="H45" s="83">
        <v>1006.3</v>
      </c>
      <c r="I45" s="87">
        <v>38.7038461538462</v>
      </c>
      <c r="J45" s="40"/>
      <c r="K45" s="153">
        <v>2007</v>
      </c>
      <c r="L45" s="99">
        <v>5</v>
      </c>
      <c r="M45" s="83">
        <v>205.8</v>
      </c>
      <c r="N45" s="89">
        <v>41.16</v>
      </c>
      <c r="O45" t="s" s="125">
        <v>69</v>
      </c>
      <c r="P45" s="129">
        <f>AVERAGE(B38:B45)</f>
        <v>48.375</v>
      </c>
      <c r="Q45" s="97">
        <f>AVERAGE(D38:D45)</f>
        <v>37.0295061618079</v>
      </c>
      <c r="R45" t="s" s="128">
        <v>69</v>
      </c>
      <c r="S45" s="129">
        <f>AVERAGE(G38:G45)</f>
        <v>24.75</v>
      </c>
      <c r="T45" s="97">
        <f>AVERAGE(I38:I45)</f>
        <v>38.7992765974746</v>
      </c>
      <c r="U45" t="s" s="128">
        <v>69</v>
      </c>
      <c r="V45" s="129">
        <f>AVERAGE(L38:L45)</f>
        <v>5.375</v>
      </c>
      <c r="W45" s="97">
        <f>AVERAGE(N38:N45)</f>
        <v>41.8147959183673</v>
      </c>
    </row>
    <row r="46" ht="21.95" customHeight="1">
      <c r="A46" s="152">
        <v>2008</v>
      </c>
      <c r="B46" s="99">
        <v>43</v>
      </c>
      <c r="C46" s="83">
        <v>1573.7</v>
      </c>
      <c r="D46" s="87">
        <v>36.5976744186047</v>
      </c>
      <c r="E46" s="40"/>
      <c r="F46" s="153">
        <v>2008</v>
      </c>
      <c r="G46" s="99">
        <v>19</v>
      </c>
      <c r="H46" s="83">
        <v>733.3</v>
      </c>
      <c r="I46" s="87">
        <v>38.5947368421053</v>
      </c>
      <c r="J46" s="40"/>
      <c r="K46" s="153">
        <v>2008</v>
      </c>
      <c r="L46" s="99">
        <v>0</v>
      </c>
      <c r="M46" s="83">
        <v>0</v>
      </c>
      <c r="N46" s="89"/>
      <c r="O46" t="s" s="125">
        <v>68</v>
      </c>
      <c r="P46" s="129">
        <f>AVERAGE(B38:B46)</f>
        <v>47.7777777777778</v>
      </c>
      <c r="Q46" s="97">
        <f>AVERAGE(D38:D46)</f>
        <v>36.9815248570075</v>
      </c>
      <c r="R46" t="s" s="128">
        <v>68</v>
      </c>
      <c r="S46" s="129">
        <f>AVERAGE(G38:G46)</f>
        <v>24.1111111111111</v>
      </c>
      <c r="T46" s="97">
        <f>AVERAGE(I38:I46)</f>
        <v>38.7765499579891</v>
      </c>
      <c r="U46" t="s" s="128">
        <v>68</v>
      </c>
      <c r="V46" s="129">
        <f>AVERAGE(L38:L46)</f>
        <v>4.77777777777778</v>
      </c>
      <c r="W46" s="97">
        <f>AVERAGE(N38:N46)</f>
        <v>41.8147959183673</v>
      </c>
    </row>
    <row r="47" ht="21.95" customHeight="1">
      <c r="A47" s="152">
        <v>2009</v>
      </c>
      <c r="B47" s="99">
        <v>61</v>
      </c>
      <c r="C47" s="83">
        <v>2333.6</v>
      </c>
      <c r="D47" s="87">
        <v>38.255737704918</v>
      </c>
      <c r="E47" s="40"/>
      <c r="F47" s="153">
        <v>2009</v>
      </c>
      <c r="G47" s="99">
        <v>42</v>
      </c>
      <c r="H47" s="83">
        <v>1663.8</v>
      </c>
      <c r="I47" s="87">
        <v>39.6142857142857</v>
      </c>
      <c r="J47" s="40"/>
      <c r="K47" s="153">
        <v>2009</v>
      </c>
      <c r="L47" s="99">
        <v>13</v>
      </c>
      <c r="M47" s="83">
        <v>549.2</v>
      </c>
      <c r="N47" s="89">
        <v>42.2461538461538</v>
      </c>
      <c r="O47" t="s" s="125">
        <v>67</v>
      </c>
      <c r="P47" s="129">
        <f>AVERAGE(B38:B47)</f>
        <v>49.1</v>
      </c>
      <c r="Q47" s="97">
        <f>AVERAGE(D38:D47)</f>
        <v>37.1089461417986</v>
      </c>
      <c r="R47" t="s" s="128">
        <v>67</v>
      </c>
      <c r="S47" s="129">
        <f>AVERAGE(G38:G47)</f>
        <v>25.9</v>
      </c>
      <c r="T47" s="97">
        <f>AVERAGE(I38:I47)</f>
        <v>38.8603235336188</v>
      </c>
      <c r="U47" t="s" s="128">
        <v>67</v>
      </c>
      <c r="V47" s="129">
        <f>AVERAGE(L38:L47)</f>
        <v>5.6</v>
      </c>
      <c r="W47" s="97">
        <f>AVERAGE(N38:N47)</f>
        <v>41.8687156593407</v>
      </c>
    </row>
    <row r="48" ht="21.95" customHeight="1">
      <c r="A48" s="152">
        <v>2010</v>
      </c>
      <c r="B48" s="99">
        <v>33</v>
      </c>
      <c r="C48" s="83">
        <v>1219.6</v>
      </c>
      <c r="D48" s="87">
        <v>36.9575757575758</v>
      </c>
      <c r="E48" s="40"/>
      <c r="F48" s="153">
        <v>2010</v>
      </c>
      <c r="G48" s="99">
        <v>14</v>
      </c>
      <c r="H48" s="83">
        <v>549.8</v>
      </c>
      <c r="I48" s="87">
        <v>39.2714285714286</v>
      </c>
      <c r="J48" s="40"/>
      <c r="K48" s="153">
        <v>2010</v>
      </c>
      <c r="L48" s="99">
        <v>5</v>
      </c>
      <c r="M48" s="83">
        <v>206.8</v>
      </c>
      <c r="N48" s="89">
        <v>41.36</v>
      </c>
      <c r="O48" t="s" s="125">
        <v>66</v>
      </c>
      <c r="P48" s="129">
        <f>AVERAGE(B38:B48)</f>
        <v>47.6363636363636</v>
      </c>
      <c r="Q48" s="97">
        <f>AVERAGE(D38:D48)</f>
        <v>37.0951851977783</v>
      </c>
      <c r="R48" t="s" s="128">
        <v>66</v>
      </c>
      <c r="S48" s="129">
        <f>AVERAGE(G38:G48)</f>
        <v>24.8181818181818</v>
      </c>
      <c r="T48" s="97">
        <f>AVERAGE(I38:I48)</f>
        <v>38.8976967188742</v>
      </c>
      <c r="U48" t="s" s="128">
        <v>66</v>
      </c>
      <c r="V48" s="129">
        <f>AVERAGE(L38:L48)</f>
        <v>5.54545454545455</v>
      </c>
      <c r="W48" s="97">
        <f>AVERAGE(N38:N48)</f>
        <v>41.8121916971917</v>
      </c>
    </row>
    <row r="49" ht="21.95" customHeight="1">
      <c r="A49" s="152">
        <v>2011</v>
      </c>
      <c r="B49" s="99">
        <v>27</v>
      </c>
      <c r="C49" s="83">
        <v>995.9</v>
      </c>
      <c r="D49" s="87">
        <v>36.8851851851852</v>
      </c>
      <c r="E49" s="40"/>
      <c r="F49" s="153">
        <v>2011</v>
      </c>
      <c r="G49" s="99">
        <v>11</v>
      </c>
      <c r="H49" s="83">
        <v>426.9</v>
      </c>
      <c r="I49" s="87">
        <v>38.8090909090909</v>
      </c>
      <c r="J49" s="40"/>
      <c r="K49" s="153">
        <v>2011</v>
      </c>
      <c r="L49" s="99">
        <v>4</v>
      </c>
      <c r="M49" s="83">
        <v>165</v>
      </c>
      <c r="N49" s="89">
        <v>41.25</v>
      </c>
      <c r="O49" t="s" s="125">
        <v>65</v>
      </c>
      <c r="P49" s="129">
        <f>AVERAGE(B38:B49)</f>
        <v>45.9166666666667</v>
      </c>
      <c r="Q49" s="97">
        <f>AVERAGE(D38:D49)</f>
        <v>37.0776851967289</v>
      </c>
      <c r="R49" t="s" s="128">
        <v>65</v>
      </c>
      <c r="S49" s="129">
        <f>AVERAGE(G38:G49)</f>
        <v>23.6666666666667</v>
      </c>
      <c r="T49" s="97">
        <f>AVERAGE(I38:I49)</f>
        <v>38.8903129013923</v>
      </c>
      <c r="U49" t="s" s="128">
        <v>65</v>
      </c>
      <c r="V49" s="129">
        <f>AVERAGE(L38:L49)</f>
        <v>5.41666666666667</v>
      </c>
      <c r="W49" s="97">
        <f>AVERAGE(N38:N49)</f>
        <v>41.7559725274725</v>
      </c>
    </row>
    <row r="50" ht="21.95" customHeight="1">
      <c r="A50" s="152">
        <v>2012</v>
      </c>
      <c r="B50" s="99">
        <v>22</v>
      </c>
      <c r="C50" s="83">
        <v>801.7</v>
      </c>
      <c r="D50" s="87">
        <v>36.4409090909091</v>
      </c>
      <c r="E50" s="40"/>
      <c r="F50" s="153">
        <v>2012</v>
      </c>
      <c r="G50" s="99">
        <v>8</v>
      </c>
      <c r="H50" s="83">
        <v>307.6</v>
      </c>
      <c r="I50" s="87">
        <v>38.45</v>
      </c>
      <c r="J50" s="40"/>
      <c r="K50" s="153">
        <v>2012</v>
      </c>
      <c r="L50" s="99">
        <v>1</v>
      </c>
      <c r="M50" s="83">
        <v>40.6</v>
      </c>
      <c r="N50" s="89">
        <v>40.6</v>
      </c>
      <c r="O50" t="s" s="125">
        <v>64</v>
      </c>
      <c r="P50" s="129">
        <f>AVERAGE(B38:B50)</f>
        <v>44.0769230769231</v>
      </c>
      <c r="Q50" s="97">
        <f>AVERAGE(D38:D50)</f>
        <v>37.0287024193581</v>
      </c>
      <c r="R50" t="s" s="128">
        <v>64</v>
      </c>
      <c r="S50" s="129">
        <f>AVERAGE(G38:G50)</f>
        <v>22.4615384615385</v>
      </c>
      <c r="T50" s="97">
        <f>AVERAGE(I38:I50)</f>
        <v>38.8564426782082</v>
      </c>
      <c r="U50" t="s" s="128">
        <v>64</v>
      </c>
      <c r="V50" s="129">
        <f>AVERAGE(L38:L50)</f>
        <v>5.07692307692308</v>
      </c>
      <c r="W50" s="97">
        <f>AVERAGE(N38:N50)</f>
        <v>41.6508841158841</v>
      </c>
    </row>
    <row r="51" ht="21.95" customHeight="1">
      <c r="A51" s="152">
        <v>2013</v>
      </c>
      <c r="B51" s="99">
        <v>49</v>
      </c>
      <c r="C51" s="83">
        <v>1835.9</v>
      </c>
      <c r="D51" s="87">
        <v>37.4673469387755</v>
      </c>
      <c r="E51" s="40"/>
      <c r="F51" s="153">
        <v>2013</v>
      </c>
      <c r="G51" s="99">
        <v>28</v>
      </c>
      <c r="H51" s="83">
        <v>1097.7</v>
      </c>
      <c r="I51" s="87">
        <v>39.2035714285714</v>
      </c>
      <c r="J51" s="40"/>
      <c r="K51" s="153">
        <v>2013</v>
      </c>
      <c r="L51" s="99">
        <v>8</v>
      </c>
      <c r="M51" s="83">
        <v>336.1</v>
      </c>
      <c r="N51" s="89">
        <v>42.0125</v>
      </c>
      <c r="O51" t="s" s="125">
        <v>63</v>
      </c>
      <c r="P51" s="129">
        <f>AVERAGE(B38:B51)</f>
        <v>44.4285714285714</v>
      </c>
      <c r="Q51" s="97">
        <f>AVERAGE(D38:D51)</f>
        <v>37.0600341707451</v>
      </c>
      <c r="R51" t="s" s="128">
        <v>63</v>
      </c>
      <c r="S51" s="129">
        <f>AVERAGE(G38:G51)</f>
        <v>22.8571428571429</v>
      </c>
      <c r="T51" s="97">
        <f>AVERAGE(I38:I51)</f>
        <v>38.8812375889485</v>
      </c>
      <c r="U51" t="s" s="128">
        <v>63</v>
      </c>
      <c r="V51" s="129">
        <f>AVERAGE(L38:L51)</f>
        <v>5.28571428571429</v>
      </c>
      <c r="W51" s="97">
        <f>AVERAGE(N38:N51)</f>
        <v>41.6810187728938</v>
      </c>
    </row>
    <row r="52" ht="21.95" customHeight="1">
      <c r="A52" s="152">
        <v>2014</v>
      </c>
      <c r="B52" s="99">
        <v>50</v>
      </c>
      <c r="C52" s="83">
        <v>1884.9</v>
      </c>
      <c r="D52" s="87">
        <v>37.698</v>
      </c>
      <c r="E52" s="40"/>
      <c r="F52" s="153">
        <v>2014</v>
      </c>
      <c r="G52" s="99">
        <v>29</v>
      </c>
      <c r="H52" s="83">
        <v>1145.2</v>
      </c>
      <c r="I52" s="87">
        <v>39.4896551724138</v>
      </c>
      <c r="J52" s="40"/>
      <c r="K52" s="153">
        <v>2014</v>
      </c>
      <c r="L52" s="99">
        <v>10</v>
      </c>
      <c r="M52" s="83">
        <v>415.3</v>
      </c>
      <c r="N52" s="89">
        <v>41.53</v>
      </c>
      <c r="O52" t="s" s="125">
        <v>62</v>
      </c>
      <c r="P52" s="129">
        <f>AVERAGE(B38:B52)</f>
        <v>44.8</v>
      </c>
      <c r="Q52" s="97">
        <f>AVERAGE(D38:D52)</f>
        <v>37.1025652260287</v>
      </c>
      <c r="R52" t="s" s="128">
        <v>62</v>
      </c>
      <c r="S52" s="129">
        <f>AVERAGE(G38:G52)</f>
        <v>23.2666666666667</v>
      </c>
      <c r="T52" s="97">
        <f>AVERAGE(I38:I52)</f>
        <v>38.9217987611795</v>
      </c>
      <c r="U52" t="s" s="128">
        <v>62</v>
      </c>
      <c r="V52" s="129">
        <f>AVERAGE(L38:L52)</f>
        <v>5.6</v>
      </c>
      <c r="W52" s="97">
        <f>AVERAGE(N38:N52)</f>
        <v>41.6694019442096</v>
      </c>
    </row>
    <row r="53" ht="21.95" customHeight="1">
      <c r="A53" s="152">
        <v>2015</v>
      </c>
      <c r="B53" s="99">
        <v>40</v>
      </c>
      <c r="C53" s="83">
        <v>1465.6</v>
      </c>
      <c r="D53" s="87">
        <v>36.64</v>
      </c>
      <c r="E53" s="40"/>
      <c r="F53" s="153">
        <v>2015</v>
      </c>
      <c r="G53" s="99">
        <v>15</v>
      </c>
      <c r="H53" s="83">
        <v>577.8</v>
      </c>
      <c r="I53" s="87">
        <v>38.52</v>
      </c>
      <c r="J53" s="40"/>
      <c r="K53" s="153">
        <v>2015</v>
      </c>
      <c r="L53" s="99">
        <v>2</v>
      </c>
      <c r="M53" s="83">
        <v>82.5</v>
      </c>
      <c r="N53" s="89">
        <v>41.25</v>
      </c>
      <c r="O53" t="s" s="125">
        <v>61</v>
      </c>
      <c r="P53" s="129">
        <f>AVERAGE(B38:B53)</f>
        <v>44.5</v>
      </c>
      <c r="Q53" s="97">
        <f>AVERAGE(D38:D53)</f>
        <v>37.0736548994019</v>
      </c>
      <c r="R53" t="s" s="128">
        <v>61</v>
      </c>
      <c r="S53" s="129">
        <f>AVERAGE(G38:G53)</f>
        <v>22.75</v>
      </c>
      <c r="T53" s="97">
        <f>AVERAGE(I38:I53)</f>
        <v>38.8966863386058</v>
      </c>
      <c r="U53" t="s" s="128">
        <v>61</v>
      </c>
      <c r="V53" s="129">
        <f>AVERAGE(L38:L53)</f>
        <v>5.375</v>
      </c>
      <c r="W53" s="97">
        <f>AVERAGE(N38:N53)</f>
        <v>41.6394446624804</v>
      </c>
    </row>
    <row r="54" ht="21.95" customHeight="1">
      <c r="A54" s="152">
        <v>2016</v>
      </c>
      <c r="B54" s="99">
        <v>62</v>
      </c>
      <c r="C54" s="83">
        <v>2280.8</v>
      </c>
      <c r="D54" s="87">
        <v>36.7870967741935</v>
      </c>
      <c r="E54" s="40"/>
      <c r="F54" s="153">
        <v>2016</v>
      </c>
      <c r="G54" s="99">
        <v>28</v>
      </c>
      <c r="H54" s="83">
        <v>1077.4</v>
      </c>
      <c r="I54" s="87">
        <v>38.4785714285714</v>
      </c>
      <c r="J54" s="40"/>
      <c r="K54" s="153">
        <v>2016</v>
      </c>
      <c r="L54" s="99">
        <v>4</v>
      </c>
      <c r="M54" s="83">
        <v>166.8</v>
      </c>
      <c r="N54" s="89">
        <v>41.7</v>
      </c>
      <c r="O54" t="s" s="125">
        <v>60</v>
      </c>
      <c r="P54" s="129">
        <f>AVERAGE(B38:B54)</f>
        <v>45.5294117647059</v>
      </c>
      <c r="Q54" s="97">
        <f>AVERAGE(D38:D54)</f>
        <v>37.0567985390956</v>
      </c>
      <c r="R54" t="s" s="128">
        <v>60</v>
      </c>
      <c r="S54" s="129">
        <f>AVERAGE(G38:G54)</f>
        <v>23.0588235294118</v>
      </c>
      <c r="T54" s="97">
        <f>AVERAGE(I38:I54)</f>
        <v>38.8720913438979</v>
      </c>
      <c r="U54" t="s" s="128">
        <v>60</v>
      </c>
      <c r="V54" s="129">
        <f>AVERAGE(L38:L54)</f>
        <v>5.29411764705882</v>
      </c>
      <c r="W54" s="97">
        <f>AVERAGE(N38:N54)</f>
        <v>41.6434816849817</v>
      </c>
    </row>
    <row r="55" ht="21.95" customHeight="1">
      <c r="A55" s="152">
        <v>2017</v>
      </c>
      <c r="B55" s="99">
        <v>55</v>
      </c>
      <c r="C55" s="83">
        <v>2086.6</v>
      </c>
      <c r="D55" s="87">
        <v>37.9381818181818</v>
      </c>
      <c r="E55" s="40"/>
      <c r="F55" s="153">
        <v>2017</v>
      </c>
      <c r="G55" s="99">
        <v>36</v>
      </c>
      <c r="H55" s="83">
        <v>1416.2</v>
      </c>
      <c r="I55" s="87">
        <v>39.3388888888889</v>
      </c>
      <c r="J55" s="40"/>
      <c r="K55" s="153">
        <v>2017</v>
      </c>
      <c r="L55" s="99">
        <v>9</v>
      </c>
      <c r="M55" s="83">
        <v>384.8</v>
      </c>
      <c r="N55" s="89">
        <v>42.7555555555556</v>
      </c>
      <c r="O55" t="s" s="125">
        <v>59</v>
      </c>
      <c r="P55" s="129">
        <f>AVERAGE(B38:B55)</f>
        <v>46.0555555555556</v>
      </c>
      <c r="Q55" s="97">
        <f>AVERAGE(D38:D55)</f>
        <v>37.1057642768226</v>
      </c>
      <c r="R55" t="s" s="128">
        <v>59</v>
      </c>
      <c r="S55" s="129">
        <f>AVERAGE(G38:G55)</f>
        <v>23.7777777777778</v>
      </c>
      <c r="T55" s="97">
        <f>AVERAGE(I38:I55)</f>
        <v>38.8980245408418</v>
      </c>
      <c r="U55" t="s" s="128">
        <v>59</v>
      </c>
      <c r="V55" s="129">
        <f>AVERAGE(L38:L55)</f>
        <v>5.5</v>
      </c>
      <c r="W55" s="97">
        <f>AVERAGE(N38:N55)</f>
        <v>41.7129863018926</v>
      </c>
    </row>
    <row r="56" ht="21.95" customHeight="1">
      <c r="A56" s="152">
        <v>2018</v>
      </c>
      <c r="B56" s="99">
        <v>56</v>
      </c>
      <c r="C56" s="83">
        <v>2121.9</v>
      </c>
      <c r="D56" s="87">
        <v>37.8910714285714</v>
      </c>
      <c r="E56" s="40"/>
      <c r="F56" s="153">
        <v>2018</v>
      </c>
      <c r="G56" s="99">
        <v>31</v>
      </c>
      <c r="H56" s="83">
        <v>1231.8</v>
      </c>
      <c r="I56" s="87">
        <v>39.7354838709677</v>
      </c>
      <c r="J56" s="40"/>
      <c r="K56" s="153">
        <v>2018</v>
      </c>
      <c r="L56" s="99">
        <v>14</v>
      </c>
      <c r="M56" s="83">
        <v>586.5</v>
      </c>
      <c r="N56" s="89">
        <v>41.8928571428571</v>
      </c>
      <c r="O56" t="s" s="125">
        <v>58</v>
      </c>
      <c r="P56" s="129">
        <f>AVERAGE(B38:B56)</f>
        <v>46.5789473684211</v>
      </c>
      <c r="Q56" s="97">
        <f>AVERAGE(D38:D56)</f>
        <v>37.1470962321778</v>
      </c>
      <c r="R56" t="s" s="128">
        <v>58</v>
      </c>
      <c r="S56" s="129">
        <f>AVERAGE(G38:G56)</f>
        <v>24.1578947368421</v>
      </c>
      <c r="T56" s="97">
        <f>AVERAGE(I38:I56)</f>
        <v>38.9421013476905</v>
      </c>
      <c r="U56" t="s" s="128">
        <v>58</v>
      </c>
      <c r="V56" s="129">
        <f>AVERAGE(L38:L56)</f>
        <v>5.94736842105263</v>
      </c>
      <c r="W56" s="97">
        <f>AVERAGE(N38:N56)</f>
        <v>41.7235669395963</v>
      </c>
    </row>
    <row r="57" ht="21.95" customHeight="1">
      <c r="A57" s="152">
        <v>2019</v>
      </c>
      <c r="B57" s="99">
        <v>63</v>
      </c>
      <c r="C57" s="83">
        <v>2456.4</v>
      </c>
      <c r="D57" s="87">
        <v>38.9904761904762</v>
      </c>
      <c r="E57" s="40"/>
      <c r="F57" s="153">
        <v>2019</v>
      </c>
      <c r="G57" s="99">
        <v>47</v>
      </c>
      <c r="H57" s="83">
        <v>1894.2</v>
      </c>
      <c r="I57" s="87">
        <v>40.3021276595745</v>
      </c>
      <c r="J57" s="40"/>
      <c r="K57" s="153">
        <v>2019</v>
      </c>
      <c r="L57" s="99">
        <v>18</v>
      </c>
      <c r="M57" s="83">
        <v>777.1</v>
      </c>
      <c r="N57" s="89">
        <v>43.1722222222222</v>
      </c>
      <c r="O57" t="s" s="125">
        <v>57</v>
      </c>
      <c r="P57" s="129">
        <f>AVERAGE(B38:B57)</f>
        <v>47.4</v>
      </c>
      <c r="Q57" s="97">
        <f>AVERAGE(D38:D57)</f>
        <v>37.2392652300927</v>
      </c>
      <c r="R57" t="s" s="128">
        <v>57</v>
      </c>
      <c r="S57" s="129">
        <f>AVERAGE(G38:G57)</f>
        <v>25.3</v>
      </c>
      <c r="T57" s="97">
        <f>AVERAGE(I38:I57)</f>
        <v>39.0101026632847</v>
      </c>
      <c r="U57" t="s" s="128">
        <v>57</v>
      </c>
      <c r="V57" s="129">
        <f>AVERAGE(L38:L57)</f>
        <v>6.55</v>
      </c>
      <c r="W57" s="97">
        <f>AVERAGE(N38:N57)</f>
        <v>41.8040477886311</v>
      </c>
    </row>
    <row r="58" ht="21.95" customHeight="1">
      <c r="A58" s="152">
        <v>2020</v>
      </c>
      <c r="B58" s="99">
        <v>34</v>
      </c>
      <c r="C58" s="83">
        <v>1300</v>
      </c>
      <c r="D58" s="87">
        <v>38.2352941176471</v>
      </c>
      <c r="E58" s="40"/>
      <c r="F58" s="153">
        <v>2020</v>
      </c>
      <c r="G58" s="99">
        <v>21</v>
      </c>
      <c r="H58" s="83">
        <v>841.2</v>
      </c>
      <c r="I58" s="87">
        <v>40.0571428571429</v>
      </c>
      <c r="J58" s="40"/>
      <c r="K58" s="153">
        <v>2020</v>
      </c>
      <c r="L58" s="99">
        <v>8</v>
      </c>
      <c r="M58" s="83">
        <v>345.4</v>
      </c>
      <c r="N58" s="89">
        <v>43.175</v>
      </c>
      <c r="O58" s="96"/>
      <c r="P58" s="83"/>
      <c r="Q58" s="83"/>
      <c r="R58" s="84"/>
      <c r="S58" s="83"/>
      <c r="T58" s="83"/>
      <c r="U58" s="84"/>
      <c r="V58" s="83"/>
      <c r="W58" s="97"/>
    </row>
    <row r="59" ht="21.95" customHeight="1">
      <c r="A59" s="152">
        <v>2021</v>
      </c>
      <c r="B59" s="99">
        <v>21</v>
      </c>
      <c r="C59" s="83">
        <v>768.4</v>
      </c>
      <c r="D59" s="87">
        <v>36.5904761904762</v>
      </c>
      <c r="E59" s="40"/>
      <c r="F59" s="153">
        <v>2021</v>
      </c>
      <c r="G59" s="99">
        <v>8</v>
      </c>
      <c r="H59" s="83">
        <v>312.9</v>
      </c>
      <c r="I59" s="87">
        <v>39.1125</v>
      </c>
      <c r="J59" s="40"/>
      <c r="K59" s="153">
        <v>2021</v>
      </c>
      <c r="L59" s="99">
        <v>1</v>
      </c>
      <c r="M59" s="83">
        <v>41.1</v>
      </c>
      <c r="N59" s="89">
        <v>41.1</v>
      </c>
      <c r="O59" s="96"/>
      <c r="P59" s="83"/>
      <c r="Q59" s="83"/>
      <c r="R59" s="84"/>
      <c r="S59" s="83"/>
      <c r="T59" s="83"/>
      <c r="U59" s="84"/>
      <c r="V59" s="83"/>
      <c r="W59" s="97"/>
    </row>
    <row r="60" ht="21.95" customHeight="1">
      <c r="A60" s="152">
        <v>2022</v>
      </c>
      <c r="B60" s="99">
        <v>19</v>
      </c>
      <c r="C60" s="83">
        <v>678</v>
      </c>
      <c r="D60" s="87">
        <v>35.6842105263158</v>
      </c>
      <c r="E60" s="40"/>
      <c r="F60" s="153">
        <v>2022</v>
      </c>
      <c r="G60" s="99">
        <v>4</v>
      </c>
      <c r="H60" s="83">
        <v>150</v>
      </c>
      <c r="I60" s="87">
        <v>37.5</v>
      </c>
      <c r="J60" s="40"/>
      <c r="K60" s="153">
        <v>2022</v>
      </c>
      <c r="L60" s="99">
        <v>0</v>
      </c>
      <c r="M60" s="83">
        <v>0</v>
      </c>
      <c r="N60" s="89"/>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84"/>
      <c r="C79" s="83"/>
      <c r="D79" s="90"/>
      <c r="E79" s="40"/>
      <c r="F79" s="88"/>
      <c r="G79" s="84"/>
      <c r="H79" s="83"/>
      <c r="I79" s="90"/>
      <c r="J79" s="40"/>
      <c r="K79" s="88"/>
      <c r="L79" s="84"/>
      <c r="M79" s="83"/>
      <c r="N79" s="91"/>
      <c r="O79" s="96"/>
      <c r="P79" s="83"/>
      <c r="Q79" s="83"/>
      <c r="R79" s="84"/>
      <c r="S79" s="83"/>
      <c r="T79" s="83"/>
      <c r="U79" s="84"/>
      <c r="V79" s="83"/>
      <c r="W79" s="97"/>
    </row>
    <row r="80" ht="21.95" customHeight="1">
      <c r="A80" s="86"/>
      <c r="B80" s="84"/>
      <c r="C80" s="83"/>
      <c r="D80" s="87"/>
      <c r="E80" s="40"/>
      <c r="F80" s="88"/>
      <c r="G80" s="84"/>
      <c r="H80" s="83"/>
      <c r="I80" s="90"/>
      <c r="J80" s="40"/>
      <c r="K80" s="88"/>
      <c r="L80" s="84"/>
      <c r="M80" s="83"/>
      <c r="N80" s="91"/>
      <c r="O80" s="96"/>
      <c r="P80" s="83"/>
      <c r="Q80" s="83"/>
      <c r="R80" s="84"/>
      <c r="S80" s="83"/>
      <c r="T80" s="83"/>
      <c r="U80" s="84"/>
      <c r="V80" s="83"/>
      <c r="W80" s="97"/>
    </row>
    <row r="81" ht="21.95" customHeight="1">
      <c r="A81" t="s" s="92">
        <v>78</v>
      </c>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t="s" s="93">
        <v>67</v>
      </c>
      <c r="B82" s="94"/>
      <c r="C82" s="83"/>
      <c r="D82" s="87"/>
      <c r="E82" s="40"/>
      <c r="F82" t="s" s="95">
        <v>67</v>
      </c>
      <c r="G82" s="94"/>
      <c r="H82" s="83"/>
      <c r="I82" s="87"/>
      <c r="J82" s="40"/>
      <c r="K82" t="s" s="95">
        <v>67</v>
      </c>
      <c r="L82" s="94"/>
      <c r="M82" s="83"/>
      <c r="N82" s="89"/>
      <c r="O82" s="96"/>
      <c r="P82" s="83"/>
      <c r="Q82" s="83"/>
      <c r="R82" s="84"/>
      <c r="S82" s="83"/>
      <c r="T82" s="83"/>
      <c r="U82" s="84"/>
      <c r="V82" s="83"/>
      <c r="W82" s="97"/>
    </row>
    <row r="83" ht="21.95" customHeight="1">
      <c r="A83" t="s" s="98">
        <v>79</v>
      </c>
      <c r="B83" s="83">
        <f>AVERAGE(B27:B36)</f>
        <v>32.5</v>
      </c>
      <c r="C83" s="83">
        <f>AVERAGE(C27:C36)</f>
        <v>1189.66</v>
      </c>
      <c r="D83" s="87">
        <f>AVERAGE(D27:D36)</f>
        <v>36.5358686477544</v>
      </c>
      <c r="E83" s="40"/>
      <c r="F83" t="s" s="100">
        <v>79</v>
      </c>
      <c r="G83" s="83">
        <f>AVERAGE(G27:G36)</f>
        <v>13.7</v>
      </c>
      <c r="H83" s="83">
        <f>AVERAGE(H27:H36)</f>
        <v>527.14</v>
      </c>
      <c r="I83" s="87">
        <f>AVERAGE(I27:I36)</f>
        <v>38.4811612554113</v>
      </c>
      <c r="J83" s="40"/>
      <c r="K83" t="s" s="100">
        <v>79</v>
      </c>
      <c r="L83" s="83">
        <f>AVERAGE(L27:L36)</f>
        <v>2.1</v>
      </c>
      <c r="M83" s="83">
        <f>AVERAGE(M27:M36)</f>
        <v>87.20999999999999</v>
      </c>
      <c r="N83" s="89">
        <f>AVERAGE(N27:N36)</f>
        <v>41.44875</v>
      </c>
      <c r="O83" s="96"/>
      <c r="P83" s="83"/>
      <c r="Q83" s="83"/>
      <c r="R83" s="84"/>
      <c r="S83" s="83"/>
      <c r="T83" s="83"/>
      <c r="U83" s="84"/>
      <c r="V83" s="83"/>
      <c r="W83" s="97"/>
    </row>
    <row r="84" ht="21.95" customHeight="1">
      <c r="A84" t="s" s="98">
        <v>80</v>
      </c>
      <c r="B84" s="83">
        <f>AVERAGE(B38:B47)</f>
        <v>49.1</v>
      </c>
      <c r="C84" s="83">
        <f>AVERAGE(C38:C47)</f>
        <v>1825.09</v>
      </c>
      <c r="D84" s="87">
        <f>AVERAGE(D38:D47)</f>
        <v>37.1089461417986</v>
      </c>
      <c r="E84" s="40"/>
      <c r="F84" t="s" s="100">
        <v>80</v>
      </c>
      <c r="G84" s="83">
        <f>AVERAGE(G38:G47)</f>
        <v>25.9</v>
      </c>
      <c r="H84" s="83">
        <f>AVERAGE(H38:H47)</f>
        <v>1009.52</v>
      </c>
      <c r="I84" s="87">
        <f>AVERAGE(I38:I47)</f>
        <v>38.8603235336188</v>
      </c>
      <c r="J84" s="40"/>
      <c r="K84" t="s" s="100">
        <v>80</v>
      </c>
      <c r="L84" s="83">
        <f>AVERAGE(L38:L47)</f>
        <v>5.6</v>
      </c>
      <c r="M84" s="83">
        <f>AVERAGE(M38:M47)</f>
        <v>234.83</v>
      </c>
      <c r="N84" s="89">
        <f>AVERAGE(N38:N47)</f>
        <v>41.8687156593407</v>
      </c>
      <c r="O84" s="96"/>
      <c r="P84" s="83"/>
      <c r="Q84" s="83"/>
      <c r="R84" s="84"/>
      <c r="S84" s="83"/>
      <c r="T84" s="83"/>
      <c r="U84" s="84"/>
      <c r="V84" s="83"/>
      <c r="W84" s="97"/>
    </row>
    <row r="85" ht="21.95" customHeight="1">
      <c r="A85" t="s" s="93">
        <v>74</v>
      </c>
      <c r="B85" s="84"/>
      <c r="C85" s="84"/>
      <c r="D85" s="90"/>
      <c r="E85" s="40"/>
      <c r="F85" t="s" s="95">
        <v>74</v>
      </c>
      <c r="G85" s="84"/>
      <c r="H85" s="84"/>
      <c r="I85" s="90"/>
      <c r="J85" s="40"/>
      <c r="K85" t="s" s="95">
        <v>74</v>
      </c>
      <c r="L85" s="84"/>
      <c r="M85" s="84"/>
      <c r="N85" s="91"/>
      <c r="O85" s="96"/>
      <c r="P85" s="83"/>
      <c r="Q85" s="83"/>
      <c r="R85" s="84"/>
      <c r="S85" s="83"/>
      <c r="T85" s="83"/>
      <c r="U85" s="84"/>
      <c r="V85" s="83"/>
      <c r="W85" s="97"/>
    </row>
    <row r="86" ht="21.95" customHeight="1">
      <c r="A86" t="s" s="103">
        <v>82</v>
      </c>
      <c r="B86" s="83">
        <f>AVERAGE(B16:B25)</f>
        <v>37.9</v>
      </c>
      <c r="C86" s="83">
        <f>AVERAGE(C16:C25)</f>
        <v>1400.12</v>
      </c>
      <c r="D86" s="87">
        <f>AVERAGE(D16:D25)</f>
        <v>36.7950265762935</v>
      </c>
      <c r="E86" s="40"/>
      <c r="F86" t="s" s="104">
        <v>82</v>
      </c>
      <c r="G86" s="83">
        <f>AVERAGE(G16:G25)</f>
        <v>19.3</v>
      </c>
      <c r="H86" s="83">
        <f>AVERAGE(H16:H25)</f>
        <v>744.9400000000001</v>
      </c>
      <c r="I86" s="87">
        <f>AVERAGE(I16:I25)</f>
        <v>38.4471375205255</v>
      </c>
      <c r="J86" s="40"/>
      <c r="K86" t="s" s="104">
        <v>82</v>
      </c>
      <c r="L86" s="83">
        <f>AVERAGE(L16:L25)</f>
        <v>2.8</v>
      </c>
      <c r="M86" s="83">
        <f>AVERAGE(M16:M25)</f>
        <v>115.61</v>
      </c>
      <c r="N86" s="89">
        <f>AVERAGE(N16:N25)</f>
        <v>41.2431632653061</v>
      </c>
      <c r="O86" s="96"/>
      <c r="P86" s="83"/>
      <c r="Q86" s="83"/>
      <c r="R86" s="84"/>
      <c r="S86" s="83"/>
      <c r="T86" s="83"/>
      <c r="U86" s="84"/>
      <c r="V86" s="83"/>
      <c r="W86" s="97"/>
    </row>
    <row r="87" ht="21.95" customHeight="1">
      <c r="A87" t="s" s="103">
        <v>83</v>
      </c>
      <c r="B87" s="83">
        <f>AVERAGE(B27:B36)</f>
        <v>32.5</v>
      </c>
      <c r="C87" s="83">
        <f>AVERAGE(C27:C36)</f>
        <v>1189.66</v>
      </c>
      <c r="D87" s="87">
        <f>AVERAGE(D27:D36)</f>
        <v>36.5358686477544</v>
      </c>
      <c r="E87" s="40"/>
      <c r="F87" t="s" s="104">
        <v>83</v>
      </c>
      <c r="G87" s="83">
        <f>AVERAGE(G27:G36)</f>
        <v>13.7</v>
      </c>
      <c r="H87" s="83">
        <f>AVERAGE(H27:H36)</f>
        <v>527.14</v>
      </c>
      <c r="I87" s="87">
        <f>AVERAGE(I27:I36)</f>
        <v>38.4811612554113</v>
      </c>
      <c r="J87" s="40"/>
      <c r="K87" t="s" s="104">
        <v>83</v>
      </c>
      <c r="L87" s="83">
        <f>AVERAGE(L27:L36)</f>
        <v>2.1</v>
      </c>
      <c r="M87" s="83">
        <f>AVERAGE(M27:M36)</f>
        <v>87.20999999999999</v>
      </c>
      <c r="N87" s="89">
        <f>AVERAGE(N27:N36)</f>
        <v>41.44875</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93">
        <v>72</v>
      </c>
      <c r="B89" s="84"/>
      <c r="C89" s="84"/>
      <c r="D89" s="90"/>
      <c r="E89" s="40"/>
      <c r="F89" t="s" s="95">
        <v>72</v>
      </c>
      <c r="G89" s="84"/>
      <c r="H89" s="84"/>
      <c r="I89" s="90"/>
      <c r="J89" s="40"/>
      <c r="K89" t="s" s="95">
        <v>72</v>
      </c>
      <c r="L89" s="84"/>
      <c r="M89" s="84"/>
      <c r="N89" s="91"/>
      <c r="O89" s="96"/>
      <c r="P89" s="83"/>
      <c r="Q89" s="83"/>
      <c r="R89" s="84"/>
      <c r="S89" s="83"/>
      <c r="T89" s="83"/>
      <c r="U89" s="84"/>
      <c r="V89" s="83"/>
      <c r="W89" s="97"/>
    </row>
    <row r="90" ht="21.95" customHeight="1">
      <c r="A90" t="s" s="98">
        <v>79</v>
      </c>
      <c r="B90" s="83">
        <f>AVERAGE(B32:B36)</f>
        <v>36.4</v>
      </c>
      <c r="C90" s="83">
        <f>AVERAGE(C32:C36)</f>
        <v>1332.48</v>
      </c>
      <c r="D90" s="87">
        <f>AVERAGE(D32:D36)</f>
        <v>36.4589666204132</v>
      </c>
      <c r="E90" s="40"/>
      <c r="F90" t="s" s="100">
        <v>79</v>
      </c>
      <c r="G90" s="83">
        <f>AVERAGE(G32:G36)</f>
        <v>15.4</v>
      </c>
      <c r="H90" s="83">
        <f>AVERAGE(H32:H36)</f>
        <v>592.22</v>
      </c>
      <c r="I90" s="87">
        <f>AVERAGE(I32:I36)</f>
        <v>38.2658939393939</v>
      </c>
      <c r="J90" s="40"/>
      <c r="K90" t="s" s="100">
        <v>79</v>
      </c>
      <c r="L90" s="83">
        <f>AVERAGE(L32:L36)</f>
        <v>2</v>
      </c>
      <c r="M90" s="83">
        <f>AVERAGE(M32:M36)</f>
        <v>82.88</v>
      </c>
      <c r="N90" s="89">
        <f>AVERAGE(N32:N36)</f>
        <v>41.26</v>
      </c>
      <c r="O90" s="96"/>
      <c r="P90" s="83"/>
      <c r="Q90" s="83"/>
      <c r="R90" s="84"/>
      <c r="S90" s="83"/>
      <c r="T90" s="83"/>
      <c r="U90" s="84"/>
      <c r="V90" s="83"/>
      <c r="W90" s="97"/>
    </row>
    <row r="91" ht="21.95" customHeight="1">
      <c r="A91" t="s" s="98">
        <v>80</v>
      </c>
      <c r="B91" s="83">
        <f>AVERAGE(B38:B42)</f>
        <v>42.2</v>
      </c>
      <c r="C91" s="83">
        <f>AVERAGE(C38:C42)</f>
        <v>1565.8</v>
      </c>
      <c r="D91" s="87">
        <f>AVERAGE(D38:D42)</f>
        <v>37.0499497969731</v>
      </c>
      <c r="E91" s="40"/>
      <c r="F91" t="s" s="100">
        <v>80</v>
      </c>
      <c r="G91" s="83">
        <f>AVERAGE(G38:G42)</f>
        <v>21.6</v>
      </c>
      <c r="H91" s="83">
        <f>AVERAGE(H38:H42)</f>
        <v>841.3</v>
      </c>
      <c r="I91" s="87">
        <f>AVERAGE(I38:I42)</f>
        <v>38.8184376976597</v>
      </c>
      <c r="J91" s="40"/>
      <c r="K91" t="s" s="100">
        <v>80</v>
      </c>
      <c r="L91" s="83">
        <f>AVERAGE(L38:L42)</f>
        <v>4.8</v>
      </c>
      <c r="M91" s="83">
        <f>AVERAGE(M38:M42)</f>
        <v>201.44</v>
      </c>
      <c r="N91" s="89">
        <f>AVERAGE(N38:N42)</f>
        <v>41.95375</v>
      </c>
      <c r="O91" s="96"/>
      <c r="P91" s="83"/>
      <c r="Q91" s="83"/>
      <c r="R91" s="84"/>
      <c r="S91" s="83"/>
      <c r="T91" s="83"/>
      <c r="U91" s="84"/>
      <c r="V91" s="83"/>
      <c r="W91" s="97"/>
    </row>
    <row r="92" ht="21.95" customHeight="1">
      <c r="A92" t="s" s="93">
        <v>74</v>
      </c>
      <c r="B92" s="84"/>
      <c r="C92" s="84"/>
      <c r="D92" s="90"/>
      <c r="E92" s="40"/>
      <c r="F92" t="s" s="95">
        <v>74</v>
      </c>
      <c r="G92" s="84"/>
      <c r="H92" s="84"/>
      <c r="I92" s="90"/>
      <c r="J92" s="40"/>
      <c r="K92" t="s" s="95">
        <v>74</v>
      </c>
      <c r="L92" s="84"/>
      <c r="M92" s="84"/>
      <c r="N92" s="91"/>
      <c r="O92" s="96"/>
      <c r="P92" s="83"/>
      <c r="Q92" s="83"/>
      <c r="R92" s="84"/>
      <c r="S92" s="83"/>
      <c r="T92" s="83"/>
      <c r="U92" s="84"/>
      <c r="V92" s="83"/>
      <c r="W92" s="97"/>
    </row>
    <row r="93" ht="21.95" customHeight="1">
      <c r="A93" t="s" s="103">
        <v>82</v>
      </c>
      <c r="B93" s="83">
        <f>AVERAGE(B21:B25)</f>
        <v>29.6</v>
      </c>
      <c r="C93" s="83">
        <f>AVERAGE(C21:C25)</f>
        <v>1088.7</v>
      </c>
      <c r="D93" s="87">
        <f>AVERAGE(D21:D25)</f>
        <v>36.590222018972</v>
      </c>
      <c r="E93" s="40"/>
      <c r="F93" t="s" s="104">
        <v>82</v>
      </c>
      <c r="G93" s="83">
        <f>AVERAGE(G21:G25)</f>
        <v>13.4</v>
      </c>
      <c r="H93" s="83">
        <f>AVERAGE(H21:H25)</f>
        <v>517.4400000000001</v>
      </c>
      <c r="I93" s="87">
        <f>AVERAGE(I21:I25)</f>
        <v>38.3379523809524</v>
      </c>
      <c r="J93" s="40"/>
      <c r="K93" t="s" s="104">
        <v>82</v>
      </c>
      <c r="L93" s="83">
        <f>AVERAGE(L21:L25)</f>
        <v>2</v>
      </c>
      <c r="M93" s="83">
        <f>AVERAGE(M21:M25)</f>
        <v>82.44</v>
      </c>
      <c r="N93" s="89">
        <f>AVERAGE(N21:N25)</f>
        <v>41.14</v>
      </c>
      <c r="O93" s="96"/>
      <c r="P93" s="83"/>
      <c r="Q93" s="83"/>
      <c r="R93" s="84"/>
      <c r="S93" s="83"/>
      <c r="T93" s="83"/>
      <c r="U93" s="84"/>
      <c r="V93" s="83"/>
      <c r="W93" s="97"/>
    </row>
    <row r="94" ht="21.95" customHeight="1">
      <c r="A94" t="s" s="103">
        <v>83</v>
      </c>
      <c r="B94" s="83">
        <f>AVERAGE(B27:B31)</f>
        <v>28.6</v>
      </c>
      <c r="C94" s="83">
        <f>AVERAGE(C27:C31)</f>
        <v>1046.84</v>
      </c>
      <c r="D94" s="87">
        <f>AVERAGE(D27:D31)</f>
        <v>36.6127706750955</v>
      </c>
      <c r="E94" s="40"/>
      <c r="F94" t="s" s="104">
        <v>83</v>
      </c>
      <c r="G94" s="83">
        <f>AVERAGE(G27:G31)</f>
        <v>12</v>
      </c>
      <c r="H94" s="83">
        <f>AVERAGE(H27:H31)</f>
        <v>462.06</v>
      </c>
      <c r="I94" s="87">
        <f>AVERAGE(I27:I31)</f>
        <v>38.6964285714286</v>
      </c>
      <c r="J94" s="40"/>
      <c r="K94" t="s" s="104">
        <v>83</v>
      </c>
      <c r="L94" s="83">
        <f>AVERAGE(L27:L31)</f>
        <v>2.2</v>
      </c>
      <c r="M94" s="83">
        <f>AVERAGE(M27:M31)</f>
        <v>91.54000000000001</v>
      </c>
      <c r="N94" s="89">
        <f>AVERAGE(N27:N31)</f>
        <v>41.6375</v>
      </c>
      <c r="O94" s="96"/>
      <c r="P94" s="83"/>
      <c r="Q94" s="83"/>
      <c r="R94" s="84"/>
      <c r="S94" s="83"/>
      <c r="T94" s="83"/>
      <c r="U94" s="84"/>
      <c r="V94" s="83"/>
      <c r="W94" s="97"/>
    </row>
    <row r="95" ht="21.95" customHeight="1">
      <c r="A95" s="105"/>
      <c r="B95" s="83"/>
      <c r="C95" s="83"/>
      <c r="D95" s="87"/>
      <c r="E95" s="40"/>
      <c r="F95" s="106"/>
      <c r="G95" s="84"/>
      <c r="H95" s="83"/>
      <c r="I95" s="87"/>
      <c r="J95" s="40"/>
      <c r="K95" s="106"/>
      <c r="L95" s="84"/>
      <c r="M95" s="83"/>
      <c r="N95" s="89"/>
      <c r="O95" s="96"/>
      <c r="P95" s="83"/>
      <c r="Q95" s="83"/>
      <c r="R95" s="84"/>
      <c r="S95" s="83"/>
      <c r="T95" s="83"/>
      <c r="U95" s="84"/>
      <c r="V95" s="83"/>
      <c r="W95" s="97"/>
    </row>
    <row r="96" ht="21.95" customHeight="1">
      <c r="A96" s="105"/>
      <c r="B96" s="107"/>
      <c r="C96" t="s" s="108">
        <v>84</v>
      </c>
      <c r="D96" s="87"/>
      <c r="E96" s="40"/>
      <c r="F96" s="106"/>
      <c r="G96" s="84"/>
      <c r="H96" s="83"/>
      <c r="I96" s="87"/>
      <c r="J96" s="40"/>
      <c r="K96" s="106"/>
      <c r="L96" s="84"/>
      <c r="M96" s="83"/>
      <c r="N96" s="89"/>
      <c r="O96" s="96"/>
      <c r="P96" s="83"/>
      <c r="Q96" s="83"/>
      <c r="R96" s="84"/>
      <c r="S96" s="83"/>
      <c r="T96" s="83"/>
      <c r="U96" s="84"/>
      <c r="V96" s="83"/>
      <c r="W96" s="97"/>
    </row>
    <row r="97" ht="22.75" customHeight="1">
      <c r="A97" s="109"/>
      <c r="B97" s="110"/>
      <c r="C97" t="s" s="111">
        <v>85</v>
      </c>
      <c r="D97" s="112"/>
      <c r="E97" s="113"/>
      <c r="F97" s="114"/>
      <c r="G97" s="115"/>
      <c r="H97" s="116"/>
      <c r="I97" s="112"/>
      <c r="J97" s="113"/>
      <c r="K97" s="114"/>
      <c r="L97" s="115"/>
      <c r="M97" s="116"/>
      <c r="N97" s="117"/>
      <c r="O97" s="118"/>
      <c r="P97" s="116"/>
      <c r="Q97" s="116"/>
      <c r="R97" s="115"/>
      <c r="S97" s="116"/>
      <c r="T97" s="116"/>
      <c r="U97" s="115"/>
      <c r="V97" s="116"/>
      <c r="W97"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8" customWidth="1"/>
    <col min="2" max="4" width="12.1719" style="348" customWidth="1"/>
    <col min="5" max="5" width="1.35156" style="348" customWidth="1"/>
    <col min="6" max="6" width="10" style="348" customWidth="1"/>
    <col min="7" max="9" width="12.1719" style="348" customWidth="1"/>
    <col min="10" max="10" width="1.35156" style="348" customWidth="1"/>
    <col min="11" max="11" width="10" style="348" customWidth="1"/>
    <col min="12" max="14" width="12.1719" style="348" customWidth="1"/>
    <col min="15" max="15" width="10.8516" style="348" customWidth="1"/>
    <col min="16" max="17" width="6.5" style="348" customWidth="1"/>
    <col min="18" max="18" width="10.8516" style="348" customWidth="1"/>
    <col min="19" max="20" width="6.5" style="348" customWidth="1"/>
    <col min="21" max="21" width="10.8516" style="348" customWidth="1"/>
    <col min="22" max="23" width="6.5" style="348" customWidth="1"/>
    <col min="24" max="16384" width="16.3516" style="348" customWidth="1"/>
  </cols>
  <sheetData>
    <row r="1" ht="63.8" customHeight="1">
      <c r="A1" t="s" s="134">
        <v>490</v>
      </c>
      <c r="B1" t="s" s="191">
        <v>40</v>
      </c>
      <c r="C1" t="s" s="191">
        <v>41</v>
      </c>
      <c r="D1" t="s" s="192">
        <v>42</v>
      </c>
      <c r="E1" s="29"/>
      <c r="F1" t="s" s="137">
        <v>176</v>
      </c>
      <c r="G1" t="s" s="191">
        <v>44</v>
      </c>
      <c r="H1" t="s" s="191">
        <v>45</v>
      </c>
      <c r="I1" t="s" s="192">
        <v>46</v>
      </c>
      <c r="J1" s="29"/>
      <c r="K1" t="s" s="137">
        <v>491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27</v>
      </c>
      <c r="C3" s="83">
        <v>765.7</v>
      </c>
      <c r="D3" s="87">
        <v>28.3592592592593</v>
      </c>
      <c r="E3" s="40"/>
      <c r="F3" s="153">
        <v>1910</v>
      </c>
      <c r="G3" s="99">
        <v>14</v>
      </c>
      <c r="H3" s="83">
        <v>410.3</v>
      </c>
      <c r="I3" s="87">
        <v>29.3071428571429</v>
      </c>
      <c r="J3" s="40"/>
      <c r="K3" s="153">
        <v>1910</v>
      </c>
      <c r="L3" s="99">
        <v>1</v>
      </c>
      <c r="M3" s="83">
        <v>32.8</v>
      </c>
      <c r="N3" s="89">
        <v>32.8</v>
      </c>
      <c r="O3" s="148"/>
      <c r="P3" s="143"/>
      <c r="Q3" s="154"/>
      <c r="R3" s="151"/>
      <c r="S3" s="143"/>
      <c r="T3" s="154"/>
      <c r="U3" s="151"/>
      <c r="V3" s="143"/>
      <c r="W3" s="154"/>
    </row>
    <row r="4" ht="21.95" customHeight="1">
      <c r="A4" s="152">
        <v>1911</v>
      </c>
      <c r="B4" s="99">
        <v>24</v>
      </c>
      <c r="C4" s="83">
        <v>715.8</v>
      </c>
      <c r="D4" s="87">
        <v>29.825</v>
      </c>
      <c r="E4" s="40"/>
      <c r="F4" s="153">
        <v>1911</v>
      </c>
      <c r="G4" s="99">
        <v>16</v>
      </c>
      <c r="H4" s="83">
        <v>495.8</v>
      </c>
      <c r="I4" s="87">
        <v>30.9875</v>
      </c>
      <c r="J4" s="40"/>
      <c r="K4" s="153">
        <v>1911</v>
      </c>
      <c r="L4" s="99">
        <v>6</v>
      </c>
      <c r="M4" s="83">
        <v>199.9</v>
      </c>
      <c r="N4" s="89">
        <v>33.3166666666667</v>
      </c>
      <c r="O4" s="155"/>
      <c r="P4" s="129"/>
      <c r="Q4" s="97"/>
      <c r="R4" s="156"/>
      <c r="S4" s="129"/>
      <c r="T4" s="97"/>
      <c r="U4" s="156"/>
      <c r="V4" s="129"/>
      <c r="W4" s="97"/>
    </row>
    <row r="5" ht="21.95" customHeight="1">
      <c r="A5" s="152">
        <v>1912</v>
      </c>
      <c r="B5" s="99">
        <v>49</v>
      </c>
      <c r="C5" s="83">
        <v>1374.7</v>
      </c>
      <c r="D5" s="87">
        <v>28.0551020408163</v>
      </c>
      <c r="E5" s="40"/>
      <c r="F5" s="153">
        <v>1912</v>
      </c>
      <c r="G5" s="99">
        <v>15</v>
      </c>
      <c r="H5" s="83">
        <v>442.7</v>
      </c>
      <c r="I5" s="87">
        <v>29.5133333333333</v>
      </c>
      <c r="J5" s="40"/>
      <c r="K5" s="153">
        <v>1912</v>
      </c>
      <c r="L5" s="99">
        <v>2</v>
      </c>
      <c r="M5" s="83">
        <v>64.40000000000001</v>
      </c>
      <c r="N5" s="89">
        <v>32.2</v>
      </c>
      <c r="O5" s="155"/>
      <c r="P5" s="129"/>
      <c r="Q5" s="97"/>
      <c r="R5" s="156"/>
      <c r="S5" s="129"/>
      <c r="T5" s="97"/>
      <c r="U5" s="156"/>
      <c r="V5" s="129"/>
      <c r="W5" s="97"/>
    </row>
    <row r="6" ht="21.95" customHeight="1">
      <c r="A6" s="152">
        <v>1913</v>
      </c>
      <c r="B6" s="99">
        <v>46</v>
      </c>
      <c r="C6" s="83">
        <v>1332.8</v>
      </c>
      <c r="D6" s="87">
        <v>28.9739130434783</v>
      </c>
      <c r="E6" s="40"/>
      <c r="F6" s="153">
        <v>1913</v>
      </c>
      <c r="G6" s="99">
        <v>18</v>
      </c>
      <c r="H6" s="83">
        <v>566.4</v>
      </c>
      <c r="I6" s="87">
        <v>31.4666666666667</v>
      </c>
      <c r="J6" s="40"/>
      <c r="K6" s="153">
        <v>1913</v>
      </c>
      <c r="L6" s="99">
        <v>7</v>
      </c>
      <c r="M6" s="83">
        <v>243.2</v>
      </c>
      <c r="N6" s="89">
        <v>34.7428571428571</v>
      </c>
      <c r="O6" s="155"/>
      <c r="P6" s="129"/>
      <c r="Q6" s="97"/>
      <c r="R6" s="156"/>
      <c r="S6" s="129"/>
      <c r="T6" s="97"/>
      <c r="U6" s="156"/>
      <c r="V6" s="129"/>
      <c r="W6" s="97"/>
    </row>
    <row r="7" ht="21.95" customHeight="1">
      <c r="A7" s="152">
        <v>1914</v>
      </c>
      <c r="B7" s="99">
        <v>27</v>
      </c>
      <c r="C7" s="83">
        <v>761</v>
      </c>
      <c r="D7" s="87">
        <v>28.1851851851852</v>
      </c>
      <c r="E7" s="40"/>
      <c r="F7" s="153">
        <v>1914</v>
      </c>
      <c r="G7" s="99">
        <v>8</v>
      </c>
      <c r="H7" s="83">
        <v>240.6</v>
      </c>
      <c r="I7" s="87">
        <v>30.075</v>
      </c>
      <c r="J7" s="40"/>
      <c r="K7" s="153">
        <v>1914</v>
      </c>
      <c r="L7" s="99">
        <v>1</v>
      </c>
      <c r="M7" s="83">
        <v>36.1</v>
      </c>
      <c r="N7" s="89">
        <v>36.1</v>
      </c>
      <c r="O7" s="155"/>
      <c r="P7" s="129"/>
      <c r="Q7" s="97"/>
      <c r="R7" s="156"/>
      <c r="S7" s="129"/>
      <c r="T7" s="97"/>
      <c r="U7" s="156"/>
      <c r="V7" s="129"/>
      <c r="W7" s="97"/>
    </row>
    <row r="8" ht="21.95" customHeight="1">
      <c r="A8" s="152">
        <v>1915</v>
      </c>
      <c r="B8" s="99">
        <v>39</v>
      </c>
      <c r="C8" s="83">
        <v>1141.4</v>
      </c>
      <c r="D8" s="87">
        <v>29.2666666666667</v>
      </c>
      <c r="E8" s="40"/>
      <c r="F8" s="153">
        <v>1915</v>
      </c>
      <c r="G8" s="99">
        <v>22</v>
      </c>
      <c r="H8" s="83">
        <v>675.4</v>
      </c>
      <c r="I8" s="87">
        <v>30.7</v>
      </c>
      <c r="J8" s="40"/>
      <c r="K8" s="153">
        <v>1915</v>
      </c>
      <c r="L8" s="99">
        <v>7</v>
      </c>
      <c r="M8" s="83">
        <v>235.1</v>
      </c>
      <c r="N8" s="89">
        <v>33.5857142857143</v>
      </c>
      <c r="O8" s="155"/>
      <c r="P8" s="129"/>
      <c r="Q8" s="97"/>
      <c r="R8" s="156"/>
      <c r="S8" s="129"/>
      <c r="T8" s="97"/>
      <c r="U8" s="156"/>
      <c r="V8" s="129"/>
      <c r="W8" s="97"/>
    </row>
    <row r="9" ht="21.95" customHeight="1">
      <c r="A9" s="152">
        <v>1916</v>
      </c>
      <c r="B9" s="99">
        <v>28</v>
      </c>
      <c r="C9" s="83">
        <v>789.3</v>
      </c>
      <c r="D9" s="87">
        <v>28.1892857142857</v>
      </c>
      <c r="E9" s="40"/>
      <c r="F9" s="153">
        <v>1916</v>
      </c>
      <c r="G9" s="99">
        <v>7</v>
      </c>
      <c r="H9" s="83">
        <v>211.5</v>
      </c>
      <c r="I9" s="87">
        <v>30.2142857142857</v>
      </c>
      <c r="J9" s="40"/>
      <c r="K9" s="153">
        <v>1916</v>
      </c>
      <c r="L9" s="99">
        <v>2</v>
      </c>
      <c r="M9" s="83">
        <v>67.7</v>
      </c>
      <c r="N9" s="89">
        <v>33.85</v>
      </c>
      <c r="O9" s="155"/>
      <c r="P9" s="129"/>
      <c r="Q9" s="97"/>
      <c r="R9" s="156"/>
      <c r="S9" s="129"/>
      <c r="T9" s="97"/>
      <c r="U9" s="156"/>
      <c r="V9" s="129"/>
      <c r="W9" s="97"/>
    </row>
    <row r="10" ht="21.95" customHeight="1">
      <c r="A10" s="152">
        <v>1917</v>
      </c>
      <c r="B10" s="99">
        <v>26</v>
      </c>
      <c r="C10" s="83">
        <v>739.4</v>
      </c>
      <c r="D10" s="87">
        <v>28.4384615384615</v>
      </c>
      <c r="E10" s="40"/>
      <c r="F10" s="153">
        <v>1917</v>
      </c>
      <c r="G10" s="99">
        <v>10</v>
      </c>
      <c r="H10" s="83">
        <v>300</v>
      </c>
      <c r="I10" s="87">
        <v>30</v>
      </c>
      <c r="J10" s="40"/>
      <c r="K10" s="153">
        <v>1917</v>
      </c>
      <c r="L10" s="99">
        <v>2</v>
      </c>
      <c r="M10" s="83">
        <v>63.9</v>
      </c>
      <c r="N10" s="89">
        <v>31.95</v>
      </c>
      <c r="O10" s="155"/>
      <c r="P10" s="129"/>
      <c r="Q10" s="97"/>
      <c r="R10" s="156"/>
      <c r="S10" s="129"/>
      <c r="T10" s="97"/>
      <c r="U10" s="156"/>
      <c r="V10" s="129"/>
      <c r="W10" s="97"/>
    </row>
    <row r="11" ht="21.95" customHeight="1">
      <c r="A11" s="152">
        <v>1918</v>
      </c>
      <c r="B11" s="99">
        <v>21</v>
      </c>
      <c r="C11" s="83">
        <v>609.9</v>
      </c>
      <c r="D11" s="87">
        <v>29.0428571428571</v>
      </c>
      <c r="E11" s="40"/>
      <c r="F11" s="153">
        <v>1918</v>
      </c>
      <c r="G11" s="99">
        <v>9</v>
      </c>
      <c r="H11" s="83">
        <v>281.1</v>
      </c>
      <c r="I11" s="87">
        <v>31.2333333333333</v>
      </c>
      <c r="J11" s="40"/>
      <c r="K11" s="153">
        <v>1918</v>
      </c>
      <c r="L11" s="99">
        <v>5</v>
      </c>
      <c r="M11" s="83">
        <v>164.5</v>
      </c>
      <c r="N11" s="89">
        <v>32.9</v>
      </c>
      <c r="O11" s="155"/>
      <c r="P11" s="129"/>
      <c r="Q11" s="97"/>
      <c r="R11" s="156"/>
      <c r="S11" s="129"/>
      <c r="T11" s="97"/>
      <c r="U11" s="156"/>
      <c r="V11" s="129"/>
      <c r="W11" s="97"/>
    </row>
    <row r="12" ht="21.95" customHeight="1">
      <c r="A12" s="152">
        <v>1919</v>
      </c>
      <c r="B12" s="99">
        <v>30</v>
      </c>
      <c r="C12" s="83">
        <v>847.6</v>
      </c>
      <c r="D12" s="87">
        <v>28.2533333333333</v>
      </c>
      <c r="E12" s="40"/>
      <c r="F12" s="153">
        <v>1919</v>
      </c>
      <c r="G12" s="99">
        <v>13</v>
      </c>
      <c r="H12" s="83">
        <v>381</v>
      </c>
      <c r="I12" s="87">
        <v>29.3076923076923</v>
      </c>
      <c r="J12" s="40"/>
      <c r="K12" s="153">
        <v>1919</v>
      </c>
      <c r="L12" s="99">
        <v>1</v>
      </c>
      <c r="M12" s="83">
        <v>32.2</v>
      </c>
      <c r="N12" s="89">
        <v>32.2</v>
      </c>
      <c r="O12" s="155"/>
      <c r="P12" s="129"/>
      <c r="Q12" s="97"/>
      <c r="R12" s="156"/>
      <c r="S12" s="129"/>
      <c r="T12" s="97"/>
      <c r="U12" s="156"/>
      <c r="V12" s="129"/>
      <c r="W12" s="97"/>
    </row>
    <row r="13" ht="21.95" customHeight="1">
      <c r="A13" s="152">
        <v>1920</v>
      </c>
      <c r="B13" s="99">
        <v>21</v>
      </c>
      <c r="C13" s="83">
        <v>592.1</v>
      </c>
      <c r="D13" s="87">
        <v>28.1952380952381</v>
      </c>
      <c r="E13" s="40"/>
      <c r="F13" s="153">
        <v>1920</v>
      </c>
      <c r="G13" s="99">
        <v>7</v>
      </c>
      <c r="H13" s="83">
        <v>207.7</v>
      </c>
      <c r="I13" s="87">
        <v>29.6714285714286</v>
      </c>
      <c r="J13" s="40"/>
      <c r="K13" s="153">
        <v>1920</v>
      </c>
      <c r="L13" s="99">
        <v>1</v>
      </c>
      <c r="M13" s="83">
        <v>32.8</v>
      </c>
      <c r="N13" s="89">
        <v>32.8</v>
      </c>
      <c r="O13" s="155"/>
      <c r="P13" s="129"/>
      <c r="Q13" s="97"/>
      <c r="R13" s="156"/>
      <c r="S13" s="129"/>
      <c r="T13" s="97"/>
      <c r="U13" s="156"/>
      <c r="V13" s="129"/>
      <c r="W13" s="97"/>
    </row>
    <row r="14" ht="21.95" customHeight="1">
      <c r="A14" s="152">
        <v>1921</v>
      </c>
      <c r="B14" s="99">
        <v>16</v>
      </c>
      <c r="C14" s="83">
        <v>451.5</v>
      </c>
      <c r="D14" s="87">
        <v>28.21875</v>
      </c>
      <c r="E14" s="40"/>
      <c r="F14" s="153">
        <v>1921</v>
      </c>
      <c r="G14" s="99">
        <v>7</v>
      </c>
      <c r="H14" s="83">
        <v>204.9</v>
      </c>
      <c r="I14" s="87">
        <v>29.2714285714286</v>
      </c>
      <c r="J14" s="40"/>
      <c r="K14" s="153">
        <v>1921</v>
      </c>
      <c r="L14" s="99">
        <v>0</v>
      </c>
      <c r="M14" s="83">
        <v>0</v>
      </c>
      <c r="N14" s="89"/>
      <c r="O14" s="155"/>
      <c r="P14" s="129"/>
      <c r="Q14" s="97"/>
      <c r="R14" s="156"/>
      <c r="S14" s="129"/>
      <c r="T14" s="97"/>
      <c r="U14" s="156"/>
      <c r="V14" s="129"/>
      <c r="W14" s="97"/>
    </row>
    <row r="15" ht="21.95" customHeight="1">
      <c r="A15" s="152">
        <v>1922</v>
      </c>
      <c r="B15" s="99">
        <v>41</v>
      </c>
      <c r="C15" s="83">
        <v>1189.6</v>
      </c>
      <c r="D15" s="87">
        <v>29.0146341463415</v>
      </c>
      <c r="E15" s="40"/>
      <c r="F15" s="153">
        <v>1922</v>
      </c>
      <c r="G15" s="99">
        <v>25</v>
      </c>
      <c r="H15" s="83">
        <v>751.4</v>
      </c>
      <c r="I15" s="87">
        <v>30.056</v>
      </c>
      <c r="J15" s="40"/>
      <c r="K15" s="153">
        <v>1922</v>
      </c>
      <c r="L15" s="99">
        <v>6</v>
      </c>
      <c r="M15" s="83">
        <v>198.9</v>
      </c>
      <c r="N15" s="89">
        <v>33.15</v>
      </c>
      <c r="O15" s="155"/>
      <c r="P15" s="129"/>
      <c r="Q15" s="97"/>
      <c r="R15" s="156"/>
      <c r="S15" s="129"/>
      <c r="T15" s="97"/>
      <c r="U15" s="156"/>
      <c r="V15" s="129"/>
      <c r="W15" s="97"/>
    </row>
    <row r="16" ht="21.95" customHeight="1">
      <c r="A16" s="152">
        <v>1923</v>
      </c>
      <c r="B16" s="99">
        <v>42</v>
      </c>
      <c r="C16" s="83">
        <v>1185.3</v>
      </c>
      <c r="D16" s="87">
        <v>28.2214285714286</v>
      </c>
      <c r="E16" s="40"/>
      <c r="F16" s="153">
        <v>1923</v>
      </c>
      <c r="G16" s="99">
        <v>14</v>
      </c>
      <c r="H16" s="83">
        <v>418.3</v>
      </c>
      <c r="I16" s="87">
        <v>29.8785714285714</v>
      </c>
      <c r="J16" s="40"/>
      <c r="K16" s="153">
        <v>1923</v>
      </c>
      <c r="L16" s="99">
        <v>3</v>
      </c>
      <c r="M16" s="83">
        <v>97.3</v>
      </c>
      <c r="N16" s="89">
        <v>32.4333333333333</v>
      </c>
      <c r="O16" s="155"/>
      <c r="P16" s="129"/>
      <c r="Q16" s="97"/>
      <c r="R16" s="156"/>
      <c r="S16" s="129"/>
      <c r="T16" s="97"/>
      <c r="U16" s="156"/>
      <c r="V16" s="129"/>
      <c r="W16" s="97"/>
    </row>
    <row r="17" ht="21.95" customHeight="1">
      <c r="A17" s="152">
        <v>1924</v>
      </c>
      <c r="B17" s="99">
        <v>27</v>
      </c>
      <c r="C17" s="83">
        <v>782.6</v>
      </c>
      <c r="D17" s="87">
        <v>28.9851851851852</v>
      </c>
      <c r="E17" s="40"/>
      <c r="F17" s="153">
        <v>1924</v>
      </c>
      <c r="G17" s="99">
        <v>17</v>
      </c>
      <c r="H17" s="83">
        <v>508.2</v>
      </c>
      <c r="I17" s="87">
        <v>29.8941176470588</v>
      </c>
      <c r="J17" s="40"/>
      <c r="K17" s="153">
        <v>1924</v>
      </c>
      <c r="L17" s="99">
        <v>4</v>
      </c>
      <c r="M17" s="83">
        <v>130</v>
      </c>
      <c r="N17" s="89">
        <v>32.5</v>
      </c>
      <c r="O17" s="155"/>
      <c r="P17" s="129"/>
      <c r="Q17" s="97"/>
      <c r="R17" s="156"/>
      <c r="S17" s="129"/>
      <c r="T17" s="97"/>
      <c r="U17" s="156"/>
      <c r="V17" s="129"/>
      <c r="W17" s="97"/>
    </row>
    <row r="18" ht="21.95" customHeight="1">
      <c r="A18" s="152">
        <v>1925</v>
      </c>
      <c r="B18" s="99">
        <v>24</v>
      </c>
      <c r="C18" s="83">
        <v>722.4</v>
      </c>
      <c r="D18" s="87">
        <v>30.1</v>
      </c>
      <c r="E18" s="40"/>
      <c r="F18" s="153">
        <v>1925</v>
      </c>
      <c r="G18" s="99">
        <v>19</v>
      </c>
      <c r="H18" s="83">
        <v>585.2</v>
      </c>
      <c r="I18" s="87">
        <v>30.8</v>
      </c>
      <c r="J18" s="40"/>
      <c r="K18" s="153">
        <v>1925</v>
      </c>
      <c r="L18" s="99">
        <v>7</v>
      </c>
      <c r="M18" s="83">
        <v>239.9</v>
      </c>
      <c r="N18" s="89">
        <v>34.2714285714286</v>
      </c>
      <c r="O18" s="155"/>
      <c r="P18" s="129"/>
      <c r="Q18" s="97"/>
      <c r="R18" s="156"/>
      <c r="S18" s="129"/>
      <c r="T18" s="97"/>
      <c r="U18" s="156"/>
      <c r="V18" s="129"/>
      <c r="W18" s="97"/>
    </row>
    <row r="19" ht="21.95" customHeight="1">
      <c r="A19" s="152">
        <v>1926</v>
      </c>
      <c r="B19" s="99">
        <v>36</v>
      </c>
      <c r="C19" s="83">
        <v>1036.6</v>
      </c>
      <c r="D19" s="87">
        <v>28.7944444444444</v>
      </c>
      <c r="E19" s="40"/>
      <c r="F19" s="153">
        <v>1926</v>
      </c>
      <c r="G19" s="99">
        <v>15</v>
      </c>
      <c r="H19" s="83">
        <v>460</v>
      </c>
      <c r="I19" s="87">
        <v>30.6666666666667</v>
      </c>
      <c r="J19" s="40"/>
      <c r="K19" s="153">
        <v>1926</v>
      </c>
      <c r="L19" s="99">
        <v>4</v>
      </c>
      <c r="M19" s="83">
        <v>132.7</v>
      </c>
      <c r="N19" s="89">
        <v>33.175</v>
      </c>
      <c r="O19" s="155"/>
      <c r="P19" s="129"/>
      <c r="Q19" s="97"/>
      <c r="R19" s="156"/>
      <c r="S19" s="129"/>
      <c r="T19" s="97"/>
      <c r="U19" s="156"/>
      <c r="V19" s="129"/>
      <c r="W19" s="97"/>
    </row>
    <row r="20" ht="21.95" customHeight="1">
      <c r="A20" s="152">
        <v>1927</v>
      </c>
      <c r="B20" s="99">
        <v>20</v>
      </c>
      <c r="C20" s="83">
        <v>565.4</v>
      </c>
      <c r="D20" s="87">
        <v>28.27</v>
      </c>
      <c r="E20" s="40"/>
      <c r="F20" s="153">
        <v>1927</v>
      </c>
      <c r="G20" s="99">
        <v>6</v>
      </c>
      <c r="H20" s="83">
        <v>181</v>
      </c>
      <c r="I20" s="87">
        <v>30.1666666666667</v>
      </c>
      <c r="J20" s="40"/>
      <c r="K20" s="153">
        <v>1927</v>
      </c>
      <c r="L20" s="99">
        <v>2</v>
      </c>
      <c r="M20" s="83">
        <v>66.09999999999999</v>
      </c>
      <c r="N20" s="89">
        <v>33.05</v>
      </c>
      <c r="O20" s="155"/>
      <c r="P20" s="129"/>
      <c r="Q20" s="97"/>
      <c r="R20" s="156"/>
      <c r="S20" s="129"/>
      <c r="T20" s="97"/>
      <c r="U20" s="156"/>
      <c r="V20" s="129"/>
      <c r="W20" s="97"/>
    </row>
    <row r="21" ht="21.95" customHeight="1">
      <c r="A21" s="152">
        <v>1928</v>
      </c>
      <c r="B21" s="99">
        <v>38</v>
      </c>
      <c r="C21" s="83">
        <v>1081.2</v>
      </c>
      <c r="D21" s="87">
        <v>28.4526315789474</v>
      </c>
      <c r="E21" s="40"/>
      <c r="F21" s="153">
        <v>1928</v>
      </c>
      <c r="G21" s="99">
        <v>18</v>
      </c>
      <c r="H21" s="83">
        <v>534.8</v>
      </c>
      <c r="I21" s="87">
        <v>29.7111111111111</v>
      </c>
      <c r="J21" s="40"/>
      <c r="K21" s="153">
        <v>1928</v>
      </c>
      <c r="L21" s="99">
        <v>3</v>
      </c>
      <c r="M21" s="83">
        <v>101.9</v>
      </c>
      <c r="N21" s="89">
        <v>33.9666666666667</v>
      </c>
      <c r="O21" s="155"/>
      <c r="P21" s="129"/>
      <c r="Q21" s="97"/>
      <c r="R21" s="156"/>
      <c r="S21" s="129"/>
      <c r="T21" s="97"/>
      <c r="U21" s="156"/>
      <c r="V21" s="129"/>
      <c r="W21" s="97"/>
    </row>
    <row r="22" ht="21.95" customHeight="1">
      <c r="A22" s="152">
        <v>1929</v>
      </c>
      <c r="B22" s="99">
        <v>49</v>
      </c>
      <c r="C22" s="83">
        <v>1408.6</v>
      </c>
      <c r="D22" s="87">
        <v>28.7469387755102</v>
      </c>
      <c r="E22" s="40"/>
      <c r="F22" s="153">
        <v>1929</v>
      </c>
      <c r="G22" s="99">
        <v>26</v>
      </c>
      <c r="H22" s="83">
        <v>775.8</v>
      </c>
      <c r="I22" s="87">
        <v>29.8384615384615</v>
      </c>
      <c r="J22" s="40"/>
      <c r="K22" s="153">
        <v>1929</v>
      </c>
      <c r="L22" s="99">
        <v>4</v>
      </c>
      <c r="M22" s="83">
        <v>136.7</v>
      </c>
      <c r="N22" s="89">
        <v>34.175</v>
      </c>
      <c r="O22" s="155"/>
      <c r="P22" s="129"/>
      <c r="Q22" s="97"/>
      <c r="R22" s="156"/>
      <c r="S22" s="129"/>
      <c r="T22" s="97"/>
      <c r="U22" s="156"/>
      <c r="V22" s="129"/>
      <c r="W22" s="97"/>
    </row>
    <row r="23" ht="21.95" customHeight="1">
      <c r="A23" s="152">
        <v>1930</v>
      </c>
      <c r="B23" s="99">
        <v>21</v>
      </c>
      <c r="C23" s="83">
        <v>593.3</v>
      </c>
      <c r="D23" s="87">
        <v>28.252380952381</v>
      </c>
      <c r="E23" s="40"/>
      <c r="F23" s="153">
        <v>1930</v>
      </c>
      <c r="G23" s="99">
        <v>5</v>
      </c>
      <c r="H23" s="83">
        <v>151.4</v>
      </c>
      <c r="I23" s="87">
        <v>30.28</v>
      </c>
      <c r="J23" s="40"/>
      <c r="K23" s="153">
        <v>1930</v>
      </c>
      <c r="L23" s="99">
        <v>2</v>
      </c>
      <c r="M23" s="83">
        <v>65.59999999999999</v>
      </c>
      <c r="N23" s="89">
        <v>32.8</v>
      </c>
      <c r="O23" s="155"/>
      <c r="P23" s="129"/>
      <c r="Q23" s="97"/>
      <c r="R23" s="156"/>
      <c r="S23" s="129"/>
      <c r="T23" s="97"/>
      <c r="U23" s="156"/>
      <c r="V23" s="129"/>
      <c r="W23" s="97"/>
    </row>
    <row r="24" ht="21.95" customHeight="1">
      <c r="A24" s="152">
        <v>1931</v>
      </c>
      <c r="B24" s="99">
        <v>35</v>
      </c>
      <c r="C24" s="83">
        <v>999</v>
      </c>
      <c r="D24" s="87">
        <v>28.5428571428571</v>
      </c>
      <c r="E24" s="40"/>
      <c r="F24" s="153">
        <v>1931</v>
      </c>
      <c r="G24" s="99">
        <v>12</v>
      </c>
      <c r="H24" s="83">
        <v>369.8</v>
      </c>
      <c r="I24" s="87">
        <v>30.8166666666667</v>
      </c>
      <c r="J24" s="40"/>
      <c r="K24" s="153">
        <v>1931</v>
      </c>
      <c r="L24" s="99">
        <v>5</v>
      </c>
      <c r="M24" s="83">
        <v>163.7</v>
      </c>
      <c r="N24" s="89">
        <v>32.74</v>
      </c>
      <c r="O24" s="155"/>
      <c r="P24" s="129"/>
      <c r="Q24" s="97"/>
      <c r="R24" s="156"/>
      <c r="S24" s="129"/>
      <c r="T24" s="97"/>
      <c r="U24" s="156"/>
      <c r="V24" s="129"/>
      <c r="W24" s="97"/>
    </row>
    <row r="25" ht="21.95" customHeight="1">
      <c r="A25" s="152">
        <v>1932</v>
      </c>
      <c r="B25" s="99">
        <v>50</v>
      </c>
      <c r="C25" s="83">
        <v>1397.5</v>
      </c>
      <c r="D25" s="87">
        <v>27.95</v>
      </c>
      <c r="E25" s="40"/>
      <c r="F25" s="153">
        <v>1932</v>
      </c>
      <c r="G25" s="99">
        <v>8</v>
      </c>
      <c r="H25" s="83">
        <v>240.2</v>
      </c>
      <c r="I25" s="87">
        <v>30.025</v>
      </c>
      <c r="J25" s="40"/>
      <c r="K25" s="153">
        <v>1932</v>
      </c>
      <c r="L25" s="99">
        <v>2</v>
      </c>
      <c r="M25" s="83">
        <v>66.09999999999999</v>
      </c>
      <c r="N25" s="89">
        <v>33.05</v>
      </c>
      <c r="O25" s="155"/>
      <c r="P25" s="129"/>
      <c r="Q25" s="97"/>
      <c r="R25" s="156"/>
      <c r="S25" s="129"/>
      <c r="T25" s="97"/>
      <c r="U25" s="156"/>
      <c r="V25" s="129"/>
      <c r="W25" s="97"/>
    </row>
    <row r="26" ht="21.95" customHeight="1">
      <c r="A26" s="152">
        <v>1933</v>
      </c>
      <c r="B26" s="99">
        <v>33</v>
      </c>
      <c r="C26" s="83">
        <v>956</v>
      </c>
      <c r="D26" s="87">
        <v>28.969696969697</v>
      </c>
      <c r="E26" s="40"/>
      <c r="F26" s="153">
        <v>1933</v>
      </c>
      <c r="G26" s="99">
        <v>19</v>
      </c>
      <c r="H26" s="83">
        <v>573.2</v>
      </c>
      <c r="I26" s="87">
        <v>30.1684210526316</v>
      </c>
      <c r="J26" s="40"/>
      <c r="K26" s="153">
        <v>1933</v>
      </c>
      <c r="L26" s="99">
        <v>3</v>
      </c>
      <c r="M26" s="83">
        <v>107.3</v>
      </c>
      <c r="N26" s="89">
        <v>35.7666666666667</v>
      </c>
      <c r="O26" s="155"/>
      <c r="P26" s="129"/>
      <c r="Q26" s="97"/>
      <c r="R26" s="156"/>
      <c r="S26" s="129"/>
      <c r="T26" s="97"/>
      <c r="U26" s="156"/>
      <c r="V26" s="129"/>
      <c r="W26" s="97"/>
    </row>
    <row r="27" ht="21.95" customHeight="1">
      <c r="A27" s="152">
        <v>1934</v>
      </c>
      <c r="B27" s="99">
        <v>23</v>
      </c>
      <c r="C27" s="83">
        <v>659.1</v>
      </c>
      <c r="D27" s="87">
        <v>28.6565217391304</v>
      </c>
      <c r="E27" s="40"/>
      <c r="F27" s="153">
        <v>1934</v>
      </c>
      <c r="G27" s="99">
        <v>12</v>
      </c>
      <c r="H27" s="83">
        <v>357.8</v>
      </c>
      <c r="I27" s="87">
        <v>29.8166666666667</v>
      </c>
      <c r="J27" s="40"/>
      <c r="K27" s="153">
        <v>1934</v>
      </c>
      <c r="L27" s="99">
        <v>3</v>
      </c>
      <c r="M27" s="83">
        <v>95.59999999999999</v>
      </c>
      <c r="N27" s="89">
        <v>31.8666666666667</v>
      </c>
      <c r="O27" s="155"/>
      <c r="P27" s="129"/>
      <c r="Q27" s="97"/>
      <c r="R27" s="156"/>
      <c r="S27" s="129"/>
      <c r="T27" s="97"/>
      <c r="U27" s="156"/>
      <c r="V27" s="129"/>
      <c r="W27" s="97"/>
    </row>
    <row r="28" ht="21.95" customHeight="1">
      <c r="A28" s="152">
        <v>1935</v>
      </c>
      <c r="B28" s="99">
        <v>34</v>
      </c>
      <c r="C28" s="83">
        <v>967.5</v>
      </c>
      <c r="D28" s="87">
        <v>28.4558823529412</v>
      </c>
      <c r="E28" s="40"/>
      <c r="F28" s="153">
        <v>1935</v>
      </c>
      <c r="G28" s="99">
        <v>18</v>
      </c>
      <c r="H28" s="83">
        <v>528.7</v>
      </c>
      <c r="I28" s="87">
        <v>29.3722222222222</v>
      </c>
      <c r="J28" s="40"/>
      <c r="K28" s="153">
        <v>1935</v>
      </c>
      <c r="L28" s="99">
        <v>3</v>
      </c>
      <c r="M28" s="83">
        <v>95.09999999999999</v>
      </c>
      <c r="N28" s="89">
        <v>31.7</v>
      </c>
      <c r="O28" s="155"/>
      <c r="P28" s="129"/>
      <c r="Q28" s="97"/>
      <c r="R28" s="156"/>
      <c r="S28" s="129"/>
      <c r="T28" s="97"/>
      <c r="U28" s="156"/>
      <c r="V28" s="129"/>
      <c r="W28" s="97"/>
    </row>
    <row r="29" ht="21.95" customHeight="1">
      <c r="A29" s="152">
        <v>1936</v>
      </c>
      <c r="B29" s="99">
        <v>31</v>
      </c>
      <c r="C29" s="83">
        <v>901.4</v>
      </c>
      <c r="D29" s="87">
        <v>29.0774193548387</v>
      </c>
      <c r="E29" s="40"/>
      <c r="F29" s="153">
        <v>1936</v>
      </c>
      <c r="G29" s="99">
        <v>17</v>
      </c>
      <c r="H29" s="83">
        <v>516.1</v>
      </c>
      <c r="I29" s="87">
        <v>30.3588235294118</v>
      </c>
      <c r="J29" s="40"/>
      <c r="K29" s="153">
        <v>1936</v>
      </c>
      <c r="L29" s="99">
        <v>5</v>
      </c>
      <c r="M29" s="83">
        <v>167.1</v>
      </c>
      <c r="N29" s="89">
        <v>33.42</v>
      </c>
      <c r="O29" s="155"/>
      <c r="P29" s="129"/>
      <c r="Q29" s="97"/>
      <c r="R29" s="156"/>
      <c r="S29" s="129"/>
      <c r="T29" s="97"/>
      <c r="U29" s="156"/>
      <c r="V29" s="129"/>
      <c r="W29" s="97"/>
    </row>
    <row r="30" ht="21.95" customHeight="1">
      <c r="A30" s="152">
        <v>1937</v>
      </c>
      <c r="B30" s="99">
        <v>30</v>
      </c>
      <c r="C30" s="83">
        <v>840.3</v>
      </c>
      <c r="D30" s="87">
        <v>28.01</v>
      </c>
      <c r="E30" s="40"/>
      <c r="F30" s="153">
        <v>1937</v>
      </c>
      <c r="G30" s="99">
        <v>11</v>
      </c>
      <c r="H30" s="83">
        <v>321.7</v>
      </c>
      <c r="I30" s="87">
        <v>29.2454545454545</v>
      </c>
      <c r="J30" s="40"/>
      <c r="K30" s="153">
        <v>1937</v>
      </c>
      <c r="L30" s="99">
        <v>0</v>
      </c>
      <c r="M30" s="83">
        <v>0</v>
      </c>
      <c r="N30" s="89"/>
      <c r="O30" s="155"/>
      <c r="P30" s="129"/>
      <c r="Q30" s="97"/>
      <c r="R30" s="156"/>
      <c r="S30" s="129"/>
      <c r="T30" s="97"/>
      <c r="U30" s="156"/>
      <c r="V30" s="129"/>
      <c r="W30" s="97"/>
    </row>
    <row r="31" ht="21.95" customHeight="1">
      <c r="A31" s="152">
        <v>1938</v>
      </c>
      <c r="B31" s="99">
        <v>59</v>
      </c>
      <c r="C31" s="83">
        <v>1694.3</v>
      </c>
      <c r="D31" s="87">
        <v>28.7169491525424</v>
      </c>
      <c r="E31" s="40"/>
      <c r="F31" s="153">
        <v>1938</v>
      </c>
      <c r="G31" s="99">
        <v>26</v>
      </c>
      <c r="H31" s="83">
        <v>783.2</v>
      </c>
      <c r="I31" s="87">
        <v>30.1230769230769</v>
      </c>
      <c r="J31" s="40"/>
      <c r="K31" s="153">
        <v>1938</v>
      </c>
      <c r="L31" s="99">
        <v>6</v>
      </c>
      <c r="M31" s="83">
        <v>202</v>
      </c>
      <c r="N31" s="89">
        <v>33.6666666666667</v>
      </c>
      <c r="O31" s="155"/>
      <c r="P31" s="129"/>
      <c r="Q31" s="97"/>
      <c r="R31" s="156"/>
      <c r="S31" s="129"/>
      <c r="T31" s="97"/>
      <c r="U31" s="156"/>
      <c r="V31" s="129"/>
      <c r="W31" s="97"/>
    </row>
    <row r="32" ht="21.95" customHeight="1">
      <c r="A32" s="152">
        <v>1939</v>
      </c>
      <c r="B32" s="99">
        <v>35</v>
      </c>
      <c r="C32" s="83">
        <v>1017.9</v>
      </c>
      <c r="D32" s="87">
        <v>29.0828571428571</v>
      </c>
      <c r="E32" s="40"/>
      <c r="F32" s="153">
        <v>1939</v>
      </c>
      <c r="G32" s="99">
        <v>18</v>
      </c>
      <c r="H32" s="83">
        <v>550.4</v>
      </c>
      <c r="I32" s="87">
        <v>30.5777777777778</v>
      </c>
      <c r="J32" s="40"/>
      <c r="K32" s="153">
        <v>1939</v>
      </c>
      <c r="L32" s="99">
        <v>4</v>
      </c>
      <c r="M32" s="83">
        <v>138.3</v>
      </c>
      <c r="N32" s="89">
        <v>34.575</v>
      </c>
      <c r="O32" s="155"/>
      <c r="P32" s="129"/>
      <c r="Q32" s="97"/>
      <c r="R32" s="156"/>
      <c r="S32" s="129"/>
      <c r="T32" s="97"/>
      <c r="U32" s="156"/>
      <c r="V32" s="129"/>
      <c r="W32" s="97"/>
    </row>
    <row r="33" ht="21.95" customHeight="1">
      <c r="A33" s="152">
        <v>1940</v>
      </c>
      <c r="B33" s="99">
        <v>37</v>
      </c>
      <c r="C33" s="83">
        <v>1105.2</v>
      </c>
      <c r="D33" s="87">
        <v>29.8702702702703</v>
      </c>
      <c r="E33" s="40"/>
      <c r="F33" s="153">
        <v>1940</v>
      </c>
      <c r="G33" s="99">
        <v>25</v>
      </c>
      <c r="H33" s="83">
        <v>776.7</v>
      </c>
      <c r="I33" s="87">
        <v>31.068</v>
      </c>
      <c r="J33" s="40"/>
      <c r="K33" s="153">
        <v>1940</v>
      </c>
      <c r="L33" s="99">
        <v>11</v>
      </c>
      <c r="M33" s="83">
        <v>370.6</v>
      </c>
      <c r="N33" s="89">
        <v>33.6909090909091</v>
      </c>
      <c r="O33" s="155"/>
      <c r="P33" s="129"/>
      <c r="Q33" s="97"/>
      <c r="R33" s="156"/>
      <c r="S33" s="129"/>
      <c r="T33" s="97"/>
      <c r="U33" s="156"/>
      <c r="V33" s="129"/>
      <c r="W33" s="97"/>
    </row>
    <row r="34" ht="21.95" customHeight="1">
      <c r="A34" s="152">
        <v>1941</v>
      </c>
      <c r="B34" s="99">
        <v>26</v>
      </c>
      <c r="C34" s="83">
        <v>755.3</v>
      </c>
      <c r="D34" s="87">
        <v>29.05</v>
      </c>
      <c r="E34" s="40"/>
      <c r="F34" s="153">
        <v>1941</v>
      </c>
      <c r="G34" s="99">
        <v>18</v>
      </c>
      <c r="H34" s="83">
        <v>534.7</v>
      </c>
      <c r="I34" s="87">
        <v>29.7055555555556</v>
      </c>
      <c r="J34" s="40"/>
      <c r="K34" s="153">
        <v>1941</v>
      </c>
      <c r="L34" s="99">
        <v>2</v>
      </c>
      <c r="M34" s="83">
        <v>63.4</v>
      </c>
      <c r="N34" s="89">
        <v>31.7</v>
      </c>
      <c r="O34" s="155"/>
      <c r="P34" s="129"/>
      <c r="Q34" s="97"/>
      <c r="R34" s="156"/>
      <c r="S34" s="129"/>
      <c r="T34" s="97"/>
      <c r="U34" s="156"/>
      <c r="V34" s="129"/>
      <c r="W34" s="97"/>
    </row>
    <row r="35" ht="21.95" customHeight="1">
      <c r="A35" s="152">
        <v>1942</v>
      </c>
      <c r="B35" s="99">
        <v>38</v>
      </c>
      <c r="C35" s="83">
        <v>1091.3</v>
      </c>
      <c r="D35" s="87">
        <v>28.7184210526316</v>
      </c>
      <c r="E35" s="40"/>
      <c r="F35" s="153">
        <v>1942</v>
      </c>
      <c r="G35" s="99">
        <v>21</v>
      </c>
      <c r="H35" s="83">
        <v>622.6</v>
      </c>
      <c r="I35" s="87">
        <v>29.647619047619</v>
      </c>
      <c r="J35" s="40"/>
      <c r="K35" s="153">
        <v>1942</v>
      </c>
      <c r="L35" s="99">
        <v>3</v>
      </c>
      <c r="M35" s="83">
        <v>98.3</v>
      </c>
      <c r="N35" s="89">
        <v>32.7666666666667</v>
      </c>
      <c r="O35" s="155"/>
      <c r="P35" s="129"/>
      <c r="Q35" s="97"/>
      <c r="R35" s="156"/>
      <c r="S35" s="129"/>
      <c r="T35" s="97"/>
      <c r="U35" s="156"/>
      <c r="V35" s="129"/>
      <c r="W35" s="97"/>
    </row>
    <row r="36" ht="21.95" customHeight="1">
      <c r="A36" s="152">
        <v>1943</v>
      </c>
      <c r="B36" s="99">
        <v>43</v>
      </c>
      <c r="C36" s="83">
        <v>1217.1</v>
      </c>
      <c r="D36" s="87">
        <v>28.3046511627907</v>
      </c>
      <c r="E36" s="40"/>
      <c r="F36" s="153">
        <v>1943</v>
      </c>
      <c r="G36" s="99">
        <v>16</v>
      </c>
      <c r="H36" s="83">
        <v>476.1</v>
      </c>
      <c r="I36" s="87">
        <v>29.75625</v>
      </c>
      <c r="J36" s="40"/>
      <c r="K36" s="153">
        <v>1943</v>
      </c>
      <c r="L36" s="99">
        <v>2</v>
      </c>
      <c r="M36" s="83">
        <v>65</v>
      </c>
      <c r="N36" s="89">
        <v>32.5</v>
      </c>
      <c r="O36" s="155"/>
      <c r="P36" s="129"/>
      <c r="Q36" s="97"/>
      <c r="R36" s="156"/>
      <c r="S36" s="129"/>
      <c r="T36" s="97"/>
      <c r="U36" s="156"/>
      <c r="V36" s="129"/>
      <c r="W36" s="97"/>
    </row>
    <row r="37" ht="21.95" customHeight="1">
      <c r="A37" s="152">
        <v>1944</v>
      </c>
      <c r="B37" s="99">
        <v>43</v>
      </c>
      <c r="C37" s="83">
        <v>1241.7</v>
      </c>
      <c r="D37" s="87">
        <v>28.8767441860465</v>
      </c>
      <c r="E37" s="40"/>
      <c r="F37" s="153">
        <v>1944</v>
      </c>
      <c r="G37" s="99">
        <v>17</v>
      </c>
      <c r="H37" s="83">
        <v>531.5</v>
      </c>
      <c r="I37" s="87">
        <v>31.2647058823529</v>
      </c>
      <c r="J37" s="40"/>
      <c r="K37" s="153">
        <v>1944</v>
      </c>
      <c r="L37" s="99">
        <v>6</v>
      </c>
      <c r="M37" s="83">
        <v>211.2</v>
      </c>
      <c r="N37" s="89">
        <v>35.2</v>
      </c>
      <c r="O37" s="155"/>
      <c r="P37" s="129"/>
      <c r="Q37" s="97"/>
      <c r="R37" s="156"/>
      <c r="S37" s="129"/>
      <c r="T37" s="97"/>
      <c r="U37" s="156"/>
      <c r="V37" s="129"/>
      <c r="W37" s="97"/>
    </row>
    <row r="38" ht="21.95" customHeight="1">
      <c r="A38" s="152">
        <v>1945</v>
      </c>
      <c r="B38" s="99">
        <v>54</v>
      </c>
      <c r="C38" s="83">
        <v>1517.9</v>
      </c>
      <c r="D38" s="87">
        <v>28.1092592592593</v>
      </c>
      <c r="E38" s="40"/>
      <c r="F38" s="153">
        <v>1945</v>
      </c>
      <c r="G38" s="99">
        <v>21</v>
      </c>
      <c r="H38" s="83">
        <v>610.1</v>
      </c>
      <c r="I38" s="87">
        <v>29.052380952381</v>
      </c>
      <c r="J38" s="40"/>
      <c r="K38" s="153">
        <v>1945</v>
      </c>
      <c r="L38" s="99">
        <v>1</v>
      </c>
      <c r="M38" s="83">
        <v>32.8</v>
      </c>
      <c r="N38" s="89">
        <v>32.8</v>
      </c>
      <c r="O38" s="155"/>
      <c r="P38" s="129"/>
      <c r="Q38" s="97"/>
      <c r="R38" s="156"/>
      <c r="S38" s="129"/>
      <c r="T38" s="97"/>
      <c r="U38" s="156"/>
      <c r="V38" s="129"/>
      <c r="W38" s="97"/>
    </row>
    <row r="39" ht="21.95" customHeight="1">
      <c r="A39" s="152">
        <v>1946</v>
      </c>
      <c r="B39" s="99">
        <v>54</v>
      </c>
      <c r="C39" s="83">
        <v>1579.6</v>
      </c>
      <c r="D39" s="87">
        <v>29.2518518518519</v>
      </c>
      <c r="E39" s="40"/>
      <c r="F39" s="153">
        <v>1946</v>
      </c>
      <c r="G39" s="99">
        <v>29</v>
      </c>
      <c r="H39" s="83">
        <v>891.5</v>
      </c>
      <c r="I39" s="87">
        <v>30.7413793103448</v>
      </c>
      <c r="J39" s="40"/>
      <c r="K39" s="153">
        <v>1946</v>
      </c>
      <c r="L39" s="99">
        <v>9</v>
      </c>
      <c r="M39" s="83">
        <v>311</v>
      </c>
      <c r="N39" s="89">
        <v>34.5555555555556</v>
      </c>
      <c r="O39" s="155"/>
      <c r="P39" s="129"/>
      <c r="Q39" s="97"/>
      <c r="R39" s="156"/>
      <c r="S39" s="129"/>
      <c r="T39" s="97"/>
      <c r="U39" s="156"/>
      <c r="V39" s="129"/>
      <c r="W39" s="97"/>
    </row>
    <row r="40" ht="21.95" customHeight="1">
      <c r="A40" s="152">
        <v>1947</v>
      </c>
      <c r="B40" s="99">
        <v>30</v>
      </c>
      <c r="C40" s="83">
        <v>838</v>
      </c>
      <c r="D40" s="87">
        <v>27.9333333333333</v>
      </c>
      <c r="E40" s="40"/>
      <c r="F40" s="153">
        <v>1947</v>
      </c>
      <c r="G40" s="99">
        <v>9</v>
      </c>
      <c r="H40" s="83">
        <v>264.4</v>
      </c>
      <c r="I40" s="87">
        <v>29.3777777777778</v>
      </c>
      <c r="J40" s="40"/>
      <c r="K40" s="153">
        <v>1947</v>
      </c>
      <c r="L40" s="99">
        <v>0</v>
      </c>
      <c r="M40" s="83">
        <v>0</v>
      </c>
      <c r="N40" s="89"/>
      <c r="O40" s="155"/>
      <c r="P40" s="129"/>
      <c r="Q40" s="97"/>
      <c r="R40" s="156"/>
      <c r="S40" s="129"/>
      <c r="T40" s="97"/>
      <c r="U40" s="156"/>
      <c r="V40" s="129"/>
      <c r="W40" s="97"/>
    </row>
    <row r="41" ht="21.95" customHeight="1">
      <c r="A41" s="152">
        <v>1948</v>
      </c>
      <c r="B41" s="99">
        <v>23</v>
      </c>
      <c r="C41" s="83">
        <v>665.5</v>
      </c>
      <c r="D41" s="87">
        <v>28.9347826086957</v>
      </c>
      <c r="E41" s="40"/>
      <c r="F41" s="153">
        <v>1948</v>
      </c>
      <c r="G41" s="99">
        <v>12</v>
      </c>
      <c r="H41" s="83">
        <v>363.3</v>
      </c>
      <c r="I41" s="87">
        <v>30.275</v>
      </c>
      <c r="J41" s="40"/>
      <c r="K41" s="153">
        <v>1948</v>
      </c>
      <c r="L41" s="99">
        <v>3</v>
      </c>
      <c r="M41" s="83">
        <v>100.1</v>
      </c>
      <c r="N41" s="89">
        <v>33.3666666666667</v>
      </c>
      <c r="O41" s="155"/>
      <c r="P41" s="129"/>
      <c r="Q41" s="97"/>
      <c r="R41" s="156"/>
      <c r="S41" s="129"/>
      <c r="T41" s="97"/>
      <c r="U41" s="156"/>
      <c r="V41" s="129"/>
      <c r="W41" s="97"/>
    </row>
    <row r="42" ht="21.95" customHeight="1">
      <c r="A42" s="152">
        <v>1949</v>
      </c>
      <c r="B42" s="99">
        <v>25</v>
      </c>
      <c r="C42" s="83">
        <v>728.1</v>
      </c>
      <c r="D42" s="87">
        <v>29.124</v>
      </c>
      <c r="E42" s="40"/>
      <c r="F42" s="153">
        <v>1949</v>
      </c>
      <c r="G42" s="99">
        <v>16</v>
      </c>
      <c r="H42" s="83">
        <v>479.7</v>
      </c>
      <c r="I42" s="87">
        <v>29.98125</v>
      </c>
      <c r="J42" s="40"/>
      <c r="K42" s="153">
        <v>1949</v>
      </c>
      <c r="L42" s="99">
        <v>3</v>
      </c>
      <c r="M42" s="83">
        <v>99.40000000000001</v>
      </c>
      <c r="N42" s="89">
        <v>33.1333333333333</v>
      </c>
      <c r="O42" s="155"/>
      <c r="P42" s="129"/>
      <c r="Q42" s="97"/>
      <c r="R42" s="156"/>
      <c r="S42" s="129"/>
      <c r="T42" s="97"/>
      <c r="U42" s="156"/>
      <c r="V42" s="129"/>
      <c r="W42" s="97"/>
    </row>
    <row r="43" ht="21.95" customHeight="1">
      <c r="A43" s="152">
        <v>1950</v>
      </c>
      <c r="B43" s="99">
        <v>0</v>
      </c>
      <c r="C43" s="83">
        <v>0</v>
      </c>
      <c r="D43" s="87"/>
      <c r="E43" s="40"/>
      <c r="F43" s="153">
        <v>1950</v>
      </c>
      <c r="G43" s="99">
        <v>0</v>
      </c>
      <c r="H43" s="83">
        <v>0</v>
      </c>
      <c r="I43" s="87"/>
      <c r="J43" s="40"/>
      <c r="K43" s="153">
        <v>1950</v>
      </c>
      <c r="L43" s="99">
        <v>0</v>
      </c>
      <c r="M43" s="83">
        <v>0</v>
      </c>
      <c r="N43" s="89"/>
      <c r="O43" s="155"/>
      <c r="P43" s="129"/>
      <c r="Q43" s="97"/>
      <c r="R43" s="156"/>
      <c r="S43" s="129"/>
      <c r="T43" s="97"/>
      <c r="U43" s="156"/>
      <c r="V43" s="129"/>
      <c r="W43" s="97"/>
    </row>
    <row r="44" ht="21.95" customHeight="1">
      <c r="A44" s="152">
        <v>1951</v>
      </c>
      <c r="B44" s="99">
        <v>26</v>
      </c>
      <c r="C44" s="83">
        <v>774.5</v>
      </c>
      <c r="D44" s="87">
        <v>29.7884615384615</v>
      </c>
      <c r="E44" s="40"/>
      <c r="F44" s="153">
        <v>1951</v>
      </c>
      <c r="G44" s="99">
        <v>15</v>
      </c>
      <c r="H44" s="83">
        <v>472.3</v>
      </c>
      <c r="I44" s="87">
        <v>31.4866666666667</v>
      </c>
      <c r="J44" s="40"/>
      <c r="K44" s="153">
        <v>1951</v>
      </c>
      <c r="L44" s="99">
        <v>6</v>
      </c>
      <c r="M44" s="83">
        <v>202.2</v>
      </c>
      <c r="N44" s="89">
        <v>33.7</v>
      </c>
      <c r="O44" s="155"/>
      <c r="P44" s="129"/>
      <c r="Q44" s="97"/>
      <c r="R44" s="156"/>
      <c r="S44" s="129"/>
      <c r="T44" s="97"/>
      <c r="U44" s="156"/>
      <c r="V44" s="129"/>
      <c r="W44" s="97"/>
    </row>
    <row r="45" ht="21.95" customHeight="1">
      <c r="A45" s="152">
        <v>1952</v>
      </c>
      <c r="B45" s="99">
        <v>45</v>
      </c>
      <c r="C45" s="83">
        <v>1319.9</v>
      </c>
      <c r="D45" s="87">
        <v>29.3311111111111</v>
      </c>
      <c r="E45" s="40"/>
      <c r="F45" s="153">
        <v>1952</v>
      </c>
      <c r="G45" s="99">
        <v>28</v>
      </c>
      <c r="H45" s="83">
        <v>852.7</v>
      </c>
      <c r="I45" s="87">
        <v>30.4535714285714</v>
      </c>
      <c r="J45" s="40"/>
      <c r="K45" s="153">
        <v>1952</v>
      </c>
      <c r="L45" s="99">
        <v>6</v>
      </c>
      <c r="M45" s="83">
        <v>205.1</v>
      </c>
      <c r="N45" s="89">
        <v>34.1833333333333</v>
      </c>
      <c r="O45" s="155"/>
      <c r="P45" s="129"/>
      <c r="Q45" s="97"/>
      <c r="R45" s="156"/>
      <c r="S45" s="129"/>
      <c r="T45" s="97"/>
      <c r="U45" s="156"/>
      <c r="V45" s="129"/>
      <c r="W45" s="97"/>
    </row>
    <row r="46" ht="21.95" customHeight="1">
      <c r="A46" s="152">
        <v>1953</v>
      </c>
      <c r="B46" s="99">
        <v>38</v>
      </c>
      <c r="C46" s="83">
        <v>1077.2</v>
      </c>
      <c r="D46" s="87">
        <v>28.3473684210526</v>
      </c>
      <c r="E46" s="40"/>
      <c r="F46" s="153">
        <v>1953</v>
      </c>
      <c r="G46" s="99">
        <v>15</v>
      </c>
      <c r="H46" s="83">
        <v>447.4</v>
      </c>
      <c r="I46" s="87">
        <v>29.8266666666667</v>
      </c>
      <c r="J46" s="40"/>
      <c r="K46" s="153">
        <v>1953</v>
      </c>
      <c r="L46" s="99">
        <v>3</v>
      </c>
      <c r="M46" s="83">
        <v>98.8</v>
      </c>
      <c r="N46" s="89">
        <v>32.9333333333333</v>
      </c>
      <c r="O46" s="155"/>
      <c r="P46" s="129"/>
      <c r="Q46" s="97"/>
      <c r="R46" s="156"/>
      <c r="S46" s="129"/>
      <c r="T46" s="97"/>
      <c r="U46" s="156"/>
      <c r="V46" s="129"/>
      <c r="W46" s="97"/>
    </row>
    <row r="47" ht="21.95" customHeight="1">
      <c r="A47" s="152">
        <v>1954</v>
      </c>
      <c r="B47" s="99">
        <v>41</v>
      </c>
      <c r="C47" s="83">
        <v>1171.3</v>
      </c>
      <c r="D47" s="87">
        <v>28.5682926829268</v>
      </c>
      <c r="E47" s="40"/>
      <c r="F47" s="153">
        <v>1954</v>
      </c>
      <c r="G47" s="99">
        <v>16</v>
      </c>
      <c r="H47" s="83">
        <v>485.9</v>
      </c>
      <c r="I47" s="87">
        <v>30.36875</v>
      </c>
      <c r="J47" s="40"/>
      <c r="K47" s="153">
        <v>1954</v>
      </c>
      <c r="L47" s="99">
        <v>4</v>
      </c>
      <c r="M47" s="83">
        <v>131.1</v>
      </c>
      <c r="N47" s="89">
        <v>32.775</v>
      </c>
      <c r="O47" s="155"/>
      <c r="P47" s="129"/>
      <c r="Q47" s="97"/>
      <c r="R47" s="156"/>
      <c r="S47" s="129"/>
      <c r="T47" s="97"/>
      <c r="U47" s="156"/>
      <c r="V47" s="129"/>
      <c r="W47" s="97"/>
    </row>
    <row r="48" ht="21.95" customHeight="1">
      <c r="A48" s="152">
        <v>1955</v>
      </c>
      <c r="B48" s="99">
        <v>39</v>
      </c>
      <c r="C48" s="83">
        <v>1114</v>
      </c>
      <c r="D48" s="87">
        <v>28.5641025641026</v>
      </c>
      <c r="E48" s="40"/>
      <c r="F48" s="153">
        <v>1955</v>
      </c>
      <c r="G48" s="99">
        <v>15</v>
      </c>
      <c r="H48" s="83">
        <v>454.4</v>
      </c>
      <c r="I48" s="87">
        <v>30.2933333333333</v>
      </c>
      <c r="J48" s="40"/>
      <c r="K48" s="153">
        <v>1955</v>
      </c>
      <c r="L48" s="99">
        <v>4</v>
      </c>
      <c r="M48" s="83">
        <v>134.2</v>
      </c>
      <c r="N48" s="89">
        <v>33.55</v>
      </c>
      <c r="O48" s="155"/>
      <c r="P48" s="129"/>
      <c r="Q48" s="97"/>
      <c r="R48" s="156"/>
      <c r="S48" s="129"/>
      <c r="T48" s="97"/>
      <c r="U48" s="156"/>
      <c r="V48" s="129"/>
      <c r="W48" s="97"/>
    </row>
    <row r="49" ht="21.95" customHeight="1">
      <c r="A49" s="152">
        <v>1956</v>
      </c>
      <c r="B49" s="99">
        <v>45</v>
      </c>
      <c r="C49" s="83">
        <v>1330.6</v>
      </c>
      <c r="D49" s="87">
        <v>29.5688888888889</v>
      </c>
      <c r="E49" s="40"/>
      <c r="F49" s="153">
        <v>1956</v>
      </c>
      <c r="G49" s="99">
        <v>28</v>
      </c>
      <c r="H49" s="83">
        <v>862.4</v>
      </c>
      <c r="I49" s="87">
        <v>30.8</v>
      </c>
      <c r="J49" s="40"/>
      <c r="K49" s="153">
        <v>1956</v>
      </c>
      <c r="L49" s="99">
        <v>8</v>
      </c>
      <c r="M49" s="83">
        <v>280.4</v>
      </c>
      <c r="N49" s="89">
        <v>35.05</v>
      </c>
      <c r="O49" s="155"/>
      <c r="P49" s="129"/>
      <c r="Q49" s="97"/>
      <c r="R49" s="156"/>
      <c r="S49" s="129"/>
      <c r="T49" s="97"/>
      <c r="U49" s="156"/>
      <c r="V49" s="129"/>
      <c r="W49" s="97"/>
    </row>
    <row r="50" ht="21.95" customHeight="1">
      <c r="A50" s="152">
        <v>1957</v>
      </c>
      <c r="B50" s="99">
        <v>51</v>
      </c>
      <c r="C50" s="83">
        <v>1464.7</v>
      </c>
      <c r="D50" s="87">
        <v>28.7196078431373</v>
      </c>
      <c r="E50" s="40"/>
      <c r="F50" s="153">
        <v>1957</v>
      </c>
      <c r="G50" s="99">
        <v>22</v>
      </c>
      <c r="H50" s="83">
        <v>665.3</v>
      </c>
      <c r="I50" s="87">
        <v>30.2409090909091</v>
      </c>
      <c r="J50" s="40"/>
      <c r="K50" s="153">
        <v>1957</v>
      </c>
      <c r="L50" s="99">
        <v>5</v>
      </c>
      <c r="M50" s="83">
        <v>166.1</v>
      </c>
      <c r="N50" s="89">
        <v>33.22</v>
      </c>
      <c r="O50" s="155"/>
      <c r="P50" s="129"/>
      <c r="Q50" s="97"/>
      <c r="R50" s="156"/>
      <c r="S50" s="129"/>
      <c r="T50" s="97"/>
      <c r="U50" s="156"/>
      <c r="V50" s="129"/>
      <c r="W50" s="97"/>
    </row>
    <row r="51" ht="21.95" customHeight="1">
      <c r="A51" s="152">
        <v>1958</v>
      </c>
      <c r="B51" s="99">
        <v>62</v>
      </c>
      <c r="C51" s="83">
        <v>1749.3</v>
      </c>
      <c r="D51" s="87">
        <v>28.2145161290323</v>
      </c>
      <c r="E51" s="40"/>
      <c r="F51" s="153">
        <v>1958</v>
      </c>
      <c r="G51" s="99">
        <v>20</v>
      </c>
      <c r="H51" s="83">
        <v>587.3</v>
      </c>
      <c r="I51" s="87">
        <v>29.365</v>
      </c>
      <c r="J51" s="40"/>
      <c r="K51" s="153">
        <v>1958</v>
      </c>
      <c r="L51" s="99">
        <v>1</v>
      </c>
      <c r="M51" s="83">
        <v>33.8</v>
      </c>
      <c r="N51" s="89">
        <v>33.8</v>
      </c>
      <c r="O51" s="155"/>
      <c r="P51" s="129"/>
      <c r="Q51" s="97"/>
      <c r="R51" s="156"/>
      <c r="S51" s="129"/>
      <c r="T51" s="97"/>
      <c r="U51" s="156"/>
      <c r="V51" s="129"/>
      <c r="W51" s="97"/>
    </row>
    <row r="52" ht="21.95" customHeight="1">
      <c r="A52" s="152">
        <v>1959</v>
      </c>
      <c r="B52" s="99">
        <v>13</v>
      </c>
      <c r="C52" s="83">
        <v>364.2</v>
      </c>
      <c r="D52" s="87">
        <v>28.0153846153846</v>
      </c>
      <c r="E52" s="40"/>
      <c r="F52" s="153">
        <v>1959</v>
      </c>
      <c r="G52" s="99">
        <v>3</v>
      </c>
      <c r="H52" s="83">
        <v>88.3</v>
      </c>
      <c r="I52" s="87">
        <v>29.4333333333333</v>
      </c>
      <c r="J52" s="40"/>
      <c r="K52" s="153">
        <v>1959</v>
      </c>
      <c r="L52" s="99">
        <v>0</v>
      </c>
      <c r="M52" s="83">
        <v>0</v>
      </c>
      <c r="N52" s="89"/>
      <c r="O52" s="155"/>
      <c r="P52" s="129"/>
      <c r="Q52" s="97"/>
      <c r="R52" s="156"/>
      <c r="S52" s="129"/>
      <c r="T52" s="97"/>
      <c r="U52" s="156"/>
      <c r="V52" s="129"/>
      <c r="W52" s="97"/>
    </row>
    <row r="53" ht="21.95" customHeight="1">
      <c r="A53" s="152">
        <v>1960</v>
      </c>
      <c r="B53" s="99">
        <v>34</v>
      </c>
      <c r="C53" s="83">
        <v>968.2</v>
      </c>
      <c r="D53" s="87">
        <v>28.4764705882353</v>
      </c>
      <c r="E53" s="40"/>
      <c r="F53" s="153">
        <v>1960</v>
      </c>
      <c r="G53" s="99">
        <v>17</v>
      </c>
      <c r="H53" s="83">
        <v>501.4</v>
      </c>
      <c r="I53" s="87">
        <v>29.4941176470588</v>
      </c>
      <c r="J53" s="40"/>
      <c r="K53" s="153">
        <v>1960</v>
      </c>
      <c r="L53" s="99">
        <v>0</v>
      </c>
      <c r="M53" s="83">
        <v>0</v>
      </c>
      <c r="N53" s="89"/>
      <c r="O53" s="155"/>
      <c r="P53" s="129"/>
      <c r="Q53" s="97"/>
      <c r="R53" s="156"/>
      <c r="S53" s="129"/>
      <c r="T53" s="97"/>
      <c r="U53" s="156"/>
      <c r="V53" s="129"/>
      <c r="W53" s="97"/>
    </row>
    <row r="54" ht="21.95" customHeight="1">
      <c r="A54" s="152">
        <v>1961</v>
      </c>
      <c r="B54" s="99">
        <v>15</v>
      </c>
      <c r="C54" s="83">
        <v>423.4</v>
      </c>
      <c r="D54" s="87">
        <v>28.2266666666667</v>
      </c>
      <c r="E54" s="40"/>
      <c r="F54" s="153">
        <v>1961</v>
      </c>
      <c r="G54" s="99">
        <v>7</v>
      </c>
      <c r="H54" s="83">
        <v>203.3</v>
      </c>
      <c r="I54" s="87">
        <v>29.0428571428571</v>
      </c>
      <c r="J54" s="40"/>
      <c r="K54" s="153">
        <v>1961</v>
      </c>
      <c r="L54" s="99">
        <v>0</v>
      </c>
      <c r="M54" s="83">
        <v>0</v>
      </c>
      <c r="N54" s="89"/>
      <c r="O54" s="155"/>
      <c r="P54" s="129"/>
      <c r="Q54" s="97"/>
      <c r="R54" s="156"/>
      <c r="S54" s="129"/>
      <c r="T54" s="97"/>
      <c r="U54" s="156"/>
      <c r="V54" s="129"/>
      <c r="W54" s="97"/>
    </row>
    <row r="55" ht="21.95" customHeight="1">
      <c r="A55" s="152">
        <v>1962</v>
      </c>
      <c r="B55" s="99">
        <v>24</v>
      </c>
      <c r="C55" s="83">
        <v>677</v>
      </c>
      <c r="D55" s="87">
        <v>28.2083333333333</v>
      </c>
      <c r="E55" s="40"/>
      <c r="F55" s="153">
        <v>1962</v>
      </c>
      <c r="G55" s="99">
        <v>11</v>
      </c>
      <c r="H55" s="83">
        <v>319.2</v>
      </c>
      <c r="I55" s="87">
        <v>29.0181818181818</v>
      </c>
      <c r="J55" s="40"/>
      <c r="K55" s="153">
        <v>1962</v>
      </c>
      <c r="L55" s="99">
        <v>0</v>
      </c>
      <c r="M55" s="83">
        <v>0</v>
      </c>
      <c r="N55" s="89"/>
      <c r="O55" s="155"/>
      <c r="P55" s="129"/>
      <c r="Q55" s="97"/>
      <c r="R55" s="156"/>
      <c r="S55" s="129"/>
      <c r="T55" s="97"/>
      <c r="U55" s="156"/>
      <c r="V55" s="129"/>
      <c r="W55" s="97"/>
    </row>
    <row r="56" ht="21.95" customHeight="1">
      <c r="A56" s="152">
        <v>1963</v>
      </c>
      <c r="B56" s="99">
        <v>26</v>
      </c>
      <c r="C56" s="83">
        <v>728.1</v>
      </c>
      <c r="D56" s="87">
        <v>28.0038461538462</v>
      </c>
      <c r="E56" s="40"/>
      <c r="F56" s="153">
        <v>1963</v>
      </c>
      <c r="G56" s="99">
        <v>7</v>
      </c>
      <c r="H56" s="83">
        <v>204.2</v>
      </c>
      <c r="I56" s="87">
        <v>29.1714285714286</v>
      </c>
      <c r="J56" s="40"/>
      <c r="K56" s="153">
        <v>1963</v>
      </c>
      <c r="L56" s="99">
        <v>0</v>
      </c>
      <c r="M56" s="83">
        <v>0</v>
      </c>
      <c r="N56" s="89"/>
      <c r="O56" s="155"/>
      <c r="P56" s="129"/>
      <c r="Q56" s="97"/>
      <c r="R56" s="156"/>
      <c r="S56" s="129"/>
      <c r="T56" s="97"/>
      <c r="U56" s="156"/>
      <c r="V56" s="129"/>
      <c r="W56" s="97"/>
    </row>
    <row r="57" ht="21.95" customHeight="1">
      <c r="A57" s="152">
        <v>1964</v>
      </c>
      <c r="B57" s="99">
        <v>31</v>
      </c>
      <c r="C57" s="83">
        <v>887.7</v>
      </c>
      <c r="D57" s="87">
        <v>28.6354838709677</v>
      </c>
      <c r="E57" s="40"/>
      <c r="F57" s="153">
        <v>1964</v>
      </c>
      <c r="G57" s="99">
        <v>15</v>
      </c>
      <c r="H57" s="83">
        <v>445.3</v>
      </c>
      <c r="I57" s="87">
        <v>29.6866666666667</v>
      </c>
      <c r="J57" s="40"/>
      <c r="K57" s="153">
        <v>1964</v>
      </c>
      <c r="L57" s="99">
        <v>1</v>
      </c>
      <c r="M57" s="83">
        <v>32.1</v>
      </c>
      <c r="N57" s="89">
        <v>32.1</v>
      </c>
      <c r="O57" s="155"/>
      <c r="P57" s="129"/>
      <c r="Q57" s="97"/>
      <c r="R57" s="156"/>
      <c r="S57" s="129"/>
      <c r="T57" s="97"/>
      <c r="U57" s="156"/>
      <c r="V57" s="129"/>
      <c r="W57" s="97"/>
    </row>
    <row r="58" ht="21.95" customHeight="1">
      <c r="A58" s="152">
        <v>1965</v>
      </c>
      <c r="B58" s="99">
        <v>39</v>
      </c>
      <c r="C58" s="83">
        <v>1155.6</v>
      </c>
      <c r="D58" s="87">
        <v>29.6307692307692</v>
      </c>
      <c r="E58" s="40"/>
      <c r="F58" s="153">
        <v>1965</v>
      </c>
      <c r="G58" s="99">
        <v>22</v>
      </c>
      <c r="H58" s="83">
        <v>688.4</v>
      </c>
      <c r="I58" s="87">
        <v>31.2909090909091</v>
      </c>
      <c r="J58" s="40"/>
      <c r="K58" s="153">
        <v>1965</v>
      </c>
      <c r="L58" s="99">
        <v>7</v>
      </c>
      <c r="M58" s="83">
        <v>245.7</v>
      </c>
      <c r="N58" s="89">
        <v>35.1</v>
      </c>
      <c r="O58" s="155"/>
      <c r="P58" s="129"/>
      <c r="Q58" s="97"/>
      <c r="R58" s="156"/>
      <c r="S58" s="129"/>
      <c r="T58" s="97"/>
      <c r="U58" s="156"/>
      <c r="V58" s="129"/>
      <c r="W58" s="97"/>
    </row>
    <row r="59" ht="21.95" customHeight="1">
      <c r="A59" s="152">
        <v>1966</v>
      </c>
      <c r="B59" s="99">
        <v>31</v>
      </c>
      <c r="C59" s="83">
        <v>875.5</v>
      </c>
      <c r="D59" s="87">
        <v>28.241935483871</v>
      </c>
      <c r="E59" s="40"/>
      <c r="F59" s="153">
        <v>1966</v>
      </c>
      <c r="G59" s="99">
        <v>13</v>
      </c>
      <c r="H59" s="83">
        <v>381.8</v>
      </c>
      <c r="I59" s="87">
        <v>29.3692307692308</v>
      </c>
      <c r="J59" s="40"/>
      <c r="K59" s="153">
        <v>1966</v>
      </c>
      <c r="L59" s="99">
        <v>1</v>
      </c>
      <c r="M59" s="83">
        <v>33.1</v>
      </c>
      <c r="N59" s="89">
        <v>33.1</v>
      </c>
      <c r="O59" s="155"/>
      <c r="P59" s="129"/>
      <c r="Q59" s="97"/>
      <c r="R59" s="156"/>
      <c r="S59" s="129"/>
      <c r="T59" s="97"/>
      <c r="U59" s="156"/>
      <c r="V59" s="129"/>
      <c r="W59" s="97"/>
    </row>
    <row r="60" ht="21.95" customHeight="1">
      <c r="A60" s="152">
        <v>1967</v>
      </c>
      <c r="B60" s="99">
        <v>30</v>
      </c>
      <c r="C60" s="83">
        <v>871.6</v>
      </c>
      <c r="D60" s="87">
        <v>29.0533333333333</v>
      </c>
      <c r="E60" s="40"/>
      <c r="F60" s="153">
        <v>1967</v>
      </c>
      <c r="G60" s="99">
        <v>13</v>
      </c>
      <c r="H60" s="83">
        <v>406</v>
      </c>
      <c r="I60" s="87">
        <v>31.2307692307692</v>
      </c>
      <c r="J60" s="40"/>
      <c r="K60" s="153">
        <v>1967</v>
      </c>
      <c r="L60" s="99">
        <v>4</v>
      </c>
      <c r="M60" s="83">
        <v>142.8</v>
      </c>
      <c r="N60" s="89">
        <v>35.7</v>
      </c>
      <c r="O60" s="155"/>
      <c r="P60" s="129"/>
      <c r="Q60" s="97"/>
      <c r="R60" s="156"/>
      <c r="S60" s="129"/>
      <c r="T60" s="97"/>
      <c r="U60" s="156"/>
      <c r="V60" s="129"/>
      <c r="W60" s="97"/>
    </row>
    <row r="61" ht="21.95" customHeight="1">
      <c r="A61" s="152">
        <v>1968</v>
      </c>
      <c r="B61" s="99">
        <v>51</v>
      </c>
      <c r="C61" s="83">
        <v>1525.8</v>
      </c>
      <c r="D61" s="87">
        <v>29.9176470588235</v>
      </c>
      <c r="E61" s="40"/>
      <c r="F61" s="153">
        <v>1968</v>
      </c>
      <c r="G61" s="99">
        <v>28</v>
      </c>
      <c r="H61" s="83">
        <v>887.8</v>
      </c>
      <c r="I61" s="87">
        <v>31.7071428571429</v>
      </c>
      <c r="J61" s="40"/>
      <c r="K61" s="153">
        <v>1968</v>
      </c>
      <c r="L61" s="99">
        <v>9</v>
      </c>
      <c r="M61" s="83">
        <v>323.7</v>
      </c>
      <c r="N61" s="89">
        <v>35.9666666666667</v>
      </c>
      <c r="O61" s="155"/>
      <c r="P61" s="129"/>
      <c r="Q61" s="97"/>
      <c r="R61" s="156"/>
      <c r="S61" s="129"/>
      <c r="T61" s="97"/>
      <c r="U61" s="156"/>
      <c r="V61" s="129"/>
      <c r="W61" s="97"/>
    </row>
    <row r="62" ht="21.95" customHeight="1">
      <c r="A62" s="152">
        <v>1969</v>
      </c>
      <c r="B62" s="99">
        <v>31</v>
      </c>
      <c r="C62" s="83">
        <v>880.5</v>
      </c>
      <c r="D62" s="87">
        <v>28.4032258064516</v>
      </c>
      <c r="E62" s="40"/>
      <c r="F62" s="153">
        <v>1969</v>
      </c>
      <c r="G62" s="99">
        <v>12</v>
      </c>
      <c r="H62" s="83">
        <v>359.6</v>
      </c>
      <c r="I62" s="87">
        <v>29.9666666666667</v>
      </c>
      <c r="J62" s="40"/>
      <c r="K62" s="153">
        <v>1969</v>
      </c>
      <c r="L62" s="99">
        <v>2</v>
      </c>
      <c r="M62" s="83">
        <v>68.8</v>
      </c>
      <c r="N62" s="89">
        <v>34.4</v>
      </c>
      <c r="O62" s="155"/>
      <c r="P62" s="129"/>
      <c r="Q62" s="97"/>
      <c r="R62" s="156"/>
      <c r="S62" s="129"/>
      <c r="T62" s="97"/>
      <c r="U62" s="156"/>
      <c r="V62" s="129"/>
      <c r="W62" s="97"/>
    </row>
    <row r="63" ht="21.95" customHeight="1">
      <c r="A63" s="152">
        <v>1970</v>
      </c>
      <c r="B63" s="99">
        <v>41</v>
      </c>
      <c r="C63" s="83">
        <v>1151.6</v>
      </c>
      <c r="D63" s="87">
        <v>28.0878048780488</v>
      </c>
      <c r="E63" s="40"/>
      <c r="F63" s="153">
        <v>1970</v>
      </c>
      <c r="G63" s="99">
        <v>13</v>
      </c>
      <c r="H63" s="83">
        <v>381.6</v>
      </c>
      <c r="I63" s="87">
        <v>29.3538461538462</v>
      </c>
      <c r="J63" s="40"/>
      <c r="K63" s="153">
        <v>1970</v>
      </c>
      <c r="L63" s="99">
        <v>1</v>
      </c>
      <c r="M63" s="83">
        <v>33.4</v>
      </c>
      <c r="N63" s="89">
        <v>33.4</v>
      </c>
      <c r="O63" s="155"/>
      <c r="P63" s="129"/>
      <c r="Q63" s="97"/>
      <c r="R63" s="156"/>
      <c r="S63" s="129"/>
      <c r="T63" s="97"/>
      <c r="U63" s="156"/>
      <c r="V63" s="129"/>
      <c r="W63" s="97"/>
    </row>
    <row r="64" ht="21.95" customHeight="1">
      <c r="A64" s="152">
        <v>1971</v>
      </c>
      <c r="B64" s="99">
        <v>25</v>
      </c>
      <c r="C64" s="83">
        <v>722.4</v>
      </c>
      <c r="D64" s="87">
        <v>28.896</v>
      </c>
      <c r="E64" s="40"/>
      <c r="F64" s="153">
        <v>1971</v>
      </c>
      <c r="G64" s="99">
        <v>11</v>
      </c>
      <c r="H64" s="83">
        <v>337.5</v>
      </c>
      <c r="I64" s="87">
        <v>30.6818181818182</v>
      </c>
      <c r="J64" s="40"/>
      <c r="K64" s="153">
        <v>1971</v>
      </c>
      <c r="L64" s="99">
        <v>3</v>
      </c>
      <c r="M64" s="83">
        <v>102.7</v>
      </c>
      <c r="N64" s="89">
        <v>34.2333333333333</v>
      </c>
      <c r="O64" s="155"/>
      <c r="P64" s="129"/>
      <c r="Q64" s="97"/>
      <c r="R64" s="156"/>
      <c r="S64" s="129"/>
      <c r="T64" s="97"/>
      <c r="U64" s="156"/>
      <c r="V64" s="129"/>
      <c r="W64" s="97"/>
    </row>
    <row r="65" ht="21.95" customHeight="1">
      <c r="A65" s="152">
        <v>1972</v>
      </c>
      <c r="B65" s="99">
        <v>26</v>
      </c>
      <c r="C65" s="83">
        <v>759.2</v>
      </c>
      <c r="D65" s="87">
        <v>29.2</v>
      </c>
      <c r="E65" s="40"/>
      <c r="F65" s="153">
        <v>1972</v>
      </c>
      <c r="G65" s="99">
        <v>14</v>
      </c>
      <c r="H65" s="83">
        <v>426.8</v>
      </c>
      <c r="I65" s="87">
        <v>30.4857142857143</v>
      </c>
      <c r="J65" s="40"/>
      <c r="K65" s="153">
        <v>1972</v>
      </c>
      <c r="L65" s="99">
        <v>3</v>
      </c>
      <c r="M65" s="83">
        <v>104</v>
      </c>
      <c r="N65" s="89">
        <v>34.6666666666667</v>
      </c>
      <c r="O65" s="155"/>
      <c r="P65" s="129"/>
      <c r="Q65" s="97"/>
      <c r="R65" s="156"/>
      <c r="S65" s="129"/>
      <c r="T65" s="97"/>
      <c r="U65" s="156"/>
      <c r="V65" s="129"/>
      <c r="W65" s="97"/>
    </row>
    <row r="66" ht="21.95" customHeight="1">
      <c r="A66" s="152">
        <v>1973</v>
      </c>
      <c r="B66" s="99">
        <v>26</v>
      </c>
      <c r="C66" s="83">
        <v>736</v>
      </c>
      <c r="D66" s="87">
        <v>28.3076923076923</v>
      </c>
      <c r="E66" s="40"/>
      <c r="F66" s="153">
        <v>1973</v>
      </c>
      <c r="G66" s="99">
        <v>9</v>
      </c>
      <c r="H66" s="83">
        <v>267</v>
      </c>
      <c r="I66" s="87">
        <v>29.6666666666667</v>
      </c>
      <c r="J66" s="40"/>
      <c r="K66" s="153">
        <v>1973</v>
      </c>
      <c r="L66" s="99">
        <v>1</v>
      </c>
      <c r="M66" s="83">
        <v>32.6</v>
      </c>
      <c r="N66" s="89">
        <v>32.6</v>
      </c>
      <c r="O66" s="155"/>
      <c r="P66" s="129"/>
      <c r="Q66" s="97"/>
      <c r="R66" s="156"/>
      <c r="S66" s="129"/>
      <c r="T66" s="97"/>
      <c r="U66" s="156"/>
      <c r="V66" s="129"/>
      <c r="W66" s="97"/>
    </row>
    <row r="67" ht="21.95" customHeight="1">
      <c r="A67" s="152">
        <v>1974</v>
      </c>
      <c r="B67" s="99">
        <v>23</v>
      </c>
      <c r="C67" s="83">
        <v>668.9</v>
      </c>
      <c r="D67" s="87">
        <v>29.0826086956522</v>
      </c>
      <c r="E67" s="40"/>
      <c r="F67" s="153">
        <v>1974</v>
      </c>
      <c r="G67" s="99">
        <v>10</v>
      </c>
      <c r="H67" s="83">
        <v>309.9</v>
      </c>
      <c r="I67" s="87">
        <v>30.99</v>
      </c>
      <c r="J67" s="40"/>
      <c r="K67" s="153">
        <v>1974</v>
      </c>
      <c r="L67" s="99">
        <v>4</v>
      </c>
      <c r="M67" s="83">
        <v>133.1</v>
      </c>
      <c r="N67" s="89">
        <v>33.275</v>
      </c>
      <c r="O67" s="155"/>
      <c r="P67" s="129"/>
      <c r="Q67" s="97"/>
      <c r="R67" s="156"/>
      <c r="S67" s="129"/>
      <c r="T67" s="97"/>
      <c r="U67" s="156"/>
      <c r="V67" s="129"/>
      <c r="W67" s="97"/>
    </row>
    <row r="68" ht="21.95" customHeight="1">
      <c r="A68" s="152">
        <v>1975</v>
      </c>
      <c r="B68" s="99">
        <v>18</v>
      </c>
      <c r="C68" s="83">
        <v>517.9</v>
      </c>
      <c r="D68" s="87">
        <v>28.7722222222222</v>
      </c>
      <c r="E68" s="40"/>
      <c r="F68" s="153">
        <v>1975</v>
      </c>
      <c r="G68" s="99">
        <v>6</v>
      </c>
      <c r="H68" s="83">
        <v>189.4</v>
      </c>
      <c r="I68" s="87">
        <v>31.5666666666667</v>
      </c>
      <c r="J68" s="40"/>
      <c r="K68" s="153">
        <v>1975</v>
      </c>
      <c r="L68" s="99">
        <v>3</v>
      </c>
      <c r="M68" s="83">
        <v>102.9</v>
      </c>
      <c r="N68" s="89">
        <v>34.3</v>
      </c>
      <c r="O68" s="155"/>
      <c r="P68" s="129"/>
      <c r="Q68" s="97"/>
      <c r="R68" s="156"/>
      <c r="S68" s="129"/>
      <c r="T68" s="97"/>
      <c r="U68" s="156"/>
      <c r="V68" s="129"/>
      <c r="W68" s="97"/>
    </row>
    <row r="69" ht="21.95" customHeight="1">
      <c r="A69" s="152">
        <v>1976</v>
      </c>
      <c r="B69" s="99">
        <v>31</v>
      </c>
      <c r="C69" s="83">
        <v>896.1</v>
      </c>
      <c r="D69" s="87">
        <v>28.9064516129032</v>
      </c>
      <c r="E69" s="40"/>
      <c r="F69" s="153">
        <v>1976</v>
      </c>
      <c r="G69" s="99">
        <v>13</v>
      </c>
      <c r="H69" s="83">
        <v>400.5</v>
      </c>
      <c r="I69" s="87">
        <v>30.8076923076923</v>
      </c>
      <c r="J69" s="40"/>
      <c r="K69" s="153">
        <v>1976</v>
      </c>
      <c r="L69" s="99">
        <v>4</v>
      </c>
      <c r="M69" s="83">
        <v>136.6</v>
      </c>
      <c r="N69" s="89">
        <v>34.15</v>
      </c>
      <c r="O69" s="155"/>
      <c r="P69" s="129"/>
      <c r="Q69" s="97"/>
      <c r="R69" s="156"/>
      <c r="S69" s="129"/>
      <c r="T69" s="97"/>
      <c r="U69" s="156"/>
      <c r="V69" s="129"/>
      <c r="W69" s="97"/>
    </row>
    <row r="70" ht="21.95" customHeight="1">
      <c r="A70" s="152">
        <v>1977</v>
      </c>
      <c r="B70" s="99">
        <v>27</v>
      </c>
      <c r="C70" s="83">
        <v>761.5</v>
      </c>
      <c r="D70" s="87">
        <v>28.2037037037037</v>
      </c>
      <c r="E70" s="40"/>
      <c r="F70" s="153">
        <v>1977</v>
      </c>
      <c r="G70" s="99">
        <v>10</v>
      </c>
      <c r="H70" s="83">
        <v>295.7</v>
      </c>
      <c r="I70" s="87">
        <v>29.57</v>
      </c>
      <c r="J70" s="40"/>
      <c r="K70" s="153">
        <v>1977</v>
      </c>
      <c r="L70" s="99">
        <v>1</v>
      </c>
      <c r="M70" s="83">
        <v>31.9</v>
      </c>
      <c r="N70" s="89">
        <v>31.9</v>
      </c>
      <c r="O70" s="155"/>
      <c r="P70" s="129"/>
      <c r="Q70" s="97"/>
      <c r="R70" s="156"/>
      <c r="S70" s="129"/>
      <c r="T70" s="97"/>
      <c r="U70" s="156"/>
      <c r="V70" s="129"/>
      <c r="W70" s="97"/>
    </row>
    <row r="71" ht="21.95" customHeight="1">
      <c r="A71" s="152">
        <v>1978</v>
      </c>
      <c r="B71" s="99">
        <v>42</v>
      </c>
      <c r="C71" s="83">
        <v>1181.7</v>
      </c>
      <c r="D71" s="87">
        <v>28.1357142857143</v>
      </c>
      <c r="E71" s="40"/>
      <c r="F71" s="153">
        <v>1978</v>
      </c>
      <c r="G71" s="99">
        <v>13</v>
      </c>
      <c r="H71" s="83">
        <v>379.6</v>
      </c>
      <c r="I71" s="87">
        <v>29.2</v>
      </c>
      <c r="J71" s="40"/>
      <c r="K71" s="153">
        <v>1978</v>
      </c>
      <c r="L71" s="99">
        <v>1</v>
      </c>
      <c r="M71" s="83">
        <v>31.8</v>
      </c>
      <c r="N71" s="89">
        <v>31.8</v>
      </c>
      <c r="O71" s="155"/>
      <c r="P71" s="129"/>
      <c r="Q71" s="97"/>
      <c r="R71" s="156"/>
      <c r="S71" s="129"/>
      <c r="T71" s="97"/>
      <c r="U71" s="156"/>
      <c r="V71" s="129"/>
      <c r="W71" s="97"/>
    </row>
    <row r="72" ht="21.95" customHeight="1">
      <c r="A72" s="152">
        <v>1979</v>
      </c>
      <c r="B72" s="99">
        <v>29</v>
      </c>
      <c r="C72" s="83">
        <v>839.7</v>
      </c>
      <c r="D72" s="87">
        <v>28.9551724137931</v>
      </c>
      <c r="E72" s="40"/>
      <c r="F72" s="153">
        <v>1979</v>
      </c>
      <c r="G72" s="99">
        <v>11</v>
      </c>
      <c r="H72" s="83">
        <v>344.9</v>
      </c>
      <c r="I72" s="87">
        <v>31.3545454545455</v>
      </c>
      <c r="J72" s="40"/>
      <c r="K72" s="153">
        <v>1979</v>
      </c>
      <c r="L72" s="99">
        <v>3</v>
      </c>
      <c r="M72" s="83">
        <v>105.1</v>
      </c>
      <c r="N72" s="89">
        <v>35.0333333333333</v>
      </c>
      <c r="O72" s="155"/>
      <c r="P72" s="129"/>
      <c r="Q72" s="97"/>
      <c r="R72" s="156"/>
      <c r="S72" s="129"/>
      <c r="T72" s="97"/>
      <c r="U72" s="156"/>
      <c r="V72" s="129"/>
      <c r="W72" s="97"/>
    </row>
    <row r="73" ht="21.95" customHeight="1">
      <c r="A73" s="152">
        <v>1980</v>
      </c>
      <c r="B73" s="99">
        <v>48</v>
      </c>
      <c r="C73" s="83">
        <v>1409.3</v>
      </c>
      <c r="D73" s="87">
        <v>29.3604166666667</v>
      </c>
      <c r="E73" s="40"/>
      <c r="F73" s="153">
        <v>1980</v>
      </c>
      <c r="G73" s="99">
        <v>28</v>
      </c>
      <c r="H73" s="83">
        <v>855.8</v>
      </c>
      <c r="I73" s="87">
        <v>30.5642857142857</v>
      </c>
      <c r="J73" s="40"/>
      <c r="K73" s="153">
        <v>1980</v>
      </c>
      <c r="L73" s="99">
        <v>9</v>
      </c>
      <c r="M73" s="83">
        <v>296.9</v>
      </c>
      <c r="N73" s="89">
        <v>32.9888888888889</v>
      </c>
      <c r="O73" s="155"/>
      <c r="P73" s="129"/>
      <c r="Q73" s="97"/>
      <c r="R73" s="156"/>
      <c r="S73" s="129"/>
      <c r="T73" s="97"/>
      <c r="U73" s="156"/>
      <c r="V73" s="129"/>
      <c r="W73" s="97"/>
    </row>
    <row r="74" ht="21.95" customHeight="1">
      <c r="A74" s="152">
        <v>1981</v>
      </c>
      <c r="B74" s="99">
        <v>50</v>
      </c>
      <c r="C74" s="83">
        <v>1423.3</v>
      </c>
      <c r="D74" s="87">
        <v>28.466</v>
      </c>
      <c r="E74" s="40"/>
      <c r="F74" s="153">
        <v>1981</v>
      </c>
      <c r="G74" s="99">
        <v>20</v>
      </c>
      <c r="H74" s="83">
        <v>594.5</v>
      </c>
      <c r="I74" s="87">
        <v>29.725</v>
      </c>
      <c r="J74" s="40"/>
      <c r="K74" s="153">
        <v>1981</v>
      </c>
      <c r="L74" s="99">
        <v>3</v>
      </c>
      <c r="M74" s="83">
        <v>105.4</v>
      </c>
      <c r="N74" s="89">
        <v>35.1333333333333</v>
      </c>
      <c r="O74" s="155"/>
      <c r="P74" s="129"/>
      <c r="Q74" s="97"/>
      <c r="R74" s="156"/>
      <c r="S74" s="129"/>
      <c r="T74" s="97"/>
      <c r="U74" s="156"/>
      <c r="V74" s="129"/>
      <c r="W74" s="97"/>
    </row>
    <row r="75" ht="21.95" customHeight="1">
      <c r="A75" s="152">
        <v>1982</v>
      </c>
      <c r="B75" s="99">
        <v>33</v>
      </c>
      <c r="C75" s="83">
        <v>926.6</v>
      </c>
      <c r="D75" s="87">
        <v>28.0787878787879</v>
      </c>
      <c r="E75" s="40"/>
      <c r="F75" s="153">
        <v>1982</v>
      </c>
      <c r="G75" s="99">
        <v>11</v>
      </c>
      <c r="H75" s="83">
        <v>317.4</v>
      </c>
      <c r="I75" s="87">
        <v>28.8545454545455</v>
      </c>
      <c r="J75" s="40"/>
      <c r="K75" s="153">
        <v>1982</v>
      </c>
      <c r="L75" s="99">
        <v>0</v>
      </c>
      <c r="M75" s="83">
        <v>0</v>
      </c>
      <c r="N75" s="89"/>
      <c r="O75" s="155"/>
      <c r="P75" s="129"/>
      <c r="Q75" s="97"/>
      <c r="R75" s="156"/>
      <c r="S75" s="129"/>
      <c r="T75" s="97"/>
      <c r="U75" s="156"/>
      <c r="V75" s="129"/>
      <c r="W75" s="97"/>
    </row>
    <row r="76" ht="21.95" customHeight="1">
      <c r="A76" s="152">
        <v>1983</v>
      </c>
      <c r="B76" s="99">
        <v>30</v>
      </c>
      <c r="C76" s="83">
        <v>857</v>
      </c>
      <c r="D76" s="87">
        <v>28.5666666666667</v>
      </c>
      <c r="E76" s="40"/>
      <c r="F76" s="153">
        <v>1983</v>
      </c>
      <c r="G76" s="99">
        <v>11</v>
      </c>
      <c r="H76" s="83">
        <v>335</v>
      </c>
      <c r="I76" s="87">
        <v>30.4545454545455</v>
      </c>
      <c r="J76" s="40"/>
      <c r="K76" s="153">
        <v>1983</v>
      </c>
      <c r="L76" s="99">
        <v>4</v>
      </c>
      <c r="M76" s="83">
        <v>129.8</v>
      </c>
      <c r="N76" s="89">
        <v>32.45</v>
      </c>
      <c r="O76" s="155"/>
      <c r="P76" s="129"/>
      <c r="Q76" s="97"/>
      <c r="R76" s="156"/>
      <c r="S76" s="129"/>
      <c r="T76" s="97"/>
      <c r="U76" s="156"/>
      <c r="V76" s="129"/>
      <c r="W76" s="97"/>
    </row>
    <row r="77" ht="21.95" customHeight="1">
      <c r="A77" s="152">
        <v>1984</v>
      </c>
      <c r="B77" s="99">
        <v>18</v>
      </c>
      <c r="C77" s="83">
        <v>533.4</v>
      </c>
      <c r="D77" s="87">
        <v>29.6333333333333</v>
      </c>
      <c r="E77" s="40"/>
      <c r="F77" s="153">
        <v>1984</v>
      </c>
      <c r="G77" s="99">
        <v>12</v>
      </c>
      <c r="H77" s="83">
        <v>367.4</v>
      </c>
      <c r="I77" s="87">
        <v>30.6166666666667</v>
      </c>
      <c r="J77" s="40"/>
      <c r="K77" s="153">
        <v>1984</v>
      </c>
      <c r="L77" s="99">
        <v>4</v>
      </c>
      <c r="M77" s="83">
        <v>131.9</v>
      </c>
      <c r="N77" s="89">
        <v>32.975</v>
      </c>
      <c r="O77" s="155"/>
      <c r="P77" s="129"/>
      <c r="Q77" s="97"/>
      <c r="R77" s="156"/>
      <c r="S77" s="129"/>
      <c r="T77" s="97"/>
      <c r="U77" s="156"/>
      <c r="V77" s="129"/>
      <c r="W77" s="97"/>
    </row>
    <row r="78" ht="21.95" customHeight="1">
      <c r="A78" s="152">
        <v>1985</v>
      </c>
      <c r="B78" s="99">
        <v>25</v>
      </c>
      <c r="C78" s="83">
        <v>717.4</v>
      </c>
      <c r="D78" s="87">
        <v>28.696</v>
      </c>
      <c r="E78" s="40"/>
      <c r="F78" s="153">
        <v>1985</v>
      </c>
      <c r="G78" s="99">
        <v>13</v>
      </c>
      <c r="H78" s="83">
        <v>386</v>
      </c>
      <c r="I78" s="87">
        <v>29.6923076923077</v>
      </c>
      <c r="J78" s="40"/>
      <c r="K78" s="153">
        <v>1985</v>
      </c>
      <c r="L78" s="99">
        <v>1</v>
      </c>
      <c r="M78" s="83">
        <v>32.5</v>
      </c>
      <c r="N78" s="89">
        <v>32.5</v>
      </c>
      <c r="O78" s="155"/>
      <c r="P78" s="129"/>
      <c r="Q78" s="97"/>
      <c r="R78" s="156"/>
      <c r="S78" s="129"/>
      <c r="T78" s="97"/>
      <c r="U78" s="156"/>
      <c r="V78" s="129"/>
      <c r="W78" s="97"/>
    </row>
    <row r="79" ht="21.95" customHeight="1">
      <c r="A79" s="152">
        <v>1986</v>
      </c>
      <c r="B79" s="99">
        <v>34</v>
      </c>
      <c r="C79" s="83">
        <v>972.2</v>
      </c>
      <c r="D79" s="87">
        <v>28.5941176470588</v>
      </c>
      <c r="E79" s="40"/>
      <c r="F79" s="153">
        <v>1986</v>
      </c>
      <c r="G79" s="99">
        <v>15</v>
      </c>
      <c r="H79" s="83">
        <v>447.2</v>
      </c>
      <c r="I79" s="87">
        <v>29.8133333333333</v>
      </c>
      <c r="J79" s="40"/>
      <c r="K79" s="153">
        <v>1986</v>
      </c>
      <c r="L79" s="99">
        <v>2</v>
      </c>
      <c r="M79" s="83">
        <v>66.59999999999999</v>
      </c>
      <c r="N79" s="89">
        <v>33.3</v>
      </c>
      <c r="O79" s="155"/>
      <c r="P79" s="129"/>
      <c r="Q79" s="97"/>
      <c r="R79" s="156"/>
      <c r="S79" s="129"/>
      <c r="T79" s="97"/>
      <c r="U79" s="156"/>
      <c r="V79" s="129"/>
      <c r="W79" s="97"/>
    </row>
    <row r="80" ht="21.95" customHeight="1">
      <c r="A80" s="152">
        <v>1987</v>
      </c>
      <c r="B80" s="213">
        <v>35</v>
      </c>
      <c r="C80" s="214">
        <v>1008.8</v>
      </c>
      <c r="D80" s="215">
        <v>28.8228571428571</v>
      </c>
      <c r="E80" s="40"/>
      <c r="F80" s="153">
        <v>1987</v>
      </c>
      <c r="G80" s="213">
        <v>15</v>
      </c>
      <c r="H80" s="214">
        <v>454.8</v>
      </c>
      <c r="I80" s="215">
        <v>30.32</v>
      </c>
      <c r="J80" s="40"/>
      <c r="K80" s="153">
        <v>1987</v>
      </c>
      <c r="L80" s="213">
        <v>4</v>
      </c>
      <c r="M80" s="214">
        <v>132.5</v>
      </c>
      <c r="N80" s="216">
        <v>33.125</v>
      </c>
      <c r="O80" t="s" s="125">
        <v>57</v>
      </c>
      <c r="P80" s="129">
        <f>AVERAGE(B80:B99)</f>
        <v>45.2</v>
      </c>
      <c r="Q80" s="97">
        <f>AVERAGE(D80:D99)</f>
        <v>28.870593832472</v>
      </c>
      <c r="R80" t="s" s="128">
        <v>57</v>
      </c>
      <c r="S80" s="129">
        <f>AVERAGE(G80:G99)</f>
        <v>21.25</v>
      </c>
      <c r="T80" s="97">
        <f>AVERAGE(I80:I99)</f>
        <v>30.279603790937</v>
      </c>
      <c r="U80" t="s" s="128">
        <v>57</v>
      </c>
      <c r="V80" s="129">
        <f>AVERAGE(L80:L99)</f>
        <v>4.55</v>
      </c>
      <c r="W80" s="97">
        <f>AVERAGE(N80:N99)</f>
        <v>33.7684325396825</v>
      </c>
    </row>
    <row r="81" ht="21.95" customHeight="1">
      <c r="A81" s="152">
        <v>1988</v>
      </c>
      <c r="B81" s="99">
        <v>33</v>
      </c>
      <c r="C81" s="83">
        <v>968.1</v>
      </c>
      <c r="D81" s="87">
        <v>29.3363636363636</v>
      </c>
      <c r="E81" s="40"/>
      <c r="F81" s="153">
        <v>1988</v>
      </c>
      <c r="G81" s="99">
        <v>15</v>
      </c>
      <c r="H81" s="83">
        <v>470.8</v>
      </c>
      <c r="I81" s="87">
        <v>31.3866666666667</v>
      </c>
      <c r="J81" s="40"/>
      <c r="K81" s="153">
        <v>1988</v>
      </c>
      <c r="L81" s="99">
        <v>6</v>
      </c>
      <c r="M81" s="83">
        <v>205.6</v>
      </c>
      <c r="N81" s="89">
        <v>34.2666666666667</v>
      </c>
      <c r="O81" t="s" s="125">
        <v>58</v>
      </c>
      <c r="P81" s="129">
        <f>AVERAGE(B81:B99)</f>
        <v>45.7368421052632</v>
      </c>
      <c r="Q81" s="97">
        <f>AVERAGE(D81:D99)</f>
        <v>28.8731062898202</v>
      </c>
      <c r="R81" t="s" s="128">
        <v>58</v>
      </c>
      <c r="S81" s="129">
        <f>AVERAGE(G81:G99)</f>
        <v>21.5789473684211</v>
      </c>
      <c r="T81" s="97">
        <f>AVERAGE(I81:I99)</f>
        <v>30.2774776746705</v>
      </c>
      <c r="U81" t="s" s="128">
        <v>58</v>
      </c>
      <c r="V81" s="129">
        <f>AVERAGE(L81:L99)</f>
        <v>4.57894736842105</v>
      </c>
      <c r="W81" s="97">
        <f>AVERAGE(N81:N99)</f>
        <v>33.8022974101921</v>
      </c>
    </row>
    <row r="82" ht="21.95" customHeight="1">
      <c r="A82" s="152">
        <v>1989</v>
      </c>
      <c r="B82" s="99">
        <v>28</v>
      </c>
      <c r="C82" s="83">
        <v>816.2</v>
      </c>
      <c r="D82" s="87">
        <v>29.15</v>
      </c>
      <c r="E82" s="40"/>
      <c r="F82" s="153">
        <v>1989</v>
      </c>
      <c r="G82" s="99">
        <v>14</v>
      </c>
      <c r="H82" s="83">
        <v>432</v>
      </c>
      <c r="I82" s="87">
        <v>30.8571428571429</v>
      </c>
      <c r="J82" s="40"/>
      <c r="K82" s="153">
        <v>1989</v>
      </c>
      <c r="L82" s="99">
        <v>4</v>
      </c>
      <c r="M82" s="83">
        <v>138.9</v>
      </c>
      <c r="N82" s="89">
        <v>34.725</v>
      </c>
      <c r="O82" t="s" s="125">
        <v>59</v>
      </c>
      <c r="P82" s="129">
        <f>AVERAGE(B82:B99)</f>
        <v>46.4444444444444</v>
      </c>
      <c r="Q82" s="97">
        <f>AVERAGE(D82:D99)</f>
        <v>28.8473697705678</v>
      </c>
      <c r="R82" t="s" s="128">
        <v>59</v>
      </c>
      <c r="S82" s="129">
        <f>AVERAGE(G82:G99)</f>
        <v>21.9444444444444</v>
      </c>
      <c r="T82" s="97">
        <f>AVERAGE(I82:I99)</f>
        <v>30.2158560640041</v>
      </c>
      <c r="U82" t="s" s="128">
        <v>59</v>
      </c>
      <c r="V82" s="129">
        <f>AVERAGE(L82:L99)</f>
        <v>4.5</v>
      </c>
      <c r="W82" s="97">
        <f>AVERAGE(N82:N99)</f>
        <v>33.7764991181658</v>
      </c>
    </row>
    <row r="83" ht="21.95" customHeight="1">
      <c r="A83" s="152">
        <v>1990</v>
      </c>
      <c r="B83" s="99">
        <v>41</v>
      </c>
      <c r="C83" s="83">
        <v>1165.1</v>
      </c>
      <c r="D83" s="87">
        <v>28.4170731707317</v>
      </c>
      <c r="E83" s="40"/>
      <c r="F83" s="153">
        <v>1990</v>
      </c>
      <c r="G83" s="99">
        <v>14</v>
      </c>
      <c r="H83" s="83">
        <v>417.7</v>
      </c>
      <c r="I83" s="87">
        <v>29.8357142857143</v>
      </c>
      <c r="J83" s="40"/>
      <c r="K83" s="153">
        <v>1990</v>
      </c>
      <c r="L83" s="99">
        <v>2</v>
      </c>
      <c r="M83" s="83">
        <v>67.2</v>
      </c>
      <c r="N83" s="89">
        <v>33.6</v>
      </c>
      <c r="O83" t="s" s="125">
        <v>60</v>
      </c>
      <c r="P83" s="129">
        <f>AVERAGE(B83:B99)</f>
        <v>47.5294117647059</v>
      </c>
      <c r="Q83" s="97">
        <f>AVERAGE(D83:D99)</f>
        <v>28.8295679923659</v>
      </c>
      <c r="R83" t="s" s="128">
        <v>60</v>
      </c>
      <c r="S83" s="129">
        <f>AVERAGE(G83:G99)</f>
        <v>22.4117647058824</v>
      </c>
      <c r="T83" s="97">
        <f>AVERAGE(I83:I99)</f>
        <v>30.1781333114665</v>
      </c>
      <c r="U83" t="s" s="128">
        <v>60</v>
      </c>
      <c r="V83" s="129">
        <f>AVERAGE(L83:L99)</f>
        <v>4.52941176470588</v>
      </c>
      <c r="W83" s="97">
        <f>AVERAGE(N83:N99)</f>
        <v>33.7207049486461</v>
      </c>
    </row>
    <row r="84" ht="21.95" customHeight="1">
      <c r="A84" s="152">
        <v>1991</v>
      </c>
      <c r="B84" s="99">
        <v>62</v>
      </c>
      <c r="C84" s="83">
        <v>1792.5</v>
      </c>
      <c r="D84" s="87">
        <v>28.9112903225806</v>
      </c>
      <c r="E84" s="40"/>
      <c r="F84" s="153">
        <v>1991</v>
      </c>
      <c r="G84" s="99">
        <v>37</v>
      </c>
      <c r="H84" s="83">
        <v>1098.9</v>
      </c>
      <c r="I84" s="87">
        <v>29.7</v>
      </c>
      <c r="J84" s="40"/>
      <c r="K84" s="153">
        <v>1991</v>
      </c>
      <c r="L84" s="99">
        <v>5</v>
      </c>
      <c r="M84" s="83">
        <v>171.5</v>
      </c>
      <c r="N84" s="89">
        <v>34.3</v>
      </c>
      <c r="O84" t="s" s="125">
        <v>61</v>
      </c>
      <c r="P84" s="129">
        <f>AVERAGE(B84:B99)</f>
        <v>47.9375</v>
      </c>
      <c r="Q84" s="97">
        <f>AVERAGE(D84:D99)</f>
        <v>28.855348918718</v>
      </c>
      <c r="R84" t="s" s="128">
        <v>61</v>
      </c>
      <c r="S84" s="129">
        <f>AVERAGE(G84:G99)</f>
        <v>22.9375</v>
      </c>
      <c r="T84" s="97">
        <f>AVERAGE(I84:I99)</f>
        <v>30.199534500576</v>
      </c>
      <c r="U84" t="s" s="128">
        <v>61</v>
      </c>
      <c r="V84" s="129">
        <f>AVERAGE(L84:L99)</f>
        <v>4.6875</v>
      </c>
      <c r="W84" s="97">
        <f>AVERAGE(N84:N99)</f>
        <v>33.7282490079365</v>
      </c>
    </row>
    <row r="85" ht="21.95" customHeight="1">
      <c r="A85" s="152">
        <v>1992</v>
      </c>
      <c r="B85" s="99">
        <v>29</v>
      </c>
      <c r="C85" s="83">
        <v>826.8</v>
      </c>
      <c r="D85" s="87">
        <v>28.5103448275862</v>
      </c>
      <c r="E85" s="40"/>
      <c r="F85" s="153">
        <v>1992</v>
      </c>
      <c r="G85" s="99">
        <v>15</v>
      </c>
      <c r="H85" s="83">
        <v>441.2</v>
      </c>
      <c r="I85" s="87">
        <v>29.4133333333333</v>
      </c>
      <c r="J85" s="40"/>
      <c r="K85" s="153">
        <v>1992</v>
      </c>
      <c r="L85" s="99">
        <v>2</v>
      </c>
      <c r="M85" s="83">
        <v>64.5</v>
      </c>
      <c r="N85" s="89">
        <v>32.25</v>
      </c>
      <c r="O85" t="s" s="125">
        <v>62</v>
      </c>
      <c r="P85" s="129">
        <f>AVERAGE(B85:B99)</f>
        <v>47</v>
      </c>
      <c r="Q85" s="97">
        <f>AVERAGE(D85:D99)</f>
        <v>28.8516194917939</v>
      </c>
      <c r="R85" t="s" s="128">
        <v>62</v>
      </c>
      <c r="S85" s="129">
        <f>AVERAGE(G85:G99)</f>
        <v>22</v>
      </c>
      <c r="T85" s="97">
        <f>AVERAGE(I85:I99)</f>
        <v>30.2328368006144</v>
      </c>
      <c r="U85" t="s" s="128">
        <v>62</v>
      </c>
      <c r="V85" s="129">
        <f>AVERAGE(L85:L99)</f>
        <v>4.66666666666667</v>
      </c>
      <c r="W85" s="97">
        <f>AVERAGE(N85:N99)</f>
        <v>33.6901322751323</v>
      </c>
    </row>
    <row r="86" ht="21.95" customHeight="1">
      <c r="A86" s="152">
        <v>1993</v>
      </c>
      <c r="B86" s="99">
        <v>32</v>
      </c>
      <c r="C86" s="83">
        <v>917.2</v>
      </c>
      <c r="D86" s="87">
        <v>28.6625</v>
      </c>
      <c r="E86" s="40"/>
      <c r="F86" s="153">
        <v>1993</v>
      </c>
      <c r="G86" s="99">
        <v>14</v>
      </c>
      <c r="H86" s="83">
        <v>419.2</v>
      </c>
      <c r="I86" s="87">
        <v>29.9428571428571</v>
      </c>
      <c r="J86" s="40"/>
      <c r="K86" s="153">
        <v>1993</v>
      </c>
      <c r="L86" s="99">
        <v>2</v>
      </c>
      <c r="M86" s="83">
        <v>65.40000000000001</v>
      </c>
      <c r="N86" s="89">
        <v>32.7</v>
      </c>
      <c r="O86" t="s" s="125">
        <v>63</v>
      </c>
      <c r="P86" s="129">
        <f>AVERAGE(B86:B99)</f>
        <v>48.2857142857143</v>
      </c>
      <c r="Q86" s="97">
        <f>AVERAGE(D86:D99)</f>
        <v>28.875996253523</v>
      </c>
      <c r="R86" t="s" s="128">
        <v>63</v>
      </c>
      <c r="S86" s="129">
        <f>AVERAGE(G86:G99)</f>
        <v>22.5</v>
      </c>
      <c r="T86" s="97">
        <f>AVERAGE(I86:I99)</f>
        <v>30.2913727625631</v>
      </c>
      <c r="U86" t="s" s="128">
        <v>63</v>
      </c>
      <c r="V86" s="129">
        <f>AVERAGE(L86:L99)</f>
        <v>4.85714285714286</v>
      </c>
      <c r="W86" s="97">
        <f>AVERAGE(N86:N99)</f>
        <v>33.7929988662132</v>
      </c>
    </row>
    <row r="87" ht="21.95" customHeight="1">
      <c r="A87" s="152">
        <v>1994</v>
      </c>
      <c r="B87" s="99">
        <v>38</v>
      </c>
      <c r="C87" s="83">
        <v>1108.6</v>
      </c>
      <c r="D87" s="87">
        <v>29.1736842105263</v>
      </c>
      <c r="E87" s="40"/>
      <c r="F87" s="153">
        <v>1994</v>
      </c>
      <c r="G87" s="99">
        <v>17</v>
      </c>
      <c r="H87" s="83">
        <v>529.2</v>
      </c>
      <c r="I87" s="87">
        <v>31.1294117647059</v>
      </c>
      <c r="J87" s="40"/>
      <c r="K87" s="153">
        <v>1994</v>
      </c>
      <c r="L87" s="99">
        <v>6</v>
      </c>
      <c r="M87" s="83">
        <v>207.5</v>
      </c>
      <c r="N87" s="89">
        <v>34.5833333333333</v>
      </c>
      <c r="O87" t="s" s="125">
        <v>64</v>
      </c>
      <c r="P87" s="129">
        <f>AVERAGE(B87:B99)</f>
        <v>49.5384615384615</v>
      </c>
      <c r="Q87" s="97">
        <f>AVERAGE(D87:D99)</f>
        <v>28.8924190422555</v>
      </c>
      <c r="R87" t="s" s="128">
        <v>64</v>
      </c>
      <c r="S87" s="129">
        <f>AVERAGE(G87:G99)</f>
        <v>23.1538461538462</v>
      </c>
      <c r="T87" s="97">
        <f>AVERAGE(I87:I99)</f>
        <v>30.3181816563866</v>
      </c>
      <c r="U87" t="s" s="128">
        <v>64</v>
      </c>
      <c r="V87" s="129">
        <f>AVERAGE(L87:L99)</f>
        <v>5.07692307692308</v>
      </c>
      <c r="W87" s="97">
        <f>AVERAGE(N87:N99)</f>
        <v>33.8770757020757</v>
      </c>
    </row>
    <row r="88" ht="21.95" customHeight="1">
      <c r="A88" s="152">
        <v>1995</v>
      </c>
      <c r="B88" s="99">
        <v>43</v>
      </c>
      <c r="C88" s="83">
        <v>1269.7</v>
      </c>
      <c r="D88" s="87">
        <v>29.5279069767442</v>
      </c>
      <c r="E88" s="40"/>
      <c r="F88" s="153">
        <v>1995</v>
      </c>
      <c r="G88" s="99">
        <v>25</v>
      </c>
      <c r="H88" s="83">
        <v>773</v>
      </c>
      <c r="I88" s="87">
        <v>30.92</v>
      </c>
      <c r="J88" s="40"/>
      <c r="K88" s="153">
        <v>1995</v>
      </c>
      <c r="L88" s="99">
        <v>8</v>
      </c>
      <c r="M88" s="83">
        <v>270.2</v>
      </c>
      <c r="N88" s="89">
        <v>33.775</v>
      </c>
      <c r="O88" t="s" s="125">
        <v>65</v>
      </c>
      <c r="P88" s="129">
        <f>AVERAGE(B88:B99)</f>
        <v>50.5</v>
      </c>
      <c r="Q88" s="97">
        <f>AVERAGE(D88:D99)</f>
        <v>28.868980278233</v>
      </c>
      <c r="R88" t="s" s="128">
        <v>65</v>
      </c>
      <c r="S88" s="129">
        <f>AVERAGE(G88:G99)</f>
        <v>23.6666666666667</v>
      </c>
      <c r="T88" s="97">
        <f>AVERAGE(I88:I99)</f>
        <v>30.250579147360</v>
      </c>
      <c r="U88" t="s" s="128">
        <v>65</v>
      </c>
      <c r="V88" s="129">
        <f>AVERAGE(L88:L99)</f>
        <v>5</v>
      </c>
      <c r="W88" s="97">
        <f>AVERAGE(N88:N99)</f>
        <v>33.8182208994709</v>
      </c>
    </row>
    <row r="89" ht="21.95" customHeight="1">
      <c r="A89" s="152">
        <v>1996</v>
      </c>
      <c r="B89" s="99">
        <v>43</v>
      </c>
      <c r="C89" s="83">
        <v>1266.8</v>
      </c>
      <c r="D89" s="87">
        <v>29.4604651162791</v>
      </c>
      <c r="E89" s="40"/>
      <c r="F89" s="153">
        <v>1996</v>
      </c>
      <c r="G89" s="99">
        <v>28</v>
      </c>
      <c r="H89" s="83">
        <v>851.8</v>
      </c>
      <c r="I89" s="87">
        <v>30.4214285714286</v>
      </c>
      <c r="J89" s="40"/>
      <c r="K89" s="153">
        <v>1996</v>
      </c>
      <c r="L89" s="99">
        <v>4</v>
      </c>
      <c r="M89" s="83">
        <v>141.6</v>
      </c>
      <c r="N89" s="89">
        <v>35.4</v>
      </c>
      <c r="O89" t="s" s="125">
        <v>66</v>
      </c>
      <c r="P89" s="129">
        <f>AVERAGE(B89:B99)</f>
        <v>51.1818181818182</v>
      </c>
      <c r="Q89" s="97">
        <f>AVERAGE(D89:D99)</f>
        <v>28.8090778510956</v>
      </c>
      <c r="R89" t="s" s="128">
        <v>66</v>
      </c>
      <c r="S89" s="129">
        <f>AVERAGE(G89:G99)</f>
        <v>23.5454545454545</v>
      </c>
      <c r="T89" s="97">
        <f>AVERAGE(I89:I99)</f>
        <v>30.1897227062109</v>
      </c>
      <c r="U89" t="s" s="128">
        <v>66</v>
      </c>
      <c r="V89" s="129">
        <f>AVERAGE(L89:L99)</f>
        <v>4.72727272727273</v>
      </c>
      <c r="W89" s="97">
        <f>AVERAGE(N89:N99)</f>
        <v>33.8221500721501</v>
      </c>
    </row>
    <row r="90" ht="21.95" customHeight="1">
      <c r="A90" s="152">
        <v>1997</v>
      </c>
      <c r="B90" s="99">
        <v>40</v>
      </c>
      <c r="C90" s="83">
        <v>1136.7</v>
      </c>
      <c r="D90" s="87">
        <v>28.4175</v>
      </c>
      <c r="E90" s="40"/>
      <c r="F90" s="153">
        <v>1997</v>
      </c>
      <c r="G90" s="99">
        <v>18</v>
      </c>
      <c r="H90" s="83">
        <v>531</v>
      </c>
      <c r="I90" s="87">
        <v>29.5</v>
      </c>
      <c r="J90" s="40"/>
      <c r="K90" s="153">
        <v>1997</v>
      </c>
      <c r="L90" s="99">
        <v>2</v>
      </c>
      <c r="M90" s="83">
        <v>65.7</v>
      </c>
      <c r="N90" s="89">
        <v>32.85</v>
      </c>
      <c r="O90" t="s" s="125">
        <v>67</v>
      </c>
      <c r="P90" s="129">
        <f>AVERAGE(B90:B99)</f>
        <v>52</v>
      </c>
      <c r="Q90" s="97">
        <f>AVERAGE(D90:D99)</f>
        <v>28.7439391245772</v>
      </c>
      <c r="R90" t="s" s="128">
        <v>67</v>
      </c>
      <c r="S90" s="129">
        <f>AVERAGE(G90:G99)</f>
        <v>23.1</v>
      </c>
      <c r="T90" s="97">
        <f>AVERAGE(I90:I99)</f>
        <v>30.1665521196892</v>
      </c>
      <c r="U90" t="s" s="128">
        <v>67</v>
      </c>
      <c r="V90" s="129">
        <f>AVERAGE(L90:L99)</f>
        <v>4.8</v>
      </c>
      <c r="W90" s="97">
        <f>AVERAGE(N90:N99)</f>
        <v>33.6643650793651</v>
      </c>
    </row>
    <row r="91" ht="21.95" customHeight="1">
      <c r="A91" s="152">
        <v>1998</v>
      </c>
      <c r="B91" s="99">
        <v>81</v>
      </c>
      <c r="C91" s="83">
        <v>2307.3</v>
      </c>
      <c r="D91" s="87">
        <v>28.4851851851852</v>
      </c>
      <c r="E91" s="40"/>
      <c r="F91" s="153">
        <v>1998</v>
      </c>
      <c r="G91" s="99">
        <v>42</v>
      </c>
      <c r="H91" s="83">
        <v>1224.8</v>
      </c>
      <c r="I91" s="87">
        <v>29.1619047619048</v>
      </c>
      <c r="J91" s="40"/>
      <c r="K91" s="153">
        <v>1998</v>
      </c>
      <c r="L91" s="99">
        <v>3</v>
      </c>
      <c r="M91" s="83">
        <v>98.40000000000001</v>
      </c>
      <c r="N91" s="89">
        <v>32.8</v>
      </c>
      <c r="O91" t="s" s="125">
        <v>68</v>
      </c>
      <c r="P91" s="129">
        <f>AVERAGE(B91:B99)</f>
        <v>53.3333333333333</v>
      </c>
      <c r="Q91" s="97">
        <f>AVERAGE(D91:D99)</f>
        <v>28.7802101384191</v>
      </c>
      <c r="R91" t="s" s="128">
        <v>68</v>
      </c>
      <c r="S91" s="129">
        <f>AVERAGE(G91:G99)</f>
        <v>23.6666666666667</v>
      </c>
      <c r="T91" s="97">
        <f>AVERAGE(I91:I99)</f>
        <v>30.2406134663213</v>
      </c>
      <c r="U91" t="s" s="128">
        <v>68</v>
      </c>
      <c r="V91" s="129">
        <f>AVERAGE(L91:L99)</f>
        <v>5.11111111111111</v>
      </c>
      <c r="W91" s="97">
        <f>AVERAGE(N91:N99)</f>
        <v>33.7548500881834</v>
      </c>
    </row>
    <row r="92" ht="21.95" customHeight="1">
      <c r="A92" s="152">
        <v>1999</v>
      </c>
      <c r="B92" s="99">
        <v>40</v>
      </c>
      <c r="C92" s="83">
        <v>1128.4</v>
      </c>
      <c r="D92" s="87">
        <v>28.21</v>
      </c>
      <c r="E92" s="40"/>
      <c r="F92" s="153">
        <v>1999</v>
      </c>
      <c r="G92" s="99">
        <v>12</v>
      </c>
      <c r="H92" s="83">
        <v>357.1</v>
      </c>
      <c r="I92" s="87">
        <v>29.7583333333333</v>
      </c>
      <c r="J92" s="40"/>
      <c r="K92" s="153">
        <v>1999</v>
      </c>
      <c r="L92" s="99">
        <v>2</v>
      </c>
      <c r="M92" s="83">
        <v>65.40000000000001</v>
      </c>
      <c r="N92" s="89">
        <v>32.7</v>
      </c>
      <c r="O92" t="s" s="125">
        <v>69</v>
      </c>
      <c r="P92" s="129">
        <f>AVERAGE(B92:B99)</f>
        <v>49.875</v>
      </c>
      <c r="Q92" s="97">
        <f>AVERAGE(D92:D99)</f>
        <v>28.8170882575734</v>
      </c>
      <c r="R92" t="s" s="128">
        <v>69</v>
      </c>
      <c r="S92" s="129">
        <f>AVERAGE(G92:G99)</f>
        <v>21.375</v>
      </c>
      <c r="T92" s="97">
        <f>AVERAGE(I92:I99)</f>
        <v>30.3754520543733</v>
      </c>
      <c r="U92" t="s" s="128">
        <v>69</v>
      </c>
      <c r="V92" s="129">
        <f>AVERAGE(L92:L99)</f>
        <v>5.375</v>
      </c>
      <c r="W92" s="97">
        <f>AVERAGE(N92:N99)</f>
        <v>33.8742063492064</v>
      </c>
    </row>
    <row r="93" ht="21.95" customHeight="1">
      <c r="A93" s="152">
        <v>2000</v>
      </c>
      <c r="B93" s="99">
        <v>20</v>
      </c>
      <c r="C93" s="83">
        <v>572.8</v>
      </c>
      <c r="D93" s="87">
        <v>28.64</v>
      </c>
      <c r="E93" s="40"/>
      <c r="F93" s="153">
        <v>2000</v>
      </c>
      <c r="G93" s="99">
        <v>9</v>
      </c>
      <c r="H93" s="83">
        <v>270.6</v>
      </c>
      <c r="I93" s="87">
        <v>30.0666666666667</v>
      </c>
      <c r="J93" s="40"/>
      <c r="K93" s="153">
        <v>2000</v>
      </c>
      <c r="L93" s="99">
        <v>1</v>
      </c>
      <c r="M93" s="83">
        <v>32.6</v>
      </c>
      <c r="N93" s="89">
        <v>32.6</v>
      </c>
      <c r="O93" t="s" s="125">
        <v>70</v>
      </c>
      <c r="P93" s="129">
        <f>AVERAGE(B93:B99)</f>
        <v>51.2857142857143</v>
      </c>
      <c r="Q93" s="97">
        <f>AVERAGE(D93:D99)</f>
        <v>28.9038151515124</v>
      </c>
      <c r="R93" t="s" s="128">
        <v>70</v>
      </c>
      <c r="S93" s="129">
        <f>AVERAGE(G93:G99)</f>
        <v>22.7142857142857</v>
      </c>
      <c r="T93" s="97">
        <f>AVERAGE(I93:I99)</f>
        <v>30.4636118716648</v>
      </c>
      <c r="U93" t="s" s="128">
        <v>70</v>
      </c>
      <c r="V93" s="129">
        <f>AVERAGE(L93:L99)</f>
        <v>5.85714285714286</v>
      </c>
      <c r="W93" s="97">
        <f>AVERAGE(N93:N99)</f>
        <v>34.0419501133787</v>
      </c>
    </row>
    <row r="94" ht="21.95" customHeight="1">
      <c r="A94" s="152">
        <v>2001</v>
      </c>
      <c r="B94" s="99">
        <v>61</v>
      </c>
      <c r="C94" s="83">
        <v>1764</v>
      </c>
      <c r="D94" s="87">
        <v>28.9180327868852</v>
      </c>
      <c r="E94" s="40"/>
      <c r="F94" s="153">
        <v>2001</v>
      </c>
      <c r="G94" s="99">
        <v>20</v>
      </c>
      <c r="H94" s="83">
        <v>630.2</v>
      </c>
      <c r="I94" s="87">
        <v>31.51</v>
      </c>
      <c r="J94" s="40"/>
      <c r="K94" s="153">
        <v>2001</v>
      </c>
      <c r="L94" s="99">
        <v>7</v>
      </c>
      <c r="M94" s="83">
        <v>247.6</v>
      </c>
      <c r="N94" s="89">
        <v>35.3714285714286</v>
      </c>
      <c r="O94" t="s" s="125">
        <v>71</v>
      </c>
      <c r="P94" s="129">
        <f>AVERAGE(B94:B99)</f>
        <v>56.5</v>
      </c>
      <c r="Q94" s="97">
        <f>AVERAGE(D94:D99)</f>
        <v>28.9477843434312</v>
      </c>
      <c r="R94" t="s" s="128">
        <v>71</v>
      </c>
      <c r="S94" s="129">
        <f>AVERAGE(G94:G99)</f>
        <v>25</v>
      </c>
      <c r="T94" s="97">
        <f>AVERAGE(I94:I99)</f>
        <v>30.5297694058311</v>
      </c>
      <c r="U94" t="s" s="128">
        <v>71</v>
      </c>
      <c r="V94" s="129">
        <f>AVERAGE(L94:L99)</f>
        <v>6.66666666666667</v>
      </c>
      <c r="W94" s="97">
        <f>AVERAGE(N94:N99)</f>
        <v>34.2822751322751</v>
      </c>
    </row>
    <row r="95" ht="21.95" customHeight="1">
      <c r="A95" s="152">
        <v>2002</v>
      </c>
      <c r="B95" s="99">
        <v>50</v>
      </c>
      <c r="C95" s="83">
        <v>1477.1</v>
      </c>
      <c r="D95" s="87">
        <v>29.542</v>
      </c>
      <c r="E95" s="40"/>
      <c r="F95" s="153">
        <v>2002</v>
      </c>
      <c r="G95" s="99">
        <v>29</v>
      </c>
      <c r="H95" s="83">
        <v>896.8</v>
      </c>
      <c r="I95" s="87">
        <v>30.9241379310345</v>
      </c>
      <c r="J95" s="40"/>
      <c r="K95" s="153">
        <v>2002</v>
      </c>
      <c r="L95" s="99">
        <v>9</v>
      </c>
      <c r="M95" s="83">
        <v>316.9</v>
      </c>
      <c r="N95" s="89">
        <v>35.2111111111111</v>
      </c>
      <c r="O95" t="s" s="125">
        <v>72</v>
      </c>
      <c r="P95" s="129">
        <f>AVERAGE(B95:B99)</f>
        <v>55.6</v>
      </c>
      <c r="Q95" s="97">
        <f>AVERAGE(D95:D99)</f>
        <v>28.9537346547403</v>
      </c>
      <c r="R95" t="s" s="128">
        <v>72</v>
      </c>
      <c r="S95" s="129">
        <f>AVERAGE(G95:G99)</f>
        <v>26</v>
      </c>
      <c r="T95" s="97">
        <f>AVERAGE(I95:I99)</f>
        <v>30.3337232869973</v>
      </c>
      <c r="U95" t="s" s="128">
        <v>72</v>
      </c>
      <c r="V95" s="129">
        <f>AVERAGE(L95:L99)</f>
        <v>6.6</v>
      </c>
      <c r="W95" s="97">
        <f>AVERAGE(N95:N99)</f>
        <v>34.0644444444444</v>
      </c>
    </row>
    <row r="96" ht="21.95" customHeight="1">
      <c r="A96" s="152">
        <v>2003</v>
      </c>
      <c r="B96" s="99">
        <v>49</v>
      </c>
      <c r="C96" s="83">
        <v>1409.5</v>
      </c>
      <c r="D96" s="87">
        <v>28.765306122449</v>
      </c>
      <c r="E96" s="40"/>
      <c r="F96" s="153">
        <v>2003</v>
      </c>
      <c r="G96" s="99">
        <v>21</v>
      </c>
      <c r="H96" s="83">
        <v>634</v>
      </c>
      <c r="I96" s="87">
        <v>30.1904761904762</v>
      </c>
      <c r="J96" s="40"/>
      <c r="K96" s="153">
        <v>2003</v>
      </c>
      <c r="L96" s="99">
        <v>5</v>
      </c>
      <c r="M96" s="83">
        <v>169.9</v>
      </c>
      <c r="N96" s="89">
        <v>33.98</v>
      </c>
      <c r="O96" t="s" s="125">
        <v>73</v>
      </c>
      <c r="P96" s="129">
        <f>AVERAGE(B96:B99)</f>
        <v>57</v>
      </c>
      <c r="Q96" s="97">
        <f>AVERAGE(D96:D99)</f>
        <v>28.8066683184254</v>
      </c>
      <c r="R96" t="s" s="128">
        <v>73</v>
      </c>
      <c r="S96" s="129">
        <f>AVERAGE(G96:G99)</f>
        <v>25.25</v>
      </c>
      <c r="T96" s="97">
        <f>AVERAGE(I96:I99)</f>
        <v>30.1861196259881</v>
      </c>
      <c r="U96" t="s" s="128">
        <v>73</v>
      </c>
      <c r="V96" s="129">
        <f>AVERAGE(L96:L99)</f>
        <v>6</v>
      </c>
      <c r="W96" s="97">
        <f>AVERAGE(N96:N99)</f>
        <v>33.7777777777778</v>
      </c>
    </row>
    <row r="97" ht="21.95" customHeight="1">
      <c r="A97" s="152">
        <v>2004</v>
      </c>
      <c r="B97" s="99">
        <v>65</v>
      </c>
      <c r="C97" s="83">
        <v>1911</v>
      </c>
      <c r="D97" s="87">
        <v>29.4</v>
      </c>
      <c r="E97" s="40"/>
      <c r="F97" s="153">
        <v>2004</v>
      </c>
      <c r="G97" s="99">
        <v>35</v>
      </c>
      <c r="H97" s="83">
        <v>1077.8</v>
      </c>
      <c r="I97" s="87">
        <v>30.7942857142857</v>
      </c>
      <c r="J97" s="40"/>
      <c r="K97" s="153">
        <v>2004</v>
      </c>
      <c r="L97" s="99">
        <v>9</v>
      </c>
      <c r="M97" s="83">
        <v>313.3</v>
      </c>
      <c r="N97" s="89">
        <v>34.8111111111111</v>
      </c>
      <c r="O97" t="s" s="125">
        <v>74</v>
      </c>
      <c r="P97" s="129">
        <f>AVERAGE(B97:B99)</f>
        <v>59.6666666666667</v>
      </c>
      <c r="Q97" s="97">
        <f>AVERAGE(D97:D99)</f>
        <v>28.8204557170842</v>
      </c>
      <c r="R97" t="s" s="128">
        <v>74</v>
      </c>
      <c r="S97" s="129">
        <f>AVERAGE(G97:G99)</f>
        <v>26.6666666666667</v>
      </c>
      <c r="T97" s="97">
        <f>AVERAGE(I97:I99)</f>
        <v>30.1846674378253</v>
      </c>
      <c r="U97" t="s" s="128">
        <v>74</v>
      </c>
      <c r="V97" s="129">
        <f>AVERAGE(L97:L99)</f>
        <v>6.33333333333333</v>
      </c>
      <c r="W97" s="97">
        <f>AVERAGE(N97:N99)</f>
        <v>33.7103703703704</v>
      </c>
    </row>
    <row r="98" ht="21.95" customHeight="1">
      <c r="A98" s="152">
        <v>2005</v>
      </c>
      <c r="B98" s="99">
        <v>53</v>
      </c>
      <c r="C98" s="83">
        <v>1514.1</v>
      </c>
      <c r="D98" s="87">
        <v>28.5679245283019</v>
      </c>
      <c r="E98" s="40"/>
      <c r="F98" s="153">
        <v>2005</v>
      </c>
      <c r="G98" s="99">
        <v>19</v>
      </c>
      <c r="H98" s="83">
        <v>573.4</v>
      </c>
      <c r="I98" s="87">
        <v>30.1789473684211</v>
      </c>
      <c r="J98" s="40"/>
      <c r="K98" s="153">
        <v>2005</v>
      </c>
      <c r="L98" s="99">
        <v>5</v>
      </c>
      <c r="M98" s="83">
        <v>167.6</v>
      </c>
      <c r="N98" s="89">
        <v>33.52</v>
      </c>
      <c r="O98" t="s" s="125">
        <v>75</v>
      </c>
      <c r="P98" s="129">
        <f>AVERAGE(B98:B99)</f>
        <v>57</v>
      </c>
      <c r="Q98" s="97">
        <f>AVERAGE(D98:D99)</f>
        <v>28.5306835756264</v>
      </c>
      <c r="R98" t="s" s="128">
        <v>75</v>
      </c>
      <c r="S98" s="129">
        <f>AVERAGE(G98:G99)</f>
        <v>22.5</v>
      </c>
      <c r="T98" s="97">
        <f>AVERAGE(I98:I99)</f>
        <v>29.8798582995952</v>
      </c>
      <c r="U98" t="s" s="128">
        <v>75</v>
      </c>
      <c r="V98" s="129">
        <f>AVERAGE(L98:L99)</f>
        <v>5</v>
      </c>
      <c r="W98" s="97">
        <f>AVERAGE(N98:N99)</f>
        <v>33.16</v>
      </c>
    </row>
    <row r="99" ht="21.95" customHeight="1">
      <c r="A99" s="152">
        <v>2006</v>
      </c>
      <c r="B99" s="99">
        <v>61</v>
      </c>
      <c r="C99" s="83">
        <v>1738.1</v>
      </c>
      <c r="D99" s="87">
        <v>28.4934426229508</v>
      </c>
      <c r="E99" s="40"/>
      <c r="F99" s="153">
        <v>2006</v>
      </c>
      <c r="G99" s="99">
        <v>26</v>
      </c>
      <c r="H99" s="83">
        <v>769.1</v>
      </c>
      <c r="I99" s="87">
        <v>29.5807692307692</v>
      </c>
      <c r="J99" s="40"/>
      <c r="K99" s="153">
        <v>2006</v>
      </c>
      <c r="L99" s="99">
        <v>5</v>
      </c>
      <c r="M99" s="83">
        <v>164</v>
      </c>
      <c r="N99" s="89">
        <v>32.8</v>
      </c>
      <c r="O99" t="s" s="125">
        <v>76</v>
      </c>
      <c r="P99" s="129">
        <f>AVERAGE(B99)</f>
        <v>61</v>
      </c>
      <c r="Q99" s="97">
        <f>AVERAGE(D99)</f>
        <v>28.4934426229508</v>
      </c>
      <c r="R99" t="s" s="128">
        <v>76</v>
      </c>
      <c r="S99" s="129">
        <f>AVERAGE(G99)</f>
        <v>26</v>
      </c>
      <c r="T99" s="97">
        <f>AVERAGE(I99)</f>
        <v>29.5807692307692</v>
      </c>
      <c r="U99" t="s" s="128">
        <v>76</v>
      </c>
      <c r="V99" s="129">
        <f>AVERAGE(L99)</f>
        <v>5</v>
      </c>
      <c r="W99" s="97">
        <f>AVERAGE(N99)</f>
        <v>32.8</v>
      </c>
    </row>
    <row r="100" ht="21.95" customHeight="1">
      <c r="A100" s="152">
        <v>2007</v>
      </c>
      <c r="B100" s="157">
        <v>57</v>
      </c>
      <c r="C100" s="158">
        <v>1616.3</v>
      </c>
      <c r="D100" s="159">
        <v>28.3561403508772</v>
      </c>
      <c r="E100" s="40"/>
      <c r="F100" s="153">
        <v>2007</v>
      </c>
      <c r="G100" s="157">
        <v>20</v>
      </c>
      <c r="H100" s="158">
        <v>592.7</v>
      </c>
      <c r="I100" s="159">
        <v>29.635</v>
      </c>
      <c r="J100" s="40"/>
      <c r="K100" s="153">
        <v>2007</v>
      </c>
      <c r="L100" s="157">
        <v>2</v>
      </c>
      <c r="M100" s="158">
        <v>64.90000000000001</v>
      </c>
      <c r="N100" s="160">
        <v>32.45</v>
      </c>
      <c r="O100" t="s" s="125">
        <v>77</v>
      </c>
      <c r="P100" s="161">
        <f>AVERAGE(B100)</f>
        <v>57</v>
      </c>
      <c r="Q100" s="162">
        <f>AVERAGE(D100)</f>
        <v>28.3561403508772</v>
      </c>
      <c r="R100" t="s" s="128">
        <v>77</v>
      </c>
      <c r="S100" s="161">
        <f>AVERAGE(G100)</f>
        <v>20</v>
      </c>
      <c r="T100" s="162">
        <f>AVERAGE(I100)</f>
        <v>29.635</v>
      </c>
      <c r="U100" t="s" s="128">
        <v>77</v>
      </c>
      <c r="V100" s="161">
        <f>AVERAGE(L100)</f>
        <v>2</v>
      </c>
      <c r="W100" s="162">
        <f>AVERAGE(N100)</f>
        <v>32.45</v>
      </c>
    </row>
    <row r="101" ht="21.95" customHeight="1">
      <c r="A101" s="152">
        <v>2008</v>
      </c>
      <c r="B101" s="99">
        <v>46</v>
      </c>
      <c r="C101" s="83">
        <v>1311.8</v>
      </c>
      <c r="D101" s="87">
        <v>28.5173913043478</v>
      </c>
      <c r="E101" s="40"/>
      <c r="F101" s="153">
        <v>2008</v>
      </c>
      <c r="G101" s="99">
        <v>18</v>
      </c>
      <c r="H101" s="83">
        <v>538.6</v>
      </c>
      <c r="I101" s="87">
        <v>29.9222222222222</v>
      </c>
      <c r="J101" s="40"/>
      <c r="K101" s="153">
        <v>2008</v>
      </c>
      <c r="L101" s="99">
        <v>4</v>
      </c>
      <c r="M101" s="83">
        <v>129.7</v>
      </c>
      <c r="N101" s="89">
        <v>32.425</v>
      </c>
      <c r="O101" t="s" s="125">
        <v>76</v>
      </c>
      <c r="P101" s="129">
        <f>AVERAGE(B101)</f>
        <v>46</v>
      </c>
      <c r="Q101" s="97">
        <f>AVERAGE(D101)</f>
        <v>28.5173913043478</v>
      </c>
      <c r="R101" t="s" s="128">
        <v>76</v>
      </c>
      <c r="S101" s="129">
        <f>AVERAGE(G101)</f>
        <v>18</v>
      </c>
      <c r="T101" s="97">
        <f>AVERAGE(I101)</f>
        <v>29.9222222222222</v>
      </c>
      <c r="U101" t="s" s="128">
        <v>76</v>
      </c>
      <c r="V101" s="129">
        <f>AVERAGE(L101)</f>
        <v>4</v>
      </c>
      <c r="W101" s="97">
        <f>AVERAGE(N101)</f>
        <v>32.425</v>
      </c>
    </row>
    <row r="102" ht="21.95" customHeight="1">
      <c r="A102" s="152">
        <v>2009</v>
      </c>
      <c r="B102" s="99">
        <v>76</v>
      </c>
      <c r="C102" s="83">
        <v>2183.9</v>
      </c>
      <c r="D102" s="87">
        <v>28.7355263157895</v>
      </c>
      <c r="E102" s="40"/>
      <c r="F102" s="153">
        <v>2009</v>
      </c>
      <c r="G102" s="99">
        <v>38</v>
      </c>
      <c r="H102" s="83">
        <v>1131.6</v>
      </c>
      <c r="I102" s="87">
        <v>29.7789473684211</v>
      </c>
      <c r="J102" s="40"/>
      <c r="K102" s="153">
        <v>2009</v>
      </c>
      <c r="L102" s="99">
        <v>7</v>
      </c>
      <c r="M102" s="83">
        <v>233.9</v>
      </c>
      <c r="N102" s="89">
        <v>33.4142857142857</v>
      </c>
      <c r="O102" t="s" s="125">
        <v>75</v>
      </c>
      <c r="P102" s="129">
        <f>AVERAGE(B101:B102)</f>
        <v>61</v>
      </c>
      <c r="Q102" s="97">
        <f>AVERAGE(D101:D102)</f>
        <v>28.6264588100687</v>
      </c>
      <c r="R102" t="s" s="128">
        <v>75</v>
      </c>
      <c r="S102" s="129">
        <f>AVERAGE(G101:G102)</f>
        <v>28</v>
      </c>
      <c r="T102" s="97">
        <f>AVERAGE(I101:I102)</f>
        <v>29.8505847953217</v>
      </c>
      <c r="U102" t="s" s="128">
        <v>75</v>
      </c>
      <c r="V102" s="129">
        <f>AVERAGE(L101:L102)</f>
        <v>5.5</v>
      </c>
      <c r="W102" s="97">
        <f>AVERAGE(N101:N102)</f>
        <v>32.9196428571429</v>
      </c>
    </row>
    <row r="103" ht="21.95" customHeight="1">
      <c r="A103" s="152">
        <v>2010</v>
      </c>
      <c r="B103" s="99">
        <v>52</v>
      </c>
      <c r="C103" s="83">
        <v>1473.2</v>
      </c>
      <c r="D103" s="87">
        <v>28.3307692307692</v>
      </c>
      <c r="E103" s="40"/>
      <c r="F103" s="153">
        <v>2010</v>
      </c>
      <c r="G103" s="99">
        <v>23</v>
      </c>
      <c r="H103" s="83">
        <v>668.8</v>
      </c>
      <c r="I103" s="87">
        <v>29.0782608695652</v>
      </c>
      <c r="J103" s="40"/>
      <c r="K103" s="153">
        <v>2010</v>
      </c>
      <c r="L103" s="99">
        <v>0</v>
      </c>
      <c r="M103" s="83">
        <v>0</v>
      </c>
      <c r="N103" s="89"/>
      <c r="O103" t="s" s="125">
        <v>74</v>
      </c>
      <c r="P103" s="129">
        <f>AVERAGE(B101:B103)</f>
        <v>58</v>
      </c>
      <c r="Q103" s="97">
        <f>AVERAGE(D101:D103)</f>
        <v>28.5278956169688</v>
      </c>
      <c r="R103" t="s" s="128">
        <v>74</v>
      </c>
      <c r="S103" s="129">
        <f>AVERAGE(G101:G103)</f>
        <v>26.3333333333333</v>
      </c>
      <c r="T103" s="97">
        <f>AVERAGE(I101:I103)</f>
        <v>29.5931434867362</v>
      </c>
      <c r="U103" t="s" s="128">
        <v>74</v>
      </c>
      <c r="V103" s="129">
        <f>AVERAGE(L101:L103)</f>
        <v>3.66666666666667</v>
      </c>
      <c r="W103" s="97">
        <f>AVERAGE(N101:N103)</f>
        <v>32.9196428571429</v>
      </c>
    </row>
    <row r="104" ht="21.95" customHeight="1">
      <c r="A104" s="152">
        <v>2011</v>
      </c>
      <c r="B104" s="99">
        <v>58</v>
      </c>
      <c r="C104" s="83">
        <v>1652.1</v>
      </c>
      <c r="D104" s="87">
        <v>28.4844827586207</v>
      </c>
      <c r="E104" s="40"/>
      <c r="F104" s="153">
        <v>2011</v>
      </c>
      <c r="G104" s="99">
        <v>25</v>
      </c>
      <c r="H104" s="83">
        <v>738.6</v>
      </c>
      <c r="I104" s="87">
        <v>29.544</v>
      </c>
      <c r="J104" s="40"/>
      <c r="K104" s="153">
        <v>2011</v>
      </c>
      <c r="L104" s="99">
        <v>2</v>
      </c>
      <c r="M104" s="83">
        <v>65.3</v>
      </c>
      <c r="N104" s="89">
        <v>32.65</v>
      </c>
      <c r="O104" t="s" s="125">
        <v>73</v>
      </c>
      <c r="P104" s="129">
        <f>AVERAGE(B101:B104)</f>
        <v>58</v>
      </c>
      <c r="Q104" s="97">
        <f>AVERAGE(D101:D104)</f>
        <v>28.5170424023818</v>
      </c>
      <c r="R104" t="s" s="128">
        <v>73</v>
      </c>
      <c r="S104" s="129">
        <f>AVERAGE(G101:G104)</f>
        <v>26</v>
      </c>
      <c r="T104" s="97">
        <f>AVERAGE(I101:I104)</f>
        <v>29.5808576150521</v>
      </c>
      <c r="U104" t="s" s="128">
        <v>73</v>
      </c>
      <c r="V104" s="129">
        <f>AVERAGE(L101:L104)</f>
        <v>3.25</v>
      </c>
      <c r="W104" s="97">
        <f>AVERAGE(N101:N104)</f>
        <v>32.8297619047619</v>
      </c>
    </row>
    <row r="105" ht="21.95" customHeight="1">
      <c r="A105" s="152">
        <v>2012</v>
      </c>
      <c r="B105" s="99">
        <v>54</v>
      </c>
      <c r="C105" s="83">
        <v>1546.9</v>
      </c>
      <c r="D105" s="87">
        <v>28.6462962962963</v>
      </c>
      <c r="E105" s="40"/>
      <c r="F105" s="153">
        <v>2012</v>
      </c>
      <c r="G105" s="99">
        <v>25</v>
      </c>
      <c r="H105" s="83">
        <v>745.5</v>
      </c>
      <c r="I105" s="87">
        <v>29.82</v>
      </c>
      <c r="J105" s="40"/>
      <c r="K105" s="153">
        <v>2012</v>
      </c>
      <c r="L105" s="99">
        <v>3</v>
      </c>
      <c r="M105" s="83">
        <v>101.4</v>
      </c>
      <c r="N105" s="89">
        <v>33.8</v>
      </c>
      <c r="O105" t="s" s="125">
        <v>72</v>
      </c>
      <c r="P105" s="129">
        <f>AVERAGE(B101:B105)</f>
        <v>57.2</v>
      </c>
      <c r="Q105" s="97">
        <f>AVERAGE(D101:D105)</f>
        <v>28.5428931811647</v>
      </c>
      <c r="R105" t="s" s="128">
        <v>72</v>
      </c>
      <c r="S105" s="129">
        <f>AVERAGE(G101:G105)</f>
        <v>25.8</v>
      </c>
      <c r="T105" s="97">
        <f>AVERAGE(I101:I105)</f>
        <v>29.6286860920417</v>
      </c>
      <c r="U105" t="s" s="128">
        <v>72</v>
      </c>
      <c r="V105" s="129">
        <f>AVERAGE(L101:L105)</f>
        <v>3.2</v>
      </c>
      <c r="W105" s="97">
        <f>AVERAGE(N101:N105)</f>
        <v>33.0723214285714</v>
      </c>
    </row>
    <row r="106" ht="21.95" customHeight="1">
      <c r="A106" s="152">
        <v>2013</v>
      </c>
      <c r="B106" s="99">
        <v>69</v>
      </c>
      <c r="C106" s="83">
        <v>1996</v>
      </c>
      <c r="D106" s="87">
        <v>28.9275362318841</v>
      </c>
      <c r="E106" s="40"/>
      <c r="F106" s="153">
        <v>2013</v>
      </c>
      <c r="G106" s="99">
        <v>35</v>
      </c>
      <c r="H106" s="83">
        <v>1054.6</v>
      </c>
      <c r="I106" s="87">
        <v>30.1314285714286</v>
      </c>
      <c r="J106" s="40"/>
      <c r="K106" s="153">
        <v>2013</v>
      </c>
      <c r="L106" s="99">
        <v>8</v>
      </c>
      <c r="M106" s="83">
        <v>263.6</v>
      </c>
      <c r="N106" s="89">
        <v>32.95</v>
      </c>
      <c r="O106" t="s" s="125">
        <v>71</v>
      </c>
      <c r="P106" s="129">
        <f>AVERAGE(B101:B106)</f>
        <v>59.1666666666667</v>
      </c>
      <c r="Q106" s="97">
        <f>AVERAGE(D101:D106)</f>
        <v>28.6070003562846</v>
      </c>
      <c r="R106" t="s" s="128">
        <v>71</v>
      </c>
      <c r="S106" s="129">
        <f>AVERAGE(G101:G106)</f>
        <v>27.3333333333333</v>
      </c>
      <c r="T106" s="97">
        <f>AVERAGE(I101:I106)</f>
        <v>29.7124765052729</v>
      </c>
      <c r="U106" t="s" s="128">
        <v>71</v>
      </c>
      <c r="V106" s="129">
        <f>AVERAGE(L101:L106)</f>
        <v>4</v>
      </c>
      <c r="W106" s="97">
        <f>AVERAGE(N101:N106)</f>
        <v>33.0478571428571</v>
      </c>
    </row>
    <row r="107" ht="21.95" customHeight="1">
      <c r="A107" s="152">
        <v>2014</v>
      </c>
      <c r="B107" s="99">
        <v>104</v>
      </c>
      <c r="C107" s="83">
        <v>2992.3</v>
      </c>
      <c r="D107" s="87">
        <v>28.7721153846154</v>
      </c>
      <c r="E107" s="40"/>
      <c r="F107" s="153">
        <v>2014</v>
      </c>
      <c r="G107" s="99">
        <v>56</v>
      </c>
      <c r="H107" s="83">
        <v>1666.2</v>
      </c>
      <c r="I107" s="87">
        <v>29.7535714285714</v>
      </c>
      <c r="J107" s="40"/>
      <c r="K107" s="153">
        <v>2014</v>
      </c>
      <c r="L107" s="99">
        <v>9</v>
      </c>
      <c r="M107" s="83">
        <v>298.3</v>
      </c>
      <c r="N107" s="89">
        <v>33.1444444444444</v>
      </c>
      <c r="O107" t="s" s="125">
        <v>70</v>
      </c>
      <c r="P107" s="129">
        <f>AVERAGE(B101:B107)</f>
        <v>65.5714285714286</v>
      </c>
      <c r="Q107" s="97">
        <f>AVERAGE(D101:D107)</f>
        <v>28.6305882174747</v>
      </c>
      <c r="R107" t="s" s="128">
        <v>70</v>
      </c>
      <c r="S107" s="129">
        <f>AVERAGE(G101:G107)</f>
        <v>31.4285714285714</v>
      </c>
      <c r="T107" s="97">
        <f>AVERAGE(I101:I107)</f>
        <v>29.7183472086012</v>
      </c>
      <c r="U107" t="s" s="128">
        <v>70</v>
      </c>
      <c r="V107" s="129">
        <f>AVERAGE(L101:L107)</f>
        <v>4.71428571428571</v>
      </c>
      <c r="W107" s="97">
        <f>AVERAGE(N101:N107)</f>
        <v>33.063955026455</v>
      </c>
    </row>
    <row r="108" ht="21.95" customHeight="1">
      <c r="A108" s="152">
        <v>2015</v>
      </c>
      <c r="B108" s="99">
        <v>94</v>
      </c>
      <c r="C108" s="83">
        <v>2679</v>
      </c>
      <c r="D108" s="87">
        <v>28.5</v>
      </c>
      <c r="E108" s="40"/>
      <c r="F108" s="153">
        <v>2015</v>
      </c>
      <c r="G108" s="99">
        <v>42</v>
      </c>
      <c r="H108" s="83">
        <v>1239</v>
      </c>
      <c r="I108" s="87">
        <v>29.5</v>
      </c>
      <c r="J108" s="40"/>
      <c r="K108" s="153">
        <v>2015</v>
      </c>
      <c r="L108" s="99">
        <v>2</v>
      </c>
      <c r="M108" s="83">
        <v>67</v>
      </c>
      <c r="N108" s="89">
        <v>33.5</v>
      </c>
      <c r="O108" t="s" s="125">
        <v>69</v>
      </c>
      <c r="P108" s="129">
        <f>AVERAGE(B101:B108)</f>
        <v>69.125</v>
      </c>
      <c r="Q108" s="97">
        <f>AVERAGE(D101:D108)</f>
        <v>28.6142646902904</v>
      </c>
      <c r="R108" t="s" s="128">
        <v>69</v>
      </c>
      <c r="S108" s="129">
        <f>AVERAGE(G101:G108)</f>
        <v>32.75</v>
      </c>
      <c r="T108" s="97">
        <f>AVERAGE(I101:I108)</f>
        <v>29.6910538075261</v>
      </c>
      <c r="U108" t="s" s="128">
        <v>69</v>
      </c>
      <c r="V108" s="129">
        <f>AVERAGE(L101:L108)</f>
        <v>4.375</v>
      </c>
      <c r="W108" s="97">
        <f>AVERAGE(N101:N108)</f>
        <v>33.1262471655329</v>
      </c>
    </row>
    <row r="109" ht="21.95" customHeight="1">
      <c r="A109" s="152">
        <v>2016</v>
      </c>
      <c r="B109" s="99">
        <v>111</v>
      </c>
      <c r="C109" s="83">
        <v>3219.3</v>
      </c>
      <c r="D109" s="87">
        <v>29.0027027027027</v>
      </c>
      <c r="E109" s="40"/>
      <c r="F109" s="153">
        <v>2016</v>
      </c>
      <c r="G109" s="99">
        <v>66</v>
      </c>
      <c r="H109" s="83">
        <v>1969.4</v>
      </c>
      <c r="I109" s="87">
        <v>29.8393939393939</v>
      </c>
      <c r="J109" s="40"/>
      <c r="K109" s="153">
        <v>2016</v>
      </c>
      <c r="L109" s="99">
        <v>9</v>
      </c>
      <c r="M109" s="83">
        <v>301.7</v>
      </c>
      <c r="N109" s="89">
        <v>33.5222222222222</v>
      </c>
      <c r="O109" t="s" s="125">
        <v>68</v>
      </c>
      <c r="P109" s="129">
        <f>AVERAGE(B101:B109)</f>
        <v>73.7777777777778</v>
      </c>
      <c r="Q109" s="97">
        <f>AVERAGE(D101:D109)</f>
        <v>28.6574244694473</v>
      </c>
      <c r="R109" t="s" s="128">
        <v>68</v>
      </c>
      <c r="S109" s="129">
        <f>AVERAGE(G101:G109)</f>
        <v>36.4444444444444</v>
      </c>
      <c r="T109" s="97">
        <f>AVERAGE(I101:I109)</f>
        <v>29.7075360444003</v>
      </c>
      <c r="U109" t="s" s="128">
        <v>68</v>
      </c>
      <c r="V109" s="129">
        <f>AVERAGE(L101:L109)</f>
        <v>4.88888888888889</v>
      </c>
      <c r="W109" s="97">
        <f>AVERAGE(N101:N109)</f>
        <v>33.175744047619</v>
      </c>
    </row>
    <row r="110" ht="21.95" customHeight="1">
      <c r="A110" s="152">
        <v>2017</v>
      </c>
      <c r="B110" s="99">
        <v>90</v>
      </c>
      <c r="C110" s="83">
        <v>2608.6</v>
      </c>
      <c r="D110" s="87">
        <v>28.9844444444444</v>
      </c>
      <c r="E110" s="40"/>
      <c r="F110" s="153">
        <v>2017</v>
      </c>
      <c r="G110" s="99">
        <v>58</v>
      </c>
      <c r="H110" s="83">
        <v>1721.7</v>
      </c>
      <c r="I110" s="87">
        <v>29.6844827586207</v>
      </c>
      <c r="J110" s="40"/>
      <c r="K110" s="153">
        <v>2017</v>
      </c>
      <c r="L110" s="99">
        <v>2</v>
      </c>
      <c r="M110" s="83">
        <v>64.40000000000001</v>
      </c>
      <c r="N110" s="89">
        <v>32.2</v>
      </c>
      <c r="O110" t="s" s="125">
        <v>67</v>
      </c>
      <c r="P110" s="129">
        <f>AVERAGE(B101:B110)</f>
        <v>75.40000000000001</v>
      </c>
      <c r="Q110" s="97">
        <f>AVERAGE(D101:D110)</f>
        <v>28.690126466947</v>
      </c>
      <c r="R110" t="s" s="128">
        <v>67</v>
      </c>
      <c r="S110" s="129">
        <f>AVERAGE(G101:G110)</f>
        <v>38.6</v>
      </c>
      <c r="T110" s="97">
        <f>AVERAGE(I101:I110)</f>
        <v>29.7052307158223</v>
      </c>
      <c r="U110" t="s" s="128">
        <v>67</v>
      </c>
      <c r="V110" s="129">
        <f>AVERAGE(L101:L110)</f>
        <v>4.6</v>
      </c>
      <c r="W110" s="97">
        <f>AVERAGE(N101:N110)</f>
        <v>33.067328042328</v>
      </c>
    </row>
    <row r="111" ht="21.95" customHeight="1">
      <c r="A111" s="152">
        <v>2018</v>
      </c>
      <c r="B111" s="99">
        <v>86</v>
      </c>
      <c r="C111" s="83">
        <v>2495.9</v>
      </c>
      <c r="D111" s="87">
        <v>29.0220930232558</v>
      </c>
      <c r="E111" s="40"/>
      <c r="F111" s="153">
        <v>2018</v>
      </c>
      <c r="G111" s="99">
        <v>54</v>
      </c>
      <c r="H111" s="83">
        <v>1609</v>
      </c>
      <c r="I111" s="87">
        <v>29.7962962962963</v>
      </c>
      <c r="J111" s="40"/>
      <c r="K111" s="153">
        <v>2018</v>
      </c>
      <c r="L111" s="99">
        <v>8</v>
      </c>
      <c r="M111" s="83">
        <v>260.5</v>
      </c>
      <c r="N111" s="89">
        <v>32.5625</v>
      </c>
      <c r="O111" t="s" s="125">
        <v>66</v>
      </c>
      <c r="P111" s="129">
        <f>AVERAGE(B101:B111)</f>
        <v>76.3636363636364</v>
      </c>
      <c r="Q111" s="97">
        <f>AVERAGE(D101:D111)</f>
        <v>28.7203052447933</v>
      </c>
      <c r="R111" t="s" s="128">
        <v>66</v>
      </c>
      <c r="S111" s="129">
        <f>AVERAGE(G101:G111)</f>
        <v>40</v>
      </c>
      <c r="T111" s="97">
        <f>AVERAGE(I101:I111)</f>
        <v>29.7135094049563</v>
      </c>
      <c r="U111" t="s" s="128">
        <v>66</v>
      </c>
      <c r="V111" s="129">
        <f>AVERAGE(L101:L111)</f>
        <v>4.90909090909091</v>
      </c>
      <c r="W111" s="97">
        <f>AVERAGE(N101:N111)</f>
        <v>33.0168452380952</v>
      </c>
    </row>
    <row r="112" ht="21.95" customHeight="1">
      <c r="A112" s="152">
        <v>2019</v>
      </c>
      <c r="B112" s="99">
        <v>118</v>
      </c>
      <c r="C112" s="83">
        <v>3442.8</v>
      </c>
      <c r="D112" s="87">
        <v>29.1762711864407</v>
      </c>
      <c r="E112" s="40"/>
      <c r="F112" s="153">
        <v>2019</v>
      </c>
      <c r="G112" s="99">
        <v>73</v>
      </c>
      <c r="H112" s="83">
        <v>2194.2</v>
      </c>
      <c r="I112" s="87">
        <v>30.0575342465753</v>
      </c>
      <c r="J112" s="40"/>
      <c r="K112" s="153">
        <v>2019</v>
      </c>
      <c r="L112" s="99">
        <v>9</v>
      </c>
      <c r="M112" s="83">
        <v>301</v>
      </c>
      <c r="N112" s="89">
        <v>33.4444444444444</v>
      </c>
      <c r="O112" t="s" s="125">
        <v>65</v>
      </c>
      <c r="P112" s="129">
        <f>AVERAGE(B101:B112)</f>
        <v>79.8333333333333</v>
      </c>
      <c r="Q112" s="97">
        <f>AVERAGE(D101:D112)</f>
        <v>28.7583024065972</v>
      </c>
      <c r="R112" t="s" s="128">
        <v>65</v>
      </c>
      <c r="S112" s="129">
        <f>AVERAGE(G101:G112)</f>
        <v>42.75</v>
      </c>
      <c r="T112" s="97">
        <f>AVERAGE(I101:I112)</f>
        <v>29.7421781417579</v>
      </c>
      <c r="U112" t="s" s="128">
        <v>65</v>
      </c>
      <c r="V112" s="129">
        <f>AVERAGE(L101:L112)</f>
        <v>5.25</v>
      </c>
      <c r="W112" s="97">
        <f>AVERAGE(N101:N112)</f>
        <v>33.0557178932179</v>
      </c>
    </row>
    <row r="113" ht="21.95" customHeight="1">
      <c r="A113" s="152">
        <v>2020</v>
      </c>
      <c r="B113" s="99">
        <v>91</v>
      </c>
      <c r="C113" s="83">
        <v>2608.3</v>
      </c>
      <c r="D113" s="87">
        <v>28.6626373626374</v>
      </c>
      <c r="E113" s="40"/>
      <c r="F113" s="153">
        <v>2020</v>
      </c>
      <c r="G113" s="99">
        <v>50</v>
      </c>
      <c r="H113" s="83">
        <v>1471.4</v>
      </c>
      <c r="I113" s="87">
        <v>29.428</v>
      </c>
      <c r="J113" s="40"/>
      <c r="K113" s="153">
        <v>2020</v>
      </c>
      <c r="L113" s="99">
        <v>3</v>
      </c>
      <c r="M113" s="83">
        <v>99.7</v>
      </c>
      <c r="N113" s="89">
        <v>33.2333333333333</v>
      </c>
      <c r="O113" t="s" s="125">
        <v>64</v>
      </c>
      <c r="P113" s="129">
        <f>AVERAGE(B101:B113)</f>
        <v>80.69230769230769</v>
      </c>
      <c r="Q113" s="97">
        <f>AVERAGE(D101:D113)</f>
        <v>28.7509435570618</v>
      </c>
      <c r="R113" t="s" s="128">
        <v>64</v>
      </c>
      <c r="S113" s="129">
        <f>AVERAGE(G101:G113)</f>
        <v>43.3076923076923</v>
      </c>
      <c r="T113" s="97">
        <f>AVERAGE(I101:I113)</f>
        <v>29.7180105923919</v>
      </c>
      <c r="U113" t="s" s="128">
        <v>64</v>
      </c>
      <c r="V113" s="129">
        <f>AVERAGE(L101:L113)</f>
        <v>5.07692307692308</v>
      </c>
      <c r="W113" s="97">
        <f>AVERAGE(N101:N113)</f>
        <v>33.0705191798942</v>
      </c>
    </row>
    <row r="114" ht="21.95" customHeight="1">
      <c r="A114" s="152">
        <v>2021</v>
      </c>
      <c r="B114" s="99">
        <v>71</v>
      </c>
      <c r="C114" s="83">
        <v>2061</v>
      </c>
      <c r="D114" s="87">
        <v>29.0281690140845</v>
      </c>
      <c r="E114" s="40"/>
      <c r="F114" s="153">
        <v>2021</v>
      </c>
      <c r="G114" s="99">
        <v>50</v>
      </c>
      <c r="H114" s="83">
        <v>1480.9</v>
      </c>
      <c r="I114" s="87">
        <v>29.618</v>
      </c>
      <c r="J114" s="40"/>
      <c r="K114" s="153">
        <v>2021</v>
      </c>
      <c r="L114" s="99">
        <v>3</v>
      </c>
      <c r="M114" s="83">
        <v>97.8</v>
      </c>
      <c r="N114" s="89">
        <v>32.6</v>
      </c>
      <c r="O114" t="s" s="125">
        <v>63</v>
      </c>
      <c r="P114" s="129">
        <f>AVERAGE(B101:B114)</f>
        <v>80</v>
      </c>
      <c r="Q114" s="97">
        <f>AVERAGE(D101:D114)</f>
        <v>28.7707453754206</v>
      </c>
      <c r="R114" t="s" s="128">
        <v>63</v>
      </c>
      <c r="S114" s="129">
        <f>AVERAGE(G101:G114)</f>
        <v>43.7857142857143</v>
      </c>
      <c r="T114" s="97">
        <f>AVERAGE(I101:I114)</f>
        <v>29.7108669786496</v>
      </c>
      <c r="U114" t="s" s="128">
        <v>63</v>
      </c>
      <c r="V114" s="129">
        <f>AVERAGE(L101:L114)</f>
        <v>4.92857142857143</v>
      </c>
      <c r="W114" s="97">
        <f>AVERAGE(N101:N114)</f>
        <v>33.0343253968254</v>
      </c>
    </row>
    <row r="115" ht="21.95" customHeight="1">
      <c r="A115" s="152">
        <v>2022</v>
      </c>
      <c r="B115" s="99">
        <v>59</v>
      </c>
      <c r="C115" s="83">
        <v>1688.3</v>
      </c>
      <c r="D115" s="87">
        <v>28.6152542372881</v>
      </c>
      <c r="E115" s="40"/>
      <c r="F115" s="153">
        <v>2022</v>
      </c>
      <c r="G115" s="99">
        <v>27</v>
      </c>
      <c r="H115" s="83">
        <v>801.6</v>
      </c>
      <c r="I115" s="87">
        <v>29.6888888888889</v>
      </c>
      <c r="J115" s="40"/>
      <c r="K115" s="153">
        <v>2022</v>
      </c>
      <c r="L115" s="99">
        <v>2</v>
      </c>
      <c r="M115" s="83">
        <v>69.8</v>
      </c>
      <c r="N115" s="89">
        <v>34.9</v>
      </c>
      <c r="O115" t="s" s="125">
        <v>62</v>
      </c>
      <c r="P115" s="129">
        <f>AVERAGE(B101:B115)</f>
        <v>78.59999999999999</v>
      </c>
      <c r="Q115" s="97">
        <f>AVERAGE(D101:D115)</f>
        <v>28.7603792995451</v>
      </c>
      <c r="R115" t="s" s="128">
        <v>62</v>
      </c>
      <c r="S115" s="129">
        <f>AVERAGE(G101:G115)</f>
        <v>42.6666666666667</v>
      </c>
      <c r="T115" s="97">
        <f>AVERAGE(I101:I115)</f>
        <v>29.7094017726656</v>
      </c>
      <c r="U115" t="s" s="128">
        <v>62</v>
      </c>
      <c r="V115" s="129">
        <f>AVERAGE(L101:L115)</f>
        <v>4.73333333333333</v>
      </c>
      <c r="W115" s="97">
        <f>AVERAGE(N101:N115)</f>
        <v>33.1675878684807</v>
      </c>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3">
        <f>B149-B148</f>
        <v>10.6</v>
      </c>
      <c r="C134" s="83"/>
      <c r="D134" s="87">
        <f>D149-D148</f>
        <v>0.1512332862831</v>
      </c>
      <c r="E134" s="40"/>
      <c r="F134" s="88"/>
      <c r="G134" s="83">
        <f>G149-G148</f>
        <v>6.6</v>
      </c>
      <c r="H134" s="83"/>
      <c r="I134" s="87">
        <f>I149-I148</f>
        <v>0.3522917082917</v>
      </c>
      <c r="J134" s="40"/>
      <c r="K134" s="88"/>
      <c r="L134" s="83">
        <f>L149-L148</f>
        <v>1.6</v>
      </c>
      <c r="M134" s="83"/>
      <c r="N134" s="89">
        <f>N149-N148</f>
        <v>1.0220833333333</v>
      </c>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3">
        <f>L146-L145</f>
        <v>-3.4</v>
      </c>
      <c r="M135" s="83"/>
      <c r="N135" s="89">
        <f>N146-N145</f>
        <v>-0.992123015873</v>
      </c>
      <c r="O135" s="96"/>
      <c r="P135" s="83"/>
      <c r="Q135" s="83"/>
      <c r="R135" s="84"/>
      <c r="S135" s="83"/>
      <c r="T135" s="83"/>
      <c r="U135" s="84"/>
      <c r="V135" s="83"/>
      <c r="W135" s="97"/>
    </row>
    <row r="136" ht="21.95" customHeight="1">
      <c r="A136" t="s" s="92">
        <v>492</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AVERAGE(B90:B99)</f>
        <v>52</v>
      </c>
      <c r="C138" s="83">
        <f>AVERAGE(C90:C99)</f>
        <v>1495.9</v>
      </c>
      <c r="D138" s="87">
        <f>AVERAGE(D90:D99)</f>
        <v>28.7439391245772</v>
      </c>
      <c r="E138" s="40"/>
      <c r="F138" t="s" s="100">
        <v>79</v>
      </c>
      <c r="G138" s="83">
        <f>AVERAGE(G90:G99)</f>
        <v>23.1</v>
      </c>
      <c r="H138" s="83">
        <f>AVERAGE(H90:H99)</f>
        <v>696.48</v>
      </c>
      <c r="I138" s="87">
        <f>AVERAGE(I90:I99)</f>
        <v>30.1665521196892</v>
      </c>
      <c r="J138" s="40"/>
      <c r="K138" t="s" s="100">
        <v>79</v>
      </c>
      <c r="L138" s="83">
        <f>AVERAGE(L90:L99)</f>
        <v>4.8</v>
      </c>
      <c r="M138" s="83">
        <f>AVERAGE(M90:M99)</f>
        <v>164.14</v>
      </c>
      <c r="N138" s="89">
        <f>AVERAGE(N90:N99)</f>
        <v>33.6643650793651</v>
      </c>
      <c r="O138" s="96"/>
      <c r="P138" s="83"/>
      <c r="Q138" s="83"/>
      <c r="R138" s="84"/>
      <c r="S138" s="83"/>
      <c r="T138" s="83"/>
      <c r="U138" s="84"/>
      <c r="V138" s="83"/>
      <c r="W138" s="97"/>
    </row>
    <row r="139" ht="21.95" customHeight="1">
      <c r="A139" t="s" s="98">
        <v>80</v>
      </c>
      <c r="B139" s="83">
        <f>AVERAGE(B101:B110)</f>
        <v>75.40000000000001</v>
      </c>
      <c r="C139" s="83">
        <f>AVERAGE(C101:C110)</f>
        <v>2166.31</v>
      </c>
      <c r="D139" s="87">
        <f>AVERAGE(D101:D110)</f>
        <v>28.690126466947</v>
      </c>
      <c r="E139" s="40"/>
      <c r="F139" t="s" s="100">
        <v>80</v>
      </c>
      <c r="G139" s="83">
        <f>AVERAGE(G101:G110)</f>
        <v>38.6</v>
      </c>
      <c r="H139" s="83">
        <f>AVERAGE(H101:H110)</f>
        <v>1147.4</v>
      </c>
      <c r="I139" s="87">
        <f>AVERAGE(I101:I110)</f>
        <v>29.7052307158223</v>
      </c>
      <c r="J139" s="40"/>
      <c r="K139" t="s" s="100">
        <v>80</v>
      </c>
      <c r="L139" s="83">
        <f>AVERAGE(L101:L110)</f>
        <v>4.6</v>
      </c>
      <c r="M139" s="83">
        <f>AVERAGE(M101:M110)</f>
        <v>152.53</v>
      </c>
      <c r="N139" s="89">
        <f>AVERAGE(N101:N110)</f>
        <v>33.067328042328</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AVERAGE(B70:B79)</f>
        <v>33.6</v>
      </c>
      <c r="C141" s="83">
        <f>AVERAGE(C70:C79)</f>
        <v>962.21</v>
      </c>
      <c r="D141" s="87">
        <f>AVERAGE(D70:D79)</f>
        <v>28.6689912595725</v>
      </c>
      <c r="E141" s="40"/>
      <c r="F141" t="s" s="104">
        <v>82</v>
      </c>
      <c r="G141" s="83">
        <f>AVERAGE(G70:G79)</f>
        <v>14.4</v>
      </c>
      <c r="H141" s="83">
        <f>AVERAGE(H70:H79)</f>
        <v>432.35</v>
      </c>
      <c r="I141" s="87">
        <f>AVERAGE(I70:I79)</f>
        <v>29.984522977023</v>
      </c>
      <c r="J141" s="40"/>
      <c r="K141" t="s" s="104">
        <v>82</v>
      </c>
      <c r="L141" s="83">
        <f>AVERAGE(L70:L79)</f>
        <v>2.8</v>
      </c>
      <c r="M141" s="83">
        <f>AVERAGE(M70:M79)</f>
        <v>93.19</v>
      </c>
      <c r="N141" s="89">
        <f>AVERAGE(N70:N79)</f>
        <v>33.1200617283951</v>
      </c>
      <c r="O141" s="96"/>
      <c r="P141" s="83"/>
      <c r="Q141" s="83"/>
      <c r="R141" s="84"/>
      <c r="S141" s="83"/>
      <c r="T141" s="83"/>
      <c r="U141" s="84"/>
      <c r="V141" s="83"/>
      <c r="W141" s="97"/>
    </row>
    <row r="142" ht="21.95" customHeight="1">
      <c r="A142" t="s" s="103">
        <v>83</v>
      </c>
      <c r="B142" s="83">
        <f>AVERAGE(B81:B90)</f>
        <v>38.9</v>
      </c>
      <c r="C142" s="83">
        <f>AVERAGE(C81:C90)</f>
        <v>1126.77</v>
      </c>
      <c r="D142" s="87">
        <f>AVERAGE(D81:D90)</f>
        <v>28.9567128260812</v>
      </c>
      <c r="E142" s="40"/>
      <c r="F142" t="s" s="104">
        <v>83</v>
      </c>
      <c r="G142" s="83">
        <f>AVERAGE(G81:G90)</f>
        <v>19.7</v>
      </c>
      <c r="H142" s="83">
        <f>AVERAGE(H81:H90)</f>
        <v>596.48</v>
      </c>
      <c r="I142" s="87">
        <f>AVERAGE(I81:I90)</f>
        <v>30.3106554621849</v>
      </c>
      <c r="J142" s="40"/>
      <c r="K142" t="s" s="104">
        <v>83</v>
      </c>
      <c r="L142" s="83">
        <f>AVERAGE(L81:L90)</f>
        <v>4.1</v>
      </c>
      <c r="M142" s="83">
        <f>AVERAGE(M81:M90)</f>
        <v>139.81</v>
      </c>
      <c r="N142" s="89">
        <f>AVERAGE(N81:N90)</f>
        <v>33.845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AVERAGE(B95:B99)</f>
        <v>55.6</v>
      </c>
      <c r="C145" s="83">
        <f>AVERAGE(C95:C99)</f>
        <v>1609.96</v>
      </c>
      <c r="D145" s="87">
        <f>AVERAGE(D95:D99)</f>
        <v>28.9537346547403</v>
      </c>
      <c r="E145" s="40"/>
      <c r="F145" t="s" s="100">
        <v>79</v>
      </c>
      <c r="G145" s="83">
        <f>AVERAGE(G95:G99)</f>
        <v>26</v>
      </c>
      <c r="H145" s="83">
        <f>AVERAGE(H95:H99)</f>
        <v>790.22</v>
      </c>
      <c r="I145" s="87">
        <f>AVERAGE(I95:I99)</f>
        <v>30.3337232869973</v>
      </c>
      <c r="J145" s="40"/>
      <c r="K145" t="s" s="100">
        <v>79</v>
      </c>
      <c r="L145" s="83">
        <f>AVERAGE(L95:L99)</f>
        <v>6.6</v>
      </c>
      <c r="M145" s="83">
        <f>AVERAGE(M95:M99)</f>
        <v>226.34</v>
      </c>
      <c r="N145" s="89">
        <f>AVERAGE(N95:N99)</f>
        <v>34.0644444444444</v>
      </c>
      <c r="O145" s="96"/>
      <c r="P145" s="83"/>
      <c r="Q145" s="83"/>
      <c r="R145" s="84"/>
      <c r="S145" s="83"/>
      <c r="T145" s="83"/>
      <c r="U145" s="84"/>
      <c r="V145" s="83"/>
      <c r="W145" s="97"/>
    </row>
    <row r="146" ht="21.95" customHeight="1">
      <c r="A146" t="s" s="98">
        <v>80</v>
      </c>
      <c r="B146" s="83">
        <f>AVERAGE(B101:B105)</f>
        <v>57.2</v>
      </c>
      <c r="C146" s="83">
        <f>AVERAGE(C101:C105)</f>
        <v>1633.58</v>
      </c>
      <c r="D146" s="87">
        <f>AVERAGE(D101:D105)</f>
        <v>28.5428931811647</v>
      </c>
      <c r="E146" s="40"/>
      <c r="F146" t="s" s="100">
        <v>80</v>
      </c>
      <c r="G146" s="83">
        <f>AVERAGE(G101:G105)</f>
        <v>25.8</v>
      </c>
      <c r="H146" s="83">
        <f>AVERAGE(H101:H105)</f>
        <v>764.62</v>
      </c>
      <c r="I146" s="87">
        <f>AVERAGE(I101:I105)</f>
        <v>29.6286860920417</v>
      </c>
      <c r="J146" s="40"/>
      <c r="K146" t="s" s="100">
        <v>80</v>
      </c>
      <c r="L146" s="83">
        <f>AVERAGE(L101:L105)</f>
        <v>3.2</v>
      </c>
      <c r="M146" s="83">
        <f>AVERAGE(M101:M105)</f>
        <v>106.06</v>
      </c>
      <c r="N146" s="89">
        <f>AVERAGE(N101:N105)</f>
        <v>33.0723214285714</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AVERAGE(B75:B79)</f>
        <v>28</v>
      </c>
      <c r="C148" s="83">
        <f>AVERAGE(C75:C79)</f>
        <v>801.3200000000001</v>
      </c>
      <c r="D148" s="87">
        <f>AVERAGE(D75:D79)</f>
        <v>28.7137811051693</v>
      </c>
      <c r="E148" s="40"/>
      <c r="F148" t="s" s="104">
        <v>82</v>
      </c>
      <c r="G148" s="83">
        <f>AVERAGE(G75:G79)</f>
        <v>12.4</v>
      </c>
      <c r="H148" s="83">
        <f>AVERAGE(H75:H79)</f>
        <v>370.6</v>
      </c>
      <c r="I148" s="87">
        <f>AVERAGE(I75:I79)</f>
        <v>29.8862797202797</v>
      </c>
      <c r="J148" s="40"/>
      <c r="K148" t="s" s="104">
        <v>82</v>
      </c>
      <c r="L148" s="83">
        <f>AVERAGE(L75:L79)</f>
        <v>2.2</v>
      </c>
      <c r="M148" s="83">
        <f>AVERAGE(M75:M79)</f>
        <v>72.16</v>
      </c>
      <c r="N148" s="89">
        <f>AVERAGE(N75:N79)</f>
        <v>32.80625</v>
      </c>
      <c r="O148" s="96"/>
      <c r="P148" s="83"/>
      <c r="Q148" s="83"/>
      <c r="R148" s="84"/>
      <c r="S148" s="83"/>
      <c r="T148" s="83"/>
      <c r="U148" s="84"/>
      <c r="V148" s="83"/>
      <c r="W148" s="97"/>
    </row>
    <row r="149" ht="21.95" customHeight="1">
      <c r="A149" t="s" s="103">
        <v>83</v>
      </c>
      <c r="B149" s="83">
        <f>AVERAGE(B81:B85)</f>
        <v>38.6</v>
      </c>
      <c r="C149" s="83">
        <f>AVERAGE(C81:C85)</f>
        <v>1113.74</v>
      </c>
      <c r="D149" s="87">
        <f>AVERAGE(D81:D85)</f>
        <v>28.8650143914524</v>
      </c>
      <c r="E149" s="40"/>
      <c r="F149" t="s" s="104">
        <v>83</v>
      </c>
      <c r="G149" s="83">
        <f>AVERAGE(G81:G85)</f>
        <v>19</v>
      </c>
      <c r="H149" s="83">
        <f>AVERAGE(H81:H85)</f>
        <v>572.12</v>
      </c>
      <c r="I149" s="87">
        <f>AVERAGE(I81:I85)</f>
        <v>30.2385714285714</v>
      </c>
      <c r="J149" s="40"/>
      <c r="K149" t="s" s="104">
        <v>83</v>
      </c>
      <c r="L149" s="83">
        <f>AVERAGE(L81:L85)</f>
        <v>3.8</v>
      </c>
      <c r="M149" s="83">
        <f>AVERAGE(M81:M85)</f>
        <v>129.54</v>
      </c>
      <c r="N149" s="89">
        <f>AVERAGE(N81:N85)</f>
        <v>33.8283333333333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dimension ref="A1:N140"/>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88" customWidth="1"/>
    <col min="2" max="4" width="12.1719" style="188" customWidth="1"/>
    <col min="5" max="5" width="1.35156" style="188" customWidth="1"/>
    <col min="6" max="6" width="10" style="188" customWidth="1"/>
    <col min="7" max="9" width="12.1719" style="188" customWidth="1"/>
    <col min="10" max="10" width="1.35156" style="188" customWidth="1"/>
    <col min="11" max="11" width="10" style="188" customWidth="1"/>
    <col min="12" max="14" width="12.1719" style="188" customWidth="1"/>
    <col min="15" max="16384" width="16.3516" style="188" customWidth="1"/>
  </cols>
  <sheetData>
    <row r="1" ht="22.6" customHeight="1">
      <c r="A1" t="s" s="189">
        <v>121</v>
      </c>
      <c r="B1" t="s" s="190">
        <v>40</v>
      </c>
      <c r="C1" t="s" s="191">
        <v>41</v>
      </c>
      <c r="D1" t="s" s="192">
        <v>42</v>
      </c>
      <c r="E1" s="29"/>
      <c r="F1" t="s" s="137">
        <v>122</v>
      </c>
      <c r="G1" t="s" s="191">
        <v>44</v>
      </c>
      <c r="H1" t="s" s="191">
        <v>45</v>
      </c>
      <c r="I1" t="s" s="192">
        <v>46</v>
      </c>
      <c r="J1" s="29"/>
      <c r="K1" t="s" s="137">
        <v>123</v>
      </c>
      <c r="L1" t="s" s="191">
        <v>48</v>
      </c>
      <c r="M1" t="s" s="191">
        <v>49</v>
      </c>
      <c r="N1" t="s" s="193">
        <v>50</v>
      </c>
    </row>
    <row r="2" ht="50.55" customHeight="1">
      <c r="A2" s="194"/>
      <c r="B2" s="195"/>
      <c r="C2" s="144"/>
      <c r="D2" s="145"/>
      <c r="E2" s="40"/>
      <c r="F2" s="146"/>
      <c r="G2" s="144"/>
      <c r="H2" s="144"/>
      <c r="I2" s="145"/>
      <c r="J2" s="40"/>
      <c r="K2" s="146"/>
      <c r="L2" s="144"/>
      <c r="M2" s="144"/>
      <c r="N2" s="154"/>
    </row>
    <row r="3" ht="21.95" customHeight="1">
      <c r="A3" s="196">
        <v>1910</v>
      </c>
      <c r="B3" s="197">
        <v>24</v>
      </c>
      <c r="C3" s="83">
        <v>996.4</v>
      </c>
      <c r="D3" s="87">
        <v>41.5166666666667</v>
      </c>
      <c r="E3" s="40"/>
      <c r="F3" s="153">
        <v>1910</v>
      </c>
      <c r="G3" s="99">
        <v>6</v>
      </c>
      <c r="H3" s="83">
        <v>258.5</v>
      </c>
      <c r="I3" s="87">
        <v>43.0833333333333</v>
      </c>
      <c r="J3" s="40"/>
      <c r="K3" s="153">
        <v>1910</v>
      </c>
      <c r="L3" s="99">
        <v>1</v>
      </c>
      <c r="M3" s="83">
        <v>43.9</v>
      </c>
      <c r="N3" s="97">
        <v>43.9</v>
      </c>
    </row>
    <row r="4" ht="21.95" customHeight="1">
      <c r="A4" s="196">
        <v>1911</v>
      </c>
      <c r="B4" s="197">
        <v>24</v>
      </c>
      <c r="C4" s="83">
        <v>1000.7</v>
      </c>
      <c r="D4" s="87">
        <v>41.6958333333333</v>
      </c>
      <c r="E4" s="40"/>
      <c r="F4" s="153">
        <v>1911</v>
      </c>
      <c r="G4" s="99">
        <v>9</v>
      </c>
      <c r="H4" s="83">
        <v>384</v>
      </c>
      <c r="I4" s="87">
        <v>42.6666666666667</v>
      </c>
      <c r="J4" s="40"/>
      <c r="K4" s="153">
        <v>1911</v>
      </c>
      <c r="L4" s="99">
        <v>1</v>
      </c>
      <c r="M4" s="83">
        <v>44.2</v>
      </c>
      <c r="N4" s="97">
        <v>44.2</v>
      </c>
    </row>
    <row r="5" ht="21.95" customHeight="1">
      <c r="A5" s="196">
        <v>1912</v>
      </c>
      <c r="B5" s="197">
        <v>56</v>
      </c>
      <c r="C5" s="83">
        <v>2380.2</v>
      </c>
      <c r="D5" s="87">
        <v>42.5035714285714</v>
      </c>
      <c r="E5" s="40"/>
      <c r="F5" s="153">
        <v>1912</v>
      </c>
      <c r="G5" s="99">
        <v>32</v>
      </c>
      <c r="H5" s="83">
        <v>1390.8</v>
      </c>
      <c r="I5" s="87">
        <v>43.4625</v>
      </c>
      <c r="J5" s="40"/>
      <c r="K5" s="153">
        <v>1912</v>
      </c>
      <c r="L5" s="99">
        <v>13</v>
      </c>
      <c r="M5" s="83">
        <v>581.2</v>
      </c>
      <c r="N5" s="97">
        <v>44.7076923076923</v>
      </c>
    </row>
    <row r="6" ht="21.95" customHeight="1">
      <c r="A6" s="196">
        <v>1913</v>
      </c>
      <c r="B6" s="197">
        <v>46</v>
      </c>
      <c r="C6" s="83">
        <v>1937.9</v>
      </c>
      <c r="D6" s="87">
        <v>42.1282608695652</v>
      </c>
      <c r="E6" s="40"/>
      <c r="F6" s="153">
        <v>1913</v>
      </c>
      <c r="G6" s="99">
        <v>23</v>
      </c>
      <c r="H6" s="83">
        <v>991.4</v>
      </c>
      <c r="I6" s="87">
        <v>43.104347826087</v>
      </c>
      <c r="J6" s="40"/>
      <c r="K6" s="153">
        <v>1913</v>
      </c>
      <c r="L6" s="99">
        <v>6</v>
      </c>
      <c r="M6" s="83">
        <v>265.9</v>
      </c>
      <c r="N6" s="97">
        <v>44.3166666666667</v>
      </c>
    </row>
    <row r="7" ht="21.95" customHeight="1">
      <c r="A7" s="196">
        <v>1914</v>
      </c>
      <c r="B7" s="197">
        <v>96</v>
      </c>
      <c r="C7" s="83">
        <v>4081</v>
      </c>
      <c r="D7" s="87">
        <v>42.5104166666667</v>
      </c>
      <c r="E7" s="40"/>
      <c r="F7" s="153">
        <v>1914</v>
      </c>
      <c r="G7" s="99">
        <v>67</v>
      </c>
      <c r="H7" s="83">
        <v>2887.2</v>
      </c>
      <c r="I7" s="87">
        <v>43.0925373134328</v>
      </c>
      <c r="J7" s="40"/>
      <c r="K7" s="153">
        <v>1914</v>
      </c>
      <c r="L7" s="99">
        <v>19</v>
      </c>
      <c r="M7" s="83">
        <v>841.7</v>
      </c>
      <c r="N7" s="97">
        <v>44.3</v>
      </c>
    </row>
    <row r="8" ht="21.95" customHeight="1">
      <c r="A8" s="196">
        <v>1915</v>
      </c>
      <c r="B8" s="197">
        <v>94</v>
      </c>
      <c r="C8" s="83">
        <v>4016.7</v>
      </c>
      <c r="D8" s="87">
        <v>42.7308510638298</v>
      </c>
      <c r="E8" s="40"/>
      <c r="F8" s="153">
        <v>1915</v>
      </c>
      <c r="G8" s="99">
        <v>58</v>
      </c>
      <c r="H8" s="83">
        <v>2536.4</v>
      </c>
      <c r="I8" s="87">
        <v>43.7310344827586</v>
      </c>
      <c r="J8" s="40"/>
      <c r="K8" s="153">
        <v>1915</v>
      </c>
      <c r="L8" s="99">
        <v>24</v>
      </c>
      <c r="M8" s="83">
        <v>1085.8</v>
      </c>
      <c r="N8" s="97">
        <v>45.2416666666667</v>
      </c>
    </row>
    <row r="9" ht="21.95" customHeight="1">
      <c r="A9" s="196">
        <v>1916</v>
      </c>
      <c r="B9" s="197">
        <v>32</v>
      </c>
      <c r="C9" s="83">
        <v>1324.2</v>
      </c>
      <c r="D9" s="87">
        <v>41.38125</v>
      </c>
      <c r="E9" s="40"/>
      <c r="F9" s="153">
        <v>1916</v>
      </c>
      <c r="G9" s="99">
        <v>6</v>
      </c>
      <c r="H9" s="83">
        <v>258.1</v>
      </c>
      <c r="I9" s="87">
        <v>43.0166666666667</v>
      </c>
      <c r="J9" s="40"/>
      <c r="K9" s="153">
        <v>1916</v>
      </c>
      <c r="L9" s="99">
        <v>0</v>
      </c>
      <c r="M9" s="83">
        <v>0</v>
      </c>
      <c r="N9" s="97"/>
    </row>
    <row r="10" ht="21.95" customHeight="1">
      <c r="A10" s="196">
        <v>1917</v>
      </c>
      <c r="B10" s="197">
        <v>13</v>
      </c>
      <c r="C10" s="83">
        <v>546.1</v>
      </c>
      <c r="D10" s="87">
        <v>42.0076923076923</v>
      </c>
      <c r="E10" s="40"/>
      <c r="F10" s="153">
        <v>1917</v>
      </c>
      <c r="G10" s="99">
        <v>5</v>
      </c>
      <c r="H10" s="83">
        <v>215.8</v>
      </c>
      <c r="I10" s="87">
        <v>43.16</v>
      </c>
      <c r="J10" s="40"/>
      <c r="K10" s="153">
        <v>1917</v>
      </c>
      <c r="L10" s="99">
        <v>0</v>
      </c>
      <c r="M10" s="83">
        <v>0</v>
      </c>
      <c r="N10" s="97"/>
    </row>
    <row r="11" ht="21.95" customHeight="1">
      <c r="A11" s="196">
        <v>1918</v>
      </c>
      <c r="B11" s="197">
        <v>27</v>
      </c>
      <c r="C11" s="83">
        <v>1140</v>
      </c>
      <c r="D11" s="87">
        <v>42.2222222222222</v>
      </c>
      <c r="E11" s="40"/>
      <c r="F11" s="153">
        <v>1918</v>
      </c>
      <c r="G11" s="99">
        <v>15</v>
      </c>
      <c r="H11" s="83">
        <v>645.9</v>
      </c>
      <c r="I11" s="87">
        <v>43.06</v>
      </c>
      <c r="J11" s="40"/>
      <c r="K11" s="153">
        <v>1918</v>
      </c>
      <c r="L11" s="99">
        <v>1</v>
      </c>
      <c r="M11" s="83">
        <v>44.5</v>
      </c>
      <c r="N11" s="97">
        <v>44.5</v>
      </c>
    </row>
    <row r="12" ht="21.95" customHeight="1">
      <c r="A12" s="196">
        <v>1919</v>
      </c>
      <c r="B12" s="197">
        <v>40</v>
      </c>
      <c r="C12" s="83">
        <v>1687.2</v>
      </c>
      <c r="D12" s="87">
        <v>42.18</v>
      </c>
      <c r="E12" s="40"/>
      <c r="F12" s="153">
        <v>1919</v>
      </c>
      <c r="G12" s="99">
        <v>21</v>
      </c>
      <c r="H12" s="83">
        <v>907.7</v>
      </c>
      <c r="I12" s="87">
        <v>43.2238095238095</v>
      </c>
      <c r="J12" s="40"/>
      <c r="K12" s="153">
        <v>1919</v>
      </c>
      <c r="L12" s="99">
        <v>6</v>
      </c>
      <c r="M12" s="83">
        <v>266.3</v>
      </c>
      <c r="N12" s="97">
        <v>44.3833333333333</v>
      </c>
    </row>
    <row r="13" ht="21.95" customHeight="1">
      <c r="A13" s="196">
        <v>1920</v>
      </c>
      <c r="B13" s="197">
        <v>14</v>
      </c>
      <c r="C13" s="83">
        <v>583.5</v>
      </c>
      <c r="D13" s="87">
        <v>41.6785714285714</v>
      </c>
      <c r="E13" s="40"/>
      <c r="F13" s="153">
        <v>1920</v>
      </c>
      <c r="G13" s="99">
        <v>5</v>
      </c>
      <c r="H13" s="83">
        <v>212.4</v>
      </c>
      <c r="I13" s="87">
        <v>42.48</v>
      </c>
      <c r="J13" s="40"/>
      <c r="K13" s="153">
        <v>1920</v>
      </c>
      <c r="L13" s="99">
        <v>0</v>
      </c>
      <c r="M13" s="83">
        <v>0</v>
      </c>
      <c r="N13" s="97"/>
    </row>
    <row r="14" ht="21.95" customHeight="1">
      <c r="A14" s="196">
        <v>1921</v>
      </c>
      <c r="B14" s="197">
        <v>7</v>
      </c>
      <c r="C14" s="83">
        <v>290.7</v>
      </c>
      <c r="D14" s="87">
        <v>41.5285714285714</v>
      </c>
      <c r="E14" s="40"/>
      <c r="F14" s="153">
        <v>1921</v>
      </c>
      <c r="G14" s="99">
        <v>3</v>
      </c>
      <c r="H14" s="83">
        <v>126.3</v>
      </c>
      <c r="I14" s="87">
        <v>42.1</v>
      </c>
      <c r="J14" s="40"/>
      <c r="K14" s="153">
        <v>1921</v>
      </c>
      <c r="L14" s="99">
        <v>0</v>
      </c>
      <c r="M14" s="83">
        <v>0</v>
      </c>
      <c r="N14" s="97"/>
    </row>
    <row r="15" ht="21.95" customHeight="1">
      <c r="A15" s="196">
        <v>1922</v>
      </c>
      <c r="B15" s="197">
        <v>31</v>
      </c>
      <c r="C15" s="83">
        <v>1305.4</v>
      </c>
      <c r="D15" s="87">
        <v>42.1096774193548</v>
      </c>
      <c r="E15" s="40"/>
      <c r="F15" s="153">
        <v>1922</v>
      </c>
      <c r="G15" s="99">
        <v>18</v>
      </c>
      <c r="H15" s="83">
        <v>772.6</v>
      </c>
      <c r="I15" s="87">
        <v>42.9222222222222</v>
      </c>
      <c r="J15" s="40"/>
      <c r="K15" s="153">
        <v>1922</v>
      </c>
      <c r="L15" s="99">
        <v>3</v>
      </c>
      <c r="M15" s="83">
        <v>133.2</v>
      </c>
      <c r="N15" s="97">
        <v>44.4</v>
      </c>
    </row>
    <row r="16" ht="21.95" customHeight="1">
      <c r="A16" s="196">
        <v>1923</v>
      </c>
      <c r="B16" s="197">
        <v>35</v>
      </c>
      <c r="C16" s="83">
        <v>1463.2</v>
      </c>
      <c r="D16" s="87">
        <v>41.8057142857143</v>
      </c>
      <c r="E16" s="40"/>
      <c r="F16" s="153">
        <v>1923</v>
      </c>
      <c r="G16" s="99">
        <v>15</v>
      </c>
      <c r="H16" s="83">
        <v>641.7</v>
      </c>
      <c r="I16" s="87">
        <v>42.78</v>
      </c>
      <c r="J16" s="40"/>
      <c r="K16" s="153">
        <v>1923</v>
      </c>
      <c r="L16" s="99">
        <v>3</v>
      </c>
      <c r="M16" s="83">
        <v>132.4</v>
      </c>
      <c r="N16" s="97">
        <v>44.1333333333333</v>
      </c>
    </row>
    <row r="17" ht="21.95" customHeight="1">
      <c r="A17" s="196">
        <v>1924</v>
      </c>
      <c r="B17" s="197">
        <v>25</v>
      </c>
      <c r="C17" s="83">
        <v>1041.8</v>
      </c>
      <c r="D17" s="87">
        <v>41.672</v>
      </c>
      <c r="E17" s="40"/>
      <c r="F17" s="153">
        <v>1924</v>
      </c>
      <c r="G17" s="99">
        <v>8</v>
      </c>
      <c r="H17" s="83">
        <v>341.1</v>
      </c>
      <c r="I17" s="87">
        <v>42.6375</v>
      </c>
      <c r="J17" s="40"/>
      <c r="K17" s="153">
        <v>1924</v>
      </c>
      <c r="L17" s="99">
        <v>0</v>
      </c>
      <c r="M17" s="83">
        <v>0</v>
      </c>
      <c r="N17" s="97"/>
    </row>
    <row r="18" ht="21.95" customHeight="1">
      <c r="A18" s="196">
        <v>1925</v>
      </c>
      <c r="B18" s="197">
        <v>40</v>
      </c>
      <c r="C18" s="83">
        <v>1692.3</v>
      </c>
      <c r="D18" s="87">
        <v>42.3075</v>
      </c>
      <c r="E18" s="40"/>
      <c r="F18" s="153">
        <v>1925</v>
      </c>
      <c r="G18" s="99">
        <v>22</v>
      </c>
      <c r="H18" s="83">
        <v>954.6</v>
      </c>
      <c r="I18" s="87">
        <v>43.3909090909091</v>
      </c>
      <c r="J18" s="40"/>
      <c r="K18" s="153">
        <v>1925</v>
      </c>
      <c r="L18" s="99">
        <v>7</v>
      </c>
      <c r="M18" s="83">
        <v>313.4</v>
      </c>
      <c r="N18" s="97">
        <v>44.7714285714286</v>
      </c>
    </row>
    <row r="19" ht="21.95" customHeight="1">
      <c r="A19" s="196">
        <v>1926</v>
      </c>
      <c r="B19" s="197">
        <v>58</v>
      </c>
      <c r="C19" s="83">
        <v>2436.1</v>
      </c>
      <c r="D19" s="87">
        <v>42.001724137931</v>
      </c>
      <c r="E19" s="40"/>
      <c r="F19" s="153">
        <v>1926</v>
      </c>
      <c r="G19" s="99">
        <v>26</v>
      </c>
      <c r="H19" s="83">
        <v>1125.8</v>
      </c>
      <c r="I19" s="87">
        <v>43.3</v>
      </c>
      <c r="J19" s="40"/>
      <c r="K19" s="153">
        <v>1926</v>
      </c>
      <c r="L19" s="99">
        <v>10</v>
      </c>
      <c r="M19" s="83">
        <v>443.3</v>
      </c>
      <c r="N19" s="97">
        <v>44.33</v>
      </c>
    </row>
    <row r="20" ht="21.95" customHeight="1">
      <c r="A20" s="196">
        <v>1927</v>
      </c>
      <c r="B20" s="197">
        <v>30</v>
      </c>
      <c r="C20" s="83">
        <v>1240.6</v>
      </c>
      <c r="D20" s="87">
        <v>41.3533333333333</v>
      </c>
      <c r="E20" s="40"/>
      <c r="F20" s="153">
        <v>1927</v>
      </c>
      <c r="G20" s="99">
        <v>6</v>
      </c>
      <c r="H20" s="83">
        <v>256.5</v>
      </c>
      <c r="I20" s="87">
        <v>42.75</v>
      </c>
      <c r="J20" s="40"/>
      <c r="K20" s="153">
        <v>1927</v>
      </c>
      <c r="L20" s="99">
        <v>0</v>
      </c>
      <c r="M20" s="83">
        <v>0</v>
      </c>
      <c r="N20" s="97"/>
    </row>
    <row r="21" ht="21.95" customHeight="1">
      <c r="A21" s="196">
        <v>1928</v>
      </c>
      <c r="B21" s="197">
        <v>42</v>
      </c>
      <c r="C21" s="83">
        <v>1754.7</v>
      </c>
      <c r="D21" s="87">
        <v>41.7785714285714</v>
      </c>
      <c r="E21" s="40"/>
      <c r="F21" s="153">
        <v>1928</v>
      </c>
      <c r="G21" s="99">
        <v>19</v>
      </c>
      <c r="H21" s="83">
        <v>809.6</v>
      </c>
      <c r="I21" s="87">
        <v>42.6105263157895</v>
      </c>
      <c r="J21" s="40"/>
      <c r="K21" s="153">
        <v>1928</v>
      </c>
      <c r="L21" s="99">
        <v>1</v>
      </c>
      <c r="M21" s="83">
        <v>44.4</v>
      </c>
      <c r="N21" s="97">
        <v>44.4</v>
      </c>
    </row>
    <row r="22" ht="21.95" customHeight="1">
      <c r="A22" s="196">
        <v>1929</v>
      </c>
      <c r="B22" s="197">
        <v>35</v>
      </c>
      <c r="C22" s="83">
        <v>1468.3</v>
      </c>
      <c r="D22" s="87">
        <v>41.9514285714286</v>
      </c>
      <c r="E22" s="40"/>
      <c r="F22" s="153">
        <v>1929</v>
      </c>
      <c r="G22" s="99">
        <v>16</v>
      </c>
      <c r="H22" s="83">
        <v>690.3</v>
      </c>
      <c r="I22" s="87">
        <v>43.14375</v>
      </c>
      <c r="J22" s="40"/>
      <c r="K22" s="153">
        <v>1929</v>
      </c>
      <c r="L22" s="99">
        <v>3</v>
      </c>
      <c r="M22" s="83">
        <v>134.3</v>
      </c>
      <c r="N22" s="97">
        <v>44.7666666666667</v>
      </c>
    </row>
    <row r="23" ht="21.95" customHeight="1">
      <c r="A23" s="196">
        <v>1930</v>
      </c>
      <c r="B23" s="197">
        <v>22</v>
      </c>
      <c r="C23" s="83">
        <v>912.5</v>
      </c>
      <c r="D23" s="87">
        <v>41.4772727272727</v>
      </c>
      <c r="E23" s="40"/>
      <c r="F23" s="153">
        <v>1930</v>
      </c>
      <c r="G23" s="99">
        <v>7</v>
      </c>
      <c r="H23" s="83">
        <v>298.1</v>
      </c>
      <c r="I23" s="87">
        <v>42.5857142857143</v>
      </c>
      <c r="J23" s="40"/>
      <c r="K23" s="153">
        <v>1930</v>
      </c>
      <c r="L23" s="99">
        <v>1</v>
      </c>
      <c r="M23" s="83">
        <v>44</v>
      </c>
      <c r="N23" s="97">
        <v>44</v>
      </c>
    </row>
    <row r="24" ht="21.95" customHeight="1">
      <c r="A24" s="196">
        <v>1931</v>
      </c>
      <c r="B24" s="197">
        <v>46</v>
      </c>
      <c r="C24" s="83">
        <v>1940.8</v>
      </c>
      <c r="D24" s="87">
        <v>42.1913043478261</v>
      </c>
      <c r="E24" s="40"/>
      <c r="F24" s="153">
        <v>1931</v>
      </c>
      <c r="G24" s="99">
        <v>22</v>
      </c>
      <c r="H24" s="83">
        <v>952.9</v>
      </c>
      <c r="I24" s="87">
        <v>43.3136363636364</v>
      </c>
      <c r="J24" s="40"/>
      <c r="K24" s="153">
        <v>1931</v>
      </c>
      <c r="L24" s="99">
        <v>6</v>
      </c>
      <c r="M24" s="83">
        <v>269.7</v>
      </c>
      <c r="N24" s="97">
        <v>44.95</v>
      </c>
    </row>
    <row r="25" ht="21.95" customHeight="1">
      <c r="A25" s="196">
        <v>1932</v>
      </c>
      <c r="B25" s="197">
        <v>52</v>
      </c>
      <c r="C25" s="83">
        <v>2205.5</v>
      </c>
      <c r="D25" s="87">
        <v>42.4134615384615</v>
      </c>
      <c r="E25" s="40"/>
      <c r="F25" s="153">
        <v>1932</v>
      </c>
      <c r="G25" s="99">
        <v>29</v>
      </c>
      <c r="H25" s="83">
        <v>1259.7</v>
      </c>
      <c r="I25" s="87">
        <v>43.4379310344828</v>
      </c>
      <c r="J25" s="40"/>
      <c r="K25" s="153">
        <v>1932</v>
      </c>
      <c r="L25" s="99">
        <v>10</v>
      </c>
      <c r="M25" s="83">
        <v>451</v>
      </c>
      <c r="N25" s="97">
        <v>45.1</v>
      </c>
    </row>
    <row r="26" ht="21.95" customHeight="1">
      <c r="A26" s="196">
        <v>1933</v>
      </c>
      <c r="B26" s="197">
        <v>25</v>
      </c>
      <c r="C26" s="83">
        <v>1049.2</v>
      </c>
      <c r="D26" s="87">
        <v>41.968</v>
      </c>
      <c r="E26" s="40"/>
      <c r="F26" s="153">
        <v>1933</v>
      </c>
      <c r="G26" s="99">
        <v>11</v>
      </c>
      <c r="H26" s="83">
        <v>472.5</v>
      </c>
      <c r="I26" s="87">
        <v>42.9545454545455</v>
      </c>
      <c r="J26" s="40"/>
      <c r="K26" s="153">
        <v>1933</v>
      </c>
      <c r="L26" s="99">
        <v>2</v>
      </c>
      <c r="M26" s="83">
        <v>89.40000000000001</v>
      </c>
      <c r="N26" s="97">
        <v>44.7</v>
      </c>
    </row>
    <row r="27" ht="21.95" customHeight="1">
      <c r="A27" s="196">
        <v>1934</v>
      </c>
      <c r="B27" s="197">
        <v>22</v>
      </c>
      <c r="C27" s="83">
        <v>922.2</v>
      </c>
      <c r="D27" s="87">
        <v>41.9181818181818</v>
      </c>
      <c r="E27" s="40"/>
      <c r="F27" s="153">
        <v>1934</v>
      </c>
      <c r="G27" s="99">
        <v>11</v>
      </c>
      <c r="H27" s="83">
        <v>471.4</v>
      </c>
      <c r="I27" s="87">
        <v>42.8545454545455</v>
      </c>
      <c r="J27" s="40"/>
      <c r="K27" s="153">
        <v>1934</v>
      </c>
      <c r="L27" s="99">
        <v>3</v>
      </c>
      <c r="M27" s="83">
        <v>133.6</v>
      </c>
      <c r="N27" s="97">
        <v>44.5333333333333</v>
      </c>
    </row>
    <row r="28" ht="21.95" customHeight="1">
      <c r="A28" s="196">
        <v>1935</v>
      </c>
      <c r="B28" s="197">
        <v>55</v>
      </c>
      <c r="C28" s="83">
        <v>2328</v>
      </c>
      <c r="D28" s="87">
        <v>42.3272727272727</v>
      </c>
      <c r="E28" s="40"/>
      <c r="F28" s="153">
        <v>1935</v>
      </c>
      <c r="G28" s="99">
        <v>35</v>
      </c>
      <c r="H28" s="83">
        <v>1509.9</v>
      </c>
      <c r="I28" s="87">
        <v>43.14</v>
      </c>
      <c r="J28" s="40"/>
      <c r="K28" s="153">
        <v>1935</v>
      </c>
      <c r="L28" s="99">
        <v>9</v>
      </c>
      <c r="M28" s="83">
        <v>403.9</v>
      </c>
      <c r="N28" s="97">
        <v>44.8777777777778</v>
      </c>
    </row>
    <row r="29" ht="21.95" customHeight="1">
      <c r="A29" s="196">
        <v>1936</v>
      </c>
      <c r="B29" s="197">
        <v>33</v>
      </c>
      <c r="C29" s="83">
        <v>1390.9</v>
      </c>
      <c r="D29" s="87">
        <v>42.1484848484848</v>
      </c>
      <c r="E29" s="40"/>
      <c r="F29" s="153">
        <v>1936</v>
      </c>
      <c r="G29" s="99">
        <v>16</v>
      </c>
      <c r="H29" s="83">
        <v>690.4</v>
      </c>
      <c r="I29" s="87">
        <v>43.15</v>
      </c>
      <c r="J29" s="40"/>
      <c r="K29" s="153">
        <v>1936</v>
      </c>
      <c r="L29" s="99">
        <v>5</v>
      </c>
      <c r="M29" s="83">
        <v>223.4</v>
      </c>
      <c r="N29" s="97">
        <v>44.68</v>
      </c>
    </row>
    <row r="30" ht="21.95" customHeight="1">
      <c r="A30" s="196">
        <v>1937</v>
      </c>
      <c r="B30" s="197">
        <v>31</v>
      </c>
      <c r="C30" s="83">
        <v>1296.2</v>
      </c>
      <c r="D30" s="87">
        <v>41.8129032258065</v>
      </c>
      <c r="E30" s="40"/>
      <c r="F30" s="153">
        <v>1937</v>
      </c>
      <c r="G30" s="99">
        <v>13</v>
      </c>
      <c r="H30" s="83">
        <v>556.4</v>
      </c>
      <c r="I30" s="87">
        <v>42.8</v>
      </c>
      <c r="J30" s="40"/>
      <c r="K30" s="153">
        <v>1937</v>
      </c>
      <c r="L30" s="99">
        <v>3</v>
      </c>
      <c r="M30" s="83">
        <v>133</v>
      </c>
      <c r="N30" s="97">
        <v>44.3333333333333</v>
      </c>
    </row>
    <row r="31" ht="21.95" customHeight="1">
      <c r="A31" s="196">
        <v>1938</v>
      </c>
      <c r="B31" s="197">
        <v>47</v>
      </c>
      <c r="C31" s="83">
        <v>1984.2</v>
      </c>
      <c r="D31" s="87">
        <v>42.2170212765957</v>
      </c>
      <c r="E31" s="40"/>
      <c r="F31" s="153">
        <v>1938</v>
      </c>
      <c r="G31" s="99">
        <v>23</v>
      </c>
      <c r="H31" s="83">
        <v>995.7</v>
      </c>
      <c r="I31" s="87">
        <v>43.2913043478261</v>
      </c>
      <c r="J31" s="40"/>
      <c r="K31" s="153">
        <v>1938</v>
      </c>
      <c r="L31" s="99">
        <v>7</v>
      </c>
      <c r="M31" s="83">
        <v>314.5</v>
      </c>
      <c r="N31" s="97">
        <v>44.9285714285714</v>
      </c>
    </row>
    <row r="32" ht="21.95" customHeight="1">
      <c r="A32" s="196">
        <v>1939</v>
      </c>
      <c r="B32" s="197">
        <v>19</v>
      </c>
      <c r="C32" s="83">
        <v>797.1</v>
      </c>
      <c r="D32" s="87">
        <v>41.9526315789474</v>
      </c>
      <c r="E32" s="40"/>
      <c r="F32" s="153">
        <v>1939</v>
      </c>
      <c r="G32" s="99">
        <v>10</v>
      </c>
      <c r="H32" s="83">
        <v>429.6</v>
      </c>
      <c r="I32" s="87">
        <v>42.96</v>
      </c>
      <c r="J32" s="40"/>
      <c r="K32" s="153">
        <v>1939</v>
      </c>
      <c r="L32" s="99">
        <v>2</v>
      </c>
      <c r="M32" s="83">
        <v>89.59999999999999</v>
      </c>
      <c r="N32" s="97">
        <v>44.8</v>
      </c>
    </row>
    <row r="33" ht="21.95" customHeight="1">
      <c r="A33" s="196">
        <v>1940</v>
      </c>
      <c r="B33" s="197">
        <v>33</v>
      </c>
      <c r="C33" s="83">
        <v>1401.9</v>
      </c>
      <c r="D33" s="87">
        <v>42.4818181818182</v>
      </c>
      <c r="E33" s="40"/>
      <c r="F33" s="153">
        <v>1940</v>
      </c>
      <c r="G33" s="99">
        <v>21</v>
      </c>
      <c r="H33" s="83">
        <v>910.6</v>
      </c>
      <c r="I33" s="87">
        <v>43.3619047619048</v>
      </c>
      <c r="J33" s="40"/>
      <c r="K33" s="153">
        <v>1940</v>
      </c>
      <c r="L33" s="99">
        <v>9</v>
      </c>
      <c r="M33" s="83">
        <v>400.4</v>
      </c>
      <c r="N33" s="97">
        <v>44.4888888888889</v>
      </c>
    </row>
    <row r="34" ht="21.95" customHeight="1">
      <c r="A34" s="196">
        <v>1941</v>
      </c>
      <c r="B34" s="197">
        <v>37</v>
      </c>
      <c r="C34" s="83">
        <v>1548.3</v>
      </c>
      <c r="D34" s="87">
        <v>41.8459459459459</v>
      </c>
      <c r="E34" s="40"/>
      <c r="F34" s="153">
        <v>1941</v>
      </c>
      <c r="G34" s="99">
        <v>13</v>
      </c>
      <c r="H34" s="83">
        <v>563</v>
      </c>
      <c r="I34" s="87">
        <v>43.3076923076923</v>
      </c>
      <c r="J34" s="40"/>
      <c r="K34" s="153">
        <v>1941</v>
      </c>
      <c r="L34" s="99">
        <v>5</v>
      </c>
      <c r="M34" s="83">
        <v>222.6</v>
      </c>
      <c r="N34" s="97">
        <v>44.52</v>
      </c>
    </row>
    <row r="35" ht="21.95" customHeight="1">
      <c r="A35" s="196">
        <v>1942</v>
      </c>
      <c r="B35" s="197">
        <v>62</v>
      </c>
      <c r="C35" s="83">
        <v>2609.3</v>
      </c>
      <c r="D35" s="87">
        <v>42.0854838709677</v>
      </c>
      <c r="E35" s="40"/>
      <c r="F35" s="153">
        <v>1942</v>
      </c>
      <c r="G35" s="99">
        <v>27</v>
      </c>
      <c r="H35" s="83">
        <v>1165.3</v>
      </c>
      <c r="I35" s="87">
        <v>43.1592592592593</v>
      </c>
      <c r="J35" s="40"/>
      <c r="K35" s="153">
        <v>1942</v>
      </c>
      <c r="L35" s="99">
        <v>6</v>
      </c>
      <c r="M35" s="83">
        <v>267.9</v>
      </c>
      <c r="N35" s="97">
        <v>44.65</v>
      </c>
    </row>
    <row r="36" ht="21.95" customHeight="1">
      <c r="A36" s="196">
        <v>1943</v>
      </c>
      <c r="B36" s="197">
        <v>55</v>
      </c>
      <c r="C36" s="83">
        <v>2308.5</v>
      </c>
      <c r="D36" s="87">
        <v>41.9727272727273</v>
      </c>
      <c r="E36" s="40"/>
      <c r="F36" s="153">
        <v>1943</v>
      </c>
      <c r="G36" s="99">
        <v>23</v>
      </c>
      <c r="H36" s="83">
        <v>995</v>
      </c>
      <c r="I36" s="87">
        <v>43.2608695652174</v>
      </c>
      <c r="J36" s="40"/>
      <c r="K36" s="153">
        <v>1943</v>
      </c>
      <c r="L36" s="99">
        <v>6</v>
      </c>
      <c r="M36" s="83">
        <v>272.3</v>
      </c>
      <c r="N36" s="97">
        <v>45.3833333333333</v>
      </c>
    </row>
    <row r="37" ht="21.95" customHeight="1">
      <c r="A37" s="196">
        <v>1944</v>
      </c>
      <c r="B37" s="197">
        <v>31</v>
      </c>
      <c r="C37" s="83">
        <v>1316.4</v>
      </c>
      <c r="D37" s="87">
        <v>42.4645161290323</v>
      </c>
      <c r="E37" s="40"/>
      <c r="F37" s="153">
        <v>1944</v>
      </c>
      <c r="G37" s="99">
        <v>20</v>
      </c>
      <c r="H37" s="83">
        <v>862.8</v>
      </c>
      <c r="I37" s="87">
        <v>43.14</v>
      </c>
      <c r="J37" s="40"/>
      <c r="K37" s="153">
        <v>1944</v>
      </c>
      <c r="L37" s="99">
        <v>4</v>
      </c>
      <c r="M37" s="83">
        <v>181.2</v>
      </c>
      <c r="N37" s="97">
        <v>45.3</v>
      </c>
    </row>
    <row r="38" ht="21.95" customHeight="1">
      <c r="A38" s="196">
        <v>1945</v>
      </c>
      <c r="B38" s="197">
        <v>26</v>
      </c>
      <c r="C38" s="83">
        <v>1073.2</v>
      </c>
      <c r="D38" s="87">
        <v>41.2769230769231</v>
      </c>
      <c r="E38" s="40"/>
      <c r="F38" s="153">
        <v>1945</v>
      </c>
      <c r="G38" s="99">
        <v>5</v>
      </c>
      <c r="H38" s="83">
        <v>212.8</v>
      </c>
      <c r="I38" s="87">
        <v>42.56</v>
      </c>
      <c r="J38" s="40"/>
      <c r="K38" s="153">
        <v>1945</v>
      </c>
      <c r="L38" s="99">
        <v>0</v>
      </c>
      <c r="M38" s="83">
        <v>0</v>
      </c>
      <c r="N38" s="97"/>
    </row>
    <row r="39" ht="21.95" customHeight="1">
      <c r="A39" s="196">
        <v>1946</v>
      </c>
      <c r="B39" s="197">
        <v>24</v>
      </c>
      <c r="C39" s="83">
        <v>1013.4</v>
      </c>
      <c r="D39" s="87">
        <v>42.225</v>
      </c>
      <c r="E39" s="40"/>
      <c r="F39" s="153">
        <v>1946</v>
      </c>
      <c r="G39" s="99">
        <v>13</v>
      </c>
      <c r="H39" s="83">
        <v>562.3</v>
      </c>
      <c r="I39" s="87">
        <v>43.2538461538462</v>
      </c>
      <c r="J39" s="40"/>
      <c r="K39" s="153">
        <v>1946</v>
      </c>
      <c r="L39" s="99">
        <v>5</v>
      </c>
      <c r="M39" s="83">
        <v>221.1</v>
      </c>
      <c r="N39" s="97">
        <v>44.22</v>
      </c>
    </row>
    <row r="40" ht="21.95" customHeight="1">
      <c r="A40" s="196">
        <v>1947</v>
      </c>
      <c r="B40" s="197">
        <v>42</v>
      </c>
      <c r="C40" s="83">
        <v>1795.8</v>
      </c>
      <c r="D40" s="87">
        <v>42.7571428571429</v>
      </c>
      <c r="E40" s="40"/>
      <c r="F40" s="153">
        <v>1947</v>
      </c>
      <c r="G40" s="99">
        <v>27</v>
      </c>
      <c r="H40" s="83">
        <v>1178.2</v>
      </c>
      <c r="I40" s="87">
        <v>43.637037037037</v>
      </c>
      <c r="J40" s="40"/>
      <c r="K40" s="153">
        <v>1947</v>
      </c>
      <c r="L40" s="99">
        <v>10</v>
      </c>
      <c r="M40" s="83">
        <v>453.7</v>
      </c>
      <c r="N40" s="97">
        <v>45.37</v>
      </c>
    </row>
    <row r="41" ht="21.95" customHeight="1">
      <c r="A41" s="196">
        <v>1948</v>
      </c>
      <c r="B41" s="197">
        <v>53</v>
      </c>
      <c r="C41" s="83">
        <v>2222.2</v>
      </c>
      <c r="D41" s="87">
        <v>41.9283018867925</v>
      </c>
      <c r="E41" s="40"/>
      <c r="F41" s="153">
        <v>1948</v>
      </c>
      <c r="G41" s="99">
        <v>26</v>
      </c>
      <c r="H41" s="83">
        <v>1112.6</v>
      </c>
      <c r="I41" s="87">
        <v>42.7923076923077</v>
      </c>
      <c r="J41" s="40"/>
      <c r="K41" s="153">
        <v>1948</v>
      </c>
      <c r="L41" s="99">
        <v>5</v>
      </c>
      <c r="M41" s="83">
        <v>219.5</v>
      </c>
      <c r="N41" s="97">
        <v>43.9</v>
      </c>
    </row>
    <row r="42" ht="21.95" customHeight="1">
      <c r="A42" s="196">
        <v>1949</v>
      </c>
      <c r="B42" s="197">
        <v>24</v>
      </c>
      <c r="C42" s="83">
        <v>1007.9</v>
      </c>
      <c r="D42" s="87">
        <v>41.9958333333333</v>
      </c>
      <c r="E42" s="40"/>
      <c r="F42" s="153">
        <v>1949</v>
      </c>
      <c r="G42" s="99">
        <v>10</v>
      </c>
      <c r="H42" s="83">
        <v>432.7</v>
      </c>
      <c r="I42" s="87">
        <v>43.27</v>
      </c>
      <c r="J42" s="40"/>
      <c r="K42" s="153">
        <v>1949</v>
      </c>
      <c r="L42" s="99">
        <v>5</v>
      </c>
      <c r="M42" s="83">
        <v>220.5</v>
      </c>
      <c r="N42" s="97">
        <v>44.1</v>
      </c>
    </row>
    <row r="43" ht="21.95" customHeight="1">
      <c r="A43" s="196">
        <v>1950</v>
      </c>
      <c r="B43" s="197">
        <v>15</v>
      </c>
      <c r="C43" s="83">
        <v>622.6</v>
      </c>
      <c r="D43" s="87">
        <v>41.5066666666667</v>
      </c>
      <c r="E43" s="40"/>
      <c r="F43" s="153">
        <v>1950</v>
      </c>
      <c r="G43" s="99">
        <v>3</v>
      </c>
      <c r="H43" s="83">
        <v>130</v>
      </c>
      <c r="I43" s="87">
        <v>43.3333333333333</v>
      </c>
      <c r="J43" s="40"/>
      <c r="K43" s="153">
        <v>1950</v>
      </c>
      <c r="L43" s="99">
        <v>1</v>
      </c>
      <c r="M43" s="83">
        <v>45.6</v>
      </c>
      <c r="N43" s="97">
        <v>45.6</v>
      </c>
    </row>
    <row r="44" ht="21.95" customHeight="1">
      <c r="A44" s="196">
        <v>1951</v>
      </c>
      <c r="B44" s="197">
        <v>40</v>
      </c>
      <c r="C44" s="83">
        <v>1693.6</v>
      </c>
      <c r="D44" s="87">
        <v>42.34</v>
      </c>
      <c r="E44" s="40"/>
      <c r="F44" s="153">
        <v>1951</v>
      </c>
      <c r="G44" s="99">
        <v>19</v>
      </c>
      <c r="H44" s="83">
        <v>829.8</v>
      </c>
      <c r="I44" s="87">
        <v>43.6736842105263</v>
      </c>
      <c r="J44" s="40"/>
      <c r="K44" s="153">
        <v>1951</v>
      </c>
      <c r="L44" s="99">
        <v>8</v>
      </c>
      <c r="M44" s="83">
        <v>359.4</v>
      </c>
      <c r="N44" s="97">
        <v>44.925</v>
      </c>
    </row>
    <row r="45" ht="21.95" customHeight="1">
      <c r="A45" s="196">
        <v>1952</v>
      </c>
      <c r="B45" s="197">
        <v>58</v>
      </c>
      <c r="C45" s="83">
        <v>2441</v>
      </c>
      <c r="D45" s="87">
        <v>42.0862068965517</v>
      </c>
      <c r="E45" s="40"/>
      <c r="F45" s="153">
        <v>1952</v>
      </c>
      <c r="G45" s="99">
        <v>27</v>
      </c>
      <c r="H45" s="83">
        <v>1165.8</v>
      </c>
      <c r="I45" s="87">
        <v>43.1777777777778</v>
      </c>
      <c r="J45" s="40"/>
      <c r="K45" s="153">
        <v>1952</v>
      </c>
      <c r="L45" s="99">
        <v>8</v>
      </c>
      <c r="M45" s="83">
        <v>353.9</v>
      </c>
      <c r="N45" s="97">
        <v>44.2375</v>
      </c>
    </row>
    <row r="46" ht="21.95" customHeight="1">
      <c r="A46" s="196">
        <v>1953</v>
      </c>
      <c r="B46" s="197">
        <v>38</v>
      </c>
      <c r="C46" s="83">
        <v>1588.8</v>
      </c>
      <c r="D46" s="87">
        <v>41.8105263157895</v>
      </c>
      <c r="E46" s="40"/>
      <c r="F46" s="153">
        <v>1953</v>
      </c>
      <c r="G46" s="99">
        <v>18</v>
      </c>
      <c r="H46" s="83">
        <v>768.2</v>
      </c>
      <c r="I46" s="87">
        <v>42.6777777777778</v>
      </c>
      <c r="J46" s="40"/>
      <c r="K46" s="153">
        <v>1953</v>
      </c>
      <c r="L46" s="99">
        <v>1</v>
      </c>
      <c r="M46" s="83">
        <v>43.9</v>
      </c>
      <c r="N46" s="97">
        <v>43.9</v>
      </c>
    </row>
    <row r="47" ht="21.95" customHeight="1">
      <c r="A47" s="196">
        <v>1954</v>
      </c>
      <c r="B47" s="197">
        <v>30</v>
      </c>
      <c r="C47" s="83">
        <v>1244.6</v>
      </c>
      <c r="D47" s="87">
        <v>41.4866666666667</v>
      </c>
      <c r="E47" s="40"/>
      <c r="F47" s="153">
        <v>1954</v>
      </c>
      <c r="G47" s="99">
        <v>9</v>
      </c>
      <c r="H47" s="83">
        <v>386.7</v>
      </c>
      <c r="I47" s="87">
        <v>42.9666666666667</v>
      </c>
      <c r="J47" s="40"/>
      <c r="K47" s="153">
        <v>1954</v>
      </c>
      <c r="L47" s="99">
        <v>2</v>
      </c>
      <c r="M47" s="83">
        <v>87.8</v>
      </c>
      <c r="N47" s="97">
        <v>43.9</v>
      </c>
    </row>
    <row r="48" ht="21.95" customHeight="1">
      <c r="A48" s="196">
        <v>1955</v>
      </c>
      <c r="B48" s="197">
        <v>35</v>
      </c>
      <c r="C48" s="83">
        <v>1463.7</v>
      </c>
      <c r="D48" s="87">
        <v>41.82</v>
      </c>
      <c r="E48" s="40"/>
      <c r="F48" s="153">
        <v>1955</v>
      </c>
      <c r="G48" s="99">
        <v>13</v>
      </c>
      <c r="H48" s="83">
        <v>560.3</v>
      </c>
      <c r="I48" s="87">
        <v>43.1</v>
      </c>
      <c r="J48" s="40"/>
      <c r="K48" s="153">
        <v>1955</v>
      </c>
      <c r="L48" s="99">
        <v>4</v>
      </c>
      <c r="M48" s="83">
        <v>178.9</v>
      </c>
      <c r="N48" s="97">
        <v>44.725</v>
      </c>
    </row>
    <row r="49" ht="21.95" customHeight="1">
      <c r="A49" s="196">
        <v>1956</v>
      </c>
      <c r="B49" s="197">
        <v>27</v>
      </c>
      <c r="C49" s="83">
        <v>1118.6</v>
      </c>
      <c r="D49" s="87">
        <v>41.4296296296296</v>
      </c>
      <c r="E49" s="40"/>
      <c r="F49" s="153">
        <v>1956</v>
      </c>
      <c r="G49" s="99">
        <v>6</v>
      </c>
      <c r="H49" s="83">
        <v>256.1</v>
      </c>
      <c r="I49" s="87">
        <v>42.6833333333333</v>
      </c>
      <c r="J49" s="40"/>
      <c r="K49" s="153">
        <v>1956</v>
      </c>
      <c r="L49" s="99">
        <v>0</v>
      </c>
      <c r="M49" s="83">
        <v>0</v>
      </c>
      <c r="N49" s="97"/>
    </row>
    <row r="50" ht="21.95" customHeight="1">
      <c r="A50" s="196">
        <v>1957</v>
      </c>
      <c r="B50" s="197">
        <v>40</v>
      </c>
      <c r="C50" s="83">
        <v>1678.2</v>
      </c>
      <c r="D50" s="87">
        <v>41.955</v>
      </c>
      <c r="E50" s="40"/>
      <c r="F50" s="153">
        <v>1957</v>
      </c>
      <c r="G50" s="99">
        <v>19</v>
      </c>
      <c r="H50" s="83">
        <v>815.2</v>
      </c>
      <c r="I50" s="87">
        <v>42.9052631578947</v>
      </c>
      <c r="J50" s="40"/>
      <c r="K50" s="153">
        <v>1957</v>
      </c>
      <c r="L50" s="99">
        <v>3</v>
      </c>
      <c r="M50" s="83">
        <v>131.8</v>
      </c>
      <c r="N50" s="97">
        <v>43.9333333333333</v>
      </c>
    </row>
    <row r="51" ht="21.95" customHeight="1">
      <c r="A51" s="196">
        <v>1958</v>
      </c>
      <c r="B51" s="197">
        <v>57</v>
      </c>
      <c r="C51" s="83">
        <v>2400.9</v>
      </c>
      <c r="D51" s="87">
        <v>42.1210526315789</v>
      </c>
      <c r="E51" s="40"/>
      <c r="F51" s="153">
        <v>1958</v>
      </c>
      <c r="G51" s="99">
        <v>33</v>
      </c>
      <c r="H51" s="83">
        <v>1413.7</v>
      </c>
      <c r="I51" s="87">
        <v>42.8393939393939</v>
      </c>
      <c r="J51" s="40"/>
      <c r="K51" s="153">
        <v>1958</v>
      </c>
      <c r="L51" s="99">
        <v>4</v>
      </c>
      <c r="M51" s="83">
        <v>176.1</v>
      </c>
      <c r="N51" s="97">
        <v>44.025</v>
      </c>
    </row>
    <row r="52" ht="21.95" customHeight="1">
      <c r="A52" s="196">
        <v>1959</v>
      </c>
      <c r="B52" s="197">
        <v>50</v>
      </c>
      <c r="C52" s="83">
        <v>2084.4</v>
      </c>
      <c r="D52" s="87">
        <v>41.688</v>
      </c>
      <c r="E52" s="40"/>
      <c r="F52" s="153">
        <v>1959</v>
      </c>
      <c r="G52" s="99">
        <v>15</v>
      </c>
      <c r="H52" s="83">
        <v>646</v>
      </c>
      <c r="I52" s="87">
        <v>43.0666666666667</v>
      </c>
      <c r="J52" s="40"/>
      <c r="K52" s="153">
        <v>1959</v>
      </c>
      <c r="L52" s="99">
        <v>5</v>
      </c>
      <c r="M52" s="83">
        <v>221.1</v>
      </c>
      <c r="N52" s="97">
        <v>44.22</v>
      </c>
    </row>
    <row r="53" ht="21.95" customHeight="1">
      <c r="A53" s="196">
        <v>1960</v>
      </c>
      <c r="B53" s="197">
        <v>37</v>
      </c>
      <c r="C53" s="83">
        <v>1564.3</v>
      </c>
      <c r="D53" s="87">
        <v>42.2783783783784</v>
      </c>
      <c r="E53" s="40"/>
      <c r="F53" s="153">
        <v>1960</v>
      </c>
      <c r="G53" s="99">
        <v>16</v>
      </c>
      <c r="H53" s="83">
        <v>699.9</v>
      </c>
      <c r="I53" s="87">
        <v>43.74375</v>
      </c>
      <c r="J53" s="40"/>
      <c r="K53" s="153">
        <v>1960</v>
      </c>
      <c r="L53" s="99">
        <v>8</v>
      </c>
      <c r="M53" s="83">
        <v>357.8</v>
      </c>
      <c r="N53" s="97">
        <v>44.725</v>
      </c>
    </row>
    <row r="54" ht="21.95" customHeight="1">
      <c r="A54" s="196">
        <v>1961</v>
      </c>
      <c r="B54" s="197">
        <v>33</v>
      </c>
      <c r="C54" s="83">
        <v>1397.2</v>
      </c>
      <c r="D54" s="87">
        <v>42.3393939393939</v>
      </c>
      <c r="E54" s="40"/>
      <c r="F54" s="153">
        <v>1961</v>
      </c>
      <c r="G54" s="99">
        <v>20</v>
      </c>
      <c r="H54" s="83">
        <v>862</v>
      </c>
      <c r="I54" s="87">
        <v>43.1</v>
      </c>
      <c r="J54" s="40"/>
      <c r="K54" s="153">
        <v>1961</v>
      </c>
      <c r="L54" s="99">
        <v>5</v>
      </c>
      <c r="M54" s="83">
        <v>221</v>
      </c>
      <c r="N54" s="97">
        <v>44.2</v>
      </c>
    </row>
    <row r="55" ht="21.95" customHeight="1">
      <c r="A55" s="196">
        <v>1962</v>
      </c>
      <c r="B55" s="197">
        <v>36</v>
      </c>
      <c r="C55" s="83">
        <v>1512.8</v>
      </c>
      <c r="D55" s="87">
        <v>42.0222222222222</v>
      </c>
      <c r="E55" s="40"/>
      <c r="F55" s="153">
        <v>1962</v>
      </c>
      <c r="G55" s="99">
        <v>18</v>
      </c>
      <c r="H55" s="83">
        <v>775.1</v>
      </c>
      <c r="I55" s="87">
        <v>43.0611111111111</v>
      </c>
      <c r="J55" s="40"/>
      <c r="K55" s="153">
        <v>1962</v>
      </c>
      <c r="L55" s="99">
        <v>4</v>
      </c>
      <c r="M55" s="83">
        <v>178.5</v>
      </c>
      <c r="N55" s="97">
        <v>44.625</v>
      </c>
    </row>
    <row r="56" ht="21.95" customHeight="1">
      <c r="A56" s="196">
        <v>1963</v>
      </c>
      <c r="B56" s="197">
        <v>34</v>
      </c>
      <c r="C56" s="83">
        <v>1422.7</v>
      </c>
      <c r="D56" s="87">
        <v>41.8441176470588</v>
      </c>
      <c r="E56" s="40"/>
      <c r="F56" s="153">
        <v>1963</v>
      </c>
      <c r="G56" s="99">
        <v>12</v>
      </c>
      <c r="H56" s="83">
        <v>518.7</v>
      </c>
      <c r="I56" s="87">
        <v>43.225</v>
      </c>
      <c r="J56" s="40"/>
      <c r="K56" s="153">
        <v>1963</v>
      </c>
      <c r="L56" s="99">
        <v>4</v>
      </c>
      <c r="M56" s="83">
        <v>178.8</v>
      </c>
      <c r="N56" s="97">
        <v>44.7</v>
      </c>
    </row>
    <row r="57" ht="21.95" customHeight="1">
      <c r="A57" s="196">
        <v>1964</v>
      </c>
      <c r="B57" s="197">
        <v>38</v>
      </c>
      <c r="C57" s="83">
        <v>1586.9</v>
      </c>
      <c r="D57" s="87">
        <v>41.7605263157895</v>
      </c>
      <c r="E57" s="40"/>
      <c r="F57" s="153">
        <v>1964</v>
      </c>
      <c r="G57" s="99">
        <v>14</v>
      </c>
      <c r="H57" s="83">
        <v>602.1</v>
      </c>
      <c r="I57" s="87">
        <v>43.0071428571429</v>
      </c>
      <c r="J57" s="40"/>
      <c r="K57" s="153">
        <v>1964</v>
      </c>
      <c r="L57" s="99">
        <v>3</v>
      </c>
      <c r="M57" s="83">
        <v>133.6</v>
      </c>
      <c r="N57" s="97">
        <v>44.5333333333333</v>
      </c>
    </row>
    <row r="58" ht="21.95" customHeight="1">
      <c r="A58" s="196">
        <v>1965</v>
      </c>
      <c r="B58" s="197">
        <v>43</v>
      </c>
      <c r="C58" s="83">
        <v>1807</v>
      </c>
      <c r="D58" s="87">
        <v>42.0232558139535</v>
      </c>
      <c r="E58" s="40"/>
      <c r="F58" s="153">
        <v>1965</v>
      </c>
      <c r="G58" s="99">
        <v>21</v>
      </c>
      <c r="H58" s="83">
        <v>902.8</v>
      </c>
      <c r="I58" s="87">
        <v>42.9904761904762</v>
      </c>
      <c r="J58" s="40"/>
      <c r="K58" s="153">
        <v>1965</v>
      </c>
      <c r="L58" s="99">
        <v>4</v>
      </c>
      <c r="M58" s="83">
        <v>177.1</v>
      </c>
      <c r="N58" s="97">
        <v>44.275</v>
      </c>
    </row>
    <row r="59" ht="21.95" customHeight="1">
      <c r="A59" s="196">
        <v>1966</v>
      </c>
      <c r="B59" s="197">
        <v>28</v>
      </c>
      <c r="C59" s="83">
        <v>1177.8</v>
      </c>
      <c r="D59" s="87">
        <v>42.0642857142857</v>
      </c>
      <c r="E59" s="40"/>
      <c r="F59" s="153">
        <v>1966</v>
      </c>
      <c r="G59" s="99">
        <v>16</v>
      </c>
      <c r="H59" s="83">
        <v>686.6</v>
      </c>
      <c r="I59" s="87">
        <v>42.9125</v>
      </c>
      <c r="J59" s="40"/>
      <c r="K59" s="153">
        <v>1966</v>
      </c>
      <c r="L59" s="99">
        <v>4</v>
      </c>
      <c r="M59" s="83">
        <v>178.6</v>
      </c>
      <c r="N59" s="97">
        <v>44.65</v>
      </c>
    </row>
    <row r="60" ht="21.95" customHeight="1">
      <c r="A60" s="196">
        <v>1967</v>
      </c>
      <c r="B60" s="197">
        <v>45</v>
      </c>
      <c r="C60" s="83">
        <v>1901.8</v>
      </c>
      <c r="D60" s="87">
        <v>42.2622222222222</v>
      </c>
      <c r="E60" s="40"/>
      <c r="F60" s="153">
        <v>1967</v>
      </c>
      <c r="G60" s="99">
        <v>28</v>
      </c>
      <c r="H60" s="83">
        <v>1203.6</v>
      </c>
      <c r="I60" s="87">
        <v>42.9857142857143</v>
      </c>
      <c r="J60" s="40"/>
      <c r="K60" s="153">
        <v>1967</v>
      </c>
      <c r="L60" s="99">
        <v>5</v>
      </c>
      <c r="M60" s="83">
        <v>223.1</v>
      </c>
      <c r="N60" s="97">
        <v>44.62</v>
      </c>
    </row>
    <row r="61" ht="21.95" customHeight="1">
      <c r="A61" s="196">
        <v>1968</v>
      </c>
      <c r="B61" s="197">
        <v>47</v>
      </c>
      <c r="C61" s="83">
        <v>1979.5</v>
      </c>
      <c r="D61" s="87">
        <v>42.1170212765957</v>
      </c>
      <c r="E61" s="40"/>
      <c r="F61" s="153">
        <v>1968</v>
      </c>
      <c r="G61" s="99">
        <v>26</v>
      </c>
      <c r="H61" s="83">
        <v>1115.1</v>
      </c>
      <c r="I61" s="87">
        <v>42.8884615384615</v>
      </c>
      <c r="J61" s="40"/>
      <c r="K61" s="153">
        <v>1968</v>
      </c>
      <c r="L61" s="99">
        <v>4</v>
      </c>
      <c r="M61" s="83">
        <v>176.5</v>
      </c>
      <c r="N61" s="97">
        <v>44.125</v>
      </c>
    </row>
    <row r="62" ht="21.95" customHeight="1">
      <c r="A62" s="196">
        <v>1969</v>
      </c>
      <c r="B62" s="197">
        <v>54</v>
      </c>
      <c r="C62" s="83">
        <v>2272.9</v>
      </c>
      <c r="D62" s="87">
        <v>42.0907407407407</v>
      </c>
      <c r="E62" s="40"/>
      <c r="F62" s="153">
        <v>1969</v>
      </c>
      <c r="G62" s="99">
        <v>32</v>
      </c>
      <c r="H62" s="83">
        <v>1367</v>
      </c>
      <c r="I62" s="87">
        <v>42.71875</v>
      </c>
      <c r="J62" s="40"/>
      <c r="K62" s="153">
        <v>1969</v>
      </c>
      <c r="L62" s="99">
        <v>0</v>
      </c>
      <c r="M62" s="83">
        <v>0</v>
      </c>
      <c r="N62" s="97"/>
    </row>
    <row r="63" ht="21.95" customHeight="1">
      <c r="A63" s="196">
        <v>1970</v>
      </c>
      <c r="B63" s="197">
        <v>17</v>
      </c>
      <c r="C63" s="83">
        <v>716.1</v>
      </c>
      <c r="D63" s="87">
        <v>42.1235294117647</v>
      </c>
      <c r="E63" s="40"/>
      <c r="F63" s="153">
        <v>1970</v>
      </c>
      <c r="G63" s="99">
        <v>10</v>
      </c>
      <c r="H63" s="83">
        <v>427.9</v>
      </c>
      <c r="I63" s="87">
        <v>42.79</v>
      </c>
      <c r="J63" s="40"/>
      <c r="K63" s="153">
        <v>1970</v>
      </c>
      <c r="L63" s="99">
        <v>2</v>
      </c>
      <c r="M63" s="83">
        <v>89.5</v>
      </c>
      <c r="N63" s="97">
        <v>44.75</v>
      </c>
    </row>
    <row r="64" ht="21.95" customHeight="1">
      <c r="A64" s="196">
        <v>1971</v>
      </c>
      <c r="B64" s="197">
        <v>49</v>
      </c>
      <c r="C64" s="83">
        <v>2070.3</v>
      </c>
      <c r="D64" s="87">
        <v>42.2510204081633</v>
      </c>
      <c r="E64" s="40"/>
      <c r="F64" s="153">
        <v>1971</v>
      </c>
      <c r="G64" s="99">
        <v>32</v>
      </c>
      <c r="H64" s="83">
        <v>1373</v>
      </c>
      <c r="I64" s="87">
        <v>42.90625</v>
      </c>
      <c r="J64" s="40"/>
      <c r="K64" s="153">
        <v>1971</v>
      </c>
      <c r="L64" s="99">
        <v>7</v>
      </c>
      <c r="M64" s="83">
        <v>314.2</v>
      </c>
      <c r="N64" s="97">
        <v>44.8857142857143</v>
      </c>
    </row>
    <row r="65" ht="21.95" customHeight="1">
      <c r="A65" s="196">
        <v>1972</v>
      </c>
      <c r="B65" s="197">
        <v>42</v>
      </c>
      <c r="C65" s="83">
        <v>1785.6</v>
      </c>
      <c r="D65" s="87">
        <v>42.5142857142857</v>
      </c>
      <c r="E65" s="40"/>
      <c r="F65" s="153">
        <v>1972</v>
      </c>
      <c r="G65" s="99">
        <v>26</v>
      </c>
      <c r="H65" s="83">
        <v>1127.5</v>
      </c>
      <c r="I65" s="87">
        <v>43.3653846153846</v>
      </c>
      <c r="J65" s="40"/>
      <c r="K65" s="153">
        <v>1972</v>
      </c>
      <c r="L65" s="99">
        <v>9</v>
      </c>
      <c r="M65" s="83">
        <v>402.8</v>
      </c>
      <c r="N65" s="97">
        <v>44.7555555555556</v>
      </c>
    </row>
    <row r="66" ht="21.95" customHeight="1">
      <c r="A66" s="196">
        <v>1973</v>
      </c>
      <c r="B66" s="197">
        <v>23</v>
      </c>
      <c r="C66" s="83">
        <v>967</v>
      </c>
      <c r="D66" s="87">
        <v>42.0434782608696</v>
      </c>
      <c r="E66" s="40"/>
      <c r="F66" s="153">
        <v>1973</v>
      </c>
      <c r="G66" s="99">
        <v>11</v>
      </c>
      <c r="H66" s="83">
        <v>474.8</v>
      </c>
      <c r="I66" s="87">
        <v>43.1636363636364</v>
      </c>
      <c r="J66" s="40"/>
      <c r="K66" s="153">
        <v>1973</v>
      </c>
      <c r="L66" s="99">
        <v>2</v>
      </c>
      <c r="M66" s="83">
        <v>89.2</v>
      </c>
      <c r="N66" s="97">
        <v>44.6</v>
      </c>
    </row>
    <row r="67" ht="21.95" customHeight="1">
      <c r="A67" s="196">
        <v>1974</v>
      </c>
      <c r="B67" s="197">
        <v>12</v>
      </c>
      <c r="C67" s="83">
        <v>508.5</v>
      </c>
      <c r="D67" s="87">
        <v>42.375</v>
      </c>
      <c r="E67" s="40"/>
      <c r="F67" s="153">
        <v>1974</v>
      </c>
      <c r="G67" s="99">
        <v>10</v>
      </c>
      <c r="H67" s="83">
        <v>426</v>
      </c>
      <c r="I67" s="87">
        <v>42.6</v>
      </c>
      <c r="J67" s="40"/>
      <c r="K67" s="153">
        <v>1974</v>
      </c>
      <c r="L67" s="99">
        <v>0</v>
      </c>
      <c r="M67" s="83">
        <v>0</v>
      </c>
      <c r="N67" s="97"/>
    </row>
    <row r="68" ht="21.95" customHeight="1">
      <c r="A68" s="196">
        <v>1975</v>
      </c>
      <c r="B68" s="197">
        <v>11</v>
      </c>
      <c r="C68" s="83">
        <v>458.8</v>
      </c>
      <c r="D68" s="87">
        <v>41.7090909090909</v>
      </c>
      <c r="E68" s="40"/>
      <c r="F68" s="153">
        <v>1975</v>
      </c>
      <c r="G68" s="99">
        <v>5</v>
      </c>
      <c r="H68" s="83">
        <v>213</v>
      </c>
      <c r="I68" s="87">
        <v>42.6</v>
      </c>
      <c r="J68" s="40"/>
      <c r="K68" s="153">
        <v>1975</v>
      </c>
      <c r="L68" s="99">
        <v>1</v>
      </c>
      <c r="M68" s="83">
        <v>44</v>
      </c>
      <c r="N68" s="97">
        <v>44</v>
      </c>
    </row>
    <row r="69" ht="21.95" customHeight="1">
      <c r="A69" s="196">
        <v>1976</v>
      </c>
      <c r="B69" s="197">
        <v>12</v>
      </c>
      <c r="C69" s="83">
        <v>503.8</v>
      </c>
      <c r="D69" s="87">
        <v>41.9833333333333</v>
      </c>
      <c r="E69" s="40"/>
      <c r="F69" s="153">
        <v>1976</v>
      </c>
      <c r="G69" s="99">
        <v>7</v>
      </c>
      <c r="H69" s="83">
        <v>298</v>
      </c>
      <c r="I69" s="87">
        <v>42.5714285714286</v>
      </c>
      <c r="J69" s="40"/>
      <c r="K69" s="153">
        <v>1976</v>
      </c>
      <c r="L69" s="99">
        <v>0</v>
      </c>
      <c r="M69" s="83">
        <v>0</v>
      </c>
      <c r="N69" s="97"/>
    </row>
    <row r="70" ht="21.95" customHeight="1">
      <c r="A70" s="196">
        <v>1977</v>
      </c>
      <c r="B70" s="197">
        <v>12</v>
      </c>
      <c r="C70" s="83">
        <v>499.5</v>
      </c>
      <c r="D70" s="87">
        <v>41.625</v>
      </c>
      <c r="E70" s="40"/>
      <c r="F70" s="153">
        <v>1977</v>
      </c>
      <c r="G70" s="99">
        <v>5</v>
      </c>
      <c r="H70" s="83">
        <v>211</v>
      </c>
      <c r="I70" s="87">
        <v>42.2</v>
      </c>
      <c r="J70" s="40"/>
      <c r="K70" s="153">
        <v>1977</v>
      </c>
      <c r="L70" s="99">
        <v>0</v>
      </c>
      <c r="M70" s="83">
        <v>0</v>
      </c>
      <c r="N70" s="97"/>
    </row>
    <row r="71" ht="21.95" customHeight="1">
      <c r="A71" s="196">
        <v>1978</v>
      </c>
      <c r="B71" s="197">
        <v>33</v>
      </c>
      <c r="C71" s="83">
        <v>1380.1</v>
      </c>
      <c r="D71" s="87">
        <v>41.8212121212121</v>
      </c>
      <c r="E71" s="40"/>
      <c r="F71" s="153">
        <v>1978</v>
      </c>
      <c r="G71" s="99">
        <v>17</v>
      </c>
      <c r="H71" s="83">
        <v>724</v>
      </c>
      <c r="I71" s="87">
        <v>42.5882352941176</v>
      </c>
      <c r="J71" s="40"/>
      <c r="K71" s="153">
        <v>1978</v>
      </c>
      <c r="L71" s="99">
        <v>2</v>
      </c>
      <c r="M71" s="83">
        <v>88</v>
      </c>
      <c r="N71" s="97">
        <v>44</v>
      </c>
    </row>
    <row r="72" ht="21.95" customHeight="1">
      <c r="A72" s="196">
        <v>1979</v>
      </c>
      <c r="B72" s="197">
        <v>44</v>
      </c>
      <c r="C72" s="83">
        <v>1858.6</v>
      </c>
      <c r="D72" s="87">
        <v>42.2409090909091</v>
      </c>
      <c r="E72" s="40"/>
      <c r="F72" s="153">
        <v>1979</v>
      </c>
      <c r="G72" s="99">
        <v>25</v>
      </c>
      <c r="H72" s="83">
        <v>1077.6</v>
      </c>
      <c r="I72" s="87">
        <v>43.104</v>
      </c>
      <c r="J72" s="40"/>
      <c r="K72" s="153">
        <v>1979</v>
      </c>
      <c r="L72" s="99">
        <v>4</v>
      </c>
      <c r="M72" s="83">
        <v>179.9</v>
      </c>
      <c r="N72" s="97">
        <v>44.975</v>
      </c>
    </row>
    <row r="73" ht="21.95" customHeight="1">
      <c r="A73" s="196">
        <v>1980</v>
      </c>
      <c r="B73" s="197">
        <v>39</v>
      </c>
      <c r="C73" s="83">
        <v>1634</v>
      </c>
      <c r="D73" s="87">
        <v>41.8974358974359</v>
      </c>
      <c r="E73" s="40"/>
      <c r="F73" s="153">
        <v>1980</v>
      </c>
      <c r="G73" s="99">
        <v>17</v>
      </c>
      <c r="H73" s="83">
        <v>731.7</v>
      </c>
      <c r="I73" s="87">
        <v>43.0411764705882</v>
      </c>
      <c r="J73" s="40"/>
      <c r="K73" s="153">
        <v>1980</v>
      </c>
      <c r="L73" s="99">
        <v>4</v>
      </c>
      <c r="M73" s="83">
        <v>176.3</v>
      </c>
      <c r="N73" s="97">
        <v>44.075</v>
      </c>
    </row>
    <row r="74" ht="21.95" customHeight="1">
      <c r="A74" s="196">
        <v>1981</v>
      </c>
      <c r="B74" s="197">
        <v>23</v>
      </c>
      <c r="C74" s="83">
        <v>987.1</v>
      </c>
      <c r="D74" s="87">
        <v>42.9173913043478</v>
      </c>
      <c r="E74" s="40"/>
      <c r="F74" s="153">
        <v>1981</v>
      </c>
      <c r="G74" s="99">
        <v>19</v>
      </c>
      <c r="H74" s="83">
        <v>821.8</v>
      </c>
      <c r="I74" s="87">
        <v>43.2526315789474</v>
      </c>
      <c r="J74" s="40"/>
      <c r="K74" s="153">
        <v>1981</v>
      </c>
      <c r="L74" s="99">
        <v>5</v>
      </c>
      <c r="M74" s="83">
        <v>223.9</v>
      </c>
      <c r="N74" s="97">
        <v>44.78</v>
      </c>
    </row>
    <row r="75" ht="21.95" customHeight="1">
      <c r="A75" s="196">
        <v>1982</v>
      </c>
      <c r="B75" s="197">
        <v>46</v>
      </c>
      <c r="C75" s="83">
        <v>1923.8</v>
      </c>
      <c r="D75" s="87">
        <v>41.8217391304348</v>
      </c>
      <c r="E75" s="40"/>
      <c r="F75" s="153">
        <v>1982</v>
      </c>
      <c r="G75" s="99">
        <v>19</v>
      </c>
      <c r="H75" s="83">
        <v>814.2</v>
      </c>
      <c r="I75" s="87">
        <v>42.8526315789474</v>
      </c>
      <c r="J75" s="40"/>
      <c r="K75" s="153">
        <v>1982</v>
      </c>
      <c r="L75" s="99">
        <v>2</v>
      </c>
      <c r="M75" s="83">
        <v>89.5</v>
      </c>
      <c r="N75" s="97">
        <v>44.75</v>
      </c>
    </row>
    <row r="76" ht="21.95" customHeight="1">
      <c r="A76" s="196">
        <v>1983</v>
      </c>
      <c r="B76" s="197">
        <v>39</v>
      </c>
      <c r="C76" s="83">
        <v>1644.7</v>
      </c>
      <c r="D76" s="87">
        <v>42.1717948717949</v>
      </c>
      <c r="E76" s="40"/>
      <c r="F76" s="153">
        <v>1983</v>
      </c>
      <c r="G76" s="99">
        <v>23</v>
      </c>
      <c r="H76" s="83">
        <v>986.1</v>
      </c>
      <c r="I76" s="87">
        <v>42.8739130434783</v>
      </c>
      <c r="J76" s="40"/>
      <c r="K76" s="153">
        <v>1983</v>
      </c>
      <c r="L76" s="99">
        <v>2</v>
      </c>
      <c r="M76" s="83">
        <v>87.8</v>
      </c>
      <c r="N76" s="97">
        <v>43.9</v>
      </c>
    </row>
    <row r="77" ht="21.95" customHeight="1">
      <c r="A77" s="196">
        <v>1984</v>
      </c>
      <c r="B77" s="197">
        <v>17</v>
      </c>
      <c r="C77" s="83">
        <v>709.4</v>
      </c>
      <c r="D77" s="87">
        <v>41.7294117647059</v>
      </c>
      <c r="E77" s="40"/>
      <c r="F77" s="153">
        <v>1984</v>
      </c>
      <c r="G77" s="99">
        <v>5</v>
      </c>
      <c r="H77" s="83">
        <v>217.3</v>
      </c>
      <c r="I77" s="87">
        <v>43.46</v>
      </c>
      <c r="J77" s="40"/>
      <c r="K77" s="153">
        <v>1984</v>
      </c>
      <c r="L77" s="99">
        <v>2</v>
      </c>
      <c r="M77" s="83">
        <v>87.90000000000001</v>
      </c>
      <c r="N77" s="97">
        <v>43.95</v>
      </c>
    </row>
    <row r="78" ht="21.95" customHeight="1">
      <c r="A78" s="196">
        <v>1985</v>
      </c>
      <c r="B78" s="197">
        <v>29</v>
      </c>
      <c r="C78" s="83">
        <v>1215.1</v>
      </c>
      <c r="D78" s="87">
        <v>41.9</v>
      </c>
      <c r="E78" s="40"/>
      <c r="F78" s="153">
        <v>1985</v>
      </c>
      <c r="G78" s="99">
        <v>14</v>
      </c>
      <c r="H78" s="83">
        <v>599.9</v>
      </c>
      <c r="I78" s="87">
        <v>42.85</v>
      </c>
      <c r="J78" s="40"/>
      <c r="K78" s="153">
        <v>1985</v>
      </c>
      <c r="L78" s="99">
        <v>3</v>
      </c>
      <c r="M78" s="83">
        <v>132.9</v>
      </c>
      <c r="N78" s="97">
        <v>44.3</v>
      </c>
    </row>
    <row r="79" ht="21.95" customHeight="1">
      <c r="A79" s="196">
        <v>1986</v>
      </c>
      <c r="B79" s="197">
        <v>35</v>
      </c>
      <c r="C79" s="83">
        <v>1462.9</v>
      </c>
      <c r="D79" s="87">
        <v>41.7971428571429</v>
      </c>
      <c r="E79" s="40"/>
      <c r="F79" s="153">
        <v>1986</v>
      </c>
      <c r="G79" s="99">
        <v>16</v>
      </c>
      <c r="H79" s="83">
        <v>681.7</v>
      </c>
      <c r="I79" s="87">
        <v>42.60625</v>
      </c>
      <c r="J79" s="40"/>
      <c r="K79" s="153">
        <v>1986</v>
      </c>
      <c r="L79" s="99">
        <v>0</v>
      </c>
      <c r="M79" s="83">
        <v>0</v>
      </c>
      <c r="N79" s="97"/>
    </row>
    <row r="80" ht="21.95" customHeight="1">
      <c r="A80" s="196">
        <v>1987</v>
      </c>
      <c r="B80" s="197">
        <v>35</v>
      </c>
      <c r="C80" s="83">
        <v>1461.2</v>
      </c>
      <c r="D80" s="87">
        <v>41.7485714285714</v>
      </c>
      <c r="E80" s="40"/>
      <c r="F80" s="153">
        <v>1987</v>
      </c>
      <c r="G80" s="99">
        <v>15</v>
      </c>
      <c r="H80" s="83">
        <v>637.9</v>
      </c>
      <c r="I80" s="87">
        <v>42.5266666666667</v>
      </c>
      <c r="J80" s="40"/>
      <c r="K80" s="153">
        <v>1987</v>
      </c>
      <c r="L80" s="99">
        <v>1</v>
      </c>
      <c r="M80" s="83">
        <v>44</v>
      </c>
      <c r="N80" s="97">
        <v>44</v>
      </c>
    </row>
    <row r="81" ht="21.95" customHeight="1">
      <c r="A81" s="196">
        <v>1988</v>
      </c>
      <c r="B81" s="197">
        <v>32</v>
      </c>
      <c r="C81" s="83">
        <v>1337.8</v>
      </c>
      <c r="D81" s="87">
        <v>41.80625</v>
      </c>
      <c r="E81" s="40"/>
      <c r="F81" s="153">
        <v>1988</v>
      </c>
      <c r="G81" s="99">
        <v>15</v>
      </c>
      <c r="H81" s="83">
        <v>639.4</v>
      </c>
      <c r="I81" s="87">
        <v>42.6266666666667</v>
      </c>
      <c r="J81" s="40"/>
      <c r="K81" s="153">
        <v>1988</v>
      </c>
      <c r="L81" s="99">
        <v>0</v>
      </c>
      <c r="M81" s="83">
        <v>0</v>
      </c>
      <c r="N81" s="97"/>
    </row>
    <row r="82" ht="21.95" customHeight="1">
      <c r="A82" s="196">
        <v>1989</v>
      </c>
      <c r="B82" s="197">
        <v>27</v>
      </c>
      <c r="C82" s="83">
        <v>1120.5</v>
      </c>
      <c r="D82" s="87">
        <v>41.5</v>
      </c>
      <c r="E82" s="40"/>
      <c r="F82" s="153">
        <v>1989</v>
      </c>
      <c r="G82" s="99">
        <v>8</v>
      </c>
      <c r="H82" s="83">
        <v>340</v>
      </c>
      <c r="I82" s="87">
        <v>42.5</v>
      </c>
      <c r="J82" s="40"/>
      <c r="K82" s="153">
        <v>1989</v>
      </c>
      <c r="L82" s="99">
        <v>0</v>
      </c>
      <c r="M82" s="83">
        <v>0</v>
      </c>
      <c r="N82" s="97"/>
    </row>
    <row r="83" ht="21.95" customHeight="1">
      <c r="A83" s="196">
        <v>1990</v>
      </c>
      <c r="B83" s="197">
        <v>46</v>
      </c>
      <c r="C83" s="83">
        <v>1945</v>
      </c>
      <c r="D83" s="87">
        <v>42.2826086956522</v>
      </c>
      <c r="E83" s="40"/>
      <c r="F83" s="153">
        <v>1990</v>
      </c>
      <c r="G83" s="99">
        <v>27</v>
      </c>
      <c r="H83" s="83">
        <v>1165.4</v>
      </c>
      <c r="I83" s="87">
        <v>43.162962962963</v>
      </c>
      <c r="J83" s="40"/>
      <c r="K83" s="153">
        <v>1990</v>
      </c>
      <c r="L83" s="99">
        <v>7</v>
      </c>
      <c r="M83" s="83">
        <v>315.7</v>
      </c>
      <c r="N83" s="97">
        <v>45.1</v>
      </c>
    </row>
    <row r="84" ht="21.95" customHeight="1">
      <c r="A84" s="196">
        <v>1991</v>
      </c>
      <c r="B84" s="197">
        <v>15</v>
      </c>
      <c r="C84" s="83">
        <v>630.6</v>
      </c>
      <c r="D84" s="87">
        <v>42.04</v>
      </c>
      <c r="E84" s="40"/>
      <c r="F84" s="153">
        <v>1991</v>
      </c>
      <c r="G84" s="99">
        <v>6</v>
      </c>
      <c r="H84" s="83">
        <v>260.8</v>
      </c>
      <c r="I84" s="87">
        <v>43.4666666666667</v>
      </c>
      <c r="J84" s="40"/>
      <c r="K84" s="153">
        <v>1991</v>
      </c>
      <c r="L84" s="99">
        <v>2</v>
      </c>
      <c r="M84" s="83">
        <v>89.3</v>
      </c>
      <c r="N84" s="97">
        <v>44.65</v>
      </c>
    </row>
    <row r="85" ht="21.95" customHeight="1">
      <c r="A85" s="196">
        <v>1992</v>
      </c>
      <c r="B85" s="197">
        <v>27</v>
      </c>
      <c r="C85" s="83">
        <v>1124.9</v>
      </c>
      <c r="D85" s="87">
        <v>41.662962962963</v>
      </c>
      <c r="E85" s="40"/>
      <c r="F85" s="153">
        <v>1992</v>
      </c>
      <c r="G85" s="99">
        <v>12</v>
      </c>
      <c r="H85" s="83">
        <v>508.2</v>
      </c>
      <c r="I85" s="87">
        <v>42.35</v>
      </c>
      <c r="J85" s="40"/>
      <c r="K85" s="153">
        <v>1992</v>
      </c>
      <c r="L85" s="99">
        <v>0</v>
      </c>
      <c r="M85" s="83">
        <v>0</v>
      </c>
      <c r="N85" s="97"/>
    </row>
    <row r="86" ht="21.95" customHeight="1">
      <c r="A86" s="196">
        <v>1993</v>
      </c>
      <c r="B86" s="197">
        <v>16</v>
      </c>
      <c r="C86" s="83">
        <v>664.8</v>
      </c>
      <c r="D86" s="87">
        <v>41.55</v>
      </c>
      <c r="E86" s="40"/>
      <c r="F86" s="153">
        <v>1993</v>
      </c>
      <c r="G86" s="99">
        <v>6</v>
      </c>
      <c r="H86" s="83">
        <v>253</v>
      </c>
      <c r="I86" s="87">
        <v>42.1666666666667</v>
      </c>
      <c r="J86" s="40"/>
      <c r="K86" s="153">
        <v>1993</v>
      </c>
      <c r="L86" s="99">
        <v>0</v>
      </c>
      <c r="M86" s="83">
        <v>0</v>
      </c>
      <c r="N86" s="97"/>
    </row>
    <row r="87" ht="21.95" customHeight="1">
      <c r="A87" s="196">
        <v>1994</v>
      </c>
      <c r="B87" s="197">
        <v>37</v>
      </c>
      <c r="C87" s="83">
        <v>1560.9</v>
      </c>
      <c r="D87" s="87">
        <v>42.1864864864865</v>
      </c>
      <c r="E87" s="40"/>
      <c r="F87" s="153">
        <v>1994</v>
      </c>
      <c r="G87" s="99">
        <v>25</v>
      </c>
      <c r="H87" s="83">
        <v>1067.3</v>
      </c>
      <c r="I87" s="87">
        <v>42.692</v>
      </c>
      <c r="J87" s="40"/>
      <c r="K87" s="153">
        <v>1994</v>
      </c>
      <c r="L87" s="99">
        <v>3</v>
      </c>
      <c r="M87" s="83">
        <v>134</v>
      </c>
      <c r="N87" s="97">
        <v>44.6666666666667</v>
      </c>
    </row>
    <row r="88" ht="21.95" customHeight="1">
      <c r="A88" s="196">
        <v>1995</v>
      </c>
      <c r="B88" s="197">
        <v>31</v>
      </c>
      <c r="C88" s="83">
        <v>1296.4</v>
      </c>
      <c r="D88" s="87">
        <v>41.8193548387097</v>
      </c>
      <c r="E88" s="40"/>
      <c r="F88" s="153">
        <v>1995</v>
      </c>
      <c r="G88" s="99">
        <v>14</v>
      </c>
      <c r="H88" s="83">
        <v>597</v>
      </c>
      <c r="I88" s="87">
        <v>42.6428571428571</v>
      </c>
      <c r="J88" s="40"/>
      <c r="K88" s="153">
        <v>1995</v>
      </c>
      <c r="L88" s="99">
        <v>0</v>
      </c>
      <c r="M88" s="83">
        <v>0</v>
      </c>
      <c r="N88" s="97"/>
    </row>
    <row r="89" ht="21.95" customHeight="1">
      <c r="A89" s="196">
        <v>1996</v>
      </c>
      <c r="B89" s="197">
        <v>30</v>
      </c>
      <c r="C89" s="83">
        <v>1261.6</v>
      </c>
      <c r="D89" s="87">
        <v>42.0533333333333</v>
      </c>
      <c r="E89" s="40"/>
      <c r="F89" s="153">
        <v>1996</v>
      </c>
      <c r="G89" s="99">
        <v>16</v>
      </c>
      <c r="H89" s="83">
        <v>684.9</v>
      </c>
      <c r="I89" s="87">
        <v>42.80625</v>
      </c>
      <c r="J89" s="40"/>
      <c r="K89" s="153">
        <v>1996</v>
      </c>
      <c r="L89" s="99">
        <v>2</v>
      </c>
      <c r="M89" s="83">
        <v>89.3</v>
      </c>
      <c r="N89" s="97">
        <v>44.65</v>
      </c>
    </row>
    <row r="90" ht="21.95" customHeight="1">
      <c r="A90" s="196">
        <v>1997</v>
      </c>
      <c r="B90" s="197">
        <v>14</v>
      </c>
      <c r="C90" s="83">
        <v>586.1</v>
      </c>
      <c r="D90" s="87">
        <v>41.8642857142857</v>
      </c>
      <c r="E90" s="40"/>
      <c r="F90" s="153">
        <v>1997</v>
      </c>
      <c r="G90" s="99">
        <v>6</v>
      </c>
      <c r="H90" s="83">
        <v>254.9</v>
      </c>
      <c r="I90" s="87">
        <v>42.4833333333333</v>
      </c>
      <c r="J90" s="40"/>
      <c r="K90" s="153">
        <v>1997</v>
      </c>
      <c r="L90" s="99">
        <v>0</v>
      </c>
      <c r="M90" s="83">
        <v>0</v>
      </c>
      <c r="N90" s="97"/>
    </row>
    <row r="91" ht="21.95" customHeight="1">
      <c r="A91" s="196">
        <v>1998</v>
      </c>
      <c r="B91" s="197">
        <v>36</v>
      </c>
      <c r="C91" s="83">
        <v>1514.1</v>
      </c>
      <c r="D91" s="87">
        <v>42.0583333333333</v>
      </c>
      <c r="E91" s="40"/>
      <c r="F91" s="153">
        <v>1998</v>
      </c>
      <c r="G91" s="99">
        <v>19</v>
      </c>
      <c r="H91" s="83">
        <v>814.1</v>
      </c>
      <c r="I91" s="87">
        <v>42.8473684210526</v>
      </c>
      <c r="J91" s="40"/>
      <c r="K91" s="153">
        <v>1998</v>
      </c>
      <c r="L91" s="99">
        <v>4</v>
      </c>
      <c r="M91" s="83">
        <v>176.4</v>
      </c>
      <c r="N91" s="97">
        <v>44.1</v>
      </c>
    </row>
    <row r="92" ht="21.95" customHeight="1">
      <c r="A92" s="196">
        <v>1999</v>
      </c>
      <c r="B92" s="197">
        <v>20</v>
      </c>
      <c r="C92" s="83">
        <v>826</v>
      </c>
      <c r="D92" s="87">
        <v>41.3</v>
      </c>
      <c r="E92" s="40"/>
      <c r="F92" s="153">
        <v>1999</v>
      </c>
      <c r="G92" s="99">
        <v>5</v>
      </c>
      <c r="H92" s="83">
        <v>211.1</v>
      </c>
      <c r="I92" s="87">
        <v>42.22</v>
      </c>
      <c r="J92" s="40"/>
      <c r="K92" s="153">
        <v>1999</v>
      </c>
      <c r="L92" s="99">
        <v>0</v>
      </c>
      <c r="M92" s="83">
        <v>0</v>
      </c>
      <c r="N92" s="97"/>
    </row>
    <row r="93" ht="21.95" customHeight="1">
      <c r="A93" s="196">
        <v>2000</v>
      </c>
      <c r="B93" s="197">
        <v>10</v>
      </c>
      <c r="C93" s="83">
        <v>415.7</v>
      </c>
      <c r="D93" s="87">
        <v>41.57</v>
      </c>
      <c r="E93" s="40"/>
      <c r="F93" s="153">
        <v>2000</v>
      </c>
      <c r="G93" s="99">
        <v>3</v>
      </c>
      <c r="H93" s="83">
        <v>128.5</v>
      </c>
      <c r="I93" s="87">
        <v>42.8333333333333</v>
      </c>
      <c r="J93" s="40"/>
      <c r="K93" s="153">
        <v>2000</v>
      </c>
      <c r="L93" s="99">
        <v>0</v>
      </c>
      <c r="M93" s="83">
        <v>0</v>
      </c>
      <c r="N93" s="97"/>
    </row>
    <row r="94" ht="21.95" customHeight="1">
      <c r="A94" s="196">
        <v>2001</v>
      </c>
      <c r="B94" s="197">
        <v>28</v>
      </c>
      <c r="C94" s="83">
        <v>1179.4</v>
      </c>
      <c r="D94" s="87">
        <v>42.1214285714286</v>
      </c>
      <c r="E94" s="40"/>
      <c r="F94" s="153">
        <v>2001</v>
      </c>
      <c r="G94" s="99">
        <v>14</v>
      </c>
      <c r="H94" s="83">
        <v>605.2</v>
      </c>
      <c r="I94" s="87">
        <v>43.2285714285714</v>
      </c>
      <c r="J94" s="40"/>
      <c r="K94" s="153">
        <v>2001</v>
      </c>
      <c r="L94" s="99">
        <v>4</v>
      </c>
      <c r="M94" s="83">
        <v>177.7</v>
      </c>
      <c r="N94" s="97">
        <v>44.425</v>
      </c>
    </row>
    <row r="95" ht="21.95" customHeight="1">
      <c r="A95" s="196">
        <v>2002</v>
      </c>
      <c r="B95" s="197">
        <v>58</v>
      </c>
      <c r="C95" s="83">
        <v>2432.7</v>
      </c>
      <c r="D95" s="87">
        <v>41.9431034482759</v>
      </c>
      <c r="E95" s="40"/>
      <c r="F95" s="153">
        <v>2002</v>
      </c>
      <c r="G95" s="99">
        <v>26</v>
      </c>
      <c r="H95" s="83">
        <v>1115.9</v>
      </c>
      <c r="I95" s="87">
        <v>42.9192307692308</v>
      </c>
      <c r="J95" s="40"/>
      <c r="K95" s="153">
        <v>2002</v>
      </c>
      <c r="L95" s="99">
        <v>4</v>
      </c>
      <c r="M95" s="83">
        <v>179.3</v>
      </c>
      <c r="N95" s="97">
        <v>44.825</v>
      </c>
    </row>
    <row r="96" ht="21.95" customHeight="1">
      <c r="A96" s="196">
        <v>2003</v>
      </c>
      <c r="B96" s="197">
        <v>36</v>
      </c>
      <c r="C96" s="83">
        <v>1510.5</v>
      </c>
      <c r="D96" s="87">
        <v>41.9583333333333</v>
      </c>
      <c r="E96" s="40"/>
      <c r="F96" s="153">
        <v>2003</v>
      </c>
      <c r="G96" s="99">
        <v>19</v>
      </c>
      <c r="H96" s="83">
        <v>810.6</v>
      </c>
      <c r="I96" s="87">
        <v>42.6631578947368</v>
      </c>
      <c r="J96" s="40"/>
      <c r="K96" s="153">
        <v>2003</v>
      </c>
      <c r="L96" s="99">
        <v>1</v>
      </c>
      <c r="M96" s="83">
        <v>44</v>
      </c>
      <c r="N96" s="97">
        <v>44</v>
      </c>
    </row>
    <row r="97" ht="21.95" customHeight="1">
      <c r="A97" s="196">
        <v>2004</v>
      </c>
      <c r="B97" s="197">
        <v>31</v>
      </c>
      <c r="C97" s="83">
        <v>1302.3</v>
      </c>
      <c r="D97" s="87">
        <v>42.0096774193548</v>
      </c>
      <c r="E97" s="40"/>
      <c r="F97" s="153">
        <v>2004</v>
      </c>
      <c r="G97" s="99">
        <v>16</v>
      </c>
      <c r="H97" s="83">
        <v>688.3</v>
      </c>
      <c r="I97" s="87">
        <v>43.01875</v>
      </c>
      <c r="J97" s="40"/>
      <c r="K97" s="153">
        <v>2004</v>
      </c>
      <c r="L97" s="99">
        <v>3</v>
      </c>
      <c r="M97" s="83">
        <v>134.8</v>
      </c>
      <c r="N97" s="97">
        <v>44.9333333333333</v>
      </c>
    </row>
    <row r="98" ht="21.95" customHeight="1">
      <c r="A98" s="196">
        <v>2005</v>
      </c>
      <c r="B98" s="197">
        <v>45</v>
      </c>
      <c r="C98" s="83">
        <v>1902.1</v>
      </c>
      <c r="D98" s="87">
        <v>42.2688888888889</v>
      </c>
      <c r="E98" s="40"/>
      <c r="F98" s="153">
        <v>2005</v>
      </c>
      <c r="G98" s="99">
        <v>29</v>
      </c>
      <c r="H98" s="83">
        <v>1245</v>
      </c>
      <c r="I98" s="87">
        <v>42.9310344827586</v>
      </c>
      <c r="J98" s="40"/>
      <c r="K98" s="153">
        <v>2005</v>
      </c>
      <c r="L98" s="99">
        <v>2</v>
      </c>
      <c r="M98" s="83">
        <v>88</v>
      </c>
      <c r="N98" s="97">
        <v>44</v>
      </c>
    </row>
    <row r="99" ht="21.95" customHeight="1">
      <c r="A99" s="196">
        <v>2006</v>
      </c>
      <c r="B99" s="197">
        <v>49</v>
      </c>
      <c r="C99" s="83">
        <v>2094.8</v>
      </c>
      <c r="D99" s="87">
        <v>42.7510204081633</v>
      </c>
      <c r="E99" s="40"/>
      <c r="F99" s="153">
        <v>2006</v>
      </c>
      <c r="G99" s="99">
        <v>35</v>
      </c>
      <c r="H99" s="83">
        <v>1518.7</v>
      </c>
      <c r="I99" s="87">
        <v>43.3914285714286</v>
      </c>
      <c r="J99" s="40"/>
      <c r="K99" s="153">
        <v>2006</v>
      </c>
      <c r="L99" s="99">
        <v>11</v>
      </c>
      <c r="M99" s="83">
        <v>492.5</v>
      </c>
      <c r="N99" s="97">
        <v>44.7727272727273</v>
      </c>
    </row>
    <row r="100" ht="21.95" customHeight="1">
      <c r="A100" s="196">
        <v>2007</v>
      </c>
      <c r="B100" s="197">
        <v>39</v>
      </c>
      <c r="C100" s="83">
        <v>1633.3</v>
      </c>
      <c r="D100" s="87">
        <v>41.8794871794872</v>
      </c>
      <c r="E100" s="40"/>
      <c r="F100" s="153">
        <v>2007</v>
      </c>
      <c r="G100" s="99">
        <v>18</v>
      </c>
      <c r="H100" s="83">
        <v>769.8</v>
      </c>
      <c r="I100" s="87">
        <v>42.7666666666667</v>
      </c>
      <c r="J100" s="40"/>
      <c r="K100" s="153">
        <v>2007</v>
      </c>
      <c r="L100" s="99">
        <v>3</v>
      </c>
      <c r="M100" s="83">
        <v>132.8</v>
      </c>
      <c r="N100" s="97">
        <v>44.2666666666667</v>
      </c>
    </row>
    <row r="101" ht="21.95" customHeight="1">
      <c r="A101" s="196">
        <v>2008</v>
      </c>
      <c r="B101" s="197">
        <v>57</v>
      </c>
      <c r="C101" s="83">
        <v>2377.7</v>
      </c>
      <c r="D101" s="87">
        <v>41.7140350877193</v>
      </c>
      <c r="E101" s="40"/>
      <c r="F101" s="153">
        <v>2008</v>
      </c>
      <c r="G101" s="99">
        <v>19</v>
      </c>
      <c r="H101" s="83">
        <v>814.8</v>
      </c>
      <c r="I101" s="87">
        <v>42.8842105263158</v>
      </c>
      <c r="J101" s="40"/>
      <c r="K101" s="153">
        <v>2008</v>
      </c>
      <c r="L101" s="99">
        <v>1</v>
      </c>
      <c r="M101" s="83">
        <v>44.2</v>
      </c>
      <c r="N101" s="97">
        <v>44.2</v>
      </c>
    </row>
    <row r="102" ht="21.95" customHeight="1">
      <c r="A102" s="196">
        <v>2009</v>
      </c>
      <c r="B102" s="197">
        <v>16</v>
      </c>
      <c r="C102" s="83">
        <v>685.3</v>
      </c>
      <c r="D102" s="87">
        <v>42.83125</v>
      </c>
      <c r="E102" s="40"/>
      <c r="F102" s="153">
        <v>2009</v>
      </c>
      <c r="G102" s="99">
        <v>11</v>
      </c>
      <c r="H102" s="83">
        <v>479.7</v>
      </c>
      <c r="I102" s="87">
        <v>43.6090909090909</v>
      </c>
      <c r="J102" s="40"/>
      <c r="K102" s="153">
        <v>2009</v>
      </c>
      <c r="L102" s="99">
        <v>4</v>
      </c>
      <c r="M102" s="83">
        <v>179</v>
      </c>
      <c r="N102" s="97">
        <v>44.75</v>
      </c>
    </row>
    <row r="103" ht="21.95" customHeight="1">
      <c r="A103" s="196">
        <v>2010</v>
      </c>
      <c r="B103" s="197">
        <v>7</v>
      </c>
      <c r="C103" s="83">
        <v>290.5</v>
      </c>
      <c r="D103" s="87">
        <v>41.5</v>
      </c>
      <c r="E103" s="40"/>
      <c r="F103" s="153">
        <v>2010</v>
      </c>
      <c r="G103" s="99">
        <v>2</v>
      </c>
      <c r="H103" s="83">
        <v>84.3</v>
      </c>
      <c r="I103" s="87">
        <v>42.15</v>
      </c>
      <c r="J103" s="40"/>
      <c r="K103" s="153">
        <v>2010</v>
      </c>
      <c r="L103" s="99">
        <v>0</v>
      </c>
      <c r="M103" s="83">
        <v>0</v>
      </c>
      <c r="N103" s="97"/>
    </row>
    <row r="104" ht="21.95" customHeight="1">
      <c r="A104" s="196">
        <v>2011</v>
      </c>
      <c r="B104" s="197">
        <v>22</v>
      </c>
      <c r="C104" s="83">
        <v>917.2</v>
      </c>
      <c r="D104" s="87">
        <v>41.6909090909091</v>
      </c>
      <c r="E104" s="40"/>
      <c r="F104" s="153">
        <v>2011</v>
      </c>
      <c r="G104" s="99">
        <v>8</v>
      </c>
      <c r="H104" s="83">
        <v>341.3</v>
      </c>
      <c r="I104" s="87">
        <v>42.6625</v>
      </c>
      <c r="J104" s="40"/>
      <c r="K104" s="153">
        <v>2011</v>
      </c>
      <c r="L104" s="99">
        <v>0</v>
      </c>
      <c r="M104" s="83">
        <v>0</v>
      </c>
      <c r="N104" s="97"/>
    </row>
    <row r="105" ht="21.95" customHeight="1">
      <c r="A105" s="196">
        <v>2012</v>
      </c>
      <c r="B105" s="197">
        <v>59</v>
      </c>
      <c r="C105" s="83">
        <v>2473.1</v>
      </c>
      <c r="D105" s="87">
        <v>41.9169491525424</v>
      </c>
      <c r="E105" s="40"/>
      <c r="F105" s="153">
        <v>2012</v>
      </c>
      <c r="G105" s="99">
        <v>31</v>
      </c>
      <c r="H105" s="83">
        <v>1323.4</v>
      </c>
      <c r="I105" s="87">
        <v>42.6903225806452</v>
      </c>
      <c r="J105" s="40"/>
      <c r="K105" s="153">
        <v>2012</v>
      </c>
      <c r="L105" s="99">
        <v>3</v>
      </c>
      <c r="M105" s="83">
        <v>133.1</v>
      </c>
      <c r="N105" s="97">
        <v>44.3666666666667</v>
      </c>
    </row>
    <row r="106" ht="21.95" customHeight="1">
      <c r="A106" s="196">
        <v>2013</v>
      </c>
      <c r="B106" s="197">
        <v>44</v>
      </c>
      <c r="C106" s="83">
        <v>1872.1</v>
      </c>
      <c r="D106" s="87">
        <v>42.5477272727273</v>
      </c>
      <c r="E106" s="40"/>
      <c r="F106" s="153">
        <v>2013</v>
      </c>
      <c r="G106" s="99">
        <v>26</v>
      </c>
      <c r="H106" s="83">
        <v>1130.7</v>
      </c>
      <c r="I106" s="87">
        <v>43.4884615384615</v>
      </c>
      <c r="J106" s="40"/>
      <c r="K106" s="153">
        <v>2013</v>
      </c>
      <c r="L106" s="99">
        <v>9</v>
      </c>
      <c r="M106" s="83">
        <v>404.8</v>
      </c>
      <c r="N106" s="97">
        <v>44.9777777777778</v>
      </c>
    </row>
    <row r="107" ht="21.95" customHeight="1">
      <c r="A107" s="196">
        <v>2014</v>
      </c>
      <c r="B107" s="197">
        <v>33</v>
      </c>
      <c r="C107" s="83">
        <v>1394.7</v>
      </c>
      <c r="D107" s="87">
        <v>42.2636363636364</v>
      </c>
      <c r="E107" s="40"/>
      <c r="F107" s="153">
        <v>2014</v>
      </c>
      <c r="G107" s="99">
        <v>17</v>
      </c>
      <c r="H107" s="83">
        <v>736.5</v>
      </c>
      <c r="I107" s="87">
        <v>43.3235294117647</v>
      </c>
      <c r="J107" s="40"/>
      <c r="K107" s="153">
        <v>2014</v>
      </c>
      <c r="L107" s="99">
        <v>4</v>
      </c>
      <c r="M107" s="83">
        <v>178.7</v>
      </c>
      <c r="N107" s="97">
        <v>44.675</v>
      </c>
    </row>
    <row r="108" ht="21.95" customHeight="1">
      <c r="A108" s="196">
        <v>2015</v>
      </c>
      <c r="B108" s="197">
        <v>48</v>
      </c>
      <c r="C108" s="83">
        <v>2029.8</v>
      </c>
      <c r="D108" s="87">
        <v>42.2875</v>
      </c>
      <c r="E108" s="40"/>
      <c r="F108" s="153">
        <v>2015</v>
      </c>
      <c r="G108" s="99">
        <v>30</v>
      </c>
      <c r="H108" s="83">
        <v>1288.5</v>
      </c>
      <c r="I108" s="87">
        <v>42.95</v>
      </c>
      <c r="J108" s="40"/>
      <c r="K108" s="153">
        <v>2015</v>
      </c>
      <c r="L108" s="99">
        <v>5</v>
      </c>
      <c r="M108" s="83">
        <v>222.4</v>
      </c>
      <c r="N108" s="97">
        <v>44.48</v>
      </c>
    </row>
    <row r="109" ht="21.95" customHeight="1">
      <c r="A109" s="196">
        <v>2016</v>
      </c>
      <c r="B109" s="197">
        <v>49</v>
      </c>
      <c r="C109" s="83">
        <v>2054.5</v>
      </c>
      <c r="D109" s="87">
        <v>41.9285714285714</v>
      </c>
      <c r="E109" s="40"/>
      <c r="F109" s="153">
        <v>2016</v>
      </c>
      <c r="G109" s="99">
        <v>27</v>
      </c>
      <c r="H109" s="83">
        <v>1151.7</v>
      </c>
      <c r="I109" s="87">
        <v>42.6555555555556</v>
      </c>
      <c r="J109" s="40"/>
      <c r="K109" s="153">
        <v>2016</v>
      </c>
      <c r="L109" s="99">
        <v>2</v>
      </c>
      <c r="M109" s="83">
        <v>87.8</v>
      </c>
      <c r="N109" s="97">
        <v>43.9</v>
      </c>
    </row>
    <row r="110" ht="21.95" customHeight="1">
      <c r="A110" s="196">
        <v>2017</v>
      </c>
      <c r="B110" s="197">
        <v>62</v>
      </c>
      <c r="C110" s="83">
        <v>2600</v>
      </c>
      <c r="D110" s="87">
        <v>41.9354838709677</v>
      </c>
      <c r="E110" s="40"/>
      <c r="F110" s="153">
        <v>2017</v>
      </c>
      <c r="G110" s="99">
        <v>27</v>
      </c>
      <c r="H110" s="83">
        <v>1159.5</v>
      </c>
      <c r="I110" s="87">
        <v>42.9444444444444</v>
      </c>
      <c r="J110" s="40"/>
      <c r="K110" s="153">
        <v>2017</v>
      </c>
      <c r="L110" s="99">
        <v>3</v>
      </c>
      <c r="M110" s="83">
        <v>134.5</v>
      </c>
      <c r="N110" s="97">
        <v>44.8333333333333</v>
      </c>
    </row>
    <row r="111" ht="21.95" customHeight="1">
      <c r="A111" s="196">
        <v>2018</v>
      </c>
      <c r="B111" s="197">
        <v>61</v>
      </c>
      <c r="C111" s="83">
        <v>2587.4</v>
      </c>
      <c r="D111" s="87">
        <v>42.416393442623</v>
      </c>
      <c r="E111" s="40"/>
      <c r="F111" s="153">
        <v>2018</v>
      </c>
      <c r="G111" s="99">
        <v>38</v>
      </c>
      <c r="H111" s="83">
        <v>1638.9</v>
      </c>
      <c r="I111" s="87">
        <v>43.1289473684211</v>
      </c>
      <c r="J111" s="40"/>
      <c r="K111" s="153">
        <v>2018</v>
      </c>
      <c r="L111" s="99">
        <v>10</v>
      </c>
      <c r="M111" s="83">
        <v>449.8</v>
      </c>
      <c r="N111" s="97">
        <v>44.98</v>
      </c>
    </row>
    <row r="112" ht="21.95" customHeight="1">
      <c r="A112" s="196">
        <v>2019</v>
      </c>
      <c r="B112" s="197">
        <v>57</v>
      </c>
      <c r="C112" s="83">
        <v>2440.4</v>
      </c>
      <c r="D112" s="87">
        <v>42.8140350877193</v>
      </c>
      <c r="E112" s="40"/>
      <c r="F112" s="153">
        <v>2019</v>
      </c>
      <c r="G112" s="99">
        <v>44</v>
      </c>
      <c r="H112" s="83">
        <v>1904.8</v>
      </c>
      <c r="I112" s="87">
        <v>43.2909090909091</v>
      </c>
      <c r="J112" s="40"/>
      <c r="K112" s="153">
        <v>2019</v>
      </c>
      <c r="L112" s="99">
        <v>9</v>
      </c>
      <c r="M112" s="83">
        <v>409.3</v>
      </c>
      <c r="N112" s="97">
        <v>45.4777777777778</v>
      </c>
    </row>
    <row r="113" ht="21.95" customHeight="1">
      <c r="A113" s="196">
        <v>2020</v>
      </c>
      <c r="B113" s="197">
        <v>19</v>
      </c>
      <c r="C113" s="83">
        <v>808.9</v>
      </c>
      <c r="D113" s="87">
        <v>42.5736842105263</v>
      </c>
      <c r="E113" s="40"/>
      <c r="F113" s="153">
        <v>2020</v>
      </c>
      <c r="G113" s="99">
        <v>14</v>
      </c>
      <c r="H113" s="83">
        <v>603.1</v>
      </c>
      <c r="I113" s="87">
        <v>43.0785714285714</v>
      </c>
      <c r="J113" s="40"/>
      <c r="K113" s="153">
        <v>2020</v>
      </c>
      <c r="L113" s="99">
        <v>3</v>
      </c>
      <c r="M113" s="83">
        <v>133.2</v>
      </c>
      <c r="N113" s="97">
        <v>44.4</v>
      </c>
    </row>
    <row r="114" ht="21.95" customHeight="1">
      <c r="A114" s="196">
        <v>2021</v>
      </c>
      <c r="B114" s="197">
        <v>0</v>
      </c>
      <c r="C114" s="83">
        <v>0</v>
      </c>
      <c r="D114" s="87"/>
      <c r="E114" s="40"/>
      <c r="F114" s="153">
        <v>2021</v>
      </c>
      <c r="G114" s="99">
        <v>0</v>
      </c>
      <c r="H114" s="83">
        <v>0</v>
      </c>
      <c r="I114" s="87"/>
      <c r="J114" s="40"/>
      <c r="K114" s="153">
        <v>2021</v>
      </c>
      <c r="L114" s="99">
        <v>0</v>
      </c>
      <c r="M114" s="83">
        <v>0</v>
      </c>
      <c r="N114" s="97"/>
    </row>
    <row r="115" ht="21.95" customHeight="1">
      <c r="A115" s="196">
        <v>2022</v>
      </c>
      <c r="B115" s="197">
        <v>19</v>
      </c>
      <c r="C115" s="83">
        <v>806.5</v>
      </c>
      <c r="D115" s="87">
        <v>42.4473684210526</v>
      </c>
      <c r="E115" s="40"/>
      <c r="F115" s="153">
        <v>2022</v>
      </c>
      <c r="G115" s="99">
        <v>11</v>
      </c>
      <c r="H115" s="83">
        <v>476.7</v>
      </c>
      <c r="I115" s="87">
        <v>43.3363636363636</v>
      </c>
      <c r="J115" s="40"/>
      <c r="K115" s="153">
        <v>2022</v>
      </c>
      <c r="L115" s="99">
        <v>3</v>
      </c>
      <c r="M115" s="83">
        <v>134.5</v>
      </c>
      <c r="N115" s="97">
        <v>44.8333333333333</v>
      </c>
    </row>
    <row r="116" ht="21.95" customHeight="1">
      <c r="A116" s="198"/>
      <c r="B116" s="199"/>
      <c r="C116" s="200"/>
      <c r="D116" s="87"/>
      <c r="E116" s="40"/>
      <c r="F116" s="88"/>
      <c r="G116" s="84"/>
      <c r="H116" s="83"/>
      <c r="I116" s="87"/>
      <c r="J116" s="40"/>
      <c r="K116" s="88"/>
      <c r="L116" s="84"/>
      <c r="M116" s="83"/>
      <c r="N116" s="97"/>
    </row>
    <row r="117" ht="21.95" customHeight="1">
      <c r="A117" s="198"/>
      <c r="B117" s="199"/>
      <c r="C117" s="200"/>
      <c r="D117" s="87"/>
      <c r="E117" s="40"/>
      <c r="F117" s="88"/>
      <c r="G117" s="84"/>
      <c r="H117" s="83"/>
      <c r="I117" s="87"/>
      <c r="J117" s="40"/>
      <c r="K117" s="88"/>
      <c r="L117" s="84"/>
      <c r="M117" s="83"/>
      <c r="N117" s="97"/>
    </row>
    <row r="118" ht="21.95" customHeight="1">
      <c r="A118" s="198"/>
      <c r="B118" s="199"/>
      <c r="C118" s="200"/>
      <c r="D118" s="87"/>
      <c r="E118" s="40"/>
      <c r="F118" s="88"/>
      <c r="G118" s="84"/>
      <c r="H118" s="83"/>
      <c r="I118" s="87"/>
      <c r="J118" s="40"/>
      <c r="K118" s="88"/>
      <c r="L118" s="84"/>
      <c r="M118" s="83"/>
      <c r="N118" s="97"/>
    </row>
    <row r="119" ht="21.95" customHeight="1">
      <c r="A119" s="198"/>
      <c r="B119" s="199"/>
      <c r="C119" s="200"/>
      <c r="D119" s="87"/>
      <c r="E119" s="40"/>
      <c r="F119" s="88"/>
      <c r="G119" s="84"/>
      <c r="H119" s="83"/>
      <c r="I119" s="87"/>
      <c r="J119" s="40"/>
      <c r="K119" s="88"/>
      <c r="L119" s="84"/>
      <c r="M119" s="83"/>
      <c r="N119" s="97"/>
    </row>
    <row r="120" ht="21.95" customHeight="1">
      <c r="A120" s="198"/>
      <c r="B120" s="199"/>
      <c r="C120" s="200"/>
      <c r="D120" s="87"/>
      <c r="E120" s="40"/>
      <c r="F120" s="88"/>
      <c r="G120" s="84"/>
      <c r="H120" s="83"/>
      <c r="I120" s="87"/>
      <c r="J120" s="40"/>
      <c r="K120" s="88"/>
      <c r="L120" s="84"/>
      <c r="M120" s="83"/>
      <c r="N120" s="97"/>
    </row>
    <row r="121" ht="21.95" customHeight="1">
      <c r="A121" s="198"/>
      <c r="B121" s="199"/>
      <c r="C121" s="200"/>
      <c r="D121" s="87"/>
      <c r="E121" s="40"/>
      <c r="F121" s="88"/>
      <c r="G121" s="84"/>
      <c r="H121" s="83"/>
      <c r="I121" s="87"/>
      <c r="J121" s="40"/>
      <c r="K121" s="88"/>
      <c r="L121" s="84"/>
      <c r="M121" s="83"/>
      <c r="N121" s="97"/>
    </row>
    <row r="122" ht="21.95" customHeight="1">
      <c r="A122" s="198"/>
      <c r="B122" s="199"/>
      <c r="C122" s="200"/>
      <c r="D122" s="87"/>
      <c r="E122" s="40"/>
      <c r="F122" s="88"/>
      <c r="G122" s="84"/>
      <c r="H122" s="83"/>
      <c r="I122" s="87"/>
      <c r="J122" s="40"/>
      <c r="K122" s="88"/>
      <c r="L122" s="84"/>
      <c r="M122" s="83"/>
      <c r="N122" s="97"/>
    </row>
    <row r="123" ht="21.95" customHeight="1">
      <c r="A123" s="198"/>
      <c r="B123" s="199"/>
      <c r="C123" s="200"/>
      <c r="D123" s="87"/>
      <c r="E123" s="40"/>
      <c r="F123" s="88"/>
      <c r="G123" s="84"/>
      <c r="H123" s="83"/>
      <c r="I123" s="87"/>
      <c r="J123" s="40"/>
      <c r="K123" s="88"/>
      <c r="L123" s="84"/>
      <c r="M123" s="83"/>
      <c r="N123" s="97"/>
    </row>
    <row r="124" ht="21.95" customHeight="1">
      <c r="A124" s="198"/>
      <c r="B124" s="199"/>
      <c r="C124" s="200"/>
      <c r="D124" s="87"/>
      <c r="E124" s="40"/>
      <c r="F124" s="88"/>
      <c r="G124" s="84"/>
      <c r="H124" s="83"/>
      <c r="I124" s="87"/>
      <c r="J124" s="40"/>
      <c r="K124" s="88"/>
      <c r="L124" s="84"/>
      <c r="M124" s="83"/>
      <c r="N124" s="97"/>
    </row>
    <row r="125" ht="21.95" customHeight="1">
      <c r="A125" s="198"/>
      <c r="B125" s="199"/>
      <c r="C125" s="200"/>
      <c r="D125" s="87"/>
      <c r="E125" s="40"/>
      <c r="F125" s="88"/>
      <c r="G125" s="84"/>
      <c r="H125" s="83"/>
      <c r="I125" s="87"/>
      <c r="J125" s="40"/>
      <c r="K125" s="88"/>
      <c r="L125" s="84"/>
      <c r="M125" s="83"/>
      <c r="N125" s="97"/>
    </row>
    <row r="126" ht="21.95" customHeight="1">
      <c r="A126" s="198"/>
      <c r="B126" s="199"/>
      <c r="C126" s="200"/>
      <c r="D126" s="87"/>
      <c r="E126" s="40"/>
      <c r="F126" s="88"/>
      <c r="G126" s="84"/>
      <c r="H126" s="83"/>
      <c r="I126" s="87"/>
      <c r="J126" s="40"/>
      <c r="K126" s="88"/>
      <c r="L126" s="84"/>
      <c r="M126" s="83"/>
      <c r="N126" s="97"/>
    </row>
    <row r="127" ht="21.95" customHeight="1">
      <c r="A127" s="198"/>
      <c r="B127" s="199"/>
      <c r="C127" s="200"/>
      <c r="D127" s="87"/>
      <c r="E127" s="40"/>
      <c r="F127" s="88"/>
      <c r="G127" s="84"/>
      <c r="H127" s="83"/>
      <c r="I127" s="87"/>
      <c r="J127" s="40"/>
      <c r="K127" s="88"/>
      <c r="L127" s="84"/>
      <c r="M127" s="83"/>
      <c r="N127" s="97"/>
    </row>
    <row r="128" ht="21.95" customHeight="1">
      <c r="A128" s="198"/>
      <c r="B128" s="199"/>
      <c r="C128" s="200"/>
      <c r="D128" s="87"/>
      <c r="E128" s="40"/>
      <c r="F128" s="88"/>
      <c r="G128" s="84"/>
      <c r="H128" s="83"/>
      <c r="I128" s="87"/>
      <c r="J128" s="40"/>
      <c r="K128" s="88"/>
      <c r="L128" s="84"/>
      <c r="M128" s="83"/>
      <c r="N128" s="97"/>
    </row>
    <row r="129" ht="21.95" customHeight="1">
      <c r="A129" s="198"/>
      <c r="B129" s="199"/>
      <c r="C129" s="200"/>
      <c r="D129" s="87"/>
      <c r="E129" s="40"/>
      <c r="F129" s="88"/>
      <c r="G129" s="84"/>
      <c r="H129" s="83"/>
      <c r="I129" s="87"/>
      <c r="J129" s="40"/>
      <c r="K129" s="88"/>
      <c r="L129" s="84"/>
      <c r="M129" s="83"/>
      <c r="N129" s="97"/>
    </row>
    <row r="130" ht="21.95" customHeight="1">
      <c r="A130" s="198"/>
      <c r="B130" s="199"/>
      <c r="C130" s="200"/>
      <c r="D130" s="87"/>
      <c r="E130" s="40"/>
      <c r="F130" s="88"/>
      <c r="G130" s="84"/>
      <c r="H130" s="83"/>
      <c r="I130" s="87"/>
      <c r="J130" s="40"/>
      <c r="K130" s="88"/>
      <c r="L130" s="84"/>
      <c r="M130" s="83"/>
      <c r="N130" s="97"/>
    </row>
    <row r="131" ht="21.95" customHeight="1">
      <c r="A131" s="198"/>
      <c r="B131" s="199"/>
      <c r="C131" s="200"/>
      <c r="D131" s="87"/>
      <c r="E131" s="40"/>
      <c r="F131" s="88"/>
      <c r="G131" s="84"/>
      <c r="H131" s="83"/>
      <c r="I131" s="87"/>
      <c r="J131" s="40"/>
      <c r="K131" s="88"/>
      <c r="L131" s="84"/>
      <c r="M131" s="83"/>
      <c r="N131" s="97"/>
    </row>
    <row r="132" ht="21.95" customHeight="1">
      <c r="A132" s="198"/>
      <c r="B132" s="199"/>
      <c r="C132" s="200"/>
      <c r="D132" s="87"/>
      <c r="E132" s="40"/>
      <c r="F132" s="88"/>
      <c r="G132" s="84"/>
      <c r="H132" s="83"/>
      <c r="I132" s="87"/>
      <c r="J132" s="40"/>
      <c r="K132" s="88"/>
      <c r="L132" s="84"/>
      <c r="M132" s="83"/>
      <c r="N132" s="97"/>
    </row>
    <row r="133" ht="21.95" customHeight="1">
      <c r="A133" s="198"/>
      <c r="B133" s="199"/>
      <c r="C133" s="200"/>
      <c r="D133" s="87"/>
      <c r="E133" s="40"/>
      <c r="F133" s="88"/>
      <c r="G133" s="84"/>
      <c r="H133" s="83"/>
      <c r="I133" s="87"/>
      <c r="J133" s="40"/>
      <c r="K133" s="88"/>
      <c r="L133" s="84"/>
      <c r="M133" s="83"/>
      <c r="N133" s="97"/>
    </row>
    <row r="134" ht="21.95" customHeight="1">
      <c r="A134" s="198"/>
      <c r="B134" s="199"/>
      <c r="C134" s="200"/>
      <c r="D134" s="87"/>
      <c r="E134" s="40"/>
      <c r="F134" s="88"/>
      <c r="G134" s="84"/>
      <c r="H134" s="83"/>
      <c r="I134" s="87"/>
      <c r="J134" s="40"/>
      <c r="K134" s="88"/>
      <c r="L134" s="84"/>
      <c r="M134" s="83"/>
      <c r="N134" s="97"/>
    </row>
    <row r="135" ht="21.95" customHeight="1">
      <c r="A135" s="198"/>
      <c r="B135" s="199"/>
      <c r="C135" s="200"/>
      <c r="D135" s="87"/>
      <c r="E135" s="40"/>
      <c r="F135" s="88"/>
      <c r="G135" s="84"/>
      <c r="H135" s="83"/>
      <c r="I135" s="87"/>
      <c r="J135" s="40"/>
      <c r="K135" s="88"/>
      <c r="L135" s="84"/>
      <c r="M135" s="83"/>
      <c r="N135" s="97"/>
    </row>
    <row r="136" ht="21.95" customHeight="1">
      <c r="A136" s="198"/>
      <c r="B136" t="s" s="201">
        <v>124</v>
      </c>
      <c r="C136" s="200"/>
      <c r="D136" s="87"/>
      <c r="E136" s="40"/>
      <c r="F136" s="88"/>
      <c r="G136" s="84"/>
      <c r="H136" s="83"/>
      <c r="I136" s="87"/>
      <c r="J136" s="40"/>
      <c r="K136" s="88"/>
      <c r="L136" s="84"/>
      <c r="M136" s="83"/>
      <c r="N136" s="97"/>
    </row>
    <row r="137" ht="21.95" customHeight="1">
      <c r="A137" t="s" s="202">
        <v>104</v>
      </c>
      <c r="B137" t="s" s="203">
        <v>112</v>
      </c>
      <c r="C137" s="83"/>
      <c r="D137" s="87"/>
      <c r="E137" s="40"/>
      <c r="F137" t="s" s="183">
        <v>104</v>
      </c>
      <c r="G137" t="s" s="165">
        <v>112</v>
      </c>
      <c r="H137" s="83"/>
      <c r="I137" s="87"/>
      <c r="J137" s="40"/>
      <c r="K137" t="s" s="183">
        <v>104</v>
      </c>
      <c r="L137" t="s" s="165">
        <v>112</v>
      </c>
      <c r="M137" s="83"/>
      <c r="N137" s="97"/>
    </row>
    <row r="138" ht="21.95" customHeight="1">
      <c r="A138" t="s" s="204">
        <v>113</v>
      </c>
      <c r="B138" s="205">
        <f>AVERAGE(B3:B57)</f>
        <v>37.7454545454545</v>
      </c>
      <c r="C138" s="83">
        <f>AVERAGE(C3:C57)</f>
        <v>1587.832727272730</v>
      </c>
      <c r="D138" s="87">
        <f>AVERAGE(D3:D57)</f>
        <v>41.9820449190051</v>
      </c>
      <c r="E138" s="40"/>
      <c r="F138" t="s" s="100">
        <v>113</v>
      </c>
      <c r="G138" s="83">
        <f>AVERAGE(G3:G57)</f>
        <v>17.8909090909091</v>
      </c>
      <c r="H138" s="83">
        <f>AVERAGE(H3:H57)</f>
        <v>772.149090909091</v>
      </c>
      <c r="I138" s="87">
        <f>AVERAGE(I3:I57)</f>
        <v>43.0637690543875</v>
      </c>
      <c r="J138" s="40"/>
      <c r="K138" t="s" s="100">
        <v>113</v>
      </c>
      <c r="L138" s="83">
        <f>AVERAGE(L3:L57)</f>
        <v>4.74545454545455</v>
      </c>
      <c r="M138" s="83">
        <f>AVERAGE(M3:M57)</f>
        <v>211.890909090909</v>
      </c>
      <c r="N138" s="97">
        <f>AVERAGE(N3:N57)</f>
        <v>44.541174304419</v>
      </c>
    </row>
    <row r="139" ht="21.95" customHeight="1">
      <c r="A139" t="s" s="204">
        <v>114</v>
      </c>
      <c r="B139" s="205">
        <f>AVERAGE(B58:B115)</f>
        <v>33.0172413793103</v>
      </c>
      <c r="C139" s="83">
        <f>AVERAGE(C58:C115)</f>
        <v>1389.708620689660</v>
      </c>
      <c r="D139" s="87">
        <f>AVERAGE(D58:D115)</f>
        <v>42.0477363213079</v>
      </c>
      <c r="E139" s="206"/>
      <c r="F139" t="s" s="98">
        <v>114</v>
      </c>
      <c r="G139" s="83">
        <f>AVERAGE(G58:G115)</f>
        <v>17.6379310344828</v>
      </c>
      <c r="H139" s="83">
        <f>AVERAGE(H58:H115)</f>
        <v>757.422413793103</v>
      </c>
      <c r="I139" s="87">
        <f>AVERAGE(I58:I115)</f>
        <v>42.8729466262337</v>
      </c>
      <c r="J139" s="206"/>
      <c r="K139" t="s" s="98">
        <v>114</v>
      </c>
      <c r="L139" s="83">
        <f>AVERAGE(L58:L115)</f>
        <v>2.8448275862069</v>
      </c>
      <c r="M139" s="83">
        <f>AVERAGE(M58:M115)</f>
        <v>127.074137931034</v>
      </c>
      <c r="N139" s="97">
        <f>AVERAGE(N58:N115)</f>
        <v>44.5155845873703</v>
      </c>
    </row>
    <row r="140" ht="22.75" customHeight="1">
      <c r="A140" s="207"/>
      <c r="B140" s="208"/>
      <c r="C140" s="115"/>
      <c r="D140" s="209"/>
      <c r="E140" s="113"/>
      <c r="F140" s="114"/>
      <c r="G140" s="115"/>
      <c r="H140" s="115"/>
      <c r="I140" s="209"/>
      <c r="J140" s="113"/>
      <c r="K140" s="114"/>
      <c r="L140" s="115"/>
      <c r="M140" s="115"/>
      <c r="N140" s="210"/>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1" customWidth="1"/>
    <col min="2" max="4" width="12.1719" style="211" customWidth="1"/>
    <col min="5" max="5" width="1.35156" style="211" customWidth="1"/>
    <col min="6" max="6" width="10" style="211" customWidth="1"/>
    <col min="7" max="9" width="12.1719" style="211" customWidth="1"/>
    <col min="10" max="10" width="1.35156" style="211" customWidth="1"/>
    <col min="11" max="11" width="10" style="211" customWidth="1"/>
    <col min="12" max="14" width="12.1719" style="211" customWidth="1"/>
    <col min="15" max="15" width="10.8516" style="211" customWidth="1"/>
    <col min="16" max="17" width="6.5" style="211" customWidth="1"/>
    <col min="18" max="18" width="10.8516" style="211" customWidth="1"/>
    <col min="19" max="20" width="6.5" style="211" customWidth="1"/>
    <col min="21" max="21" width="10.8516" style="211" customWidth="1"/>
    <col min="22" max="23" width="6.5" style="211" customWidth="1"/>
    <col min="24" max="16384" width="16.3516" style="211" customWidth="1"/>
  </cols>
  <sheetData>
    <row r="1" ht="63.8" customHeight="1">
      <c r="A1" t="s" s="134">
        <v>126</v>
      </c>
      <c r="B1" t="s" s="135">
        <v>40</v>
      </c>
      <c r="C1" t="s" s="135">
        <v>41</v>
      </c>
      <c r="D1" t="s" s="136">
        <v>42</v>
      </c>
      <c r="E1" s="29"/>
      <c r="F1" t="s" s="137">
        <v>127</v>
      </c>
      <c r="G1" t="s" s="135">
        <v>44</v>
      </c>
      <c r="H1" t="s" s="135">
        <v>45</v>
      </c>
      <c r="I1" t="s" s="136">
        <v>46</v>
      </c>
      <c r="J1" s="29"/>
      <c r="K1" t="s" s="137">
        <v>128</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25</v>
      </c>
      <c r="C3" s="83">
        <v>993.3</v>
      </c>
      <c r="D3" s="87">
        <v>39.732</v>
      </c>
      <c r="E3" s="40"/>
      <c r="F3" s="153">
        <v>1910</v>
      </c>
      <c r="G3" s="99">
        <v>9</v>
      </c>
      <c r="H3" s="83">
        <v>374.2</v>
      </c>
      <c r="I3" s="87">
        <v>41.5777777777778</v>
      </c>
      <c r="J3" s="40"/>
      <c r="K3" s="153">
        <v>1910</v>
      </c>
      <c r="L3" s="99">
        <v>1</v>
      </c>
      <c r="M3" s="83">
        <v>44.2</v>
      </c>
      <c r="N3" s="89">
        <v>44.2</v>
      </c>
      <c r="O3" s="155"/>
      <c r="P3" s="129"/>
      <c r="Q3" s="97"/>
      <c r="R3" s="156"/>
      <c r="S3" s="129"/>
      <c r="T3" s="97"/>
      <c r="U3" s="156"/>
      <c r="V3" s="129"/>
      <c r="W3" s="97"/>
    </row>
    <row r="4" ht="21.95" customHeight="1">
      <c r="A4" s="152">
        <v>1911</v>
      </c>
      <c r="B4" s="99">
        <v>24</v>
      </c>
      <c r="C4" s="83">
        <v>953.8</v>
      </c>
      <c r="D4" s="87">
        <v>39.7416666666667</v>
      </c>
      <c r="E4" s="40"/>
      <c r="F4" s="153">
        <v>1911</v>
      </c>
      <c r="G4" s="99">
        <v>11</v>
      </c>
      <c r="H4" s="83">
        <v>448.6</v>
      </c>
      <c r="I4" s="87">
        <v>40.7818181818182</v>
      </c>
      <c r="J4" s="40"/>
      <c r="K4" s="153">
        <v>1911</v>
      </c>
      <c r="L4" s="99">
        <v>1</v>
      </c>
      <c r="M4" s="83">
        <v>43.3</v>
      </c>
      <c r="N4" s="89">
        <v>43.3</v>
      </c>
      <c r="O4" s="155"/>
      <c r="P4" s="129"/>
      <c r="Q4" s="97"/>
      <c r="R4" s="156"/>
      <c r="S4" s="129"/>
      <c r="T4" s="97"/>
      <c r="U4" s="156"/>
      <c r="V4" s="129"/>
      <c r="W4" s="97"/>
    </row>
    <row r="5" ht="21.95" customHeight="1">
      <c r="A5" s="152">
        <v>1912</v>
      </c>
      <c r="B5" s="99">
        <v>56</v>
      </c>
      <c r="C5" s="83">
        <v>2258.2</v>
      </c>
      <c r="D5" s="87">
        <v>40.325</v>
      </c>
      <c r="E5" s="40"/>
      <c r="F5" s="153">
        <v>1912</v>
      </c>
      <c r="G5" s="99">
        <v>27</v>
      </c>
      <c r="H5" s="83">
        <v>1137</v>
      </c>
      <c r="I5" s="87">
        <v>42.1111111111111</v>
      </c>
      <c r="J5" s="40"/>
      <c r="K5" s="153">
        <v>1912</v>
      </c>
      <c r="L5" s="99">
        <v>8</v>
      </c>
      <c r="M5" s="83">
        <v>357.3</v>
      </c>
      <c r="N5" s="89">
        <v>44.6625</v>
      </c>
      <c r="O5" s="155"/>
      <c r="P5" s="129"/>
      <c r="Q5" s="97"/>
      <c r="R5" s="156"/>
      <c r="S5" s="129"/>
      <c r="T5" s="97"/>
      <c r="U5" s="156"/>
      <c r="V5" s="129"/>
      <c r="W5" s="97"/>
    </row>
    <row r="6" ht="21.95" customHeight="1">
      <c r="A6" s="152">
        <v>1913</v>
      </c>
      <c r="B6" s="99">
        <v>47</v>
      </c>
      <c r="C6" s="83">
        <v>1905.1</v>
      </c>
      <c r="D6" s="87">
        <v>40.5340425531915</v>
      </c>
      <c r="E6" s="40"/>
      <c r="F6" s="153">
        <v>1913</v>
      </c>
      <c r="G6" s="99">
        <v>25</v>
      </c>
      <c r="H6" s="83">
        <v>1055.3</v>
      </c>
      <c r="I6" s="87">
        <v>42.212</v>
      </c>
      <c r="J6" s="40"/>
      <c r="K6" s="153">
        <v>1913</v>
      </c>
      <c r="L6" s="99">
        <v>7</v>
      </c>
      <c r="M6" s="83">
        <v>317.3</v>
      </c>
      <c r="N6" s="89">
        <v>45.3285714285714</v>
      </c>
      <c r="O6" s="155"/>
      <c r="P6" s="129"/>
      <c r="Q6" s="97"/>
      <c r="R6" s="156"/>
      <c r="S6" s="129"/>
      <c r="T6" s="97"/>
      <c r="U6" s="156"/>
      <c r="V6" s="129"/>
      <c r="W6" s="97"/>
    </row>
    <row r="7" ht="21.95" customHeight="1">
      <c r="A7" s="152">
        <v>1914</v>
      </c>
      <c r="B7" s="99">
        <v>73</v>
      </c>
      <c r="C7" s="83">
        <v>2951.6</v>
      </c>
      <c r="D7" s="87">
        <v>40.4328767123288</v>
      </c>
      <c r="E7" s="40"/>
      <c r="F7" s="153">
        <v>1914</v>
      </c>
      <c r="G7" s="99">
        <v>39</v>
      </c>
      <c r="H7" s="83">
        <v>1642.6</v>
      </c>
      <c r="I7" s="87">
        <v>42.1179487179487</v>
      </c>
      <c r="J7" s="40"/>
      <c r="K7" s="153">
        <v>1914</v>
      </c>
      <c r="L7" s="99">
        <v>12</v>
      </c>
      <c r="M7" s="83">
        <v>531.6</v>
      </c>
      <c r="N7" s="89">
        <v>44.3</v>
      </c>
      <c r="O7" s="155"/>
      <c r="P7" s="129"/>
      <c r="Q7" s="97"/>
      <c r="R7" s="156"/>
      <c r="S7" s="129"/>
      <c r="T7" s="97"/>
      <c r="U7" s="156"/>
      <c r="V7" s="129"/>
      <c r="W7" s="97"/>
    </row>
    <row r="8" ht="21.95" customHeight="1">
      <c r="A8" s="152">
        <v>1915</v>
      </c>
      <c r="B8" s="99">
        <v>66</v>
      </c>
      <c r="C8" s="83">
        <v>2710.4</v>
      </c>
      <c r="D8" s="87">
        <v>41.0666666666667</v>
      </c>
      <c r="E8" s="40"/>
      <c r="F8" s="153">
        <v>1915</v>
      </c>
      <c r="G8" s="99">
        <v>48</v>
      </c>
      <c r="H8" s="83">
        <v>2016.9</v>
      </c>
      <c r="I8" s="87">
        <v>42.01875</v>
      </c>
      <c r="J8" s="40"/>
      <c r="K8" s="153">
        <v>1915</v>
      </c>
      <c r="L8" s="99">
        <v>12</v>
      </c>
      <c r="M8" s="83">
        <v>534</v>
      </c>
      <c r="N8" s="89">
        <v>44.5</v>
      </c>
      <c r="O8" s="155"/>
      <c r="P8" s="129"/>
      <c r="Q8" s="97"/>
      <c r="R8" s="156"/>
      <c r="S8" s="129"/>
      <c r="T8" s="97"/>
      <c r="U8" s="156"/>
      <c r="V8" s="129"/>
      <c r="W8" s="97"/>
    </row>
    <row r="9" ht="21.95" customHeight="1">
      <c r="A9" s="152">
        <v>1916</v>
      </c>
      <c r="B9" s="99">
        <v>47</v>
      </c>
      <c r="C9" s="83">
        <v>1915.4</v>
      </c>
      <c r="D9" s="87">
        <v>40.7531914893617</v>
      </c>
      <c r="E9" s="40"/>
      <c r="F9" s="153">
        <v>1916</v>
      </c>
      <c r="G9" s="99">
        <v>31</v>
      </c>
      <c r="H9" s="83">
        <v>1298.3</v>
      </c>
      <c r="I9" s="87">
        <v>41.8806451612903</v>
      </c>
      <c r="J9" s="40"/>
      <c r="K9" s="153">
        <v>1916</v>
      </c>
      <c r="L9" s="99">
        <v>6</v>
      </c>
      <c r="M9" s="83">
        <v>267.7</v>
      </c>
      <c r="N9" s="89">
        <v>44.6166666666667</v>
      </c>
      <c r="O9" s="155"/>
      <c r="P9" s="129"/>
      <c r="Q9" s="97"/>
      <c r="R9" s="156"/>
      <c r="S9" s="129"/>
      <c r="T9" s="97"/>
      <c r="U9" s="156"/>
      <c r="V9" s="129"/>
      <c r="W9" s="97"/>
    </row>
    <row r="10" ht="21.95" customHeight="1">
      <c r="A10" s="152">
        <v>1917</v>
      </c>
      <c r="B10" s="99">
        <v>32</v>
      </c>
      <c r="C10" s="83">
        <v>1277.2</v>
      </c>
      <c r="D10" s="87">
        <v>39.9125</v>
      </c>
      <c r="E10" s="40"/>
      <c r="F10" s="153">
        <v>1917</v>
      </c>
      <c r="G10" s="99">
        <v>13</v>
      </c>
      <c r="H10" s="83">
        <v>548.9</v>
      </c>
      <c r="I10" s="87">
        <v>42.2230769230769</v>
      </c>
      <c r="J10" s="40"/>
      <c r="K10" s="153">
        <v>1917</v>
      </c>
      <c r="L10" s="99">
        <v>4</v>
      </c>
      <c r="M10" s="83">
        <v>180</v>
      </c>
      <c r="N10" s="89">
        <v>45</v>
      </c>
      <c r="O10" s="155"/>
      <c r="P10" s="129"/>
      <c r="Q10" s="97"/>
      <c r="R10" s="156"/>
      <c r="S10" s="129"/>
      <c r="T10" s="97"/>
      <c r="U10" s="156"/>
      <c r="V10" s="129"/>
      <c r="W10" s="97"/>
    </row>
    <row r="11" ht="21.95" customHeight="1">
      <c r="A11" s="152">
        <v>1918</v>
      </c>
      <c r="B11" s="99">
        <v>41</v>
      </c>
      <c r="C11" s="83">
        <v>1657.1</v>
      </c>
      <c r="D11" s="87">
        <v>40.4170731707317</v>
      </c>
      <c r="E11" s="40"/>
      <c r="F11" s="153">
        <v>1918</v>
      </c>
      <c r="G11" s="99">
        <v>22</v>
      </c>
      <c r="H11" s="83">
        <v>923.4</v>
      </c>
      <c r="I11" s="87">
        <v>41.9727272727273</v>
      </c>
      <c r="J11" s="40"/>
      <c r="K11" s="153">
        <v>1918</v>
      </c>
      <c r="L11" s="99">
        <v>6</v>
      </c>
      <c r="M11" s="83">
        <v>267.2</v>
      </c>
      <c r="N11" s="89">
        <v>44.5333333333333</v>
      </c>
      <c r="O11" s="155"/>
      <c r="P11" s="129"/>
      <c r="Q11" s="97"/>
      <c r="R11" s="156"/>
      <c r="S11" s="129"/>
      <c r="T11" s="97"/>
      <c r="U11" s="156"/>
      <c r="V11" s="129"/>
      <c r="W11" s="97"/>
    </row>
    <row r="12" ht="21.95" customHeight="1">
      <c r="A12" s="152">
        <v>1919</v>
      </c>
      <c r="B12" s="99">
        <v>80</v>
      </c>
      <c r="C12" s="83">
        <v>3263.5</v>
      </c>
      <c r="D12" s="87">
        <v>40.79375</v>
      </c>
      <c r="E12" s="40"/>
      <c r="F12" s="153">
        <v>1919</v>
      </c>
      <c r="G12" s="99">
        <v>50</v>
      </c>
      <c r="H12" s="83">
        <v>2106.1</v>
      </c>
      <c r="I12" s="87">
        <v>42.122</v>
      </c>
      <c r="J12" s="40"/>
      <c r="K12" s="153">
        <v>1919</v>
      </c>
      <c r="L12" s="99">
        <v>13</v>
      </c>
      <c r="M12" s="83">
        <v>575.4</v>
      </c>
      <c r="N12" s="89">
        <v>44.2615384615385</v>
      </c>
      <c r="O12" s="155"/>
      <c r="P12" s="129"/>
      <c r="Q12" s="97"/>
      <c r="R12" s="156"/>
      <c r="S12" s="129"/>
      <c r="T12" s="97"/>
      <c r="U12" s="156"/>
      <c r="V12" s="129"/>
      <c r="W12" s="97"/>
    </row>
    <row r="13" ht="21.95" customHeight="1">
      <c r="A13" s="152">
        <v>1920</v>
      </c>
      <c r="B13" s="99">
        <v>41</v>
      </c>
      <c r="C13" s="83">
        <v>1642.2</v>
      </c>
      <c r="D13" s="87">
        <v>40.0536585365854</v>
      </c>
      <c r="E13" s="40"/>
      <c r="F13" s="153">
        <v>1920</v>
      </c>
      <c r="G13" s="99">
        <v>21</v>
      </c>
      <c r="H13" s="83">
        <v>872.4</v>
      </c>
      <c r="I13" s="87">
        <v>41.5428571428571</v>
      </c>
      <c r="J13" s="40"/>
      <c r="K13" s="153">
        <v>1920</v>
      </c>
      <c r="L13" s="99">
        <v>3</v>
      </c>
      <c r="M13" s="83">
        <v>131.6</v>
      </c>
      <c r="N13" s="89">
        <v>43.8666666666667</v>
      </c>
      <c r="O13" s="155"/>
      <c r="P13" s="129"/>
      <c r="Q13" s="97"/>
      <c r="R13" s="156"/>
      <c r="S13" s="129"/>
      <c r="T13" s="97"/>
      <c r="U13" s="156"/>
      <c r="V13" s="129"/>
      <c r="W13" s="97"/>
    </row>
    <row r="14" ht="21.95" customHeight="1">
      <c r="A14" s="152">
        <v>1921</v>
      </c>
      <c r="B14" s="99">
        <v>39</v>
      </c>
      <c r="C14" s="83">
        <v>1556.7</v>
      </c>
      <c r="D14" s="87">
        <v>39.9153846153846</v>
      </c>
      <c r="E14" s="40"/>
      <c r="F14" s="153">
        <v>1921</v>
      </c>
      <c r="G14" s="99">
        <v>21</v>
      </c>
      <c r="H14" s="83">
        <v>860.7</v>
      </c>
      <c r="I14" s="87">
        <v>40.9857142857143</v>
      </c>
      <c r="J14" s="40"/>
      <c r="K14" s="153">
        <v>1921</v>
      </c>
      <c r="L14" s="99">
        <v>2</v>
      </c>
      <c r="M14" s="83">
        <v>86.59999999999999</v>
      </c>
      <c r="N14" s="89">
        <v>43.3</v>
      </c>
      <c r="O14" s="155"/>
      <c r="P14" s="129"/>
      <c r="Q14" s="97"/>
      <c r="R14" s="156"/>
      <c r="S14" s="129"/>
      <c r="T14" s="97"/>
      <c r="U14" s="156"/>
      <c r="V14" s="129"/>
      <c r="W14" s="97"/>
    </row>
    <row r="15" ht="21.95" customHeight="1">
      <c r="A15" s="152">
        <v>1922</v>
      </c>
      <c r="B15" s="99">
        <v>58</v>
      </c>
      <c r="C15" s="83">
        <v>2306.7</v>
      </c>
      <c r="D15" s="87">
        <v>39.7706896551724</v>
      </c>
      <c r="E15" s="40"/>
      <c r="F15" s="153">
        <v>1922</v>
      </c>
      <c r="G15" s="99">
        <v>26</v>
      </c>
      <c r="H15" s="83">
        <v>1074.6</v>
      </c>
      <c r="I15" s="87">
        <v>41.3307692307692</v>
      </c>
      <c r="J15" s="40"/>
      <c r="K15" s="153">
        <v>1922</v>
      </c>
      <c r="L15" s="99">
        <v>1</v>
      </c>
      <c r="M15" s="83">
        <v>43.3</v>
      </c>
      <c r="N15" s="89">
        <v>43.3</v>
      </c>
      <c r="O15" s="155"/>
      <c r="P15" s="129"/>
      <c r="Q15" s="97"/>
      <c r="R15" s="156"/>
      <c r="S15" s="129"/>
      <c r="T15" s="97"/>
      <c r="U15" s="156"/>
      <c r="V15" s="129"/>
      <c r="W15" s="97"/>
    </row>
    <row r="16" ht="21.95" customHeight="1">
      <c r="A16" s="152">
        <v>1923</v>
      </c>
      <c r="B16" s="99">
        <v>72</v>
      </c>
      <c r="C16" s="83">
        <v>2939.9</v>
      </c>
      <c r="D16" s="87">
        <v>40.8319444444444</v>
      </c>
      <c r="E16" s="40"/>
      <c r="F16" s="153">
        <v>1923</v>
      </c>
      <c r="G16" s="99">
        <v>46</v>
      </c>
      <c r="H16" s="83">
        <v>1934.3</v>
      </c>
      <c r="I16" s="87">
        <v>42.05</v>
      </c>
      <c r="J16" s="40"/>
      <c r="K16" s="153">
        <v>1923</v>
      </c>
      <c r="L16" s="99">
        <v>13</v>
      </c>
      <c r="M16" s="83">
        <v>571.1</v>
      </c>
      <c r="N16" s="89">
        <v>43.9307692307692</v>
      </c>
      <c r="O16" s="155"/>
      <c r="P16" s="129"/>
      <c r="Q16" s="97"/>
      <c r="R16" s="156"/>
      <c r="S16" s="129"/>
      <c r="T16" s="97"/>
      <c r="U16" s="156"/>
      <c r="V16" s="129"/>
      <c r="W16" s="97"/>
    </row>
    <row r="17" ht="21.95" customHeight="1">
      <c r="A17" s="152">
        <v>1924</v>
      </c>
      <c r="B17" s="99">
        <v>22</v>
      </c>
      <c r="C17" s="83">
        <v>866.9</v>
      </c>
      <c r="D17" s="87">
        <v>39.4045454545455</v>
      </c>
      <c r="E17" s="40"/>
      <c r="F17" s="153">
        <v>1924</v>
      </c>
      <c r="G17" s="99">
        <v>8</v>
      </c>
      <c r="H17" s="83">
        <v>328.8</v>
      </c>
      <c r="I17" s="87">
        <v>41.1</v>
      </c>
      <c r="J17" s="40"/>
      <c r="K17" s="153">
        <v>1924</v>
      </c>
      <c r="L17" s="99">
        <v>0</v>
      </c>
      <c r="M17" s="83">
        <v>0</v>
      </c>
      <c r="N17" s="89"/>
      <c r="O17" s="155"/>
      <c r="P17" s="129"/>
      <c r="Q17" s="97"/>
      <c r="R17" s="156"/>
      <c r="S17" s="129"/>
      <c r="T17" s="97"/>
      <c r="U17" s="156"/>
      <c r="V17" s="129"/>
      <c r="W17" s="97"/>
    </row>
    <row r="18" ht="21.95" customHeight="1">
      <c r="A18" s="152">
        <v>1925</v>
      </c>
      <c r="B18" s="99">
        <v>34</v>
      </c>
      <c r="C18" s="83">
        <v>1354.1</v>
      </c>
      <c r="D18" s="87">
        <v>39.8264705882353</v>
      </c>
      <c r="E18" s="40"/>
      <c r="F18" s="153">
        <v>1925</v>
      </c>
      <c r="G18" s="99">
        <v>12</v>
      </c>
      <c r="H18" s="83">
        <v>501.1</v>
      </c>
      <c r="I18" s="87">
        <v>41.7583333333333</v>
      </c>
      <c r="J18" s="40"/>
      <c r="K18" s="153">
        <v>1925</v>
      </c>
      <c r="L18" s="99">
        <v>3</v>
      </c>
      <c r="M18" s="83">
        <v>130.5</v>
      </c>
      <c r="N18" s="89">
        <v>43.5</v>
      </c>
      <c r="O18" s="155"/>
      <c r="P18" s="129"/>
      <c r="Q18" s="97"/>
      <c r="R18" s="156"/>
      <c r="S18" s="129"/>
      <c r="T18" s="97"/>
      <c r="U18" s="156"/>
      <c r="V18" s="129"/>
      <c r="W18" s="97"/>
    </row>
    <row r="19" ht="21.95" customHeight="1">
      <c r="A19" s="152">
        <v>1926</v>
      </c>
      <c r="B19" s="99">
        <v>63</v>
      </c>
      <c r="C19" s="83">
        <v>2574.5</v>
      </c>
      <c r="D19" s="87">
        <v>40.8650793650794</v>
      </c>
      <c r="E19" s="40"/>
      <c r="F19" s="153">
        <v>1926</v>
      </c>
      <c r="G19" s="99">
        <v>39</v>
      </c>
      <c r="H19" s="83">
        <v>1652.2</v>
      </c>
      <c r="I19" s="87">
        <v>42.3641025641026</v>
      </c>
      <c r="J19" s="40"/>
      <c r="K19" s="153">
        <v>1926</v>
      </c>
      <c r="L19" s="99">
        <v>15</v>
      </c>
      <c r="M19" s="83">
        <v>659.1</v>
      </c>
      <c r="N19" s="89">
        <v>43.94</v>
      </c>
      <c r="O19" s="155"/>
      <c r="P19" s="129"/>
      <c r="Q19" s="97"/>
      <c r="R19" s="156"/>
      <c r="S19" s="129"/>
      <c r="T19" s="97"/>
      <c r="U19" s="156"/>
      <c r="V19" s="129"/>
      <c r="W19" s="97"/>
    </row>
    <row r="20" ht="21.95" customHeight="1">
      <c r="A20" s="152">
        <v>1927</v>
      </c>
      <c r="B20" s="99">
        <v>41</v>
      </c>
      <c r="C20" s="83">
        <v>1648.6</v>
      </c>
      <c r="D20" s="87">
        <v>40.209756097561</v>
      </c>
      <c r="E20" s="40"/>
      <c r="F20" s="153">
        <v>1927</v>
      </c>
      <c r="G20" s="99">
        <v>23</v>
      </c>
      <c r="H20" s="83">
        <v>953.8</v>
      </c>
      <c r="I20" s="87">
        <v>41.4695652173913</v>
      </c>
      <c r="J20" s="40"/>
      <c r="K20" s="153">
        <v>1927</v>
      </c>
      <c r="L20" s="99">
        <v>3</v>
      </c>
      <c r="M20" s="83">
        <v>131.1</v>
      </c>
      <c r="N20" s="89">
        <v>43.7</v>
      </c>
      <c r="O20" s="155"/>
      <c r="P20" s="129"/>
      <c r="Q20" s="97"/>
      <c r="R20" s="156"/>
      <c r="S20" s="129"/>
      <c r="T20" s="97"/>
      <c r="U20" s="156"/>
      <c r="V20" s="129"/>
      <c r="W20" s="97"/>
    </row>
    <row r="21" ht="21.95" customHeight="1">
      <c r="A21" s="152">
        <v>1928</v>
      </c>
      <c r="B21" s="99">
        <v>35</v>
      </c>
      <c r="C21" s="83">
        <v>1395.8</v>
      </c>
      <c r="D21" s="87">
        <v>39.88</v>
      </c>
      <c r="E21" s="40"/>
      <c r="F21" s="153">
        <v>1928</v>
      </c>
      <c r="G21" s="99">
        <v>18</v>
      </c>
      <c r="H21" s="83">
        <v>740.9</v>
      </c>
      <c r="I21" s="87">
        <v>41.1611111111111</v>
      </c>
      <c r="J21" s="40"/>
      <c r="K21" s="153">
        <v>1928</v>
      </c>
      <c r="L21" s="99">
        <v>1</v>
      </c>
      <c r="M21" s="83">
        <v>43.3</v>
      </c>
      <c r="N21" s="89">
        <v>43.3</v>
      </c>
      <c r="O21" s="155"/>
      <c r="P21" s="129"/>
      <c r="Q21" s="97"/>
      <c r="R21" s="156"/>
      <c r="S21" s="129"/>
      <c r="T21" s="97"/>
      <c r="U21" s="156"/>
      <c r="V21" s="129"/>
      <c r="W21" s="97"/>
    </row>
    <row r="22" ht="21.95" customHeight="1">
      <c r="A22" s="152">
        <v>1929</v>
      </c>
      <c r="B22" s="99">
        <v>47</v>
      </c>
      <c r="C22" s="83">
        <v>1896.5</v>
      </c>
      <c r="D22" s="87">
        <v>40.3510638297872</v>
      </c>
      <c r="E22" s="40"/>
      <c r="F22" s="153">
        <v>1929</v>
      </c>
      <c r="G22" s="99">
        <v>27</v>
      </c>
      <c r="H22" s="83">
        <v>1120.7</v>
      </c>
      <c r="I22" s="87">
        <v>41.5074074074074</v>
      </c>
      <c r="J22" s="40"/>
      <c r="K22" s="153">
        <v>1929</v>
      </c>
      <c r="L22" s="99">
        <v>7</v>
      </c>
      <c r="M22" s="83">
        <v>307.7</v>
      </c>
      <c r="N22" s="89">
        <v>43.9571428571429</v>
      </c>
      <c r="O22" s="155"/>
      <c r="P22" s="129"/>
      <c r="Q22" s="97"/>
      <c r="R22" s="156"/>
      <c r="S22" s="129"/>
      <c r="T22" s="97"/>
      <c r="U22" s="156"/>
      <c r="V22" s="129"/>
      <c r="W22" s="97"/>
    </row>
    <row r="23" ht="21.95" customHeight="1">
      <c r="A23" s="152">
        <v>1930</v>
      </c>
      <c r="B23" s="99">
        <v>37</v>
      </c>
      <c r="C23" s="83">
        <v>1458.9</v>
      </c>
      <c r="D23" s="87">
        <v>39.4297297297297</v>
      </c>
      <c r="E23" s="40"/>
      <c r="F23" s="153">
        <v>1930</v>
      </c>
      <c r="G23" s="99">
        <v>12</v>
      </c>
      <c r="H23" s="83">
        <v>496.2</v>
      </c>
      <c r="I23" s="87">
        <v>41.35</v>
      </c>
      <c r="J23" s="40"/>
      <c r="K23" s="153">
        <v>1930</v>
      </c>
      <c r="L23" s="99">
        <v>1</v>
      </c>
      <c r="M23" s="83">
        <v>43.9</v>
      </c>
      <c r="N23" s="89">
        <v>43.9</v>
      </c>
      <c r="O23" s="155"/>
      <c r="P23" s="129"/>
      <c r="Q23" s="97"/>
      <c r="R23" s="156"/>
      <c r="S23" s="129"/>
      <c r="T23" s="97"/>
      <c r="U23" s="156"/>
      <c r="V23" s="129"/>
      <c r="W23" s="97"/>
    </row>
    <row r="24" ht="21.95" customHeight="1">
      <c r="A24" s="152">
        <v>1931</v>
      </c>
      <c r="B24" s="99">
        <v>47</v>
      </c>
      <c r="C24" s="83">
        <v>1875.3</v>
      </c>
      <c r="D24" s="87">
        <v>39.9</v>
      </c>
      <c r="E24" s="40"/>
      <c r="F24" s="153">
        <v>1931</v>
      </c>
      <c r="G24" s="99">
        <v>21</v>
      </c>
      <c r="H24" s="83">
        <v>867.1</v>
      </c>
      <c r="I24" s="87">
        <v>41.2904761904762</v>
      </c>
      <c r="J24" s="40"/>
      <c r="K24" s="153">
        <v>1931</v>
      </c>
      <c r="L24" s="99">
        <v>2</v>
      </c>
      <c r="M24" s="83">
        <v>87.5</v>
      </c>
      <c r="N24" s="89">
        <v>43.75</v>
      </c>
      <c r="O24" s="155"/>
      <c r="P24" s="129"/>
      <c r="Q24" s="97"/>
      <c r="R24" s="156"/>
      <c r="S24" s="129"/>
      <c r="T24" s="97"/>
      <c r="U24" s="156"/>
      <c r="V24" s="129"/>
      <c r="W24" s="97"/>
    </row>
    <row r="25" ht="21.95" customHeight="1">
      <c r="A25" s="152">
        <v>1932</v>
      </c>
      <c r="B25" s="99">
        <v>56</v>
      </c>
      <c r="C25" s="83">
        <v>2278.9</v>
      </c>
      <c r="D25" s="87">
        <v>40.6946428571429</v>
      </c>
      <c r="E25" s="40"/>
      <c r="F25" s="153">
        <v>1932</v>
      </c>
      <c r="G25" s="99">
        <v>27</v>
      </c>
      <c r="H25" s="83">
        <v>1154.1</v>
      </c>
      <c r="I25" s="87">
        <v>42.7444444444444</v>
      </c>
      <c r="J25" s="40"/>
      <c r="K25" s="153">
        <v>1932</v>
      </c>
      <c r="L25" s="99">
        <v>10</v>
      </c>
      <c r="M25" s="83">
        <v>452.5</v>
      </c>
      <c r="N25" s="89">
        <v>45.25</v>
      </c>
      <c r="O25" s="155"/>
      <c r="P25" s="129"/>
      <c r="Q25" s="97"/>
      <c r="R25" s="156"/>
      <c r="S25" s="129"/>
      <c r="T25" s="97"/>
      <c r="U25" s="156"/>
      <c r="V25" s="129"/>
      <c r="W25" s="97"/>
    </row>
    <row r="26" ht="21.95" customHeight="1">
      <c r="A26" s="152">
        <v>1933</v>
      </c>
      <c r="B26" s="99">
        <v>48</v>
      </c>
      <c r="C26" s="83">
        <v>1929.6</v>
      </c>
      <c r="D26" s="87">
        <v>40.2</v>
      </c>
      <c r="E26" s="40"/>
      <c r="F26" s="153">
        <v>1933</v>
      </c>
      <c r="G26" s="99">
        <v>24</v>
      </c>
      <c r="H26" s="83">
        <v>1006.7</v>
      </c>
      <c r="I26" s="87">
        <v>41.9458333333333</v>
      </c>
      <c r="J26" s="40"/>
      <c r="K26" s="153">
        <v>1933</v>
      </c>
      <c r="L26" s="99">
        <v>7</v>
      </c>
      <c r="M26" s="83">
        <v>310.4</v>
      </c>
      <c r="N26" s="89">
        <v>44.3428571428571</v>
      </c>
      <c r="O26" s="155"/>
      <c r="P26" s="129"/>
      <c r="Q26" s="97"/>
      <c r="R26" s="156"/>
      <c r="S26" s="129"/>
      <c r="T26" s="97"/>
      <c r="U26" s="156"/>
      <c r="V26" s="129"/>
      <c r="W26" s="97"/>
    </row>
    <row r="27" ht="21.95" customHeight="1">
      <c r="A27" s="152">
        <v>1934</v>
      </c>
      <c r="B27" s="99">
        <v>45</v>
      </c>
      <c r="C27" s="83">
        <v>1772.6</v>
      </c>
      <c r="D27" s="87">
        <v>39.3911111111111</v>
      </c>
      <c r="E27" s="40"/>
      <c r="F27" s="153">
        <v>1934</v>
      </c>
      <c r="G27" s="99">
        <v>18</v>
      </c>
      <c r="H27" s="83">
        <v>743.9</v>
      </c>
      <c r="I27" s="87">
        <v>41.3277777777778</v>
      </c>
      <c r="J27" s="40"/>
      <c r="K27" s="153">
        <v>1934</v>
      </c>
      <c r="L27" s="99">
        <v>3</v>
      </c>
      <c r="M27" s="83">
        <v>131.6</v>
      </c>
      <c r="N27" s="89">
        <v>43.8666666666667</v>
      </c>
      <c r="O27" s="155"/>
      <c r="P27" s="129"/>
      <c r="Q27" s="97"/>
      <c r="R27" s="156"/>
      <c r="S27" s="129"/>
      <c r="T27" s="97"/>
      <c r="U27" s="156"/>
      <c r="V27" s="129"/>
      <c r="W27" s="97"/>
    </row>
    <row r="28" ht="21.95" customHeight="1">
      <c r="A28" s="152">
        <v>1935</v>
      </c>
      <c r="B28" s="99">
        <v>41</v>
      </c>
      <c r="C28" s="83">
        <v>1641.2</v>
      </c>
      <c r="D28" s="87">
        <v>40.0292682926829</v>
      </c>
      <c r="E28" s="40"/>
      <c r="F28" s="153">
        <v>1935</v>
      </c>
      <c r="G28" s="99">
        <v>20</v>
      </c>
      <c r="H28" s="83">
        <v>830.8</v>
      </c>
      <c r="I28" s="87">
        <v>41.54</v>
      </c>
      <c r="J28" s="40"/>
      <c r="K28" s="153">
        <v>1935</v>
      </c>
      <c r="L28" s="99">
        <v>3</v>
      </c>
      <c r="M28" s="83">
        <v>132.2</v>
      </c>
      <c r="N28" s="89">
        <v>44.0666666666667</v>
      </c>
      <c r="O28" s="155"/>
      <c r="P28" s="129"/>
      <c r="Q28" s="97"/>
      <c r="R28" s="156"/>
      <c r="S28" s="129"/>
      <c r="T28" s="97"/>
      <c r="U28" s="156"/>
      <c r="V28" s="129"/>
      <c r="W28" s="97"/>
    </row>
    <row r="29" ht="21.95" customHeight="1">
      <c r="A29" s="152">
        <v>1936</v>
      </c>
      <c r="B29" s="99">
        <v>31</v>
      </c>
      <c r="C29" s="83">
        <v>1256.5</v>
      </c>
      <c r="D29" s="87">
        <v>40.5322580645161</v>
      </c>
      <c r="E29" s="40"/>
      <c r="F29" s="153">
        <v>1936</v>
      </c>
      <c r="G29" s="99">
        <v>18</v>
      </c>
      <c r="H29" s="83">
        <v>756.1</v>
      </c>
      <c r="I29" s="87">
        <v>42.0055555555556</v>
      </c>
      <c r="J29" s="40"/>
      <c r="K29" s="153">
        <v>1936</v>
      </c>
      <c r="L29" s="99">
        <v>4</v>
      </c>
      <c r="M29" s="83">
        <v>177.2</v>
      </c>
      <c r="N29" s="89">
        <v>44.3</v>
      </c>
      <c r="O29" s="155"/>
      <c r="P29" s="129"/>
      <c r="Q29" s="97"/>
      <c r="R29" s="156"/>
      <c r="S29" s="129"/>
      <c r="T29" s="97"/>
      <c r="U29" s="156"/>
      <c r="V29" s="129"/>
      <c r="W29" s="97"/>
    </row>
    <row r="30" ht="21.95" customHeight="1">
      <c r="A30" s="152">
        <v>1937</v>
      </c>
      <c r="B30" s="99">
        <v>38</v>
      </c>
      <c r="C30" s="83">
        <v>1525.4</v>
      </c>
      <c r="D30" s="87">
        <v>40.1421052631579</v>
      </c>
      <c r="E30" s="40"/>
      <c r="F30" s="153">
        <v>1937</v>
      </c>
      <c r="G30" s="99">
        <v>21</v>
      </c>
      <c r="H30" s="83">
        <v>870.2</v>
      </c>
      <c r="I30" s="87">
        <v>41.4380952380952</v>
      </c>
      <c r="J30" s="40"/>
      <c r="K30" s="153">
        <v>1937</v>
      </c>
      <c r="L30" s="99">
        <v>4</v>
      </c>
      <c r="M30" s="83">
        <v>176</v>
      </c>
      <c r="N30" s="89">
        <v>44</v>
      </c>
      <c r="O30" s="155"/>
      <c r="P30" s="129"/>
      <c r="Q30" s="97"/>
      <c r="R30" s="156"/>
      <c r="S30" s="129"/>
      <c r="T30" s="97"/>
      <c r="U30" s="156"/>
      <c r="V30" s="129"/>
      <c r="W30" s="97"/>
    </row>
    <row r="31" ht="21.95" customHeight="1">
      <c r="A31" s="152">
        <v>1938</v>
      </c>
      <c r="B31" s="99">
        <v>55</v>
      </c>
      <c r="C31" s="83">
        <v>2232.1</v>
      </c>
      <c r="D31" s="87">
        <v>40.5836363636364</v>
      </c>
      <c r="E31" s="40"/>
      <c r="F31" s="153">
        <v>1938</v>
      </c>
      <c r="G31" s="99">
        <v>28</v>
      </c>
      <c r="H31" s="83">
        <v>1186.9</v>
      </c>
      <c r="I31" s="87">
        <v>42.3892857142857</v>
      </c>
      <c r="J31" s="40"/>
      <c r="K31" s="153">
        <v>1938</v>
      </c>
      <c r="L31" s="99">
        <v>8</v>
      </c>
      <c r="M31" s="83">
        <v>358.3</v>
      </c>
      <c r="N31" s="89">
        <v>44.7875</v>
      </c>
      <c r="O31" s="155"/>
      <c r="P31" s="129"/>
      <c r="Q31" s="97"/>
      <c r="R31" s="156"/>
      <c r="S31" s="129"/>
      <c r="T31" s="97"/>
      <c r="U31" s="156"/>
      <c r="V31" s="129"/>
      <c r="W31" s="97"/>
    </row>
    <row r="32" ht="21.95" customHeight="1">
      <c r="A32" s="152">
        <v>1939</v>
      </c>
      <c r="B32" s="99">
        <v>44</v>
      </c>
      <c r="C32" s="83">
        <v>1809.1</v>
      </c>
      <c r="D32" s="87">
        <v>41.1159090909091</v>
      </c>
      <c r="E32" s="40"/>
      <c r="F32" s="153">
        <v>1939</v>
      </c>
      <c r="G32" s="99">
        <v>25</v>
      </c>
      <c r="H32" s="83">
        <v>1075.1</v>
      </c>
      <c r="I32" s="87">
        <v>43.004</v>
      </c>
      <c r="J32" s="40"/>
      <c r="K32" s="153">
        <v>1939</v>
      </c>
      <c r="L32" s="99">
        <v>10</v>
      </c>
      <c r="M32" s="83">
        <v>461.1</v>
      </c>
      <c r="N32" s="89">
        <v>46.11</v>
      </c>
      <c r="O32" s="155"/>
      <c r="P32" s="129"/>
      <c r="Q32" s="97"/>
      <c r="R32" s="156"/>
      <c r="S32" s="129"/>
      <c r="T32" s="97"/>
      <c r="U32" s="156"/>
      <c r="V32" s="129"/>
      <c r="W32" s="97"/>
    </row>
    <row r="33" ht="21.95" customHeight="1">
      <c r="A33" s="152">
        <v>1940</v>
      </c>
      <c r="B33" s="99">
        <v>57</v>
      </c>
      <c r="C33" s="83">
        <v>2273.2</v>
      </c>
      <c r="D33" s="87">
        <v>39.880701754386</v>
      </c>
      <c r="E33" s="40"/>
      <c r="F33" s="153">
        <v>1940</v>
      </c>
      <c r="G33" s="99">
        <v>26</v>
      </c>
      <c r="H33" s="83">
        <v>1075.7</v>
      </c>
      <c r="I33" s="87">
        <v>41.3730769230769</v>
      </c>
      <c r="J33" s="40"/>
      <c r="K33" s="153">
        <v>1940</v>
      </c>
      <c r="L33" s="99">
        <v>2</v>
      </c>
      <c r="M33" s="83">
        <v>89.5</v>
      </c>
      <c r="N33" s="89">
        <v>44.75</v>
      </c>
      <c r="O33" s="155"/>
      <c r="P33" s="129"/>
      <c r="Q33" s="97"/>
      <c r="R33" s="156"/>
      <c r="S33" s="129"/>
      <c r="T33" s="97"/>
      <c r="U33" s="156"/>
      <c r="V33" s="129"/>
      <c r="W33" s="97"/>
    </row>
    <row r="34" ht="21.95" customHeight="1">
      <c r="A34" s="152">
        <v>1941</v>
      </c>
      <c r="B34" s="99">
        <v>29</v>
      </c>
      <c r="C34" s="83">
        <v>1161.4</v>
      </c>
      <c r="D34" s="87">
        <v>40.048275862069</v>
      </c>
      <c r="E34" s="40"/>
      <c r="F34" s="153">
        <v>1941</v>
      </c>
      <c r="G34" s="99">
        <v>15</v>
      </c>
      <c r="H34" s="83">
        <v>621</v>
      </c>
      <c r="I34" s="87">
        <v>41.4</v>
      </c>
      <c r="J34" s="40"/>
      <c r="K34" s="153">
        <v>1941</v>
      </c>
      <c r="L34" s="99">
        <v>1</v>
      </c>
      <c r="M34" s="83">
        <v>43.4</v>
      </c>
      <c r="N34" s="89">
        <v>43.4</v>
      </c>
      <c r="O34" s="155"/>
      <c r="P34" s="129"/>
      <c r="Q34" s="97"/>
      <c r="R34" s="156"/>
      <c r="S34" s="129"/>
      <c r="T34" s="97"/>
      <c r="U34" s="156"/>
      <c r="V34" s="129"/>
      <c r="W34" s="97"/>
    </row>
    <row r="35" ht="21.95" customHeight="1">
      <c r="A35" s="152">
        <v>1942</v>
      </c>
      <c r="B35" s="99">
        <v>42</v>
      </c>
      <c r="C35" s="83">
        <v>1678.1</v>
      </c>
      <c r="D35" s="87">
        <v>39.9547619047619</v>
      </c>
      <c r="E35" s="40"/>
      <c r="F35" s="153">
        <v>1942</v>
      </c>
      <c r="G35" s="99">
        <v>20</v>
      </c>
      <c r="H35" s="83">
        <v>832.2</v>
      </c>
      <c r="I35" s="87">
        <v>41.61</v>
      </c>
      <c r="J35" s="40"/>
      <c r="K35" s="153">
        <v>1942</v>
      </c>
      <c r="L35" s="99">
        <v>4</v>
      </c>
      <c r="M35" s="83">
        <v>178.6</v>
      </c>
      <c r="N35" s="89">
        <v>44.65</v>
      </c>
      <c r="O35" s="155"/>
      <c r="P35" s="129"/>
      <c r="Q35" s="97"/>
      <c r="R35" s="156"/>
      <c r="S35" s="129"/>
      <c r="T35" s="97"/>
      <c r="U35" s="156"/>
      <c r="V35" s="129"/>
      <c r="W35" s="97"/>
    </row>
    <row r="36" ht="21.95" customHeight="1">
      <c r="A36" s="152">
        <v>1943</v>
      </c>
      <c r="B36" s="99">
        <v>51</v>
      </c>
      <c r="C36" s="83">
        <v>2011</v>
      </c>
      <c r="D36" s="87">
        <v>39.4313725490196</v>
      </c>
      <c r="E36" s="40"/>
      <c r="F36" s="153">
        <v>1943</v>
      </c>
      <c r="G36" s="99">
        <v>18</v>
      </c>
      <c r="H36" s="83">
        <v>735.7</v>
      </c>
      <c r="I36" s="87">
        <v>40.8722222222222</v>
      </c>
      <c r="J36" s="40"/>
      <c r="K36" s="153">
        <v>1943</v>
      </c>
      <c r="L36" s="99">
        <v>0</v>
      </c>
      <c r="M36" s="83">
        <v>0</v>
      </c>
      <c r="N36" s="89"/>
      <c r="O36" s="155"/>
      <c r="P36" s="129"/>
      <c r="Q36" s="97"/>
      <c r="R36" s="156"/>
      <c r="S36" s="129"/>
      <c r="T36" s="97"/>
      <c r="U36" s="156"/>
      <c r="V36" s="129"/>
      <c r="W36" s="97"/>
    </row>
    <row r="37" ht="21.95" customHeight="1">
      <c r="A37" s="152">
        <v>1944</v>
      </c>
      <c r="B37" s="99">
        <v>61</v>
      </c>
      <c r="C37" s="83">
        <v>2436.7</v>
      </c>
      <c r="D37" s="87">
        <v>39.9459016393443</v>
      </c>
      <c r="E37" s="40"/>
      <c r="F37" s="153">
        <v>1944</v>
      </c>
      <c r="G37" s="99">
        <v>29</v>
      </c>
      <c r="H37" s="83">
        <v>1204</v>
      </c>
      <c r="I37" s="87">
        <v>41.5172413793103</v>
      </c>
      <c r="J37" s="40"/>
      <c r="K37" s="153">
        <v>1944</v>
      </c>
      <c r="L37" s="99">
        <v>5</v>
      </c>
      <c r="M37" s="83">
        <v>223.8</v>
      </c>
      <c r="N37" s="89">
        <v>44.76</v>
      </c>
      <c r="O37" s="155"/>
      <c r="P37" s="129"/>
      <c r="Q37" s="97"/>
      <c r="R37" s="156"/>
      <c r="S37" s="129"/>
      <c r="T37" s="97"/>
      <c r="U37" s="156"/>
      <c r="V37" s="129"/>
      <c r="W37" s="97"/>
    </row>
    <row r="38" ht="21.95" customHeight="1">
      <c r="A38" s="152">
        <v>1945</v>
      </c>
      <c r="B38" s="99">
        <v>49</v>
      </c>
      <c r="C38" s="83">
        <v>1975.5</v>
      </c>
      <c r="D38" s="87">
        <v>40.3163265306122</v>
      </c>
      <c r="E38" s="40"/>
      <c r="F38" s="153">
        <v>1945</v>
      </c>
      <c r="G38" s="99">
        <v>24</v>
      </c>
      <c r="H38" s="83">
        <v>1015.2</v>
      </c>
      <c r="I38" s="87">
        <v>42.3</v>
      </c>
      <c r="J38" s="40"/>
      <c r="K38" s="153">
        <v>1945</v>
      </c>
      <c r="L38" s="99">
        <v>8</v>
      </c>
      <c r="M38" s="83">
        <v>353.3</v>
      </c>
      <c r="N38" s="89">
        <v>44.1625</v>
      </c>
      <c r="O38" s="155"/>
      <c r="P38" s="129"/>
      <c r="Q38" s="97"/>
      <c r="R38" s="156"/>
      <c r="S38" s="129"/>
      <c r="T38" s="97"/>
      <c r="U38" s="156"/>
      <c r="V38" s="129"/>
      <c r="W38" s="97"/>
    </row>
    <row r="39" ht="21.95" customHeight="1">
      <c r="A39" s="152">
        <v>1946</v>
      </c>
      <c r="B39" s="99">
        <v>51</v>
      </c>
      <c r="C39" s="83">
        <v>2038.5</v>
      </c>
      <c r="D39" s="87">
        <v>39.9705882352941</v>
      </c>
      <c r="E39" s="40"/>
      <c r="F39" s="153">
        <v>1946</v>
      </c>
      <c r="G39" s="99">
        <v>26</v>
      </c>
      <c r="H39" s="83">
        <v>1072.9</v>
      </c>
      <c r="I39" s="87">
        <v>41.2653846153846</v>
      </c>
      <c r="J39" s="40"/>
      <c r="K39" s="153">
        <v>1946</v>
      </c>
      <c r="L39" s="99">
        <v>5</v>
      </c>
      <c r="M39" s="83">
        <v>217.1</v>
      </c>
      <c r="N39" s="89">
        <v>43.42</v>
      </c>
      <c r="O39" s="155"/>
      <c r="P39" s="129"/>
      <c r="Q39" s="97"/>
      <c r="R39" s="156"/>
      <c r="S39" s="129"/>
      <c r="T39" s="97"/>
      <c r="U39" s="156"/>
      <c r="V39" s="129"/>
      <c r="W39" s="97"/>
    </row>
    <row r="40" ht="21.95" customHeight="1">
      <c r="A40" s="152">
        <v>1947</v>
      </c>
      <c r="B40" s="99">
        <v>23</v>
      </c>
      <c r="C40" s="83">
        <v>938.8</v>
      </c>
      <c r="D40" s="87">
        <v>40.8173913043478</v>
      </c>
      <c r="E40" s="40"/>
      <c r="F40" s="153">
        <v>1947</v>
      </c>
      <c r="G40" s="99">
        <v>13</v>
      </c>
      <c r="H40" s="83">
        <v>551.9</v>
      </c>
      <c r="I40" s="87">
        <v>42.4538461538462</v>
      </c>
      <c r="J40" s="40"/>
      <c r="K40" s="153">
        <v>1947</v>
      </c>
      <c r="L40" s="99">
        <v>3</v>
      </c>
      <c r="M40" s="83">
        <v>131.6</v>
      </c>
      <c r="N40" s="89">
        <v>43.8666666666667</v>
      </c>
      <c r="O40" s="155"/>
      <c r="P40" s="129"/>
      <c r="Q40" s="97"/>
      <c r="R40" s="156"/>
      <c r="S40" s="129"/>
      <c r="T40" s="97"/>
      <c r="U40" s="156"/>
      <c r="V40" s="129"/>
      <c r="W40" s="97"/>
    </row>
    <row r="41" ht="21.95" customHeight="1">
      <c r="A41" s="152">
        <v>1948</v>
      </c>
      <c r="B41" s="99">
        <v>36</v>
      </c>
      <c r="C41" s="83">
        <v>1430.3</v>
      </c>
      <c r="D41" s="87">
        <v>39.7305555555556</v>
      </c>
      <c r="E41" s="40"/>
      <c r="F41" s="153">
        <v>1948</v>
      </c>
      <c r="G41" s="99">
        <v>17</v>
      </c>
      <c r="H41" s="83">
        <v>695.3</v>
      </c>
      <c r="I41" s="87">
        <v>40.9</v>
      </c>
      <c r="J41" s="40"/>
      <c r="K41" s="153">
        <v>1948</v>
      </c>
      <c r="L41" s="99">
        <v>1</v>
      </c>
      <c r="M41" s="83">
        <v>43.3</v>
      </c>
      <c r="N41" s="89">
        <v>43.3</v>
      </c>
      <c r="O41" s="155"/>
      <c r="P41" s="129"/>
      <c r="Q41" s="97"/>
      <c r="R41" s="156"/>
      <c r="S41" s="129"/>
      <c r="T41" s="97"/>
      <c r="U41" s="156"/>
      <c r="V41" s="129"/>
      <c r="W41" s="97"/>
    </row>
    <row r="42" ht="21.95" customHeight="1">
      <c r="A42" s="152">
        <v>1949</v>
      </c>
      <c r="B42" s="99">
        <v>32</v>
      </c>
      <c r="C42" s="83">
        <v>1298.5</v>
      </c>
      <c r="D42" s="87">
        <v>40.578125</v>
      </c>
      <c r="E42" s="40"/>
      <c r="F42" s="153">
        <v>1949</v>
      </c>
      <c r="G42" s="99">
        <v>16</v>
      </c>
      <c r="H42" s="83">
        <v>678.2</v>
      </c>
      <c r="I42" s="87">
        <v>42.3875</v>
      </c>
      <c r="J42" s="40"/>
      <c r="K42" s="153">
        <v>1949</v>
      </c>
      <c r="L42" s="99">
        <v>6</v>
      </c>
      <c r="M42" s="83">
        <v>267.2</v>
      </c>
      <c r="N42" s="89">
        <v>44.5333333333333</v>
      </c>
      <c r="O42" s="155"/>
      <c r="P42" s="129"/>
      <c r="Q42" s="97"/>
      <c r="R42" s="156"/>
      <c r="S42" s="129"/>
      <c r="T42" s="97"/>
      <c r="U42" s="156"/>
      <c r="V42" s="129"/>
      <c r="W42" s="97"/>
    </row>
    <row r="43" ht="21.95" customHeight="1">
      <c r="A43" s="152">
        <v>1950</v>
      </c>
      <c r="B43" s="99">
        <v>25</v>
      </c>
      <c r="C43" s="83">
        <v>992.9</v>
      </c>
      <c r="D43" s="87">
        <v>39.716</v>
      </c>
      <c r="E43" s="40"/>
      <c r="F43" s="153">
        <v>1950</v>
      </c>
      <c r="G43" s="99">
        <v>14</v>
      </c>
      <c r="H43" s="83">
        <v>567.3</v>
      </c>
      <c r="I43" s="87">
        <v>40.5214285714286</v>
      </c>
      <c r="J43" s="40"/>
      <c r="K43" s="153">
        <v>1950</v>
      </c>
      <c r="L43" s="99">
        <v>0</v>
      </c>
      <c r="M43" s="83">
        <v>0</v>
      </c>
      <c r="N43" s="89"/>
      <c r="O43" s="155"/>
      <c r="P43" s="129"/>
      <c r="Q43" s="97"/>
      <c r="R43" s="156"/>
      <c r="S43" s="129"/>
      <c r="T43" s="97"/>
      <c r="U43" s="156"/>
      <c r="V43" s="129"/>
      <c r="W43" s="97"/>
    </row>
    <row r="44" ht="21.95" customHeight="1">
      <c r="A44" s="152">
        <v>1951</v>
      </c>
      <c r="B44" s="99">
        <v>43</v>
      </c>
      <c r="C44" s="83">
        <v>1717</v>
      </c>
      <c r="D44" s="87">
        <v>39.9302325581395</v>
      </c>
      <c r="E44" s="40"/>
      <c r="F44" s="153">
        <v>1951</v>
      </c>
      <c r="G44" s="99">
        <v>20</v>
      </c>
      <c r="H44" s="83">
        <v>822.9</v>
      </c>
      <c r="I44" s="87">
        <v>41.145</v>
      </c>
      <c r="J44" s="40"/>
      <c r="K44" s="153">
        <v>1951</v>
      </c>
      <c r="L44" s="99">
        <v>3</v>
      </c>
      <c r="M44" s="83">
        <v>133.2</v>
      </c>
      <c r="N44" s="89">
        <v>44.4</v>
      </c>
      <c r="O44" s="155"/>
      <c r="P44" s="129"/>
      <c r="Q44" s="97"/>
      <c r="R44" s="156"/>
      <c r="S44" s="129"/>
      <c r="T44" s="97"/>
      <c r="U44" s="156"/>
      <c r="V44" s="129"/>
      <c r="W44" s="97"/>
    </row>
    <row r="45" ht="21.95" customHeight="1">
      <c r="A45" s="152">
        <v>1952</v>
      </c>
      <c r="B45" s="99">
        <v>50</v>
      </c>
      <c r="C45" s="83">
        <v>2035.6</v>
      </c>
      <c r="D45" s="87">
        <v>40.712</v>
      </c>
      <c r="E45" s="40"/>
      <c r="F45" s="153">
        <v>1952</v>
      </c>
      <c r="G45" s="99">
        <v>30</v>
      </c>
      <c r="H45" s="83">
        <v>1268.9</v>
      </c>
      <c r="I45" s="87">
        <v>42.2966666666667</v>
      </c>
      <c r="J45" s="40"/>
      <c r="K45" s="153">
        <v>1952</v>
      </c>
      <c r="L45" s="99">
        <v>10</v>
      </c>
      <c r="M45" s="83">
        <v>440.4</v>
      </c>
      <c r="N45" s="89">
        <v>44.04</v>
      </c>
      <c r="O45" s="155"/>
      <c r="P45" s="129"/>
      <c r="Q45" s="97"/>
      <c r="R45" s="156"/>
      <c r="S45" s="129"/>
      <c r="T45" s="97"/>
      <c r="U45" s="156"/>
      <c r="V45" s="129"/>
      <c r="W45" s="97"/>
    </row>
    <row r="46" ht="21.95" customHeight="1">
      <c r="A46" s="152">
        <v>1953</v>
      </c>
      <c r="B46" s="99">
        <v>40</v>
      </c>
      <c r="C46" s="83">
        <v>1576.5</v>
      </c>
      <c r="D46" s="87">
        <v>39.4125</v>
      </c>
      <c r="E46" s="40"/>
      <c r="F46" s="153">
        <v>1953</v>
      </c>
      <c r="G46" s="99">
        <v>15</v>
      </c>
      <c r="H46" s="83">
        <v>615.7</v>
      </c>
      <c r="I46" s="87">
        <v>41.0466666666667</v>
      </c>
      <c r="J46" s="40"/>
      <c r="K46" s="153">
        <v>1953</v>
      </c>
      <c r="L46" s="99">
        <v>0</v>
      </c>
      <c r="M46" s="83">
        <v>0</v>
      </c>
      <c r="N46" s="89"/>
      <c r="O46" s="155"/>
      <c r="P46" s="129"/>
      <c r="Q46" s="97"/>
      <c r="R46" s="156"/>
      <c r="S46" s="129"/>
      <c r="T46" s="97"/>
      <c r="U46" s="156"/>
      <c r="V46" s="129"/>
      <c r="W46" s="97"/>
    </row>
    <row r="47" ht="21.95" customHeight="1">
      <c r="A47" s="152">
        <v>1954</v>
      </c>
      <c r="B47" s="99">
        <v>12</v>
      </c>
      <c r="C47" s="83">
        <v>473.9</v>
      </c>
      <c r="D47" s="87">
        <v>39.4916666666667</v>
      </c>
      <c r="E47" s="40"/>
      <c r="F47" s="153">
        <v>1954</v>
      </c>
      <c r="G47" s="99">
        <v>5</v>
      </c>
      <c r="H47" s="83">
        <v>205</v>
      </c>
      <c r="I47" s="87">
        <v>41</v>
      </c>
      <c r="J47" s="40"/>
      <c r="K47" s="153">
        <v>1954</v>
      </c>
      <c r="L47" s="99">
        <v>0</v>
      </c>
      <c r="M47" s="83">
        <v>0</v>
      </c>
      <c r="N47" s="89"/>
      <c r="O47" s="155"/>
      <c r="P47" s="129"/>
      <c r="Q47" s="97"/>
      <c r="R47" s="156"/>
      <c r="S47" s="129"/>
      <c r="T47" s="97"/>
      <c r="U47" s="156"/>
      <c r="V47" s="129"/>
      <c r="W47" s="97"/>
    </row>
    <row r="48" ht="21.95" customHeight="1">
      <c r="A48" s="152">
        <v>1955</v>
      </c>
      <c r="B48" s="99">
        <v>11</v>
      </c>
      <c r="C48" s="83">
        <v>433.9</v>
      </c>
      <c r="D48" s="87">
        <v>39.4454545454545</v>
      </c>
      <c r="E48" s="40"/>
      <c r="F48" s="153">
        <v>1955</v>
      </c>
      <c r="G48" s="99">
        <v>5</v>
      </c>
      <c r="H48" s="83">
        <v>205.6</v>
      </c>
      <c r="I48" s="87">
        <v>41.12</v>
      </c>
      <c r="J48" s="40"/>
      <c r="K48" s="153">
        <v>1955</v>
      </c>
      <c r="L48" s="99">
        <v>1</v>
      </c>
      <c r="M48" s="83">
        <v>43.9</v>
      </c>
      <c r="N48" s="89">
        <v>43.9</v>
      </c>
      <c r="O48" s="155"/>
      <c r="P48" s="129"/>
      <c r="Q48" s="97"/>
      <c r="R48" s="156"/>
      <c r="S48" s="129"/>
      <c r="T48" s="97"/>
      <c r="U48" s="156"/>
      <c r="V48" s="129"/>
      <c r="W48" s="97"/>
    </row>
    <row r="49" ht="21.95" customHeight="1">
      <c r="A49" s="152">
        <v>1956</v>
      </c>
      <c r="B49" s="99">
        <v>15</v>
      </c>
      <c r="C49" s="83">
        <v>589.6</v>
      </c>
      <c r="D49" s="87">
        <v>39.3066666666667</v>
      </c>
      <c r="E49" s="40"/>
      <c r="F49" s="153">
        <v>1956</v>
      </c>
      <c r="G49" s="99">
        <v>4</v>
      </c>
      <c r="H49" s="83">
        <v>165.9</v>
      </c>
      <c r="I49" s="87">
        <v>41.475</v>
      </c>
      <c r="J49" s="40"/>
      <c r="K49" s="153">
        <v>1956</v>
      </c>
      <c r="L49" s="99">
        <v>0</v>
      </c>
      <c r="M49" s="83">
        <v>0</v>
      </c>
      <c r="N49" s="89"/>
      <c r="O49" s="155"/>
      <c r="P49" s="129"/>
      <c r="Q49" s="97"/>
      <c r="R49" s="156"/>
      <c r="S49" s="129"/>
      <c r="T49" s="97"/>
      <c r="U49" s="156"/>
      <c r="V49" s="129"/>
      <c r="W49" s="97"/>
    </row>
    <row r="50" ht="21.95" customHeight="1">
      <c r="A50" s="152">
        <v>1957</v>
      </c>
      <c r="B50" s="99">
        <v>41</v>
      </c>
      <c r="C50" s="83">
        <v>1647.3</v>
      </c>
      <c r="D50" s="87">
        <v>40.1780487804878</v>
      </c>
      <c r="E50" s="40"/>
      <c r="F50" s="153">
        <v>1957</v>
      </c>
      <c r="G50" s="99">
        <v>23</v>
      </c>
      <c r="H50" s="83">
        <v>953.8</v>
      </c>
      <c r="I50" s="87">
        <v>41.4695652173913</v>
      </c>
      <c r="J50" s="40"/>
      <c r="K50" s="153">
        <v>1957</v>
      </c>
      <c r="L50" s="99">
        <v>2</v>
      </c>
      <c r="M50" s="83">
        <v>86.59999999999999</v>
      </c>
      <c r="N50" s="89">
        <v>43.3</v>
      </c>
      <c r="O50" s="155"/>
      <c r="P50" s="129"/>
      <c r="Q50" s="97"/>
      <c r="R50" s="156"/>
      <c r="S50" s="129"/>
      <c r="T50" s="97"/>
      <c r="U50" s="156"/>
      <c r="V50" s="129"/>
      <c r="W50" s="97"/>
    </row>
    <row r="51" ht="21.95" customHeight="1">
      <c r="A51" s="152">
        <v>1958</v>
      </c>
      <c r="B51" s="99">
        <v>36</v>
      </c>
      <c r="C51" s="83">
        <v>1414.2</v>
      </c>
      <c r="D51" s="87">
        <v>39.2833333333333</v>
      </c>
      <c r="E51" s="40"/>
      <c r="F51" s="153">
        <v>1958</v>
      </c>
      <c r="G51" s="99">
        <v>12</v>
      </c>
      <c r="H51" s="83">
        <v>487.4</v>
      </c>
      <c r="I51" s="87">
        <v>40.6166666666667</v>
      </c>
      <c r="J51" s="40"/>
      <c r="K51" s="153">
        <v>1958</v>
      </c>
      <c r="L51" s="99">
        <v>0</v>
      </c>
      <c r="M51" s="83">
        <v>0</v>
      </c>
      <c r="N51" s="89"/>
      <c r="O51" s="155"/>
      <c r="P51" s="129"/>
      <c r="Q51" s="97"/>
      <c r="R51" s="156"/>
      <c r="S51" s="129"/>
      <c r="T51" s="97"/>
      <c r="U51" s="156"/>
      <c r="V51" s="129"/>
      <c r="W51" s="97"/>
    </row>
    <row r="52" ht="21.95" customHeight="1">
      <c r="A52" s="152">
        <v>1959</v>
      </c>
      <c r="B52" s="99">
        <v>20</v>
      </c>
      <c r="C52" s="83">
        <v>773.6</v>
      </c>
      <c r="D52" s="87">
        <v>38.68</v>
      </c>
      <c r="E52" s="40"/>
      <c r="F52" s="153">
        <v>1959</v>
      </c>
      <c r="G52" s="99">
        <v>3</v>
      </c>
      <c r="H52" s="83">
        <v>120</v>
      </c>
      <c r="I52" s="87">
        <v>40</v>
      </c>
      <c r="J52" s="40"/>
      <c r="K52" s="153">
        <v>1959</v>
      </c>
      <c r="L52" s="99">
        <v>0</v>
      </c>
      <c r="M52" s="83">
        <v>0</v>
      </c>
      <c r="N52" s="89"/>
      <c r="O52" s="155"/>
      <c r="P52" s="129"/>
      <c r="Q52" s="97"/>
      <c r="R52" s="156"/>
      <c r="S52" s="129"/>
      <c r="T52" s="97"/>
      <c r="U52" s="156"/>
      <c r="V52" s="129"/>
      <c r="W52" s="97"/>
    </row>
    <row r="53" ht="21.95" customHeight="1">
      <c r="A53" s="152">
        <v>1960</v>
      </c>
      <c r="B53" s="99">
        <v>31</v>
      </c>
      <c r="C53" s="83">
        <v>1232.6</v>
      </c>
      <c r="D53" s="87">
        <v>39.7612903225806</v>
      </c>
      <c r="E53" s="40"/>
      <c r="F53" s="153">
        <v>1960</v>
      </c>
      <c r="G53" s="99">
        <v>15</v>
      </c>
      <c r="H53" s="83">
        <v>622.5</v>
      </c>
      <c r="I53" s="87">
        <v>41.5</v>
      </c>
      <c r="J53" s="40"/>
      <c r="K53" s="153">
        <v>1960</v>
      </c>
      <c r="L53" s="99">
        <v>0</v>
      </c>
      <c r="M53" s="83">
        <v>0</v>
      </c>
      <c r="N53" s="89"/>
      <c r="O53" s="155"/>
      <c r="P53" s="129"/>
      <c r="Q53" s="97"/>
      <c r="R53" s="156"/>
      <c r="S53" s="129"/>
      <c r="T53" s="97"/>
      <c r="U53" s="156"/>
      <c r="V53" s="129"/>
      <c r="W53" s="97"/>
    </row>
    <row r="54" ht="21.95" customHeight="1">
      <c r="A54" s="152">
        <v>1961</v>
      </c>
      <c r="B54" s="99">
        <v>27</v>
      </c>
      <c r="C54" s="83">
        <v>1068.5</v>
      </c>
      <c r="D54" s="87">
        <v>39.5740740740741</v>
      </c>
      <c r="E54" s="40"/>
      <c r="F54" s="153">
        <v>1961</v>
      </c>
      <c r="G54" s="99">
        <v>10</v>
      </c>
      <c r="H54" s="83">
        <v>416.2</v>
      </c>
      <c r="I54" s="87">
        <v>41.62</v>
      </c>
      <c r="J54" s="40"/>
      <c r="K54" s="153">
        <v>1961</v>
      </c>
      <c r="L54" s="99">
        <v>1</v>
      </c>
      <c r="M54" s="83">
        <v>43.9</v>
      </c>
      <c r="N54" s="89">
        <v>43.9</v>
      </c>
      <c r="O54" s="155"/>
      <c r="P54" s="129"/>
      <c r="Q54" s="97"/>
      <c r="R54" s="156"/>
      <c r="S54" s="129"/>
      <c r="T54" s="97"/>
      <c r="U54" s="156"/>
      <c r="V54" s="129"/>
      <c r="W54" s="97"/>
    </row>
    <row r="55" ht="21.95" customHeight="1">
      <c r="A55" s="152">
        <v>1962</v>
      </c>
      <c r="B55" s="99">
        <v>19</v>
      </c>
      <c r="C55" s="83">
        <v>739.9</v>
      </c>
      <c r="D55" s="87">
        <v>38.9421052631579</v>
      </c>
      <c r="E55" s="40"/>
      <c r="F55" s="153">
        <v>1962</v>
      </c>
      <c r="G55" s="99">
        <v>4</v>
      </c>
      <c r="H55" s="83">
        <v>160</v>
      </c>
      <c r="I55" s="87">
        <v>40</v>
      </c>
      <c r="J55" s="40"/>
      <c r="K55" s="153">
        <v>1962</v>
      </c>
      <c r="L55" s="99">
        <v>0</v>
      </c>
      <c r="M55" s="83">
        <v>0</v>
      </c>
      <c r="N55" s="89"/>
      <c r="O55" s="155"/>
      <c r="P55" s="129"/>
      <c r="Q55" s="97"/>
      <c r="R55" s="156"/>
      <c r="S55" s="129"/>
      <c r="T55" s="97"/>
      <c r="U55" s="156"/>
      <c r="V55" s="129"/>
      <c r="W55" s="97"/>
    </row>
    <row r="56" ht="21.95" customHeight="1">
      <c r="A56" s="152">
        <v>1963</v>
      </c>
      <c r="B56" s="99">
        <v>22</v>
      </c>
      <c r="C56" s="83">
        <v>875.4</v>
      </c>
      <c r="D56" s="87">
        <v>39.7909090909091</v>
      </c>
      <c r="E56" s="40"/>
      <c r="F56" s="153">
        <v>1963</v>
      </c>
      <c r="G56" s="99">
        <v>10</v>
      </c>
      <c r="H56" s="83">
        <v>412.3</v>
      </c>
      <c r="I56" s="87">
        <v>41.23</v>
      </c>
      <c r="J56" s="40"/>
      <c r="K56" s="153">
        <v>1963</v>
      </c>
      <c r="L56" s="99">
        <v>1</v>
      </c>
      <c r="M56" s="83">
        <v>43.3</v>
      </c>
      <c r="N56" s="89">
        <v>43.3</v>
      </c>
      <c r="O56" s="155"/>
      <c r="P56" s="129"/>
      <c r="Q56" s="97"/>
      <c r="R56" s="156"/>
      <c r="S56" s="129"/>
      <c r="T56" s="97"/>
      <c r="U56" s="156"/>
      <c r="V56" s="129"/>
      <c r="W56" s="97"/>
    </row>
    <row r="57" ht="21.95" customHeight="1">
      <c r="A57" s="152">
        <v>1964</v>
      </c>
      <c r="B57" s="99">
        <v>19</v>
      </c>
      <c r="C57" s="83">
        <v>758.9</v>
      </c>
      <c r="D57" s="87">
        <v>39.9421052631579</v>
      </c>
      <c r="E57" s="40"/>
      <c r="F57" s="153">
        <v>1964</v>
      </c>
      <c r="G57" s="99">
        <v>7</v>
      </c>
      <c r="H57" s="83">
        <v>294.5</v>
      </c>
      <c r="I57" s="87">
        <v>42.0714285714286</v>
      </c>
      <c r="J57" s="40"/>
      <c r="K57" s="153">
        <v>1964</v>
      </c>
      <c r="L57" s="99">
        <v>3</v>
      </c>
      <c r="M57" s="83">
        <v>131.6</v>
      </c>
      <c r="N57" s="89">
        <v>43.8666666666667</v>
      </c>
      <c r="O57" s="155"/>
      <c r="P57" s="129"/>
      <c r="Q57" s="97"/>
      <c r="R57" s="156"/>
      <c r="S57" s="129"/>
      <c r="T57" s="97"/>
      <c r="U57" s="156"/>
      <c r="V57" s="129"/>
      <c r="W57" s="97"/>
    </row>
    <row r="58" ht="21.95" customHeight="1">
      <c r="A58" s="152">
        <v>1965</v>
      </c>
      <c r="B58" s="99">
        <v>41</v>
      </c>
      <c r="C58" s="83">
        <v>1622.8</v>
      </c>
      <c r="D58" s="87">
        <v>39.580487804878</v>
      </c>
      <c r="E58" s="40"/>
      <c r="F58" s="153">
        <v>1965</v>
      </c>
      <c r="G58" s="99">
        <v>18</v>
      </c>
      <c r="H58" s="83">
        <v>740.7</v>
      </c>
      <c r="I58" s="87">
        <v>41.15</v>
      </c>
      <c r="J58" s="40"/>
      <c r="K58" s="153">
        <v>1965</v>
      </c>
      <c r="L58" s="99">
        <v>1</v>
      </c>
      <c r="M58" s="83">
        <v>43.3</v>
      </c>
      <c r="N58" s="89">
        <v>43.3</v>
      </c>
      <c r="O58" s="155"/>
      <c r="P58" s="129"/>
      <c r="Q58" s="97"/>
      <c r="R58" s="156"/>
      <c r="S58" s="129"/>
      <c r="T58" s="97"/>
      <c r="U58" s="156"/>
      <c r="V58" s="129"/>
      <c r="W58" s="97"/>
    </row>
    <row r="59" ht="21.95" customHeight="1">
      <c r="A59" s="152">
        <v>1966</v>
      </c>
      <c r="B59" s="99">
        <v>22</v>
      </c>
      <c r="C59" s="83">
        <v>860.2</v>
      </c>
      <c r="D59" s="87">
        <v>39.1</v>
      </c>
      <c r="E59" s="40"/>
      <c r="F59" s="153">
        <v>1966</v>
      </c>
      <c r="G59" s="99">
        <v>6</v>
      </c>
      <c r="H59" s="83">
        <v>246.3</v>
      </c>
      <c r="I59" s="87">
        <v>41.05</v>
      </c>
      <c r="J59" s="40"/>
      <c r="K59" s="153">
        <v>1966</v>
      </c>
      <c r="L59" s="99">
        <v>0</v>
      </c>
      <c r="M59" s="83">
        <v>0</v>
      </c>
      <c r="N59" s="89"/>
      <c r="O59" s="155"/>
      <c r="P59" s="129"/>
      <c r="Q59" s="97"/>
      <c r="R59" s="156"/>
      <c r="S59" s="129"/>
      <c r="T59" s="97"/>
      <c r="U59" s="156"/>
      <c r="V59" s="129"/>
      <c r="W59" s="97"/>
    </row>
    <row r="60" ht="21.95" customHeight="1">
      <c r="A60" s="152">
        <v>1967</v>
      </c>
      <c r="B60" s="99">
        <v>28</v>
      </c>
      <c r="C60" s="83">
        <v>1099.1</v>
      </c>
      <c r="D60" s="87">
        <v>39.2535714285714</v>
      </c>
      <c r="E60" s="40"/>
      <c r="F60" s="153">
        <v>1967</v>
      </c>
      <c r="G60" s="99">
        <v>8</v>
      </c>
      <c r="H60" s="83">
        <v>328</v>
      </c>
      <c r="I60" s="87">
        <v>41</v>
      </c>
      <c r="J60" s="40"/>
      <c r="K60" s="153">
        <v>1967</v>
      </c>
      <c r="L60" s="99">
        <v>0</v>
      </c>
      <c r="M60" s="83">
        <v>0</v>
      </c>
      <c r="N60" s="89"/>
      <c r="O60" s="155"/>
      <c r="P60" s="129"/>
      <c r="Q60" s="97"/>
      <c r="R60" s="156"/>
      <c r="S60" s="129"/>
      <c r="T60" s="97"/>
      <c r="U60" s="156"/>
      <c r="V60" s="129"/>
      <c r="W60" s="97"/>
    </row>
    <row r="61" ht="21.95" customHeight="1">
      <c r="A61" s="152">
        <v>1968</v>
      </c>
      <c r="B61" s="99">
        <v>26</v>
      </c>
      <c r="C61" s="83">
        <v>1023.6</v>
      </c>
      <c r="D61" s="87">
        <v>39.3692307692308</v>
      </c>
      <c r="E61" s="40"/>
      <c r="F61" s="153">
        <v>1968</v>
      </c>
      <c r="G61" s="99">
        <v>6</v>
      </c>
      <c r="H61" s="83">
        <v>250.9</v>
      </c>
      <c r="I61" s="87">
        <v>41.8166666666667</v>
      </c>
      <c r="J61" s="40"/>
      <c r="K61" s="153">
        <v>1968</v>
      </c>
      <c r="L61" s="99">
        <v>2</v>
      </c>
      <c r="M61" s="83">
        <v>86.59999999999999</v>
      </c>
      <c r="N61" s="89">
        <v>43.3</v>
      </c>
      <c r="O61" s="155"/>
      <c r="P61" s="129"/>
      <c r="Q61" s="97"/>
      <c r="R61" s="156"/>
      <c r="S61" s="129"/>
      <c r="T61" s="97"/>
      <c r="U61" s="156"/>
      <c r="V61" s="129"/>
      <c r="W61" s="97"/>
    </row>
    <row r="62" ht="21.95" customHeight="1">
      <c r="A62" s="152">
        <v>1969</v>
      </c>
      <c r="B62" s="99">
        <v>40</v>
      </c>
      <c r="C62" s="83">
        <v>1592.7</v>
      </c>
      <c r="D62" s="87">
        <v>39.8175</v>
      </c>
      <c r="E62" s="40"/>
      <c r="F62" s="153">
        <v>1969</v>
      </c>
      <c r="G62" s="99">
        <v>21</v>
      </c>
      <c r="H62" s="83">
        <v>861</v>
      </c>
      <c r="I62" s="87">
        <v>41</v>
      </c>
      <c r="J62" s="40"/>
      <c r="K62" s="153">
        <v>1969</v>
      </c>
      <c r="L62" s="99">
        <v>0</v>
      </c>
      <c r="M62" s="83">
        <v>0</v>
      </c>
      <c r="N62" s="89"/>
      <c r="O62" s="155"/>
      <c r="P62" s="129"/>
      <c r="Q62" s="97"/>
      <c r="R62" s="156"/>
      <c r="S62" s="129"/>
      <c r="T62" s="97"/>
      <c r="U62" s="156"/>
      <c r="V62" s="129"/>
      <c r="W62" s="97"/>
    </row>
    <row r="63" ht="21.95" customHeight="1">
      <c r="A63" s="152">
        <v>1970</v>
      </c>
      <c r="B63" s="99">
        <v>23</v>
      </c>
      <c r="C63" s="83">
        <v>905.8</v>
      </c>
      <c r="D63" s="87">
        <v>39.3826086956522</v>
      </c>
      <c r="E63" s="40"/>
      <c r="F63" s="153">
        <v>1970</v>
      </c>
      <c r="G63" s="99">
        <v>8</v>
      </c>
      <c r="H63" s="83">
        <v>326.1</v>
      </c>
      <c r="I63" s="87">
        <v>40.7625</v>
      </c>
      <c r="J63" s="40"/>
      <c r="K63" s="153">
        <v>1970</v>
      </c>
      <c r="L63" s="99">
        <v>0</v>
      </c>
      <c r="M63" s="83">
        <v>0</v>
      </c>
      <c r="N63" s="89"/>
      <c r="O63" s="155"/>
      <c r="P63" s="129"/>
      <c r="Q63" s="97"/>
      <c r="R63" s="156"/>
      <c r="S63" s="129"/>
      <c r="T63" s="97"/>
      <c r="U63" s="156"/>
      <c r="V63" s="129"/>
      <c r="W63" s="97"/>
    </row>
    <row r="64" ht="21.95" customHeight="1">
      <c r="A64" s="152">
        <v>1971</v>
      </c>
      <c r="B64" s="99">
        <v>18</v>
      </c>
      <c r="C64" s="83">
        <v>714.9</v>
      </c>
      <c r="D64" s="87">
        <v>39.7166666666667</v>
      </c>
      <c r="E64" s="40"/>
      <c r="F64" s="153">
        <v>1971</v>
      </c>
      <c r="G64" s="99">
        <v>7</v>
      </c>
      <c r="H64" s="83">
        <v>291.2</v>
      </c>
      <c r="I64" s="87">
        <v>41.6</v>
      </c>
      <c r="J64" s="40"/>
      <c r="K64" s="153">
        <v>1971</v>
      </c>
      <c r="L64" s="99">
        <v>1</v>
      </c>
      <c r="M64" s="83">
        <v>44</v>
      </c>
      <c r="N64" s="89">
        <v>44</v>
      </c>
      <c r="O64" s="155"/>
      <c r="P64" s="129"/>
      <c r="Q64" s="97"/>
      <c r="R64" s="156"/>
      <c r="S64" s="129"/>
      <c r="T64" s="97"/>
      <c r="U64" s="156"/>
      <c r="V64" s="129"/>
      <c r="W64" s="97"/>
    </row>
    <row r="65" ht="21.95" customHeight="1">
      <c r="A65" s="152">
        <v>1972</v>
      </c>
      <c r="B65" s="99">
        <v>16</v>
      </c>
      <c r="C65" s="83">
        <v>645.5</v>
      </c>
      <c r="D65" s="87">
        <v>40.34375</v>
      </c>
      <c r="E65" s="40"/>
      <c r="F65" s="153">
        <v>1972</v>
      </c>
      <c r="G65" s="99">
        <v>10</v>
      </c>
      <c r="H65" s="83">
        <v>414.8</v>
      </c>
      <c r="I65" s="87">
        <v>41.48</v>
      </c>
      <c r="J65" s="40"/>
      <c r="K65" s="153">
        <v>1972</v>
      </c>
      <c r="L65" s="99">
        <v>2</v>
      </c>
      <c r="M65" s="83">
        <v>86.09999999999999</v>
      </c>
      <c r="N65" s="89">
        <v>43.05</v>
      </c>
      <c r="O65" s="155"/>
      <c r="P65" s="129"/>
      <c r="Q65" s="97"/>
      <c r="R65" s="156"/>
      <c r="S65" s="129"/>
      <c r="T65" s="97"/>
      <c r="U65" s="156"/>
      <c r="V65" s="129"/>
      <c r="W65" s="97"/>
    </row>
    <row r="66" ht="21.95" customHeight="1">
      <c r="A66" s="152">
        <v>1973</v>
      </c>
      <c r="B66" s="99">
        <v>30</v>
      </c>
      <c r="C66" s="83">
        <v>1205.9</v>
      </c>
      <c r="D66" s="87">
        <v>40.1966666666667</v>
      </c>
      <c r="E66" s="40"/>
      <c r="F66" s="153">
        <v>1973</v>
      </c>
      <c r="G66" s="99">
        <v>13</v>
      </c>
      <c r="H66" s="83">
        <v>546.3</v>
      </c>
      <c r="I66" s="87">
        <v>42.0230769230769</v>
      </c>
      <c r="J66" s="40"/>
      <c r="K66" s="153">
        <v>1973</v>
      </c>
      <c r="L66" s="99">
        <v>4</v>
      </c>
      <c r="M66" s="83">
        <v>176.6</v>
      </c>
      <c r="N66" s="89">
        <v>44.15</v>
      </c>
      <c r="O66" s="155"/>
      <c r="P66" s="129"/>
      <c r="Q66" s="97"/>
      <c r="R66" s="156"/>
      <c r="S66" s="129"/>
      <c r="T66" s="97"/>
      <c r="U66" s="156"/>
      <c r="V66" s="129"/>
      <c r="W66" s="97"/>
    </row>
    <row r="67" ht="21.95" customHeight="1">
      <c r="A67" s="152">
        <v>1974</v>
      </c>
      <c r="B67" s="99">
        <v>9</v>
      </c>
      <c r="C67" s="83">
        <v>351</v>
      </c>
      <c r="D67" s="87">
        <v>39</v>
      </c>
      <c r="E67" s="40"/>
      <c r="F67" s="153">
        <v>1974</v>
      </c>
      <c r="G67" s="99">
        <v>1</v>
      </c>
      <c r="H67" s="83">
        <v>41.7</v>
      </c>
      <c r="I67" s="87">
        <v>41.7</v>
      </c>
      <c r="J67" s="40"/>
      <c r="K67" s="153">
        <v>1974</v>
      </c>
      <c r="L67" s="99">
        <v>0</v>
      </c>
      <c r="M67" s="83">
        <v>0</v>
      </c>
      <c r="N67" s="89"/>
      <c r="O67" s="155"/>
      <c r="P67" s="129"/>
      <c r="Q67" s="97"/>
      <c r="R67" s="156"/>
      <c r="S67" s="129"/>
      <c r="T67" s="97"/>
      <c r="U67" s="156"/>
      <c r="V67" s="129"/>
      <c r="W67" s="97"/>
    </row>
    <row r="68" ht="21.95" customHeight="1">
      <c r="A68" s="152">
        <v>1975</v>
      </c>
      <c r="B68" s="99">
        <v>26</v>
      </c>
      <c r="C68" s="83">
        <v>1031</v>
      </c>
      <c r="D68" s="87">
        <v>39.6538461538462</v>
      </c>
      <c r="E68" s="40"/>
      <c r="F68" s="153">
        <v>1975</v>
      </c>
      <c r="G68" s="99">
        <v>10</v>
      </c>
      <c r="H68" s="83">
        <v>409</v>
      </c>
      <c r="I68" s="87">
        <v>40.9</v>
      </c>
      <c r="J68" s="40"/>
      <c r="K68" s="153">
        <v>1975</v>
      </c>
      <c r="L68" s="99">
        <v>0</v>
      </c>
      <c r="M68" s="83">
        <v>0</v>
      </c>
      <c r="N68" s="89"/>
      <c r="O68" s="155"/>
      <c r="P68" s="129"/>
      <c r="Q68" s="97"/>
      <c r="R68" s="156"/>
      <c r="S68" s="129"/>
      <c r="T68" s="97"/>
      <c r="U68" s="156"/>
      <c r="V68" s="129"/>
      <c r="W68" s="97"/>
    </row>
    <row r="69" ht="21.95" customHeight="1">
      <c r="A69" s="152">
        <v>1976</v>
      </c>
      <c r="B69" s="99">
        <v>18</v>
      </c>
      <c r="C69" s="83">
        <v>709.6</v>
      </c>
      <c r="D69" s="87">
        <v>39.4222222222222</v>
      </c>
      <c r="E69" s="40"/>
      <c r="F69" s="153">
        <v>1976</v>
      </c>
      <c r="G69" s="99">
        <v>6</v>
      </c>
      <c r="H69" s="83">
        <v>244.3</v>
      </c>
      <c r="I69" s="87">
        <v>40.7166666666667</v>
      </c>
      <c r="J69" s="40"/>
      <c r="K69" s="153">
        <v>1976</v>
      </c>
      <c r="L69" s="99">
        <v>0</v>
      </c>
      <c r="M69" s="83">
        <v>0</v>
      </c>
      <c r="N69" s="89"/>
      <c r="O69" s="155"/>
      <c r="P69" s="129"/>
      <c r="Q69" s="97"/>
      <c r="R69" s="156"/>
      <c r="S69" s="129"/>
      <c r="T69" s="97"/>
      <c r="U69" s="156"/>
      <c r="V69" s="129"/>
      <c r="W69" s="97"/>
    </row>
    <row r="70" ht="21.95" customHeight="1">
      <c r="A70" s="152">
        <v>1977</v>
      </c>
      <c r="B70" s="99">
        <v>34</v>
      </c>
      <c r="C70" s="83">
        <v>1346.2</v>
      </c>
      <c r="D70" s="87">
        <v>39.5941176470588</v>
      </c>
      <c r="E70" s="40"/>
      <c r="F70" s="153">
        <v>1977</v>
      </c>
      <c r="G70" s="99">
        <v>13</v>
      </c>
      <c r="H70" s="83">
        <v>533.6</v>
      </c>
      <c r="I70" s="87">
        <v>41.0461538461538</v>
      </c>
      <c r="J70" s="40"/>
      <c r="K70" s="153">
        <v>1977</v>
      </c>
      <c r="L70" s="99">
        <v>0</v>
      </c>
      <c r="M70" s="83">
        <v>0</v>
      </c>
      <c r="N70" s="89"/>
      <c r="O70" s="155"/>
      <c r="P70" s="129"/>
      <c r="Q70" s="97"/>
      <c r="R70" s="156"/>
      <c r="S70" s="129"/>
      <c r="T70" s="97"/>
      <c r="U70" s="156"/>
      <c r="V70" s="129"/>
      <c r="W70" s="97"/>
    </row>
    <row r="71" ht="21.95" customHeight="1">
      <c r="A71" s="152">
        <v>1978</v>
      </c>
      <c r="B71" s="99">
        <v>21</v>
      </c>
      <c r="C71" s="83">
        <v>817.6</v>
      </c>
      <c r="D71" s="87">
        <v>38.9333333333333</v>
      </c>
      <c r="E71" s="40"/>
      <c r="F71" s="153">
        <v>1978</v>
      </c>
      <c r="G71" s="99">
        <v>3</v>
      </c>
      <c r="H71" s="83">
        <v>121.6</v>
      </c>
      <c r="I71" s="87">
        <v>40.5333333333333</v>
      </c>
      <c r="J71" s="40"/>
      <c r="K71" s="153">
        <v>1978</v>
      </c>
      <c r="L71" s="99">
        <v>0</v>
      </c>
      <c r="M71" s="83">
        <v>0</v>
      </c>
      <c r="N71" s="89"/>
      <c r="O71" t="s" s="125">
        <v>57</v>
      </c>
      <c r="P71" s="129">
        <f>AVERAGE(B71:B90)</f>
        <v>31.1</v>
      </c>
      <c r="Q71" s="97">
        <f>AVERAGE(D71:D90)</f>
        <v>39.7532270431619</v>
      </c>
      <c r="R71" t="s" s="128">
        <v>57</v>
      </c>
      <c r="S71" s="129">
        <f>AVERAGE(G71:G90)</f>
        <v>13</v>
      </c>
      <c r="T71" s="97">
        <f>AVERAGE(I71:I90)</f>
        <v>41.3224594474153</v>
      </c>
      <c r="U71" t="s" s="128">
        <v>57</v>
      </c>
      <c r="V71" s="129">
        <f>AVERAGE(L71:L90)</f>
        <v>1.7</v>
      </c>
      <c r="W71" s="97">
        <f>AVERAGE(N71:N90)</f>
        <v>43.8084375</v>
      </c>
    </row>
    <row r="72" ht="21.95" customHeight="1">
      <c r="A72" s="152">
        <v>1979</v>
      </c>
      <c r="B72" s="99">
        <v>42</v>
      </c>
      <c r="C72" s="83">
        <v>1689.1</v>
      </c>
      <c r="D72" s="87">
        <v>40.2166666666667</v>
      </c>
      <c r="E72" s="40"/>
      <c r="F72" s="153">
        <v>1979</v>
      </c>
      <c r="G72" s="99">
        <v>21</v>
      </c>
      <c r="H72" s="83">
        <v>873.6</v>
      </c>
      <c r="I72" s="87">
        <v>41.6</v>
      </c>
      <c r="J72" s="40"/>
      <c r="K72" s="153">
        <v>1979</v>
      </c>
      <c r="L72" s="99">
        <v>2</v>
      </c>
      <c r="M72" s="83">
        <v>90.59999999999999</v>
      </c>
      <c r="N72" s="89">
        <v>45.3</v>
      </c>
      <c r="O72" t="s" s="125">
        <v>58</v>
      </c>
      <c r="P72" s="129">
        <f>AVERAGE(B72:B90)</f>
        <v>31.6315789473684</v>
      </c>
      <c r="Q72" s="97">
        <f>AVERAGE(D72:D90)</f>
        <v>39.7963793436792</v>
      </c>
      <c r="R72" t="s" s="128">
        <v>58</v>
      </c>
      <c r="S72" s="129">
        <f>AVERAGE(G72:G90)</f>
        <v>13.5263157894737</v>
      </c>
      <c r="T72" s="97">
        <f>AVERAGE(I72:I90)</f>
        <v>41.3639924007881</v>
      </c>
      <c r="U72" t="s" s="128">
        <v>58</v>
      </c>
      <c r="V72" s="129">
        <f>AVERAGE(L72:L90)</f>
        <v>1.78947368421053</v>
      </c>
      <c r="W72" s="97">
        <f>AVERAGE(N72:N90)</f>
        <v>43.8084375</v>
      </c>
    </row>
    <row r="73" ht="21.95" customHeight="1">
      <c r="A73" s="152">
        <v>1980</v>
      </c>
      <c r="B73" s="99">
        <v>39</v>
      </c>
      <c r="C73" s="83">
        <v>1545.5</v>
      </c>
      <c r="D73" s="87">
        <v>39.6282051282051</v>
      </c>
      <c r="E73" s="40"/>
      <c r="F73" s="153">
        <v>1980</v>
      </c>
      <c r="G73" s="99">
        <v>16</v>
      </c>
      <c r="H73" s="83">
        <v>659.2</v>
      </c>
      <c r="I73" s="87">
        <v>41.2</v>
      </c>
      <c r="J73" s="40"/>
      <c r="K73" s="153">
        <v>1980</v>
      </c>
      <c r="L73" s="99">
        <v>0</v>
      </c>
      <c r="M73" s="83">
        <v>0</v>
      </c>
      <c r="N73" s="89"/>
      <c r="O73" t="s" s="125">
        <v>59</v>
      </c>
      <c r="P73" s="129">
        <f>AVERAGE(B73:B90)</f>
        <v>31.0555555555556</v>
      </c>
      <c r="Q73" s="97">
        <f>AVERAGE(D73:D90)</f>
        <v>39.7730300479577</v>
      </c>
      <c r="R73" t="s" s="128">
        <v>59</v>
      </c>
      <c r="S73" s="129">
        <f>AVERAGE(G73:G90)</f>
        <v>13.1111111111111</v>
      </c>
      <c r="T73" s="97">
        <f>AVERAGE(I73:I90)</f>
        <v>41.3508808674985</v>
      </c>
      <c r="U73" t="s" s="128">
        <v>59</v>
      </c>
      <c r="V73" s="129">
        <f>AVERAGE(L73:L90)</f>
        <v>1.77777777777778</v>
      </c>
      <c r="W73" s="97">
        <f>AVERAGE(N73:N90)</f>
        <v>43.709</v>
      </c>
    </row>
    <row r="74" ht="21.95" customHeight="1">
      <c r="A74" s="152">
        <v>1981</v>
      </c>
      <c r="B74" s="99">
        <v>39</v>
      </c>
      <c r="C74" s="83">
        <v>1557.7</v>
      </c>
      <c r="D74" s="87">
        <v>39.9410256410256</v>
      </c>
      <c r="E74" s="40"/>
      <c r="F74" s="153">
        <v>1981</v>
      </c>
      <c r="G74" s="99">
        <v>17</v>
      </c>
      <c r="H74" s="83">
        <v>705.5</v>
      </c>
      <c r="I74" s="87">
        <v>41.5</v>
      </c>
      <c r="J74" s="40"/>
      <c r="K74" s="153">
        <v>1981</v>
      </c>
      <c r="L74" s="99">
        <v>2</v>
      </c>
      <c r="M74" s="83">
        <v>90.90000000000001</v>
      </c>
      <c r="N74" s="89">
        <v>45.45</v>
      </c>
      <c r="O74" t="s" s="125">
        <v>60</v>
      </c>
      <c r="P74" s="129">
        <f>AVERAGE(B74:B90)</f>
        <v>30.5882352941176</v>
      </c>
      <c r="Q74" s="97">
        <f>AVERAGE(D74:D90)</f>
        <v>39.7815491608843</v>
      </c>
      <c r="R74" t="s" s="128">
        <v>60</v>
      </c>
      <c r="S74" s="129">
        <f>AVERAGE(G74:G90)</f>
        <v>12.9411764705882</v>
      </c>
      <c r="T74" s="97">
        <f>AVERAGE(I74:I90)</f>
        <v>41.3597562126455</v>
      </c>
      <c r="U74" t="s" s="128">
        <v>60</v>
      </c>
      <c r="V74" s="129">
        <f>AVERAGE(L74:L90)</f>
        <v>1.88235294117647</v>
      </c>
      <c r="W74" s="97">
        <f>AVERAGE(N74:N90)</f>
        <v>43.709</v>
      </c>
    </row>
    <row r="75" ht="21.95" customHeight="1">
      <c r="A75" s="152">
        <v>1982</v>
      </c>
      <c r="B75" s="99">
        <v>39</v>
      </c>
      <c r="C75" s="83">
        <v>1562</v>
      </c>
      <c r="D75" s="87">
        <v>40.0512820512821</v>
      </c>
      <c r="E75" s="40"/>
      <c r="F75" s="153">
        <v>1982</v>
      </c>
      <c r="G75" s="99">
        <v>20</v>
      </c>
      <c r="H75" s="83">
        <v>826</v>
      </c>
      <c r="I75" s="87">
        <v>41.3</v>
      </c>
      <c r="J75" s="40"/>
      <c r="K75" s="153">
        <v>1982</v>
      </c>
      <c r="L75" s="99">
        <v>2</v>
      </c>
      <c r="M75" s="83">
        <v>88</v>
      </c>
      <c r="N75" s="89">
        <v>44</v>
      </c>
      <c r="O75" t="s" s="125">
        <v>61</v>
      </c>
      <c r="P75" s="129">
        <f>AVERAGE(B75:B90)</f>
        <v>30.0625</v>
      </c>
      <c r="Q75" s="97">
        <f>AVERAGE(D75:D90)</f>
        <v>39.7715818808755</v>
      </c>
      <c r="R75" t="s" s="128">
        <v>61</v>
      </c>
      <c r="S75" s="129">
        <f>AVERAGE(G75:G90)</f>
        <v>12.6875</v>
      </c>
      <c r="T75" s="97">
        <f>AVERAGE(I75:I90)</f>
        <v>41.3509909759358</v>
      </c>
      <c r="U75" t="s" s="128">
        <v>61</v>
      </c>
      <c r="V75" s="129">
        <f>AVERAGE(L75:L90)</f>
        <v>1.875</v>
      </c>
      <c r="W75" s="97">
        <f>AVERAGE(N75:N90)</f>
        <v>43.5846428571429</v>
      </c>
    </row>
    <row r="76" ht="21.95" customHeight="1">
      <c r="A76" s="152">
        <v>1983</v>
      </c>
      <c r="B76" s="99">
        <v>37</v>
      </c>
      <c r="C76" s="83">
        <v>1476.7</v>
      </c>
      <c r="D76" s="87">
        <v>39.9108108108108</v>
      </c>
      <c r="E76" s="40"/>
      <c r="F76" s="153">
        <v>1983</v>
      </c>
      <c r="G76" s="99">
        <v>18</v>
      </c>
      <c r="H76" s="83">
        <v>740.1</v>
      </c>
      <c r="I76" s="87">
        <v>41.1166666666667</v>
      </c>
      <c r="J76" s="40"/>
      <c r="K76" s="153">
        <v>1983</v>
      </c>
      <c r="L76" s="99">
        <v>4</v>
      </c>
      <c r="M76" s="83">
        <v>172.5</v>
      </c>
      <c r="N76" s="89">
        <v>43.125</v>
      </c>
      <c r="O76" t="s" s="125">
        <v>62</v>
      </c>
      <c r="P76" s="129">
        <f>AVERAGE(B76:B90)</f>
        <v>29.4666666666667</v>
      </c>
      <c r="Q76" s="97">
        <f>AVERAGE(D76:D90)</f>
        <v>39.7529352028484</v>
      </c>
      <c r="R76" t="s" s="128">
        <v>62</v>
      </c>
      <c r="S76" s="129">
        <f>AVERAGE(G76:G90)</f>
        <v>12.2</v>
      </c>
      <c r="T76" s="97">
        <f>AVERAGE(I76:I90)</f>
        <v>41.3543903743316</v>
      </c>
      <c r="U76" t="s" s="128">
        <v>62</v>
      </c>
      <c r="V76" s="129">
        <f>AVERAGE(L76:L90)</f>
        <v>1.86666666666667</v>
      </c>
      <c r="W76" s="97">
        <f>AVERAGE(N76:N90)</f>
        <v>43.5526923076923</v>
      </c>
    </row>
    <row r="77" ht="21.95" customHeight="1">
      <c r="A77" s="152">
        <v>1984</v>
      </c>
      <c r="B77" s="99">
        <v>10</v>
      </c>
      <c r="C77" s="83">
        <v>390.1</v>
      </c>
      <c r="D77" s="87">
        <v>39.01</v>
      </c>
      <c r="E77" s="40"/>
      <c r="F77" s="153">
        <v>1984</v>
      </c>
      <c r="G77" s="99">
        <v>3</v>
      </c>
      <c r="H77" s="83">
        <v>122.7</v>
      </c>
      <c r="I77" s="87">
        <v>40.9</v>
      </c>
      <c r="J77" s="40"/>
      <c r="K77" s="153">
        <v>1984</v>
      </c>
      <c r="L77" s="99">
        <v>0</v>
      </c>
      <c r="M77" s="83">
        <v>0</v>
      </c>
      <c r="N77" s="89"/>
      <c r="O77" t="s" s="125">
        <v>63</v>
      </c>
      <c r="P77" s="129">
        <f>AVERAGE(B77:B90)</f>
        <v>28.9285714285714</v>
      </c>
      <c r="Q77" s="97">
        <f>AVERAGE(D77:D90)</f>
        <v>39.7416583737082</v>
      </c>
      <c r="R77" t="s" s="128">
        <v>63</v>
      </c>
      <c r="S77" s="129">
        <f>AVERAGE(G77:G90)</f>
        <v>11.7857142857143</v>
      </c>
      <c r="T77" s="97">
        <f>AVERAGE(I77:I90)</f>
        <v>41.3713706391648</v>
      </c>
      <c r="U77" t="s" s="128">
        <v>63</v>
      </c>
      <c r="V77" s="129">
        <f>AVERAGE(L77:L90)</f>
        <v>1.71428571428571</v>
      </c>
      <c r="W77" s="97">
        <f>AVERAGE(N77:N90)</f>
        <v>43.5883333333333</v>
      </c>
    </row>
    <row r="78" ht="21.95" customHeight="1">
      <c r="A78" s="152">
        <v>1985</v>
      </c>
      <c r="B78" s="99">
        <v>22</v>
      </c>
      <c r="C78" s="83">
        <v>885.1</v>
      </c>
      <c r="D78" s="87">
        <v>40.2318181818182</v>
      </c>
      <c r="E78" s="40"/>
      <c r="F78" s="153">
        <v>1985</v>
      </c>
      <c r="G78" s="99">
        <v>12</v>
      </c>
      <c r="H78" s="83">
        <v>497.4</v>
      </c>
      <c r="I78" s="87">
        <v>41.45</v>
      </c>
      <c r="J78" s="40"/>
      <c r="K78" s="153">
        <v>1985</v>
      </c>
      <c r="L78" s="99">
        <v>2</v>
      </c>
      <c r="M78" s="83">
        <v>86.8</v>
      </c>
      <c r="N78" s="89">
        <v>43.4</v>
      </c>
      <c r="O78" t="s" s="125">
        <v>64</v>
      </c>
      <c r="P78" s="129">
        <f>AVERAGE(B78:B90)</f>
        <v>30.3846153846154</v>
      </c>
      <c r="Q78" s="97">
        <f>AVERAGE(D78:D90)</f>
        <v>39.7979397870704</v>
      </c>
      <c r="R78" t="s" s="128">
        <v>64</v>
      </c>
      <c r="S78" s="129">
        <f>AVERAGE(G78:G90)</f>
        <v>12.4615384615385</v>
      </c>
      <c r="T78" s="97">
        <f>AVERAGE(I78:I90)</f>
        <v>41.4076299191005</v>
      </c>
      <c r="U78" t="s" s="128">
        <v>64</v>
      </c>
      <c r="V78" s="129">
        <f>AVERAGE(L78:L90)</f>
        <v>1.84615384615385</v>
      </c>
      <c r="W78" s="97">
        <f>AVERAGE(N78:N90)</f>
        <v>43.5883333333333</v>
      </c>
    </row>
    <row r="79" ht="21.95" customHeight="1">
      <c r="A79" s="152">
        <v>1986</v>
      </c>
      <c r="B79" s="99">
        <v>36</v>
      </c>
      <c r="C79" s="83">
        <v>1426.8</v>
      </c>
      <c r="D79" s="87">
        <v>39.6333333333333</v>
      </c>
      <c r="E79" s="40"/>
      <c r="F79" s="153">
        <v>1986</v>
      </c>
      <c r="G79" s="99">
        <v>15</v>
      </c>
      <c r="H79" s="83">
        <v>617.3</v>
      </c>
      <c r="I79" s="87">
        <v>41.1533333333333</v>
      </c>
      <c r="J79" s="40"/>
      <c r="K79" s="153">
        <v>1986</v>
      </c>
      <c r="L79" s="99">
        <v>2</v>
      </c>
      <c r="M79" s="83">
        <v>86.5</v>
      </c>
      <c r="N79" s="89">
        <v>43.25</v>
      </c>
      <c r="O79" t="s" s="125">
        <v>65</v>
      </c>
      <c r="P79" s="129">
        <f>AVERAGE(B79:B90)</f>
        <v>31.0833333333333</v>
      </c>
      <c r="Q79" s="97">
        <f>AVERAGE(D79:D90)</f>
        <v>39.7617832541747</v>
      </c>
      <c r="R79" t="s" s="128">
        <v>65</v>
      </c>
      <c r="S79" s="129">
        <f>AVERAGE(G79:G90)</f>
        <v>12.5</v>
      </c>
      <c r="T79" s="97">
        <f>AVERAGE(I79:I90)</f>
        <v>41.4040990790256</v>
      </c>
      <c r="U79" t="s" s="128">
        <v>65</v>
      </c>
      <c r="V79" s="129">
        <f>AVERAGE(L79:L90)</f>
        <v>1.83333333333333</v>
      </c>
      <c r="W79" s="97">
        <f>AVERAGE(N79:N90)</f>
        <v>43.6054545454545</v>
      </c>
    </row>
    <row r="80" ht="21.95" customHeight="1">
      <c r="A80" s="152">
        <v>1987</v>
      </c>
      <c r="B80" s="99">
        <v>36</v>
      </c>
      <c r="C80" s="83">
        <v>1434.4</v>
      </c>
      <c r="D80" s="87">
        <v>39.8444444444444</v>
      </c>
      <c r="E80" s="40"/>
      <c r="F80" s="153">
        <v>1987</v>
      </c>
      <c r="G80" s="99">
        <v>12</v>
      </c>
      <c r="H80" s="83">
        <v>503.9</v>
      </c>
      <c r="I80" s="87">
        <v>41.9916666666667</v>
      </c>
      <c r="J80" s="40"/>
      <c r="K80" s="153">
        <v>1987</v>
      </c>
      <c r="L80" s="99">
        <v>2</v>
      </c>
      <c r="M80" s="83">
        <v>88.40000000000001</v>
      </c>
      <c r="N80" s="89">
        <v>44.2</v>
      </c>
      <c r="O80" t="s" s="125">
        <v>66</v>
      </c>
      <c r="P80" s="129">
        <f>AVERAGE(B80:B90)</f>
        <v>30.6363636363636</v>
      </c>
      <c r="Q80" s="97">
        <f>AVERAGE(D80:D90)</f>
        <v>39.7734605197058</v>
      </c>
      <c r="R80" t="s" s="128">
        <v>66</v>
      </c>
      <c r="S80" s="129">
        <f>AVERAGE(G80:G90)</f>
        <v>12.2727272727273</v>
      </c>
      <c r="T80" s="97">
        <f>AVERAGE(I80:I90)</f>
        <v>41.4268959649976</v>
      </c>
      <c r="U80" t="s" s="128">
        <v>66</v>
      </c>
      <c r="V80" s="129">
        <f>AVERAGE(L80:L90)</f>
        <v>1.81818181818182</v>
      </c>
      <c r="W80" s="97">
        <f>AVERAGE(N80:N90)</f>
        <v>43.641</v>
      </c>
    </row>
    <row r="81" ht="21.95" customHeight="1">
      <c r="A81" s="152">
        <v>1988</v>
      </c>
      <c r="B81" s="99">
        <v>34</v>
      </c>
      <c r="C81" s="83">
        <v>1336.9</v>
      </c>
      <c r="D81" s="87">
        <v>39.3205882352941</v>
      </c>
      <c r="E81" s="40"/>
      <c r="F81" s="153">
        <v>1988</v>
      </c>
      <c r="G81" s="99">
        <v>12</v>
      </c>
      <c r="H81" s="83">
        <v>491.3</v>
      </c>
      <c r="I81" s="87">
        <v>40.9416666666667</v>
      </c>
      <c r="J81" s="40"/>
      <c r="K81" s="153">
        <v>1988</v>
      </c>
      <c r="L81" s="99">
        <v>1</v>
      </c>
      <c r="M81" s="83">
        <v>43.5</v>
      </c>
      <c r="N81" s="89">
        <v>43.5</v>
      </c>
      <c r="O81" t="s" s="125">
        <v>67</v>
      </c>
      <c r="P81" s="129">
        <f>AVERAGE(B81:B90)</f>
        <v>30.1</v>
      </c>
      <c r="Q81" s="97">
        <f>AVERAGE(D81:D90)</f>
        <v>39.7663621272319</v>
      </c>
      <c r="R81" t="s" s="128">
        <v>67</v>
      </c>
      <c r="S81" s="129">
        <f>AVERAGE(G81:G90)</f>
        <v>12.3</v>
      </c>
      <c r="T81" s="97">
        <f>AVERAGE(I81:I90)</f>
        <v>41.3704188948307</v>
      </c>
      <c r="U81" t="s" s="128">
        <v>67</v>
      </c>
      <c r="V81" s="129">
        <f>AVERAGE(L81:L90)</f>
        <v>1.8</v>
      </c>
      <c r="W81" s="97">
        <f>AVERAGE(N81:N90)</f>
        <v>43.5788888888889</v>
      </c>
    </row>
    <row r="82" ht="21.95" customHeight="1">
      <c r="A82" s="152">
        <v>1989</v>
      </c>
      <c r="B82" s="99">
        <v>17</v>
      </c>
      <c r="C82" s="83">
        <v>659.4</v>
      </c>
      <c r="D82" s="87">
        <v>38.7882352941176</v>
      </c>
      <c r="E82" s="40"/>
      <c r="F82" s="153">
        <v>1989</v>
      </c>
      <c r="G82" s="99">
        <v>3</v>
      </c>
      <c r="H82" s="83">
        <v>121.5</v>
      </c>
      <c r="I82" s="87">
        <v>40.5</v>
      </c>
      <c r="J82" s="40"/>
      <c r="K82" s="153">
        <v>1989</v>
      </c>
      <c r="L82" s="99">
        <v>0</v>
      </c>
      <c r="M82" s="83">
        <v>0</v>
      </c>
      <c r="N82" s="89"/>
      <c r="O82" t="s" s="125">
        <v>68</v>
      </c>
      <c r="P82" s="129">
        <f>AVERAGE(B82:B90)</f>
        <v>29.6666666666667</v>
      </c>
      <c r="Q82" s="97">
        <f>AVERAGE(D82:D90)</f>
        <v>39.8158925596695</v>
      </c>
      <c r="R82" t="s" s="128">
        <v>68</v>
      </c>
      <c r="S82" s="129">
        <f>AVERAGE(G82:G90)</f>
        <v>12.3333333333333</v>
      </c>
      <c r="T82" s="97">
        <f>AVERAGE(I82:I90)</f>
        <v>41.4180580312933</v>
      </c>
      <c r="U82" t="s" s="128">
        <v>68</v>
      </c>
      <c r="V82" s="129">
        <f>AVERAGE(L82:L90)</f>
        <v>1.88888888888889</v>
      </c>
      <c r="W82" s="97">
        <f>AVERAGE(N82:N90)</f>
        <v>43.58875</v>
      </c>
    </row>
    <row r="83" ht="21.95" customHeight="1">
      <c r="A83" s="152">
        <v>1990</v>
      </c>
      <c r="B83" s="99">
        <v>40</v>
      </c>
      <c r="C83" s="83">
        <v>1617</v>
      </c>
      <c r="D83" s="87">
        <v>40.425</v>
      </c>
      <c r="E83" s="40"/>
      <c r="F83" s="153">
        <v>1990</v>
      </c>
      <c r="G83" s="99">
        <v>22</v>
      </c>
      <c r="H83" s="83">
        <v>919.8</v>
      </c>
      <c r="I83" s="87">
        <v>41.8090909090909</v>
      </c>
      <c r="J83" s="40"/>
      <c r="K83" s="153">
        <v>1990</v>
      </c>
      <c r="L83" s="99">
        <v>5</v>
      </c>
      <c r="M83" s="83">
        <v>218.8</v>
      </c>
      <c r="N83" s="89">
        <v>43.76</v>
      </c>
      <c r="O83" t="s" s="125">
        <v>69</v>
      </c>
      <c r="P83" s="129">
        <f>AVERAGE(B83:B90)</f>
        <v>31.25</v>
      </c>
      <c r="Q83" s="97">
        <f>AVERAGE(D83:D90)</f>
        <v>39.9443497178634</v>
      </c>
      <c r="R83" t="s" s="128">
        <v>69</v>
      </c>
      <c r="S83" s="129">
        <f>AVERAGE(G83:G90)</f>
        <v>13.5</v>
      </c>
      <c r="T83" s="97">
        <f>AVERAGE(I83:I90)</f>
        <v>41.532815285205</v>
      </c>
      <c r="U83" t="s" s="128">
        <v>69</v>
      </c>
      <c r="V83" s="129">
        <f>AVERAGE(L83:L90)</f>
        <v>2.125</v>
      </c>
      <c r="W83" s="97">
        <f>AVERAGE(N83:N90)</f>
        <v>43.58875</v>
      </c>
    </row>
    <row r="84" ht="21.95" customHeight="1">
      <c r="A84" s="152">
        <v>1991</v>
      </c>
      <c r="B84" s="99">
        <v>35</v>
      </c>
      <c r="C84" s="83">
        <v>1375.8</v>
      </c>
      <c r="D84" s="87">
        <v>39.3085714285714</v>
      </c>
      <c r="E84" s="40"/>
      <c r="F84" s="153">
        <v>1991</v>
      </c>
      <c r="G84" s="99">
        <v>8</v>
      </c>
      <c r="H84" s="83">
        <v>331.4</v>
      </c>
      <c r="I84" s="87">
        <v>41.425</v>
      </c>
      <c r="J84" s="40"/>
      <c r="K84" s="153">
        <v>1991</v>
      </c>
      <c r="L84" s="99">
        <v>2</v>
      </c>
      <c r="M84" s="83">
        <v>87.09999999999999</v>
      </c>
      <c r="N84" s="89">
        <v>43.55</v>
      </c>
      <c r="O84" t="s" s="125">
        <v>70</v>
      </c>
      <c r="P84" s="129">
        <f>AVERAGE(B84:B90)</f>
        <v>30</v>
      </c>
      <c r="Q84" s="97">
        <f>AVERAGE(D84:D90)</f>
        <v>39.8756853918439</v>
      </c>
      <c r="R84" t="s" s="128">
        <v>70</v>
      </c>
      <c r="S84" s="129">
        <f>AVERAGE(G84:G90)</f>
        <v>12.2857142857143</v>
      </c>
      <c r="T84" s="97">
        <f>AVERAGE(I84:I90)</f>
        <v>41.4933473389356</v>
      </c>
      <c r="U84" t="s" s="128">
        <v>70</v>
      </c>
      <c r="V84" s="129">
        <f>AVERAGE(L84:L90)</f>
        <v>1.71428571428571</v>
      </c>
      <c r="W84" s="97">
        <f>AVERAGE(N84:N90)</f>
        <v>43.5642857142857</v>
      </c>
    </row>
    <row r="85" ht="21.95" customHeight="1">
      <c r="A85" s="152">
        <v>1992</v>
      </c>
      <c r="B85" s="99">
        <v>8</v>
      </c>
      <c r="C85" s="83">
        <v>324.1</v>
      </c>
      <c r="D85" s="87">
        <v>40.5125</v>
      </c>
      <c r="E85" s="40"/>
      <c r="F85" s="153">
        <v>1992</v>
      </c>
      <c r="G85" s="99">
        <v>5</v>
      </c>
      <c r="H85" s="83">
        <v>208.8</v>
      </c>
      <c r="I85" s="87">
        <v>41.76</v>
      </c>
      <c r="J85" s="40"/>
      <c r="K85" s="153">
        <v>1992</v>
      </c>
      <c r="L85" s="99">
        <v>1</v>
      </c>
      <c r="M85" s="83">
        <v>44.5</v>
      </c>
      <c r="N85" s="89">
        <v>44.5</v>
      </c>
      <c r="O85" t="s" s="125">
        <v>71</v>
      </c>
      <c r="P85" s="129">
        <f>AVERAGE(B85:B90)</f>
        <v>29.1666666666667</v>
      </c>
      <c r="Q85" s="97">
        <f>AVERAGE(D85:D90)</f>
        <v>39.9702043857227</v>
      </c>
      <c r="R85" t="s" s="128">
        <v>71</v>
      </c>
      <c r="S85" s="129">
        <f>AVERAGE(G85:G90)</f>
        <v>13</v>
      </c>
      <c r="T85" s="97">
        <f>AVERAGE(I85:I90)</f>
        <v>41.5047385620915</v>
      </c>
      <c r="U85" t="s" s="128">
        <v>71</v>
      </c>
      <c r="V85" s="129">
        <f>AVERAGE(L85:L90)</f>
        <v>1.66666666666667</v>
      </c>
      <c r="W85" s="97">
        <f>AVERAGE(N85:N90)</f>
        <v>43.5666666666667</v>
      </c>
    </row>
    <row r="86" ht="21.95" customHeight="1">
      <c r="A86" s="152">
        <v>1993</v>
      </c>
      <c r="B86" s="99">
        <v>30</v>
      </c>
      <c r="C86" s="83">
        <v>1205.8</v>
      </c>
      <c r="D86" s="87">
        <v>40.1933333333333</v>
      </c>
      <c r="E86" s="40"/>
      <c r="F86" s="153">
        <v>1993</v>
      </c>
      <c r="G86" s="99">
        <v>18</v>
      </c>
      <c r="H86" s="83">
        <v>743.1</v>
      </c>
      <c r="I86" s="87">
        <v>41.2833333333333</v>
      </c>
      <c r="J86" s="40"/>
      <c r="K86" s="153">
        <v>1993</v>
      </c>
      <c r="L86" s="99">
        <v>1</v>
      </c>
      <c r="M86" s="83">
        <v>43.4</v>
      </c>
      <c r="N86" s="89">
        <v>43.4</v>
      </c>
      <c r="O86" t="s" s="125">
        <v>72</v>
      </c>
      <c r="P86" s="129">
        <f>AVERAGE(B86:B90)</f>
        <v>33.4</v>
      </c>
      <c r="Q86" s="97">
        <f>AVERAGE(D86:D90)</f>
        <v>39.8617452628672</v>
      </c>
      <c r="R86" t="s" s="128">
        <v>72</v>
      </c>
      <c r="S86" s="129">
        <f>AVERAGE(G86:G90)</f>
        <v>14.6</v>
      </c>
      <c r="T86" s="97">
        <f>AVERAGE(I86:I90)</f>
        <v>41.4536862745098</v>
      </c>
      <c r="U86" t="s" s="128">
        <v>72</v>
      </c>
      <c r="V86" s="129">
        <f>AVERAGE(L86:L90)</f>
        <v>1.8</v>
      </c>
      <c r="W86" s="97">
        <f>AVERAGE(N86:N90)</f>
        <v>43.38</v>
      </c>
    </row>
    <row r="87" ht="21.95" customHeight="1">
      <c r="A87" s="152">
        <v>1994</v>
      </c>
      <c r="B87" s="99">
        <v>39</v>
      </c>
      <c r="C87" s="83">
        <v>1551.7</v>
      </c>
      <c r="D87" s="87">
        <v>39.7871794871795</v>
      </c>
      <c r="E87" s="40"/>
      <c r="F87" s="153">
        <v>1994</v>
      </c>
      <c r="G87" s="99">
        <v>17</v>
      </c>
      <c r="H87" s="83">
        <v>701.9</v>
      </c>
      <c r="I87" s="87">
        <v>41.2882352941176</v>
      </c>
      <c r="J87" s="40"/>
      <c r="K87" s="153">
        <v>1994</v>
      </c>
      <c r="L87" s="99">
        <v>1</v>
      </c>
      <c r="M87" s="83">
        <v>43.1</v>
      </c>
      <c r="N87" s="89">
        <v>43.1</v>
      </c>
      <c r="O87" t="s" s="125">
        <v>73</v>
      </c>
      <c r="P87" s="129">
        <f>AVERAGE(B87:B90)</f>
        <v>34.25</v>
      </c>
      <c r="Q87" s="97">
        <f>AVERAGE(D87:D90)</f>
        <v>39.7788482452507</v>
      </c>
      <c r="R87" t="s" s="128">
        <v>73</v>
      </c>
      <c r="S87" s="129">
        <f>AVERAGE(G87:G90)</f>
        <v>13.75</v>
      </c>
      <c r="T87" s="97">
        <f>AVERAGE(I87:I90)</f>
        <v>41.4962745098039</v>
      </c>
      <c r="U87" t="s" s="128">
        <v>73</v>
      </c>
      <c r="V87" s="129">
        <f>AVERAGE(L87:L90)</f>
        <v>2</v>
      </c>
      <c r="W87" s="97">
        <f>AVERAGE(N87:N90)</f>
        <v>43.375</v>
      </c>
    </row>
    <row r="88" ht="21.95" customHeight="1">
      <c r="A88" s="152">
        <v>1995</v>
      </c>
      <c r="B88" s="99">
        <v>22</v>
      </c>
      <c r="C88" s="83">
        <v>868.5</v>
      </c>
      <c r="D88" s="87">
        <v>39.4772727272727</v>
      </c>
      <c r="E88" s="40"/>
      <c r="F88" s="153">
        <v>1995</v>
      </c>
      <c r="G88" s="99">
        <v>6</v>
      </c>
      <c r="H88" s="83">
        <v>247</v>
      </c>
      <c r="I88" s="87">
        <v>41.1666666666667</v>
      </c>
      <c r="J88" s="40"/>
      <c r="K88" s="153">
        <v>1995</v>
      </c>
      <c r="L88" s="99">
        <v>1</v>
      </c>
      <c r="M88" s="83">
        <v>43.2</v>
      </c>
      <c r="N88" s="89">
        <v>43.2</v>
      </c>
      <c r="O88" t="s" s="125">
        <v>74</v>
      </c>
      <c r="P88" s="129">
        <f>AVERAGE(B88:B90)</f>
        <v>32.6666666666667</v>
      </c>
      <c r="Q88" s="97">
        <f>AVERAGE(D88:D90)</f>
        <v>39.7760711646078</v>
      </c>
      <c r="R88" t="s" s="128">
        <v>74</v>
      </c>
      <c r="S88" s="129">
        <f>AVERAGE(G88:G90)</f>
        <v>12.6666666666667</v>
      </c>
      <c r="T88" s="97">
        <f>AVERAGE(I88:I90)</f>
        <v>41.5656209150327</v>
      </c>
      <c r="U88" t="s" s="128">
        <v>74</v>
      </c>
      <c r="V88" s="129">
        <f>AVERAGE(L88:L90)</f>
        <v>2.33333333333333</v>
      </c>
      <c r="W88" s="97">
        <f>AVERAGE(N88:N90)</f>
        <v>43.4666666666667</v>
      </c>
    </row>
    <row r="89" ht="21.95" customHeight="1">
      <c r="A89" s="152">
        <v>1996</v>
      </c>
      <c r="B89" s="99">
        <v>35</v>
      </c>
      <c r="C89" s="83">
        <v>1397.6</v>
      </c>
      <c r="D89" s="87">
        <v>39.9314285714286</v>
      </c>
      <c r="E89" s="40"/>
      <c r="F89" s="153">
        <v>1996</v>
      </c>
      <c r="G89" s="99">
        <v>17</v>
      </c>
      <c r="H89" s="83">
        <v>705.9</v>
      </c>
      <c r="I89" s="87">
        <v>41.5235294117647</v>
      </c>
      <c r="J89" s="40"/>
      <c r="K89" s="153">
        <v>1996</v>
      </c>
      <c r="L89" s="99">
        <v>2</v>
      </c>
      <c r="M89" s="83">
        <v>86.8</v>
      </c>
      <c r="N89" s="89">
        <v>43.4</v>
      </c>
      <c r="O89" t="s" s="125">
        <v>75</v>
      </c>
      <c r="P89" s="129">
        <f>AVERAGE(B89:B90)</f>
        <v>38</v>
      </c>
      <c r="Q89" s="97">
        <f>AVERAGE(D89:D90)</f>
        <v>39.9254703832753</v>
      </c>
      <c r="R89" t="s" s="128">
        <v>75</v>
      </c>
      <c r="S89" s="129">
        <f>AVERAGE(G89:G90)</f>
        <v>16</v>
      </c>
      <c r="T89" s="97">
        <f>AVERAGE(I89:I90)</f>
        <v>41.7650980392157</v>
      </c>
      <c r="U89" t="s" s="128">
        <v>75</v>
      </c>
      <c r="V89" s="129">
        <f>AVERAGE(L89:L90)</f>
        <v>3</v>
      </c>
      <c r="W89" s="97">
        <f>AVERAGE(N89:N90)</f>
        <v>43.6</v>
      </c>
    </row>
    <row r="90" ht="21.95" customHeight="1">
      <c r="A90" s="152">
        <v>1997</v>
      </c>
      <c r="B90" s="99">
        <v>41</v>
      </c>
      <c r="C90" s="83">
        <v>1636.7</v>
      </c>
      <c r="D90" s="87">
        <v>39.919512195122</v>
      </c>
      <c r="E90" s="40"/>
      <c r="F90" s="153">
        <v>1997</v>
      </c>
      <c r="G90" s="99">
        <v>15</v>
      </c>
      <c r="H90" s="83">
        <v>630.1</v>
      </c>
      <c r="I90" s="87">
        <v>42.0066666666667</v>
      </c>
      <c r="J90" s="40"/>
      <c r="K90" s="153">
        <v>1997</v>
      </c>
      <c r="L90" s="99">
        <v>4</v>
      </c>
      <c r="M90" s="83">
        <v>175.2</v>
      </c>
      <c r="N90" s="89">
        <v>43.8</v>
      </c>
      <c r="O90" t="s" s="125">
        <v>76</v>
      </c>
      <c r="P90" s="129">
        <f>AVERAGE(B90)</f>
        <v>41</v>
      </c>
      <c r="Q90" s="97">
        <f>AVERAGE(D90)</f>
        <v>39.919512195122</v>
      </c>
      <c r="R90" t="s" s="128">
        <v>76</v>
      </c>
      <c r="S90" s="129">
        <f>AVERAGE(G90)</f>
        <v>15</v>
      </c>
      <c r="T90" s="97">
        <f>AVERAGE(I90)</f>
        <v>42.0066666666667</v>
      </c>
      <c r="U90" t="s" s="128">
        <v>76</v>
      </c>
      <c r="V90" s="129">
        <f>AVERAGE(L90)</f>
        <v>4</v>
      </c>
      <c r="W90" s="97">
        <f>AVERAGE(N90)</f>
        <v>43.8</v>
      </c>
    </row>
    <row r="91" ht="21.95" customHeight="1">
      <c r="A91" s="152">
        <v>1998</v>
      </c>
      <c r="B91" s="157">
        <v>50</v>
      </c>
      <c r="C91" s="158">
        <v>1977.2</v>
      </c>
      <c r="D91" s="159">
        <v>39.544</v>
      </c>
      <c r="E91" s="40"/>
      <c r="F91" s="153">
        <v>1998</v>
      </c>
      <c r="G91" s="157">
        <v>17</v>
      </c>
      <c r="H91" s="158">
        <v>699.5</v>
      </c>
      <c r="I91" s="159">
        <v>41.1470588235294</v>
      </c>
      <c r="J91" s="40"/>
      <c r="K91" s="153">
        <v>1998</v>
      </c>
      <c r="L91" s="157">
        <v>1</v>
      </c>
      <c r="M91" s="158">
        <v>43.4</v>
      </c>
      <c r="N91" s="160">
        <v>43.4</v>
      </c>
      <c r="O91" t="s" s="125">
        <v>77</v>
      </c>
      <c r="P91" s="161">
        <f>AVERAGE(B91)</f>
        <v>50</v>
      </c>
      <c r="Q91" s="162">
        <f>AVERAGE(D91)</f>
        <v>39.544</v>
      </c>
      <c r="R91" t="s" s="128">
        <v>77</v>
      </c>
      <c r="S91" s="161">
        <f>AVERAGE(G91)</f>
        <v>17</v>
      </c>
      <c r="T91" s="162">
        <f>AVERAGE(I91)</f>
        <v>41.1470588235294</v>
      </c>
      <c r="U91" t="s" s="128">
        <v>77</v>
      </c>
      <c r="V91" s="161">
        <f>AVERAGE(L91)</f>
        <v>1</v>
      </c>
      <c r="W91" s="162">
        <f>AVERAGE(N91)</f>
        <v>43.4</v>
      </c>
    </row>
    <row r="92" ht="21.95" customHeight="1">
      <c r="A92" s="152">
        <v>1999</v>
      </c>
      <c r="B92" s="99">
        <v>34</v>
      </c>
      <c r="C92" s="83">
        <v>1337</v>
      </c>
      <c r="D92" s="87">
        <v>39.3235294117647</v>
      </c>
      <c r="E92" s="40"/>
      <c r="F92" s="153">
        <v>1999</v>
      </c>
      <c r="G92" s="99">
        <v>11</v>
      </c>
      <c r="H92" s="83">
        <v>450</v>
      </c>
      <c r="I92" s="87">
        <v>40.9090909090909</v>
      </c>
      <c r="J92" s="40"/>
      <c r="K92" s="153">
        <v>1999</v>
      </c>
      <c r="L92" s="99">
        <v>1</v>
      </c>
      <c r="M92" s="83">
        <v>43</v>
      </c>
      <c r="N92" s="89">
        <v>43</v>
      </c>
      <c r="O92" t="s" s="125">
        <v>76</v>
      </c>
      <c r="P92" s="129">
        <f>AVERAGE(B92)</f>
        <v>34</v>
      </c>
      <c r="Q92" s="97">
        <f>AVERAGE(D92)</f>
        <v>39.3235294117647</v>
      </c>
      <c r="R92" t="s" s="128">
        <v>76</v>
      </c>
      <c r="S92" s="129">
        <f>AVERAGE(G92)</f>
        <v>11</v>
      </c>
      <c r="T92" s="97">
        <f>AVERAGE(I92)</f>
        <v>40.9090909090909</v>
      </c>
      <c r="U92" t="s" s="128">
        <v>76</v>
      </c>
      <c r="V92" s="129">
        <f>AVERAGE(L92)</f>
        <v>1</v>
      </c>
      <c r="W92" s="97">
        <f>AVERAGE(N92)</f>
        <v>43</v>
      </c>
    </row>
    <row r="93" ht="21.95" customHeight="1">
      <c r="A93" s="152">
        <v>2000</v>
      </c>
      <c r="B93" s="99">
        <v>18</v>
      </c>
      <c r="C93" s="83">
        <v>711</v>
      </c>
      <c r="D93" s="87">
        <v>39.5</v>
      </c>
      <c r="E93" s="40"/>
      <c r="F93" s="153">
        <v>2000</v>
      </c>
      <c r="G93" s="99">
        <v>6</v>
      </c>
      <c r="H93" s="83">
        <v>248</v>
      </c>
      <c r="I93" s="87">
        <v>41.3333333333333</v>
      </c>
      <c r="J93" s="40"/>
      <c r="K93" s="153">
        <v>2000</v>
      </c>
      <c r="L93" s="99">
        <v>1</v>
      </c>
      <c r="M93" s="83">
        <v>43</v>
      </c>
      <c r="N93" s="89">
        <v>43</v>
      </c>
      <c r="O93" t="s" s="125">
        <v>75</v>
      </c>
      <c r="P93" s="129">
        <f>AVERAGE(B92:B93)</f>
        <v>26</v>
      </c>
      <c r="Q93" s="97">
        <f>AVERAGE(D92:D93)</f>
        <v>39.4117647058824</v>
      </c>
      <c r="R93" t="s" s="128">
        <v>75</v>
      </c>
      <c r="S93" s="129">
        <f>AVERAGE(G92:G93)</f>
        <v>8.5</v>
      </c>
      <c r="T93" s="97">
        <f>AVERAGE(I92:I93)</f>
        <v>41.1212121212121</v>
      </c>
      <c r="U93" t="s" s="128">
        <v>75</v>
      </c>
      <c r="V93" s="129">
        <f>AVERAGE(L92:L93)</f>
        <v>1</v>
      </c>
      <c r="W93" s="97">
        <f>AVERAGE(N92:N93)</f>
        <v>43</v>
      </c>
    </row>
    <row r="94" ht="21.95" customHeight="1">
      <c r="A94" s="152">
        <v>2001</v>
      </c>
      <c r="B94" s="99">
        <v>47</v>
      </c>
      <c r="C94" s="83">
        <v>1917</v>
      </c>
      <c r="D94" s="87">
        <v>40.7872340425532</v>
      </c>
      <c r="E94" s="40"/>
      <c r="F94" s="153">
        <v>2001</v>
      </c>
      <c r="G94" s="99">
        <v>32</v>
      </c>
      <c r="H94" s="83">
        <v>1343</v>
      </c>
      <c r="I94" s="87">
        <v>41.96875</v>
      </c>
      <c r="J94" s="40"/>
      <c r="K94" s="153">
        <v>2001</v>
      </c>
      <c r="L94" s="99">
        <v>12</v>
      </c>
      <c r="M94" s="83">
        <v>526</v>
      </c>
      <c r="N94" s="89">
        <v>43.8333333333333</v>
      </c>
      <c r="O94" t="s" s="125">
        <v>74</v>
      </c>
      <c r="P94" s="129">
        <f>AVERAGE(B92:B94)</f>
        <v>33</v>
      </c>
      <c r="Q94" s="97">
        <f>AVERAGE(D92:D94)</f>
        <v>39.8702544847726</v>
      </c>
      <c r="R94" t="s" s="128">
        <v>74</v>
      </c>
      <c r="S94" s="129">
        <f>AVERAGE(G92:G94)</f>
        <v>16.3333333333333</v>
      </c>
      <c r="T94" s="97">
        <f>AVERAGE(I92:I94)</f>
        <v>41.4037247474747</v>
      </c>
      <c r="U94" t="s" s="128">
        <v>74</v>
      </c>
      <c r="V94" s="129">
        <f>AVERAGE(L92:L94)</f>
        <v>4.66666666666667</v>
      </c>
      <c r="W94" s="97">
        <f>AVERAGE(N92:N94)</f>
        <v>43.2777777777778</v>
      </c>
    </row>
    <row r="95" ht="21.95" customHeight="1">
      <c r="A95" s="152">
        <v>2002</v>
      </c>
      <c r="B95" s="99">
        <v>49</v>
      </c>
      <c r="C95" s="83">
        <v>1958.8</v>
      </c>
      <c r="D95" s="87">
        <v>39.9755102040816</v>
      </c>
      <c r="E95" s="40"/>
      <c r="F95" s="153">
        <v>2002</v>
      </c>
      <c r="G95" s="99">
        <v>24</v>
      </c>
      <c r="H95" s="83">
        <v>991</v>
      </c>
      <c r="I95" s="87">
        <v>41.2916666666667</v>
      </c>
      <c r="J95" s="40"/>
      <c r="K95" s="153">
        <v>2002</v>
      </c>
      <c r="L95" s="99">
        <v>3</v>
      </c>
      <c r="M95" s="83">
        <v>129.2</v>
      </c>
      <c r="N95" s="89">
        <v>43.0666666666667</v>
      </c>
      <c r="O95" t="s" s="125">
        <v>73</v>
      </c>
      <c r="P95" s="129">
        <f>AVERAGE(B92:B95)</f>
        <v>37</v>
      </c>
      <c r="Q95" s="97">
        <f>AVERAGE(D92:D95)</f>
        <v>39.8965684145999</v>
      </c>
      <c r="R95" t="s" s="128">
        <v>73</v>
      </c>
      <c r="S95" s="129">
        <f>AVERAGE(G92:G95)</f>
        <v>18.25</v>
      </c>
      <c r="T95" s="97">
        <f>AVERAGE(I92:I95)</f>
        <v>41.3757102272727</v>
      </c>
      <c r="U95" t="s" s="128">
        <v>73</v>
      </c>
      <c r="V95" s="129">
        <f>AVERAGE(L92:L95)</f>
        <v>4.25</v>
      </c>
      <c r="W95" s="97">
        <f>AVERAGE(N92:N95)</f>
        <v>43.225</v>
      </c>
    </row>
    <row r="96" ht="21.95" customHeight="1">
      <c r="A96" s="152">
        <v>2003</v>
      </c>
      <c r="B96" s="99">
        <v>44</v>
      </c>
      <c r="C96" s="83">
        <v>1802.2</v>
      </c>
      <c r="D96" s="87">
        <v>40.9590909090909</v>
      </c>
      <c r="E96" s="40"/>
      <c r="F96" s="153">
        <v>2003</v>
      </c>
      <c r="G96" s="99">
        <v>28</v>
      </c>
      <c r="H96" s="83">
        <v>1176.4</v>
      </c>
      <c r="I96" s="87">
        <v>42.0142857142857</v>
      </c>
      <c r="J96" s="40"/>
      <c r="K96" s="153">
        <v>2003</v>
      </c>
      <c r="L96" s="99">
        <v>8</v>
      </c>
      <c r="M96" s="83">
        <v>352.6</v>
      </c>
      <c r="N96" s="89">
        <v>44.075</v>
      </c>
      <c r="O96" t="s" s="125">
        <v>72</v>
      </c>
      <c r="P96" s="129">
        <f>AVERAGE(B92:B96)</f>
        <v>38.4</v>
      </c>
      <c r="Q96" s="97">
        <f>AVERAGE(D92:D96)</f>
        <v>40.1090729134981</v>
      </c>
      <c r="R96" t="s" s="128">
        <v>72</v>
      </c>
      <c r="S96" s="129">
        <f>AVERAGE(G92:G96)</f>
        <v>20.2</v>
      </c>
      <c r="T96" s="97">
        <f>AVERAGE(I92:I96)</f>
        <v>41.5034253246753</v>
      </c>
      <c r="U96" t="s" s="128">
        <v>72</v>
      </c>
      <c r="V96" s="129">
        <f>AVERAGE(L92:L96)</f>
        <v>5</v>
      </c>
      <c r="W96" s="97">
        <f>AVERAGE(N92:N96)</f>
        <v>43.395</v>
      </c>
    </row>
    <row r="97" ht="21.95" customHeight="1">
      <c r="A97" s="152">
        <v>2004</v>
      </c>
      <c r="B97" s="99">
        <v>41</v>
      </c>
      <c r="C97" s="83">
        <v>1691.1</v>
      </c>
      <c r="D97" s="87">
        <v>41.2463414634146</v>
      </c>
      <c r="E97" s="40"/>
      <c r="F97" s="153">
        <v>2004</v>
      </c>
      <c r="G97" s="99">
        <v>24</v>
      </c>
      <c r="H97" s="83">
        <v>1033.5</v>
      </c>
      <c r="I97" s="87">
        <v>43.0625</v>
      </c>
      <c r="J97" s="40"/>
      <c r="K97" s="153">
        <v>2004</v>
      </c>
      <c r="L97" s="99">
        <v>12</v>
      </c>
      <c r="M97" s="83">
        <v>531</v>
      </c>
      <c r="N97" s="89">
        <v>44.25</v>
      </c>
      <c r="O97" t="s" s="125">
        <v>71</v>
      </c>
      <c r="P97" s="129">
        <f>AVERAGE(B92:B97)</f>
        <v>38.8333333333333</v>
      </c>
      <c r="Q97" s="97">
        <f>AVERAGE(D92:D97)</f>
        <v>40.2986176718175</v>
      </c>
      <c r="R97" t="s" s="128">
        <v>71</v>
      </c>
      <c r="S97" s="129">
        <f>AVERAGE(G92:G97)</f>
        <v>20.8333333333333</v>
      </c>
      <c r="T97" s="97">
        <f>AVERAGE(I92:I97)</f>
        <v>41.7632711038961</v>
      </c>
      <c r="U97" t="s" s="128">
        <v>71</v>
      </c>
      <c r="V97" s="129">
        <f>AVERAGE(L92:L97)</f>
        <v>6.16666666666667</v>
      </c>
      <c r="W97" s="97">
        <f>AVERAGE(N92:N97)</f>
        <v>43.5375</v>
      </c>
    </row>
    <row r="98" ht="21.95" customHeight="1">
      <c r="A98" s="152">
        <v>2005</v>
      </c>
      <c r="B98" s="99">
        <v>52</v>
      </c>
      <c r="C98" s="83">
        <v>2137.3</v>
      </c>
      <c r="D98" s="87">
        <v>41.1019230769231</v>
      </c>
      <c r="E98" s="40"/>
      <c r="F98" s="153">
        <v>2005</v>
      </c>
      <c r="G98" s="99">
        <v>35</v>
      </c>
      <c r="H98" s="83">
        <v>1475.5</v>
      </c>
      <c r="I98" s="87">
        <v>42.1571428571429</v>
      </c>
      <c r="J98" s="40"/>
      <c r="K98" s="153">
        <v>2005</v>
      </c>
      <c r="L98" s="99">
        <v>11</v>
      </c>
      <c r="M98" s="83">
        <v>486.4</v>
      </c>
      <c r="N98" s="89">
        <v>44.2181818181818</v>
      </c>
      <c r="O98" t="s" s="125">
        <v>70</v>
      </c>
      <c r="P98" s="129">
        <f>AVERAGE(B92:B98)</f>
        <v>40.7142857142857</v>
      </c>
      <c r="Q98" s="97">
        <f>AVERAGE(D92:D98)</f>
        <v>40.4133755868326</v>
      </c>
      <c r="R98" t="s" s="128">
        <v>70</v>
      </c>
      <c r="S98" s="129">
        <f>AVERAGE(G92:G98)</f>
        <v>22.8571428571429</v>
      </c>
      <c r="T98" s="97">
        <f>AVERAGE(I92:I98)</f>
        <v>41.8195384972171</v>
      </c>
      <c r="U98" t="s" s="128">
        <v>70</v>
      </c>
      <c r="V98" s="129">
        <f>AVERAGE(L92:L98)</f>
        <v>6.85714285714286</v>
      </c>
      <c r="W98" s="97">
        <f>AVERAGE(N92:N98)</f>
        <v>43.6347402597403</v>
      </c>
    </row>
    <row r="99" ht="21.95" customHeight="1">
      <c r="A99" s="152">
        <v>2006</v>
      </c>
      <c r="B99" s="99">
        <v>58</v>
      </c>
      <c r="C99" s="83">
        <v>2338.9</v>
      </c>
      <c r="D99" s="87">
        <v>40.3258620689655</v>
      </c>
      <c r="E99" s="40"/>
      <c r="F99" s="153">
        <v>2006</v>
      </c>
      <c r="G99" s="99">
        <v>30</v>
      </c>
      <c r="H99" s="83">
        <v>1256</v>
      </c>
      <c r="I99" s="87">
        <v>41.8666666666667</v>
      </c>
      <c r="J99" s="40"/>
      <c r="K99" s="153">
        <v>2006</v>
      </c>
      <c r="L99" s="99">
        <v>7</v>
      </c>
      <c r="M99" s="83">
        <v>310.2</v>
      </c>
      <c r="N99" s="89">
        <v>44.3142857142857</v>
      </c>
      <c r="O99" t="s" s="125">
        <v>69</v>
      </c>
      <c r="P99" s="129">
        <f>AVERAGE(B92:B99)</f>
        <v>42.875</v>
      </c>
      <c r="Q99" s="97">
        <f>AVERAGE(D92:D99)</f>
        <v>40.4024363970992</v>
      </c>
      <c r="R99" t="s" s="128">
        <v>69</v>
      </c>
      <c r="S99" s="129">
        <f>AVERAGE(G92:G99)</f>
        <v>23.75</v>
      </c>
      <c r="T99" s="97">
        <f>AVERAGE(I92:I99)</f>
        <v>41.8254295183983</v>
      </c>
      <c r="U99" t="s" s="128">
        <v>69</v>
      </c>
      <c r="V99" s="129">
        <f>AVERAGE(L92:L99)</f>
        <v>6.875</v>
      </c>
      <c r="W99" s="97">
        <f>AVERAGE(N92:N99)</f>
        <v>43.7196834415584</v>
      </c>
    </row>
    <row r="100" ht="21.95" customHeight="1">
      <c r="A100" s="152">
        <v>2007</v>
      </c>
      <c r="B100" s="99">
        <v>34</v>
      </c>
      <c r="C100" s="83">
        <v>1362.9</v>
      </c>
      <c r="D100" s="87">
        <v>40.0852941176471</v>
      </c>
      <c r="E100" s="40"/>
      <c r="F100" s="153">
        <v>2007</v>
      </c>
      <c r="G100" s="99">
        <v>14</v>
      </c>
      <c r="H100" s="83">
        <v>582.4</v>
      </c>
      <c r="I100" s="87">
        <v>41.6</v>
      </c>
      <c r="J100" s="40"/>
      <c r="K100" s="153">
        <v>2007</v>
      </c>
      <c r="L100" s="99">
        <v>2</v>
      </c>
      <c r="M100" s="83">
        <v>88.09999999999999</v>
      </c>
      <c r="N100" s="89">
        <v>44.05</v>
      </c>
      <c r="O100" t="s" s="125">
        <v>68</v>
      </c>
      <c r="P100" s="129">
        <f>AVERAGE(B92:B100)</f>
        <v>41.8888888888889</v>
      </c>
      <c r="Q100" s="97">
        <f>AVERAGE(D92:D100)</f>
        <v>40.367198366049</v>
      </c>
      <c r="R100" t="s" s="128">
        <v>68</v>
      </c>
      <c r="S100" s="129">
        <f>AVERAGE(G92:G100)</f>
        <v>22.6666666666667</v>
      </c>
      <c r="T100" s="97">
        <f>AVERAGE(I92:I100)</f>
        <v>41.8003817941318</v>
      </c>
      <c r="U100" t="s" s="128">
        <v>68</v>
      </c>
      <c r="V100" s="129">
        <f>AVERAGE(L92:L100)</f>
        <v>6.33333333333333</v>
      </c>
      <c r="W100" s="97">
        <f>AVERAGE(N92:N100)</f>
        <v>43.7563852813853</v>
      </c>
    </row>
    <row r="101" ht="21.95" customHeight="1">
      <c r="A101" s="152">
        <v>2008</v>
      </c>
      <c r="B101" s="99">
        <v>26</v>
      </c>
      <c r="C101" s="83">
        <v>1016.4</v>
      </c>
      <c r="D101" s="87">
        <v>39.0923076923077</v>
      </c>
      <c r="E101" s="40"/>
      <c r="F101" s="153">
        <v>2008</v>
      </c>
      <c r="G101" s="99">
        <v>7</v>
      </c>
      <c r="H101" s="83">
        <v>285</v>
      </c>
      <c r="I101" s="87">
        <v>40.7142857142857</v>
      </c>
      <c r="J101" s="40"/>
      <c r="K101" s="153">
        <v>2008</v>
      </c>
      <c r="L101" s="99">
        <v>0</v>
      </c>
      <c r="M101" s="83">
        <v>0</v>
      </c>
      <c r="N101" s="89"/>
      <c r="O101" t="s" s="125">
        <v>67</v>
      </c>
      <c r="P101" s="129">
        <f>AVERAGE(B92:B101)</f>
        <v>40.3</v>
      </c>
      <c r="Q101" s="97">
        <f>AVERAGE(D92:D101)</f>
        <v>40.2397092986748</v>
      </c>
      <c r="R101" t="s" s="128">
        <v>67</v>
      </c>
      <c r="S101" s="129">
        <f>AVERAGE(G92:G101)</f>
        <v>21.1</v>
      </c>
      <c r="T101" s="97">
        <f>AVERAGE(I92:I101)</f>
        <v>41.6917721861472</v>
      </c>
      <c r="U101" t="s" s="128">
        <v>67</v>
      </c>
      <c r="V101" s="129">
        <f>AVERAGE(L92:L101)</f>
        <v>5.7</v>
      </c>
      <c r="W101" s="97">
        <f>AVERAGE(N92:N101)</f>
        <v>43.7563852813853</v>
      </c>
    </row>
    <row r="102" ht="21.95" customHeight="1">
      <c r="A102" s="152">
        <v>2009</v>
      </c>
      <c r="B102" s="99">
        <v>56</v>
      </c>
      <c r="C102" s="83">
        <v>2271.2</v>
      </c>
      <c r="D102" s="87">
        <v>40.5571428571429</v>
      </c>
      <c r="E102" s="40"/>
      <c r="F102" s="153">
        <v>2009</v>
      </c>
      <c r="G102" s="99">
        <v>31</v>
      </c>
      <c r="H102" s="83">
        <v>1304.1</v>
      </c>
      <c r="I102" s="87">
        <v>42.0677419354839</v>
      </c>
      <c r="J102" s="40"/>
      <c r="K102" s="153">
        <v>2009</v>
      </c>
      <c r="L102" s="99">
        <v>8</v>
      </c>
      <c r="M102" s="83">
        <v>354.3</v>
      </c>
      <c r="N102" s="89">
        <v>44.2875</v>
      </c>
      <c r="O102" t="s" s="125">
        <v>66</v>
      </c>
      <c r="P102" s="129">
        <f>AVERAGE(B92:B102)</f>
        <v>41.7272727272727</v>
      </c>
      <c r="Q102" s="97">
        <f>AVERAGE(D92:D102)</f>
        <v>40.2685668948992</v>
      </c>
      <c r="R102" t="s" s="128">
        <v>66</v>
      </c>
      <c r="S102" s="129">
        <f>AVERAGE(G92:G102)</f>
        <v>22</v>
      </c>
      <c r="T102" s="97">
        <f>AVERAGE(I92:I102)</f>
        <v>41.7259512542687</v>
      </c>
      <c r="U102" t="s" s="128">
        <v>66</v>
      </c>
      <c r="V102" s="129">
        <f>AVERAGE(L92:L102)</f>
        <v>5.90909090909091</v>
      </c>
      <c r="W102" s="97">
        <f>AVERAGE(N92:N102)</f>
        <v>43.8094967532468</v>
      </c>
    </row>
    <row r="103" ht="21.95" customHeight="1">
      <c r="A103" s="152">
        <v>2010</v>
      </c>
      <c r="B103" s="99">
        <v>12</v>
      </c>
      <c r="C103" s="83">
        <v>483.7</v>
      </c>
      <c r="D103" s="87">
        <v>40.3083333333333</v>
      </c>
      <c r="E103" s="40"/>
      <c r="F103" s="153">
        <v>2010</v>
      </c>
      <c r="G103" s="99">
        <v>7</v>
      </c>
      <c r="H103" s="83">
        <v>292.6</v>
      </c>
      <c r="I103" s="87">
        <v>41.8</v>
      </c>
      <c r="J103" s="40"/>
      <c r="K103" s="153">
        <v>2010</v>
      </c>
      <c r="L103" s="99">
        <v>1</v>
      </c>
      <c r="M103" s="83">
        <v>43.2</v>
      </c>
      <c r="N103" s="89">
        <v>43.2</v>
      </c>
      <c r="O103" t="s" s="125">
        <v>65</v>
      </c>
      <c r="P103" s="129">
        <f>AVERAGE(B92:B103)</f>
        <v>39.25</v>
      </c>
      <c r="Q103" s="97">
        <f>AVERAGE(D92:D103)</f>
        <v>40.2718807647687</v>
      </c>
      <c r="R103" t="s" s="128">
        <v>65</v>
      </c>
      <c r="S103" s="129">
        <f>AVERAGE(G92:G103)</f>
        <v>20.75</v>
      </c>
      <c r="T103" s="97">
        <f>AVERAGE(I92:I103)</f>
        <v>41.7321219830797</v>
      </c>
      <c r="U103" t="s" s="128">
        <v>65</v>
      </c>
      <c r="V103" s="129">
        <f>AVERAGE(L92:L103)</f>
        <v>5.5</v>
      </c>
      <c r="W103" s="97">
        <f>AVERAGE(N92:N103)</f>
        <v>43.754087957497</v>
      </c>
    </row>
    <row r="104" ht="21.95" customHeight="1">
      <c r="A104" s="152">
        <v>2011</v>
      </c>
      <c r="B104" s="99">
        <v>20</v>
      </c>
      <c r="C104" s="83">
        <v>804</v>
      </c>
      <c r="D104" s="87">
        <v>40.2</v>
      </c>
      <c r="E104" s="40"/>
      <c r="F104" s="153">
        <v>2011</v>
      </c>
      <c r="G104" s="99">
        <v>11</v>
      </c>
      <c r="H104" s="83">
        <v>454.9</v>
      </c>
      <c r="I104" s="87">
        <v>41.3545454545455</v>
      </c>
      <c r="J104" s="40"/>
      <c r="K104" s="153">
        <v>2011</v>
      </c>
      <c r="L104" s="99">
        <v>2</v>
      </c>
      <c r="M104" s="83">
        <v>88.2</v>
      </c>
      <c r="N104" s="89">
        <v>44.1</v>
      </c>
      <c r="O104" t="s" s="125">
        <v>64</v>
      </c>
      <c r="P104" s="129">
        <f>AVERAGE(B92:B104)</f>
        <v>37.7692307692308</v>
      </c>
      <c r="Q104" s="97">
        <f>AVERAGE(D92:D104)</f>
        <v>40.2663514751711</v>
      </c>
      <c r="R104" t="s" s="128">
        <v>64</v>
      </c>
      <c r="S104" s="129">
        <f>AVERAGE(G92:G104)</f>
        <v>20</v>
      </c>
      <c r="T104" s="97">
        <f>AVERAGE(I92:I104)</f>
        <v>41.7030776347309</v>
      </c>
      <c r="U104" t="s" s="128">
        <v>64</v>
      </c>
      <c r="V104" s="129">
        <f>AVERAGE(L92:L104)</f>
        <v>5.23076923076923</v>
      </c>
      <c r="W104" s="97">
        <f>AVERAGE(N92:N104)</f>
        <v>43.782913961039</v>
      </c>
    </row>
    <row r="105" ht="21.95" customHeight="1">
      <c r="A105" s="152">
        <v>2012</v>
      </c>
      <c r="B105" s="99">
        <v>35</v>
      </c>
      <c r="C105" s="83">
        <v>1394.3</v>
      </c>
      <c r="D105" s="87">
        <v>39.8371428571429</v>
      </c>
      <c r="E105" s="40"/>
      <c r="F105" s="153">
        <v>2012</v>
      </c>
      <c r="G105" s="99">
        <v>14</v>
      </c>
      <c r="H105" s="83">
        <v>577</v>
      </c>
      <c r="I105" s="87">
        <v>41.2142857142857</v>
      </c>
      <c r="J105" s="40"/>
      <c r="K105" s="153">
        <v>2012</v>
      </c>
      <c r="L105" s="99">
        <v>1</v>
      </c>
      <c r="M105" s="83">
        <v>43.8</v>
      </c>
      <c r="N105" s="89">
        <v>43.8</v>
      </c>
      <c r="O105" t="s" s="125">
        <v>63</v>
      </c>
      <c r="P105" s="129">
        <f>AVERAGE(B92:B105)</f>
        <v>37.5714285714286</v>
      </c>
      <c r="Q105" s="97">
        <f>AVERAGE(D92:D105)</f>
        <v>40.2356937167405</v>
      </c>
      <c r="R105" t="s" s="128">
        <v>63</v>
      </c>
      <c r="S105" s="129">
        <f>AVERAGE(G92:G105)</f>
        <v>19.5714285714286</v>
      </c>
      <c r="T105" s="97">
        <f>AVERAGE(I92:I105)</f>
        <v>41.6681639261276</v>
      </c>
      <c r="U105" t="s" s="128">
        <v>63</v>
      </c>
      <c r="V105" s="129">
        <f>AVERAGE(L92:L105)</f>
        <v>4.92857142857143</v>
      </c>
      <c r="W105" s="97">
        <f>AVERAGE(N92:N105)</f>
        <v>43.7842282717283</v>
      </c>
    </row>
    <row r="106" ht="21.95" customHeight="1">
      <c r="A106" s="152">
        <v>2013</v>
      </c>
      <c r="B106" s="99">
        <v>57</v>
      </c>
      <c r="C106" s="83">
        <v>2316.1</v>
      </c>
      <c r="D106" s="87">
        <v>40.6333333333333</v>
      </c>
      <c r="E106" s="40"/>
      <c r="F106" s="153">
        <v>2013</v>
      </c>
      <c r="G106" s="99">
        <v>27</v>
      </c>
      <c r="H106" s="83">
        <v>1148.4</v>
      </c>
      <c r="I106" s="87">
        <v>42.5333333333333</v>
      </c>
      <c r="J106" s="40"/>
      <c r="K106" s="153">
        <v>2013</v>
      </c>
      <c r="L106" s="99">
        <v>9</v>
      </c>
      <c r="M106" s="83">
        <v>406.6</v>
      </c>
      <c r="N106" s="89">
        <v>45.1777777777778</v>
      </c>
      <c r="O106" t="s" s="125">
        <v>62</v>
      </c>
      <c r="P106" s="129">
        <f>AVERAGE(B92:B106)</f>
        <v>38.8666666666667</v>
      </c>
      <c r="Q106" s="97">
        <f>AVERAGE(D92:D106)</f>
        <v>40.2622030245134</v>
      </c>
      <c r="R106" t="s" s="128">
        <v>62</v>
      </c>
      <c r="S106" s="129">
        <f>AVERAGE(G92:G106)</f>
        <v>20.0666666666667</v>
      </c>
      <c r="T106" s="97">
        <f>AVERAGE(I92:I106)</f>
        <v>41.725841886608</v>
      </c>
      <c r="U106" t="s" s="128">
        <v>62</v>
      </c>
      <c r="V106" s="129">
        <f>AVERAGE(L92:L106)</f>
        <v>5.2</v>
      </c>
      <c r="W106" s="97">
        <f>AVERAGE(N92:N106)</f>
        <v>43.8837675221604</v>
      </c>
    </row>
    <row r="107" ht="21.95" customHeight="1">
      <c r="A107" s="152">
        <v>2014</v>
      </c>
      <c r="B107" s="99">
        <v>48</v>
      </c>
      <c r="C107" s="83">
        <v>1970.6</v>
      </c>
      <c r="D107" s="87">
        <v>41.0541666666667</v>
      </c>
      <c r="E107" s="40"/>
      <c r="F107" s="153">
        <v>2014</v>
      </c>
      <c r="G107" s="99">
        <v>33</v>
      </c>
      <c r="H107" s="83">
        <v>1386.5</v>
      </c>
      <c r="I107" s="87">
        <v>42.0151515151515</v>
      </c>
      <c r="J107" s="40"/>
      <c r="K107" s="153">
        <v>2014</v>
      </c>
      <c r="L107" s="99">
        <v>9</v>
      </c>
      <c r="M107" s="83">
        <v>403.9</v>
      </c>
      <c r="N107" s="89">
        <v>44.8777777777778</v>
      </c>
      <c r="O107" t="s" s="125">
        <v>61</v>
      </c>
      <c r="P107" s="129">
        <f>AVERAGE(B92:B107)</f>
        <v>39.4375</v>
      </c>
      <c r="Q107" s="97">
        <f>AVERAGE(D92:D107)</f>
        <v>40.311700752148</v>
      </c>
      <c r="R107" t="s" s="128">
        <v>61</v>
      </c>
      <c r="S107" s="129">
        <f>AVERAGE(G92:G107)</f>
        <v>20.875</v>
      </c>
      <c r="T107" s="97">
        <f>AVERAGE(I92:I107)</f>
        <v>41.743923738392</v>
      </c>
      <c r="U107" t="s" s="128">
        <v>61</v>
      </c>
      <c r="V107" s="129">
        <f>AVERAGE(L92:L107)</f>
        <v>5.4375</v>
      </c>
      <c r="W107" s="97">
        <f>AVERAGE(N92:N107)</f>
        <v>43.9500348725349</v>
      </c>
    </row>
    <row r="108" ht="21.95" customHeight="1">
      <c r="A108" s="152">
        <v>2015</v>
      </c>
      <c r="B108" s="99">
        <v>47</v>
      </c>
      <c r="C108" s="83">
        <v>1865.3</v>
      </c>
      <c r="D108" s="87">
        <v>39.6872340425532</v>
      </c>
      <c r="E108" s="40"/>
      <c r="F108" s="153">
        <v>2015</v>
      </c>
      <c r="G108" s="99">
        <v>19</v>
      </c>
      <c r="H108" s="83">
        <v>782.9</v>
      </c>
      <c r="I108" s="87">
        <v>41.2052631578947</v>
      </c>
      <c r="J108" s="40"/>
      <c r="K108" s="153">
        <v>2015</v>
      </c>
      <c r="L108" s="99">
        <v>1</v>
      </c>
      <c r="M108" s="83">
        <v>43.2</v>
      </c>
      <c r="N108" s="89">
        <v>43.2</v>
      </c>
      <c r="O108" t="s" s="125">
        <v>60</v>
      </c>
      <c r="P108" s="129">
        <f>AVERAGE(B92:B108)</f>
        <v>39.8823529411765</v>
      </c>
      <c r="Q108" s="97">
        <f>AVERAGE(D92:D108)</f>
        <v>40.2749674162895</v>
      </c>
      <c r="R108" t="s" s="128">
        <v>60</v>
      </c>
      <c r="S108" s="129">
        <f>AVERAGE(G92:G108)</f>
        <v>20.7647058823529</v>
      </c>
      <c r="T108" s="97">
        <f>AVERAGE(I92:I108)</f>
        <v>41.7122378218921</v>
      </c>
      <c r="U108" t="s" s="128">
        <v>60</v>
      </c>
      <c r="V108" s="129">
        <f>AVERAGE(L92:L108)</f>
        <v>5.17647058823529</v>
      </c>
      <c r="W108" s="97">
        <f>AVERAGE(N92:N108)</f>
        <v>43.9031576930014</v>
      </c>
    </row>
    <row r="109" ht="21.95" customHeight="1">
      <c r="A109" s="152">
        <v>2016</v>
      </c>
      <c r="B109" s="99">
        <v>67</v>
      </c>
      <c r="C109" s="83">
        <v>2669.1</v>
      </c>
      <c r="D109" s="87">
        <v>39.8373134328358</v>
      </c>
      <c r="E109" s="40"/>
      <c r="F109" s="153">
        <v>2016</v>
      </c>
      <c r="G109" s="99">
        <v>25</v>
      </c>
      <c r="H109" s="83">
        <v>1038.4</v>
      </c>
      <c r="I109" s="87">
        <v>41.536</v>
      </c>
      <c r="J109" s="40"/>
      <c r="K109" s="153">
        <v>2016</v>
      </c>
      <c r="L109" s="99">
        <v>5</v>
      </c>
      <c r="M109" s="83">
        <v>219.1</v>
      </c>
      <c r="N109" s="89">
        <v>43.82</v>
      </c>
      <c r="O109" t="s" s="125">
        <v>59</v>
      </c>
      <c r="P109" s="129">
        <f>AVERAGE(B92:B109)</f>
        <v>41.3888888888889</v>
      </c>
      <c r="Q109" s="97">
        <f>AVERAGE(D92:D109)</f>
        <v>40.2506533060976</v>
      </c>
      <c r="R109" t="s" s="128">
        <v>59</v>
      </c>
      <c r="S109" s="129">
        <f>AVERAGE(G92:G109)</f>
        <v>21</v>
      </c>
      <c r="T109" s="97">
        <f>AVERAGE(I92:I109)</f>
        <v>41.702446831787</v>
      </c>
      <c r="U109" t="s" s="128">
        <v>59</v>
      </c>
      <c r="V109" s="129">
        <f>AVERAGE(L92:L109)</f>
        <v>5.16666666666667</v>
      </c>
      <c r="W109" s="97">
        <f>AVERAGE(N92:N109)</f>
        <v>43.8982660640014</v>
      </c>
    </row>
    <row r="110" ht="21.95" customHeight="1">
      <c r="A110" s="152">
        <v>2017</v>
      </c>
      <c r="B110" s="99">
        <v>65</v>
      </c>
      <c r="C110" s="83">
        <v>2678.5</v>
      </c>
      <c r="D110" s="87">
        <v>41.2076923076923</v>
      </c>
      <c r="E110" s="40"/>
      <c r="F110" s="153">
        <v>2017</v>
      </c>
      <c r="G110" s="99">
        <v>42</v>
      </c>
      <c r="H110" s="83">
        <v>1786.1</v>
      </c>
      <c r="I110" s="87">
        <v>42.5261904761905</v>
      </c>
      <c r="J110" s="40"/>
      <c r="K110" s="153">
        <v>2017</v>
      </c>
      <c r="L110" s="99">
        <v>18</v>
      </c>
      <c r="M110" s="83">
        <v>801.2</v>
      </c>
      <c r="N110" s="89">
        <v>44.5111111111111</v>
      </c>
      <c r="O110" t="s" s="125">
        <v>58</v>
      </c>
      <c r="P110" s="129">
        <f>AVERAGE(B92:B110)</f>
        <v>42.6315789473684</v>
      </c>
      <c r="Q110" s="97">
        <f>AVERAGE(D92:D110)</f>
        <v>40.3010237798657</v>
      </c>
      <c r="R110" t="s" s="128">
        <v>58</v>
      </c>
      <c r="S110" s="129">
        <f>AVERAGE(G92:G110)</f>
        <v>22.1052631578947</v>
      </c>
      <c r="T110" s="97">
        <f>AVERAGE(I92:I110)</f>
        <v>41.7458017604398</v>
      </c>
      <c r="U110" t="s" s="128">
        <v>58</v>
      </c>
      <c r="V110" s="129">
        <f>AVERAGE(L92:L110)</f>
        <v>5.84210526315789</v>
      </c>
      <c r="W110" s="97">
        <f>AVERAGE(N92:N110)</f>
        <v>43.932313011063</v>
      </c>
    </row>
    <row r="111" ht="21.95" customHeight="1">
      <c r="A111" s="152">
        <v>2018</v>
      </c>
      <c r="B111" s="99">
        <v>65</v>
      </c>
      <c r="C111" s="83">
        <v>2653.3</v>
      </c>
      <c r="D111" s="87">
        <v>40.82</v>
      </c>
      <c r="E111" s="40"/>
      <c r="F111" s="153">
        <v>2018</v>
      </c>
      <c r="G111" s="99">
        <v>35</v>
      </c>
      <c r="H111" s="83">
        <v>1490.8</v>
      </c>
      <c r="I111" s="87">
        <v>42.5942857142857</v>
      </c>
      <c r="J111" s="40"/>
      <c r="K111" s="153">
        <v>2018</v>
      </c>
      <c r="L111" s="99">
        <v>14</v>
      </c>
      <c r="M111" s="83">
        <v>621.4</v>
      </c>
      <c r="N111" s="89">
        <v>44.3857142857143</v>
      </c>
      <c r="O111" t="s" s="125">
        <v>57</v>
      </c>
      <c r="P111" s="129">
        <f>AVERAGE(B92:B111)</f>
        <v>43.75</v>
      </c>
      <c r="Q111" s="97">
        <f>AVERAGE(D92:D111)</f>
        <v>40.3269725908724</v>
      </c>
      <c r="R111" t="s" s="128">
        <v>57</v>
      </c>
      <c r="S111" s="129">
        <f>AVERAGE(G92:G111)</f>
        <v>22.75</v>
      </c>
      <c r="T111" s="97">
        <f>AVERAGE(I92:I111)</f>
        <v>41.7882259581321</v>
      </c>
      <c r="U111" t="s" s="128">
        <v>57</v>
      </c>
      <c r="V111" s="129">
        <f>AVERAGE(L92:L111)</f>
        <v>6.25</v>
      </c>
      <c r="W111" s="97">
        <f>AVERAGE(N92:N111)</f>
        <v>43.9561762360447</v>
      </c>
    </row>
    <row r="112" ht="21.95" customHeight="1">
      <c r="A112" s="152">
        <v>2019</v>
      </c>
      <c r="B112" s="99">
        <v>76</v>
      </c>
      <c r="C112" s="83">
        <v>3146.9</v>
      </c>
      <c r="D112" s="87">
        <v>41.4065789473684</v>
      </c>
      <c r="E112" s="40"/>
      <c r="F112" s="153">
        <v>2019</v>
      </c>
      <c r="G112" s="99">
        <v>48</v>
      </c>
      <c r="H112" s="83">
        <v>2060.6</v>
      </c>
      <c r="I112" s="87">
        <v>42.9291666666667</v>
      </c>
      <c r="J112" s="40"/>
      <c r="K112" s="153">
        <v>2019</v>
      </c>
      <c r="L112" s="99">
        <v>24</v>
      </c>
      <c r="M112" s="83">
        <v>1068.7</v>
      </c>
      <c r="N112" s="89">
        <v>44.5291666666667</v>
      </c>
      <c r="O112" s="96"/>
      <c r="P112" s="83"/>
      <c r="Q112" s="83"/>
      <c r="R112" s="84"/>
      <c r="S112" s="83"/>
      <c r="T112" s="83"/>
      <c r="U112" s="84"/>
      <c r="V112" s="83"/>
      <c r="W112" s="97"/>
    </row>
    <row r="113" ht="21.95" customHeight="1">
      <c r="A113" s="152">
        <v>2020</v>
      </c>
      <c r="B113" s="99">
        <v>48</v>
      </c>
      <c r="C113" s="83">
        <v>2023.8</v>
      </c>
      <c r="D113" s="87">
        <v>42.1625</v>
      </c>
      <c r="E113" s="40"/>
      <c r="F113" s="153">
        <v>2020</v>
      </c>
      <c r="G113" s="99">
        <v>37</v>
      </c>
      <c r="H113" s="83">
        <v>1598.8</v>
      </c>
      <c r="I113" s="87">
        <v>43.2108108108108</v>
      </c>
      <c r="J113" s="40"/>
      <c r="K113" s="153">
        <v>2020</v>
      </c>
      <c r="L113" s="99">
        <v>18</v>
      </c>
      <c r="M113" s="83">
        <v>805.2</v>
      </c>
      <c r="N113" s="89">
        <v>44.7333333333333</v>
      </c>
      <c r="O113" s="82"/>
      <c r="P113" s="83"/>
      <c r="Q113" s="83"/>
      <c r="R113" s="84"/>
      <c r="S113" s="84"/>
      <c r="T113" s="83"/>
      <c r="U113" s="83"/>
      <c r="V113" s="83"/>
      <c r="W113" s="85"/>
    </row>
    <row r="114" ht="21.95" customHeight="1">
      <c r="A114" s="152">
        <v>2021</v>
      </c>
      <c r="B114" s="99">
        <v>24</v>
      </c>
      <c r="C114" s="83">
        <v>944.6</v>
      </c>
      <c r="D114" s="87">
        <v>39.3583333333333</v>
      </c>
      <c r="E114" s="40"/>
      <c r="F114" s="153">
        <v>2021</v>
      </c>
      <c r="G114" s="99">
        <v>8</v>
      </c>
      <c r="H114" s="83">
        <v>324.8</v>
      </c>
      <c r="I114" s="87">
        <v>40.6</v>
      </c>
      <c r="J114" s="40"/>
      <c r="K114" s="153">
        <v>2021</v>
      </c>
      <c r="L114" s="99">
        <v>0</v>
      </c>
      <c r="M114" s="83">
        <v>0</v>
      </c>
      <c r="N114" s="89"/>
      <c r="O114" s="82"/>
      <c r="P114" s="83"/>
      <c r="Q114" s="83"/>
      <c r="R114" s="84"/>
      <c r="S114" s="84"/>
      <c r="T114" s="83"/>
      <c r="U114" s="83"/>
      <c r="V114" s="83"/>
      <c r="W114" s="85"/>
    </row>
    <row r="115" ht="21.95" customHeight="1">
      <c r="A115" s="152">
        <v>2022</v>
      </c>
      <c r="B115" s="99">
        <v>24</v>
      </c>
      <c r="C115" s="83">
        <v>944.2</v>
      </c>
      <c r="D115" s="87">
        <v>39.3416666666667</v>
      </c>
      <c r="E115" s="40"/>
      <c r="F115" s="153">
        <v>2022</v>
      </c>
      <c r="G115" s="99">
        <v>6</v>
      </c>
      <c r="H115" s="83">
        <v>244.9</v>
      </c>
      <c r="I115" s="87">
        <v>40.8166666666667</v>
      </c>
      <c r="J115" s="40"/>
      <c r="K115" s="153">
        <v>2022</v>
      </c>
      <c r="L115" s="99">
        <v>0</v>
      </c>
      <c r="M115" s="83">
        <v>0</v>
      </c>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129</v>
      </c>
      <c r="C137" s="83"/>
      <c r="D137" s="87"/>
      <c r="E137" s="40"/>
      <c r="F137" t="s" s="95">
        <v>67</v>
      </c>
      <c r="G137" t="s" s="165">
        <v>129</v>
      </c>
      <c r="H137" s="83"/>
      <c r="I137" s="87"/>
      <c r="J137" s="40"/>
      <c r="K137" t="s" s="95">
        <v>67</v>
      </c>
      <c r="L137" t="s" s="165">
        <v>129</v>
      </c>
      <c r="M137" s="83"/>
      <c r="N137" s="89"/>
      <c r="O137" s="96"/>
      <c r="P137" s="83"/>
      <c r="Q137" s="83"/>
      <c r="R137" s="84"/>
      <c r="S137" s="83"/>
      <c r="T137" s="83"/>
      <c r="U137" s="84"/>
      <c r="V137" s="83"/>
      <c r="W137" s="97"/>
    </row>
    <row r="138" ht="21.95" customHeight="1">
      <c r="A138" t="s" s="98">
        <v>79</v>
      </c>
      <c r="B138" s="99">
        <f>AVERAGE(B81:B90)</f>
        <v>30.1</v>
      </c>
      <c r="C138" s="83">
        <f>AVERAGE(C81:C90)</f>
        <v>1197.35</v>
      </c>
      <c r="D138" s="87">
        <f>AVERAGE(D81:D90)</f>
        <v>39.7663621272319</v>
      </c>
      <c r="E138" s="40"/>
      <c r="F138" t="s" s="100">
        <v>79</v>
      </c>
      <c r="G138" s="99">
        <f>AVERAGE(G81:G90)</f>
        <v>12.3</v>
      </c>
      <c r="H138" s="83">
        <f>AVERAGE(H81:H90)</f>
        <v>510.08</v>
      </c>
      <c r="I138" s="87">
        <f>AVERAGE(I81:I90)</f>
        <v>41.3704188948307</v>
      </c>
      <c r="J138" s="40"/>
      <c r="K138" t="s" s="100">
        <v>79</v>
      </c>
      <c r="L138" s="99">
        <f>AVERAGE(L81:L90)</f>
        <v>1.8</v>
      </c>
      <c r="M138" s="83">
        <f>AVERAGE(M81:M90)</f>
        <v>78.56</v>
      </c>
      <c r="N138" s="89">
        <f>AVERAGE(N81:N90)</f>
        <v>43.5788888888889</v>
      </c>
      <c r="O138" s="96"/>
      <c r="P138" s="83"/>
      <c r="Q138" s="83"/>
      <c r="R138" s="84"/>
      <c r="S138" s="83"/>
      <c r="T138" s="83"/>
      <c r="U138" s="84"/>
      <c r="V138" s="83"/>
      <c r="W138" s="97"/>
    </row>
    <row r="139" ht="21.95" customHeight="1">
      <c r="A139" t="s" s="98">
        <v>80</v>
      </c>
      <c r="B139" s="99">
        <f>AVERAGE(B92:B101)</f>
        <v>40.3</v>
      </c>
      <c r="C139" s="83">
        <f>AVERAGE(C92:C101)</f>
        <v>1627.26</v>
      </c>
      <c r="D139" s="87">
        <f>AVERAGE(D92:D101)</f>
        <v>40.2397092986748</v>
      </c>
      <c r="E139" s="40"/>
      <c r="F139" t="s" s="100">
        <v>80</v>
      </c>
      <c r="G139" s="99">
        <f>AVERAGE(G92:G101)</f>
        <v>21.1</v>
      </c>
      <c r="H139" s="83">
        <f>AVERAGE(H92:H101)</f>
        <v>884.08</v>
      </c>
      <c r="I139" s="87">
        <f>AVERAGE(I92:I101)</f>
        <v>41.6917721861472</v>
      </c>
      <c r="J139" s="40"/>
      <c r="K139" t="s" s="100">
        <v>80</v>
      </c>
      <c r="L139" s="99">
        <f>AVERAGE(L92:L101)</f>
        <v>5.7</v>
      </c>
      <c r="M139" s="83">
        <f>AVERAGE(M92:M101)</f>
        <v>250.95</v>
      </c>
      <c r="N139" s="89">
        <f>AVERAGE(N92:N101)</f>
        <v>43.7563852813853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AVERAGE(B81:B90)</f>
        <v>30.1</v>
      </c>
      <c r="C141" s="83">
        <f>AVERAGE(C81:C90)</f>
        <v>1197.35</v>
      </c>
      <c r="D141" s="87">
        <f>AVERAGE(D81:D90)</f>
        <v>39.7663621272319</v>
      </c>
      <c r="E141" s="40"/>
      <c r="F141" t="s" s="104">
        <v>82</v>
      </c>
      <c r="G141" s="83">
        <f>AVERAGE(G81:G90)</f>
        <v>12.3</v>
      </c>
      <c r="H141" s="83">
        <f>AVERAGE(H81:H90)</f>
        <v>510.08</v>
      </c>
      <c r="I141" s="87">
        <f>AVERAGE(I81:I90)</f>
        <v>41.3704188948307</v>
      </c>
      <c r="J141" s="40"/>
      <c r="K141" t="s" s="104">
        <v>82</v>
      </c>
      <c r="L141" s="83">
        <f>AVERAGE(L81:L90)</f>
        <v>1.8</v>
      </c>
      <c r="M141" s="83">
        <f>AVERAGE(M81:M90)</f>
        <v>78.56</v>
      </c>
      <c r="N141" s="89">
        <f>AVERAGE(N81:N90)</f>
        <v>43.5788888888889</v>
      </c>
      <c r="O141" s="96"/>
      <c r="P141" s="83"/>
      <c r="Q141" s="83"/>
      <c r="R141" s="84"/>
      <c r="S141" s="83"/>
      <c r="T141" s="83"/>
      <c r="U141" s="84"/>
      <c r="V141" s="83"/>
      <c r="W141" s="97"/>
    </row>
    <row r="142" ht="21.95" customHeight="1">
      <c r="A142" t="s" s="103">
        <v>83</v>
      </c>
      <c r="B142" s="99">
        <f>AVERAGE(B92:B101)</f>
        <v>40.3</v>
      </c>
      <c r="C142" s="83">
        <f>AVERAGE(C92:C101)</f>
        <v>1627.26</v>
      </c>
      <c r="D142" s="87">
        <f>AVERAGE(D92:D101)</f>
        <v>40.2397092986748</v>
      </c>
      <c r="E142" s="40"/>
      <c r="F142" t="s" s="104">
        <v>83</v>
      </c>
      <c r="G142" s="99">
        <f>AVERAGE(G92:G101)</f>
        <v>21.1</v>
      </c>
      <c r="H142" s="83">
        <f>AVERAGE(H92:H101)</f>
        <v>884.08</v>
      </c>
      <c r="I142" s="87">
        <f>AVERAGE(I92:I101)</f>
        <v>41.6917721861472</v>
      </c>
      <c r="J142" s="40"/>
      <c r="K142" t="s" s="104">
        <v>83</v>
      </c>
      <c r="L142" s="99">
        <f>AVERAGE(L92:L101)</f>
        <v>5.7</v>
      </c>
      <c r="M142" s="83">
        <f>AVERAGE(M92:M101)</f>
        <v>250.95</v>
      </c>
      <c r="N142" s="89">
        <f>AVERAGE(N92:N101)</f>
        <v>43.7563852813853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33.4</v>
      </c>
      <c r="C145" s="83">
        <f>AVERAGE(C86:C90)</f>
        <v>1332.06</v>
      </c>
      <c r="D145" s="87">
        <f>AVERAGE(D86:D90)</f>
        <v>39.8617452628672</v>
      </c>
      <c r="E145" s="40"/>
      <c r="F145" t="s" s="100">
        <v>79</v>
      </c>
      <c r="G145" s="83">
        <f>AVERAGE(G86:G90)</f>
        <v>14.6</v>
      </c>
      <c r="H145" s="83">
        <f>AVERAGE(H86:H90)</f>
        <v>605.6</v>
      </c>
      <c r="I145" s="87">
        <f>AVERAGE(I86:I90)</f>
        <v>41.4536862745098</v>
      </c>
      <c r="J145" s="40"/>
      <c r="K145" t="s" s="100">
        <v>79</v>
      </c>
      <c r="L145" s="83">
        <f>AVERAGE(L86:L90)</f>
        <v>1.8</v>
      </c>
      <c r="M145" s="83">
        <f>AVERAGE(M86:M90)</f>
        <v>78.34</v>
      </c>
      <c r="N145" s="89">
        <f>AVERAGE(N86:N90)</f>
        <v>43.38</v>
      </c>
      <c r="O145" s="96"/>
      <c r="P145" s="83"/>
      <c r="Q145" s="83"/>
      <c r="R145" s="84"/>
      <c r="S145" s="83"/>
      <c r="T145" s="83"/>
      <c r="U145" s="84"/>
      <c r="V145" s="83"/>
      <c r="W145" s="97"/>
    </row>
    <row r="146" ht="21.95" customHeight="1">
      <c r="A146" t="s" s="98">
        <v>80</v>
      </c>
      <c r="B146" s="83">
        <f>AVERAGE(B92:B96)</f>
        <v>38.4</v>
      </c>
      <c r="C146" s="83">
        <f>AVERAGE(C92:C96)</f>
        <v>1545.2</v>
      </c>
      <c r="D146" s="87">
        <f>AVERAGE(D92:D96)</f>
        <v>40.1090729134981</v>
      </c>
      <c r="E146" s="40"/>
      <c r="F146" t="s" s="100">
        <v>80</v>
      </c>
      <c r="G146" s="83">
        <f>AVERAGE(G92:G96)</f>
        <v>20.2</v>
      </c>
      <c r="H146" s="83">
        <f>AVERAGE(H92:H96)</f>
        <v>841.6799999999999</v>
      </c>
      <c r="I146" s="87">
        <f>AVERAGE(I92:I96)</f>
        <v>41.5034253246753</v>
      </c>
      <c r="J146" s="40"/>
      <c r="K146" t="s" s="100">
        <v>80</v>
      </c>
      <c r="L146" s="83">
        <f>AVERAGE(L92:L96)</f>
        <v>5</v>
      </c>
      <c r="M146" s="83">
        <f>AVERAGE(M92:M96)</f>
        <v>218.76</v>
      </c>
      <c r="N146" s="89">
        <f>AVERAGE(N92:N96)</f>
        <v>43.395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AVERAGE(B86:B90)</f>
        <v>33.4</v>
      </c>
      <c r="C148" s="83">
        <f>AVERAGE(C86:C90)</f>
        <v>1332.06</v>
      </c>
      <c r="D148" s="87">
        <f>AVERAGE(D86:D90)</f>
        <v>39.8617452628672</v>
      </c>
      <c r="E148" s="40"/>
      <c r="F148" t="s" s="104">
        <v>82</v>
      </c>
      <c r="G148" s="83">
        <f>AVERAGE(G86:G90)</f>
        <v>14.6</v>
      </c>
      <c r="H148" s="83">
        <f>AVERAGE(H86:H90)</f>
        <v>605.6</v>
      </c>
      <c r="I148" s="87">
        <f>AVERAGE(I86:I90)</f>
        <v>41.4536862745098</v>
      </c>
      <c r="J148" s="40"/>
      <c r="K148" t="s" s="104">
        <v>82</v>
      </c>
      <c r="L148" s="83">
        <f>AVERAGE(L86:L90)</f>
        <v>1.8</v>
      </c>
      <c r="M148" s="83">
        <f>AVERAGE(M86:M90)</f>
        <v>78.34</v>
      </c>
      <c r="N148" s="89">
        <f>AVERAGE(N86:N90)</f>
        <v>43.38</v>
      </c>
      <c r="O148" s="96"/>
      <c r="P148" s="83"/>
      <c r="Q148" s="83"/>
      <c r="R148" s="84"/>
      <c r="S148" s="83"/>
      <c r="T148" s="83"/>
      <c r="U148" s="84"/>
      <c r="V148" s="83"/>
      <c r="W148" s="97"/>
    </row>
    <row r="149" ht="21.95" customHeight="1">
      <c r="A149" t="s" s="103">
        <v>83</v>
      </c>
      <c r="B149" s="83">
        <f>AVERAGE(B92:B96)</f>
        <v>38.4</v>
      </c>
      <c r="C149" s="83">
        <f>AVERAGE(C92:C96)</f>
        <v>1545.2</v>
      </c>
      <c r="D149" s="87">
        <f>AVERAGE(D92:D96)</f>
        <v>40.1090729134981</v>
      </c>
      <c r="E149" s="40"/>
      <c r="F149" t="s" s="104">
        <v>83</v>
      </c>
      <c r="G149" s="83">
        <f>AVERAGE(G92:G96)</f>
        <v>20.2</v>
      </c>
      <c r="H149" s="83">
        <f>AVERAGE(H92:H96)</f>
        <v>841.6799999999999</v>
      </c>
      <c r="I149" s="87">
        <f>AVERAGE(I92:I96)</f>
        <v>41.5034253246753</v>
      </c>
      <c r="J149" s="40"/>
      <c r="K149" t="s" s="104">
        <v>83</v>
      </c>
      <c r="L149" s="83">
        <f>AVERAGE(L92:L96)</f>
        <v>5</v>
      </c>
      <c r="M149" s="83">
        <f>AVERAGE(M92:M96)</f>
        <v>218.76</v>
      </c>
      <c r="N149" s="89">
        <f>AVERAGE(N92:N96)</f>
        <v>43.395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2" customWidth="1"/>
    <col min="2" max="4" width="12.1719" style="212" customWidth="1"/>
    <col min="5" max="5" width="1.35156" style="212" customWidth="1"/>
    <col min="6" max="6" width="10" style="212" customWidth="1"/>
    <col min="7" max="9" width="12.1719" style="212" customWidth="1"/>
    <col min="10" max="10" width="1.35156" style="212" customWidth="1"/>
    <col min="11" max="11" width="10" style="212" customWidth="1"/>
    <col min="12" max="14" width="12.1719" style="212" customWidth="1"/>
    <col min="15" max="15" width="10.8516" style="212" customWidth="1"/>
    <col min="16" max="17" width="6.5" style="212" customWidth="1"/>
    <col min="18" max="18" width="10.8516" style="212" customWidth="1"/>
    <col min="19" max="20" width="6.5" style="212" customWidth="1"/>
    <col min="21" max="21" width="10.8516" style="212" customWidth="1"/>
    <col min="22" max="23" width="6.5" style="212" customWidth="1"/>
    <col min="24" max="16384" width="16.3516" style="212" customWidth="1"/>
  </cols>
  <sheetData>
    <row r="1" ht="63.8" customHeight="1">
      <c r="A1" t="s" s="134">
        <v>131</v>
      </c>
      <c r="B1" t="s" s="135">
        <v>40</v>
      </c>
      <c r="C1" t="s" s="135">
        <v>41</v>
      </c>
      <c r="D1" t="s" s="136">
        <v>42</v>
      </c>
      <c r="E1" s="29"/>
      <c r="F1" t="s" s="137">
        <v>97</v>
      </c>
      <c r="G1" t="s" s="135">
        <v>44</v>
      </c>
      <c r="H1" t="s" s="135">
        <v>45</v>
      </c>
      <c r="I1" t="s" s="136">
        <v>46</v>
      </c>
      <c r="J1" s="29"/>
      <c r="K1" t="s" s="137">
        <v>132</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38</v>
      </c>
      <c r="C3" s="83">
        <v>1294.5</v>
      </c>
      <c r="D3" s="87">
        <v>34.0657894736842</v>
      </c>
      <c r="E3" s="40"/>
      <c r="F3" s="153">
        <v>1910</v>
      </c>
      <c r="G3" s="99">
        <v>16</v>
      </c>
      <c r="H3" s="83">
        <v>577.8</v>
      </c>
      <c r="I3" s="87">
        <v>36.1125</v>
      </c>
      <c r="J3" s="40"/>
      <c r="K3" s="153">
        <v>1910</v>
      </c>
      <c r="L3" s="99">
        <v>2</v>
      </c>
      <c r="M3" s="83">
        <v>80</v>
      </c>
      <c r="N3" s="89">
        <v>40</v>
      </c>
      <c r="O3" s="148"/>
      <c r="P3" s="143"/>
      <c r="Q3" s="154"/>
      <c r="R3" s="151"/>
      <c r="S3" s="143"/>
      <c r="T3" s="154"/>
      <c r="U3" s="151"/>
      <c r="V3" s="143"/>
      <c r="W3" s="154"/>
    </row>
    <row r="4" ht="21.95" customHeight="1">
      <c r="A4" s="152">
        <v>1911</v>
      </c>
      <c r="B4" s="99">
        <v>38</v>
      </c>
      <c r="C4" s="83">
        <v>1298.6</v>
      </c>
      <c r="D4" s="87">
        <v>34.1736842105263</v>
      </c>
      <c r="E4" s="40"/>
      <c r="F4" s="153">
        <v>1911</v>
      </c>
      <c r="G4" s="99">
        <v>14</v>
      </c>
      <c r="H4" s="83">
        <v>510.9</v>
      </c>
      <c r="I4" s="87">
        <v>36.4928571428571</v>
      </c>
      <c r="J4" s="40"/>
      <c r="K4" s="153">
        <v>1911</v>
      </c>
      <c r="L4" s="99">
        <v>2</v>
      </c>
      <c r="M4" s="83">
        <v>77.8</v>
      </c>
      <c r="N4" s="89">
        <v>38.9</v>
      </c>
      <c r="O4" s="155"/>
      <c r="P4" s="129"/>
      <c r="Q4" s="97"/>
      <c r="R4" s="156"/>
      <c r="S4" s="129"/>
      <c r="T4" s="97"/>
      <c r="U4" s="156"/>
      <c r="V4" s="129"/>
      <c r="W4" s="97"/>
    </row>
    <row r="5" ht="21.95" customHeight="1">
      <c r="A5" s="152">
        <v>1912</v>
      </c>
      <c r="B5" s="99">
        <v>50</v>
      </c>
      <c r="C5" s="83">
        <v>1750.5</v>
      </c>
      <c r="D5" s="87">
        <v>35.01</v>
      </c>
      <c r="E5" s="40"/>
      <c r="F5" s="153">
        <v>1912</v>
      </c>
      <c r="G5" s="99">
        <v>25</v>
      </c>
      <c r="H5" s="83">
        <v>926.9</v>
      </c>
      <c r="I5" s="87">
        <v>37.076</v>
      </c>
      <c r="J5" s="40"/>
      <c r="K5" s="153">
        <v>1912</v>
      </c>
      <c r="L5" s="99">
        <v>7</v>
      </c>
      <c r="M5" s="83">
        <v>276</v>
      </c>
      <c r="N5" s="89">
        <v>39.4285714285714</v>
      </c>
      <c r="O5" s="155"/>
      <c r="P5" s="129"/>
      <c r="Q5" s="97"/>
      <c r="R5" s="156"/>
      <c r="S5" s="129"/>
      <c r="T5" s="97"/>
      <c r="U5" s="156"/>
      <c r="V5" s="129"/>
      <c r="W5" s="97"/>
    </row>
    <row r="6" ht="21.95" customHeight="1">
      <c r="A6" s="152">
        <v>1913</v>
      </c>
      <c r="B6" s="99">
        <v>33</v>
      </c>
      <c r="C6" s="83">
        <v>1140</v>
      </c>
      <c r="D6" s="87">
        <v>34.5454545454545</v>
      </c>
      <c r="E6" s="40"/>
      <c r="F6" s="153">
        <v>1913</v>
      </c>
      <c r="G6" s="99">
        <v>16</v>
      </c>
      <c r="H6" s="83">
        <v>578</v>
      </c>
      <c r="I6" s="87">
        <v>36.125</v>
      </c>
      <c r="J6" s="40"/>
      <c r="K6" s="153">
        <v>1913</v>
      </c>
      <c r="L6" s="99">
        <v>2</v>
      </c>
      <c r="M6" s="83">
        <v>78.90000000000001</v>
      </c>
      <c r="N6" s="89">
        <v>39.45</v>
      </c>
      <c r="O6" s="155"/>
      <c r="P6" s="129"/>
      <c r="Q6" s="97"/>
      <c r="R6" s="156"/>
      <c r="S6" s="129"/>
      <c r="T6" s="97"/>
      <c r="U6" s="156"/>
      <c r="V6" s="129"/>
      <c r="W6" s="97"/>
    </row>
    <row r="7" ht="21.95" customHeight="1">
      <c r="A7" s="152">
        <v>1914</v>
      </c>
      <c r="B7" s="99">
        <v>41</v>
      </c>
      <c r="C7" s="83">
        <v>1428</v>
      </c>
      <c r="D7" s="87">
        <v>34.8292682926829</v>
      </c>
      <c r="E7" s="40"/>
      <c r="F7" s="153">
        <v>1914</v>
      </c>
      <c r="G7" s="99">
        <v>23</v>
      </c>
      <c r="H7" s="83">
        <v>840.4</v>
      </c>
      <c r="I7" s="87">
        <v>36.5391304347826</v>
      </c>
      <c r="J7" s="40"/>
      <c r="K7" s="153">
        <v>1914</v>
      </c>
      <c r="L7" s="99">
        <v>4</v>
      </c>
      <c r="M7" s="83">
        <v>153.9</v>
      </c>
      <c r="N7" s="89">
        <v>38.475</v>
      </c>
      <c r="O7" s="155"/>
      <c r="P7" s="129"/>
      <c r="Q7" s="97"/>
      <c r="R7" s="156"/>
      <c r="S7" s="129"/>
      <c r="T7" s="97"/>
      <c r="U7" s="156"/>
      <c r="V7" s="129"/>
      <c r="W7" s="97"/>
    </row>
    <row r="8" ht="21.95" customHeight="1">
      <c r="A8" s="152">
        <v>1915</v>
      </c>
      <c r="B8" s="99">
        <v>42</v>
      </c>
      <c r="C8" s="83">
        <v>1472.3</v>
      </c>
      <c r="D8" s="87">
        <v>35.0547619047619</v>
      </c>
      <c r="E8" s="40"/>
      <c r="F8" s="153">
        <v>1915</v>
      </c>
      <c r="G8" s="99">
        <v>19</v>
      </c>
      <c r="H8" s="83">
        <v>715.2</v>
      </c>
      <c r="I8" s="87">
        <v>37.6421052631579</v>
      </c>
      <c r="J8" s="40"/>
      <c r="K8" s="153">
        <v>1915</v>
      </c>
      <c r="L8" s="99">
        <v>7</v>
      </c>
      <c r="M8" s="83">
        <v>277</v>
      </c>
      <c r="N8" s="89">
        <v>39.5714285714286</v>
      </c>
      <c r="O8" s="155"/>
      <c r="P8" s="129"/>
      <c r="Q8" s="97"/>
      <c r="R8" s="156"/>
      <c r="S8" s="129"/>
      <c r="T8" s="97"/>
      <c r="U8" s="156"/>
      <c r="V8" s="129"/>
      <c r="W8" s="97"/>
    </row>
    <row r="9" ht="21.95" customHeight="1">
      <c r="A9" s="152">
        <v>1916</v>
      </c>
      <c r="B9" s="99">
        <v>28</v>
      </c>
      <c r="C9" s="83">
        <v>944.4</v>
      </c>
      <c r="D9" s="87">
        <v>33.7285714285714</v>
      </c>
      <c r="E9" s="40"/>
      <c r="F9" s="153">
        <v>1916</v>
      </c>
      <c r="G9" s="99">
        <v>8</v>
      </c>
      <c r="H9" s="83">
        <v>287.6</v>
      </c>
      <c r="I9" s="87">
        <v>35.95</v>
      </c>
      <c r="J9" s="40"/>
      <c r="K9" s="153">
        <v>1916</v>
      </c>
      <c r="L9" s="99">
        <v>0</v>
      </c>
      <c r="M9" s="83">
        <v>0</v>
      </c>
      <c r="N9" s="89"/>
      <c r="O9" s="155"/>
      <c r="P9" s="129"/>
      <c r="Q9" s="97"/>
      <c r="R9" s="156"/>
      <c r="S9" s="129"/>
      <c r="T9" s="97"/>
      <c r="U9" s="156"/>
      <c r="V9" s="129"/>
      <c r="W9" s="97"/>
    </row>
    <row r="10" ht="21.95" customHeight="1">
      <c r="A10" s="152">
        <v>1917</v>
      </c>
      <c r="B10" s="99">
        <v>22</v>
      </c>
      <c r="C10" s="83">
        <v>757.3</v>
      </c>
      <c r="D10" s="87">
        <v>34.4227272727273</v>
      </c>
      <c r="E10" s="40"/>
      <c r="F10" s="153">
        <v>1917</v>
      </c>
      <c r="G10" s="99">
        <v>10</v>
      </c>
      <c r="H10" s="83">
        <v>365.3</v>
      </c>
      <c r="I10" s="87">
        <v>36.53</v>
      </c>
      <c r="J10" s="40"/>
      <c r="K10" s="153">
        <v>1917</v>
      </c>
      <c r="L10" s="99">
        <v>2</v>
      </c>
      <c r="M10" s="83">
        <v>78.5</v>
      </c>
      <c r="N10" s="89">
        <v>39.25</v>
      </c>
      <c r="O10" s="155"/>
      <c r="P10" s="129"/>
      <c r="Q10" s="97"/>
      <c r="R10" s="156"/>
      <c r="S10" s="129"/>
      <c r="T10" s="97"/>
      <c r="U10" s="156"/>
      <c r="V10" s="129"/>
      <c r="W10" s="97"/>
    </row>
    <row r="11" ht="21.95" customHeight="1">
      <c r="A11" s="152">
        <v>1918</v>
      </c>
      <c r="B11" s="99">
        <v>30</v>
      </c>
      <c r="C11" s="83">
        <v>1045</v>
      </c>
      <c r="D11" s="87">
        <v>34.8333333333333</v>
      </c>
      <c r="E11" s="40"/>
      <c r="F11" s="153">
        <v>1918</v>
      </c>
      <c r="G11" s="99">
        <v>15</v>
      </c>
      <c r="H11" s="83">
        <v>554.9</v>
      </c>
      <c r="I11" s="87">
        <v>36.9933333333333</v>
      </c>
      <c r="J11" s="40"/>
      <c r="K11" s="153">
        <v>1918</v>
      </c>
      <c r="L11" s="99">
        <v>3</v>
      </c>
      <c r="M11" s="83">
        <v>118.6</v>
      </c>
      <c r="N11" s="89">
        <v>39.5333333333333</v>
      </c>
      <c r="O11" s="155"/>
      <c r="P11" s="129"/>
      <c r="Q11" s="97"/>
      <c r="R11" s="156"/>
      <c r="S11" s="129"/>
      <c r="T11" s="97"/>
      <c r="U11" s="156"/>
      <c r="V11" s="129"/>
      <c r="W11" s="97"/>
    </row>
    <row r="12" ht="21.95" customHeight="1">
      <c r="A12" s="152">
        <v>1919</v>
      </c>
      <c r="B12" s="99">
        <v>33</v>
      </c>
      <c r="C12" s="83">
        <v>1147.6</v>
      </c>
      <c r="D12" s="87">
        <v>34.7757575757576</v>
      </c>
      <c r="E12" s="40"/>
      <c r="F12" s="153">
        <v>1919</v>
      </c>
      <c r="G12" s="99">
        <v>14</v>
      </c>
      <c r="H12" s="83">
        <v>520.7</v>
      </c>
      <c r="I12" s="87">
        <v>37.1928571428571</v>
      </c>
      <c r="J12" s="40"/>
      <c r="K12" s="153">
        <v>1919</v>
      </c>
      <c r="L12" s="99">
        <v>4</v>
      </c>
      <c r="M12" s="83">
        <v>156.8</v>
      </c>
      <c r="N12" s="89">
        <v>39.2</v>
      </c>
      <c r="O12" s="155"/>
      <c r="P12" s="129"/>
      <c r="Q12" s="97"/>
      <c r="R12" s="156"/>
      <c r="S12" s="129"/>
      <c r="T12" s="97"/>
      <c r="U12" s="156"/>
      <c r="V12" s="129"/>
      <c r="W12" s="97"/>
    </row>
    <row r="13" ht="21.95" customHeight="1">
      <c r="A13" s="152">
        <v>1920</v>
      </c>
      <c r="B13" s="99">
        <v>41</v>
      </c>
      <c r="C13" s="83">
        <v>1413.8</v>
      </c>
      <c r="D13" s="87">
        <v>34.4829268292683</v>
      </c>
      <c r="E13" s="40"/>
      <c r="F13" s="153">
        <v>1920</v>
      </c>
      <c r="G13" s="99">
        <v>21</v>
      </c>
      <c r="H13" s="83">
        <v>753.5</v>
      </c>
      <c r="I13" s="87">
        <v>35.8809523809524</v>
      </c>
      <c r="J13" s="40"/>
      <c r="K13" s="153">
        <v>1920</v>
      </c>
      <c r="L13" s="99">
        <v>2</v>
      </c>
      <c r="M13" s="83">
        <v>77.7</v>
      </c>
      <c r="N13" s="89">
        <v>38.85</v>
      </c>
      <c r="O13" s="155"/>
      <c r="P13" s="129"/>
      <c r="Q13" s="97"/>
      <c r="R13" s="156"/>
      <c r="S13" s="129"/>
      <c r="T13" s="97"/>
      <c r="U13" s="156"/>
      <c r="V13" s="129"/>
      <c r="W13" s="97"/>
    </row>
    <row r="14" ht="21.95" customHeight="1">
      <c r="A14" s="152">
        <v>1921</v>
      </c>
      <c r="B14" s="99">
        <v>47</v>
      </c>
      <c r="C14" s="83">
        <v>1648.6</v>
      </c>
      <c r="D14" s="87">
        <v>35.0765957446809</v>
      </c>
      <c r="E14" s="40"/>
      <c r="F14" s="153">
        <v>1921</v>
      </c>
      <c r="G14" s="99">
        <v>29</v>
      </c>
      <c r="H14" s="83">
        <v>1057.8</v>
      </c>
      <c r="I14" s="87">
        <v>36.4758620689655</v>
      </c>
      <c r="J14" s="40"/>
      <c r="K14" s="153">
        <v>1921</v>
      </c>
      <c r="L14" s="99">
        <v>7</v>
      </c>
      <c r="M14" s="83">
        <v>279.1</v>
      </c>
      <c r="N14" s="89">
        <v>39.8714285714286</v>
      </c>
      <c r="O14" s="155"/>
      <c r="P14" s="129"/>
      <c r="Q14" s="97"/>
      <c r="R14" s="156"/>
      <c r="S14" s="129"/>
      <c r="T14" s="97"/>
      <c r="U14" s="156"/>
      <c r="V14" s="129"/>
      <c r="W14" s="97"/>
    </row>
    <row r="15" ht="21.95" customHeight="1">
      <c r="A15" s="152">
        <v>1922</v>
      </c>
      <c r="B15" s="99">
        <v>26</v>
      </c>
      <c r="C15" s="83">
        <v>897.9</v>
      </c>
      <c r="D15" s="87">
        <v>34.5346153846154</v>
      </c>
      <c r="E15" s="40"/>
      <c r="F15" s="153">
        <v>1922</v>
      </c>
      <c r="G15" s="99">
        <v>11</v>
      </c>
      <c r="H15" s="83">
        <v>403.9</v>
      </c>
      <c r="I15" s="87">
        <v>36.7181818181818</v>
      </c>
      <c r="J15" s="40"/>
      <c r="K15" s="153">
        <v>1922</v>
      </c>
      <c r="L15" s="99">
        <v>2</v>
      </c>
      <c r="M15" s="83">
        <v>78.3</v>
      </c>
      <c r="N15" s="89">
        <v>39.15</v>
      </c>
      <c r="O15" s="155"/>
      <c r="P15" s="129"/>
      <c r="Q15" s="97"/>
      <c r="R15" s="156"/>
      <c r="S15" s="129"/>
      <c r="T15" s="97"/>
      <c r="U15" s="156"/>
      <c r="V15" s="129"/>
      <c r="W15" s="97"/>
    </row>
    <row r="16" ht="21.95" customHeight="1">
      <c r="A16" s="152">
        <v>1923</v>
      </c>
      <c r="B16" s="99">
        <v>33</v>
      </c>
      <c r="C16" s="83">
        <v>1141.9</v>
      </c>
      <c r="D16" s="87">
        <v>34.6030303030303</v>
      </c>
      <c r="E16" s="40"/>
      <c r="F16" s="153">
        <v>1923</v>
      </c>
      <c r="G16" s="99">
        <v>19</v>
      </c>
      <c r="H16" s="83">
        <v>686.8</v>
      </c>
      <c r="I16" s="87">
        <v>36.1473684210526</v>
      </c>
      <c r="J16" s="40"/>
      <c r="K16" s="153">
        <v>1923</v>
      </c>
      <c r="L16" s="99">
        <v>2</v>
      </c>
      <c r="M16" s="83">
        <v>78.8</v>
      </c>
      <c r="N16" s="89">
        <v>39.4</v>
      </c>
      <c r="O16" s="155"/>
      <c r="P16" s="129"/>
      <c r="Q16" s="97"/>
      <c r="R16" s="156"/>
      <c r="S16" s="129"/>
      <c r="T16" s="97"/>
      <c r="U16" s="156"/>
      <c r="V16" s="129"/>
      <c r="W16" s="97"/>
    </row>
    <row r="17" ht="21.95" customHeight="1">
      <c r="A17" s="152">
        <v>1924</v>
      </c>
      <c r="B17" s="99">
        <v>30</v>
      </c>
      <c r="C17" s="83">
        <v>1004.3</v>
      </c>
      <c r="D17" s="87">
        <v>33.4766666666667</v>
      </c>
      <c r="E17" s="40"/>
      <c r="F17" s="153">
        <v>1924</v>
      </c>
      <c r="G17" s="99">
        <v>8</v>
      </c>
      <c r="H17" s="83">
        <v>287.6</v>
      </c>
      <c r="I17" s="87">
        <v>35.95</v>
      </c>
      <c r="J17" s="40"/>
      <c r="K17" s="153">
        <v>1924</v>
      </c>
      <c r="L17" s="99">
        <v>1</v>
      </c>
      <c r="M17" s="83">
        <v>38.9</v>
      </c>
      <c r="N17" s="89">
        <v>38.9</v>
      </c>
      <c r="O17" s="155"/>
      <c r="P17" s="129"/>
      <c r="Q17" s="97"/>
      <c r="R17" s="156"/>
      <c r="S17" s="129"/>
      <c r="T17" s="97"/>
      <c r="U17" s="156"/>
      <c r="V17" s="129"/>
      <c r="W17" s="97"/>
    </row>
    <row r="18" ht="21.95" customHeight="1">
      <c r="A18" s="152">
        <v>1925</v>
      </c>
      <c r="B18" s="99">
        <v>28</v>
      </c>
      <c r="C18" s="83">
        <v>958.1</v>
      </c>
      <c r="D18" s="87">
        <v>34.2178571428571</v>
      </c>
      <c r="E18" s="40"/>
      <c r="F18" s="153">
        <v>1925</v>
      </c>
      <c r="G18" s="99">
        <v>13</v>
      </c>
      <c r="H18" s="83">
        <v>468.9</v>
      </c>
      <c r="I18" s="87">
        <v>36.0692307692308</v>
      </c>
      <c r="J18" s="40"/>
      <c r="K18" s="153">
        <v>1925</v>
      </c>
      <c r="L18" s="99">
        <v>2</v>
      </c>
      <c r="M18" s="83">
        <v>77.8</v>
      </c>
      <c r="N18" s="89">
        <v>38.9</v>
      </c>
      <c r="O18" s="155"/>
      <c r="P18" s="129"/>
      <c r="Q18" s="97"/>
      <c r="R18" s="156"/>
      <c r="S18" s="129"/>
      <c r="T18" s="97"/>
      <c r="U18" s="156"/>
      <c r="V18" s="129"/>
      <c r="W18" s="97"/>
    </row>
    <row r="19" ht="21.95" customHeight="1">
      <c r="A19" s="152">
        <v>1926</v>
      </c>
      <c r="B19" s="99">
        <v>36</v>
      </c>
      <c r="C19" s="83">
        <v>1246.7</v>
      </c>
      <c r="D19" s="87">
        <v>34.6305555555556</v>
      </c>
      <c r="E19" s="40"/>
      <c r="F19" s="153">
        <v>1926</v>
      </c>
      <c r="G19" s="99">
        <v>17</v>
      </c>
      <c r="H19" s="83">
        <v>621.9</v>
      </c>
      <c r="I19" s="87">
        <v>36.5823529411765</v>
      </c>
      <c r="J19" s="40"/>
      <c r="K19" s="153">
        <v>1926</v>
      </c>
      <c r="L19" s="99">
        <v>3</v>
      </c>
      <c r="M19" s="83">
        <v>117</v>
      </c>
      <c r="N19" s="89">
        <v>39</v>
      </c>
      <c r="O19" s="155"/>
      <c r="P19" s="129"/>
      <c r="Q19" s="97"/>
      <c r="R19" s="156"/>
      <c r="S19" s="129"/>
      <c r="T19" s="97"/>
      <c r="U19" s="156"/>
      <c r="V19" s="129"/>
      <c r="W19" s="97"/>
    </row>
    <row r="20" ht="21.95" customHeight="1">
      <c r="A20" s="152">
        <v>1927</v>
      </c>
      <c r="B20" s="99">
        <v>41</v>
      </c>
      <c r="C20" s="83">
        <v>1417.4</v>
      </c>
      <c r="D20" s="87">
        <v>34.5707317073171</v>
      </c>
      <c r="E20" s="40"/>
      <c r="F20" s="153">
        <v>1927</v>
      </c>
      <c r="G20" s="99">
        <v>18</v>
      </c>
      <c r="H20" s="83">
        <v>667.9</v>
      </c>
      <c r="I20" s="87">
        <v>37.1055555555556</v>
      </c>
      <c r="J20" s="40"/>
      <c r="K20" s="153">
        <v>1927</v>
      </c>
      <c r="L20" s="99">
        <v>5</v>
      </c>
      <c r="M20" s="83">
        <v>193.4</v>
      </c>
      <c r="N20" s="89">
        <v>38.68</v>
      </c>
      <c r="O20" s="155"/>
      <c r="P20" s="129"/>
      <c r="Q20" s="97"/>
      <c r="R20" s="156"/>
      <c r="S20" s="129"/>
      <c r="T20" s="97"/>
      <c r="U20" s="156"/>
      <c r="V20" s="129"/>
      <c r="W20" s="97"/>
    </row>
    <row r="21" ht="21.95" customHeight="1">
      <c r="A21" s="152">
        <v>1928</v>
      </c>
      <c r="B21" s="99">
        <v>47</v>
      </c>
      <c r="C21" s="83">
        <v>1611.1</v>
      </c>
      <c r="D21" s="87">
        <v>34.2787234042553</v>
      </c>
      <c r="E21" s="40"/>
      <c r="F21" s="153">
        <v>1928</v>
      </c>
      <c r="G21" s="99">
        <v>19</v>
      </c>
      <c r="H21" s="83">
        <v>691.3</v>
      </c>
      <c r="I21" s="87">
        <v>36.3842105263158</v>
      </c>
      <c r="J21" s="40"/>
      <c r="K21" s="153">
        <v>1928</v>
      </c>
      <c r="L21" s="99">
        <v>2</v>
      </c>
      <c r="M21" s="83">
        <v>79.3</v>
      </c>
      <c r="N21" s="89">
        <v>39.65</v>
      </c>
      <c r="O21" s="155"/>
      <c r="P21" s="129"/>
      <c r="Q21" s="97"/>
      <c r="R21" s="156"/>
      <c r="S21" s="129"/>
      <c r="T21" s="97"/>
      <c r="U21" s="156"/>
      <c r="V21" s="129"/>
      <c r="W21" s="97"/>
    </row>
    <row r="22" ht="21.95" customHeight="1">
      <c r="A22" s="152">
        <v>1929</v>
      </c>
      <c r="B22" s="99">
        <v>45</v>
      </c>
      <c r="C22" s="83">
        <v>1597.3</v>
      </c>
      <c r="D22" s="87">
        <v>35.4955555555556</v>
      </c>
      <c r="E22" s="40"/>
      <c r="F22" s="153">
        <v>1929</v>
      </c>
      <c r="G22" s="99">
        <v>30</v>
      </c>
      <c r="H22" s="83">
        <v>1103.8</v>
      </c>
      <c r="I22" s="87">
        <v>36.7933333333333</v>
      </c>
      <c r="J22" s="40"/>
      <c r="K22" s="153">
        <v>1929</v>
      </c>
      <c r="L22" s="99">
        <v>4</v>
      </c>
      <c r="M22" s="83">
        <v>158.1</v>
      </c>
      <c r="N22" s="89">
        <v>39.525</v>
      </c>
      <c r="O22" s="155"/>
      <c r="P22" s="129"/>
      <c r="Q22" s="97"/>
      <c r="R22" s="156"/>
      <c r="S22" s="129"/>
      <c r="T22" s="97"/>
      <c r="U22" s="156"/>
      <c r="V22" s="129"/>
      <c r="W22" s="97"/>
    </row>
    <row r="23" ht="21.95" customHeight="1">
      <c r="A23" s="152">
        <v>1930</v>
      </c>
      <c r="B23" s="99">
        <v>59</v>
      </c>
      <c r="C23" s="83">
        <v>2084.1</v>
      </c>
      <c r="D23" s="87">
        <v>35.3237288135593</v>
      </c>
      <c r="E23" s="40"/>
      <c r="F23" s="153">
        <v>1930</v>
      </c>
      <c r="G23" s="99">
        <v>34</v>
      </c>
      <c r="H23" s="83">
        <v>1261.4</v>
      </c>
      <c r="I23" s="87">
        <v>37.1</v>
      </c>
      <c r="J23" s="40"/>
      <c r="K23" s="153">
        <v>1930</v>
      </c>
      <c r="L23" s="99">
        <v>10</v>
      </c>
      <c r="M23" s="83">
        <v>401.2</v>
      </c>
      <c r="N23" s="89">
        <v>40.12</v>
      </c>
      <c r="O23" s="155"/>
      <c r="P23" s="129"/>
      <c r="Q23" s="97"/>
      <c r="R23" s="156"/>
      <c r="S23" s="129"/>
      <c r="T23" s="97"/>
      <c r="U23" s="156"/>
      <c r="V23" s="129"/>
      <c r="W23" s="97"/>
    </row>
    <row r="24" ht="21.95" customHeight="1">
      <c r="A24" s="152">
        <v>1931</v>
      </c>
      <c r="B24" s="99">
        <v>72</v>
      </c>
      <c r="C24" s="83">
        <v>2552.8</v>
      </c>
      <c r="D24" s="87">
        <v>35.4555555555556</v>
      </c>
      <c r="E24" s="40"/>
      <c r="F24" s="153">
        <v>1931</v>
      </c>
      <c r="G24" s="99">
        <v>41</v>
      </c>
      <c r="H24" s="83">
        <v>1537.6</v>
      </c>
      <c r="I24" s="87">
        <v>37.5024390243902</v>
      </c>
      <c r="J24" s="40"/>
      <c r="K24" s="153">
        <v>1931</v>
      </c>
      <c r="L24" s="99">
        <v>20</v>
      </c>
      <c r="M24" s="83">
        <v>785.5</v>
      </c>
      <c r="N24" s="89">
        <v>39.275</v>
      </c>
      <c r="O24" s="155"/>
      <c r="P24" s="129"/>
      <c r="Q24" s="97"/>
      <c r="R24" s="156"/>
      <c r="S24" s="129"/>
      <c r="T24" s="97"/>
      <c r="U24" s="156"/>
      <c r="V24" s="129"/>
      <c r="W24" s="97"/>
    </row>
    <row r="25" ht="21.95" customHeight="1">
      <c r="A25" s="152">
        <v>1932</v>
      </c>
      <c r="B25" s="99">
        <v>56</v>
      </c>
      <c r="C25" s="83">
        <v>1958.5</v>
      </c>
      <c r="D25" s="87">
        <v>34.9732142857143</v>
      </c>
      <c r="E25" s="40"/>
      <c r="F25" s="153">
        <v>1932</v>
      </c>
      <c r="G25" s="99">
        <v>28</v>
      </c>
      <c r="H25" s="83">
        <v>1034</v>
      </c>
      <c r="I25" s="87">
        <v>36.9285714285714</v>
      </c>
      <c r="J25" s="40"/>
      <c r="K25" s="153">
        <v>1932</v>
      </c>
      <c r="L25" s="99">
        <v>5</v>
      </c>
      <c r="M25" s="83">
        <v>200.4</v>
      </c>
      <c r="N25" s="89">
        <v>40.08</v>
      </c>
      <c r="O25" s="155"/>
      <c r="P25" s="129"/>
      <c r="Q25" s="97"/>
      <c r="R25" s="156"/>
      <c r="S25" s="129"/>
      <c r="T25" s="97"/>
      <c r="U25" s="156"/>
      <c r="V25" s="129"/>
      <c r="W25" s="97"/>
    </row>
    <row r="26" ht="21.95" customHeight="1">
      <c r="A26" s="152">
        <v>1933</v>
      </c>
      <c r="B26" s="99">
        <v>55</v>
      </c>
      <c r="C26" s="83">
        <v>1977.2</v>
      </c>
      <c r="D26" s="87">
        <v>35.9490909090909</v>
      </c>
      <c r="E26" s="40"/>
      <c r="F26" s="153">
        <v>1933</v>
      </c>
      <c r="G26" s="99">
        <v>33</v>
      </c>
      <c r="H26" s="83">
        <v>1250.2</v>
      </c>
      <c r="I26" s="87">
        <v>37.8848484848485</v>
      </c>
      <c r="J26" s="40"/>
      <c r="K26" s="153">
        <v>1933</v>
      </c>
      <c r="L26" s="99">
        <v>12</v>
      </c>
      <c r="M26" s="83">
        <v>496.2</v>
      </c>
      <c r="N26" s="89">
        <v>41.35</v>
      </c>
      <c r="O26" s="155"/>
      <c r="P26" s="129"/>
      <c r="Q26" s="97"/>
      <c r="R26" s="156"/>
      <c r="S26" s="129"/>
      <c r="T26" s="97"/>
      <c r="U26" s="156"/>
      <c r="V26" s="129"/>
      <c r="W26" s="97"/>
    </row>
    <row r="27" ht="21.95" customHeight="1">
      <c r="A27" s="152">
        <v>1934</v>
      </c>
      <c r="B27" s="99">
        <v>52</v>
      </c>
      <c r="C27" s="83">
        <v>1819.9</v>
      </c>
      <c r="D27" s="87">
        <v>34.9980769230769</v>
      </c>
      <c r="E27" s="40"/>
      <c r="F27" s="153">
        <v>1934</v>
      </c>
      <c r="G27" s="99">
        <v>28</v>
      </c>
      <c r="H27" s="83">
        <v>1036.4</v>
      </c>
      <c r="I27" s="87">
        <v>37.0142857142857</v>
      </c>
      <c r="J27" s="40"/>
      <c r="K27" s="153">
        <v>1934</v>
      </c>
      <c r="L27" s="99">
        <v>5</v>
      </c>
      <c r="M27" s="83">
        <v>198</v>
      </c>
      <c r="N27" s="89">
        <v>39.6</v>
      </c>
      <c r="O27" s="155"/>
      <c r="P27" s="129"/>
      <c r="Q27" s="97"/>
      <c r="R27" s="156"/>
      <c r="S27" s="129"/>
      <c r="T27" s="97"/>
      <c r="U27" s="156"/>
      <c r="V27" s="129"/>
      <c r="W27" s="97"/>
    </row>
    <row r="28" ht="21.95" customHeight="1">
      <c r="A28" s="152">
        <v>1935</v>
      </c>
      <c r="B28" s="99">
        <v>44</v>
      </c>
      <c r="C28" s="83">
        <v>1579.1</v>
      </c>
      <c r="D28" s="87">
        <v>35.8886363636364</v>
      </c>
      <c r="E28" s="40"/>
      <c r="F28" s="153">
        <v>1935</v>
      </c>
      <c r="G28" s="99">
        <v>28</v>
      </c>
      <c r="H28" s="83">
        <v>1053.3</v>
      </c>
      <c r="I28" s="87">
        <v>37.6178571428571</v>
      </c>
      <c r="J28" s="40"/>
      <c r="K28" s="153">
        <v>1935</v>
      </c>
      <c r="L28" s="99">
        <v>13</v>
      </c>
      <c r="M28" s="83">
        <v>517.2</v>
      </c>
      <c r="N28" s="89">
        <v>39.7846153846154</v>
      </c>
      <c r="O28" s="155"/>
      <c r="P28" s="129"/>
      <c r="Q28" s="97"/>
      <c r="R28" s="156"/>
      <c r="S28" s="129"/>
      <c r="T28" s="97"/>
      <c r="U28" s="156"/>
      <c r="V28" s="129"/>
      <c r="W28" s="97"/>
    </row>
    <row r="29" ht="21.95" customHeight="1">
      <c r="A29" s="152">
        <v>1936</v>
      </c>
      <c r="B29" s="99">
        <v>51</v>
      </c>
      <c r="C29" s="83">
        <v>1753</v>
      </c>
      <c r="D29" s="87">
        <v>34.3725490196078</v>
      </c>
      <c r="E29" s="40"/>
      <c r="F29" s="153">
        <v>1936</v>
      </c>
      <c r="G29" s="99">
        <v>23</v>
      </c>
      <c r="H29" s="83">
        <v>836.9</v>
      </c>
      <c r="I29" s="87">
        <v>36.3869565217391</v>
      </c>
      <c r="J29" s="40"/>
      <c r="K29" s="153">
        <v>1936</v>
      </c>
      <c r="L29" s="99">
        <v>3</v>
      </c>
      <c r="M29" s="83">
        <v>116.9</v>
      </c>
      <c r="N29" s="89">
        <v>38.9666666666667</v>
      </c>
      <c r="O29" s="155"/>
      <c r="P29" s="129"/>
      <c r="Q29" s="97"/>
      <c r="R29" s="156"/>
      <c r="S29" s="129"/>
      <c r="T29" s="97"/>
      <c r="U29" s="156"/>
      <c r="V29" s="129"/>
      <c r="W29" s="97"/>
    </row>
    <row r="30" ht="21.95" customHeight="1">
      <c r="A30" s="152">
        <v>1937</v>
      </c>
      <c r="B30" s="99">
        <v>37</v>
      </c>
      <c r="C30" s="83">
        <v>1289.8</v>
      </c>
      <c r="D30" s="87">
        <v>34.8594594594595</v>
      </c>
      <c r="E30" s="40"/>
      <c r="F30" s="153">
        <v>1937</v>
      </c>
      <c r="G30" s="99">
        <v>19</v>
      </c>
      <c r="H30" s="83">
        <v>695.8</v>
      </c>
      <c r="I30" s="87">
        <v>36.6210526315789</v>
      </c>
      <c r="J30" s="40"/>
      <c r="K30" s="153">
        <v>1937</v>
      </c>
      <c r="L30" s="99">
        <v>5</v>
      </c>
      <c r="M30" s="83">
        <v>196.2</v>
      </c>
      <c r="N30" s="89">
        <v>39.24</v>
      </c>
      <c r="O30" s="155"/>
      <c r="P30" s="129"/>
      <c r="Q30" s="97"/>
      <c r="R30" s="156"/>
      <c r="S30" s="129"/>
      <c r="T30" s="97"/>
      <c r="U30" s="156"/>
      <c r="V30" s="129"/>
      <c r="W30" s="97"/>
    </row>
    <row r="31" ht="21.95" customHeight="1">
      <c r="A31" s="152">
        <v>1938</v>
      </c>
      <c r="B31" s="99">
        <v>26</v>
      </c>
      <c r="C31" s="83">
        <v>893.6</v>
      </c>
      <c r="D31" s="87">
        <v>34.3692307692308</v>
      </c>
      <c r="E31" s="40"/>
      <c r="F31" s="153">
        <v>1938</v>
      </c>
      <c r="G31" s="99">
        <v>14</v>
      </c>
      <c r="H31" s="83">
        <v>503.1</v>
      </c>
      <c r="I31" s="87">
        <v>35.9357142857143</v>
      </c>
      <c r="J31" s="40"/>
      <c r="K31" s="153">
        <v>1938</v>
      </c>
      <c r="L31" s="99">
        <v>2</v>
      </c>
      <c r="M31" s="83">
        <v>76.90000000000001</v>
      </c>
      <c r="N31" s="89">
        <v>38.45</v>
      </c>
      <c r="O31" s="155"/>
      <c r="P31" s="129"/>
      <c r="Q31" s="97"/>
      <c r="R31" s="156"/>
      <c r="S31" s="129"/>
      <c r="T31" s="97"/>
      <c r="U31" s="156"/>
      <c r="V31" s="129"/>
      <c r="W31" s="97"/>
    </row>
    <row r="32" ht="21.95" customHeight="1">
      <c r="A32" s="152">
        <v>1939</v>
      </c>
      <c r="B32" s="99">
        <v>24</v>
      </c>
      <c r="C32" s="83">
        <v>814</v>
      </c>
      <c r="D32" s="87">
        <v>33.9166666666667</v>
      </c>
      <c r="E32" s="40"/>
      <c r="F32" s="153">
        <v>1939</v>
      </c>
      <c r="G32" s="99">
        <v>9</v>
      </c>
      <c r="H32" s="83">
        <v>325.3</v>
      </c>
      <c r="I32" s="87">
        <v>36.1444444444444</v>
      </c>
      <c r="J32" s="40"/>
      <c r="K32" s="153">
        <v>1939</v>
      </c>
      <c r="L32" s="99">
        <v>2</v>
      </c>
      <c r="M32" s="83">
        <v>76.7</v>
      </c>
      <c r="N32" s="89">
        <v>38.35</v>
      </c>
      <c r="O32" s="155"/>
      <c r="P32" s="129"/>
      <c r="Q32" s="97"/>
      <c r="R32" s="156"/>
      <c r="S32" s="129"/>
      <c r="T32" s="97"/>
      <c r="U32" s="156"/>
      <c r="V32" s="129"/>
      <c r="W32" s="97"/>
    </row>
    <row r="33" ht="21.95" customHeight="1">
      <c r="A33" s="152">
        <v>1940</v>
      </c>
      <c r="B33" s="99">
        <v>42</v>
      </c>
      <c r="C33" s="83">
        <v>1480.4</v>
      </c>
      <c r="D33" s="87">
        <v>35.247619047619</v>
      </c>
      <c r="E33" s="40"/>
      <c r="F33" s="153">
        <v>1940</v>
      </c>
      <c r="G33" s="99">
        <v>22</v>
      </c>
      <c r="H33" s="83">
        <v>820.8</v>
      </c>
      <c r="I33" s="87">
        <v>37.3090909090909</v>
      </c>
      <c r="J33" s="40"/>
      <c r="K33" s="153">
        <v>1940</v>
      </c>
      <c r="L33" s="99">
        <v>8</v>
      </c>
      <c r="M33" s="83">
        <v>320.1</v>
      </c>
      <c r="N33" s="89">
        <v>40.0125</v>
      </c>
      <c r="O33" s="155"/>
      <c r="P33" s="129"/>
      <c r="Q33" s="97"/>
      <c r="R33" s="156"/>
      <c r="S33" s="129"/>
      <c r="T33" s="97"/>
      <c r="U33" s="156"/>
      <c r="V33" s="129"/>
      <c r="W33" s="97"/>
    </row>
    <row r="34" ht="21.95" customHeight="1">
      <c r="A34" s="152">
        <v>1941</v>
      </c>
      <c r="B34" s="99">
        <v>36</v>
      </c>
      <c r="C34" s="83">
        <v>1247.8</v>
      </c>
      <c r="D34" s="87">
        <v>34.6611111111111</v>
      </c>
      <c r="E34" s="40"/>
      <c r="F34" s="153">
        <v>1941</v>
      </c>
      <c r="G34" s="99">
        <v>19</v>
      </c>
      <c r="H34" s="83">
        <v>691.2</v>
      </c>
      <c r="I34" s="87">
        <v>36.3789473684211</v>
      </c>
      <c r="J34" s="40"/>
      <c r="K34" s="153">
        <v>1941</v>
      </c>
      <c r="L34" s="99">
        <v>3</v>
      </c>
      <c r="M34" s="83">
        <v>118.6</v>
      </c>
      <c r="N34" s="89">
        <v>39.5333333333333</v>
      </c>
      <c r="O34" s="155"/>
      <c r="P34" s="129"/>
      <c r="Q34" s="97"/>
      <c r="R34" s="156"/>
      <c r="S34" s="129"/>
      <c r="T34" s="97"/>
      <c r="U34" s="156"/>
      <c r="V34" s="129"/>
      <c r="W34" s="97"/>
    </row>
    <row r="35" ht="21.95" customHeight="1">
      <c r="A35" s="152">
        <v>1942</v>
      </c>
      <c r="B35" s="99">
        <v>31</v>
      </c>
      <c r="C35" s="83">
        <v>1058.5</v>
      </c>
      <c r="D35" s="87">
        <v>34.1451612903226</v>
      </c>
      <c r="E35" s="40"/>
      <c r="F35" s="153">
        <v>1942</v>
      </c>
      <c r="G35" s="99">
        <v>11</v>
      </c>
      <c r="H35" s="83">
        <v>402.3</v>
      </c>
      <c r="I35" s="87">
        <v>36.5727272727273</v>
      </c>
      <c r="J35" s="40"/>
      <c r="K35" s="153">
        <v>1942</v>
      </c>
      <c r="L35" s="99">
        <v>2</v>
      </c>
      <c r="M35" s="83">
        <v>78.8</v>
      </c>
      <c r="N35" s="89">
        <v>39.4</v>
      </c>
      <c r="O35" s="155"/>
      <c r="P35" s="129"/>
      <c r="Q35" s="97"/>
      <c r="R35" s="156"/>
      <c r="S35" s="129"/>
      <c r="T35" s="97"/>
      <c r="U35" s="156"/>
      <c r="V35" s="129"/>
      <c r="W35" s="97"/>
    </row>
    <row r="36" ht="21.95" customHeight="1">
      <c r="A36" s="152">
        <v>1943</v>
      </c>
      <c r="B36" s="99">
        <v>22</v>
      </c>
      <c r="C36" s="83">
        <v>733.3</v>
      </c>
      <c r="D36" s="87">
        <v>33.3318181818182</v>
      </c>
      <c r="E36" s="40"/>
      <c r="F36" s="153">
        <v>1943</v>
      </c>
      <c r="G36" s="99">
        <v>7</v>
      </c>
      <c r="H36" s="83">
        <v>243.6</v>
      </c>
      <c r="I36" s="87">
        <v>34.8</v>
      </c>
      <c r="J36" s="40"/>
      <c r="K36" s="153">
        <v>1943</v>
      </c>
      <c r="L36" s="99">
        <v>0</v>
      </c>
      <c r="M36" s="83">
        <v>0</v>
      </c>
      <c r="N36" s="89"/>
      <c r="O36" s="155"/>
      <c r="P36" s="129"/>
      <c r="Q36" s="97"/>
      <c r="R36" s="156"/>
      <c r="S36" s="129"/>
      <c r="T36" s="97"/>
      <c r="U36" s="156"/>
      <c r="V36" s="129"/>
      <c r="W36" s="97"/>
    </row>
    <row r="37" ht="21.95" customHeight="1">
      <c r="A37" s="152">
        <v>1944</v>
      </c>
      <c r="B37" s="99">
        <v>34</v>
      </c>
      <c r="C37" s="83">
        <v>1179.1</v>
      </c>
      <c r="D37" s="87">
        <v>34.6794117647059</v>
      </c>
      <c r="E37" s="40"/>
      <c r="F37" s="153">
        <v>1944</v>
      </c>
      <c r="G37" s="99">
        <v>15</v>
      </c>
      <c r="H37" s="83">
        <v>551.1</v>
      </c>
      <c r="I37" s="87">
        <v>36.74</v>
      </c>
      <c r="J37" s="40"/>
      <c r="K37" s="153">
        <v>1944</v>
      </c>
      <c r="L37" s="99">
        <v>3</v>
      </c>
      <c r="M37" s="83">
        <v>117</v>
      </c>
      <c r="N37" s="89">
        <v>39</v>
      </c>
      <c r="O37" s="155"/>
      <c r="P37" s="129"/>
      <c r="Q37" s="97"/>
      <c r="R37" s="156"/>
      <c r="S37" s="129"/>
      <c r="T37" s="97"/>
      <c r="U37" s="156"/>
      <c r="V37" s="129"/>
      <c r="W37" s="97"/>
    </row>
    <row r="38" ht="21.95" customHeight="1">
      <c r="A38" s="152">
        <v>1945</v>
      </c>
      <c r="B38" s="99">
        <v>36</v>
      </c>
      <c r="C38" s="83">
        <v>1227.9</v>
      </c>
      <c r="D38" s="87">
        <v>34.1083333333333</v>
      </c>
      <c r="E38" s="40"/>
      <c r="F38" s="153">
        <v>1945</v>
      </c>
      <c r="G38" s="99">
        <v>16</v>
      </c>
      <c r="H38" s="83">
        <v>574.9</v>
      </c>
      <c r="I38" s="87">
        <v>35.93125</v>
      </c>
      <c r="J38" s="40"/>
      <c r="K38" s="153">
        <v>1945</v>
      </c>
      <c r="L38" s="99">
        <v>2</v>
      </c>
      <c r="M38" s="83">
        <v>77.2</v>
      </c>
      <c r="N38" s="89">
        <v>38.6</v>
      </c>
      <c r="O38" s="155"/>
      <c r="P38" s="129"/>
      <c r="Q38" s="97"/>
      <c r="R38" s="156"/>
      <c r="S38" s="129"/>
      <c r="T38" s="97"/>
      <c r="U38" s="156"/>
      <c r="V38" s="129"/>
      <c r="W38" s="97"/>
    </row>
    <row r="39" ht="21.95" customHeight="1">
      <c r="A39" s="152">
        <v>1946</v>
      </c>
      <c r="B39" s="99">
        <v>23</v>
      </c>
      <c r="C39" s="83">
        <v>778.1</v>
      </c>
      <c r="D39" s="87">
        <v>33.8304347826087</v>
      </c>
      <c r="E39" s="40"/>
      <c r="F39" s="153">
        <v>1946</v>
      </c>
      <c r="G39" s="99">
        <v>9</v>
      </c>
      <c r="H39" s="83">
        <v>320.2</v>
      </c>
      <c r="I39" s="87">
        <v>35.5777777777778</v>
      </c>
      <c r="J39" s="40"/>
      <c r="K39" s="153">
        <v>1946</v>
      </c>
      <c r="L39" s="99">
        <v>1</v>
      </c>
      <c r="M39" s="83">
        <v>38.3</v>
      </c>
      <c r="N39" s="89">
        <v>38.3</v>
      </c>
      <c r="O39" s="155"/>
      <c r="P39" s="129"/>
      <c r="Q39" s="97"/>
      <c r="R39" s="156"/>
      <c r="S39" s="129"/>
      <c r="T39" s="97"/>
      <c r="U39" s="156"/>
      <c r="V39" s="129"/>
      <c r="W39" s="97"/>
    </row>
    <row r="40" ht="21.95" customHeight="1">
      <c r="A40" s="152">
        <v>1947</v>
      </c>
      <c r="B40" s="99">
        <v>27</v>
      </c>
      <c r="C40" s="83">
        <v>916.9</v>
      </c>
      <c r="D40" s="87">
        <v>33.9592592592593</v>
      </c>
      <c r="E40" s="40"/>
      <c r="F40" s="153">
        <v>1947</v>
      </c>
      <c r="G40" s="99">
        <v>11</v>
      </c>
      <c r="H40" s="83">
        <v>392.9</v>
      </c>
      <c r="I40" s="87">
        <v>35.7181818181818</v>
      </c>
      <c r="J40" s="40"/>
      <c r="K40" s="153">
        <v>1947</v>
      </c>
      <c r="L40" s="99">
        <v>1</v>
      </c>
      <c r="M40" s="83">
        <v>38.2</v>
      </c>
      <c r="N40" s="89">
        <v>38.2</v>
      </c>
      <c r="O40" s="155"/>
      <c r="P40" s="129"/>
      <c r="Q40" s="97"/>
      <c r="R40" s="156"/>
      <c r="S40" s="129"/>
      <c r="T40" s="97"/>
      <c r="U40" s="156"/>
      <c r="V40" s="129"/>
      <c r="W40" s="97"/>
    </row>
    <row r="41" ht="21.95" customHeight="1">
      <c r="A41" s="152">
        <v>1948</v>
      </c>
      <c r="B41" s="99">
        <v>39</v>
      </c>
      <c r="C41" s="83">
        <v>1303.6</v>
      </c>
      <c r="D41" s="87">
        <v>33.425641025641</v>
      </c>
      <c r="E41" s="40"/>
      <c r="F41" s="153">
        <v>1948</v>
      </c>
      <c r="G41" s="99">
        <v>11</v>
      </c>
      <c r="H41" s="83">
        <v>391.3</v>
      </c>
      <c r="I41" s="87">
        <v>35.5727272727273</v>
      </c>
      <c r="J41" s="40"/>
      <c r="K41" s="153">
        <v>1948</v>
      </c>
      <c r="L41" s="99">
        <v>1</v>
      </c>
      <c r="M41" s="83">
        <v>38.3</v>
      </c>
      <c r="N41" s="89">
        <v>38.3</v>
      </c>
      <c r="O41" s="155"/>
      <c r="P41" s="129"/>
      <c r="Q41" s="97"/>
      <c r="R41" s="156"/>
      <c r="S41" s="129"/>
      <c r="T41" s="97"/>
      <c r="U41" s="156"/>
      <c r="V41" s="129"/>
      <c r="W41" s="97"/>
    </row>
    <row r="42" ht="21.95" customHeight="1">
      <c r="A42" s="152">
        <v>1949</v>
      </c>
      <c r="B42" s="99">
        <v>41</v>
      </c>
      <c r="C42" s="83">
        <v>1411.8</v>
      </c>
      <c r="D42" s="87">
        <v>34.4341463414634</v>
      </c>
      <c r="E42" s="40"/>
      <c r="F42" s="153">
        <v>1949</v>
      </c>
      <c r="G42" s="99">
        <v>20</v>
      </c>
      <c r="H42" s="83">
        <v>720.1</v>
      </c>
      <c r="I42" s="87">
        <v>36.005</v>
      </c>
      <c r="J42" s="40"/>
      <c r="K42" s="153">
        <v>1949</v>
      </c>
      <c r="L42" s="99">
        <v>2</v>
      </c>
      <c r="M42" s="83">
        <v>78.40000000000001</v>
      </c>
      <c r="N42" s="89">
        <v>39.2</v>
      </c>
      <c r="O42" s="155"/>
      <c r="P42" s="129"/>
      <c r="Q42" s="97"/>
      <c r="R42" s="156"/>
      <c r="S42" s="129"/>
      <c r="T42" s="97"/>
      <c r="U42" s="156"/>
      <c r="V42" s="129"/>
      <c r="W42" s="97"/>
    </row>
    <row r="43" ht="21.95" customHeight="1">
      <c r="A43" s="152">
        <v>1950</v>
      </c>
      <c r="B43" s="99">
        <v>38</v>
      </c>
      <c r="C43" s="83">
        <v>1330.3</v>
      </c>
      <c r="D43" s="87">
        <v>35.0078947368421</v>
      </c>
      <c r="E43" s="40"/>
      <c r="F43" s="153">
        <v>1950</v>
      </c>
      <c r="G43" s="99">
        <v>23</v>
      </c>
      <c r="H43" s="83">
        <v>839.4</v>
      </c>
      <c r="I43" s="87">
        <v>36.495652173913</v>
      </c>
      <c r="J43" s="40"/>
      <c r="K43" s="153">
        <v>1950</v>
      </c>
      <c r="L43" s="99">
        <v>3</v>
      </c>
      <c r="M43" s="83">
        <v>119</v>
      </c>
      <c r="N43" s="89">
        <v>39.6666666666667</v>
      </c>
      <c r="O43" s="155"/>
      <c r="P43" s="129"/>
      <c r="Q43" s="97"/>
      <c r="R43" s="156"/>
      <c r="S43" s="129"/>
      <c r="T43" s="97"/>
      <c r="U43" s="156"/>
      <c r="V43" s="129"/>
      <c r="W43" s="97"/>
    </row>
    <row r="44" ht="21.95" customHeight="1">
      <c r="A44" s="152">
        <v>1951</v>
      </c>
      <c r="B44" s="99">
        <v>34</v>
      </c>
      <c r="C44" s="83">
        <v>1156.3</v>
      </c>
      <c r="D44" s="87">
        <v>34.0088235294118</v>
      </c>
      <c r="E44" s="40"/>
      <c r="F44" s="153">
        <v>1951</v>
      </c>
      <c r="G44" s="99">
        <v>14</v>
      </c>
      <c r="H44" s="83">
        <v>503.4</v>
      </c>
      <c r="I44" s="87">
        <v>35.9571428571429</v>
      </c>
      <c r="J44" s="40"/>
      <c r="K44" s="153">
        <v>1951</v>
      </c>
      <c r="L44" s="99">
        <v>1</v>
      </c>
      <c r="M44" s="83">
        <v>40.3</v>
      </c>
      <c r="N44" s="89">
        <v>40.3</v>
      </c>
      <c r="O44" s="155"/>
      <c r="P44" s="129"/>
      <c r="Q44" s="97"/>
      <c r="R44" s="156"/>
      <c r="S44" s="129"/>
      <c r="T44" s="97"/>
      <c r="U44" s="156"/>
      <c r="V44" s="129"/>
      <c r="W44" s="97"/>
    </row>
    <row r="45" ht="21.95" customHeight="1">
      <c r="A45" s="152">
        <v>1952</v>
      </c>
      <c r="B45" s="99">
        <v>42</v>
      </c>
      <c r="C45" s="83">
        <v>1455.2</v>
      </c>
      <c r="D45" s="87">
        <v>34.647619047619</v>
      </c>
      <c r="E45" s="40"/>
      <c r="F45" s="153">
        <v>1952</v>
      </c>
      <c r="G45" s="99">
        <v>21</v>
      </c>
      <c r="H45" s="83">
        <v>762.4</v>
      </c>
      <c r="I45" s="87">
        <v>36.3047619047619</v>
      </c>
      <c r="J45" s="40"/>
      <c r="K45" s="153">
        <v>1952</v>
      </c>
      <c r="L45" s="99">
        <v>4</v>
      </c>
      <c r="M45" s="83">
        <v>154</v>
      </c>
      <c r="N45" s="89">
        <v>38.5</v>
      </c>
      <c r="O45" s="155"/>
      <c r="P45" s="129"/>
      <c r="Q45" s="97"/>
      <c r="R45" s="156"/>
      <c r="S45" s="129"/>
      <c r="T45" s="97"/>
      <c r="U45" s="156"/>
      <c r="V45" s="129"/>
      <c r="W45" s="97"/>
    </row>
    <row r="46" ht="21.95" customHeight="1">
      <c r="A46" s="152">
        <v>1953</v>
      </c>
      <c r="B46" s="99">
        <v>38</v>
      </c>
      <c r="C46" s="83">
        <v>1293.5</v>
      </c>
      <c r="D46" s="87">
        <v>34.0394736842105</v>
      </c>
      <c r="E46" s="40"/>
      <c r="F46" s="153">
        <v>1953</v>
      </c>
      <c r="G46" s="99">
        <v>17</v>
      </c>
      <c r="H46" s="83">
        <v>610.5</v>
      </c>
      <c r="I46" s="87">
        <v>35.9117647058824</v>
      </c>
      <c r="J46" s="40"/>
      <c r="K46" s="153">
        <v>1953</v>
      </c>
      <c r="L46" s="99">
        <v>2</v>
      </c>
      <c r="M46" s="83">
        <v>77.09999999999999</v>
      </c>
      <c r="N46" s="89">
        <v>38.55</v>
      </c>
      <c r="O46" s="155"/>
      <c r="P46" s="129"/>
      <c r="Q46" s="97"/>
      <c r="R46" s="156"/>
      <c r="S46" s="129"/>
      <c r="T46" s="97"/>
      <c r="U46" s="156"/>
      <c r="V46" s="129"/>
      <c r="W46" s="97"/>
    </row>
    <row r="47" ht="21.95" customHeight="1">
      <c r="A47" s="152">
        <v>1954</v>
      </c>
      <c r="B47" s="99">
        <v>42</v>
      </c>
      <c r="C47" s="83">
        <v>1449.2</v>
      </c>
      <c r="D47" s="87">
        <v>34.5047619047619</v>
      </c>
      <c r="E47" s="40"/>
      <c r="F47" s="153">
        <v>1954</v>
      </c>
      <c r="G47" s="99">
        <v>20</v>
      </c>
      <c r="H47" s="83">
        <v>730.8</v>
      </c>
      <c r="I47" s="87">
        <v>36.54</v>
      </c>
      <c r="J47" s="40"/>
      <c r="K47" s="153">
        <v>1954</v>
      </c>
      <c r="L47" s="99">
        <v>3</v>
      </c>
      <c r="M47" s="83">
        <v>118.3</v>
      </c>
      <c r="N47" s="89">
        <v>39.4333333333333</v>
      </c>
      <c r="O47" s="155"/>
      <c r="P47" s="129"/>
      <c r="Q47" s="97"/>
      <c r="R47" s="156"/>
      <c r="S47" s="129"/>
      <c r="T47" s="97"/>
      <c r="U47" s="156"/>
      <c r="V47" s="129"/>
      <c r="W47" s="97"/>
    </row>
    <row r="48" ht="21.95" customHeight="1">
      <c r="A48" s="152">
        <v>1955</v>
      </c>
      <c r="B48" s="99">
        <v>43</v>
      </c>
      <c r="C48" s="83">
        <v>1485.4</v>
      </c>
      <c r="D48" s="87">
        <v>34.5441860465116</v>
      </c>
      <c r="E48" s="40"/>
      <c r="F48" s="153">
        <v>1955</v>
      </c>
      <c r="G48" s="99">
        <v>21</v>
      </c>
      <c r="H48" s="83">
        <v>764.7</v>
      </c>
      <c r="I48" s="87">
        <v>36.4142857142857</v>
      </c>
      <c r="J48" s="40"/>
      <c r="K48" s="153">
        <v>1955</v>
      </c>
      <c r="L48" s="99">
        <v>3</v>
      </c>
      <c r="M48" s="83">
        <v>115.5</v>
      </c>
      <c r="N48" s="89">
        <v>38.5</v>
      </c>
      <c r="O48" s="155"/>
      <c r="P48" s="129"/>
      <c r="Q48" s="97"/>
      <c r="R48" s="156"/>
      <c r="S48" s="129"/>
      <c r="T48" s="97"/>
      <c r="U48" s="156"/>
      <c r="V48" s="129"/>
      <c r="W48" s="97"/>
    </row>
    <row r="49" ht="21.95" customHeight="1">
      <c r="A49" s="152">
        <v>1956</v>
      </c>
      <c r="B49" s="99">
        <v>39</v>
      </c>
      <c r="C49" s="83">
        <v>1375.5</v>
      </c>
      <c r="D49" s="87">
        <v>35.2692307692308</v>
      </c>
      <c r="E49" s="40"/>
      <c r="F49" s="153">
        <v>1956</v>
      </c>
      <c r="G49" s="99">
        <v>20</v>
      </c>
      <c r="H49" s="83">
        <v>752.2</v>
      </c>
      <c r="I49" s="87">
        <v>37.61</v>
      </c>
      <c r="J49" s="40"/>
      <c r="K49" s="153">
        <v>1956</v>
      </c>
      <c r="L49" s="99">
        <v>7</v>
      </c>
      <c r="M49" s="83">
        <v>284.4</v>
      </c>
      <c r="N49" s="89">
        <v>40.6285714285714</v>
      </c>
      <c r="O49" s="155"/>
      <c r="P49" s="129"/>
      <c r="Q49" s="97"/>
      <c r="R49" s="156"/>
      <c r="S49" s="129"/>
      <c r="T49" s="97"/>
      <c r="U49" s="156"/>
      <c r="V49" s="129"/>
      <c r="W49" s="97"/>
    </row>
    <row r="50" ht="21.95" customHeight="1">
      <c r="A50" s="152">
        <v>1957</v>
      </c>
      <c r="B50" s="99">
        <v>49</v>
      </c>
      <c r="C50" s="83">
        <v>1659.3</v>
      </c>
      <c r="D50" s="87">
        <v>33.8632653061224</v>
      </c>
      <c r="E50" s="40"/>
      <c r="F50" s="153">
        <v>1957</v>
      </c>
      <c r="G50" s="99">
        <v>16</v>
      </c>
      <c r="H50" s="83">
        <v>586.2</v>
      </c>
      <c r="I50" s="87">
        <v>36.6375</v>
      </c>
      <c r="J50" s="40"/>
      <c r="K50" s="153">
        <v>1957</v>
      </c>
      <c r="L50" s="99">
        <v>3</v>
      </c>
      <c r="M50" s="83">
        <v>116.6</v>
      </c>
      <c r="N50" s="89">
        <v>38.8666666666667</v>
      </c>
      <c r="O50" s="155"/>
      <c r="P50" s="129"/>
      <c r="Q50" s="97"/>
      <c r="R50" s="156"/>
      <c r="S50" s="129"/>
      <c r="T50" s="97"/>
      <c r="U50" s="156"/>
      <c r="V50" s="129"/>
      <c r="W50" s="97"/>
    </row>
    <row r="51" ht="21.95" customHeight="1">
      <c r="A51" s="152">
        <v>1958</v>
      </c>
      <c r="B51" s="99">
        <v>49</v>
      </c>
      <c r="C51" s="83">
        <v>1697.8</v>
      </c>
      <c r="D51" s="87">
        <v>34.6489795918367</v>
      </c>
      <c r="E51" s="40"/>
      <c r="F51" s="153">
        <v>1958</v>
      </c>
      <c r="G51" s="99">
        <v>26</v>
      </c>
      <c r="H51" s="83">
        <v>943.3</v>
      </c>
      <c r="I51" s="87">
        <v>36.2807692307692</v>
      </c>
      <c r="J51" s="40"/>
      <c r="K51" s="153">
        <v>1958</v>
      </c>
      <c r="L51" s="99">
        <v>6</v>
      </c>
      <c r="M51" s="83">
        <v>233.3</v>
      </c>
      <c r="N51" s="89">
        <v>38.8833333333333</v>
      </c>
      <c r="O51" s="155"/>
      <c r="P51" s="129"/>
      <c r="Q51" s="97"/>
      <c r="R51" s="156"/>
      <c r="S51" s="129"/>
      <c r="T51" s="97"/>
      <c r="U51" s="156"/>
      <c r="V51" s="129"/>
      <c r="W51" s="97"/>
    </row>
    <row r="52" ht="21.95" customHeight="1">
      <c r="A52" s="152">
        <v>1959</v>
      </c>
      <c r="B52" s="99">
        <v>32</v>
      </c>
      <c r="C52" s="83">
        <v>1108.6</v>
      </c>
      <c r="D52" s="87">
        <v>34.64375</v>
      </c>
      <c r="E52" s="40"/>
      <c r="F52" s="153">
        <v>1959</v>
      </c>
      <c r="G52" s="99">
        <v>16</v>
      </c>
      <c r="H52" s="83">
        <v>588.2</v>
      </c>
      <c r="I52" s="87">
        <v>36.7625</v>
      </c>
      <c r="J52" s="40"/>
      <c r="K52" s="153">
        <v>1959</v>
      </c>
      <c r="L52" s="99">
        <v>5</v>
      </c>
      <c r="M52" s="83">
        <v>193.2</v>
      </c>
      <c r="N52" s="89">
        <v>38.64</v>
      </c>
      <c r="O52" s="155"/>
      <c r="P52" s="129"/>
      <c r="Q52" s="97"/>
      <c r="R52" s="156"/>
      <c r="S52" s="129"/>
      <c r="T52" s="97"/>
      <c r="U52" s="156"/>
      <c r="V52" s="129"/>
      <c r="W52" s="97"/>
    </row>
    <row r="53" ht="21.95" customHeight="1">
      <c r="A53" s="152">
        <v>1960</v>
      </c>
      <c r="B53" s="99">
        <v>28</v>
      </c>
      <c r="C53" s="83">
        <v>944.4</v>
      </c>
      <c r="D53" s="87">
        <v>33.7285714285714</v>
      </c>
      <c r="E53" s="40"/>
      <c r="F53" s="153">
        <v>1960</v>
      </c>
      <c r="G53" s="99">
        <v>8</v>
      </c>
      <c r="H53" s="83">
        <v>290.1</v>
      </c>
      <c r="I53" s="87">
        <v>36.2625</v>
      </c>
      <c r="J53" s="40"/>
      <c r="K53" s="153">
        <v>1960</v>
      </c>
      <c r="L53" s="99">
        <v>1</v>
      </c>
      <c r="M53" s="83">
        <v>40</v>
      </c>
      <c r="N53" s="89">
        <v>40</v>
      </c>
      <c r="O53" s="155"/>
      <c r="P53" s="129"/>
      <c r="Q53" s="97"/>
      <c r="R53" s="156"/>
      <c r="S53" s="129"/>
      <c r="T53" s="97"/>
      <c r="U53" s="156"/>
      <c r="V53" s="129"/>
      <c r="W53" s="97"/>
    </row>
    <row r="54" ht="21.95" customHeight="1">
      <c r="A54" s="152">
        <v>1961</v>
      </c>
      <c r="B54" s="99">
        <v>39</v>
      </c>
      <c r="C54" s="83">
        <v>1416.2</v>
      </c>
      <c r="D54" s="87">
        <v>36.3128205128205</v>
      </c>
      <c r="E54" s="40"/>
      <c r="F54" s="153">
        <v>1961</v>
      </c>
      <c r="G54" s="99">
        <v>30</v>
      </c>
      <c r="H54" s="83">
        <v>1118.9</v>
      </c>
      <c r="I54" s="87">
        <v>37.2966666666667</v>
      </c>
      <c r="J54" s="40"/>
      <c r="K54" s="153">
        <v>1961</v>
      </c>
      <c r="L54" s="99">
        <v>9</v>
      </c>
      <c r="M54" s="83">
        <v>364.6</v>
      </c>
      <c r="N54" s="89">
        <v>40.5111111111111</v>
      </c>
      <c r="O54" s="155"/>
      <c r="P54" s="129"/>
      <c r="Q54" s="97"/>
      <c r="R54" s="156"/>
      <c r="S54" s="129"/>
      <c r="T54" s="97"/>
      <c r="U54" s="156"/>
      <c r="V54" s="129"/>
      <c r="W54" s="97"/>
    </row>
    <row r="55" ht="21.95" customHeight="1">
      <c r="A55" s="152">
        <v>1962</v>
      </c>
      <c r="B55" s="99">
        <v>50</v>
      </c>
      <c r="C55" s="83">
        <v>1728.7</v>
      </c>
      <c r="D55" s="87">
        <v>34.574</v>
      </c>
      <c r="E55" s="40"/>
      <c r="F55" s="153">
        <v>1962</v>
      </c>
      <c r="G55" s="99">
        <v>26</v>
      </c>
      <c r="H55" s="83">
        <v>938.4</v>
      </c>
      <c r="I55" s="87">
        <v>36.0923076923077</v>
      </c>
      <c r="J55" s="40"/>
      <c r="K55" s="153">
        <v>1962</v>
      </c>
      <c r="L55" s="99">
        <v>1</v>
      </c>
      <c r="M55" s="83">
        <v>38.8</v>
      </c>
      <c r="N55" s="89">
        <v>38.8</v>
      </c>
      <c r="O55" s="155"/>
      <c r="P55" s="129"/>
      <c r="Q55" s="97"/>
      <c r="R55" s="156"/>
      <c r="S55" s="129"/>
      <c r="T55" s="97"/>
      <c r="U55" s="156"/>
      <c r="V55" s="129"/>
      <c r="W55" s="97"/>
    </row>
    <row r="56" ht="21.95" customHeight="1">
      <c r="A56" s="152">
        <v>1963</v>
      </c>
      <c r="B56" s="99">
        <v>35</v>
      </c>
      <c r="C56" s="83">
        <v>1184.9</v>
      </c>
      <c r="D56" s="87">
        <v>33.8542857142857</v>
      </c>
      <c r="E56" s="40"/>
      <c r="F56" s="153">
        <v>1963</v>
      </c>
      <c r="G56" s="99">
        <v>13</v>
      </c>
      <c r="H56" s="83">
        <v>461.2</v>
      </c>
      <c r="I56" s="87">
        <v>35.4769230769231</v>
      </c>
      <c r="J56" s="40"/>
      <c r="K56" s="153">
        <v>1963</v>
      </c>
      <c r="L56" s="99">
        <v>1</v>
      </c>
      <c r="M56" s="83">
        <v>38.9</v>
      </c>
      <c r="N56" s="89">
        <v>38.9</v>
      </c>
      <c r="O56" s="155"/>
      <c r="P56" s="129"/>
      <c r="Q56" s="97"/>
      <c r="R56" s="156"/>
      <c r="S56" s="129"/>
      <c r="T56" s="97"/>
      <c r="U56" s="156"/>
      <c r="V56" s="129"/>
      <c r="W56" s="97"/>
    </row>
    <row r="57" ht="21.95" customHeight="1">
      <c r="A57" s="152">
        <v>1964</v>
      </c>
      <c r="B57" s="99">
        <v>31</v>
      </c>
      <c r="C57" s="83">
        <v>1071</v>
      </c>
      <c r="D57" s="87">
        <v>34.5483870967742</v>
      </c>
      <c r="E57" s="40"/>
      <c r="F57" s="153">
        <v>1964</v>
      </c>
      <c r="G57" s="99">
        <v>15</v>
      </c>
      <c r="H57" s="83">
        <v>544.4</v>
      </c>
      <c r="I57" s="87">
        <v>36.2933333333333</v>
      </c>
      <c r="J57" s="40"/>
      <c r="K57" s="153">
        <v>1964</v>
      </c>
      <c r="L57" s="99">
        <v>4</v>
      </c>
      <c r="M57" s="83">
        <v>156.2</v>
      </c>
      <c r="N57" s="89">
        <v>39.05</v>
      </c>
      <c r="O57" s="155"/>
      <c r="P57" s="129"/>
      <c r="Q57" s="97"/>
      <c r="R57" s="156"/>
      <c r="S57" s="129"/>
      <c r="T57" s="97"/>
      <c r="U57" s="156"/>
      <c r="V57" s="129"/>
      <c r="W57" s="97"/>
    </row>
    <row r="58" ht="21.95" customHeight="1">
      <c r="A58" s="152">
        <v>1965</v>
      </c>
      <c r="B58" s="99">
        <v>38</v>
      </c>
      <c r="C58" s="83">
        <v>1338.7</v>
      </c>
      <c r="D58" s="87">
        <v>35.2289473684211</v>
      </c>
      <c r="E58" s="40"/>
      <c r="F58" s="153">
        <v>1965</v>
      </c>
      <c r="G58" s="99">
        <v>20</v>
      </c>
      <c r="H58" s="83">
        <v>743</v>
      </c>
      <c r="I58" s="87">
        <v>37.15</v>
      </c>
      <c r="J58" s="40"/>
      <c r="K58" s="153">
        <v>1965</v>
      </c>
      <c r="L58" s="99">
        <v>7</v>
      </c>
      <c r="M58" s="83">
        <v>274.4</v>
      </c>
      <c r="N58" s="89">
        <v>39.2</v>
      </c>
      <c r="O58" s="155"/>
      <c r="P58" s="129"/>
      <c r="Q58" s="97"/>
      <c r="R58" s="156"/>
      <c r="S58" s="129"/>
      <c r="T58" s="97"/>
      <c r="U58" s="156"/>
      <c r="V58" s="129"/>
      <c r="W58" s="97"/>
    </row>
    <row r="59" ht="21.95" customHeight="1">
      <c r="A59" s="152">
        <v>1966</v>
      </c>
      <c r="B59" s="99">
        <v>37</v>
      </c>
      <c r="C59" s="83">
        <v>1271.4</v>
      </c>
      <c r="D59" s="87">
        <v>34.3621621621622</v>
      </c>
      <c r="E59" s="40"/>
      <c r="F59" s="153">
        <v>1966</v>
      </c>
      <c r="G59" s="99">
        <v>16</v>
      </c>
      <c r="H59" s="83">
        <v>579.7</v>
      </c>
      <c r="I59" s="87">
        <v>36.23125</v>
      </c>
      <c r="J59" s="40"/>
      <c r="K59" s="153">
        <v>1966</v>
      </c>
      <c r="L59" s="99">
        <v>2</v>
      </c>
      <c r="M59" s="83">
        <v>77.5</v>
      </c>
      <c r="N59" s="89">
        <v>38.75</v>
      </c>
      <c r="O59" s="155"/>
      <c r="P59" s="129"/>
      <c r="Q59" s="97"/>
      <c r="R59" s="156"/>
      <c r="S59" s="129"/>
      <c r="T59" s="97"/>
      <c r="U59" s="156"/>
      <c r="V59" s="129"/>
      <c r="W59" s="97"/>
    </row>
    <row r="60" ht="21.95" customHeight="1">
      <c r="A60" s="152">
        <v>1967</v>
      </c>
      <c r="B60" s="99">
        <v>38</v>
      </c>
      <c r="C60" s="83">
        <v>1302.9</v>
      </c>
      <c r="D60" s="87">
        <v>34.2868421052632</v>
      </c>
      <c r="E60" s="40"/>
      <c r="F60" s="153">
        <v>1967</v>
      </c>
      <c r="G60" s="99">
        <v>15</v>
      </c>
      <c r="H60" s="83">
        <v>547.2</v>
      </c>
      <c r="I60" s="87">
        <v>36.48</v>
      </c>
      <c r="J60" s="40"/>
      <c r="K60" s="153">
        <v>1967</v>
      </c>
      <c r="L60" s="99">
        <v>3</v>
      </c>
      <c r="M60" s="83">
        <v>118.8</v>
      </c>
      <c r="N60" s="89">
        <v>39.6</v>
      </c>
      <c r="O60" s="155"/>
      <c r="P60" s="129"/>
      <c r="Q60" s="97"/>
      <c r="R60" s="156"/>
      <c r="S60" s="129"/>
      <c r="T60" s="97"/>
      <c r="U60" s="156"/>
      <c r="V60" s="129"/>
      <c r="W60" s="97"/>
    </row>
    <row r="61" ht="21.95" customHeight="1">
      <c r="A61" s="152">
        <v>1968</v>
      </c>
      <c r="B61" s="99">
        <v>28</v>
      </c>
      <c r="C61" s="83">
        <v>985</v>
      </c>
      <c r="D61" s="87">
        <v>35.1785714285714</v>
      </c>
      <c r="E61" s="40"/>
      <c r="F61" s="153">
        <v>1968</v>
      </c>
      <c r="G61" s="99">
        <v>14</v>
      </c>
      <c r="H61" s="83">
        <v>528.7</v>
      </c>
      <c r="I61" s="87">
        <v>37.7642857142857</v>
      </c>
      <c r="J61" s="40"/>
      <c r="K61" s="153">
        <v>1968</v>
      </c>
      <c r="L61" s="99">
        <v>7</v>
      </c>
      <c r="M61" s="83">
        <v>280.5</v>
      </c>
      <c r="N61" s="89">
        <v>40.0714285714286</v>
      </c>
      <c r="O61" s="155"/>
      <c r="P61" s="129"/>
      <c r="Q61" s="97"/>
      <c r="R61" s="156"/>
      <c r="S61" s="129"/>
      <c r="T61" s="97"/>
      <c r="U61" s="156"/>
      <c r="V61" s="129"/>
      <c r="W61" s="97"/>
    </row>
    <row r="62" ht="21.95" customHeight="1">
      <c r="A62" s="152">
        <v>1969</v>
      </c>
      <c r="B62" s="99">
        <v>32</v>
      </c>
      <c r="C62" s="83">
        <v>1120.1</v>
      </c>
      <c r="D62" s="87">
        <v>35.003125</v>
      </c>
      <c r="E62" s="40"/>
      <c r="F62" s="153">
        <v>1969</v>
      </c>
      <c r="G62" s="99">
        <v>16</v>
      </c>
      <c r="H62" s="83">
        <v>592.1</v>
      </c>
      <c r="I62" s="87">
        <v>37.00625</v>
      </c>
      <c r="J62" s="40"/>
      <c r="K62" s="153">
        <v>1969</v>
      </c>
      <c r="L62" s="99">
        <v>4</v>
      </c>
      <c r="M62" s="83">
        <v>158.4</v>
      </c>
      <c r="N62" s="89">
        <v>39.6</v>
      </c>
      <c r="O62" s="155"/>
      <c r="P62" s="129"/>
      <c r="Q62" s="97"/>
      <c r="R62" s="156"/>
      <c r="S62" s="129"/>
      <c r="T62" s="97"/>
      <c r="U62" s="156"/>
      <c r="V62" s="129"/>
      <c r="W62" s="97"/>
    </row>
    <row r="63" ht="21.95" customHeight="1">
      <c r="A63" s="152">
        <v>1970</v>
      </c>
      <c r="B63" s="99">
        <v>49</v>
      </c>
      <c r="C63" s="83">
        <v>1684.2</v>
      </c>
      <c r="D63" s="87">
        <v>34.3714285714286</v>
      </c>
      <c r="E63" s="40"/>
      <c r="F63" s="153">
        <v>1970</v>
      </c>
      <c r="G63" s="99">
        <v>22</v>
      </c>
      <c r="H63" s="83">
        <v>792.8</v>
      </c>
      <c r="I63" s="87">
        <v>36.0363636363636</v>
      </c>
      <c r="J63" s="40"/>
      <c r="K63" s="153">
        <v>1970</v>
      </c>
      <c r="L63" s="99">
        <v>3</v>
      </c>
      <c r="M63" s="83">
        <v>116.2</v>
      </c>
      <c r="N63" s="89">
        <v>38.7333333333333</v>
      </c>
      <c r="O63" s="155"/>
      <c r="P63" s="129"/>
      <c r="Q63" s="97"/>
      <c r="R63" s="156"/>
      <c r="S63" s="129"/>
      <c r="T63" s="97"/>
      <c r="U63" s="156"/>
      <c r="V63" s="129"/>
      <c r="W63" s="97"/>
    </row>
    <row r="64" ht="21.95" customHeight="1">
      <c r="A64" s="152">
        <v>1971</v>
      </c>
      <c r="B64" s="99">
        <v>22</v>
      </c>
      <c r="C64" s="83">
        <v>761</v>
      </c>
      <c r="D64" s="87">
        <v>34.5909090909091</v>
      </c>
      <c r="E64" s="40"/>
      <c r="F64" s="153">
        <v>1971</v>
      </c>
      <c r="G64" s="99">
        <v>11</v>
      </c>
      <c r="H64" s="83">
        <v>399.4</v>
      </c>
      <c r="I64" s="87">
        <v>36.3090909090909</v>
      </c>
      <c r="J64" s="40"/>
      <c r="K64" s="153">
        <v>1971</v>
      </c>
      <c r="L64" s="99">
        <v>1</v>
      </c>
      <c r="M64" s="83">
        <v>39.4</v>
      </c>
      <c r="N64" s="89">
        <v>39.4</v>
      </c>
      <c r="O64" s="155"/>
      <c r="P64" s="129"/>
      <c r="Q64" s="97"/>
      <c r="R64" s="156"/>
      <c r="S64" s="129"/>
      <c r="T64" s="97"/>
      <c r="U64" s="156"/>
      <c r="V64" s="129"/>
      <c r="W64" s="97"/>
    </row>
    <row r="65" ht="21.95" customHeight="1">
      <c r="A65" s="152">
        <v>1972</v>
      </c>
      <c r="B65" s="99">
        <v>60</v>
      </c>
      <c r="C65" s="83">
        <v>2074.6</v>
      </c>
      <c r="D65" s="87">
        <v>34.5766666666667</v>
      </c>
      <c r="E65" s="40"/>
      <c r="F65" s="153">
        <v>1972</v>
      </c>
      <c r="G65" s="99">
        <v>29</v>
      </c>
      <c r="H65" s="83">
        <v>1052.1</v>
      </c>
      <c r="I65" s="87">
        <v>36.2793103448276</v>
      </c>
      <c r="J65" s="40"/>
      <c r="K65" s="153">
        <v>1972</v>
      </c>
      <c r="L65" s="99">
        <v>2</v>
      </c>
      <c r="M65" s="83">
        <v>79</v>
      </c>
      <c r="N65" s="89">
        <v>39.5</v>
      </c>
      <c r="O65" s="155"/>
      <c r="P65" s="129"/>
      <c r="Q65" s="97"/>
      <c r="R65" s="156"/>
      <c r="S65" s="129"/>
      <c r="T65" s="97"/>
      <c r="U65" s="156"/>
      <c r="V65" s="129"/>
      <c r="W65" s="97"/>
    </row>
    <row r="66" ht="21.95" customHeight="1">
      <c r="A66" s="152">
        <v>1973</v>
      </c>
      <c r="B66" s="99">
        <v>27</v>
      </c>
      <c r="C66" s="83">
        <v>924.4</v>
      </c>
      <c r="D66" s="87">
        <v>34.237037037037</v>
      </c>
      <c r="E66" s="40"/>
      <c r="F66" s="153">
        <v>1973</v>
      </c>
      <c r="G66" s="99">
        <v>11</v>
      </c>
      <c r="H66" s="83">
        <v>397.9</v>
      </c>
      <c r="I66" s="87">
        <v>36.1727272727273</v>
      </c>
      <c r="J66" s="40"/>
      <c r="K66" s="153">
        <v>1973</v>
      </c>
      <c r="L66" s="99">
        <v>1</v>
      </c>
      <c r="M66" s="83">
        <v>39.6</v>
      </c>
      <c r="N66" s="89">
        <v>39.6</v>
      </c>
      <c r="O66" s="155"/>
      <c r="P66" s="129"/>
      <c r="Q66" s="97"/>
      <c r="R66" s="156"/>
      <c r="S66" s="129"/>
      <c r="T66" s="97"/>
      <c r="U66" s="156"/>
      <c r="V66" s="129"/>
      <c r="W66" s="97"/>
    </row>
    <row r="67" ht="21.95" customHeight="1">
      <c r="A67" s="152">
        <v>1974</v>
      </c>
      <c r="B67" s="99">
        <v>37</v>
      </c>
      <c r="C67" s="83">
        <v>1280.9</v>
      </c>
      <c r="D67" s="87">
        <v>34.6189189189189</v>
      </c>
      <c r="E67" s="40"/>
      <c r="F67" s="153">
        <v>1974</v>
      </c>
      <c r="G67" s="99">
        <v>19</v>
      </c>
      <c r="H67" s="83">
        <v>687.9</v>
      </c>
      <c r="I67" s="87">
        <v>36.2052631578947</v>
      </c>
      <c r="J67" s="40"/>
      <c r="K67" s="153">
        <v>1974</v>
      </c>
      <c r="L67" s="99">
        <v>2</v>
      </c>
      <c r="M67" s="83">
        <v>78.8</v>
      </c>
      <c r="N67" s="89">
        <v>39.4</v>
      </c>
      <c r="O67" s="155"/>
      <c r="P67" s="129"/>
      <c r="Q67" s="97"/>
      <c r="R67" s="156"/>
      <c r="S67" s="129"/>
      <c r="T67" s="97"/>
      <c r="U67" s="156"/>
      <c r="V67" s="129"/>
      <c r="W67" s="97"/>
    </row>
    <row r="68" ht="21.95" customHeight="1">
      <c r="A68" s="152">
        <v>1975</v>
      </c>
      <c r="B68" s="99">
        <v>36</v>
      </c>
      <c r="C68" s="83">
        <v>1274.7</v>
      </c>
      <c r="D68" s="87">
        <v>35.4083333333333</v>
      </c>
      <c r="E68" s="40"/>
      <c r="F68" s="153">
        <v>1975</v>
      </c>
      <c r="G68" s="99">
        <v>22</v>
      </c>
      <c r="H68" s="83">
        <v>816.9</v>
      </c>
      <c r="I68" s="87">
        <v>37.1318181818182</v>
      </c>
      <c r="J68" s="40"/>
      <c r="K68" s="153">
        <v>1975</v>
      </c>
      <c r="L68" s="99">
        <v>7</v>
      </c>
      <c r="M68" s="83">
        <v>274.6</v>
      </c>
      <c r="N68" s="89">
        <v>39.2285714285714</v>
      </c>
      <c r="O68" s="155"/>
      <c r="P68" s="129"/>
      <c r="Q68" s="97"/>
      <c r="R68" s="156"/>
      <c r="S68" s="129"/>
      <c r="T68" s="97"/>
      <c r="U68" s="156"/>
      <c r="V68" s="129"/>
      <c r="W68" s="97"/>
    </row>
    <row r="69" ht="21.95" customHeight="1">
      <c r="A69" s="152">
        <v>1976</v>
      </c>
      <c r="B69" s="99">
        <v>30</v>
      </c>
      <c r="C69" s="83">
        <v>1026.3</v>
      </c>
      <c r="D69" s="87">
        <v>34.21</v>
      </c>
      <c r="E69" s="40"/>
      <c r="F69" s="153">
        <v>1976</v>
      </c>
      <c r="G69" s="99">
        <v>13</v>
      </c>
      <c r="H69" s="83">
        <v>467.1</v>
      </c>
      <c r="I69" s="87">
        <v>35.9307692307692</v>
      </c>
      <c r="J69" s="40"/>
      <c r="K69" s="153">
        <v>1976</v>
      </c>
      <c r="L69" s="99">
        <v>1</v>
      </c>
      <c r="M69" s="83">
        <v>38.9</v>
      </c>
      <c r="N69" s="89">
        <v>38.9</v>
      </c>
      <c r="O69" s="155"/>
      <c r="P69" s="129"/>
      <c r="Q69" s="97"/>
      <c r="R69" s="156"/>
      <c r="S69" s="129"/>
      <c r="T69" s="97"/>
      <c r="U69" s="156"/>
      <c r="V69" s="129"/>
      <c r="W69" s="97"/>
    </row>
    <row r="70" ht="21.95" customHeight="1">
      <c r="A70" s="152">
        <v>1977</v>
      </c>
      <c r="B70" s="99">
        <v>43</v>
      </c>
      <c r="C70" s="83">
        <v>1507.2</v>
      </c>
      <c r="D70" s="87">
        <v>35.0511627906977</v>
      </c>
      <c r="E70" s="40"/>
      <c r="F70" s="153">
        <v>1977</v>
      </c>
      <c r="G70" s="99">
        <v>26</v>
      </c>
      <c r="H70" s="83">
        <v>949</v>
      </c>
      <c r="I70" s="87">
        <v>36.5</v>
      </c>
      <c r="J70" s="40"/>
      <c r="K70" s="153">
        <v>1977</v>
      </c>
      <c r="L70" s="99">
        <v>4</v>
      </c>
      <c r="M70" s="83">
        <v>156.3</v>
      </c>
      <c r="N70" s="89">
        <v>39.075</v>
      </c>
      <c r="O70" s="155"/>
      <c r="P70" s="129"/>
      <c r="Q70" s="97"/>
      <c r="R70" s="156"/>
      <c r="S70" s="129"/>
      <c r="T70" s="97"/>
      <c r="U70" s="156"/>
      <c r="V70" s="129"/>
      <c r="W70" s="97"/>
    </row>
    <row r="71" ht="21.95" customHeight="1">
      <c r="A71" s="152">
        <v>1978</v>
      </c>
      <c r="B71" s="99">
        <v>52</v>
      </c>
      <c r="C71" s="83">
        <v>1815.1</v>
      </c>
      <c r="D71" s="87">
        <v>34.9057692307692</v>
      </c>
      <c r="E71" s="40"/>
      <c r="F71" s="153">
        <v>1978</v>
      </c>
      <c r="G71" s="99">
        <v>30</v>
      </c>
      <c r="H71" s="83">
        <v>1093.1</v>
      </c>
      <c r="I71" s="87">
        <v>36.4366666666667</v>
      </c>
      <c r="J71" s="40"/>
      <c r="K71" s="153">
        <v>1978</v>
      </c>
      <c r="L71" s="99">
        <v>2</v>
      </c>
      <c r="M71" s="83">
        <v>80.7</v>
      </c>
      <c r="N71" s="89">
        <v>40.35</v>
      </c>
      <c r="O71" t="s" s="125">
        <v>57</v>
      </c>
      <c r="P71" s="129">
        <f>AVERAGE(B71:B90)</f>
        <v>34.6</v>
      </c>
      <c r="Q71" s="97">
        <f>AVERAGE(D71:D90)</f>
        <v>34.6830665136515</v>
      </c>
      <c r="R71" t="s" s="128">
        <v>57</v>
      </c>
      <c r="S71" s="129">
        <f>AVERAGE(G71:G90)</f>
        <v>17.65</v>
      </c>
      <c r="T71" s="97">
        <f>AVERAGE(I71:I90)</f>
        <v>36.4457105714147</v>
      </c>
      <c r="U71" t="s" s="128">
        <v>57</v>
      </c>
      <c r="V71" s="129">
        <f>AVERAGE(L71:L90)</f>
        <v>3.45</v>
      </c>
      <c r="W71" s="97">
        <f>AVERAGE(N71:N90)</f>
        <v>39.3819047619048</v>
      </c>
    </row>
    <row r="72" ht="21.95" customHeight="1">
      <c r="A72" s="152">
        <v>1979</v>
      </c>
      <c r="B72" s="99">
        <v>41</v>
      </c>
      <c r="C72" s="83">
        <v>1421.5</v>
      </c>
      <c r="D72" s="87">
        <v>34.6707317073171</v>
      </c>
      <c r="E72" s="40"/>
      <c r="F72" s="153">
        <v>1979</v>
      </c>
      <c r="G72" s="99">
        <v>23</v>
      </c>
      <c r="H72" s="83">
        <v>831.9</v>
      </c>
      <c r="I72" s="87">
        <v>36.1695652173913</v>
      </c>
      <c r="J72" s="40"/>
      <c r="K72" s="153">
        <v>1979</v>
      </c>
      <c r="L72" s="99">
        <v>2</v>
      </c>
      <c r="M72" s="83">
        <v>80.2</v>
      </c>
      <c r="N72" s="89">
        <v>40.1</v>
      </c>
      <c r="O72" t="s" s="125">
        <v>58</v>
      </c>
      <c r="P72" s="129">
        <f>AVERAGE(B72:B90)</f>
        <v>33.6842105263158</v>
      </c>
      <c r="Q72" s="97">
        <f>AVERAGE(D72:D90)</f>
        <v>34.6713453180137</v>
      </c>
      <c r="R72" t="s" s="128">
        <v>58</v>
      </c>
      <c r="S72" s="129">
        <f>AVERAGE(G72:G90)</f>
        <v>17</v>
      </c>
      <c r="T72" s="97">
        <f>AVERAGE(I72:I90)</f>
        <v>36.4461865664015</v>
      </c>
      <c r="U72" t="s" s="128">
        <v>58</v>
      </c>
      <c r="V72" s="129">
        <f>AVERAGE(L72:L90)</f>
        <v>3.52631578947368</v>
      </c>
      <c r="W72" s="97">
        <f>AVERAGE(N72:N90)</f>
        <v>39.3309523809524</v>
      </c>
    </row>
    <row r="73" ht="21.95" customHeight="1">
      <c r="A73" s="152">
        <v>1980</v>
      </c>
      <c r="B73" s="99">
        <v>37</v>
      </c>
      <c r="C73" s="83">
        <v>1276.4</v>
      </c>
      <c r="D73" s="87">
        <v>34.4972972972973</v>
      </c>
      <c r="E73" s="40"/>
      <c r="F73" s="153">
        <v>1980</v>
      </c>
      <c r="G73" s="99">
        <v>17</v>
      </c>
      <c r="H73" s="83">
        <v>614.8</v>
      </c>
      <c r="I73" s="87">
        <v>36.1647058823529</v>
      </c>
      <c r="J73" s="40"/>
      <c r="K73" s="153">
        <v>1980</v>
      </c>
      <c r="L73" s="99">
        <v>3</v>
      </c>
      <c r="M73" s="83">
        <v>120.3</v>
      </c>
      <c r="N73" s="89">
        <v>40.1</v>
      </c>
      <c r="O73" t="s" s="125">
        <v>59</v>
      </c>
      <c r="P73" s="129">
        <f>AVERAGE(B73:B90)</f>
        <v>33.2777777777778</v>
      </c>
      <c r="Q73" s="97">
        <f>AVERAGE(D73:D90)</f>
        <v>34.6713794074968</v>
      </c>
      <c r="R73" t="s" s="128">
        <v>59</v>
      </c>
      <c r="S73" s="129">
        <f>AVERAGE(G73:G90)</f>
        <v>16.6666666666667</v>
      </c>
      <c r="T73" s="97">
        <f>AVERAGE(I73:I90)</f>
        <v>36.4615544191243</v>
      </c>
      <c r="U73" t="s" s="128">
        <v>59</v>
      </c>
      <c r="V73" s="129">
        <f>AVERAGE(L73:L90)</f>
        <v>3.61111111111111</v>
      </c>
      <c r="W73" s="97">
        <f>AVERAGE(N73:N90)</f>
        <v>39.2882275132275</v>
      </c>
    </row>
    <row r="74" ht="21.95" customHeight="1">
      <c r="A74" s="152">
        <v>1981</v>
      </c>
      <c r="B74" s="99">
        <v>27</v>
      </c>
      <c r="C74" s="83">
        <v>926.6</v>
      </c>
      <c r="D74" s="87">
        <v>34.3185185185185</v>
      </c>
      <c r="E74" s="40"/>
      <c r="F74" s="153">
        <v>1981</v>
      </c>
      <c r="G74" s="99">
        <v>13</v>
      </c>
      <c r="H74" s="83">
        <v>467.9</v>
      </c>
      <c r="I74" s="87">
        <v>35.9923076923077</v>
      </c>
      <c r="J74" s="40"/>
      <c r="K74" s="153">
        <v>1981</v>
      </c>
      <c r="L74" s="99">
        <v>3</v>
      </c>
      <c r="M74" s="83">
        <v>116.9</v>
      </c>
      <c r="N74" s="89">
        <v>38.9666666666667</v>
      </c>
      <c r="O74" t="s" s="125">
        <v>60</v>
      </c>
      <c r="P74" s="129">
        <f>AVERAGE(B74:B90)</f>
        <v>33.0588235294118</v>
      </c>
      <c r="Q74" s="97">
        <f>AVERAGE(D74:D90)</f>
        <v>34.6816195316262</v>
      </c>
      <c r="R74" t="s" s="128">
        <v>60</v>
      </c>
      <c r="S74" s="129">
        <f>AVERAGE(G74:G90)</f>
        <v>16.6470588235294</v>
      </c>
      <c r="T74" s="97">
        <f>AVERAGE(I74:I90)</f>
        <v>36.4790160977579</v>
      </c>
      <c r="U74" t="s" s="128">
        <v>60</v>
      </c>
      <c r="V74" s="129">
        <f>AVERAGE(L74:L90)</f>
        <v>3.64705882352941</v>
      </c>
      <c r="W74" s="97">
        <f>AVERAGE(N74:N90)</f>
        <v>39.2404761904762</v>
      </c>
    </row>
    <row r="75" ht="21.95" customHeight="1">
      <c r="A75" s="152">
        <v>1982</v>
      </c>
      <c r="B75" s="99">
        <v>22</v>
      </c>
      <c r="C75" s="83">
        <v>758.9</v>
      </c>
      <c r="D75" s="87">
        <v>34.4954545454545</v>
      </c>
      <c r="E75" s="40"/>
      <c r="F75" s="153">
        <v>1982</v>
      </c>
      <c r="G75" s="99">
        <v>11</v>
      </c>
      <c r="H75" s="83">
        <v>398.5</v>
      </c>
      <c r="I75" s="87">
        <v>36.2272727272727</v>
      </c>
      <c r="J75" s="40"/>
      <c r="K75" s="153">
        <v>1982</v>
      </c>
      <c r="L75" s="99">
        <v>1</v>
      </c>
      <c r="M75" s="83">
        <v>39.7</v>
      </c>
      <c r="N75" s="89">
        <v>39.7</v>
      </c>
      <c r="O75" t="s" s="125">
        <v>61</v>
      </c>
      <c r="P75" s="129">
        <f>AVERAGE(B75:B90)</f>
        <v>33.4375</v>
      </c>
      <c r="Q75" s="97">
        <f>AVERAGE(D75:D90)</f>
        <v>34.7043133449455</v>
      </c>
      <c r="R75" t="s" s="128">
        <v>61</v>
      </c>
      <c r="S75" s="129">
        <f>AVERAGE(G75:G90)</f>
        <v>16.875</v>
      </c>
      <c r="T75" s="97">
        <f>AVERAGE(I75:I90)</f>
        <v>36.5094353730985</v>
      </c>
      <c r="U75" t="s" s="128">
        <v>61</v>
      </c>
      <c r="V75" s="129">
        <f>AVERAGE(L75:L90)</f>
        <v>3.6875</v>
      </c>
      <c r="W75" s="97">
        <f>AVERAGE(N75:N90)</f>
        <v>39.2575892857143</v>
      </c>
    </row>
    <row r="76" ht="21.95" customHeight="1">
      <c r="A76" s="152">
        <v>1983</v>
      </c>
      <c r="B76" s="99">
        <v>28</v>
      </c>
      <c r="C76" s="83">
        <v>981.9</v>
      </c>
      <c r="D76" s="87">
        <v>35.0678571428571</v>
      </c>
      <c r="E76" s="40"/>
      <c r="F76" s="153">
        <v>1983</v>
      </c>
      <c r="G76" s="99">
        <v>16</v>
      </c>
      <c r="H76" s="83">
        <v>586.8</v>
      </c>
      <c r="I76" s="87">
        <v>36.675</v>
      </c>
      <c r="J76" s="40"/>
      <c r="K76" s="153">
        <v>1983</v>
      </c>
      <c r="L76" s="99">
        <v>3</v>
      </c>
      <c r="M76" s="83">
        <v>117.7</v>
      </c>
      <c r="N76" s="89">
        <v>39.2333333333333</v>
      </c>
      <c r="O76" t="s" s="125">
        <v>62</v>
      </c>
      <c r="P76" s="129">
        <f>AVERAGE(B76:B90)</f>
        <v>34.2</v>
      </c>
      <c r="Q76" s="97">
        <f>AVERAGE(D76:D90)</f>
        <v>34.7182372649115</v>
      </c>
      <c r="R76" t="s" s="128">
        <v>62</v>
      </c>
      <c r="S76" s="129">
        <f>AVERAGE(G76:G90)</f>
        <v>17.2666666666667</v>
      </c>
      <c r="T76" s="97">
        <f>AVERAGE(I76:I90)</f>
        <v>36.5282462161535</v>
      </c>
      <c r="U76" t="s" s="128">
        <v>62</v>
      </c>
      <c r="V76" s="129">
        <f>AVERAGE(L76:L90)</f>
        <v>3.86666666666667</v>
      </c>
      <c r="W76" s="97">
        <f>AVERAGE(N76:N90)</f>
        <v>39.2280952380952</v>
      </c>
    </row>
    <row r="77" ht="21.95" customHeight="1">
      <c r="A77" s="152">
        <v>1984</v>
      </c>
      <c r="B77" s="99">
        <v>30</v>
      </c>
      <c r="C77" s="83">
        <v>1047.5</v>
      </c>
      <c r="D77" s="87">
        <v>34.9166666666667</v>
      </c>
      <c r="E77" s="40"/>
      <c r="F77" s="153">
        <v>1984</v>
      </c>
      <c r="G77" s="99">
        <v>14</v>
      </c>
      <c r="H77" s="83">
        <v>523.1</v>
      </c>
      <c r="I77" s="87">
        <v>37.3642857142857</v>
      </c>
      <c r="J77" s="40"/>
      <c r="K77" s="153">
        <v>1984</v>
      </c>
      <c r="L77" s="99">
        <v>4</v>
      </c>
      <c r="M77" s="83">
        <v>158.9</v>
      </c>
      <c r="N77" s="89">
        <v>39.725</v>
      </c>
      <c r="O77" t="s" s="125">
        <v>63</v>
      </c>
      <c r="P77" s="129">
        <f>AVERAGE(B77:B90)</f>
        <v>34.6428571428571</v>
      </c>
      <c r="Q77" s="97">
        <f>AVERAGE(D77:D90)</f>
        <v>34.6932644164868</v>
      </c>
      <c r="R77" t="s" s="128">
        <v>63</v>
      </c>
      <c r="S77" s="129">
        <f>AVERAGE(G77:G90)</f>
        <v>17.3571428571429</v>
      </c>
      <c r="T77" s="97">
        <f>AVERAGE(I77:I90)</f>
        <v>36.5177638030217</v>
      </c>
      <c r="U77" t="s" s="128">
        <v>63</v>
      </c>
      <c r="V77" s="129">
        <f>AVERAGE(L77:L90)</f>
        <v>3.92857142857143</v>
      </c>
      <c r="W77" s="97">
        <f>AVERAGE(N77:N90)</f>
        <v>39.2277210884354</v>
      </c>
    </row>
    <row r="78" ht="21.95" customHeight="1">
      <c r="A78" s="152">
        <v>1985</v>
      </c>
      <c r="B78" s="99">
        <v>36</v>
      </c>
      <c r="C78" s="83">
        <v>1247.1</v>
      </c>
      <c r="D78" s="87">
        <v>34.6416666666667</v>
      </c>
      <c r="E78" s="40"/>
      <c r="F78" s="153">
        <v>1985</v>
      </c>
      <c r="G78" s="99">
        <v>15</v>
      </c>
      <c r="H78" s="83">
        <v>552.9</v>
      </c>
      <c r="I78" s="87">
        <v>36.86</v>
      </c>
      <c r="J78" s="40"/>
      <c r="K78" s="153">
        <v>1985</v>
      </c>
      <c r="L78" s="99">
        <v>4</v>
      </c>
      <c r="M78" s="83">
        <v>157.3</v>
      </c>
      <c r="N78" s="89">
        <v>39.325</v>
      </c>
      <c r="O78" t="s" s="125">
        <v>64</v>
      </c>
      <c r="P78" s="129">
        <f>AVERAGE(B78:B90)</f>
        <v>35</v>
      </c>
      <c r="Q78" s="97">
        <f>AVERAGE(D78:D90)</f>
        <v>34.6760796280115</v>
      </c>
      <c r="R78" t="s" s="128">
        <v>64</v>
      </c>
      <c r="S78" s="129">
        <f>AVERAGE(G78:G90)</f>
        <v>17.6153846153846</v>
      </c>
      <c r="T78" s="97">
        <f>AVERAGE(I78:I90)</f>
        <v>36.4526467329244</v>
      </c>
      <c r="U78" t="s" s="128">
        <v>64</v>
      </c>
      <c r="V78" s="129">
        <f>AVERAGE(L78:L90)</f>
        <v>3.92307692307692</v>
      </c>
      <c r="W78" s="97">
        <f>AVERAGE(N78:N90)</f>
        <v>39.1894688644689</v>
      </c>
    </row>
    <row r="79" ht="21.95" customHeight="1">
      <c r="A79" s="152">
        <v>1986</v>
      </c>
      <c r="B79" s="99">
        <v>26</v>
      </c>
      <c r="C79" s="83">
        <v>893.3</v>
      </c>
      <c r="D79" s="87">
        <v>34.3576923076923</v>
      </c>
      <c r="E79" s="40"/>
      <c r="F79" s="153">
        <v>1986</v>
      </c>
      <c r="G79" s="99">
        <v>13</v>
      </c>
      <c r="H79" s="83">
        <v>469.1</v>
      </c>
      <c r="I79" s="87">
        <v>36.0846153846154</v>
      </c>
      <c r="J79" s="40"/>
      <c r="K79" s="153">
        <v>1986</v>
      </c>
      <c r="L79" s="99">
        <v>2</v>
      </c>
      <c r="M79" s="83">
        <v>79.40000000000001</v>
      </c>
      <c r="N79" s="89">
        <v>39.7</v>
      </c>
      <c r="O79" t="s" s="125">
        <v>65</v>
      </c>
      <c r="P79" s="129">
        <f>AVERAGE(B79:B90)</f>
        <v>34.9166666666667</v>
      </c>
      <c r="Q79" s="97">
        <f>AVERAGE(D79:D90)</f>
        <v>34.6789473747902</v>
      </c>
      <c r="R79" t="s" s="128">
        <v>65</v>
      </c>
      <c r="S79" s="129">
        <f>AVERAGE(G79:G90)</f>
        <v>17.8333333333333</v>
      </c>
      <c r="T79" s="97">
        <f>AVERAGE(I79:I90)</f>
        <v>36.4187006273348</v>
      </c>
      <c r="U79" t="s" s="128">
        <v>65</v>
      </c>
      <c r="V79" s="129">
        <f>AVERAGE(L79:L90)</f>
        <v>3.91666666666667</v>
      </c>
      <c r="W79" s="97">
        <f>AVERAGE(N79:N90)</f>
        <v>39.1781746031746</v>
      </c>
    </row>
    <row r="80" ht="21.95" customHeight="1">
      <c r="A80" s="152">
        <v>1987</v>
      </c>
      <c r="B80" s="213">
        <v>31</v>
      </c>
      <c r="C80" s="214">
        <v>1045.6</v>
      </c>
      <c r="D80" s="215">
        <v>33.7290322580645</v>
      </c>
      <c r="E80" s="40"/>
      <c r="F80" s="153">
        <v>1987</v>
      </c>
      <c r="G80" s="213">
        <v>10</v>
      </c>
      <c r="H80" s="214">
        <v>358.2</v>
      </c>
      <c r="I80" s="215">
        <v>35.82</v>
      </c>
      <c r="J80" s="40"/>
      <c r="K80" s="153">
        <v>1987</v>
      </c>
      <c r="L80" s="213">
        <v>1</v>
      </c>
      <c r="M80" s="214">
        <v>38.7</v>
      </c>
      <c r="N80" s="216">
        <v>38.7</v>
      </c>
      <c r="O80" t="s" s="125">
        <v>66</v>
      </c>
      <c r="P80" s="129">
        <f>AVERAGE(B80:B90)</f>
        <v>35.7272727272727</v>
      </c>
      <c r="Q80" s="97">
        <f>AVERAGE(D80:D90)</f>
        <v>34.708152380890</v>
      </c>
      <c r="R80" t="s" s="128">
        <v>66</v>
      </c>
      <c r="S80" s="129">
        <f>AVERAGE(G80:G90)</f>
        <v>18.2727272727273</v>
      </c>
      <c r="T80" s="97">
        <f>AVERAGE(I80:I90)</f>
        <v>36.4490720130366</v>
      </c>
      <c r="U80" t="s" s="128">
        <v>66</v>
      </c>
      <c r="V80" s="129">
        <f>AVERAGE(L80:L90)</f>
        <v>4.09090909090909</v>
      </c>
      <c r="W80" s="97">
        <f>AVERAGE(N80:N90)</f>
        <v>39.1307359307359</v>
      </c>
    </row>
    <row r="81" ht="21.95" customHeight="1">
      <c r="A81" s="152">
        <v>1988</v>
      </c>
      <c r="B81" s="99">
        <v>48</v>
      </c>
      <c r="C81" s="83">
        <v>1651.7</v>
      </c>
      <c r="D81" s="87">
        <v>34.4104166666667</v>
      </c>
      <c r="E81" s="40"/>
      <c r="F81" s="153">
        <v>1988</v>
      </c>
      <c r="G81" s="99">
        <v>23</v>
      </c>
      <c r="H81" s="83">
        <v>837.4</v>
      </c>
      <c r="I81" s="87">
        <v>36.4086956521739</v>
      </c>
      <c r="J81" s="40"/>
      <c r="K81" s="153">
        <v>1988</v>
      </c>
      <c r="L81" s="99">
        <v>6</v>
      </c>
      <c r="M81" s="83">
        <v>234.3</v>
      </c>
      <c r="N81" s="89">
        <v>39.05</v>
      </c>
      <c r="O81" t="s" s="125">
        <v>67</v>
      </c>
      <c r="P81" s="129">
        <f>AVERAGE(B81:B90)</f>
        <v>36.2</v>
      </c>
      <c r="Q81" s="97">
        <f>AVERAGE(D81:D90)</f>
        <v>34.8060643931726</v>
      </c>
      <c r="R81" t="s" s="128">
        <v>67</v>
      </c>
      <c r="S81" s="129">
        <f>AVERAGE(G81:G90)</f>
        <v>19.1</v>
      </c>
      <c r="T81" s="97">
        <f>AVERAGE(I81:I90)</f>
        <v>36.5119792143402</v>
      </c>
      <c r="U81" t="s" s="128">
        <v>67</v>
      </c>
      <c r="V81" s="129">
        <f>AVERAGE(L81:L90)</f>
        <v>4.4</v>
      </c>
      <c r="W81" s="97">
        <f>AVERAGE(N81:N90)</f>
        <v>39.1738095238095</v>
      </c>
    </row>
    <row r="82" ht="21.95" customHeight="1">
      <c r="A82" s="152">
        <v>1989</v>
      </c>
      <c r="B82" s="99">
        <v>31</v>
      </c>
      <c r="C82" s="83">
        <v>1098.1</v>
      </c>
      <c r="D82" s="87">
        <v>35.4225806451613</v>
      </c>
      <c r="E82" s="40"/>
      <c r="F82" s="153">
        <v>1989</v>
      </c>
      <c r="G82" s="99">
        <v>19</v>
      </c>
      <c r="H82" s="83">
        <v>701.8</v>
      </c>
      <c r="I82" s="87">
        <v>36.9368421052632</v>
      </c>
      <c r="J82" s="40"/>
      <c r="K82" s="153">
        <v>1989</v>
      </c>
      <c r="L82" s="99">
        <v>8</v>
      </c>
      <c r="M82" s="83">
        <v>317.2</v>
      </c>
      <c r="N82" s="89">
        <v>39.65</v>
      </c>
      <c r="O82" t="s" s="125">
        <v>68</v>
      </c>
      <c r="P82" s="129">
        <f>AVERAGE(B82:B90)</f>
        <v>34.8888888888889</v>
      </c>
      <c r="Q82" s="97">
        <f>AVERAGE(D82:D90)</f>
        <v>34.8500252516732</v>
      </c>
      <c r="R82" t="s" s="128">
        <v>68</v>
      </c>
      <c r="S82" s="129">
        <f>AVERAGE(G82:G90)</f>
        <v>18.6666666666667</v>
      </c>
      <c r="T82" s="97">
        <f>AVERAGE(I82:I90)</f>
        <v>36.523455165692</v>
      </c>
      <c r="U82" t="s" s="128">
        <v>68</v>
      </c>
      <c r="V82" s="129">
        <f>AVERAGE(L82:L90)</f>
        <v>4.22222222222222</v>
      </c>
      <c r="W82" s="97">
        <f>AVERAGE(N82:N90)</f>
        <v>39.1875661375661</v>
      </c>
    </row>
    <row r="83" ht="21.95" customHeight="1">
      <c r="A83" s="152">
        <v>1990</v>
      </c>
      <c r="B83" s="99">
        <v>28</v>
      </c>
      <c r="C83" s="83">
        <v>957.4</v>
      </c>
      <c r="D83" s="87">
        <v>34.1928571428571</v>
      </c>
      <c r="E83" s="40"/>
      <c r="F83" s="153">
        <v>1990</v>
      </c>
      <c r="G83" s="99">
        <v>12</v>
      </c>
      <c r="H83" s="83">
        <v>432.3</v>
      </c>
      <c r="I83" s="87">
        <v>36.025</v>
      </c>
      <c r="J83" s="40"/>
      <c r="K83" s="153">
        <v>1990</v>
      </c>
      <c r="L83" s="99">
        <v>1</v>
      </c>
      <c r="M83" s="83">
        <v>38.5</v>
      </c>
      <c r="N83" s="89">
        <v>38.5</v>
      </c>
      <c r="O83" t="s" s="125">
        <v>69</v>
      </c>
      <c r="P83" s="129">
        <f>AVERAGE(B83:B90)</f>
        <v>35.375</v>
      </c>
      <c r="Q83" s="97">
        <f>AVERAGE(D83:D90)</f>
        <v>34.7784558274872</v>
      </c>
      <c r="R83" t="s" s="128">
        <v>69</v>
      </c>
      <c r="S83" s="129">
        <f>AVERAGE(G83:G90)</f>
        <v>18.625</v>
      </c>
      <c r="T83" s="97">
        <f>AVERAGE(I83:I90)</f>
        <v>36.4717817982456</v>
      </c>
      <c r="U83" t="s" s="128">
        <v>69</v>
      </c>
      <c r="V83" s="129">
        <f>AVERAGE(L83:L90)</f>
        <v>3.75</v>
      </c>
      <c r="W83" s="97">
        <f>AVERAGE(N83:N90)</f>
        <v>39.1297619047619</v>
      </c>
    </row>
    <row r="84" ht="21.95" customHeight="1">
      <c r="A84" s="152">
        <v>1991</v>
      </c>
      <c r="B84" s="99">
        <v>33</v>
      </c>
      <c r="C84" s="83">
        <v>1176.6</v>
      </c>
      <c r="D84" s="87">
        <v>35.6545454545455</v>
      </c>
      <c r="E84" s="40"/>
      <c r="F84" s="153">
        <v>1991</v>
      </c>
      <c r="G84" s="99">
        <v>19</v>
      </c>
      <c r="H84" s="83">
        <v>713.2</v>
      </c>
      <c r="I84" s="87">
        <v>37.5368421052632</v>
      </c>
      <c r="J84" s="40"/>
      <c r="K84" s="153">
        <v>1991</v>
      </c>
      <c r="L84" s="99">
        <v>6</v>
      </c>
      <c r="M84" s="83">
        <v>244.1</v>
      </c>
      <c r="N84" s="89">
        <v>40.6833333333333</v>
      </c>
      <c r="O84" t="s" s="125">
        <v>70</v>
      </c>
      <c r="P84" s="129">
        <f>AVERAGE(B84:B90)</f>
        <v>36.4285714285714</v>
      </c>
      <c r="Q84" s="97">
        <f>AVERAGE(D84:D90)</f>
        <v>34.8621127824343</v>
      </c>
      <c r="R84" t="s" s="128">
        <v>70</v>
      </c>
      <c r="S84" s="129">
        <f>AVERAGE(G84:G90)</f>
        <v>19.5714285714286</v>
      </c>
      <c r="T84" s="97">
        <f>AVERAGE(I84:I90)</f>
        <v>36.5356077694236</v>
      </c>
      <c r="U84" t="s" s="128">
        <v>70</v>
      </c>
      <c r="V84" s="129">
        <f>AVERAGE(L84:L90)</f>
        <v>4.14285714285714</v>
      </c>
      <c r="W84" s="97">
        <f>AVERAGE(N84:N90)</f>
        <v>39.2197278911565</v>
      </c>
    </row>
    <row r="85" ht="21.95" customHeight="1">
      <c r="A85" s="152">
        <v>1992</v>
      </c>
      <c r="B85" s="99">
        <v>35</v>
      </c>
      <c r="C85" s="83">
        <v>1198.8</v>
      </c>
      <c r="D85" s="87">
        <v>34.2514285714286</v>
      </c>
      <c r="E85" s="40"/>
      <c r="F85" s="153">
        <v>1992</v>
      </c>
      <c r="G85" s="99">
        <v>15</v>
      </c>
      <c r="H85" s="83">
        <v>542.4</v>
      </c>
      <c r="I85" s="87">
        <v>36.16</v>
      </c>
      <c r="J85" s="40"/>
      <c r="K85" s="153">
        <v>1992</v>
      </c>
      <c r="L85" s="99">
        <v>2</v>
      </c>
      <c r="M85" s="83">
        <v>76.3</v>
      </c>
      <c r="N85" s="89">
        <v>38.15</v>
      </c>
      <c r="O85" t="s" s="125">
        <v>71</v>
      </c>
      <c r="P85" s="129">
        <f>AVERAGE(B85:B90)</f>
        <v>37</v>
      </c>
      <c r="Q85" s="97">
        <f>AVERAGE(D85:D90)</f>
        <v>34.7300406704158</v>
      </c>
      <c r="R85" t="s" s="128">
        <v>71</v>
      </c>
      <c r="S85" s="129">
        <f>AVERAGE(G85:G90)</f>
        <v>19.6666666666667</v>
      </c>
      <c r="T85" s="97">
        <f>AVERAGE(I85:I90)</f>
        <v>36.368735380117</v>
      </c>
      <c r="U85" t="s" s="128">
        <v>71</v>
      </c>
      <c r="V85" s="129">
        <f>AVERAGE(L85:L90)</f>
        <v>3.83333333333333</v>
      </c>
      <c r="W85" s="97">
        <f>AVERAGE(N85:N90)</f>
        <v>38.9757936507937</v>
      </c>
    </row>
    <row r="86" ht="21.95" customHeight="1">
      <c r="A86" s="152">
        <v>1993</v>
      </c>
      <c r="B86" s="99">
        <v>28</v>
      </c>
      <c r="C86" s="83">
        <v>959.8</v>
      </c>
      <c r="D86" s="87">
        <v>34.2785714285714</v>
      </c>
      <c r="E86" s="40"/>
      <c r="F86" s="153">
        <v>1993</v>
      </c>
      <c r="G86" s="99">
        <v>14</v>
      </c>
      <c r="H86" s="83">
        <v>504.1</v>
      </c>
      <c r="I86" s="87">
        <v>36.0071428571429</v>
      </c>
      <c r="J86" s="40"/>
      <c r="K86" s="153">
        <v>1993</v>
      </c>
      <c r="L86" s="99">
        <v>2</v>
      </c>
      <c r="M86" s="83">
        <v>77.2</v>
      </c>
      <c r="N86" s="89">
        <v>38.6</v>
      </c>
      <c r="O86" t="s" s="125">
        <v>72</v>
      </c>
      <c r="P86" s="129">
        <f>AVERAGE(B86:B90)</f>
        <v>37.4</v>
      </c>
      <c r="Q86" s="97">
        <f>AVERAGE(D86:D90)</f>
        <v>34.8257630902133</v>
      </c>
      <c r="R86" t="s" s="128">
        <v>72</v>
      </c>
      <c r="S86" s="129">
        <f>AVERAGE(G86:G90)</f>
        <v>20.6</v>
      </c>
      <c r="T86" s="97">
        <f>AVERAGE(I86:I90)</f>
        <v>36.4104824561404</v>
      </c>
      <c r="U86" t="s" s="128">
        <v>72</v>
      </c>
      <c r="V86" s="129">
        <f>AVERAGE(L86:L90)</f>
        <v>4.2</v>
      </c>
      <c r="W86" s="97">
        <f>AVERAGE(N86:N90)</f>
        <v>39.1409523809524</v>
      </c>
    </row>
    <row r="87" ht="21.95" customHeight="1">
      <c r="A87" s="152">
        <v>1994</v>
      </c>
      <c r="B87" s="99">
        <v>47</v>
      </c>
      <c r="C87" s="83">
        <v>1614.3</v>
      </c>
      <c r="D87" s="87">
        <v>34.3468085106383</v>
      </c>
      <c r="E87" s="40"/>
      <c r="F87" s="153">
        <v>1994</v>
      </c>
      <c r="G87" s="99">
        <v>19</v>
      </c>
      <c r="H87" s="83">
        <v>694.1</v>
      </c>
      <c r="I87" s="87">
        <v>36.5315789473684</v>
      </c>
      <c r="J87" s="40"/>
      <c r="K87" s="153">
        <v>1994</v>
      </c>
      <c r="L87" s="99">
        <v>4</v>
      </c>
      <c r="M87" s="83">
        <v>155.6</v>
      </c>
      <c r="N87" s="89">
        <v>38.9</v>
      </c>
      <c r="O87" t="s" s="125">
        <v>73</v>
      </c>
      <c r="P87" s="129">
        <f>AVERAGE(B87:B90)</f>
        <v>39.75</v>
      </c>
      <c r="Q87" s="97">
        <f>AVERAGE(D87:D90)</f>
        <v>34.9625610056237</v>
      </c>
      <c r="R87" t="s" s="128">
        <v>73</v>
      </c>
      <c r="S87" s="129">
        <f>AVERAGE(G87:G90)</f>
        <v>22.25</v>
      </c>
      <c r="T87" s="97">
        <f>AVERAGE(I87:I90)</f>
        <v>36.5113173558897</v>
      </c>
      <c r="U87" t="s" s="128">
        <v>73</v>
      </c>
      <c r="V87" s="129">
        <f>AVERAGE(L87:L90)</f>
        <v>4.75</v>
      </c>
      <c r="W87" s="97">
        <f>AVERAGE(N87:N90)</f>
        <v>39.2761904761905</v>
      </c>
    </row>
    <row r="88" ht="21.95" customHeight="1">
      <c r="A88" s="152">
        <v>1995</v>
      </c>
      <c r="B88" s="99">
        <v>39</v>
      </c>
      <c r="C88" s="83">
        <v>1364.7</v>
      </c>
      <c r="D88" s="87">
        <v>34.9923076923077</v>
      </c>
      <c r="E88" s="40"/>
      <c r="F88" s="153">
        <v>1995</v>
      </c>
      <c r="G88" s="99">
        <v>25</v>
      </c>
      <c r="H88" s="83">
        <v>905</v>
      </c>
      <c r="I88" s="87">
        <v>36.2</v>
      </c>
      <c r="J88" s="40"/>
      <c r="K88" s="153">
        <v>1995</v>
      </c>
      <c r="L88" s="99">
        <v>3</v>
      </c>
      <c r="M88" s="83">
        <v>117.7</v>
      </c>
      <c r="N88" s="89">
        <v>39.2333333333333</v>
      </c>
      <c r="O88" t="s" s="125">
        <v>74</v>
      </c>
      <c r="P88" s="129">
        <f>AVERAGE(B88:B90)</f>
        <v>37.3333333333333</v>
      </c>
      <c r="Q88" s="97">
        <f>AVERAGE(D88:D90)</f>
        <v>35.1678118372855</v>
      </c>
      <c r="R88" t="s" s="128">
        <v>74</v>
      </c>
      <c r="S88" s="129">
        <f>AVERAGE(G88:G90)</f>
        <v>23.3333333333333</v>
      </c>
      <c r="T88" s="97">
        <f>AVERAGE(I88:I90)</f>
        <v>36.5045634920635</v>
      </c>
      <c r="U88" t="s" s="128">
        <v>74</v>
      </c>
      <c r="V88" s="129">
        <f>AVERAGE(L88:L90)</f>
        <v>5</v>
      </c>
      <c r="W88" s="97">
        <f>AVERAGE(N88:N90)</f>
        <v>39.4015873015873</v>
      </c>
    </row>
    <row r="89" ht="21.95" customHeight="1">
      <c r="A89" s="152">
        <v>1996</v>
      </c>
      <c r="B89" s="99">
        <v>38</v>
      </c>
      <c r="C89" s="83">
        <v>1323.8</v>
      </c>
      <c r="D89" s="87">
        <v>34.8368421052632</v>
      </c>
      <c r="E89" s="40"/>
      <c r="F89" s="153">
        <v>1996</v>
      </c>
      <c r="G89" s="99">
        <v>21</v>
      </c>
      <c r="H89" s="83">
        <v>763.9</v>
      </c>
      <c r="I89" s="87">
        <v>36.3761904761905</v>
      </c>
      <c r="J89" s="40"/>
      <c r="K89" s="153">
        <v>1996</v>
      </c>
      <c r="L89" s="99">
        <v>5</v>
      </c>
      <c r="M89" s="83">
        <v>196.5</v>
      </c>
      <c r="N89" s="89">
        <v>39.3</v>
      </c>
      <c r="O89" t="s" s="125">
        <v>75</v>
      </c>
      <c r="P89" s="129">
        <f>AVERAGE(B89:B90)</f>
        <v>36.5</v>
      </c>
      <c r="Q89" s="97">
        <f>AVERAGE(D89:D90)</f>
        <v>35.2555639097745</v>
      </c>
      <c r="R89" t="s" s="128">
        <v>75</v>
      </c>
      <c r="S89" s="129">
        <f>AVERAGE(G89:G90)</f>
        <v>22.5</v>
      </c>
      <c r="T89" s="97">
        <f>AVERAGE(I89:I90)</f>
        <v>36.6568452380953</v>
      </c>
      <c r="U89" t="s" s="128">
        <v>75</v>
      </c>
      <c r="V89" s="129">
        <f>AVERAGE(L89:L90)</f>
        <v>6</v>
      </c>
      <c r="W89" s="97">
        <f>AVERAGE(N89:N90)</f>
        <v>39.4857142857143</v>
      </c>
    </row>
    <row r="90" ht="21.95" customHeight="1">
      <c r="A90" s="152">
        <v>1997</v>
      </c>
      <c r="B90" s="99">
        <v>35</v>
      </c>
      <c r="C90" s="83">
        <v>1248.6</v>
      </c>
      <c r="D90" s="87">
        <v>35.6742857142857</v>
      </c>
      <c r="E90" s="40"/>
      <c r="F90" s="153">
        <v>1997</v>
      </c>
      <c r="G90" s="99">
        <v>24</v>
      </c>
      <c r="H90" s="83">
        <v>886.5</v>
      </c>
      <c r="I90" s="87">
        <v>36.9375</v>
      </c>
      <c r="J90" s="40"/>
      <c r="K90" s="153">
        <v>1997</v>
      </c>
      <c r="L90" s="99">
        <v>7</v>
      </c>
      <c r="M90" s="83">
        <v>277.7</v>
      </c>
      <c r="N90" s="89">
        <v>39.6714285714286</v>
      </c>
      <c r="O90" t="s" s="125">
        <v>76</v>
      </c>
      <c r="P90" s="129">
        <f>AVERAGE(B90)</f>
        <v>35</v>
      </c>
      <c r="Q90" s="97">
        <f>AVERAGE(D90)</f>
        <v>35.6742857142857</v>
      </c>
      <c r="R90" t="s" s="128">
        <v>76</v>
      </c>
      <c r="S90" s="129">
        <f>AVERAGE(G90)</f>
        <v>24</v>
      </c>
      <c r="T90" s="97">
        <f>AVERAGE(I90)</f>
        <v>36.9375</v>
      </c>
      <c r="U90" t="s" s="128">
        <v>76</v>
      </c>
      <c r="V90" s="129">
        <f>AVERAGE(L90)</f>
        <v>7</v>
      </c>
      <c r="W90" s="97">
        <f>AVERAGE(N90)</f>
        <v>39.6714285714286</v>
      </c>
    </row>
    <row r="91" ht="21.95" customHeight="1">
      <c r="A91" s="152">
        <v>1998</v>
      </c>
      <c r="B91" s="157">
        <v>48</v>
      </c>
      <c r="C91" s="158">
        <v>1661.4</v>
      </c>
      <c r="D91" s="159">
        <v>34.6125</v>
      </c>
      <c r="E91" s="40"/>
      <c r="F91" s="153">
        <v>1998</v>
      </c>
      <c r="G91" s="157">
        <v>21</v>
      </c>
      <c r="H91" s="158">
        <v>771.8</v>
      </c>
      <c r="I91" s="159">
        <v>36.752380952381</v>
      </c>
      <c r="J91" s="40"/>
      <c r="K91" s="153">
        <v>1998</v>
      </c>
      <c r="L91" s="157">
        <v>4</v>
      </c>
      <c r="M91" s="158">
        <v>159.4</v>
      </c>
      <c r="N91" s="160">
        <v>39.85</v>
      </c>
      <c r="O91" t="s" s="125">
        <v>77</v>
      </c>
      <c r="P91" s="161">
        <f>AVERAGE(B91)</f>
        <v>48</v>
      </c>
      <c r="Q91" s="162">
        <f>AVERAGE(D91)</f>
        <v>34.6125</v>
      </c>
      <c r="R91" t="s" s="128">
        <v>77</v>
      </c>
      <c r="S91" s="161">
        <f>AVERAGE(G91)</f>
        <v>21</v>
      </c>
      <c r="T91" s="162">
        <f>AVERAGE(I91)</f>
        <v>36.752380952381</v>
      </c>
      <c r="U91" t="s" s="128">
        <v>77</v>
      </c>
      <c r="V91" s="161">
        <f>AVERAGE(L91)</f>
        <v>4</v>
      </c>
      <c r="W91" s="162">
        <f>AVERAGE(N91)</f>
        <v>39.85</v>
      </c>
    </row>
    <row r="92" ht="21.95" customHeight="1">
      <c r="A92" s="152">
        <v>1999</v>
      </c>
      <c r="B92" s="99">
        <v>38</v>
      </c>
      <c r="C92" s="83">
        <v>1320.9</v>
      </c>
      <c r="D92" s="87">
        <v>34.7605263157895</v>
      </c>
      <c r="E92" s="40"/>
      <c r="F92" s="153">
        <v>1999</v>
      </c>
      <c r="G92" s="99">
        <v>21</v>
      </c>
      <c r="H92" s="83">
        <v>759.6</v>
      </c>
      <c r="I92" s="87">
        <v>36.1714285714286</v>
      </c>
      <c r="J92" s="40"/>
      <c r="K92" s="153">
        <v>1999</v>
      </c>
      <c r="L92" s="99">
        <v>2</v>
      </c>
      <c r="M92" s="83">
        <v>77.7</v>
      </c>
      <c r="N92" s="89">
        <v>38.85</v>
      </c>
      <c r="O92" t="s" s="125">
        <v>76</v>
      </c>
      <c r="P92" s="129">
        <f>AVERAGE(B92)</f>
        <v>38</v>
      </c>
      <c r="Q92" s="97">
        <f>AVERAGE(D92)</f>
        <v>34.7605263157895</v>
      </c>
      <c r="R92" t="s" s="128">
        <v>76</v>
      </c>
      <c r="S92" s="129">
        <f>AVERAGE(G92)</f>
        <v>21</v>
      </c>
      <c r="T92" s="97">
        <f>AVERAGE(I92)</f>
        <v>36.1714285714286</v>
      </c>
      <c r="U92" t="s" s="128">
        <v>76</v>
      </c>
      <c r="V92" s="129">
        <f>AVERAGE(L92)</f>
        <v>2</v>
      </c>
      <c r="W92" s="97">
        <f>AVERAGE(N92)</f>
        <v>38.85</v>
      </c>
    </row>
    <row r="93" ht="21.95" customHeight="1">
      <c r="A93" s="152">
        <v>2000</v>
      </c>
      <c r="B93" s="99">
        <v>35</v>
      </c>
      <c r="C93" s="83">
        <v>1183.2</v>
      </c>
      <c r="D93" s="87">
        <v>33.8057142857143</v>
      </c>
      <c r="E93" s="40"/>
      <c r="F93" s="153">
        <v>2000</v>
      </c>
      <c r="G93" s="99">
        <v>14</v>
      </c>
      <c r="H93" s="83">
        <v>493.6</v>
      </c>
      <c r="I93" s="87">
        <v>35.2571428571429</v>
      </c>
      <c r="J93" s="40"/>
      <c r="K93" s="153">
        <v>2000</v>
      </c>
      <c r="L93" s="99">
        <v>1</v>
      </c>
      <c r="M93" s="83">
        <v>38.1</v>
      </c>
      <c r="N93" s="89">
        <v>38.1</v>
      </c>
      <c r="O93" t="s" s="125">
        <v>75</v>
      </c>
      <c r="P93" s="129">
        <f>AVERAGE(B92:B93)</f>
        <v>36.5</v>
      </c>
      <c r="Q93" s="97">
        <f>AVERAGE(D92:D93)</f>
        <v>34.2831203007519</v>
      </c>
      <c r="R93" t="s" s="128">
        <v>75</v>
      </c>
      <c r="S93" s="129">
        <f>AVERAGE(G92:G93)</f>
        <v>17.5</v>
      </c>
      <c r="T93" s="97">
        <f>AVERAGE(I92:I93)</f>
        <v>35.7142857142858</v>
      </c>
      <c r="U93" t="s" s="128">
        <v>75</v>
      </c>
      <c r="V93" s="129">
        <f>AVERAGE(L92:L93)</f>
        <v>1.5</v>
      </c>
      <c r="W93" s="97">
        <f>AVERAGE(N92:N93)</f>
        <v>38.475</v>
      </c>
    </row>
    <row r="94" ht="21.95" customHeight="1">
      <c r="A94" s="152">
        <v>2001</v>
      </c>
      <c r="B94" s="99">
        <v>28</v>
      </c>
      <c r="C94" s="83">
        <v>968.1</v>
      </c>
      <c r="D94" s="87">
        <v>34.575</v>
      </c>
      <c r="E94" s="40"/>
      <c r="F94" s="153">
        <v>2001</v>
      </c>
      <c r="G94" s="99">
        <v>14</v>
      </c>
      <c r="H94" s="83">
        <v>510.2</v>
      </c>
      <c r="I94" s="87">
        <v>36.4428571428571</v>
      </c>
      <c r="J94" s="40"/>
      <c r="K94" s="153">
        <v>2001</v>
      </c>
      <c r="L94" s="99">
        <v>0</v>
      </c>
      <c r="M94" s="83">
        <v>0</v>
      </c>
      <c r="N94" s="89"/>
      <c r="O94" t="s" s="125">
        <v>74</v>
      </c>
      <c r="P94" s="129">
        <f>AVERAGE(B92:B94)</f>
        <v>33.6666666666667</v>
      </c>
      <c r="Q94" s="97">
        <f>AVERAGE(D92:D94)</f>
        <v>34.3804135338346</v>
      </c>
      <c r="R94" t="s" s="128">
        <v>74</v>
      </c>
      <c r="S94" s="129">
        <f>AVERAGE(G92:G94)</f>
        <v>16.3333333333333</v>
      </c>
      <c r="T94" s="97">
        <f>AVERAGE(I92:I94)</f>
        <v>35.9571428571429</v>
      </c>
      <c r="U94" t="s" s="128">
        <v>74</v>
      </c>
      <c r="V94" s="129">
        <f>AVERAGE(L92:L94)</f>
        <v>1</v>
      </c>
      <c r="W94" s="97">
        <f>AVERAGE(N92:N94)</f>
        <v>38.475</v>
      </c>
    </row>
    <row r="95" ht="21.95" customHeight="1">
      <c r="A95" s="152">
        <v>2002</v>
      </c>
      <c r="B95" s="99">
        <v>39</v>
      </c>
      <c r="C95" s="83">
        <v>1328.1</v>
      </c>
      <c r="D95" s="87">
        <v>34.0538461538462</v>
      </c>
      <c r="E95" s="40"/>
      <c r="F95" s="153">
        <v>2002</v>
      </c>
      <c r="G95" s="99">
        <v>14</v>
      </c>
      <c r="H95" s="83">
        <v>503.4</v>
      </c>
      <c r="I95" s="87">
        <v>35.9571428571429</v>
      </c>
      <c r="J95" s="40"/>
      <c r="K95" s="153">
        <v>2002</v>
      </c>
      <c r="L95" s="99">
        <v>1</v>
      </c>
      <c r="M95" s="83">
        <v>40.4</v>
      </c>
      <c r="N95" s="89">
        <v>40.4</v>
      </c>
      <c r="O95" t="s" s="125">
        <v>73</v>
      </c>
      <c r="P95" s="129">
        <f>AVERAGE(B92:B95)</f>
        <v>35</v>
      </c>
      <c r="Q95" s="97">
        <f>AVERAGE(D92:D95)</f>
        <v>34.2987716888375</v>
      </c>
      <c r="R95" t="s" s="128">
        <v>73</v>
      </c>
      <c r="S95" s="129">
        <f>AVERAGE(G92:G95)</f>
        <v>15.75</v>
      </c>
      <c r="T95" s="97">
        <f>AVERAGE(I92:I95)</f>
        <v>35.9571428571429</v>
      </c>
      <c r="U95" t="s" s="128">
        <v>73</v>
      </c>
      <c r="V95" s="129">
        <f>AVERAGE(L92:L95)</f>
        <v>1</v>
      </c>
      <c r="W95" s="97">
        <f>AVERAGE(N92:N95)</f>
        <v>39.1166666666667</v>
      </c>
    </row>
    <row r="96" ht="21.95" customHeight="1">
      <c r="A96" s="152">
        <v>2003</v>
      </c>
      <c r="B96" s="99">
        <v>37</v>
      </c>
      <c r="C96" s="83">
        <v>1295.4</v>
      </c>
      <c r="D96" s="87">
        <v>35.0108108108108</v>
      </c>
      <c r="E96" s="40"/>
      <c r="F96" s="153">
        <v>2003</v>
      </c>
      <c r="G96" s="99">
        <v>21</v>
      </c>
      <c r="H96" s="83">
        <v>770.9</v>
      </c>
      <c r="I96" s="87">
        <v>36.7095238095238</v>
      </c>
      <c r="J96" s="40"/>
      <c r="K96" s="153">
        <v>2003</v>
      </c>
      <c r="L96" s="99">
        <v>6</v>
      </c>
      <c r="M96" s="83">
        <v>231.3</v>
      </c>
      <c r="N96" s="89">
        <v>38.55</v>
      </c>
      <c r="O96" t="s" s="125">
        <v>72</v>
      </c>
      <c r="P96" s="129">
        <f>AVERAGE(B92:B96)</f>
        <v>35.4</v>
      </c>
      <c r="Q96" s="97">
        <f>AVERAGE(D92:D96)</f>
        <v>34.4411795132322</v>
      </c>
      <c r="R96" t="s" s="128">
        <v>72</v>
      </c>
      <c r="S96" s="129">
        <f>AVERAGE(G92:G96)</f>
        <v>16.8</v>
      </c>
      <c r="T96" s="97">
        <f>AVERAGE(I92:I96)</f>
        <v>36.1076190476191</v>
      </c>
      <c r="U96" t="s" s="128">
        <v>72</v>
      </c>
      <c r="V96" s="129">
        <f>AVERAGE(L92:L96)</f>
        <v>2</v>
      </c>
      <c r="W96" s="97">
        <f>AVERAGE(N92:N96)</f>
        <v>38.975</v>
      </c>
    </row>
    <row r="97" ht="21.95" customHeight="1">
      <c r="A97" s="152">
        <v>2004</v>
      </c>
      <c r="B97" s="99">
        <v>42</v>
      </c>
      <c r="C97" s="83">
        <v>1459.2</v>
      </c>
      <c r="D97" s="87">
        <v>34.7428571428571</v>
      </c>
      <c r="E97" s="40"/>
      <c r="F97" s="153">
        <v>2004</v>
      </c>
      <c r="G97" s="99">
        <v>19</v>
      </c>
      <c r="H97" s="83">
        <v>696.6</v>
      </c>
      <c r="I97" s="87">
        <v>36.6631578947368</v>
      </c>
      <c r="J97" s="40"/>
      <c r="K97" s="153">
        <v>2004</v>
      </c>
      <c r="L97" s="99">
        <v>5</v>
      </c>
      <c r="M97" s="83">
        <v>197</v>
      </c>
      <c r="N97" s="89">
        <v>39.4</v>
      </c>
      <c r="O97" t="s" s="125">
        <v>71</v>
      </c>
      <c r="P97" s="129">
        <f>AVERAGE(B92:B97)</f>
        <v>36.5</v>
      </c>
      <c r="Q97" s="97">
        <f>AVERAGE(D92:D97)</f>
        <v>34.4914591181697</v>
      </c>
      <c r="R97" t="s" s="128">
        <v>71</v>
      </c>
      <c r="S97" s="129">
        <f>AVERAGE(G92:G97)</f>
        <v>17.1666666666667</v>
      </c>
      <c r="T97" s="97">
        <f>AVERAGE(I92:I97)</f>
        <v>36.200208855472</v>
      </c>
      <c r="U97" t="s" s="128">
        <v>71</v>
      </c>
      <c r="V97" s="129">
        <f>AVERAGE(L92:L97)</f>
        <v>2.5</v>
      </c>
      <c r="W97" s="97">
        <f>AVERAGE(N92:N97)</f>
        <v>39.06</v>
      </c>
    </row>
    <row r="98" ht="21.95" customHeight="1">
      <c r="A98" s="152">
        <v>2005</v>
      </c>
      <c r="B98" s="99">
        <v>32</v>
      </c>
      <c r="C98" s="83">
        <v>1105.3</v>
      </c>
      <c r="D98" s="87">
        <v>34.540625</v>
      </c>
      <c r="E98" s="40"/>
      <c r="F98" s="153">
        <v>2005</v>
      </c>
      <c r="G98" s="99">
        <v>13</v>
      </c>
      <c r="H98" s="83">
        <v>477.8</v>
      </c>
      <c r="I98" s="87">
        <v>36.7538461538462</v>
      </c>
      <c r="J98" s="40"/>
      <c r="K98" s="153">
        <v>2005</v>
      </c>
      <c r="L98" s="99">
        <v>4</v>
      </c>
      <c r="M98" s="83">
        <v>158.7</v>
      </c>
      <c r="N98" s="89">
        <v>39.675</v>
      </c>
      <c r="O98" t="s" s="125">
        <v>70</v>
      </c>
      <c r="P98" s="129">
        <f>AVERAGE(B92:B98)</f>
        <v>35.8571428571429</v>
      </c>
      <c r="Q98" s="97">
        <f>AVERAGE(D92:D98)</f>
        <v>34.498482815574</v>
      </c>
      <c r="R98" t="s" s="128">
        <v>70</v>
      </c>
      <c r="S98" s="129">
        <f>AVERAGE(G92:G98)</f>
        <v>16.5714285714286</v>
      </c>
      <c r="T98" s="97">
        <f>AVERAGE(I92:I98)</f>
        <v>36.2792998980969</v>
      </c>
      <c r="U98" t="s" s="128">
        <v>70</v>
      </c>
      <c r="V98" s="129">
        <f>AVERAGE(L92:L98)</f>
        <v>2.71428571428571</v>
      </c>
      <c r="W98" s="97">
        <f>AVERAGE(N92:N98)</f>
        <v>39.1625</v>
      </c>
    </row>
    <row r="99" ht="21.95" customHeight="1">
      <c r="A99" s="152">
        <v>2006</v>
      </c>
      <c r="B99" s="99">
        <v>44</v>
      </c>
      <c r="C99" s="83">
        <v>1494.1</v>
      </c>
      <c r="D99" s="87">
        <v>33.9568181818182</v>
      </c>
      <c r="E99" s="40"/>
      <c r="F99" s="153">
        <v>2006</v>
      </c>
      <c r="G99" s="99">
        <v>16</v>
      </c>
      <c r="H99" s="83">
        <v>576.1</v>
      </c>
      <c r="I99" s="87">
        <v>36.00625</v>
      </c>
      <c r="J99" s="40"/>
      <c r="K99" s="153">
        <v>2006</v>
      </c>
      <c r="L99" s="99">
        <v>0</v>
      </c>
      <c r="M99" s="83">
        <v>0</v>
      </c>
      <c r="N99" s="89"/>
      <c r="O99" t="s" s="125">
        <v>69</v>
      </c>
      <c r="P99" s="129">
        <f>AVERAGE(B92:B99)</f>
        <v>36.875</v>
      </c>
      <c r="Q99" s="97">
        <f>AVERAGE(D92:D99)</f>
        <v>34.4307747363545</v>
      </c>
      <c r="R99" t="s" s="128">
        <v>69</v>
      </c>
      <c r="S99" s="129">
        <f>AVERAGE(G92:G99)</f>
        <v>16.5</v>
      </c>
      <c r="T99" s="97">
        <f>AVERAGE(I92:I99)</f>
        <v>36.2451686608348</v>
      </c>
      <c r="U99" t="s" s="128">
        <v>69</v>
      </c>
      <c r="V99" s="129">
        <f>AVERAGE(L92:L99)</f>
        <v>2.375</v>
      </c>
      <c r="W99" s="97">
        <f>AVERAGE(N92:N99)</f>
        <v>39.1625</v>
      </c>
    </row>
    <row r="100" ht="21.95" customHeight="1">
      <c r="A100" s="152">
        <v>2007</v>
      </c>
      <c r="B100" s="99">
        <v>40</v>
      </c>
      <c r="C100" s="83">
        <v>1415.6</v>
      </c>
      <c r="D100" s="87">
        <v>35.39</v>
      </c>
      <c r="E100" s="40"/>
      <c r="F100" s="153">
        <v>2007</v>
      </c>
      <c r="G100" s="99">
        <v>19</v>
      </c>
      <c r="H100" s="83">
        <v>724.4</v>
      </c>
      <c r="I100" s="87">
        <v>38.1263157894737</v>
      </c>
      <c r="J100" s="40"/>
      <c r="K100" s="153">
        <v>2007</v>
      </c>
      <c r="L100" s="99">
        <v>9</v>
      </c>
      <c r="M100" s="83">
        <v>358.9</v>
      </c>
      <c r="N100" s="89">
        <v>39.8777777777778</v>
      </c>
      <c r="O100" t="s" s="125">
        <v>68</v>
      </c>
      <c r="P100" s="129">
        <f>AVERAGE(B92:B100)</f>
        <v>37.2222222222222</v>
      </c>
      <c r="Q100" s="97">
        <f>AVERAGE(D92:D100)</f>
        <v>34.537355321204</v>
      </c>
      <c r="R100" t="s" s="128">
        <v>68</v>
      </c>
      <c r="S100" s="129">
        <f>AVERAGE(G92:G100)</f>
        <v>16.7777777777778</v>
      </c>
      <c r="T100" s="97">
        <f>AVERAGE(I92:I100)</f>
        <v>36.4541850084613</v>
      </c>
      <c r="U100" t="s" s="128">
        <v>68</v>
      </c>
      <c r="V100" s="129">
        <f>AVERAGE(L92:L100)</f>
        <v>3.11111111111111</v>
      </c>
      <c r="W100" s="97">
        <f>AVERAGE(N92:N100)</f>
        <v>39.2646825396825</v>
      </c>
    </row>
    <row r="101" ht="21.95" customHeight="1">
      <c r="A101" s="152">
        <v>2008</v>
      </c>
      <c r="B101" s="99">
        <v>30</v>
      </c>
      <c r="C101" s="83">
        <v>1036.1</v>
      </c>
      <c r="D101" s="87">
        <v>34.5366666666667</v>
      </c>
      <c r="E101" s="40"/>
      <c r="F101" s="153">
        <v>2008</v>
      </c>
      <c r="G101" s="99">
        <v>15</v>
      </c>
      <c r="H101" s="83">
        <v>542.2</v>
      </c>
      <c r="I101" s="87">
        <v>36.1466666666667</v>
      </c>
      <c r="J101" s="40"/>
      <c r="K101" s="153">
        <v>2008</v>
      </c>
      <c r="L101" s="99">
        <v>2</v>
      </c>
      <c r="M101" s="83">
        <v>77.59999999999999</v>
      </c>
      <c r="N101" s="89">
        <v>38.8</v>
      </c>
      <c r="O101" t="s" s="125">
        <v>67</v>
      </c>
      <c r="P101" s="129">
        <f>AVERAGE(B92:B101)</f>
        <v>36.5</v>
      </c>
      <c r="Q101" s="97">
        <f>AVERAGE(D92:D101)</f>
        <v>34.5372864557503</v>
      </c>
      <c r="R101" t="s" s="128">
        <v>67</v>
      </c>
      <c r="S101" s="129">
        <f>AVERAGE(G92:G101)</f>
        <v>16.6</v>
      </c>
      <c r="T101" s="97">
        <f>AVERAGE(I92:I101)</f>
        <v>36.4234331742819</v>
      </c>
      <c r="U101" t="s" s="128">
        <v>67</v>
      </c>
      <c r="V101" s="129">
        <f>AVERAGE(L92:L101)</f>
        <v>3</v>
      </c>
      <c r="W101" s="97">
        <f>AVERAGE(N92:N101)</f>
        <v>39.2065972222222</v>
      </c>
    </row>
    <row r="102" ht="21.95" customHeight="1">
      <c r="A102" s="152">
        <v>2009</v>
      </c>
      <c r="B102" s="99">
        <v>28</v>
      </c>
      <c r="C102" s="83">
        <v>970.8</v>
      </c>
      <c r="D102" s="87">
        <v>34.6714285714286</v>
      </c>
      <c r="E102" s="40"/>
      <c r="F102" s="153">
        <v>2009</v>
      </c>
      <c r="G102" s="99">
        <v>15</v>
      </c>
      <c r="H102" s="83">
        <v>542.5</v>
      </c>
      <c r="I102" s="87">
        <v>36.1666666666667</v>
      </c>
      <c r="J102" s="40"/>
      <c r="K102" s="153">
        <v>2009</v>
      </c>
      <c r="L102" s="99">
        <v>2</v>
      </c>
      <c r="M102" s="83">
        <v>78.59999999999999</v>
      </c>
      <c r="N102" s="89">
        <v>39.3</v>
      </c>
      <c r="O102" t="s" s="125">
        <v>66</v>
      </c>
      <c r="P102" s="129">
        <f>AVERAGE(B92:B102)</f>
        <v>35.7272727272727</v>
      </c>
      <c r="Q102" s="97">
        <f>AVERAGE(D92:D102)</f>
        <v>34.5494811935392</v>
      </c>
      <c r="R102" t="s" s="128">
        <v>66</v>
      </c>
      <c r="S102" s="129">
        <f>AVERAGE(G92:G102)</f>
        <v>16.4545454545455</v>
      </c>
      <c r="T102" s="97">
        <f>AVERAGE(I92:I102)</f>
        <v>36.4000907644987</v>
      </c>
      <c r="U102" t="s" s="128">
        <v>66</v>
      </c>
      <c r="V102" s="129">
        <f>AVERAGE(L92:L102)</f>
        <v>2.90909090909091</v>
      </c>
      <c r="W102" s="97">
        <f>AVERAGE(N92:N102)</f>
        <v>39.216975308642</v>
      </c>
    </row>
    <row r="103" ht="21.95" customHeight="1">
      <c r="A103" s="152">
        <v>2010</v>
      </c>
      <c r="B103" s="99">
        <v>28</v>
      </c>
      <c r="C103" s="83">
        <v>971.2</v>
      </c>
      <c r="D103" s="87">
        <v>34.6857142857143</v>
      </c>
      <c r="E103" s="40"/>
      <c r="F103" s="153">
        <v>2010</v>
      </c>
      <c r="G103" s="99">
        <v>15</v>
      </c>
      <c r="H103" s="83">
        <v>544.6</v>
      </c>
      <c r="I103" s="87">
        <v>36.3066666666667</v>
      </c>
      <c r="J103" s="40"/>
      <c r="K103" s="153">
        <v>2010</v>
      </c>
      <c r="L103" s="99">
        <v>3</v>
      </c>
      <c r="M103" s="83">
        <v>114.8</v>
      </c>
      <c r="N103" s="89">
        <v>38.2666666666667</v>
      </c>
      <c r="O103" t="s" s="125">
        <v>65</v>
      </c>
      <c r="P103" s="129">
        <f>AVERAGE(B92:B103)</f>
        <v>35.0833333333333</v>
      </c>
      <c r="Q103" s="97">
        <f>AVERAGE(D92:D103)</f>
        <v>34.5608339512205</v>
      </c>
      <c r="R103" t="s" s="128">
        <v>65</v>
      </c>
      <c r="S103" s="129">
        <f>AVERAGE(G92:G103)</f>
        <v>16.3333333333333</v>
      </c>
      <c r="T103" s="97">
        <f>AVERAGE(I92:I103)</f>
        <v>36.3923054230127</v>
      </c>
      <c r="U103" t="s" s="128">
        <v>65</v>
      </c>
      <c r="V103" s="129">
        <f>AVERAGE(L92:L103)</f>
        <v>2.91666666666667</v>
      </c>
      <c r="W103" s="97">
        <f>AVERAGE(N92:N103)</f>
        <v>39.1219444444445</v>
      </c>
    </row>
    <row r="104" ht="21.95" customHeight="1">
      <c r="A104" s="152">
        <v>2011</v>
      </c>
      <c r="B104" s="99">
        <v>42</v>
      </c>
      <c r="C104" s="83">
        <v>1440.4</v>
      </c>
      <c r="D104" s="87">
        <v>34.2952380952381</v>
      </c>
      <c r="E104" s="40"/>
      <c r="F104" s="153">
        <v>2011</v>
      </c>
      <c r="G104" s="99">
        <v>20</v>
      </c>
      <c r="H104" s="83">
        <v>716.9</v>
      </c>
      <c r="I104" s="87">
        <v>35.845</v>
      </c>
      <c r="J104" s="40"/>
      <c r="K104" s="153">
        <v>2011</v>
      </c>
      <c r="L104" s="99">
        <v>2</v>
      </c>
      <c r="M104" s="83">
        <v>77.40000000000001</v>
      </c>
      <c r="N104" s="89">
        <v>38.7</v>
      </c>
      <c r="O104" t="s" s="125">
        <v>64</v>
      </c>
      <c r="P104" s="129">
        <f>AVERAGE(B92:B104)</f>
        <v>35.6153846153846</v>
      </c>
      <c r="Q104" s="97">
        <f>AVERAGE(D92:D104)</f>
        <v>34.5404035007603</v>
      </c>
      <c r="R104" t="s" s="128">
        <v>64</v>
      </c>
      <c r="S104" s="129">
        <f>AVERAGE(G92:G104)</f>
        <v>16.6153846153846</v>
      </c>
      <c r="T104" s="97">
        <f>AVERAGE(I92:I104)</f>
        <v>36.3502050058579</v>
      </c>
      <c r="U104" t="s" s="128">
        <v>64</v>
      </c>
      <c r="V104" s="129">
        <f>AVERAGE(L92:L104)</f>
        <v>2.84615384615385</v>
      </c>
      <c r="W104" s="97">
        <f>AVERAGE(N92:N104)</f>
        <v>39.0835858585859</v>
      </c>
    </row>
    <row r="105" ht="21.95" customHeight="1">
      <c r="A105" s="152">
        <v>2012</v>
      </c>
      <c r="B105" s="99">
        <v>43</v>
      </c>
      <c r="C105" s="83">
        <v>1523.3</v>
      </c>
      <c r="D105" s="87">
        <v>35.4255813953488</v>
      </c>
      <c r="E105" s="40"/>
      <c r="F105" s="153">
        <v>2012</v>
      </c>
      <c r="G105" s="99">
        <v>26</v>
      </c>
      <c r="H105" s="83">
        <v>964</v>
      </c>
      <c r="I105" s="87">
        <v>37.0769230769231</v>
      </c>
      <c r="J105" s="40"/>
      <c r="K105" s="153">
        <v>2012</v>
      </c>
      <c r="L105" s="99">
        <v>8</v>
      </c>
      <c r="M105" s="83">
        <v>313.7</v>
      </c>
      <c r="N105" s="89">
        <v>39.2125</v>
      </c>
      <c r="O105" t="s" s="125">
        <v>63</v>
      </c>
      <c r="P105" s="129">
        <f>AVERAGE(B92:B105)</f>
        <v>36.1428571428571</v>
      </c>
      <c r="Q105" s="97">
        <f>AVERAGE(D92:D105)</f>
        <v>34.6036304932309</v>
      </c>
      <c r="R105" t="s" s="128">
        <v>63</v>
      </c>
      <c r="S105" s="129">
        <f>AVERAGE(G92:G105)</f>
        <v>17.2857142857143</v>
      </c>
      <c r="T105" s="97">
        <f>AVERAGE(I92:I105)</f>
        <v>36.4021134395054</v>
      </c>
      <c r="U105" t="s" s="128">
        <v>63</v>
      </c>
      <c r="V105" s="129">
        <f>AVERAGE(L92:L105)</f>
        <v>3.21428571428571</v>
      </c>
      <c r="W105" s="97">
        <f>AVERAGE(N92:N105)</f>
        <v>39.0943287037037</v>
      </c>
    </row>
    <row r="106" ht="21.95" customHeight="1">
      <c r="A106" s="152">
        <v>2013</v>
      </c>
      <c r="B106" s="99">
        <v>38</v>
      </c>
      <c r="C106" s="83">
        <v>1315.4</v>
      </c>
      <c r="D106" s="87">
        <v>34.6157894736842</v>
      </c>
      <c r="E106" s="40"/>
      <c r="F106" s="153">
        <v>2013</v>
      </c>
      <c r="G106" s="99">
        <v>19</v>
      </c>
      <c r="H106" s="83">
        <v>695.2</v>
      </c>
      <c r="I106" s="87">
        <v>36.5894736842105</v>
      </c>
      <c r="J106" s="40"/>
      <c r="K106" s="153">
        <v>2013</v>
      </c>
      <c r="L106" s="99">
        <v>6</v>
      </c>
      <c r="M106" s="83">
        <v>234</v>
      </c>
      <c r="N106" s="89">
        <v>39</v>
      </c>
      <c r="O106" t="s" s="125">
        <v>62</v>
      </c>
      <c r="P106" s="129">
        <f>AVERAGE(B92:B106)</f>
        <v>36.2666666666667</v>
      </c>
      <c r="Q106" s="97">
        <f>AVERAGE(D92:D106)</f>
        <v>34.6044410919278</v>
      </c>
      <c r="R106" t="s" s="128">
        <v>62</v>
      </c>
      <c r="S106" s="129">
        <f>AVERAGE(G92:G106)</f>
        <v>17.4</v>
      </c>
      <c r="T106" s="97">
        <f>AVERAGE(I92:I106)</f>
        <v>36.4146041224857</v>
      </c>
      <c r="U106" t="s" s="128">
        <v>62</v>
      </c>
      <c r="V106" s="129">
        <f>AVERAGE(L92:L106)</f>
        <v>3.4</v>
      </c>
      <c r="W106" s="97">
        <f>AVERAGE(N92:N106)</f>
        <v>39.0870726495727</v>
      </c>
    </row>
    <row r="107" ht="21.95" customHeight="1">
      <c r="A107" s="152">
        <v>2014</v>
      </c>
      <c r="B107" s="99">
        <v>33</v>
      </c>
      <c r="C107" s="83">
        <v>1135</v>
      </c>
      <c r="D107" s="87">
        <v>34.3939393939394</v>
      </c>
      <c r="E107" s="40"/>
      <c r="F107" s="153">
        <v>2014</v>
      </c>
      <c r="G107" s="99">
        <v>16</v>
      </c>
      <c r="H107" s="83">
        <v>580</v>
      </c>
      <c r="I107" s="87">
        <v>36.25</v>
      </c>
      <c r="J107" s="40"/>
      <c r="K107" s="153">
        <v>2014</v>
      </c>
      <c r="L107" s="99">
        <v>2</v>
      </c>
      <c r="M107" s="83">
        <v>78.3</v>
      </c>
      <c r="N107" s="89">
        <v>39.15</v>
      </c>
      <c r="O107" t="s" s="125">
        <v>61</v>
      </c>
      <c r="P107" s="129">
        <f>AVERAGE(B92:B107)</f>
        <v>36.0625</v>
      </c>
      <c r="Q107" s="97">
        <f>AVERAGE(D92:D107)</f>
        <v>34.5912847358035</v>
      </c>
      <c r="R107" t="s" s="128">
        <v>61</v>
      </c>
      <c r="S107" s="129">
        <f>AVERAGE(G92:G107)</f>
        <v>17.3125</v>
      </c>
      <c r="T107" s="97">
        <f>AVERAGE(I92:I107)</f>
        <v>36.4043163648304</v>
      </c>
      <c r="U107" t="s" s="128">
        <v>61</v>
      </c>
      <c r="V107" s="129">
        <f>AVERAGE(L92:L107)</f>
        <v>3.3125</v>
      </c>
      <c r="W107" s="97">
        <f>AVERAGE(N92:N107)</f>
        <v>39.0915674603175</v>
      </c>
    </row>
    <row r="108" ht="21.95" customHeight="1">
      <c r="A108" s="152">
        <v>2015</v>
      </c>
      <c r="B108" s="99">
        <v>38</v>
      </c>
      <c r="C108" s="83">
        <v>1352.5</v>
      </c>
      <c r="D108" s="87">
        <v>35.5921052631579</v>
      </c>
      <c r="E108" s="40"/>
      <c r="F108" s="153">
        <v>2015</v>
      </c>
      <c r="G108" s="99">
        <v>25</v>
      </c>
      <c r="H108" s="83">
        <v>923.2</v>
      </c>
      <c r="I108" s="87">
        <v>36.928</v>
      </c>
      <c r="J108" s="40"/>
      <c r="K108" s="153">
        <v>2015</v>
      </c>
      <c r="L108" s="99">
        <v>9</v>
      </c>
      <c r="M108" s="83">
        <v>350.8</v>
      </c>
      <c r="N108" s="89">
        <v>38.9777777777778</v>
      </c>
      <c r="O108" t="s" s="125">
        <v>60</v>
      </c>
      <c r="P108" s="129">
        <f>AVERAGE(B92:B108)</f>
        <v>36.1764705882353</v>
      </c>
      <c r="Q108" s="97">
        <f>AVERAGE(D92:D108)</f>
        <v>34.6501565315302</v>
      </c>
      <c r="R108" t="s" s="128">
        <v>60</v>
      </c>
      <c r="S108" s="129">
        <f>AVERAGE(G92:G108)</f>
        <v>17.7647058823529</v>
      </c>
      <c r="T108" s="97">
        <f>AVERAGE(I92:I108)</f>
        <v>36.4351212845462</v>
      </c>
      <c r="U108" t="s" s="128">
        <v>60</v>
      </c>
      <c r="V108" s="129">
        <f>AVERAGE(L92:L108)</f>
        <v>3.64705882352941</v>
      </c>
      <c r="W108" s="97">
        <f>AVERAGE(N92:N108)</f>
        <v>39.0839814814815</v>
      </c>
    </row>
    <row r="109" ht="21.95" customHeight="1">
      <c r="A109" s="152">
        <v>2016</v>
      </c>
      <c r="B109" s="99">
        <v>38</v>
      </c>
      <c r="C109" s="83">
        <v>1318.6</v>
      </c>
      <c r="D109" s="87">
        <v>34.7</v>
      </c>
      <c r="E109" s="40"/>
      <c r="F109" s="153">
        <v>2016</v>
      </c>
      <c r="G109" s="99">
        <v>19</v>
      </c>
      <c r="H109" s="83">
        <v>697.7</v>
      </c>
      <c r="I109" s="87">
        <v>36.7210526315789</v>
      </c>
      <c r="J109" s="40"/>
      <c r="K109" s="153">
        <v>2016</v>
      </c>
      <c r="L109" s="99">
        <v>5</v>
      </c>
      <c r="M109" s="83">
        <v>195.1</v>
      </c>
      <c r="N109" s="89">
        <v>39.02</v>
      </c>
      <c r="O109" t="s" s="125">
        <v>59</v>
      </c>
      <c r="P109" s="129">
        <f>AVERAGE(B92:B109)</f>
        <v>36.2777777777778</v>
      </c>
      <c r="Q109" s="97">
        <f>AVERAGE(D92:D109)</f>
        <v>34.6529256131119</v>
      </c>
      <c r="R109" t="s" s="128">
        <v>59</v>
      </c>
      <c r="S109" s="129">
        <f>AVERAGE(G92:G109)</f>
        <v>17.8333333333333</v>
      </c>
      <c r="T109" s="97">
        <f>AVERAGE(I92:I109)</f>
        <v>36.4510063593814</v>
      </c>
      <c r="U109" t="s" s="128">
        <v>59</v>
      </c>
      <c r="V109" s="129">
        <f>AVERAGE(L92:L109)</f>
        <v>3.72222222222222</v>
      </c>
      <c r="W109" s="97">
        <f>AVERAGE(N92:N109)</f>
        <v>39.0799826388889</v>
      </c>
    </row>
    <row r="110" ht="21.95" customHeight="1">
      <c r="A110" s="152">
        <v>2017</v>
      </c>
      <c r="B110" s="99">
        <v>28</v>
      </c>
      <c r="C110" s="83">
        <v>977.9</v>
      </c>
      <c r="D110" s="87">
        <v>34.925</v>
      </c>
      <c r="E110" s="40"/>
      <c r="F110" s="153">
        <v>2017</v>
      </c>
      <c r="G110" s="99">
        <v>13</v>
      </c>
      <c r="H110" s="83">
        <v>479.1</v>
      </c>
      <c r="I110" s="87">
        <v>36.8538461538462</v>
      </c>
      <c r="J110" s="40"/>
      <c r="K110" s="153">
        <v>2017</v>
      </c>
      <c r="L110" s="99">
        <v>2</v>
      </c>
      <c r="M110" s="83">
        <v>80.3</v>
      </c>
      <c r="N110" s="89">
        <v>40.15</v>
      </c>
      <c r="O110" t="s" s="125">
        <v>58</v>
      </c>
      <c r="P110" s="129">
        <f>AVERAGE(B92:B110)</f>
        <v>35.8421052631579</v>
      </c>
      <c r="Q110" s="97">
        <f>AVERAGE(D92:D110)</f>
        <v>34.667245317685</v>
      </c>
      <c r="R110" t="s" s="128">
        <v>58</v>
      </c>
      <c r="S110" s="129">
        <f>AVERAGE(G92:G110)</f>
        <v>17.5789473684211</v>
      </c>
      <c r="T110" s="97">
        <f>AVERAGE(I92:I110)</f>
        <v>36.4722084538269</v>
      </c>
      <c r="U110" t="s" s="128">
        <v>58</v>
      </c>
      <c r="V110" s="129">
        <f>AVERAGE(L92:L110)</f>
        <v>3.63157894736842</v>
      </c>
      <c r="W110" s="97">
        <f>AVERAGE(N92:N110)</f>
        <v>39.1429248366013</v>
      </c>
    </row>
    <row r="111" ht="21.95" customHeight="1">
      <c r="A111" s="152">
        <v>2018</v>
      </c>
      <c r="B111" s="99">
        <v>27</v>
      </c>
      <c r="C111" s="83">
        <v>910.8</v>
      </c>
      <c r="D111" s="87">
        <v>33.7333333333333</v>
      </c>
      <c r="E111" s="40"/>
      <c r="F111" s="153">
        <v>2018</v>
      </c>
      <c r="G111" s="99">
        <v>8</v>
      </c>
      <c r="H111" s="83">
        <v>289.3</v>
      </c>
      <c r="I111" s="87">
        <v>36.1625</v>
      </c>
      <c r="J111" s="40"/>
      <c r="K111" s="153">
        <v>2018</v>
      </c>
      <c r="L111" s="99">
        <v>2</v>
      </c>
      <c r="M111" s="83">
        <v>76.59999999999999</v>
      </c>
      <c r="N111" s="89">
        <v>38.3</v>
      </c>
      <c r="O111" t="s" s="125">
        <v>57</v>
      </c>
      <c r="P111" s="129">
        <f>AVERAGE(B92:B111)</f>
        <v>35.4</v>
      </c>
      <c r="Q111" s="97">
        <f>AVERAGE(D92:D111)</f>
        <v>34.6205497184674</v>
      </c>
      <c r="R111" t="s" s="128">
        <v>57</v>
      </c>
      <c r="S111" s="129">
        <f>AVERAGE(G92:G111)</f>
        <v>17.1</v>
      </c>
      <c r="T111" s="97">
        <f>AVERAGE(I92:I111)</f>
        <v>36.4567230311355</v>
      </c>
      <c r="U111" t="s" s="128">
        <v>57</v>
      </c>
      <c r="V111" s="129">
        <f>AVERAGE(L92:L111)</f>
        <v>3.55</v>
      </c>
      <c r="W111" s="97">
        <f>AVERAGE(N92:N111)</f>
        <v>39.0960956790124</v>
      </c>
    </row>
    <row r="112" ht="21.95" customHeight="1">
      <c r="A112" s="152">
        <v>2019</v>
      </c>
      <c r="B112" s="99">
        <v>46</v>
      </c>
      <c r="C112" s="83">
        <v>1608.9</v>
      </c>
      <c r="D112" s="87">
        <v>34.9760869565217</v>
      </c>
      <c r="E112" s="40"/>
      <c r="F112" s="153">
        <v>2019</v>
      </c>
      <c r="G112" s="99">
        <v>26</v>
      </c>
      <c r="H112" s="83">
        <v>955.2</v>
      </c>
      <c r="I112" s="87">
        <v>36.7384615384615</v>
      </c>
      <c r="J112" s="40"/>
      <c r="K112" s="153">
        <v>2019</v>
      </c>
      <c r="L112" s="99">
        <v>7</v>
      </c>
      <c r="M112" s="83">
        <v>273</v>
      </c>
      <c r="N112" s="89">
        <v>39</v>
      </c>
      <c r="O112" s="96"/>
      <c r="P112" s="83"/>
      <c r="Q112" s="83"/>
      <c r="R112" s="84"/>
      <c r="S112" s="83"/>
      <c r="T112" s="83"/>
      <c r="U112" s="84"/>
      <c r="V112" s="83"/>
      <c r="W112" s="97"/>
    </row>
    <row r="113" ht="21.95" customHeight="1">
      <c r="A113" s="152">
        <v>2020</v>
      </c>
      <c r="B113" s="99">
        <v>45</v>
      </c>
      <c r="C113" s="83">
        <v>1522.2</v>
      </c>
      <c r="D113" s="87">
        <v>33.8266666666667</v>
      </c>
      <c r="E113" s="40"/>
      <c r="F113" s="153">
        <v>2020</v>
      </c>
      <c r="G113" s="99">
        <v>12</v>
      </c>
      <c r="H113" s="83">
        <v>437.7</v>
      </c>
      <c r="I113" s="87">
        <v>36.475</v>
      </c>
      <c r="J113" s="40"/>
      <c r="K113" s="153">
        <v>2020</v>
      </c>
      <c r="L113" s="99">
        <v>3</v>
      </c>
      <c r="M113" s="83">
        <v>117.3</v>
      </c>
      <c r="N113" s="89">
        <v>39.1</v>
      </c>
      <c r="O113" s="96"/>
      <c r="P113" s="83"/>
      <c r="Q113" s="83"/>
      <c r="R113" s="84"/>
      <c r="S113" s="83"/>
      <c r="T113" s="83"/>
      <c r="U113" s="84"/>
      <c r="V113" s="83"/>
      <c r="W113" s="97"/>
    </row>
    <row r="114" ht="21.95" customHeight="1">
      <c r="A114" s="152">
        <v>2021</v>
      </c>
      <c r="B114" s="99">
        <v>31</v>
      </c>
      <c r="C114" s="83">
        <v>1087.7</v>
      </c>
      <c r="D114" s="87">
        <v>35.0870967741935</v>
      </c>
      <c r="E114" s="40"/>
      <c r="F114" s="153">
        <v>2021</v>
      </c>
      <c r="G114" s="99">
        <v>20</v>
      </c>
      <c r="H114" s="83">
        <v>731.4</v>
      </c>
      <c r="I114" s="87">
        <v>36.57</v>
      </c>
      <c r="J114" s="40"/>
      <c r="K114" s="153">
        <v>2021</v>
      </c>
      <c r="L114" s="99">
        <v>5</v>
      </c>
      <c r="M114" s="83">
        <v>192.9</v>
      </c>
      <c r="N114" s="89">
        <v>38.58</v>
      </c>
      <c r="O114" s="96"/>
      <c r="P114" s="83"/>
      <c r="Q114" s="83"/>
      <c r="R114" s="84"/>
      <c r="S114" s="83"/>
      <c r="T114" s="83"/>
      <c r="U114" s="84"/>
      <c r="V114" s="83"/>
      <c r="W114" s="97"/>
    </row>
    <row r="115" ht="21.95" customHeight="1">
      <c r="A115" s="152">
        <v>2022</v>
      </c>
      <c r="B115" s="99">
        <v>40</v>
      </c>
      <c r="C115" s="83">
        <v>1404.2</v>
      </c>
      <c r="D115" s="87">
        <v>35.105</v>
      </c>
      <c r="E115" s="40"/>
      <c r="F115" s="153">
        <v>2022</v>
      </c>
      <c r="G115" s="99">
        <v>20</v>
      </c>
      <c r="H115" s="83">
        <v>746.1</v>
      </c>
      <c r="I115" s="87">
        <v>37.305</v>
      </c>
      <c r="J115" s="40"/>
      <c r="K115" s="153">
        <v>2022</v>
      </c>
      <c r="L115" s="99">
        <v>8</v>
      </c>
      <c r="M115" s="83">
        <v>315.7</v>
      </c>
      <c r="N115" s="89">
        <v>39.4625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AVERAGE(B81:B90)</f>
        <v>36.2</v>
      </c>
      <c r="C138" s="83">
        <f>AVERAGE(C81:C90)</f>
        <v>1259.38</v>
      </c>
      <c r="D138" s="87">
        <f>AVERAGE(D81:D90)</f>
        <v>34.8060643931726</v>
      </c>
      <c r="E138" s="40"/>
      <c r="F138" t="s" s="100">
        <v>79</v>
      </c>
      <c r="G138" s="99">
        <f>AVERAGE(G81:G90)</f>
        <v>19.1</v>
      </c>
      <c r="H138" s="83">
        <f>AVERAGE(H81:H90)</f>
        <v>698.0700000000001</v>
      </c>
      <c r="I138" s="87">
        <f>AVERAGE(I81:I90)</f>
        <v>36.5119792143402</v>
      </c>
      <c r="J138" s="40"/>
      <c r="K138" t="s" s="100">
        <v>79</v>
      </c>
      <c r="L138" s="99">
        <f>AVERAGE(L81:L90)</f>
        <v>4.4</v>
      </c>
      <c r="M138" s="83">
        <f>AVERAGE(M81:M90)</f>
        <v>173.51</v>
      </c>
      <c r="N138" s="89">
        <f>AVERAGE(N81:N90)</f>
        <v>39.1738095238095</v>
      </c>
      <c r="O138" s="96"/>
      <c r="P138" s="83"/>
      <c r="Q138" s="83"/>
      <c r="R138" s="84"/>
      <c r="S138" s="83"/>
      <c r="T138" s="83"/>
      <c r="U138" s="84"/>
      <c r="V138" s="83"/>
      <c r="W138" s="97"/>
    </row>
    <row r="139" ht="21.95" customHeight="1">
      <c r="A139" t="s" s="98">
        <v>80</v>
      </c>
      <c r="B139" s="99">
        <f>AVERAGE(B92:B101)</f>
        <v>36.5</v>
      </c>
      <c r="C139" s="83">
        <f>AVERAGE(C92:C101)</f>
        <v>1260.6</v>
      </c>
      <c r="D139" s="87">
        <f>AVERAGE(D92:D101)</f>
        <v>34.5372864557503</v>
      </c>
      <c r="E139" s="40"/>
      <c r="F139" t="s" s="100">
        <v>80</v>
      </c>
      <c r="G139" s="99">
        <f>AVERAGE(G92:G101)</f>
        <v>16.6</v>
      </c>
      <c r="H139" s="83">
        <f>AVERAGE(H92:H101)</f>
        <v>605.48</v>
      </c>
      <c r="I139" s="87">
        <f>AVERAGE(I92:I101)</f>
        <v>36.4234331742819</v>
      </c>
      <c r="J139" s="40"/>
      <c r="K139" t="s" s="100">
        <v>80</v>
      </c>
      <c r="L139" s="99">
        <f>AVERAGE(L92:L101)</f>
        <v>3</v>
      </c>
      <c r="M139" s="83">
        <f>AVERAGE(M92:M101)</f>
        <v>117.97</v>
      </c>
      <c r="N139" s="89">
        <f>AVERAGE(N92:N101)</f>
        <v>39.2065972222222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AVERAGE(B70:B79)</f>
        <v>34.2</v>
      </c>
      <c r="C141" s="83">
        <f>AVERAGE(C70:C79)</f>
        <v>1187.55</v>
      </c>
      <c r="D141" s="87">
        <f>AVERAGE(D70:D79)</f>
        <v>34.6922816873937</v>
      </c>
      <c r="E141" s="40"/>
      <c r="F141" t="s" s="104">
        <v>82</v>
      </c>
      <c r="G141" s="83">
        <f>AVERAGE(G70:G79)</f>
        <v>17.8</v>
      </c>
      <c r="H141" s="83">
        <f>AVERAGE(H70:H79)</f>
        <v>648.71</v>
      </c>
      <c r="I141" s="87">
        <f>AVERAGE(I70:I79)</f>
        <v>36.4474419284892</v>
      </c>
      <c r="J141" s="40"/>
      <c r="K141" t="s" s="104">
        <v>82</v>
      </c>
      <c r="L141" s="83">
        <f>AVERAGE(L70:L79)</f>
        <v>2.8</v>
      </c>
      <c r="M141" s="83">
        <f>AVERAGE(M70:M79)</f>
        <v>110.74</v>
      </c>
      <c r="N141" s="89">
        <f>AVERAGE(N70:N79)</f>
        <v>39.6275</v>
      </c>
      <c r="O141" s="96"/>
      <c r="P141" s="83"/>
      <c r="Q141" s="83"/>
      <c r="R141" s="84"/>
      <c r="S141" s="83"/>
      <c r="T141" s="83"/>
      <c r="U141" s="84"/>
      <c r="V141" s="83"/>
      <c r="W141" s="97"/>
    </row>
    <row r="142" ht="21.95" customHeight="1">
      <c r="A142" t="s" s="103">
        <v>83</v>
      </c>
      <c r="B142" s="99">
        <f>AVERAGE(B81:B90)</f>
        <v>36.2</v>
      </c>
      <c r="C142" s="83">
        <f>AVERAGE(C81:C90)</f>
        <v>1259.38</v>
      </c>
      <c r="D142" s="87">
        <f>AVERAGE(D81:D90)</f>
        <v>34.8060643931726</v>
      </c>
      <c r="E142" s="40"/>
      <c r="F142" t="s" s="104">
        <v>83</v>
      </c>
      <c r="G142" s="99">
        <f>AVERAGE(G81:G90)</f>
        <v>19.1</v>
      </c>
      <c r="H142" s="83">
        <f>AVERAGE(H81:H90)</f>
        <v>698.0700000000001</v>
      </c>
      <c r="I142" s="87">
        <f>AVERAGE(I81:I90)</f>
        <v>36.5119792143402</v>
      </c>
      <c r="J142" s="40"/>
      <c r="K142" t="s" s="104">
        <v>83</v>
      </c>
      <c r="L142" s="99">
        <f>AVERAGE(L81:L90)</f>
        <v>4.4</v>
      </c>
      <c r="M142" s="83">
        <f>AVERAGE(M81:M90)</f>
        <v>173.51</v>
      </c>
      <c r="N142" s="89">
        <f>AVERAGE(N81:N90)</f>
        <v>39.1738095238095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37.4</v>
      </c>
      <c r="C145" s="83">
        <f>AVERAGE(C86:C90)</f>
        <v>1302.24</v>
      </c>
      <c r="D145" s="87">
        <f>AVERAGE(D86:D90)</f>
        <v>34.8257630902133</v>
      </c>
      <c r="E145" s="40"/>
      <c r="F145" t="s" s="100">
        <v>79</v>
      </c>
      <c r="G145" s="83">
        <f>AVERAGE(G86:G90)</f>
        <v>20.6</v>
      </c>
      <c r="H145" s="83">
        <f>AVERAGE(H86:H90)</f>
        <v>750.72</v>
      </c>
      <c r="I145" s="87">
        <f>AVERAGE(I86:I90)</f>
        <v>36.4104824561404</v>
      </c>
      <c r="J145" s="40"/>
      <c r="K145" t="s" s="100">
        <v>79</v>
      </c>
      <c r="L145" s="83">
        <f>AVERAGE(L86:L90)</f>
        <v>4.2</v>
      </c>
      <c r="M145" s="83">
        <f>AVERAGE(M86:M90)</f>
        <v>164.94</v>
      </c>
      <c r="N145" s="89">
        <f>AVERAGE(N86:N90)</f>
        <v>39.1409523809524</v>
      </c>
      <c r="O145" s="96"/>
      <c r="P145" s="83"/>
      <c r="Q145" s="83"/>
      <c r="R145" s="84"/>
      <c r="S145" s="83"/>
      <c r="T145" s="83"/>
      <c r="U145" s="84"/>
      <c r="V145" s="83"/>
      <c r="W145" s="97"/>
    </row>
    <row r="146" ht="21.95" customHeight="1">
      <c r="A146" t="s" s="98">
        <v>80</v>
      </c>
      <c r="B146" s="83">
        <f>AVERAGE(B92:B96)</f>
        <v>35.4</v>
      </c>
      <c r="C146" s="83">
        <f>AVERAGE(C92:C96)</f>
        <v>1219.14</v>
      </c>
      <c r="D146" s="87">
        <f>AVERAGE(D92:D96)</f>
        <v>34.4411795132322</v>
      </c>
      <c r="E146" s="40"/>
      <c r="F146" t="s" s="100">
        <v>80</v>
      </c>
      <c r="G146" s="83">
        <f>AVERAGE(G92:G96)</f>
        <v>16.8</v>
      </c>
      <c r="H146" s="83">
        <f>AVERAGE(H92:H96)</f>
        <v>607.54</v>
      </c>
      <c r="I146" s="87">
        <f>AVERAGE(I92:I96)</f>
        <v>36.1076190476191</v>
      </c>
      <c r="J146" s="40"/>
      <c r="K146" t="s" s="100">
        <v>80</v>
      </c>
      <c r="L146" s="83">
        <f>AVERAGE(L92:L96)</f>
        <v>2</v>
      </c>
      <c r="M146" s="83">
        <f>AVERAGE(M92:M96)</f>
        <v>77.5</v>
      </c>
      <c r="N146" s="89">
        <f>AVERAGE(N92:N96)</f>
        <v>38.975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AVERAGE(B75:B79)</f>
        <v>28.4</v>
      </c>
      <c r="C148" s="83">
        <f>AVERAGE(C75:C79)</f>
        <v>985.74</v>
      </c>
      <c r="D148" s="87">
        <f>AVERAGE(D75:D79)</f>
        <v>34.6958674658675</v>
      </c>
      <c r="E148" s="40"/>
      <c r="F148" t="s" s="104">
        <v>82</v>
      </c>
      <c r="G148" s="83">
        <f>AVERAGE(G75:G79)</f>
        <v>13.8</v>
      </c>
      <c r="H148" s="83">
        <f>AVERAGE(H75:H79)</f>
        <v>506.08</v>
      </c>
      <c r="I148" s="87">
        <f>AVERAGE(I75:I79)</f>
        <v>36.6422347652348</v>
      </c>
      <c r="J148" s="40"/>
      <c r="K148" t="s" s="104">
        <v>82</v>
      </c>
      <c r="L148" s="83">
        <f>AVERAGE(L75:L79)</f>
        <v>2.8</v>
      </c>
      <c r="M148" s="83">
        <f>AVERAGE(M75:M79)</f>
        <v>110.6</v>
      </c>
      <c r="N148" s="89">
        <f>AVERAGE(N75:N79)</f>
        <v>39.5366666666667</v>
      </c>
      <c r="O148" s="96"/>
      <c r="P148" s="83"/>
      <c r="Q148" s="83"/>
      <c r="R148" s="84"/>
      <c r="S148" s="83"/>
      <c r="T148" s="83"/>
      <c r="U148" s="84"/>
      <c r="V148" s="83"/>
      <c r="W148" s="97"/>
    </row>
    <row r="149" ht="21.95" customHeight="1">
      <c r="A149" t="s" s="103">
        <v>83</v>
      </c>
      <c r="B149" s="83">
        <f>AVERAGE(B81:B85)</f>
        <v>35</v>
      </c>
      <c r="C149" s="83">
        <f>AVERAGE(C81:C85)</f>
        <v>1216.52</v>
      </c>
      <c r="D149" s="87">
        <f>AVERAGE(D81:D85)</f>
        <v>34.7863656961318</v>
      </c>
      <c r="E149" s="40"/>
      <c r="F149" t="s" s="104">
        <v>83</v>
      </c>
      <c r="G149" s="83">
        <f>AVERAGE(G81:G85)</f>
        <v>17.6</v>
      </c>
      <c r="H149" s="83">
        <f>AVERAGE(H81:H85)</f>
        <v>645.42</v>
      </c>
      <c r="I149" s="87">
        <f>AVERAGE(I81:I85)</f>
        <v>36.6134759725401</v>
      </c>
      <c r="J149" s="40"/>
      <c r="K149" t="s" s="104">
        <v>83</v>
      </c>
      <c r="L149" s="83">
        <f>AVERAGE(L81:L85)</f>
        <v>4.6</v>
      </c>
      <c r="M149" s="83">
        <f>AVERAGE(M81:M85)</f>
        <v>182.08</v>
      </c>
      <c r="N149" s="89">
        <f>AVERAGE(N81:N85)</f>
        <v>39.2066666666667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7" customWidth="1"/>
    <col min="2" max="4" width="12.1719" style="217" customWidth="1"/>
    <col min="5" max="5" width="1.35156" style="217" customWidth="1"/>
    <col min="6" max="6" width="10" style="217" customWidth="1"/>
    <col min="7" max="9" width="12.1719" style="217" customWidth="1"/>
    <col min="10" max="10" width="1.35156" style="217" customWidth="1"/>
    <col min="11" max="11" width="10" style="217" customWidth="1"/>
    <col min="12" max="14" width="12.1719" style="217" customWidth="1"/>
    <col min="15" max="15" width="10.8516" style="217" customWidth="1"/>
    <col min="16" max="17" width="6.5" style="217" customWidth="1"/>
    <col min="18" max="18" width="10.8516" style="217" customWidth="1"/>
    <col min="19" max="20" width="6.5" style="217" customWidth="1"/>
    <col min="21" max="21" width="10.8516" style="217" customWidth="1"/>
    <col min="22" max="23" width="6.5" style="217" customWidth="1"/>
    <col min="24" max="16384" width="16.3516" style="217" customWidth="1"/>
  </cols>
  <sheetData>
    <row r="1" ht="63.8" customHeight="1">
      <c r="A1" t="s" s="134">
        <v>134</v>
      </c>
      <c r="B1" t="s" s="135">
        <v>40</v>
      </c>
      <c r="C1" t="s" s="135">
        <v>41</v>
      </c>
      <c r="D1" t="s" s="136">
        <v>42</v>
      </c>
      <c r="E1" s="29"/>
      <c r="F1" t="s" s="137">
        <v>135</v>
      </c>
      <c r="G1" t="s" s="135">
        <v>44</v>
      </c>
      <c r="H1" t="s" s="135">
        <v>45</v>
      </c>
      <c r="I1" t="s" s="136">
        <v>46</v>
      </c>
      <c r="J1" s="29"/>
      <c r="K1" t="s" s="137">
        <v>136</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56</v>
      </c>
      <c r="C3" s="83">
        <v>1797.7</v>
      </c>
      <c r="D3" s="87">
        <v>32.1017857142857</v>
      </c>
      <c r="E3" s="40"/>
      <c r="F3" s="153">
        <v>1910</v>
      </c>
      <c r="G3" s="99">
        <v>29</v>
      </c>
      <c r="H3" s="83">
        <v>970.1</v>
      </c>
      <c r="I3" s="87">
        <v>33.451724137931</v>
      </c>
      <c r="J3" s="40"/>
      <c r="K3" s="153">
        <v>1910</v>
      </c>
      <c r="L3" s="99">
        <v>11</v>
      </c>
      <c r="M3" s="83">
        <v>388.1</v>
      </c>
      <c r="N3" s="89">
        <v>35.2818181818182</v>
      </c>
      <c r="O3" s="148"/>
      <c r="P3" s="143"/>
      <c r="Q3" s="154"/>
      <c r="R3" s="151"/>
      <c r="S3" s="143"/>
      <c r="T3" s="154"/>
      <c r="U3" s="151"/>
      <c r="V3" s="143"/>
      <c r="W3" s="154"/>
    </row>
    <row r="4" ht="21.95" customHeight="1">
      <c r="A4" s="152">
        <v>1911</v>
      </c>
      <c r="B4" s="99">
        <v>67</v>
      </c>
      <c r="C4" s="83">
        <v>2202</v>
      </c>
      <c r="D4" s="87">
        <v>32.865671641791</v>
      </c>
      <c r="E4" s="40"/>
      <c r="F4" s="153">
        <v>1911</v>
      </c>
      <c r="G4" s="99">
        <v>51</v>
      </c>
      <c r="H4" s="83">
        <v>1712.9</v>
      </c>
      <c r="I4" s="87">
        <v>33.5862745098039</v>
      </c>
      <c r="J4" s="40"/>
      <c r="K4" s="153">
        <v>1911</v>
      </c>
      <c r="L4" s="99">
        <v>18</v>
      </c>
      <c r="M4" s="83">
        <v>646.7</v>
      </c>
      <c r="N4" s="89">
        <v>35.9277777777778</v>
      </c>
      <c r="O4" s="155"/>
      <c r="P4" s="129"/>
      <c r="Q4" s="97"/>
      <c r="R4" s="156"/>
      <c r="S4" s="129"/>
      <c r="T4" s="97"/>
      <c r="U4" s="156"/>
      <c r="V4" s="129"/>
      <c r="W4" s="97"/>
    </row>
    <row r="5" ht="21.95" customHeight="1">
      <c r="A5" s="152">
        <v>1912</v>
      </c>
      <c r="B5" s="99">
        <v>94</v>
      </c>
      <c r="C5" s="83">
        <v>2999.1</v>
      </c>
      <c r="D5" s="87">
        <v>31.9053191489362</v>
      </c>
      <c r="E5" s="40"/>
      <c r="F5" s="153">
        <v>1912</v>
      </c>
      <c r="G5" s="99">
        <v>58</v>
      </c>
      <c r="H5" s="83">
        <v>1896.5</v>
      </c>
      <c r="I5" s="87">
        <v>32.698275862069</v>
      </c>
      <c r="J5" s="40"/>
      <c r="K5" s="153">
        <v>1912</v>
      </c>
      <c r="L5" s="99">
        <v>7</v>
      </c>
      <c r="M5" s="83">
        <v>245.1</v>
      </c>
      <c r="N5" s="89">
        <v>35.0142857142857</v>
      </c>
      <c r="O5" s="155"/>
      <c r="P5" s="129"/>
      <c r="Q5" s="97"/>
      <c r="R5" s="156"/>
      <c r="S5" s="129"/>
      <c r="T5" s="97"/>
      <c r="U5" s="156"/>
      <c r="V5" s="129"/>
      <c r="W5" s="97"/>
    </row>
    <row r="6" ht="21.95" customHeight="1">
      <c r="A6" s="152">
        <v>1913</v>
      </c>
      <c r="B6" s="99">
        <v>59</v>
      </c>
      <c r="C6" s="83">
        <v>1930.8</v>
      </c>
      <c r="D6" s="87">
        <v>32.7254237288136</v>
      </c>
      <c r="E6" s="40"/>
      <c r="F6" s="153">
        <v>1913</v>
      </c>
      <c r="G6" s="99">
        <v>33</v>
      </c>
      <c r="H6" s="83">
        <v>1127.7</v>
      </c>
      <c r="I6" s="87">
        <v>34.1727272727273</v>
      </c>
      <c r="J6" s="40"/>
      <c r="K6" s="153">
        <v>1913</v>
      </c>
      <c r="L6" s="99">
        <v>15</v>
      </c>
      <c r="M6" s="83">
        <v>544.2</v>
      </c>
      <c r="N6" s="89">
        <v>36.28</v>
      </c>
      <c r="O6" s="155"/>
      <c r="P6" s="129"/>
      <c r="Q6" s="97"/>
      <c r="R6" s="156"/>
      <c r="S6" s="129"/>
      <c r="T6" s="97"/>
      <c r="U6" s="156"/>
      <c r="V6" s="129"/>
      <c r="W6" s="97"/>
    </row>
    <row r="7" ht="21.95" customHeight="1">
      <c r="A7" s="152">
        <v>1914</v>
      </c>
      <c r="B7" s="99">
        <v>98</v>
      </c>
      <c r="C7" s="83">
        <v>3104.6</v>
      </c>
      <c r="D7" s="87">
        <v>31.6795918367347</v>
      </c>
      <c r="E7" s="40"/>
      <c r="F7" s="153">
        <v>1914</v>
      </c>
      <c r="G7" s="99">
        <v>52</v>
      </c>
      <c r="H7" s="83">
        <v>1697</v>
      </c>
      <c r="I7" s="87">
        <v>32.6346153846154</v>
      </c>
      <c r="J7" s="40"/>
      <c r="K7" s="153">
        <v>1914</v>
      </c>
      <c r="L7" s="99">
        <v>8</v>
      </c>
      <c r="M7" s="83">
        <v>281.2</v>
      </c>
      <c r="N7" s="89">
        <v>35.15</v>
      </c>
      <c r="O7" s="155"/>
      <c r="P7" s="129"/>
      <c r="Q7" s="97"/>
      <c r="R7" s="156"/>
      <c r="S7" s="129"/>
      <c r="T7" s="97"/>
      <c r="U7" s="156"/>
      <c r="V7" s="129"/>
      <c r="W7" s="97"/>
    </row>
    <row r="8" ht="21.95" customHeight="1">
      <c r="A8" s="152">
        <v>1915</v>
      </c>
      <c r="B8" s="99">
        <v>75</v>
      </c>
      <c r="C8" s="83">
        <v>2390.4</v>
      </c>
      <c r="D8" s="87">
        <v>31.872</v>
      </c>
      <c r="E8" s="40"/>
      <c r="F8" s="153">
        <v>1915</v>
      </c>
      <c r="G8" s="99">
        <v>47</v>
      </c>
      <c r="H8" s="83">
        <v>1535.8</v>
      </c>
      <c r="I8" s="87">
        <v>32.6765957446809</v>
      </c>
      <c r="J8" s="40"/>
      <c r="K8" s="153">
        <v>1915</v>
      </c>
      <c r="L8" s="99">
        <v>8</v>
      </c>
      <c r="M8" s="83">
        <v>282.9</v>
      </c>
      <c r="N8" s="89">
        <v>35.3625</v>
      </c>
      <c r="O8" s="155"/>
      <c r="P8" s="129"/>
      <c r="Q8" s="97"/>
      <c r="R8" s="156"/>
      <c r="S8" s="129"/>
      <c r="T8" s="97"/>
      <c r="U8" s="156"/>
      <c r="V8" s="129"/>
      <c r="W8" s="97"/>
    </row>
    <row r="9" ht="21.95" customHeight="1">
      <c r="A9" s="152">
        <v>1916</v>
      </c>
      <c r="B9" s="99">
        <v>52</v>
      </c>
      <c r="C9" s="83">
        <v>1645.6</v>
      </c>
      <c r="D9" s="87">
        <v>31.6461538461538</v>
      </c>
      <c r="E9" s="40"/>
      <c r="F9" s="153">
        <v>1916</v>
      </c>
      <c r="G9" s="99">
        <v>25</v>
      </c>
      <c r="H9" s="83">
        <v>819</v>
      </c>
      <c r="I9" s="87">
        <v>32.76</v>
      </c>
      <c r="J9" s="40"/>
      <c r="K9" s="153">
        <v>1916</v>
      </c>
      <c r="L9" s="99">
        <v>4</v>
      </c>
      <c r="M9" s="83">
        <v>142.4</v>
      </c>
      <c r="N9" s="89">
        <v>35.6</v>
      </c>
      <c r="O9" s="155"/>
      <c r="P9" s="129"/>
      <c r="Q9" s="97"/>
      <c r="R9" s="156"/>
      <c r="S9" s="129"/>
      <c r="T9" s="97"/>
      <c r="U9" s="156"/>
      <c r="V9" s="129"/>
      <c r="W9" s="97"/>
    </row>
    <row r="10" ht="21.95" customHeight="1">
      <c r="A10" s="152">
        <v>1917</v>
      </c>
      <c r="B10" s="99">
        <v>39</v>
      </c>
      <c r="C10" s="83">
        <v>1242.6</v>
      </c>
      <c r="D10" s="87">
        <v>31.8615384615385</v>
      </c>
      <c r="E10" s="40"/>
      <c r="F10" s="153">
        <v>1917</v>
      </c>
      <c r="G10" s="99">
        <v>20</v>
      </c>
      <c r="H10" s="83">
        <v>660.8</v>
      </c>
      <c r="I10" s="87">
        <v>33.04</v>
      </c>
      <c r="J10" s="40"/>
      <c r="K10" s="153">
        <v>1917</v>
      </c>
      <c r="L10" s="99">
        <v>5</v>
      </c>
      <c r="M10" s="83">
        <v>177.5</v>
      </c>
      <c r="N10" s="89">
        <v>35.5</v>
      </c>
      <c r="O10" s="155"/>
      <c r="P10" s="129"/>
      <c r="Q10" s="97"/>
      <c r="R10" s="156"/>
      <c r="S10" s="129"/>
      <c r="T10" s="97"/>
      <c r="U10" s="156"/>
      <c r="V10" s="129"/>
      <c r="W10" s="97"/>
    </row>
    <row r="11" ht="21.95" customHeight="1">
      <c r="A11" s="152">
        <v>1918</v>
      </c>
      <c r="B11" s="99">
        <v>47</v>
      </c>
      <c r="C11" s="83">
        <v>1510</v>
      </c>
      <c r="D11" s="87">
        <v>32.1276595744681</v>
      </c>
      <c r="E11" s="40"/>
      <c r="F11" s="153">
        <v>1918</v>
      </c>
      <c r="G11" s="99">
        <v>24</v>
      </c>
      <c r="H11" s="83">
        <v>808.2</v>
      </c>
      <c r="I11" s="87">
        <v>33.675</v>
      </c>
      <c r="J11" s="40"/>
      <c r="K11" s="153">
        <v>1918</v>
      </c>
      <c r="L11" s="99">
        <v>10</v>
      </c>
      <c r="M11" s="83">
        <v>356</v>
      </c>
      <c r="N11" s="89">
        <v>35.6</v>
      </c>
      <c r="O11" s="155"/>
      <c r="P11" s="129"/>
      <c r="Q11" s="97"/>
      <c r="R11" s="156"/>
      <c r="S11" s="129"/>
      <c r="T11" s="97"/>
      <c r="U11" s="156"/>
      <c r="V11" s="129"/>
      <c r="W11" s="97"/>
    </row>
    <row r="12" ht="21.95" customHeight="1">
      <c r="A12" s="152">
        <v>1919</v>
      </c>
      <c r="B12" s="99">
        <v>60</v>
      </c>
      <c r="C12" s="83">
        <v>1912.2</v>
      </c>
      <c r="D12" s="87">
        <v>31.87</v>
      </c>
      <c r="E12" s="40"/>
      <c r="F12" s="153">
        <v>1919</v>
      </c>
      <c r="G12" s="99">
        <v>32</v>
      </c>
      <c r="H12" s="83">
        <v>1054.6</v>
      </c>
      <c r="I12" s="87">
        <v>32.95625</v>
      </c>
      <c r="J12" s="40"/>
      <c r="K12" s="153">
        <v>1919</v>
      </c>
      <c r="L12" s="99">
        <v>7</v>
      </c>
      <c r="M12" s="83">
        <v>248.2</v>
      </c>
      <c r="N12" s="89">
        <v>35.4571428571429</v>
      </c>
      <c r="O12" s="155"/>
      <c r="P12" s="129"/>
      <c r="Q12" s="97"/>
      <c r="R12" s="156"/>
      <c r="S12" s="129"/>
      <c r="T12" s="97"/>
      <c r="U12" s="156"/>
      <c r="V12" s="129"/>
      <c r="W12" s="97"/>
    </row>
    <row r="13" ht="21.95" customHeight="1">
      <c r="A13" s="152">
        <v>1920</v>
      </c>
      <c r="B13" s="99">
        <v>36</v>
      </c>
      <c r="C13" s="83">
        <v>1140.5</v>
      </c>
      <c r="D13" s="87">
        <v>31.6805555555556</v>
      </c>
      <c r="E13" s="40"/>
      <c r="F13" s="153">
        <v>1920</v>
      </c>
      <c r="G13" s="99">
        <v>20</v>
      </c>
      <c r="H13" s="83">
        <v>652.1</v>
      </c>
      <c r="I13" s="87">
        <v>32.605</v>
      </c>
      <c r="J13" s="40"/>
      <c r="K13" s="153">
        <v>1920</v>
      </c>
      <c r="L13" s="99">
        <v>2</v>
      </c>
      <c r="M13" s="83">
        <v>71.5</v>
      </c>
      <c r="N13" s="89">
        <v>35.75</v>
      </c>
      <c r="O13" s="155"/>
      <c r="P13" s="129"/>
      <c r="Q13" s="97"/>
      <c r="R13" s="156"/>
      <c r="S13" s="129"/>
      <c r="T13" s="97"/>
      <c r="U13" s="156"/>
      <c r="V13" s="129"/>
      <c r="W13" s="97"/>
    </row>
    <row r="14" ht="21.95" customHeight="1">
      <c r="A14" s="152">
        <v>1921</v>
      </c>
      <c r="B14" s="99">
        <v>34</v>
      </c>
      <c r="C14" s="83">
        <v>1073.8</v>
      </c>
      <c r="D14" s="87">
        <v>31.5823529411765</v>
      </c>
      <c r="E14" s="40"/>
      <c r="F14" s="153">
        <v>1921</v>
      </c>
      <c r="G14" s="99">
        <v>15</v>
      </c>
      <c r="H14" s="83">
        <v>493.7</v>
      </c>
      <c r="I14" s="87">
        <v>32.9133333333333</v>
      </c>
      <c r="J14" s="40"/>
      <c r="K14" s="153">
        <v>1921</v>
      </c>
      <c r="L14" s="99">
        <v>4</v>
      </c>
      <c r="M14" s="83">
        <v>138.8</v>
      </c>
      <c r="N14" s="89">
        <v>34.7</v>
      </c>
      <c r="O14" s="155"/>
      <c r="P14" s="129"/>
      <c r="Q14" s="97"/>
      <c r="R14" s="156"/>
      <c r="S14" s="129"/>
      <c r="T14" s="97"/>
      <c r="U14" s="156"/>
      <c r="V14" s="129"/>
      <c r="W14" s="97"/>
    </row>
    <row r="15" ht="21.95" customHeight="1">
      <c r="A15" s="152">
        <v>1922</v>
      </c>
      <c r="B15" s="99">
        <v>60</v>
      </c>
      <c r="C15" s="83">
        <v>1916.8</v>
      </c>
      <c r="D15" s="87">
        <v>31.9466666666667</v>
      </c>
      <c r="E15" s="40"/>
      <c r="F15" s="153">
        <v>1922</v>
      </c>
      <c r="G15" s="99">
        <v>33</v>
      </c>
      <c r="H15" s="83">
        <v>1089.9</v>
      </c>
      <c r="I15" s="87">
        <v>33.0272727272727</v>
      </c>
      <c r="J15" s="40"/>
      <c r="K15" s="153">
        <v>1922</v>
      </c>
      <c r="L15" s="99">
        <v>8</v>
      </c>
      <c r="M15" s="83">
        <v>281.7</v>
      </c>
      <c r="N15" s="89">
        <v>35.2125</v>
      </c>
      <c r="O15" s="155"/>
      <c r="P15" s="129"/>
      <c r="Q15" s="97"/>
      <c r="R15" s="156"/>
      <c r="S15" s="129"/>
      <c r="T15" s="97"/>
      <c r="U15" s="156"/>
      <c r="V15" s="129"/>
      <c r="W15" s="97"/>
    </row>
    <row r="16" ht="21.95" customHeight="1">
      <c r="A16" s="152">
        <v>1923</v>
      </c>
      <c r="B16" s="99">
        <v>70</v>
      </c>
      <c r="C16" s="83">
        <v>2215.3</v>
      </c>
      <c r="D16" s="87">
        <v>31.6471428571429</v>
      </c>
      <c r="E16" s="40"/>
      <c r="F16" s="153">
        <v>1923</v>
      </c>
      <c r="G16" s="99">
        <v>34</v>
      </c>
      <c r="H16" s="83">
        <v>1114.9</v>
      </c>
      <c r="I16" s="87">
        <v>32.7911764705882</v>
      </c>
      <c r="J16" s="40"/>
      <c r="K16" s="153">
        <v>1923</v>
      </c>
      <c r="L16" s="99">
        <v>7</v>
      </c>
      <c r="M16" s="83">
        <v>246.1</v>
      </c>
      <c r="N16" s="89">
        <v>35.1571428571429</v>
      </c>
      <c r="O16" s="155"/>
      <c r="P16" s="129"/>
      <c r="Q16" s="97"/>
      <c r="R16" s="156"/>
      <c r="S16" s="129"/>
      <c r="T16" s="97"/>
      <c r="U16" s="156"/>
      <c r="V16" s="129"/>
      <c r="W16" s="97"/>
    </row>
    <row r="17" ht="21.95" customHeight="1">
      <c r="A17" s="152">
        <v>1924</v>
      </c>
      <c r="B17" s="99">
        <v>43</v>
      </c>
      <c r="C17" s="83">
        <v>1400.9</v>
      </c>
      <c r="D17" s="87">
        <v>32.5790697674419</v>
      </c>
      <c r="E17" s="40"/>
      <c r="F17" s="153">
        <v>1924</v>
      </c>
      <c r="G17" s="99">
        <v>31</v>
      </c>
      <c r="H17" s="83">
        <v>1034.2</v>
      </c>
      <c r="I17" s="87">
        <v>33.3612903225806</v>
      </c>
      <c r="J17" s="40"/>
      <c r="K17" s="153">
        <v>1924</v>
      </c>
      <c r="L17" s="99">
        <v>10</v>
      </c>
      <c r="M17" s="83">
        <v>357.3</v>
      </c>
      <c r="N17" s="89">
        <v>35.73</v>
      </c>
      <c r="O17" s="155"/>
      <c r="P17" s="129"/>
      <c r="Q17" s="97"/>
      <c r="R17" s="156"/>
      <c r="S17" s="129"/>
      <c r="T17" s="97"/>
      <c r="U17" s="156"/>
      <c r="V17" s="129"/>
      <c r="W17" s="97"/>
    </row>
    <row r="18" ht="21.95" customHeight="1">
      <c r="A18" s="152">
        <v>1925</v>
      </c>
      <c r="B18" s="99">
        <v>29</v>
      </c>
      <c r="C18" s="83">
        <v>939.7</v>
      </c>
      <c r="D18" s="87">
        <v>32.4034482758621</v>
      </c>
      <c r="E18" s="40"/>
      <c r="F18" s="153">
        <v>1925</v>
      </c>
      <c r="G18" s="99">
        <v>19</v>
      </c>
      <c r="H18" s="83">
        <v>634.3</v>
      </c>
      <c r="I18" s="87">
        <v>33.3842105263158</v>
      </c>
      <c r="J18" s="40"/>
      <c r="K18" s="153">
        <v>1925</v>
      </c>
      <c r="L18" s="99">
        <v>6</v>
      </c>
      <c r="M18" s="83">
        <v>219.6</v>
      </c>
      <c r="N18" s="89">
        <v>36.6</v>
      </c>
      <c r="O18" s="155"/>
      <c r="P18" s="129"/>
      <c r="Q18" s="97"/>
      <c r="R18" s="156"/>
      <c r="S18" s="129"/>
      <c r="T18" s="97"/>
      <c r="U18" s="156"/>
      <c r="V18" s="129"/>
      <c r="W18" s="97"/>
    </row>
    <row r="19" ht="21.95" customHeight="1">
      <c r="A19" s="152">
        <v>1926</v>
      </c>
      <c r="B19" s="99">
        <v>67</v>
      </c>
      <c r="C19" s="83">
        <v>2134.2</v>
      </c>
      <c r="D19" s="87">
        <v>31.8537313432836</v>
      </c>
      <c r="E19" s="40"/>
      <c r="F19" s="153">
        <v>1926</v>
      </c>
      <c r="G19" s="99">
        <v>34</v>
      </c>
      <c r="H19" s="83">
        <v>1124.4</v>
      </c>
      <c r="I19" s="87">
        <v>33.0705882352941</v>
      </c>
      <c r="J19" s="40"/>
      <c r="K19" s="153">
        <v>1926</v>
      </c>
      <c r="L19" s="99">
        <v>11</v>
      </c>
      <c r="M19" s="83">
        <v>383.4</v>
      </c>
      <c r="N19" s="89">
        <v>34.8545454545455</v>
      </c>
      <c r="O19" s="155"/>
      <c r="P19" s="129"/>
      <c r="Q19" s="97"/>
      <c r="R19" s="156"/>
      <c r="S19" s="129"/>
      <c r="T19" s="97"/>
      <c r="U19" s="156"/>
      <c r="V19" s="129"/>
      <c r="W19" s="97"/>
    </row>
    <row r="20" ht="21.95" customHeight="1">
      <c r="A20" s="152">
        <v>1927</v>
      </c>
      <c r="B20" s="99">
        <v>27</v>
      </c>
      <c r="C20" s="83">
        <v>846.1</v>
      </c>
      <c r="D20" s="87">
        <v>31.337037037037</v>
      </c>
      <c r="E20" s="40"/>
      <c r="F20" s="153">
        <v>1927</v>
      </c>
      <c r="G20" s="99">
        <v>10</v>
      </c>
      <c r="H20" s="83">
        <v>323.4</v>
      </c>
      <c r="I20" s="87">
        <v>32.34</v>
      </c>
      <c r="J20" s="40"/>
      <c r="K20" s="153">
        <v>1927</v>
      </c>
      <c r="L20" s="99">
        <v>0</v>
      </c>
      <c r="M20" s="83">
        <v>0</v>
      </c>
      <c r="N20" s="89"/>
      <c r="O20" s="155"/>
      <c r="P20" s="129"/>
      <c r="Q20" s="97"/>
      <c r="R20" s="156"/>
      <c r="S20" s="129"/>
      <c r="T20" s="97"/>
      <c r="U20" s="156"/>
      <c r="V20" s="129"/>
      <c r="W20" s="97"/>
    </row>
    <row r="21" ht="21.95" customHeight="1">
      <c r="A21" s="152">
        <v>1928</v>
      </c>
      <c r="B21" s="99">
        <v>38</v>
      </c>
      <c r="C21" s="83">
        <v>1211</v>
      </c>
      <c r="D21" s="87">
        <v>31.8684210526316</v>
      </c>
      <c r="E21" s="40"/>
      <c r="F21" s="153">
        <v>1928</v>
      </c>
      <c r="G21" s="99">
        <v>23</v>
      </c>
      <c r="H21" s="83">
        <v>752.6</v>
      </c>
      <c r="I21" s="87">
        <v>32.7217391304348</v>
      </c>
      <c r="J21" s="40"/>
      <c r="K21" s="153">
        <v>1928</v>
      </c>
      <c r="L21" s="99">
        <v>2</v>
      </c>
      <c r="M21" s="83">
        <v>73.5</v>
      </c>
      <c r="N21" s="89">
        <v>36.75</v>
      </c>
      <c r="O21" s="155"/>
      <c r="P21" s="129"/>
      <c r="Q21" s="97"/>
      <c r="R21" s="156"/>
      <c r="S21" s="129"/>
      <c r="T21" s="97"/>
      <c r="U21" s="156"/>
      <c r="V21" s="129"/>
      <c r="W21" s="97"/>
    </row>
    <row r="22" ht="21.95" customHeight="1">
      <c r="A22" s="152">
        <v>1929</v>
      </c>
      <c r="B22" s="99">
        <v>75</v>
      </c>
      <c r="C22" s="83">
        <v>2427.6</v>
      </c>
      <c r="D22" s="87">
        <v>32.368</v>
      </c>
      <c r="E22" s="40"/>
      <c r="F22" s="153">
        <v>1929</v>
      </c>
      <c r="G22" s="99">
        <v>45</v>
      </c>
      <c r="H22" s="83">
        <v>1509.9</v>
      </c>
      <c r="I22" s="87">
        <v>33.5533333333333</v>
      </c>
      <c r="J22" s="40"/>
      <c r="K22" s="153">
        <v>1929</v>
      </c>
      <c r="L22" s="99">
        <v>16</v>
      </c>
      <c r="M22" s="83">
        <v>571.5</v>
      </c>
      <c r="N22" s="89">
        <v>35.71875</v>
      </c>
      <c r="O22" s="155"/>
      <c r="P22" s="129"/>
      <c r="Q22" s="97"/>
      <c r="R22" s="156"/>
      <c r="S22" s="129"/>
      <c r="T22" s="97"/>
      <c r="U22" s="156"/>
      <c r="V22" s="129"/>
      <c r="W22" s="97"/>
    </row>
    <row r="23" ht="21.95" customHeight="1">
      <c r="A23" s="152">
        <v>1930</v>
      </c>
      <c r="B23" s="99">
        <v>37</v>
      </c>
      <c r="C23" s="83">
        <v>1180.9</v>
      </c>
      <c r="D23" s="87">
        <v>31.9162162162162</v>
      </c>
      <c r="E23" s="40"/>
      <c r="F23" s="153">
        <v>1930</v>
      </c>
      <c r="G23" s="99">
        <v>22</v>
      </c>
      <c r="H23" s="83">
        <v>722.4</v>
      </c>
      <c r="I23" s="87">
        <v>32.8363636363636</v>
      </c>
      <c r="J23" s="40"/>
      <c r="K23" s="153">
        <v>1930</v>
      </c>
      <c r="L23" s="99">
        <v>4</v>
      </c>
      <c r="M23" s="83">
        <v>139.9</v>
      </c>
      <c r="N23" s="89">
        <v>34.975</v>
      </c>
      <c r="O23" s="155"/>
      <c r="P23" s="129"/>
      <c r="Q23" s="97"/>
      <c r="R23" s="156"/>
      <c r="S23" s="129"/>
      <c r="T23" s="97"/>
      <c r="U23" s="156"/>
      <c r="V23" s="129"/>
      <c r="W23" s="97"/>
    </row>
    <row r="24" ht="21.95" customHeight="1">
      <c r="A24" s="152">
        <v>1931</v>
      </c>
      <c r="B24" s="99">
        <v>44</v>
      </c>
      <c r="C24" s="83">
        <v>1428.4</v>
      </c>
      <c r="D24" s="87">
        <v>32.4636363636364</v>
      </c>
      <c r="E24" s="40"/>
      <c r="F24" s="153">
        <v>1931</v>
      </c>
      <c r="G24" s="99">
        <v>31</v>
      </c>
      <c r="H24" s="83">
        <v>1030.9</v>
      </c>
      <c r="I24" s="87">
        <v>33.2548387096774</v>
      </c>
      <c r="J24" s="40"/>
      <c r="K24" s="153">
        <v>1931</v>
      </c>
      <c r="L24" s="99">
        <v>9</v>
      </c>
      <c r="M24" s="83">
        <v>319.8</v>
      </c>
      <c r="N24" s="89">
        <v>35.5333333333333</v>
      </c>
      <c r="O24" s="155"/>
      <c r="P24" s="129"/>
      <c r="Q24" s="97"/>
      <c r="R24" s="156"/>
      <c r="S24" s="129"/>
      <c r="T24" s="97"/>
      <c r="U24" s="156"/>
      <c r="V24" s="129"/>
      <c r="W24" s="97"/>
    </row>
    <row r="25" ht="21.95" customHeight="1">
      <c r="A25" s="152">
        <v>1932</v>
      </c>
      <c r="B25" s="99">
        <v>56</v>
      </c>
      <c r="C25" s="83">
        <v>1778.5</v>
      </c>
      <c r="D25" s="87">
        <v>31.7589285714286</v>
      </c>
      <c r="E25" s="40"/>
      <c r="F25" s="153">
        <v>1932</v>
      </c>
      <c r="G25" s="99">
        <v>26</v>
      </c>
      <c r="H25" s="83">
        <v>860.1</v>
      </c>
      <c r="I25" s="87">
        <v>33.0807692307692</v>
      </c>
      <c r="J25" s="40"/>
      <c r="K25" s="153">
        <v>1932</v>
      </c>
      <c r="L25" s="99">
        <v>8</v>
      </c>
      <c r="M25" s="83">
        <v>277.8</v>
      </c>
      <c r="N25" s="89">
        <v>34.725</v>
      </c>
      <c r="O25" s="155"/>
      <c r="P25" s="129"/>
      <c r="Q25" s="97"/>
      <c r="R25" s="156"/>
      <c r="S25" s="129"/>
      <c r="T25" s="97"/>
      <c r="U25" s="156"/>
      <c r="V25" s="129"/>
      <c r="W25" s="97"/>
    </row>
    <row r="26" ht="21.95" customHeight="1">
      <c r="A26" s="152">
        <v>1933</v>
      </c>
      <c r="B26" s="99">
        <v>50</v>
      </c>
      <c r="C26" s="83">
        <v>1597.4</v>
      </c>
      <c r="D26" s="87">
        <v>31.948</v>
      </c>
      <c r="E26" s="40"/>
      <c r="F26" s="153">
        <v>1933</v>
      </c>
      <c r="G26" s="99">
        <v>27</v>
      </c>
      <c r="H26" s="83">
        <v>894.2</v>
      </c>
      <c r="I26" s="87">
        <v>33.1185185185185</v>
      </c>
      <c r="J26" s="40"/>
      <c r="K26" s="153">
        <v>1933</v>
      </c>
      <c r="L26" s="99">
        <v>6</v>
      </c>
      <c r="M26" s="83">
        <v>212</v>
      </c>
      <c r="N26" s="89">
        <v>35.3333333333333</v>
      </c>
      <c r="O26" s="155"/>
      <c r="P26" s="129"/>
      <c r="Q26" s="97"/>
      <c r="R26" s="156"/>
      <c r="S26" s="129"/>
      <c r="T26" s="97"/>
      <c r="U26" s="156"/>
      <c r="V26" s="129"/>
      <c r="W26" s="97"/>
    </row>
    <row r="27" ht="21.95" customHeight="1">
      <c r="A27" s="152">
        <v>1934</v>
      </c>
      <c r="B27" s="99">
        <v>24</v>
      </c>
      <c r="C27" s="83">
        <v>759.5</v>
      </c>
      <c r="D27" s="87">
        <v>31.6458333333333</v>
      </c>
      <c r="E27" s="40"/>
      <c r="F27" s="153">
        <v>1934</v>
      </c>
      <c r="G27" s="99">
        <v>12</v>
      </c>
      <c r="H27" s="83">
        <v>394.3</v>
      </c>
      <c r="I27" s="87">
        <v>32.8583333333333</v>
      </c>
      <c r="J27" s="40"/>
      <c r="K27" s="153">
        <v>1934</v>
      </c>
      <c r="L27" s="99">
        <v>1</v>
      </c>
      <c r="M27" s="83">
        <v>36.3</v>
      </c>
      <c r="N27" s="89">
        <v>36.3</v>
      </c>
      <c r="O27" s="155"/>
      <c r="P27" s="129"/>
      <c r="Q27" s="97"/>
      <c r="R27" s="156"/>
      <c r="S27" s="129"/>
      <c r="T27" s="97"/>
      <c r="U27" s="156"/>
      <c r="V27" s="129"/>
      <c r="W27" s="97"/>
    </row>
    <row r="28" ht="21.95" customHeight="1">
      <c r="A28" s="152">
        <v>1935</v>
      </c>
      <c r="B28" s="99">
        <v>57</v>
      </c>
      <c r="C28" s="83">
        <v>1814.1</v>
      </c>
      <c r="D28" s="87">
        <v>31.8263157894737</v>
      </c>
      <c r="E28" s="40"/>
      <c r="F28" s="153">
        <v>1935</v>
      </c>
      <c r="G28" s="99">
        <v>34</v>
      </c>
      <c r="H28" s="83">
        <v>1109.3</v>
      </c>
      <c r="I28" s="87">
        <v>32.6264705882353</v>
      </c>
      <c r="J28" s="40"/>
      <c r="K28" s="153">
        <v>1935</v>
      </c>
      <c r="L28" s="99">
        <v>4</v>
      </c>
      <c r="M28" s="83">
        <v>141.9</v>
      </c>
      <c r="N28" s="89">
        <v>35.475</v>
      </c>
      <c r="O28" s="155"/>
      <c r="P28" s="129"/>
      <c r="Q28" s="97"/>
      <c r="R28" s="156"/>
      <c r="S28" s="129"/>
      <c r="T28" s="97"/>
      <c r="U28" s="156"/>
      <c r="V28" s="129"/>
      <c r="W28" s="97"/>
    </row>
    <row r="29" ht="21.95" customHeight="1">
      <c r="A29" s="152">
        <v>1936</v>
      </c>
      <c r="B29" s="99">
        <v>44</v>
      </c>
      <c r="C29" s="83">
        <v>1421.2</v>
      </c>
      <c r="D29" s="87">
        <v>32.3</v>
      </c>
      <c r="E29" s="40"/>
      <c r="F29" s="153">
        <v>1936</v>
      </c>
      <c r="G29" s="99">
        <v>26</v>
      </c>
      <c r="H29" s="83">
        <v>871.8</v>
      </c>
      <c r="I29" s="87">
        <v>33.5307692307692</v>
      </c>
      <c r="J29" s="40"/>
      <c r="K29" s="153">
        <v>1936</v>
      </c>
      <c r="L29" s="99">
        <v>11</v>
      </c>
      <c r="M29" s="83">
        <v>386</v>
      </c>
      <c r="N29" s="89">
        <v>35.0909090909091</v>
      </c>
      <c r="O29" s="155"/>
      <c r="P29" s="129"/>
      <c r="Q29" s="97"/>
      <c r="R29" s="156"/>
      <c r="S29" s="129"/>
      <c r="T29" s="97"/>
      <c r="U29" s="156"/>
      <c r="V29" s="129"/>
      <c r="W29" s="97"/>
    </row>
    <row r="30" ht="21.95" customHeight="1">
      <c r="A30" s="152">
        <v>1937</v>
      </c>
      <c r="B30" s="99">
        <v>54</v>
      </c>
      <c r="C30" s="83">
        <v>1739.7</v>
      </c>
      <c r="D30" s="87">
        <v>32.2166666666667</v>
      </c>
      <c r="E30" s="40"/>
      <c r="F30" s="153">
        <v>1937</v>
      </c>
      <c r="G30" s="99">
        <v>29</v>
      </c>
      <c r="H30" s="83">
        <v>975.6</v>
      </c>
      <c r="I30" s="87">
        <v>33.6413793103448</v>
      </c>
      <c r="J30" s="40"/>
      <c r="K30" s="153">
        <v>1937</v>
      </c>
      <c r="L30" s="99">
        <v>10</v>
      </c>
      <c r="M30" s="83">
        <v>359.4</v>
      </c>
      <c r="N30" s="89">
        <v>35.94</v>
      </c>
      <c r="O30" s="155"/>
      <c r="P30" s="129"/>
      <c r="Q30" s="97"/>
      <c r="R30" s="156"/>
      <c r="S30" s="129"/>
      <c r="T30" s="97"/>
      <c r="U30" s="156"/>
      <c r="V30" s="129"/>
      <c r="W30" s="97"/>
    </row>
    <row r="31" ht="21.95" customHeight="1">
      <c r="A31" s="152">
        <v>1938</v>
      </c>
      <c r="B31" s="99">
        <v>52</v>
      </c>
      <c r="C31" s="83">
        <v>1667.4</v>
      </c>
      <c r="D31" s="87">
        <v>32.0653846153846</v>
      </c>
      <c r="E31" s="40"/>
      <c r="F31" s="153">
        <v>1938</v>
      </c>
      <c r="G31" s="99">
        <v>27</v>
      </c>
      <c r="H31" s="83">
        <v>902.1</v>
      </c>
      <c r="I31" s="87">
        <v>33.4111111111111</v>
      </c>
      <c r="J31" s="40"/>
      <c r="K31" s="153">
        <v>1938</v>
      </c>
      <c r="L31" s="99">
        <v>12</v>
      </c>
      <c r="M31" s="83">
        <v>421.2</v>
      </c>
      <c r="N31" s="89">
        <v>35.1</v>
      </c>
      <c r="O31" s="155"/>
      <c r="P31" s="129"/>
      <c r="Q31" s="97"/>
      <c r="R31" s="156"/>
      <c r="S31" s="129"/>
      <c r="T31" s="97"/>
      <c r="U31" s="156"/>
      <c r="V31" s="129"/>
      <c r="W31" s="97"/>
    </row>
    <row r="32" ht="21.95" customHeight="1">
      <c r="A32" s="152">
        <v>1939</v>
      </c>
      <c r="B32" s="99">
        <v>33</v>
      </c>
      <c r="C32" s="83">
        <v>1064.9</v>
      </c>
      <c r="D32" s="87">
        <v>32.269696969697</v>
      </c>
      <c r="E32" s="40"/>
      <c r="F32" s="153">
        <v>1939</v>
      </c>
      <c r="G32" s="99">
        <v>18</v>
      </c>
      <c r="H32" s="83">
        <v>604.5</v>
      </c>
      <c r="I32" s="87">
        <v>33.5833333333333</v>
      </c>
      <c r="J32" s="40"/>
      <c r="K32" s="153">
        <v>1939</v>
      </c>
      <c r="L32" s="99">
        <v>6</v>
      </c>
      <c r="M32" s="83">
        <v>218.8</v>
      </c>
      <c r="N32" s="89">
        <v>36.4666666666667</v>
      </c>
      <c r="O32" s="155"/>
      <c r="P32" s="129"/>
      <c r="Q32" s="97"/>
      <c r="R32" s="156"/>
      <c r="S32" s="129"/>
      <c r="T32" s="97"/>
      <c r="U32" s="156"/>
      <c r="V32" s="129"/>
      <c r="W32" s="97"/>
    </row>
    <row r="33" ht="21.95" customHeight="1">
      <c r="A33" s="152">
        <v>1940</v>
      </c>
      <c r="B33" s="99">
        <v>31</v>
      </c>
      <c r="C33" s="83">
        <v>1052.2</v>
      </c>
      <c r="D33" s="87">
        <v>33.941935483871</v>
      </c>
      <c r="E33" s="40"/>
      <c r="F33" s="153">
        <v>1940</v>
      </c>
      <c r="G33" s="99">
        <v>25</v>
      </c>
      <c r="H33" s="83">
        <v>868.1</v>
      </c>
      <c r="I33" s="87">
        <v>34.724</v>
      </c>
      <c r="J33" s="40"/>
      <c r="K33" s="153">
        <v>1940</v>
      </c>
      <c r="L33" s="99">
        <v>12</v>
      </c>
      <c r="M33" s="83">
        <v>439.9</v>
      </c>
      <c r="N33" s="89">
        <v>36.6583333333333</v>
      </c>
      <c r="O33" s="155"/>
      <c r="P33" s="129"/>
      <c r="Q33" s="97"/>
      <c r="R33" s="156"/>
      <c r="S33" s="129"/>
      <c r="T33" s="97"/>
      <c r="U33" s="156"/>
      <c r="V33" s="129"/>
      <c r="W33" s="97"/>
    </row>
    <row r="34" ht="21.95" customHeight="1">
      <c r="A34" s="152">
        <v>1941</v>
      </c>
      <c r="B34" s="99">
        <v>32</v>
      </c>
      <c r="C34" s="83">
        <v>1015.3</v>
      </c>
      <c r="D34" s="87">
        <v>31.728125</v>
      </c>
      <c r="E34" s="40"/>
      <c r="F34" s="153">
        <v>1941</v>
      </c>
      <c r="G34" s="99">
        <v>16</v>
      </c>
      <c r="H34" s="83">
        <v>524.7</v>
      </c>
      <c r="I34" s="87">
        <v>32.79375</v>
      </c>
      <c r="J34" s="40"/>
      <c r="K34" s="153">
        <v>1941</v>
      </c>
      <c r="L34" s="99">
        <v>4</v>
      </c>
      <c r="M34" s="83">
        <v>140</v>
      </c>
      <c r="N34" s="89">
        <v>35</v>
      </c>
      <c r="O34" s="155"/>
      <c r="P34" s="129"/>
      <c r="Q34" s="97"/>
      <c r="R34" s="156"/>
      <c r="S34" s="129"/>
      <c r="T34" s="97"/>
      <c r="U34" s="156"/>
      <c r="V34" s="129"/>
      <c r="W34" s="97"/>
    </row>
    <row r="35" ht="21.95" customHeight="1">
      <c r="A35" s="152">
        <v>1942</v>
      </c>
      <c r="B35" s="99">
        <v>47</v>
      </c>
      <c r="C35" s="83">
        <v>1508.9</v>
      </c>
      <c r="D35" s="87">
        <v>32.1042553191489</v>
      </c>
      <c r="E35" s="40"/>
      <c r="F35" s="153">
        <v>1942</v>
      </c>
      <c r="G35" s="99">
        <v>31</v>
      </c>
      <c r="H35" s="83">
        <v>1016.5</v>
      </c>
      <c r="I35" s="87">
        <v>32.7903225806452</v>
      </c>
      <c r="J35" s="40"/>
      <c r="K35" s="153">
        <v>1942</v>
      </c>
      <c r="L35" s="99">
        <v>4</v>
      </c>
      <c r="M35" s="83">
        <v>142.5</v>
      </c>
      <c r="N35" s="89">
        <v>35.625</v>
      </c>
      <c r="O35" s="155"/>
      <c r="P35" s="129"/>
      <c r="Q35" s="97"/>
      <c r="R35" s="156"/>
      <c r="S35" s="129"/>
      <c r="T35" s="97"/>
      <c r="U35" s="156"/>
      <c r="V35" s="129"/>
      <c r="W35" s="97"/>
    </row>
    <row r="36" ht="21.95" customHeight="1">
      <c r="A36" s="152">
        <v>1943</v>
      </c>
      <c r="B36" s="99">
        <v>36</v>
      </c>
      <c r="C36" s="83">
        <v>1147.2</v>
      </c>
      <c r="D36" s="87">
        <v>31.8666666666667</v>
      </c>
      <c r="E36" s="40"/>
      <c r="F36" s="153">
        <v>1943</v>
      </c>
      <c r="G36" s="99">
        <v>18</v>
      </c>
      <c r="H36" s="83">
        <v>594.6</v>
      </c>
      <c r="I36" s="87">
        <v>33.0333333333333</v>
      </c>
      <c r="J36" s="40"/>
      <c r="K36" s="153">
        <v>1943</v>
      </c>
      <c r="L36" s="99">
        <v>3</v>
      </c>
      <c r="M36" s="83">
        <v>107.5</v>
      </c>
      <c r="N36" s="89">
        <v>35.8333333333333</v>
      </c>
      <c r="O36" s="155"/>
      <c r="P36" s="129"/>
      <c r="Q36" s="97"/>
      <c r="R36" s="156"/>
      <c r="S36" s="129"/>
      <c r="T36" s="97"/>
      <c r="U36" s="156"/>
      <c r="V36" s="129"/>
      <c r="W36" s="97"/>
    </row>
    <row r="37" ht="21.95" customHeight="1">
      <c r="A37" s="152">
        <v>1944</v>
      </c>
      <c r="B37" s="99">
        <v>54</v>
      </c>
      <c r="C37" s="83">
        <v>1722.4</v>
      </c>
      <c r="D37" s="87">
        <v>31.8962962962963</v>
      </c>
      <c r="E37" s="40"/>
      <c r="F37" s="153">
        <v>1944</v>
      </c>
      <c r="G37" s="99">
        <v>29</v>
      </c>
      <c r="H37" s="83">
        <v>955.2</v>
      </c>
      <c r="I37" s="87">
        <v>32.9379310344828</v>
      </c>
      <c r="J37" s="40"/>
      <c r="K37" s="153">
        <v>1944</v>
      </c>
      <c r="L37" s="99">
        <v>5</v>
      </c>
      <c r="M37" s="83">
        <v>182.2</v>
      </c>
      <c r="N37" s="89">
        <v>36.44</v>
      </c>
      <c r="O37" s="155"/>
      <c r="P37" s="129"/>
      <c r="Q37" s="97"/>
      <c r="R37" s="156"/>
      <c r="S37" s="129"/>
      <c r="T37" s="97"/>
      <c r="U37" s="156"/>
      <c r="V37" s="129"/>
      <c r="W37" s="97"/>
    </row>
    <row r="38" ht="21.95" customHeight="1">
      <c r="A38" s="152">
        <v>1945</v>
      </c>
      <c r="B38" s="99">
        <v>40</v>
      </c>
      <c r="C38" s="83">
        <v>1251.5</v>
      </c>
      <c r="D38" s="87">
        <v>31.2875</v>
      </c>
      <c r="E38" s="40"/>
      <c r="F38" s="153">
        <v>1945</v>
      </c>
      <c r="G38" s="99">
        <v>17</v>
      </c>
      <c r="H38" s="83">
        <v>545.3</v>
      </c>
      <c r="I38" s="87">
        <v>32.0764705882353</v>
      </c>
      <c r="J38" s="40"/>
      <c r="K38" s="153">
        <v>1945</v>
      </c>
      <c r="L38" s="99">
        <v>0</v>
      </c>
      <c r="M38" s="83">
        <v>0</v>
      </c>
      <c r="N38" s="89"/>
      <c r="O38" s="155"/>
      <c r="P38" s="129"/>
      <c r="Q38" s="97"/>
      <c r="R38" s="156"/>
      <c r="S38" s="129"/>
      <c r="T38" s="97"/>
      <c r="U38" s="156"/>
      <c r="V38" s="129"/>
      <c r="W38" s="97"/>
    </row>
    <row r="39" ht="21.95" customHeight="1">
      <c r="A39" s="152">
        <v>1946</v>
      </c>
      <c r="B39" s="99">
        <v>39</v>
      </c>
      <c r="C39" s="83">
        <v>1265.1</v>
      </c>
      <c r="D39" s="87">
        <v>32.4384615384615</v>
      </c>
      <c r="E39" s="40"/>
      <c r="F39" s="153">
        <v>1946</v>
      </c>
      <c r="G39" s="99">
        <v>24</v>
      </c>
      <c r="H39" s="83">
        <v>806.2</v>
      </c>
      <c r="I39" s="87">
        <v>33.5916666666667</v>
      </c>
      <c r="J39" s="40"/>
      <c r="K39" s="153">
        <v>1946</v>
      </c>
      <c r="L39" s="99">
        <v>8</v>
      </c>
      <c r="M39" s="83">
        <v>287</v>
      </c>
      <c r="N39" s="89">
        <v>35.875</v>
      </c>
      <c r="O39" s="155"/>
      <c r="P39" s="129"/>
      <c r="Q39" s="97"/>
      <c r="R39" s="156"/>
      <c r="S39" s="129"/>
      <c r="T39" s="97"/>
      <c r="U39" s="156"/>
      <c r="V39" s="129"/>
      <c r="W39" s="97"/>
    </row>
    <row r="40" ht="21.95" customHeight="1">
      <c r="A40" s="152">
        <v>1947</v>
      </c>
      <c r="B40" s="99">
        <v>26</v>
      </c>
      <c r="C40" s="83">
        <v>812.7</v>
      </c>
      <c r="D40" s="87">
        <v>31.2576923076923</v>
      </c>
      <c r="E40" s="40"/>
      <c r="F40" s="153">
        <v>1947</v>
      </c>
      <c r="G40" s="99">
        <v>10</v>
      </c>
      <c r="H40" s="83">
        <v>320.3</v>
      </c>
      <c r="I40" s="87">
        <v>32.03</v>
      </c>
      <c r="J40" s="40"/>
      <c r="K40" s="153">
        <v>1947</v>
      </c>
      <c r="L40" s="99">
        <v>0</v>
      </c>
      <c r="M40" s="83">
        <v>0</v>
      </c>
      <c r="N40" s="89"/>
      <c r="O40" s="155"/>
      <c r="P40" s="129"/>
      <c r="Q40" s="97"/>
      <c r="R40" s="156"/>
      <c r="S40" s="129"/>
      <c r="T40" s="97"/>
      <c r="U40" s="156"/>
      <c r="V40" s="129"/>
      <c r="W40" s="97"/>
    </row>
    <row r="41" ht="21.95" customHeight="1">
      <c r="A41" s="152">
        <v>1948</v>
      </c>
      <c r="B41" s="99">
        <v>38</v>
      </c>
      <c r="C41" s="83">
        <v>1196.4</v>
      </c>
      <c r="D41" s="87">
        <v>31.4842105263158</v>
      </c>
      <c r="E41" s="40"/>
      <c r="F41" s="153">
        <v>1948</v>
      </c>
      <c r="G41" s="99">
        <v>15</v>
      </c>
      <c r="H41" s="83">
        <v>491</v>
      </c>
      <c r="I41" s="87">
        <v>32.7333333333333</v>
      </c>
      <c r="J41" s="40"/>
      <c r="K41" s="153">
        <v>1948</v>
      </c>
      <c r="L41" s="99">
        <v>1</v>
      </c>
      <c r="M41" s="83">
        <v>35.6</v>
      </c>
      <c r="N41" s="89">
        <v>35.6</v>
      </c>
      <c r="O41" s="155"/>
      <c r="P41" s="129"/>
      <c r="Q41" s="97"/>
      <c r="R41" s="156"/>
      <c r="S41" s="129"/>
      <c r="T41" s="97"/>
      <c r="U41" s="156"/>
      <c r="V41" s="129"/>
      <c r="W41" s="97"/>
    </row>
    <row r="42" ht="21.95" customHeight="1">
      <c r="A42" s="152">
        <v>1949</v>
      </c>
      <c r="B42" s="99">
        <v>46</v>
      </c>
      <c r="C42" s="83">
        <v>1452.3</v>
      </c>
      <c r="D42" s="87">
        <v>31.5717391304348</v>
      </c>
      <c r="E42" s="40"/>
      <c r="F42" s="153">
        <v>1949</v>
      </c>
      <c r="G42" s="99">
        <v>22</v>
      </c>
      <c r="H42" s="83">
        <v>716.9</v>
      </c>
      <c r="I42" s="87">
        <v>32.5863636363636</v>
      </c>
      <c r="J42" s="40"/>
      <c r="K42" s="153">
        <v>1949</v>
      </c>
      <c r="L42" s="99">
        <v>3</v>
      </c>
      <c r="M42" s="83">
        <v>104</v>
      </c>
      <c r="N42" s="89">
        <v>34.6666666666667</v>
      </c>
      <c r="O42" s="155"/>
      <c r="P42" s="129"/>
      <c r="Q42" s="97"/>
      <c r="R42" s="156"/>
      <c r="S42" s="129"/>
      <c r="T42" s="97"/>
      <c r="U42" s="156"/>
      <c r="V42" s="129"/>
      <c r="W42" s="97"/>
    </row>
    <row r="43" ht="21.95" customHeight="1">
      <c r="A43" s="152">
        <v>1950</v>
      </c>
      <c r="B43" s="99">
        <v>14</v>
      </c>
      <c r="C43" s="83">
        <v>440</v>
      </c>
      <c r="D43" s="87">
        <v>31.4285714285714</v>
      </c>
      <c r="E43" s="40"/>
      <c r="F43" s="153">
        <v>1950</v>
      </c>
      <c r="G43" s="99">
        <v>7</v>
      </c>
      <c r="H43" s="83">
        <v>225.5</v>
      </c>
      <c r="I43" s="87">
        <v>32.2142857142857</v>
      </c>
      <c r="J43" s="40"/>
      <c r="K43" s="153">
        <v>1950</v>
      </c>
      <c r="L43" s="99">
        <v>0</v>
      </c>
      <c r="M43" s="83">
        <v>0</v>
      </c>
      <c r="N43" s="89"/>
      <c r="O43" s="155"/>
      <c r="P43" s="129"/>
      <c r="Q43" s="97"/>
      <c r="R43" s="156"/>
      <c r="S43" s="129"/>
      <c r="T43" s="97"/>
      <c r="U43" s="156"/>
      <c r="V43" s="129"/>
      <c r="W43" s="97"/>
    </row>
    <row r="44" ht="21.95" customHeight="1">
      <c r="A44" s="152">
        <v>1951</v>
      </c>
      <c r="B44" s="99">
        <v>20</v>
      </c>
      <c r="C44" s="83">
        <v>634.4</v>
      </c>
      <c r="D44" s="87">
        <v>31.72</v>
      </c>
      <c r="E44" s="40"/>
      <c r="F44" s="153">
        <v>1951</v>
      </c>
      <c r="G44" s="99">
        <v>12</v>
      </c>
      <c r="H44" s="83">
        <v>390.1</v>
      </c>
      <c r="I44" s="87">
        <v>32.5083333333333</v>
      </c>
      <c r="J44" s="40"/>
      <c r="K44" s="153">
        <v>1951</v>
      </c>
      <c r="L44" s="99">
        <v>1</v>
      </c>
      <c r="M44" s="83">
        <v>35.4</v>
      </c>
      <c r="N44" s="89">
        <v>35.4</v>
      </c>
      <c r="O44" s="155"/>
      <c r="P44" s="129"/>
      <c r="Q44" s="97"/>
      <c r="R44" s="156"/>
      <c r="S44" s="129"/>
      <c r="T44" s="97"/>
      <c r="U44" s="156"/>
      <c r="V44" s="129"/>
      <c r="W44" s="97"/>
    </row>
    <row r="45" ht="21.95" customHeight="1">
      <c r="A45" s="152">
        <v>1952</v>
      </c>
      <c r="B45" s="99">
        <v>44</v>
      </c>
      <c r="C45" s="83">
        <v>1389</v>
      </c>
      <c r="D45" s="87">
        <v>31.5681818181818</v>
      </c>
      <c r="E45" s="40"/>
      <c r="F45" s="153">
        <v>1952</v>
      </c>
      <c r="G45" s="99">
        <v>18</v>
      </c>
      <c r="H45" s="83">
        <v>598.3</v>
      </c>
      <c r="I45" s="87">
        <v>33.2388888888889</v>
      </c>
      <c r="J45" s="40"/>
      <c r="K45" s="153">
        <v>1952</v>
      </c>
      <c r="L45" s="99">
        <v>5</v>
      </c>
      <c r="M45" s="83">
        <v>177.3</v>
      </c>
      <c r="N45" s="89">
        <v>35.46</v>
      </c>
      <c r="O45" s="155"/>
      <c r="P45" s="129"/>
      <c r="Q45" s="97"/>
      <c r="R45" s="156"/>
      <c r="S45" s="129"/>
      <c r="T45" s="97"/>
      <c r="U45" s="156"/>
      <c r="V45" s="129"/>
      <c r="W45" s="97"/>
    </row>
    <row r="46" ht="21.95" customHeight="1">
      <c r="A46" s="152">
        <v>1953</v>
      </c>
      <c r="B46" s="99">
        <v>46</v>
      </c>
      <c r="C46" s="83">
        <v>1437.1</v>
      </c>
      <c r="D46" s="87">
        <v>31.2413043478261</v>
      </c>
      <c r="E46" s="40"/>
      <c r="F46" s="153">
        <v>1953</v>
      </c>
      <c r="G46" s="99">
        <v>15</v>
      </c>
      <c r="H46" s="83">
        <v>490.5</v>
      </c>
      <c r="I46" s="87">
        <v>32.7</v>
      </c>
      <c r="J46" s="40"/>
      <c r="K46" s="153">
        <v>1953</v>
      </c>
      <c r="L46" s="99">
        <v>4</v>
      </c>
      <c r="M46" s="83">
        <v>139.4</v>
      </c>
      <c r="N46" s="89">
        <v>34.85</v>
      </c>
      <c r="O46" s="155"/>
      <c r="P46" s="129"/>
      <c r="Q46" s="97"/>
      <c r="R46" s="156"/>
      <c r="S46" s="129"/>
      <c r="T46" s="97"/>
      <c r="U46" s="156"/>
      <c r="V46" s="129"/>
      <c r="W46" s="97"/>
    </row>
    <row r="47" ht="21.95" customHeight="1">
      <c r="A47" s="152">
        <v>1954</v>
      </c>
      <c r="B47" s="99">
        <v>38</v>
      </c>
      <c r="C47" s="83">
        <v>1175.4</v>
      </c>
      <c r="D47" s="87">
        <v>30.9315789473684</v>
      </c>
      <c r="E47" s="40"/>
      <c r="F47" s="153">
        <v>1954</v>
      </c>
      <c r="G47" s="99">
        <v>7</v>
      </c>
      <c r="H47" s="83">
        <v>226.6</v>
      </c>
      <c r="I47" s="87">
        <v>32.3714285714286</v>
      </c>
      <c r="J47" s="40"/>
      <c r="K47" s="153">
        <v>1954</v>
      </c>
      <c r="L47" s="99">
        <v>0</v>
      </c>
      <c r="M47" s="83">
        <v>0</v>
      </c>
      <c r="N47" s="89"/>
      <c r="O47" s="155"/>
      <c r="P47" s="129"/>
      <c r="Q47" s="97"/>
      <c r="R47" s="156"/>
      <c r="S47" s="129"/>
      <c r="T47" s="97"/>
      <c r="U47" s="156"/>
      <c r="V47" s="129"/>
      <c r="W47" s="97"/>
    </row>
    <row r="48" ht="21.95" customHeight="1">
      <c r="A48" s="152">
        <v>1955</v>
      </c>
      <c r="B48" s="99">
        <v>41</v>
      </c>
      <c r="C48" s="83">
        <v>1273.6</v>
      </c>
      <c r="D48" s="87">
        <v>31.0634146341463</v>
      </c>
      <c r="E48" s="40"/>
      <c r="F48" s="153">
        <v>1955</v>
      </c>
      <c r="G48" s="99">
        <v>15</v>
      </c>
      <c r="H48" s="83">
        <v>481.9</v>
      </c>
      <c r="I48" s="87">
        <v>32.1266666666667</v>
      </c>
      <c r="J48" s="40"/>
      <c r="K48" s="153">
        <v>1955</v>
      </c>
      <c r="L48" s="99">
        <v>1</v>
      </c>
      <c r="M48" s="83">
        <v>36.1</v>
      </c>
      <c r="N48" s="89">
        <v>36.1</v>
      </c>
      <c r="O48" s="155"/>
      <c r="P48" s="129"/>
      <c r="Q48" s="97"/>
      <c r="R48" s="156"/>
      <c r="S48" s="129"/>
      <c r="T48" s="97"/>
      <c r="U48" s="156"/>
      <c r="V48" s="129"/>
      <c r="W48" s="97"/>
    </row>
    <row r="49" ht="21.95" customHeight="1">
      <c r="A49" s="152">
        <v>1956</v>
      </c>
      <c r="B49" s="99">
        <v>57</v>
      </c>
      <c r="C49" s="83">
        <v>1798.3</v>
      </c>
      <c r="D49" s="87">
        <v>31.5491228070175</v>
      </c>
      <c r="E49" s="40"/>
      <c r="F49" s="153">
        <v>1956</v>
      </c>
      <c r="G49" s="99">
        <v>26</v>
      </c>
      <c r="H49" s="83">
        <v>852.1</v>
      </c>
      <c r="I49" s="87">
        <v>32.7730769230769</v>
      </c>
      <c r="J49" s="40"/>
      <c r="K49" s="153">
        <v>1956</v>
      </c>
      <c r="L49" s="99">
        <v>4</v>
      </c>
      <c r="M49" s="83">
        <v>140.3</v>
      </c>
      <c r="N49" s="89">
        <v>35.075</v>
      </c>
      <c r="O49" s="155"/>
      <c r="P49" s="129"/>
      <c r="Q49" s="97"/>
      <c r="R49" s="156"/>
      <c r="S49" s="129"/>
      <c r="T49" s="97"/>
      <c r="U49" s="156"/>
      <c r="V49" s="129"/>
      <c r="W49" s="97"/>
    </row>
    <row r="50" ht="21.95" customHeight="1">
      <c r="A50" s="152">
        <v>1957</v>
      </c>
      <c r="B50" s="99">
        <v>57</v>
      </c>
      <c r="C50" s="83">
        <v>1807.9</v>
      </c>
      <c r="D50" s="87">
        <v>31.7175438596491</v>
      </c>
      <c r="E50" s="40"/>
      <c r="F50" s="153">
        <v>1957</v>
      </c>
      <c r="G50" s="99">
        <v>26</v>
      </c>
      <c r="H50" s="83">
        <v>861.3</v>
      </c>
      <c r="I50" s="87">
        <v>33.1269230769231</v>
      </c>
      <c r="J50" s="40"/>
      <c r="K50" s="153">
        <v>1957</v>
      </c>
      <c r="L50" s="99">
        <v>5</v>
      </c>
      <c r="M50" s="83">
        <v>182.2</v>
      </c>
      <c r="N50" s="89">
        <v>36.44</v>
      </c>
      <c r="O50" s="155"/>
      <c r="P50" s="129"/>
      <c r="Q50" s="97"/>
      <c r="R50" s="156"/>
      <c r="S50" s="129"/>
      <c r="T50" s="97"/>
      <c r="U50" s="156"/>
      <c r="V50" s="129"/>
      <c r="W50" s="97"/>
    </row>
    <row r="51" ht="21.95" customHeight="1">
      <c r="A51" s="152">
        <v>1958</v>
      </c>
      <c r="B51" s="99">
        <v>46</v>
      </c>
      <c r="C51" s="83">
        <v>1448.8</v>
      </c>
      <c r="D51" s="87">
        <v>31.495652173913</v>
      </c>
      <c r="E51" s="40"/>
      <c r="F51" s="153">
        <v>1958</v>
      </c>
      <c r="G51" s="99">
        <v>18</v>
      </c>
      <c r="H51" s="83">
        <v>592.8</v>
      </c>
      <c r="I51" s="87">
        <v>32.9333333333333</v>
      </c>
      <c r="J51" s="40"/>
      <c r="K51" s="153">
        <v>1958</v>
      </c>
      <c r="L51" s="99">
        <v>5</v>
      </c>
      <c r="M51" s="83">
        <v>177.8</v>
      </c>
      <c r="N51" s="89">
        <v>35.56</v>
      </c>
      <c r="O51" s="155"/>
      <c r="P51" s="129"/>
      <c r="Q51" s="97"/>
      <c r="R51" s="156"/>
      <c r="S51" s="129"/>
      <c r="T51" s="97"/>
      <c r="U51" s="156"/>
      <c r="V51" s="129"/>
      <c r="W51" s="97"/>
    </row>
    <row r="52" ht="21.95" customHeight="1">
      <c r="A52" s="152">
        <v>1959</v>
      </c>
      <c r="B52" s="99">
        <v>24</v>
      </c>
      <c r="C52" s="83">
        <v>753.8</v>
      </c>
      <c r="D52" s="87">
        <v>31.4083333333333</v>
      </c>
      <c r="E52" s="40"/>
      <c r="F52" s="153">
        <v>1959</v>
      </c>
      <c r="G52" s="99">
        <v>13</v>
      </c>
      <c r="H52" s="83">
        <v>419.1</v>
      </c>
      <c r="I52" s="87">
        <v>32.2384615384615</v>
      </c>
      <c r="J52" s="40"/>
      <c r="K52" s="153">
        <v>1959</v>
      </c>
      <c r="L52" s="99">
        <v>1</v>
      </c>
      <c r="M52" s="83">
        <v>34.8</v>
      </c>
      <c r="N52" s="89">
        <v>34.8</v>
      </c>
      <c r="O52" s="155"/>
      <c r="P52" s="129"/>
      <c r="Q52" s="97"/>
      <c r="R52" s="156"/>
      <c r="S52" s="129"/>
      <c r="T52" s="97"/>
      <c r="U52" s="156"/>
      <c r="V52" s="129"/>
      <c r="W52" s="97"/>
    </row>
    <row r="53" ht="21.95" customHeight="1">
      <c r="A53" s="152">
        <v>1960</v>
      </c>
      <c r="B53" s="99">
        <v>32</v>
      </c>
      <c r="C53" s="83">
        <v>1021.3</v>
      </c>
      <c r="D53" s="87">
        <v>31.915625</v>
      </c>
      <c r="E53" s="40"/>
      <c r="F53" s="153">
        <v>1960</v>
      </c>
      <c r="G53" s="99">
        <v>22</v>
      </c>
      <c r="H53" s="83">
        <v>714.6</v>
      </c>
      <c r="I53" s="87">
        <v>32.4818181818182</v>
      </c>
      <c r="J53" s="40"/>
      <c r="K53" s="153">
        <v>1960</v>
      </c>
      <c r="L53" s="99">
        <v>2</v>
      </c>
      <c r="M53" s="83">
        <v>68.8</v>
      </c>
      <c r="N53" s="89">
        <v>34.4</v>
      </c>
      <c r="O53" s="155"/>
      <c r="P53" s="129"/>
      <c r="Q53" s="97"/>
      <c r="R53" s="156"/>
      <c r="S53" s="129"/>
      <c r="T53" s="97"/>
      <c r="U53" s="156"/>
      <c r="V53" s="129"/>
      <c r="W53" s="97"/>
    </row>
    <row r="54" ht="21.95" customHeight="1">
      <c r="A54" s="152">
        <v>1961</v>
      </c>
      <c r="B54" s="99">
        <v>18</v>
      </c>
      <c r="C54" s="83">
        <v>571.4</v>
      </c>
      <c r="D54" s="87">
        <v>31.7444444444444</v>
      </c>
      <c r="E54" s="40"/>
      <c r="F54" s="153">
        <v>1961</v>
      </c>
      <c r="G54" s="99">
        <v>9</v>
      </c>
      <c r="H54" s="83">
        <v>294.7</v>
      </c>
      <c r="I54" s="87">
        <v>32.7444444444444</v>
      </c>
      <c r="J54" s="40"/>
      <c r="K54" s="153">
        <v>1961</v>
      </c>
      <c r="L54" s="99">
        <v>0</v>
      </c>
      <c r="M54" s="83">
        <v>0</v>
      </c>
      <c r="N54" s="89"/>
      <c r="O54" s="155"/>
      <c r="P54" s="129"/>
      <c r="Q54" s="97"/>
      <c r="R54" s="156"/>
      <c r="S54" s="129"/>
      <c r="T54" s="97"/>
      <c r="U54" s="156"/>
      <c r="V54" s="129"/>
      <c r="W54" s="97"/>
    </row>
    <row r="55" ht="21.95" customHeight="1">
      <c r="A55" s="152">
        <v>1962</v>
      </c>
      <c r="B55" s="99">
        <v>34</v>
      </c>
      <c r="C55" s="83">
        <v>1069.5</v>
      </c>
      <c r="D55" s="87">
        <v>31.4558823529412</v>
      </c>
      <c r="E55" s="40"/>
      <c r="F55" s="153">
        <v>1962</v>
      </c>
      <c r="G55" s="99">
        <v>16</v>
      </c>
      <c r="H55" s="83">
        <v>517.4</v>
      </c>
      <c r="I55" s="87">
        <v>32.3375</v>
      </c>
      <c r="J55" s="40"/>
      <c r="K55" s="153">
        <v>1962</v>
      </c>
      <c r="L55" s="99">
        <v>0</v>
      </c>
      <c r="M55" s="83">
        <v>0</v>
      </c>
      <c r="N55" s="89"/>
      <c r="O55" s="155"/>
      <c r="P55" s="129"/>
      <c r="Q55" s="97"/>
      <c r="R55" s="156"/>
      <c r="S55" s="129"/>
      <c r="T55" s="97"/>
      <c r="U55" s="156"/>
      <c r="V55" s="129"/>
      <c r="W55" s="97"/>
    </row>
    <row r="56" ht="21.95" customHeight="1">
      <c r="A56" s="152">
        <v>1963</v>
      </c>
      <c r="B56" s="99">
        <v>33</v>
      </c>
      <c r="C56" s="83">
        <v>1029.5</v>
      </c>
      <c r="D56" s="87">
        <v>31.1969696969697</v>
      </c>
      <c r="E56" s="40"/>
      <c r="F56" s="153">
        <v>1963</v>
      </c>
      <c r="G56" s="99">
        <v>7</v>
      </c>
      <c r="H56" s="83">
        <v>236.7</v>
      </c>
      <c r="I56" s="87">
        <v>33.8142857142857</v>
      </c>
      <c r="J56" s="40"/>
      <c r="K56" s="153">
        <v>1963</v>
      </c>
      <c r="L56" s="99">
        <v>3</v>
      </c>
      <c r="M56" s="83">
        <v>105.5</v>
      </c>
      <c r="N56" s="89">
        <v>35.1666666666667</v>
      </c>
      <c r="O56" s="155"/>
      <c r="P56" s="129"/>
      <c r="Q56" s="97"/>
      <c r="R56" s="156"/>
      <c r="S56" s="129"/>
      <c r="T56" s="97"/>
      <c r="U56" s="156"/>
      <c r="V56" s="129"/>
      <c r="W56" s="97"/>
    </row>
    <row r="57" ht="21.95" customHeight="1">
      <c r="A57" s="152">
        <v>1964</v>
      </c>
      <c r="B57" s="99">
        <v>46</v>
      </c>
      <c r="C57" s="83">
        <v>1448.3</v>
      </c>
      <c r="D57" s="87">
        <v>31.4847826086957</v>
      </c>
      <c r="E57" s="40"/>
      <c r="F57" s="153">
        <v>1964</v>
      </c>
      <c r="G57" s="99">
        <v>20</v>
      </c>
      <c r="H57" s="83">
        <v>652.9</v>
      </c>
      <c r="I57" s="87">
        <v>32.645</v>
      </c>
      <c r="J57" s="40"/>
      <c r="K57" s="153">
        <v>1964</v>
      </c>
      <c r="L57" s="99">
        <v>2</v>
      </c>
      <c r="M57" s="83">
        <v>69.7</v>
      </c>
      <c r="N57" s="89">
        <v>34.85</v>
      </c>
      <c r="O57" s="155"/>
      <c r="P57" s="129"/>
      <c r="Q57" s="97"/>
      <c r="R57" s="156"/>
      <c r="S57" s="129"/>
      <c r="T57" s="97"/>
      <c r="U57" s="156"/>
      <c r="V57" s="129"/>
      <c r="W57" s="97"/>
    </row>
    <row r="58" ht="21.95" customHeight="1">
      <c r="A58" s="152">
        <v>1965</v>
      </c>
      <c r="B58" s="99">
        <v>34</v>
      </c>
      <c r="C58" s="83">
        <v>1088.2</v>
      </c>
      <c r="D58" s="87">
        <v>32.0058823529412</v>
      </c>
      <c r="E58" s="40"/>
      <c r="F58" s="153">
        <v>1965</v>
      </c>
      <c r="G58" s="99">
        <v>18</v>
      </c>
      <c r="H58" s="83">
        <v>597.7</v>
      </c>
      <c r="I58" s="87">
        <v>33.2055555555556</v>
      </c>
      <c r="J58" s="40"/>
      <c r="K58" s="153">
        <v>1965</v>
      </c>
      <c r="L58" s="99">
        <v>5</v>
      </c>
      <c r="M58" s="83">
        <v>183.2</v>
      </c>
      <c r="N58" s="89">
        <v>36.64</v>
      </c>
      <c r="O58" s="155"/>
      <c r="P58" s="129"/>
      <c r="Q58" s="97"/>
      <c r="R58" s="156"/>
      <c r="S58" s="129"/>
      <c r="T58" s="97"/>
      <c r="U58" s="156"/>
      <c r="V58" s="129"/>
      <c r="W58" s="97"/>
    </row>
    <row r="59" ht="21.95" customHeight="1">
      <c r="A59" s="152">
        <v>1966</v>
      </c>
      <c r="B59" s="99">
        <v>31</v>
      </c>
      <c r="C59" s="83">
        <v>976.1</v>
      </c>
      <c r="D59" s="87">
        <v>31.4870967741935</v>
      </c>
      <c r="E59" s="40"/>
      <c r="F59" s="153">
        <v>1966</v>
      </c>
      <c r="G59" s="99">
        <v>13</v>
      </c>
      <c r="H59" s="83">
        <v>424.2</v>
      </c>
      <c r="I59" s="87">
        <v>32.6307692307692</v>
      </c>
      <c r="J59" s="40"/>
      <c r="K59" s="153">
        <v>1966</v>
      </c>
      <c r="L59" s="99">
        <v>2</v>
      </c>
      <c r="M59" s="83">
        <v>68.59999999999999</v>
      </c>
      <c r="N59" s="89">
        <v>34.3</v>
      </c>
      <c r="O59" s="155"/>
      <c r="P59" s="129"/>
      <c r="Q59" s="97"/>
      <c r="R59" s="156"/>
      <c r="S59" s="129"/>
      <c r="T59" s="97"/>
      <c r="U59" s="156"/>
      <c r="V59" s="129"/>
      <c r="W59" s="97"/>
    </row>
    <row r="60" ht="21.95" customHeight="1">
      <c r="A60" s="152">
        <v>1967</v>
      </c>
      <c r="B60" s="99">
        <v>30</v>
      </c>
      <c r="C60" s="83">
        <v>957.6</v>
      </c>
      <c r="D60" s="87">
        <v>31.92</v>
      </c>
      <c r="E60" s="40"/>
      <c r="F60" s="153">
        <v>1967</v>
      </c>
      <c r="G60" s="99">
        <v>14</v>
      </c>
      <c r="H60" s="83">
        <v>467.9</v>
      </c>
      <c r="I60" s="87">
        <v>33.4214285714286</v>
      </c>
      <c r="J60" s="40"/>
      <c r="K60" s="153">
        <v>1967</v>
      </c>
      <c r="L60" s="99">
        <v>3</v>
      </c>
      <c r="M60" s="83">
        <v>112.8</v>
      </c>
      <c r="N60" s="89">
        <v>37.6</v>
      </c>
      <c r="O60" s="155"/>
      <c r="P60" s="129"/>
      <c r="Q60" s="97"/>
      <c r="R60" s="156"/>
      <c r="S60" s="129"/>
      <c r="T60" s="97"/>
      <c r="U60" s="156"/>
      <c r="V60" s="129"/>
      <c r="W60" s="97"/>
    </row>
    <row r="61" ht="21.95" customHeight="1">
      <c r="A61" s="152">
        <v>1968</v>
      </c>
      <c r="B61" s="99">
        <v>54</v>
      </c>
      <c r="C61" s="83">
        <v>1728.4</v>
      </c>
      <c r="D61" s="87">
        <v>32.0074074074074</v>
      </c>
      <c r="E61" s="40"/>
      <c r="F61" s="153">
        <v>1968</v>
      </c>
      <c r="G61" s="99">
        <v>28</v>
      </c>
      <c r="H61" s="83">
        <v>932.5</v>
      </c>
      <c r="I61" s="87">
        <v>33.3035714285714</v>
      </c>
      <c r="J61" s="40"/>
      <c r="K61" s="153">
        <v>1968</v>
      </c>
      <c r="L61" s="99">
        <v>6</v>
      </c>
      <c r="M61" s="83">
        <v>221.6</v>
      </c>
      <c r="N61" s="89">
        <v>36.9333333333333</v>
      </c>
      <c r="O61" s="155"/>
      <c r="P61" s="129"/>
      <c r="Q61" s="97"/>
      <c r="R61" s="156"/>
      <c r="S61" s="129"/>
      <c r="T61" s="97"/>
      <c r="U61" s="156"/>
      <c r="V61" s="129"/>
      <c r="W61" s="97"/>
    </row>
    <row r="62" ht="21.95" customHeight="1">
      <c r="A62" s="152">
        <v>1969</v>
      </c>
      <c r="B62" s="99">
        <v>49</v>
      </c>
      <c r="C62" s="83">
        <v>1544.6</v>
      </c>
      <c r="D62" s="87">
        <v>31.5224489795918</v>
      </c>
      <c r="E62" s="40"/>
      <c r="F62" s="153">
        <v>1969</v>
      </c>
      <c r="G62" s="99">
        <v>21</v>
      </c>
      <c r="H62" s="83">
        <v>687</v>
      </c>
      <c r="I62" s="87">
        <v>32.7142857142857</v>
      </c>
      <c r="J62" s="40"/>
      <c r="K62" s="153">
        <v>1969</v>
      </c>
      <c r="L62" s="99">
        <v>5</v>
      </c>
      <c r="M62" s="83">
        <v>178.4</v>
      </c>
      <c r="N62" s="89">
        <v>35.68</v>
      </c>
      <c r="O62" s="155"/>
      <c r="P62" s="129"/>
      <c r="Q62" s="97"/>
      <c r="R62" s="156"/>
      <c r="S62" s="129"/>
      <c r="T62" s="97"/>
      <c r="U62" s="156"/>
      <c r="V62" s="129"/>
      <c r="W62" s="97"/>
    </row>
    <row r="63" ht="21.95" customHeight="1">
      <c r="A63" s="152">
        <v>1970</v>
      </c>
      <c r="B63" s="99">
        <v>32</v>
      </c>
      <c r="C63" s="83">
        <v>1005.5</v>
      </c>
      <c r="D63" s="87">
        <v>31.421875</v>
      </c>
      <c r="E63" s="40"/>
      <c r="F63" s="153">
        <v>1970</v>
      </c>
      <c r="G63" s="99">
        <v>15</v>
      </c>
      <c r="H63" s="83">
        <v>485.4</v>
      </c>
      <c r="I63" s="87">
        <v>32.36</v>
      </c>
      <c r="J63" s="40"/>
      <c r="K63" s="153">
        <v>1970</v>
      </c>
      <c r="L63" s="99">
        <v>0</v>
      </c>
      <c r="M63" s="83">
        <v>0</v>
      </c>
      <c r="N63" s="89"/>
      <c r="O63" s="155"/>
      <c r="P63" s="129"/>
      <c r="Q63" s="97"/>
      <c r="R63" s="156"/>
      <c r="S63" s="129"/>
      <c r="T63" s="97"/>
      <c r="U63" s="156"/>
      <c r="V63" s="129"/>
      <c r="W63" s="97"/>
    </row>
    <row r="64" ht="21.95" customHeight="1">
      <c r="A64" s="152">
        <v>1971</v>
      </c>
      <c r="B64" s="99">
        <v>24</v>
      </c>
      <c r="C64" s="83">
        <v>756.7</v>
      </c>
      <c r="D64" s="87">
        <v>31.5291666666667</v>
      </c>
      <c r="E64" s="40"/>
      <c r="F64" s="153">
        <v>1971</v>
      </c>
      <c r="G64" s="99">
        <v>9</v>
      </c>
      <c r="H64" s="83">
        <v>297.2</v>
      </c>
      <c r="I64" s="87">
        <v>33.0222222222222</v>
      </c>
      <c r="J64" s="40"/>
      <c r="K64" s="153">
        <v>1971</v>
      </c>
      <c r="L64" s="99">
        <v>2</v>
      </c>
      <c r="M64" s="83">
        <v>71.40000000000001</v>
      </c>
      <c r="N64" s="89">
        <v>35.7</v>
      </c>
      <c r="O64" s="155"/>
      <c r="P64" s="129"/>
      <c r="Q64" s="97"/>
      <c r="R64" s="156"/>
      <c r="S64" s="129"/>
      <c r="T64" s="97"/>
      <c r="U64" s="156"/>
      <c r="V64" s="129"/>
      <c r="W64" s="97"/>
    </row>
    <row r="65" ht="21.95" customHeight="1">
      <c r="A65" s="152">
        <v>1972</v>
      </c>
      <c r="B65" s="99">
        <v>22</v>
      </c>
      <c r="C65" s="83">
        <v>695.8</v>
      </c>
      <c r="D65" s="87">
        <v>31.6272727272727</v>
      </c>
      <c r="E65" s="40"/>
      <c r="F65" s="153">
        <v>1972</v>
      </c>
      <c r="G65" s="99">
        <v>10</v>
      </c>
      <c r="H65" s="83">
        <v>328</v>
      </c>
      <c r="I65" s="87">
        <v>32.8</v>
      </c>
      <c r="J65" s="40"/>
      <c r="K65" s="153">
        <v>1972</v>
      </c>
      <c r="L65" s="99">
        <v>3</v>
      </c>
      <c r="M65" s="83">
        <v>105.6</v>
      </c>
      <c r="N65" s="89">
        <v>35.2</v>
      </c>
      <c r="O65" s="155"/>
      <c r="P65" s="129"/>
      <c r="Q65" s="97"/>
      <c r="R65" s="156"/>
      <c r="S65" s="129"/>
      <c r="T65" s="97"/>
      <c r="U65" s="156"/>
      <c r="V65" s="129"/>
      <c r="W65" s="97"/>
    </row>
    <row r="66" ht="21.95" customHeight="1">
      <c r="A66" s="152">
        <v>1973</v>
      </c>
      <c r="B66" s="99">
        <v>48</v>
      </c>
      <c r="C66" s="83">
        <v>1512.8</v>
      </c>
      <c r="D66" s="87">
        <v>31.5166666666667</v>
      </c>
      <c r="E66" s="40"/>
      <c r="F66" s="153">
        <v>1973</v>
      </c>
      <c r="G66" s="99">
        <v>21</v>
      </c>
      <c r="H66" s="83">
        <v>683.8</v>
      </c>
      <c r="I66" s="87">
        <v>32.5619047619048</v>
      </c>
      <c r="J66" s="40"/>
      <c r="K66" s="153">
        <v>1973</v>
      </c>
      <c r="L66" s="99">
        <v>2</v>
      </c>
      <c r="M66" s="83">
        <v>71</v>
      </c>
      <c r="N66" s="89">
        <v>35.5</v>
      </c>
      <c r="O66" s="155"/>
      <c r="P66" s="129"/>
      <c r="Q66" s="97"/>
      <c r="R66" s="156"/>
      <c r="S66" s="129"/>
      <c r="T66" s="97"/>
      <c r="U66" s="156"/>
      <c r="V66" s="129"/>
      <c r="W66" s="97"/>
    </row>
    <row r="67" ht="21.95" customHeight="1">
      <c r="A67" s="152">
        <v>1974</v>
      </c>
      <c r="B67" s="99">
        <v>20</v>
      </c>
      <c r="C67" s="83">
        <v>626.8</v>
      </c>
      <c r="D67" s="87">
        <v>31.34</v>
      </c>
      <c r="E67" s="40"/>
      <c r="F67" s="153">
        <v>1974</v>
      </c>
      <c r="G67" s="99">
        <v>8</v>
      </c>
      <c r="H67" s="83">
        <v>260.3</v>
      </c>
      <c r="I67" s="87">
        <v>32.5375</v>
      </c>
      <c r="J67" s="40"/>
      <c r="K67" s="153">
        <v>1974</v>
      </c>
      <c r="L67" s="99">
        <v>0</v>
      </c>
      <c r="M67" s="83">
        <v>0</v>
      </c>
      <c r="N67" s="89"/>
      <c r="O67" s="155"/>
      <c r="P67" s="129"/>
      <c r="Q67" s="97"/>
      <c r="R67" s="156"/>
      <c r="S67" s="129"/>
      <c r="T67" s="97"/>
      <c r="U67" s="156"/>
      <c r="V67" s="129"/>
      <c r="W67" s="97"/>
    </row>
    <row r="68" ht="21.95" customHeight="1">
      <c r="A68" s="152">
        <v>1975</v>
      </c>
      <c r="B68" s="99">
        <v>24</v>
      </c>
      <c r="C68" s="83">
        <v>746.6</v>
      </c>
      <c r="D68" s="87">
        <v>31.1083333333333</v>
      </c>
      <c r="E68" s="40"/>
      <c r="F68" s="153">
        <v>1975</v>
      </c>
      <c r="G68" s="99">
        <v>9</v>
      </c>
      <c r="H68" s="83">
        <v>287.2</v>
      </c>
      <c r="I68" s="87">
        <v>31.9111111111111</v>
      </c>
      <c r="J68" s="40"/>
      <c r="K68" s="153">
        <v>1975</v>
      </c>
      <c r="L68" s="99">
        <v>0</v>
      </c>
      <c r="M68" s="83">
        <v>0</v>
      </c>
      <c r="N68" s="89"/>
      <c r="O68" s="155"/>
      <c r="P68" s="129"/>
      <c r="Q68" s="97"/>
      <c r="R68" s="156"/>
      <c r="S68" s="129"/>
      <c r="T68" s="97"/>
      <c r="U68" s="156"/>
      <c r="V68" s="129"/>
      <c r="W68" s="97"/>
    </row>
    <row r="69" ht="21.95" customHeight="1">
      <c r="A69" s="152">
        <v>1976</v>
      </c>
      <c r="B69" s="99">
        <v>33</v>
      </c>
      <c r="C69" s="83">
        <v>1031.9</v>
      </c>
      <c r="D69" s="87">
        <v>31.269696969697</v>
      </c>
      <c r="E69" s="40"/>
      <c r="F69" s="153">
        <v>1976</v>
      </c>
      <c r="G69" s="99">
        <v>14</v>
      </c>
      <c r="H69" s="83">
        <v>450.1</v>
      </c>
      <c r="I69" s="87">
        <v>32.15</v>
      </c>
      <c r="J69" s="40"/>
      <c r="K69" s="153">
        <v>1976</v>
      </c>
      <c r="L69" s="99">
        <v>1</v>
      </c>
      <c r="M69" s="83">
        <v>34.7</v>
      </c>
      <c r="N69" s="89">
        <v>34.7</v>
      </c>
      <c r="O69" t="s" s="125">
        <v>57</v>
      </c>
      <c r="P69" s="129">
        <f>AVERAGE(B69:B88)</f>
        <v>32.25</v>
      </c>
      <c r="Q69" s="97">
        <f>AVERAGE(D69:D88)</f>
        <v>31.5269807214271</v>
      </c>
      <c r="R69" t="s" s="128">
        <v>57</v>
      </c>
      <c r="S69" s="129">
        <f>AVERAGE(G69:G88)</f>
        <v>13.25</v>
      </c>
      <c r="T69" s="97">
        <f>AVERAGE(I69:I88)</f>
        <v>32.8205470685146</v>
      </c>
      <c r="U69" t="s" s="128">
        <v>57</v>
      </c>
      <c r="V69" s="129">
        <f>AVERAGE(L69:L88)</f>
        <v>2.5</v>
      </c>
      <c r="W69" s="97">
        <f>AVERAGE(N69:N88)</f>
        <v>35.4705392156863</v>
      </c>
    </row>
    <row r="70" ht="21.95" customHeight="1">
      <c r="A70" s="152">
        <v>1977</v>
      </c>
      <c r="B70" s="99">
        <v>36</v>
      </c>
      <c r="C70" s="83">
        <v>1129.7</v>
      </c>
      <c r="D70" s="87">
        <v>31.3805555555556</v>
      </c>
      <c r="E70" s="40"/>
      <c r="F70" s="153">
        <v>1977</v>
      </c>
      <c r="G70" s="99">
        <v>11</v>
      </c>
      <c r="H70" s="83">
        <v>367.1</v>
      </c>
      <c r="I70" s="87">
        <v>33.3727272727273</v>
      </c>
      <c r="J70" s="40"/>
      <c r="K70" s="153">
        <v>1977</v>
      </c>
      <c r="L70" s="99">
        <v>2</v>
      </c>
      <c r="M70" s="83">
        <v>74.59999999999999</v>
      </c>
      <c r="N70" s="89">
        <v>37.3</v>
      </c>
      <c r="O70" t="s" s="125">
        <v>58</v>
      </c>
      <c r="P70" s="129">
        <f>AVERAGE(B70:B88)</f>
        <v>32.2105263157895</v>
      </c>
      <c r="Q70" s="97">
        <f>AVERAGE(D70:D88)</f>
        <v>31.5405219715182</v>
      </c>
      <c r="R70" t="s" s="128">
        <v>58</v>
      </c>
      <c r="S70" s="129">
        <f>AVERAGE(G70:G88)</f>
        <v>13.2105263157895</v>
      </c>
      <c r="T70" s="97">
        <f>AVERAGE(I70:I88)</f>
        <v>32.855839019489</v>
      </c>
      <c r="U70" t="s" s="128">
        <v>58</v>
      </c>
      <c r="V70" s="129">
        <f>AVERAGE(L70:L88)</f>
        <v>2.57894736842105</v>
      </c>
      <c r="W70" s="97">
        <f>AVERAGE(N70:N88)</f>
        <v>35.5186979166667</v>
      </c>
    </row>
    <row r="71" ht="21.95" customHeight="1">
      <c r="A71" s="152">
        <v>1978</v>
      </c>
      <c r="B71" s="99">
        <v>36</v>
      </c>
      <c r="C71" s="83">
        <v>1128.9</v>
      </c>
      <c r="D71" s="87">
        <v>31.3583333333333</v>
      </c>
      <c r="E71" s="40"/>
      <c r="F71" s="153">
        <v>1978</v>
      </c>
      <c r="G71" s="99">
        <v>15</v>
      </c>
      <c r="H71" s="83">
        <v>489.7</v>
      </c>
      <c r="I71" s="87">
        <v>32.6466666666667</v>
      </c>
      <c r="J71" s="40"/>
      <c r="K71" s="153">
        <v>1978</v>
      </c>
      <c r="L71" s="99">
        <v>2</v>
      </c>
      <c r="M71" s="83">
        <v>70.09999999999999</v>
      </c>
      <c r="N71" s="89">
        <v>35.05</v>
      </c>
      <c r="O71" t="s" s="125">
        <v>59</v>
      </c>
      <c r="P71" s="129">
        <f>AVERAGE(B71:B88)</f>
        <v>32</v>
      </c>
      <c r="Q71" s="97">
        <f>AVERAGE(D71:D88)</f>
        <v>31.5494089946272</v>
      </c>
      <c r="R71" t="s" s="128">
        <v>59</v>
      </c>
      <c r="S71" s="129">
        <f>AVERAGE(G71:G88)</f>
        <v>13.3333333333333</v>
      </c>
      <c r="T71" s="97">
        <f>AVERAGE(I71:I88)</f>
        <v>32.8271230054202</v>
      </c>
      <c r="U71" t="s" s="128">
        <v>59</v>
      </c>
      <c r="V71" s="129">
        <f>AVERAGE(L71:L88)</f>
        <v>2.61111111111111</v>
      </c>
      <c r="W71" s="97">
        <f>AVERAGE(N71:N88)</f>
        <v>35.3999444444444</v>
      </c>
    </row>
    <row r="72" ht="21.95" customHeight="1">
      <c r="A72" s="152">
        <v>1979</v>
      </c>
      <c r="B72" s="99">
        <v>43</v>
      </c>
      <c r="C72" s="83">
        <v>1354.3</v>
      </c>
      <c r="D72" s="87">
        <v>31.4953488372093</v>
      </c>
      <c r="E72" s="40"/>
      <c r="F72" s="153">
        <v>1979</v>
      </c>
      <c r="G72" s="99">
        <v>18</v>
      </c>
      <c r="H72" s="83">
        <v>589.5</v>
      </c>
      <c r="I72" s="87">
        <v>32.75</v>
      </c>
      <c r="J72" s="40"/>
      <c r="K72" s="153">
        <v>1979</v>
      </c>
      <c r="L72" s="99">
        <v>3</v>
      </c>
      <c r="M72" s="83">
        <v>108.8</v>
      </c>
      <c r="N72" s="89">
        <v>36.2666666666667</v>
      </c>
      <c r="O72" t="s" s="125">
        <v>60</v>
      </c>
      <c r="P72" s="129">
        <f>AVERAGE(B72:B88)</f>
        <v>31.7647058823529</v>
      </c>
      <c r="Q72" s="97">
        <f>AVERAGE(D72:D88)</f>
        <v>31.5606487394092</v>
      </c>
      <c r="R72" t="s" s="128">
        <v>60</v>
      </c>
      <c r="S72" s="129">
        <f>AVERAGE(G72:G88)</f>
        <v>13.2352941176471</v>
      </c>
      <c r="T72" s="97">
        <f>AVERAGE(I72:I88)</f>
        <v>32.8377380841704</v>
      </c>
      <c r="U72" t="s" s="128">
        <v>60</v>
      </c>
      <c r="V72" s="129">
        <f>AVERAGE(L72:L88)</f>
        <v>2.64705882352941</v>
      </c>
      <c r="W72" s="97">
        <f>AVERAGE(N72:N88)</f>
        <v>35.4249404761905</v>
      </c>
    </row>
    <row r="73" ht="21.95" customHeight="1">
      <c r="A73" s="152">
        <v>1980</v>
      </c>
      <c r="B73" s="99">
        <v>46</v>
      </c>
      <c r="C73" s="83">
        <v>1451.1</v>
      </c>
      <c r="D73" s="87">
        <v>31.545652173913</v>
      </c>
      <c r="E73" s="40"/>
      <c r="F73" s="153">
        <v>1980</v>
      </c>
      <c r="G73" s="99">
        <v>21</v>
      </c>
      <c r="H73" s="83">
        <v>685.7</v>
      </c>
      <c r="I73" s="87">
        <v>32.652380952381</v>
      </c>
      <c r="J73" s="40"/>
      <c r="K73" s="153">
        <v>1980</v>
      </c>
      <c r="L73" s="99">
        <v>5</v>
      </c>
      <c r="M73" s="83">
        <v>174</v>
      </c>
      <c r="N73" s="89">
        <v>34.8</v>
      </c>
      <c r="O73" t="s" s="125">
        <v>61</v>
      </c>
      <c r="P73" s="129">
        <f>AVERAGE(B73:B88)</f>
        <v>31.0625</v>
      </c>
      <c r="Q73" s="97">
        <f>AVERAGE(D73:D88)</f>
        <v>31.5647299832967</v>
      </c>
      <c r="R73" t="s" s="128">
        <v>61</v>
      </c>
      <c r="S73" s="129">
        <f>AVERAGE(G73:G88)</f>
        <v>12.9375</v>
      </c>
      <c r="T73" s="97">
        <f>AVERAGE(I73:I88)</f>
        <v>32.8432217144311</v>
      </c>
      <c r="U73" t="s" s="128">
        <v>61</v>
      </c>
      <c r="V73" s="129">
        <f>AVERAGE(L73:L88)</f>
        <v>2.625</v>
      </c>
      <c r="W73" s="97">
        <f>AVERAGE(N73:N88)</f>
        <v>35.3601923076923</v>
      </c>
    </row>
    <row r="74" ht="21.95" customHeight="1">
      <c r="A74" s="152">
        <v>1981</v>
      </c>
      <c r="B74" s="99">
        <v>42</v>
      </c>
      <c r="C74" s="83">
        <v>1315.6</v>
      </c>
      <c r="D74" s="87">
        <v>31.3238095238095</v>
      </c>
      <c r="E74" s="40"/>
      <c r="F74" s="153">
        <v>1981</v>
      </c>
      <c r="G74" s="99">
        <v>13</v>
      </c>
      <c r="H74" s="83">
        <v>430</v>
      </c>
      <c r="I74" s="87">
        <v>33.0769230769231</v>
      </c>
      <c r="J74" s="40"/>
      <c r="K74" s="153">
        <v>1981</v>
      </c>
      <c r="L74" s="99">
        <v>2</v>
      </c>
      <c r="M74" s="83">
        <v>74.09999999999999</v>
      </c>
      <c r="N74" s="89">
        <v>37.05</v>
      </c>
      <c r="O74" t="s" s="125">
        <v>62</v>
      </c>
      <c r="P74" s="129">
        <f>AVERAGE(B74:B88)</f>
        <v>30.0666666666667</v>
      </c>
      <c r="Q74" s="97">
        <f>AVERAGE(D74:D88)</f>
        <v>31.5660018372556</v>
      </c>
      <c r="R74" t="s" s="128">
        <v>62</v>
      </c>
      <c r="S74" s="129">
        <f>AVERAGE(G74:G88)</f>
        <v>12.4</v>
      </c>
      <c r="T74" s="97">
        <f>AVERAGE(I74:I88)</f>
        <v>32.8559444319011</v>
      </c>
      <c r="U74" t="s" s="128">
        <v>62</v>
      </c>
      <c r="V74" s="129">
        <f>AVERAGE(L74:L88)</f>
        <v>2.46666666666667</v>
      </c>
      <c r="W74" s="97">
        <f>AVERAGE(N74:N88)</f>
        <v>35.406875</v>
      </c>
    </row>
    <row r="75" ht="21.95" customHeight="1">
      <c r="A75" s="152">
        <v>1982</v>
      </c>
      <c r="B75" s="99">
        <v>32</v>
      </c>
      <c r="C75" s="83">
        <v>1001.6</v>
      </c>
      <c r="D75" s="87">
        <v>31.3</v>
      </c>
      <c r="E75" s="40"/>
      <c r="F75" s="153">
        <v>1982</v>
      </c>
      <c r="G75" s="99">
        <v>13</v>
      </c>
      <c r="H75" s="83">
        <v>421.2</v>
      </c>
      <c r="I75" s="87">
        <v>32.4</v>
      </c>
      <c r="J75" s="40"/>
      <c r="K75" s="153">
        <v>1982</v>
      </c>
      <c r="L75" s="99">
        <v>1</v>
      </c>
      <c r="M75" s="83">
        <v>34.2</v>
      </c>
      <c r="N75" s="89">
        <v>34.2</v>
      </c>
      <c r="O75" t="s" s="125">
        <v>63</v>
      </c>
      <c r="P75" s="129">
        <f>AVERAGE(B75:B88)</f>
        <v>29.2142857142857</v>
      </c>
      <c r="Q75" s="97">
        <f>AVERAGE(D75:D88)</f>
        <v>31.5833012882161</v>
      </c>
      <c r="R75" t="s" s="128">
        <v>63</v>
      </c>
      <c r="S75" s="129">
        <f>AVERAGE(G75:G88)</f>
        <v>12.3571428571429</v>
      </c>
      <c r="T75" s="97">
        <f>AVERAGE(I75:I88)</f>
        <v>32.8401602429709</v>
      </c>
      <c r="U75" t="s" s="128">
        <v>63</v>
      </c>
      <c r="V75" s="129">
        <f>AVERAGE(L75:L88)</f>
        <v>2.5</v>
      </c>
      <c r="W75" s="97">
        <f>AVERAGE(N75:N88)</f>
        <v>35.2575</v>
      </c>
    </row>
    <row r="76" ht="21.95" customHeight="1">
      <c r="A76" s="152">
        <v>1983</v>
      </c>
      <c r="B76" s="99">
        <v>32</v>
      </c>
      <c r="C76" s="83">
        <v>991.4</v>
      </c>
      <c r="D76" s="87">
        <v>30.98125</v>
      </c>
      <c r="E76" s="40"/>
      <c r="F76" s="153">
        <v>1983</v>
      </c>
      <c r="G76" s="99">
        <v>11</v>
      </c>
      <c r="H76" s="83">
        <v>350.5</v>
      </c>
      <c r="I76" s="87">
        <v>31.8636363636364</v>
      </c>
      <c r="J76" s="40"/>
      <c r="K76" s="153">
        <v>1983</v>
      </c>
      <c r="L76" s="99">
        <v>0</v>
      </c>
      <c r="M76" s="83">
        <v>0</v>
      </c>
      <c r="N76" s="89"/>
      <c r="O76" t="s" s="125">
        <v>64</v>
      </c>
      <c r="P76" s="129">
        <f>AVERAGE(B76:B88)</f>
        <v>29</v>
      </c>
      <c r="Q76" s="97">
        <f>AVERAGE(D76:D88)</f>
        <v>31.6050936950019</v>
      </c>
      <c r="R76" t="s" s="128">
        <v>64</v>
      </c>
      <c r="S76" s="129">
        <f>AVERAGE(G76:G88)</f>
        <v>12.3076923076923</v>
      </c>
      <c r="T76" s="97">
        <f>AVERAGE(I76:I88)</f>
        <v>32.8740187231995</v>
      </c>
      <c r="U76" t="s" s="128">
        <v>64</v>
      </c>
      <c r="V76" s="129">
        <f>AVERAGE(L76:L88)</f>
        <v>2.61538461538462</v>
      </c>
      <c r="W76" s="97">
        <f>AVERAGE(N76:N88)</f>
        <v>35.36325</v>
      </c>
    </row>
    <row r="77" ht="21.95" customHeight="1">
      <c r="A77" s="152">
        <v>1984</v>
      </c>
      <c r="B77" s="99">
        <v>13</v>
      </c>
      <c r="C77" s="83">
        <v>418</v>
      </c>
      <c r="D77" s="87">
        <v>32.1538461538462</v>
      </c>
      <c r="E77" s="40"/>
      <c r="F77" s="153">
        <v>1984</v>
      </c>
      <c r="G77" s="99">
        <v>5</v>
      </c>
      <c r="H77" s="83">
        <v>172.2</v>
      </c>
      <c r="I77" s="87">
        <v>34.44</v>
      </c>
      <c r="J77" s="40"/>
      <c r="K77" s="153">
        <v>1984</v>
      </c>
      <c r="L77" s="99">
        <v>3</v>
      </c>
      <c r="M77" s="83">
        <v>106.1</v>
      </c>
      <c r="N77" s="89">
        <v>35.3666666666667</v>
      </c>
      <c r="O77" t="s" s="125">
        <v>65</v>
      </c>
      <c r="P77" s="129">
        <f>AVERAGE(B77:B88)</f>
        <v>28.75</v>
      </c>
      <c r="Q77" s="97">
        <f>AVERAGE(D77:D88)</f>
        <v>31.6570806695854</v>
      </c>
      <c r="R77" t="s" s="128">
        <v>65</v>
      </c>
      <c r="S77" s="129">
        <f>AVERAGE(G77:G88)</f>
        <v>12.4166666666667</v>
      </c>
      <c r="T77" s="97">
        <f>AVERAGE(I77:I88)</f>
        <v>32.9582172531631</v>
      </c>
      <c r="U77" t="s" s="128">
        <v>65</v>
      </c>
      <c r="V77" s="129">
        <f>AVERAGE(L77:L88)</f>
        <v>2.83333333333333</v>
      </c>
      <c r="W77" s="97">
        <f>AVERAGE(N77:N88)</f>
        <v>35.36325</v>
      </c>
    </row>
    <row r="78" ht="21.95" customHeight="1">
      <c r="A78" s="152">
        <v>1985</v>
      </c>
      <c r="B78" s="99">
        <v>41</v>
      </c>
      <c r="C78" s="83">
        <v>1314.7</v>
      </c>
      <c r="D78" s="87">
        <v>32.0658536585366</v>
      </c>
      <c r="E78" s="40"/>
      <c r="F78" s="153">
        <v>1985</v>
      </c>
      <c r="G78" s="99">
        <v>21</v>
      </c>
      <c r="H78" s="83">
        <v>701.6</v>
      </c>
      <c r="I78" s="87">
        <v>33.4095238095238</v>
      </c>
      <c r="J78" s="40"/>
      <c r="K78" s="153">
        <v>1985</v>
      </c>
      <c r="L78" s="99">
        <v>8</v>
      </c>
      <c r="M78" s="83">
        <v>282.5</v>
      </c>
      <c r="N78" s="89">
        <v>35.3125</v>
      </c>
      <c r="O78" t="s" s="125">
        <v>66</v>
      </c>
      <c r="P78" s="129">
        <f>AVERAGE(B78:B88)</f>
        <v>30.1818181818182</v>
      </c>
      <c r="Q78" s="97">
        <f>AVERAGE(D78:D88)</f>
        <v>31.6119201710163</v>
      </c>
      <c r="R78" t="s" s="128">
        <v>66</v>
      </c>
      <c r="S78" s="129">
        <f>AVERAGE(G78:G88)</f>
        <v>13.0909090909091</v>
      </c>
      <c r="T78" s="97">
        <f>AVERAGE(I78:I88)</f>
        <v>32.8235097307233</v>
      </c>
      <c r="U78" t="s" s="128">
        <v>66</v>
      </c>
      <c r="V78" s="129">
        <f>AVERAGE(L78:L88)</f>
        <v>2.81818181818182</v>
      </c>
      <c r="W78" s="97">
        <f>AVERAGE(N78:N88)</f>
        <v>35.3628703703704</v>
      </c>
    </row>
    <row r="79" ht="21.95" customHeight="1">
      <c r="A79" s="152">
        <v>1986</v>
      </c>
      <c r="B79" s="99">
        <v>41</v>
      </c>
      <c r="C79" s="83">
        <v>1286.8</v>
      </c>
      <c r="D79" s="87">
        <v>31.3853658536585</v>
      </c>
      <c r="E79" s="40"/>
      <c r="F79" s="153">
        <v>1986</v>
      </c>
      <c r="G79" s="99">
        <v>18</v>
      </c>
      <c r="H79" s="83">
        <v>581.7</v>
      </c>
      <c r="I79" s="87">
        <v>32.3166666666667</v>
      </c>
      <c r="J79" s="40"/>
      <c r="K79" s="153">
        <v>1986</v>
      </c>
      <c r="L79" s="99">
        <v>2</v>
      </c>
      <c r="M79" s="83">
        <v>68.59999999999999</v>
      </c>
      <c r="N79" s="89">
        <v>34.3</v>
      </c>
      <c r="O79" t="s" s="125">
        <v>67</v>
      </c>
      <c r="P79" s="129">
        <f>AVERAGE(B79:B88)</f>
        <v>29.1</v>
      </c>
      <c r="Q79" s="97">
        <f>AVERAGE(D79:D88)</f>
        <v>31.5665268222642</v>
      </c>
      <c r="R79" t="s" s="128">
        <v>67</v>
      </c>
      <c r="S79" s="129">
        <f>AVERAGE(G79:G88)</f>
        <v>12.3</v>
      </c>
      <c r="T79" s="97">
        <f>AVERAGE(I79:I88)</f>
        <v>32.7649083228433</v>
      </c>
      <c r="U79" t="s" s="128">
        <v>67</v>
      </c>
      <c r="V79" s="129">
        <f>AVERAGE(L79:L88)</f>
        <v>2.3</v>
      </c>
      <c r="W79" s="97">
        <f>AVERAGE(N79:N88)</f>
        <v>35.3691666666667</v>
      </c>
    </row>
    <row r="80" ht="21.95" customHeight="1">
      <c r="A80" s="152">
        <v>1987</v>
      </c>
      <c r="B80" s="99">
        <v>38</v>
      </c>
      <c r="C80" s="83">
        <v>1206.6</v>
      </c>
      <c r="D80" s="87">
        <v>31.7526315789474</v>
      </c>
      <c r="E80" s="40"/>
      <c r="F80" s="153">
        <v>1987</v>
      </c>
      <c r="G80" s="99">
        <v>19</v>
      </c>
      <c r="H80" s="83">
        <v>623.6</v>
      </c>
      <c r="I80" s="87">
        <v>32.8210526315789</v>
      </c>
      <c r="J80" s="40"/>
      <c r="K80" s="153">
        <v>1987</v>
      </c>
      <c r="L80" s="99">
        <v>5</v>
      </c>
      <c r="M80" s="83">
        <v>174.8</v>
      </c>
      <c r="N80" s="89">
        <v>34.96</v>
      </c>
      <c r="O80" t="s" s="125">
        <v>68</v>
      </c>
      <c r="P80" s="129">
        <f>AVERAGE(B80:B88)</f>
        <v>27.7777777777778</v>
      </c>
      <c r="Q80" s="97">
        <f>AVERAGE(D80:D88)</f>
        <v>31.586655818776</v>
      </c>
      <c r="R80" t="s" s="128">
        <v>68</v>
      </c>
      <c r="S80" s="129">
        <f>AVERAGE(G80:G88)</f>
        <v>11.6666666666667</v>
      </c>
      <c r="T80" s="97">
        <f>AVERAGE(I80:I88)</f>
        <v>32.8147129513074</v>
      </c>
      <c r="U80" t="s" s="128">
        <v>68</v>
      </c>
      <c r="V80" s="129">
        <f>AVERAGE(L80:L88)</f>
        <v>2.33333333333333</v>
      </c>
      <c r="W80" s="97">
        <f>AVERAGE(N80:N88)</f>
        <v>35.5219047619048</v>
      </c>
    </row>
    <row r="81" ht="21.95" customHeight="1">
      <c r="A81" s="152">
        <v>1988</v>
      </c>
      <c r="B81" s="99">
        <v>24</v>
      </c>
      <c r="C81" s="83">
        <v>744.1</v>
      </c>
      <c r="D81" s="87">
        <v>31.0041666666667</v>
      </c>
      <c r="E81" s="40"/>
      <c r="F81" s="153">
        <v>1988</v>
      </c>
      <c r="G81" s="99">
        <v>7</v>
      </c>
      <c r="H81" s="83">
        <v>225.5</v>
      </c>
      <c r="I81" s="87">
        <v>32.2142857142857</v>
      </c>
      <c r="J81" s="40"/>
      <c r="K81" s="153">
        <v>1988</v>
      </c>
      <c r="L81" s="99">
        <v>0</v>
      </c>
      <c r="M81" s="83">
        <v>0</v>
      </c>
      <c r="N81" s="89"/>
      <c r="O81" t="s" s="125">
        <v>69</v>
      </c>
      <c r="P81" s="129">
        <f>AVERAGE(B81:B88)</f>
        <v>26.5</v>
      </c>
      <c r="Q81" s="97">
        <f>AVERAGE(D81:D88)</f>
        <v>31.5659088487546</v>
      </c>
      <c r="R81" t="s" s="128">
        <v>69</v>
      </c>
      <c r="S81" s="129">
        <f>AVERAGE(G81:G88)</f>
        <v>10.75</v>
      </c>
      <c r="T81" s="97">
        <f>AVERAGE(I81:I88)</f>
        <v>32.8139204912734</v>
      </c>
      <c r="U81" t="s" s="128">
        <v>69</v>
      </c>
      <c r="V81" s="129">
        <f>AVERAGE(L81:L88)</f>
        <v>2</v>
      </c>
      <c r="W81" s="97">
        <f>AVERAGE(N81:N88)</f>
        <v>35.6155555555556</v>
      </c>
    </row>
    <row r="82" ht="21.95" customHeight="1">
      <c r="A82" s="152">
        <v>1989</v>
      </c>
      <c r="B82" s="99">
        <v>17</v>
      </c>
      <c r="C82" s="83">
        <v>531.4</v>
      </c>
      <c r="D82" s="87">
        <v>31.2588235294118</v>
      </c>
      <c r="E82" s="40"/>
      <c r="F82" s="153">
        <v>1989</v>
      </c>
      <c r="G82" s="99">
        <v>7</v>
      </c>
      <c r="H82" s="83">
        <v>226.7</v>
      </c>
      <c r="I82" s="87">
        <v>32.3857142857143</v>
      </c>
      <c r="J82" s="40"/>
      <c r="K82" s="153">
        <v>1989</v>
      </c>
      <c r="L82" s="99">
        <v>1</v>
      </c>
      <c r="M82" s="83">
        <v>34</v>
      </c>
      <c r="N82" s="89">
        <v>34</v>
      </c>
      <c r="O82" t="s" s="125">
        <v>70</v>
      </c>
      <c r="P82" s="129">
        <f>AVERAGE(B82:B88)</f>
        <v>26.8571428571429</v>
      </c>
      <c r="Q82" s="97">
        <f>AVERAGE(D82:D88)</f>
        <v>31.646157731910</v>
      </c>
      <c r="R82" t="s" s="128">
        <v>70</v>
      </c>
      <c r="S82" s="129">
        <f>AVERAGE(G82:G88)</f>
        <v>11.2857142857143</v>
      </c>
      <c r="T82" s="97">
        <f>AVERAGE(I82:I88)</f>
        <v>32.8995826022717</v>
      </c>
      <c r="U82" t="s" s="128">
        <v>70</v>
      </c>
      <c r="V82" s="129">
        <f>AVERAGE(L82:L88)</f>
        <v>2.28571428571429</v>
      </c>
      <c r="W82" s="97">
        <f>AVERAGE(N82:N88)</f>
        <v>35.6155555555556</v>
      </c>
    </row>
    <row r="83" ht="21.95" customHeight="1">
      <c r="A83" s="152">
        <v>1990</v>
      </c>
      <c r="B83" s="99">
        <v>28</v>
      </c>
      <c r="C83" s="83">
        <v>883</v>
      </c>
      <c r="D83" s="87">
        <v>31.5357142857143</v>
      </c>
      <c r="E83" s="40"/>
      <c r="F83" s="153">
        <v>1990</v>
      </c>
      <c r="G83" s="99">
        <v>10</v>
      </c>
      <c r="H83" s="83">
        <v>330.4</v>
      </c>
      <c r="I83" s="87">
        <v>33.04</v>
      </c>
      <c r="J83" s="40"/>
      <c r="K83" s="153">
        <v>1990</v>
      </c>
      <c r="L83" s="99">
        <v>1</v>
      </c>
      <c r="M83" s="83">
        <v>38.5</v>
      </c>
      <c r="N83" s="89">
        <v>38.5</v>
      </c>
      <c r="O83" t="s" s="125">
        <v>71</v>
      </c>
      <c r="P83" s="129">
        <f>AVERAGE(B83:B88)</f>
        <v>28.5</v>
      </c>
      <c r="Q83" s="97">
        <f>AVERAGE(D83:D88)</f>
        <v>31.7107134323263</v>
      </c>
      <c r="R83" t="s" s="128">
        <v>71</v>
      </c>
      <c r="S83" s="129">
        <f>AVERAGE(G83:G88)</f>
        <v>12</v>
      </c>
      <c r="T83" s="97">
        <f>AVERAGE(I83:I88)</f>
        <v>32.9852273216979</v>
      </c>
      <c r="U83" t="s" s="128">
        <v>71</v>
      </c>
      <c r="V83" s="129">
        <f>AVERAGE(L83:L88)</f>
        <v>2.5</v>
      </c>
      <c r="W83" s="97">
        <f>AVERAGE(N83:N88)</f>
        <v>35.9386666666667</v>
      </c>
    </row>
    <row r="84" ht="21.95" customHeight="1">
      <c r="A84" s="152">
        <v>1991</v>
      </c>
      <c r="B84" s="99">
        <v>36</v>
      </c>
      <c r="C84" s="83">
        <v>1125.5</v>
      </c>
      <c r="D84" s="87">
        <v>31.2638888888889</v>
      </c>
      <c r="E84" s="40"/>
      <c r="F84" s="153">
        <v>1991</v>
      </c>
      <c r="G84" s="99">
        <v>13</v>
      </c>
      <c r="H84" s="83">
        <v>421.4</v>
      </c>
      <c r="I84" s="87">
        <v>32.4153846153846</v>
      </c>
      <c r="J84" s="40"/>
      <c r="K84" s="153">
        <v>1991</v>
      </c>
      <c r="L84" s="99">
        <v>0</v>
      </c>
      <c r="M84" s="83">
        <v>0</v>
      </c>
      <c r="N84" s="89"/>
      <c r="O84" t="s" s="125">
        <v>72</v>
      </c>
      <c r="P84" s="129">
        <f>AVERAGE(B84:B88)</f>
        <v>28.6</v>
      </c>
      <c r="Q84" s="97">
        <f>AVERAGE(D84:D88)</f>
        <v>31.7457132616487</v>
      </c>
      <c r="R84" t="s" s="128">
        <v>72</v>
      </c>
      <c r="S84" s="129">
        <f>AVERAGE(G84:G88)</f>
        <v>12.4</v>
      </c>
      <c r="T84" s="97">
        <f>AVERAGE(I84:I88)</f>
        <v>32.9742727860375</v>
      </c>
      <c r="U84" t="s" s="128">
        <v>72</v>
      </c>
      <c r="V84" s="129">
        <f>AVERAGE(L84:L88)</f>
        <v>2.8</v>
      </c>
      <c r="W84" s="97">
        <f>AVERAGE(N84:N88)</f>
        <v>35.2983333333333</v>
      </c>
    </row>
    <row r="85" ht="21.95" customHeight="1">
      <c r="A85" s="152">
        <v>1992</v>
      </c>
      <c r="B85" s="157">
        <v>31</v>
      </c>
      <c r="C85" s="158">
        <v>964.4</v>
      </c>
      <c r="D85" s="159">
        <v>31.1096774193548</v>
      </c>
      <c r="E85" s="40"/>
      <c r="F85" s="153">
        <v>1992</v>
      </c>
      <c r="G85" s="157">
        <v>7</v>
      </c>
      <c r="H85" s="158">
        <v>231.3</v>
      </c>
      <c r="I85" s="159">
        <v>33.0428571428571</v>
      </c>
      <c r="J85" s="40"/>
      <c r="K85" s="153">
        <v>1992</v>
      </c>
      <c r="L85" s="157">
        <v>3</v>
      </c>
      <c r="M85" s="158">
        <v>103.3</v>
      </c>
      <c r="N85" s="160">
        <v>34.4333333333333</v>
      </c>
      <c r="O85" t="s" s="125">
        <v>73</v>
      </c>
      <c r="P85" s="129">
        <f>AVERAGE(B85:B88)</f>
        <v>26.75</v>
      </c>
      <c r="Q85" s="97">
        <f>AVERAGE(D85:D88)</f>
        <v>31.8661693548387</v>
      </c>
      <c r="R85" t="s" s="128">
        <v>73</v>
      </c>
      <c r="S85" s="129">
        <f>AVERAGE(G85:G88)</f>
        <v>12.25</v>
      </c>
      <c r="T85" s="97">
        <f>AVERAGE(I85:I88)</f>
        <v>33.1139948287007</v>
      </c>
      <c r="U85" t="s" s="128">
        <v>73</v>
      </c>
      <c r="V85" s="129">
        <f>AVERAGE(L85:L88)</f>
        <v>3.5</v>
      </c>
      <c r="W85" s="97">
        <f>AVERAGE(N85:N88)</f>
        <v>35.2983333333333</v>
      </c>
    </row>
    <row r="86" ht="21.95" customHeight="1">
      <c r="A86" s="152">
        <v>1993</v>
      </c>
      <c r="B86" s="99">
        <v>32</v>
      </c>
      <c r="C86" s="83">
        <v>1007.2</v>
      </c>
      <c r="D86" s="87">
        <v>31.475</v>
      </c>
      <c r="E86" s="40"/>
      <c r="F86" s="153">
        <v>1993</v>
      </c>
      <c r="G86" s="99">
        <v>13</v>
      </c>
      <c r="H86" s="83">
        <v>424.2</v>
      </c>
      <c r="I86" s="87">
        <v>32.6307692307692</v>
      </c>
      <c r="J86" s="40"/>
      <c r="K86" s="153">
        <v>1993</v>
      </c>
      <c r="L86" s="99">
        <v>3</v>
      </c>
      <c r="M86" s="83">
        <v>105</v>
      </c>
      <c r="N86" s="89">
        <v>35</v>
      </c>
      <c r="O86" t="s" s="125">
        <v>74</v>
      </c>
      <c r="P86" s="129">
        <f>AVERAGE(B86:B88)</f>
        <v>25.3333333333333</v>
      </c>
      <c r="Q86" s="97">
        <f>AVERAGE(D86:D88)</f>
        <v>32.1183333333333</v>
      </c>
      <c r="R86" t="s" s="128">
        <v>74</v>
      </c>
      <c r="S86" s="129">
        <f>AVERAGE(G86:G88)</f>
        <v>14</v>
      </c>
      <c r="T86" s="97">
        <f>AVERAGE(I86:I88)</f>
        <v>33.1377073906486</v>
      </c>
      <c r="U86" t="s" s="128">
        <v>74</v>
      </c>
      <c r="V86" s="129">
        <f>AVERAGE(L86:L88)</f>
        <v>3.66666666666667</v>
      </c>
      <c r="W86" s="97">
        <f>AVERAGE(N86:N88)</f>
        <v>35.5866666666667</v>
      </c>
    </row>
    <row r="87" ht="21.95" customHeight="1">
      <c r="A87" s="152">
        <v>1994</v>
      </c>
      <c r="B87" s="99">
        <v>24</v>
      </c>
      <c r="C87" s="83">
        <v>786.6</v>
      </c>
      <c r="D87" s="87">
        <v>32.775</v>
      </c>
      <c r="E87" s="40"/>
      <c r="F87" s="153">
        <v>1994</v>
      </c>
      <c r="G87" s="99">
        <v>17</v>
      </c>
      <c r="H87" s="83">
        <v>572.6</v>
      </c>
      <c r="I87" s="87">
        <v>33.6823529411765</v>
      </c>
      <c r="J87" s="40"/>
      <c r="K87" s="153">
        <v>1994</v>
      </c>
      <c r="L87" s="99">
        <v>5</v>
      </c>
      <c r="M87" s="83">
        <v>179.3</v>
      </c>
      <c r="N87" s="89">
        <v>35.86</v>
      </c>
      <c r="O87" t="s" s="125">
        <v>75</v>
      </c>
      <c r="P87" s="129">
        <f>AVERAGE(B87:B88)</f>
        <v>22</v>
      </c>
      <c r="Q87" s="97">
        <f>AVERAGE(D87:D88)</f>
        <v>32.44</v>
      </c>
      <c r="R87" t="s" s="128">
        <v>75</v>
      </c>
      <c r="S87" s="129">
        <f>AVERAGE(G87:G88)</f>
        <v>14.5</v>
      </c>
      <c r="T87" s="97">
        <f>AVERAGE(I87:I88)</f>
        <v>33.3911764705883</v>
      </c>
      <c r="U87" t="s" s="128">
        <v>75</v>
      </c>
      <c r="V87" s="129">
        <f>AVERAGE(L87:L88)</f>
        <v>4</v>
      </c>
      <c r="W87" s="97">
        <f>AVERAGE(N87:N88)</f>
        <v>35.88</v>
      </c>
    </row>
    <row r="88" ht="21.95" customHeight="1">
      <c r="A88" s="152">
        <v>1995</v>
      </c>
      <c r="B88" s="99">
        <v>20</v>
      </c>
      <c r="C88" s="83">
        <v>642.1</v>
      </c>
      <c r="D88" s="87">
        <v>32.105</v>
      </c>
      <c r="E88" s="40"/>
      <c r="F88" s="153">
        <v>1995</v>
      </c>
      <c r="G88" s="99">
        <v>12</v>
      </c>
      <c r="H88" s="83">
        <v>397.2</v>
      </c>
      <c r="I88" s="87">
        <v>33.1</v>
      </c>
      <c r="J88" s="40"/>
      <c r="K88" s="153">
        <v>1995</v>
      </c>
      <c r="L88" s="99">
        <v>3</v>
      </c>
      <c r="M88" s="83">
        <v>107.7</v>
      </c>
      <c r="N88" s="89">
        <v>35.9</v>
      </c>
      <c r="O88" t="s" s="125">
        <v>76</v>
      </c>
      <c r="P88" s="129">
        <f>AVERAGE(B88)</f>
        <v>20</v>
      </c>
      <c r="Q88" s="97">
        <f>AVERAGE(D88)</f>
        <v>32.105</v>
      </c>
      <c r="R88" t="s" s="128">
        <v>76</v>
      </c>
      <c r="S88" s="129">
        <f>AVERAGE(G88)</f>
        <v>12</v>
      </c>
      <c r="T88" s="97">
        <f>AVERAGE(I88)</f>
        <v>33.1</v>
      </c>
      <c r="U88" t="s" s="128">
        <v>76</v>
      </c>
      <c r="V88" s="129">
        <f>AVERAGE(L88)</f>
        <v>3</v>
      </c>
      <c r="W88" s="97">
        <f>AVERAGE(N88)</f>
        <v>35.9</v>
      </c>
    </row>
    <row r="89" ht="21.95" customHeight="1">
      <c r="A89" s="152">
        <v>1996</v>
      </c>
      <c r="B89" s="99">
        <v>35</v>
      </c>
      <c r="C89" s="83">
        <v>1116.3</v>
      </c>
      <c r="D89" s="87">
        <v>31.8942857142857</v>
      </c>
      <c r="E89" s="40"/>
      <c r="F89" s="153">
        <v>1996</v>
      </c>
      <c r="G89" s="99">
        <v>22</v>
      </c>
      <c r="H89" s="83">
        <v>717.4</v>
      </c>
      <c r="I89" s="87">
        <v>32.6090909090909</v>
      </c>
      <c r="J89" s="40"/>
      <c r="K89" s="153">
        <v>1996</v>
      </c>
      <c r="L89" s="99">
        <v>2</v>
      </c>
      <c r="M89" s="83">
        <v>68.8</v>
      </c>
      <c r="N89" s="89">
        <v>34.4</v>
      </c>
      <c r="O89" t="s" s="125">
        <v>77</v>
      </c>
      <c r="P89" s="161">
        <f>AVERAGE(B89)</f>
        <v>35</v>
      </c>
      <c r="Q89" s="162">
        <f>AVERAGE(D89)</f>
        <v>31.8942857142857</v>
      </c>
      <c r="R89" t="s" s="128">
        <v>77</v>
      </c>
      <c r="S89" s="161">
        <f>AVERAGE(G89)</f>
        <v>22</v>
      </c>
      <c r="T89" s="162">
        <f>AVERAGE(I89)</f>
        <v>32.6090909090909</v>
      </c>
      <c r="U89" t="s" s="128">
        <v>77</v>
      </c>
      <c r="V89" s="161">
        <f>AVERAGE(L89)</f>
        <v>2</v>
      </c>
      <c r="W89" s="162">
        <f>AVERAGE(N89)</f>
        <v>34.4</v>
      </c>
    </row>
    <row r="90" ht="21.95" customHeight="1">
      <c r="A90" s="152">
        <v>1997</v>
      </c>
      <c r="B90" s="99">
        <v>33</v>
      </c>
      <c r="C90" s="83">
        <v>1029.6</v>
      </c>
      <c r="D90" s="87">
        <v>31.2</v>
      </c>
      <c r="E90" s="40"/>
      <c r="F90" s="153">
        <v>1997</v>
      </c>
      <c r="G90" s="99">
        <v>17</v>
      </c>
      <c r="H90" s="83">
        <v>539.1</v>
      </c>
      <c r="I90" s="87">
        <v>31.7117647058824</v>
      </c>
      <c r="J90" s="40"/>
      <c r="K90" s="153">
        <v>1997</v>
      </c>
      <c r="L90" s="99">
        <v>0</v>
      </c>
      <c r="M90" s="83">
        <v>0</v>
      </c>
      <c r="N90" s="89"/>
      <c r="O90" t="s" s="125">
        <v>76</v>
      </c>
      <c r="P90" s="129">
        <f>AVERAGE(B90)</f>
        <v>33</v>
      </c>
      <c r="Q90" s="97">
        <f>AVERAGE(D90)</f>
        <v>31.2</v>
      </c>
      <c r="R90" t="s" s="128">
        <v>76</v>
      </c>
      <c r="S90" s="129">
        <f>AVERAGE(G90)</f>
        <v>17</v>
      </c>
      <c r="T90" s="97">
        <f>AVERAGE(I90)</f>
        <v>31.7117647058824</v>
      </c>
      <c r="U90" t="s" s="128">
        <v>76</v>
      </c>
      <c r="V90" s="129">
        <f>AVERAGE(L90)</f>
        <v>0</v>
      </c>
      <c r="W90" s="97"/>
    </row>
    <row r="91" ht="21.95" customHeight="1">
      <c r="A91" s="152">
        <v>1998</v>
      </c>
      <c r="B91" s="99">
        <v>48</v>
      </c>
      <c r="C91" s="83">
        <v>1505</v>
      </c>
      <c r="D91" s="87">
        <v>31.3541666666667</v>
      </c>
      <c r="E91" s="40"/>
      <c r="F91" s="153">
        <v>1998</v>
      </c>
      <c r="G91" s="99">
        <v>22</v>
      </c>
      <c r="H91" s="83">
        <v>710.8</v>
      </c>
      <c r="I91" s="87">
        <v>32.3090909090909</v>
      </c>
      <c r="J91" s="40"/>
      <c r="K91" s="153">
        <v>1998</v>
      </c>
      <c r="L91" s="99">
        <v>2</v>
      </c>
      <c r="M91" s="83">
        <v>68.5</v>
      </c>
      <c r="N91" s="89">
        <v>34.25</v>
      </c>
      <c r="O91" t="s" s="125">
        <v>75</v>
      </c>
      <c r="P91" s="129">
        <f>AVERAGE(B90:B91)</f>
        <v>40.5</v>
      </c>
      <c r="Q91" s="97">
        <f>AVERAGE(D90:D91)</f>
        <v>31.2770833333334</v>
      </c>
      <c r="R91" t="s" s="128">
        <v>75</v>
      </c>
      <c r="S91" s="129">
        <f>AVERAGE(G90:G91)</f>
        <v>19.5</v>
      </c>
      <c r="T91" s="97">
        <f>AVERAGE(I90:I91)</f>
        <v>32.0104278074867</v>
      </c>
      <c r="U91" t="s" s="128">
        <v>75</v>
      </c>
      <c r="V91" s="129">
        <f>AVERAGE(L90:L91)</f>
        <v>1</v>
      </c>
      <c r="W91" s="97">
        <f>AVERAGE(N90:N91)</f>
        <v>34.25</v>
      </c>
    </row>
    <row r="92" ht="21.95" customHeight="1">
      <c r="A92" s="152">
        <v>1999</v>
      </c>
      <c r="B92" s="99">
        <v>16</v>
      </c>
      <c r="C92" s="83">
        <v>495.4</v>
      </c>
      <c r="D92" s="87">
        <v>30.9625</v>
      </c>
      <c r="E92" s="40"/>
      <c r="F92" s="153">
        <v>1999</v>
      </c>
      <c r="G92" s="99">
        <v>4</v>
      </c>
      <c r="H92" s="83">
        <v>128.3</v>
      </c>
      <c r="I92" s="87">
        <v>32.075</v>
      </c>
      <c r="J92" s="40"/>
      <c r="K92" s="153">
        <v>1999</v>
      </c>
      <c r="L92" s="99">
        <v>0</v>
      </c>
      <c r="M92" s="83">
        <v>0</v>
      </c>
      <c r="N92" s="89"/>
      <c r="O92" t="s" s="125">
        <v>74</v>
      </c>
      <c r="P92" s="129">
        <f>AVERAGE(B90:B92)</f>
        <v>32.3333333333333</v>
      </c>
      <c r="Q92" s="97">
        <f>AVERAGE(D90:D92)</f>
        <v>31.1722222222222</v>
      </c>
      <c r="R92" t="s" s="128">
        <v>74</v>
      </c>
      <c r="S92" s="129">
        <f>AVERAGE(G90:G92)</f>
        <v>14.3333333333333</v>
      </c>
      <c r="T92" s="97">
        <f>AVERAGE(I90:I92)</f>
        <v>32.0319518716578</v>
      </c>
      <c r="U92" t="s" s="128">
        <v>74</v>
      </c>
      <c r="V92" s="129">
        <f>AVERAGE(L90:L92)</f>
        <v>0.666666666666667</v>
      </c>
      <c r="W92" s="97">
        <f>AVERAGE(N90:N92)</f>
        <v>34.25</v>
      </c>
    </row>
    <row r="93" ht="21.95" customHeight="1">
      <c r="A93" s="152">
        <v>2000</v>
      </c>
      <c r="B93" s="99">
        <v>13</v>
      </c>
      <c r="C93" s="83">
        <v>411.7</v>
      </c>
      <c r="D93" s="87">
        <v>31.6692307692308</v>
      </c>
      <c r="E93" s="40"/>
      <c r="F93" s="153">
        <v>2000</v>
      </c>
      <c r="G93" s="99">
        <v>5</v>
      </c>
      <c r="H93" s="83">
        <v>168.3</v>
      </c>
      <c r="I93" s="87">
        <v>33.66</v>
      </c>
      <c r="J93" s="40"/>
      <c r="K93" s="153">
        <v>2000</v>
      </c>
      <c r="L93" s="99">
        <v>1</v>
      </c>
      <c r="M93" s="83">
        <v>37.4</v>
      </c>
      <c r="N93" s="89">
        <v>37.4</v>
      </c>
      <c r="O93" t="s" s="125">
        <v>73</v>
      </c>
      <c r="P93" s="129">
        <f>AVERAGE(B90:B93)</f>
        <v>27.5</v>
      </c>
      <c r="Q93" s="97">
        <f>AVERAGE(D90:D93)</f>
        <v>31.2964743589744</v>
      </c>
      <c r="R93" t="s" s="128">
        <v>73</v>
      </c>
      <c r="S93" s="129">
        <f>AVERAGE(G90:G93)</f>
        <v>12</v>
      </c>
      <c r="T93" s="97">
        <f>AVERAGE(I90:I93)</f>
        <v>32.4389639037433</v>
      </c>
      <c r="U93" t="s" s="128">
        <v>73</v>
      </c>
      <c r="V93" s="129">
        <f>AVERAGE(L90:L93)</f>
        <v>0.75</v>
      </c>
      <c r="W93" s="97">
        <f>AVERAGE(N90:N93)</f>
        <v>35.825</v>
      </c>
    </row>
    <row r="94" ht="21.95" customHeight="1">
      <c r="A94" s="152">
        <v>2001</v>
      </c>
      <c r="B94" s="99">
        <v>29</v>
      </c>
      <c r="C94" s="83">
        <v>924.7</v>
      </c>
      <c r="D94" s="87">
        <v>31.8862068965517</v>
      </c>
      <c r="E94" s="40"/>
      <c r="F94" s="153">
        <v>2001</v>
      </c>
      <c r="G94" s="99">
        <v>15</v>
      </c>
      <c r="H94" s="83">
        <v>498.6</v>
      </c>
      <c r="I94" s="87">
        <v>33.24</v>
      </c>
      <c r="J94" s="40"/>
      <c r="K94" s="153">
        <v>2001</v>
      </c>
      <c r="L94" s="99">
        <v>4</v>
      </c>
      <c r="M94" s="83">
        <v>142.9</v>
      </c>
      <c r="N94" s="89">
        <v>35.725</v>
      </c>
      <c r="O94" t="s" s="125">
        <v>72</v>
      </c>
      <c r="P94" s="129">
        <f>AVERAGE(B90:B94)</f>
        <v>27.8</v>
      </c>
      <c r="Q94" s="97">
        <f>AVERAGE(D90:D94)</f>
        <v>31.4144208664898</v>
      </c>
      <c r="R94" t="s" s="128">
        <v>72</v>
      </c>
      <c r="S94" s="129">
        <f>AVERAGE(G90:G94)</f>
        <v>12.6</v>
      </c>
      <c r="T94" s="97">
        <f>AVERAGE(I90:I94)</f>
        <v>32.5991711229947</v>
      </c>
      <c r="U94" t="s" s="128">
        <v>72</v>
      </c>
      <c r="V94" s="129">
        <f>AVERAGE(L90:L94)</f>
        <v>1.4</v>
      </c>
      <c r="W94" s="97">
        <f>AVERAGE(N90:N94)</f>
        <v>35.7916666666667</v>
      </c>
    </row>
    <row r="95" ht="21.95" customHeight="1">
      <c r="A95" s="152">
        <v>2002</v>
      </c>
      <c r="B95" s="99">
        <v>42</v>
      </c>
      <c r="C95" s="83">
        <v>1329.3</v>
      </c>
      <c r="D95" s="87">
        <v>31.65</v>
      </c>
      <c r="E95" s="40"/>
      <c r="F95" s="153">
        <v>2002</v>
      </c>
      <c r="G95" s="99">
        <v>18</v>
      </c>
      <c r="H95" s="83">
        <v>597</v>
      </c>
      <c r="I95" s="87">
        <v>33.1666666666667</v>
      </c>
      <c r="J95" s="40"/>
      <c r="K95" s="153">
        <v>2002</v>
      </c>
      <c r="L95" s="99">
        <v>4</v>
      </c>
      <c r="M95" s="83">
        <v>141.3</v>
      </c>
      <c r="N95" s="89">
        <v>35.325</v>
      </c>
      <c r="O95" t="s" s="125">
        <v>71</v>
      </c>
      <c r="P95" s="129">
        <f>AVERAGE(B90:B95)</f>
        <v>30.1666666666667</v>
      </c>
      <c r="Q95" s="97">
        <f>AVERAGE(D90:D95)</f>
        <v>31.4536840554082</v>
      </c>
      <c r="R95" t="s" s="128">
        <v>71</v>
      </c>
      <c r="S95" s="129">
        <f>AVERAGE(G90:G95)</f>
        <v>13.5</v>
      </c>
      <c r="T95" s="97">
        <f>AVERAGE(I90:I95)</f>
        <v>32.6937537136067</v>
      </c>
      <c r="U95" t="s" s="128">
        <v>71</v>
      </c>
      <c r="V95" s="129">
        <f>AVERAGE(L90:L95)</f>
        <v>1.83333333333333</v>
      </c>
      <c r="W95" s="97">
        <f>AVERAGE(N90:N95)</f>
        <v>35.675</v>
      </c>
    </row>
    <row r="96" ht="21.95" customHeight="1">
      <c r="A96" s="152">
        <v>2003</v>
      </c>
      <c r="B96" s="99">
        <v>21</v>
      </c>
      <c r="C96" s="83">
        <v>663.1</v>
      </c>
      <c r="D96" s="87">
        <v>31.5761904761905</v>
      </c>
      <c r="E96" s="40"/>
      <c r="F96" s="153">
        <v>2003</v>
      </c>
      <c r="G96" s="99">
        <v>10</v>
      </c>
      <c r="H96" s="83">
        <v>326.8</v>
      </c>
      <c r="I96" s="87">
        <v>32.68</v>
      </c>
      <c r="J96" s="40"/>
      <c r="K96" s="153">
        <v>2003</v>
      </c>
      <c r="L96" s="99">
        <v>1</v>
      </c>
      <c r="M96" s="83">
        <v>35.1</v>
      </c>
      <c r="N96" s="89">
        <v>35.1</v>
      </c>
      <c r="O96" t="s" s="125">
        <v>70</v>
      </c>
      <c r="P96" s="129">
        <f>AVERAGE(B90:B96)</f>
        <v>28.8571428571429</v>
      </c>
      <c r="Q96" s="97">
        <f>AVERAGE(D90:D96)</f>
        <v>31.4711849726628</v>
      </c>
      <c r="R96" t="s" s="128">
        <v>70</v>
      </c>
      <c r="S96" s="129">
        <f>AVERAGE(G90:G96)</f>
        <v>13</v>
      </c>
      <c r="T96" s="97">
        <f>AVERAGE(I90:I96)</f>
        <v>32.6917888973771</v>
      </c>
      <c r="U96" t="s" s="128">
        <v>70</v>
      </c>
      <c r="V96" s="129">
        <f>AVERAGE(L90:L96)</f>
        <v>1.71428571428571</v>
      </c>
      <c r="W96" s="97">
        <f>AVERAGE(N90:N96)</f>
        <v>35.56</v>
      </c>
    </row>
    <row r="97" ht="21.95" customHeight="1">
      <c r="A97" s="152">
        <v>2004</v>
      </c>
      <c r="B97" s="99">
        <v>41</v>
      </c>
      <c r="C97" s="83">
        <v>1316.8</v>
      </c>
      <c r="D97" s="87">
        <v>32.1170731707317</v>
      </c>
      <c r="E97" s="40"/>
      <c r="F97" s="153">
        <v>2004</v>
      </c>
      <c r="G97" s="99">
        <v>21</v>
      </c>
      <c r="H97" s="83">
        <v>703.9</v>
      </c>
      <c r="I97" s="87">
        <v>33.5190476190476</v>
      </c>
      <c r="J97" s="40"/>
      <c r="K97" s="153">
        <v>2004</v>
      </c>
      <c r="L97" s="99">
        <v>9</v>
      </c>
      <c r="M97" s="83">
        <v>320.2</v>
      </c>
      <c r="N97" s="89">
        <v>35.5777777777778</v>
      </c>
      <c r="O97" t="s" s="125">
        <v>69</v>
      </c>
      <c r="P97" s="129">
        <f>AVERAGE(B90:B97)</f>
        <v>30.375</v>
      </c>
      <c r="Q97" s="97">
        <f>AVERAGE(D90:D97)</f>
        <v>31.5519209974214</v>
      </c>
      <c r="R97" t="s" s="128">
        <v>69</v>
      </c>
      <c r="S97" s="129">
        <f>AVERAGE(G90:G97)</f>
        <v>14</v>
      </c>
      <c r="T97" s="97">
        <f>AVERAGE(I90:I97)</f>
        <v>32.795196237586</v>
      </c>
      <c r="U97" t="s" s="128">
        <v>69</v>
      </c>
      <c r="V97" s="129">
        <f>AVERAGE(L90:L97)</f>
        <v>2.625</v>
      </c>
      <c r="W97" s="97">
        <f>AVERAGE(N90:N97)</f>
        <v>35.562962962963</v>
      </c>
    </row>
    <row r="98" ht="21.95" customHeight="1">
      <c r="A98" s="152">
        <v>2005</v>
      </c>
      <c r="B98" s="99">
        <v>42</v>
      </c>
      <c r="C98" s="83">
        <v>1312.5</v>
      </c>
      <c r="D98" s="87">
        <v>31.25</v>
      </c>
      <c r="E98" s="40"/>
      <c r="F98" s="153">
        <v>2005</v>
      </c>
      <c r="G98" s="99">
        <v>14</v>
      </c>
      <c r="H98" s="83">
        <v>455.8</v>
      </c>
      <c r="I98" s="87">
        <v>32.5571428571429</v>
      </c>
      <c r="J98" s="40"/>
      <c r="K98" s="153">
        <v>2005</v>
      </c>
      <c r="L98" s="99">
        <v>2</v>
      </c>
      <c r="M98" s="83">
        <v>70.5</v>
      </c>
      <c r="N98" s="89">
        <v>35.25</v>
      </c>
      <c r="O98" t="s" s="125">
        <v>68</v>
      </c>
      <c r="P98" s="129">
        <f>AVERAGE(B90:B98)</f>
        <v>31.6666666666667</v>
      </c>
      <c r="Q98" s="97">
        <f>AVERAGE(D90:D98)</f>
        <v>31.5183742199302</v>
      </c>
      <c r="R98" t="s" s="128">
        <v>68</v>
      </c>
      <c r="S98" s="129">
        <f>AVERAGE(G90:G98)</f>
        <v>14</v>
      </c>
      <c r="T98" s="97">
        <f>AVERAGE(I90:I98)</f>
        <v>32.7687458619812</v>
      </c>
      <c r="U98" t="s" s="128">
        <v>68</v>
      </c>
      <c r="V98" s="129">
        <f>AVERAGE(L90:L98)</f>
        <v>2.55555555555556</v>
      </c>
      <c r="W98" s="97">
        <f>AVERAGE(N90:N98)</f>
        <v>35.518253968254</v>
      </c>
    </row>
    <row r="99" ht="21.95" customHeight="1">
      <c r="A99" s="152">
        <v>2006</v>
      </c>
      <c r="B99" s="99">
        <v>28</v>
      </c>
      <c r="C99" s="83">
        <v>866</v>
      </c>
      <c r="D99" s="87">
        <v>30.9285714285714</v>
      </c>
      <c r="E99" s="40"/>
      <c r="F99" s="153">
        <v>2006</v>
      </c>
      <c r="G99" s="99">
        <v>9</v>
      </c>
      <c r="H99" s="83">
        <v>284.6</v>
      </c>
      <c r="I99" s="87">
        <v>31.6222222222222</v>
      </c>
      <c r="J99" s="40"/>
      <c r="K99" s="153">
        <v>2006</v>
      </c>
      <c r="L99" s="99">
        <v>0</v>
      </c>
      <c r="M99" s="83">
        <v>0</v>
      </c>
      <c r="N99" s="89"/>
      <c r="O99" t="s" s="125">
        <v>67</v>
      </c>
      <c r="P99" s="129">
        <f>AVERAGE(B90:B99)</f>
        <v>31.3</v>
      </c>
      <c r="Q99" s="97">
        <f>AVERAGE(D90:D99)</f>
        <v>31.4593939407943</v>
      </c>
      <c r="R99" t="s" s="128">
        <v>67</v>
      </c>
      <c r="S99" s="129">
        <f>AVERAGE(G90:G99)</f>
        <v>13.5</v>
      </c>
      <c r="T99" s="97">
        <f>AVERAGE(I90:I99)</f>
        <v>32.6540934980053</v>
      </c>
      <c r="U99" t="s" s="128">
        <v>67</v>
      </c>
      <c r="V99" s="129">
        <f>AVERAGE(L90:L99)</f>
        <v>2.3</v>
      </c>
      <c r="W99" s="97">
        <f>AVERAGE(N90:N99)</f>
        <v>35.518253968254</v>
      </c>
    </row>
    <row r="100" ht="21.95" customHeight="1">
      <c r="A100" s="152">
        <v>2007</v>
      </c>
      <c r="B100" s="99">
        <v>20</v>
      </c>
      <c r="C100" s="83">
        <v>623.6</v>
      </c>
      <c r="D100" s="87">
        <v>31.18</v>
      </c>
      <c r="E100" s="40"/>
      <c r="F100" s="153">
        <v>2007</v>
      </c>
      <c r="G100" s="99">
        <v>8</v>
      </c>
      <c r="H100" s="83">
        <v>257.4</v>
      </c>
      <c r="I100" s="87">
        <v>32.175</v>
      </c>
      <c r="J100" s="40"/>
      <c r="K100" s="153">
        <v>2007</v>
      </c>
      <c r="L100" s="99">
        <v>1</v>
      </c>
      <c r="M100" s="83">
        <v>34.2</v>
      </c>
      <c r="N100" s="89">
        <v>34.2</v>
      </c>
      <c r="O100" t="s" s="125">
        <v>66</v>
      </c>
      <c r="P100" s="129">
        <f>AVERAGE(B90:B100)</f>
        <v>30.2727272727273</v>
      </c>
      <c r="Q100" s="97">
        <f>AVERAGE(D90:D100)</f>
        <v>31.4339944916312</v>
      </c>
      <c r="R100" t="s" s="128">
        <v>66</v>
      </c>
      <c r="S100" s="129">
        <f>AVERAGE(G90:G100)</f>
        <v>13</v>
      </c>
      <c r="T100" s="97">
        <f>AVERAGE(I90:I100)</f>
        <v>32.6105395436412</v>
      </c>
      <c r="U100" t="s" s="128">
        <v>66</v>
      </c>
      <c r="V100" s="129">
        <f>AVERAGE(L90:L100)</f>
        <v>2.18181818181818</v>
      </c>
      <c r="W100" s="97">
        <f>AVERAGE(N90:N100)</f>
        <v>35.3534722222222</v>
      </c>
    </row>
    <row r="101" ht="21.95" customHeight="1">
      <c r="A101" s="152">
        <v>2008</v>
      </c>
      <c r="B101" s="99">
        <v>22</v>
      </c>
      <c r="C101" s="83">
        <v>697.5</v>
      </c>
      <c r="D101" s="87">
        <v>31.7045454545455</v>
      </c>
      <c r="E101" s="40"/>
      <c r="F101" s="153">
        <v>2008</v>
      </c>
      <c r="G101" s="99">
        <v>10</v>
      </c>
      <c r="H101" s="83">
        <v>331.7</v>
      </c>
      <c r="I101" s="87">
        <v>33.17</v>
      </c>
      <c r="J101" s="40"/>
      <c r="K101" s="153">
        <v>2008</v>
      </c>
      <c r="L101" s="99">
        <v>2</v>
      </c>
      <c r="M101" s="83">
        <v>73.8</v>
      </c>
      <c r="N101" s="89">
        <v>36.9</v>
      </c>
      <c r="O101" t="s" s="125">
        <v>65</v>
      </c>
      <c r="P101" s="129">
        <f>AVERAGE(B90:B101)</f>
        <v>29.5833333333333</v>
      </c>
      <c r="Q101" s="97">
        <f>AVERAGE(D90:D101)</f>
        <v>31.4565404052074</v>
      </c>
      <c r="R101" t="s" s="128">
        <v>65</v>
      </c>
      <c r="S101" s="129">
        <f>AVERAGE(G90:G101)</f>
        <v>12.75</v>
      </c>
      <c r="T101" s="97">
        <f>AVERAGE(I90:I101)</f>
        <v>32.6571612483377</v>
      </c>
      <c r="U101" t="s" s="128">
        <v>65</v>
      </c>
      <c r="V101" s="129">
        <f>AVERAGE(L90:L101)</f>
        <v>2.16666666666667</v>
      </c>
      <c r="W101" s="97">
        <f>AVERAGE(N90:N101)</f>
        <v>35.5253086419753</v>
      </c>
    </row>
    <row r="102" ht="21.95" customHeight="1">
      <c r="A102" s="152">
        <v>2009</v>
      </c>
      <c r="B102" s="99">
        <v>34</v>
      </c>
      <c r="C102" s="83">
        <v>1054.8</v>
      </c>
      <c r="D102" s="87">
        <v>31.0235294117647</v>
      </c>
      <c r="E102" s="40"/>
      <c r="F102" s="153">
        <v>2009</v>
      </c>
      <c r="G102" s="99">
        <v>6</v>
      </c>
      <c r="H102" s="83">
        <v>195.9</v>
      </c>
      <c r="I102" s="87">
        <v>32.65</v>
      </c>
      <c r="J102" s="40"/>
      <c r="K102" s="153">
        <v>2009</v>
      </c>
      <c r="L102" s="99">
        <v>1</v>
      </c>
      <c r="M102" s="83">
        <v>34.8</v>
      </c>
      <c r="N102" s="89">
        <v>34.8</v>
      </c>
      <c r="O102" t="s" s="125">
        <v>64</v>
      </c>
      <c r="P102" s="129">
        <f>AVERAGE(B90:B102)</f>
        <v>29.9230769230769</v>
      </c>
      <c r="Q102" s="97">
        <f>AVERAGE(D90:D102)</f>
        <v>31.4232318672502</v>
      </c>
      <c r="R102" t="s" s="128">
        <v>64</v>
      </c>
      <c r="S102" s="129">
        <f>AVERAGE(G90:G102)</f>
        <v>12.2307692307692</v>
      </c>
      <c r="T102" s="97">
        <f>AVERAGE(I90:I102)</f>
        <v>32.656610383081</v>
      </c>
      <c r="U102" t="s" s="128">
        <v>64</v>
      </c>
      <c r="V102" s="129">
        <f>AVERAGE(L90:L102)</f>
        <v>2.07692307692308</v>
      </c>
      <c r="W102" s="97">
        <f>AVERAGE(N90:N102)</f>
        <v>35.4527777777778</v>
      </c>
    </row>
    <row r="103" ht="21.95" customHeight="1">
      <c r="A103" s="152">
        <v>2010</v>
      </c>
      <c r="B103" s="99">
        <v>20</v>
      </c>
      <c r="C103" s="83">
        <v>615.2</v>
      </c>
      <c r="D103" s="87">
        <v>30.76</v>
      </c>
      <c r="E103" s="40"/>
      <c r="F103" s="153">
        <v>2010</v>
      </c>
      <c r="G103" s="99">
        <v>4</v>
      </c>
      <c r="H103" s="83">
        <v>126.6</v>
      </c>
      <c r="I103" s="87">
        <v>31.65</v>
      </c>
      <c r="J103" s="40"/>
      <c r="K103" s="153">
        <v>2010</v>
      </c>
      <c r="L103" s="99">
        <v>0</v>
      </c>
      <c r="M103" s="83">
        <v>0</v>
      </c>
      <c r="N103" s="89"/>
      <c r="O103" t="s" s="125">
        <v>63</v>
      </c>
      <c r="P103" s="129">
        <f>AVERAGE(B90:B103)</f>
        <v>29.2142857142857</v>
      </c>
      <c r="Q103" s="97">
        <f>AVERAGE(D90:D103)</f>
        <v>31.3758581624466</v>
      </c>
      <c r="R103" t="s" s="128">
        <v>63</v>
      </c>
      <c r="S103" s="129">
        <f>AVERAGE(G90:G103)</f>
        <v>11.6428571428571</v>
      </c>
      <c r="T103" s="97">
        <f>AVERAGE(I90:I103)</f>
        <v>32.5847096414323</v>
      </c>
      <c r="U103" t="s" s="128">
        <v>63</v>
      </c>
      <c r="V103" s="129">
        <f>AVERAGE(L90:L103)</f>
        <v>1.92857142857143</v>
      </c>
      <c r="W103" s="97">
        <f>AVERAGE(N90:N103)</f>
        <v>35.4527777777778</v>
      </c>
    </row>
    <row r="104" ht="21.95" customHeight="1">
      <c r="A104" s="152">
        <v>2011</v>
      </c>
      <c r="B104" s="99">
        <v>20</v>
      </c>
      <c r="C104" s="83">
        <v>623.1</v>
      </c>
      <c r="D104" s="87">
        <v>31.155</v>
      </c>
      <c r="E104" s="40"/>
      <c r="F104" s="153">
        <v>2011</v>
      </c>
      <c r="G104" s="99">
        <v>6</v>
      </c>
      <c r="H104" s="83">
        <v>193.5</v>
      </c>
      <c r="I104" s="87">
        <v>32.25</v>
      </c>
      <c r="J104" s="40"/>
      <c r="K104" s="153">
        <v>2011</v>
      </c>
      <c r="L104" s="99">
        <v>0</v>
      </c>
      <c r="M104" s="83">
        <v>0</v>
      </c>
      <c r="N104" s="89"/>
      <c r="O104" t="s" s="125">
        <v>62</v>
      </c>
      <c r="P104" s="129">
        <f>AVERAGE(B90:B104)</f>
        <v>28.6</v>
      </c>
      <c r="Q104" s="97">
        <f>AVERAGE(D90:D104)</f>
        <v>31.3611342849502</v>
      </c>
      <c r="R104" t="s" s="128">
        <v>62</v>
      </c>
      <c r="S104" s="129">
        <f>AVERAGE(G90:G104)</f>
        <v>11.2666666666667</v>
      </c>
      <c r="T104" s="97">
        <f>AVERAGE(I90:I104)</f>
        <v>32.5623956653368</v>
      </c>
      <c r="U104" t="s" s="128">
        <v>62</v>
      </c>
      <c r="V104" s="129">
        <f>AVERAGE(L90:L104)</f>
        <v>1.8</v>
      </c>
      <c r="W104" s="97">
        <f>AVERAGE(N90:N104)</f>
        <v>35.4527777777778</v>
      </c>
    </row>
    <row r="105" ht="21.95" customHeight="1">
      <c r="A105" s="152">
        <v>2012</v>
      </c>
      <c r="B105" s="99">
        <v>14</v>
      </c>
      <c r="C105" s="83">
        <v>442.6</v>
      </c>
      <c r="D105" s="87">
        <v>31.6142857142857</v>
      </c>
      <c r="E105" s="40"/>
      <c r="F105" s="153">
        <v>2012</v>
      </c>
      <c r="G105" s="99">
        <v>4</v>
      </c>
      <c r="H105" s="83">
        <v>137.6</v>
      </c>
      <c r="I105" s="87">
        <v>34.4</v>
      </c>
      <c r="J105" s="40"/>
      <c r="K105" s="153">
        <v>2012</v>
      </c>
      <c r="L105" s="99">
        <v>3</v>
      </c>
      <c r="M105" s="83">
        <v>105.2</v>
      </c>
      <c r="N105" s="89">
        <v>35.0666666666667</v>
      </c>
      <c r="O105" t="s" s="125">
        <v>61</v>
      </c>
      <c r="P105" s="129">
        <f>AVERAGE(B90:B105)</f>
        <v>27.6875</v>
      </c>
      <c r="Q105" s="97">
        <f>AVERAGE(D90:D105)</f>
        <v>31.3769562492837</v>
      </c>
      <c r="R105" t="s" s="128">
        <v>61</v>
      </c>
      <c r="S105" s="129">
        <f>AVERAGE(G90:G105)</f>
        <v>10.8125</v>
      </c>
      <c r="T105" s="97">
        <f>AVERAGE(I90:I105)</f>
        <v>32.6772459362533</v>
      </c>
      <c r="U105" t="s" s="128">
        <v>61</v>
      </c>
      <c r="V105" s="129">
        <f>AVERAGE(L90:L105)</f>
        <v>1.875</v>
      </c>
      <c r="W105" s="97">
        <f>AVERAGE(N90:N105)</f>
        <v>35.4176767676768</v>
      </c>
    </row>
    <row r="106" ht="21.95" customHeight="1">
      <c r="A106" s="152">
        <v>2013</v>
      </c>
      <c r="B106" s="99">
        <v>17</v>
      </c>
      <c r="C106" s="83">
        <v>529.6</v>
      </c>
      <c r="D106" s="87">
        <v>31.1529411764706</v>
      </c>
      <c r="E106" s="40"/>
      <c r="F106" s="153">
        <v>2013</v>
      </c>
      <c r="G106" s="99">
        <v>6</v>
      </c>
      <c r="H106" s="83">
        <v>191.5</v>
      </c>
      <c r="I106" s="87">
        <v>31.9166666666667</v>
      </c>
      <c r="J106" s="40"/>
      <c r="K106" s="153">
        <v>2013</v>
      </c>
      <c r="L106" s="99">
        <v>0</v>
      </c>
      <c r="M106" s="83">
        <v>0</v>
      </c>
      <c r="N106" s="89"/>
      <c r="O106" t="s" s="125">
        <v>60</v>
      </c>
      <c r="P106" s="129">
        <f>AVERAGE(B90:B106)</f>
        <v>27.0588235294118</v>
      </c>
      <c r="Q106" s="97">
        <f>AVERAGE(D90:D106)</f>
        <v>31.3637788920594</v>
      </c>
      <c r="R106" t="s" s="128">
        <v>60</v>
      </c>
      <c r="S106" s="129">
        <f>AVERAGE(G90:G106)</f>
        <v>10.5294117647059</v>
      </c>
      <c r="T106" s="97">
        <f>AVERAGE(I90:I106)</f>
        <v>32.6325059792188</v>
      </c>
      <c r="U106" t="s" s="128">
        <v>60</v>
      </c>
      <c r="V106" s="129">
        <f>AVERAGE(L90:L106)</f>
        <v>1.76470588235294</v>
      </c>
      <c r="W106" s="97">
        <f>AVERAGE(N90:N106)</f>
        <v>35.4176767676768</v>
      </c>
    </row>
    <row r="107" ht="21.95" customHeight="1">
      <c r="A107" s="152">
        <v>2014</v>
      </c>
      <c r="B107" s="99">
        <v>28</v>
      </c>
      <c r="C107" s="83">
        <v>880.6</v>
      </c>
      <c r="D107" s="87">
        <v>31.45</v>
      </c>
      <c r="E107" s="40"/>
      <c r="F107" s="153">
        <v>2014</v>
      </c>
      <c r="G107" s="99">
        <v>14</v>
      </c>
      <c r="H107" s="83">
        <v>451.7</v>
      </c>
      <c r="I107" s="87">
        <v>32.2642857142857</v>
      </c>
      <c r="J107" s="40"/>
      <c r="K107" s="153">
        <v>2014</v>
      </c>
      <c r="L107" s="99">
        <v>1</v>
      </c>
      <c r="M107" s="83">
        <v>34.3</v>
      </c>
      <c r="N107" s="89">
        <v>34.3</v>
      </c>
      <c r="O107" t="s" s="125">
        <v>59</v>
      </c>
      <c r="P107" s="129">
        <f>AVERAGE(B90:B107)</f>
        <v>27.1111111111111</v>
      </c>
      <c r="Q107" s="97">
        <f>AVERAGE(D90:D107)</f>
        <v>31.3685689536116</v>
      </c>
      <c r="R107" t="s" s="128">
        <v>59</v>
      </c>
      <c r="S107" s="129">
        <f>AVERAGE(G90:G107)</f>
        <v>10.7222222222222</v>
      </c>
      <c r="T107" s="97">
        <f>AVERAGE(I90:I107)</f>
        <v>32.6120492978336</v>
      </c>
      <c r="U107" t="s" s="128">
        <v>59</v>
      </c>
      <c r="V107" s="129">
        <f>AVERAGE(L90:L107)</f>
        <v>1.72222222222222</v>
      </c>
      <c r="W107" s="97">
        <f>AVERAGE(N90:N107)</f>
        <v>35.324537037037</v>
      </c>
    </row>
    <row r="108" ht="21.95" customHeight="1">
      <c r="A108" s="152">
        <v>2015</v>
      </c>
      <c r="B108" s="99">
        <v>19</v>
      </c>
      <c r="C108" s="83">
        <v>594.5</v>
      </c>
      <c r="D108" s="87">
        <v>31.2894736842105</v>
      </c>
      <c r="E108" s="40"/>
      <c r="F108" s="153">
        <v>2015</v>
      </c>
      <c r="G108" s="99">
        <v>4</v>
      </c>
      <c r="H108" s="83">
        <v>136.2</v>
      </c>
      <c r="I108" s="87">
        <v>34.05</v>
      </c>
      <c r="J108" s="40"/>
      <c r="K108" s="153">
        <v>2015</v>
      </c>
      <c r="L108" s="99">
        <v>2</v>
      </c>
      <c r="M108" s="83">
        <v>70.8</v>
      </c>
      <c r="N108" s="89">
        <v>35.4</v>
      </c>
      <c r="O108" t="s" s="125">
        <v>58</v>
      </c>
      <c r="P108" s="129">
        <f>AVERAGE(B90:B108)</f>
        <v>26.6842105263158</v>
      </c>
      <c r="Q108" s="97">
        <f>AVERAGE(D90:D108)</f>
        <v>31.3644060446958</v>
      </c>
      <c r="R108" t="s" s="128">
        <v>58</v>
      </c>
      <c r="S108" s="129">
        <f>AVERAGE(G90:G108)</f>
        <v>10.3684210526316</v>
      </c>
      <c r="T108" s="97">
        <f>AVERAGE(I90:I108)</f>
        <v>32.6877309137371</v>
      </c>
      <c r="U108" t="s" s="128">
        <v>58</v>
      </c>
      <c r="V108" s="129">
        <f>AVERAGE(L90:L108)</f>
        <v>1.73684210526316</v>
      </c>
      <c r="W108" s="97">
        <f>AVERAGE(N90:N108)</f>
        <v>35.3303418803419</v>
      </c>
    </row>
    <row r="109" ht="21.95" customHeight="1">
      <c r="A109" s="152">
        <v>2016</v>
      </c>
      <c r="B109" s="99">
        <v>30</v>
      </c>
      <c r="C109" s="83">
        <v>935.8</v>
      </c>
      <c r="D109" s="87">
        <v>31.1933333333333</v>
      </c>
      <c r="E109" s="40"/>
      <c r="F109" s="153">
        <v>2016</v>
      </c>
      <c r="G109" s="99">
        <v>11</v>
      </c>
      <c r="H109" s="83">
        <v>357.8</v>
      </c>
      <c r="I109" s="87">
        <v>32.5272727272727</v>
      </c>
      <c r="J109" s="40"/>
      <c r="K109" s="153">
        <v>2016</v>
      </c>
      <c r="L109" s="99">
        <v>1</v>
      </c>
      <c r="M109" s="83">
        <v>36.3</v>
      </c>
      <c r="N109" s="89">
        <v>36.3</v>
      </c>
      <c r="O109" t="s" s="125">
        <v>57</v>
      </c>
      <c r="P109" s="129">
        <f>AVERAGE(B90:B109)</f>
        <v>26.85</v>
      </c>
      <c r="Q109" s="97">
        <f>AVERAGE(D90:D109)</f>
        <v>31.3558524091277</v>
      </c>
      <c r="R109" t="s" s="128">
        <v>57</v>
      </c>
      <c r="S109" s="129">
        <f>AVERAGE(G90:G109)</f>
        <v>10.4</v>
      </c>
      <c r="T109" s="97">
        <f>AVERAGE(I90:I109)</f>
        <v>32.6797080044139</v>
      </c>
      <c r="U109" t="s" s="128">
        <v>57</v>
      </c>
      <c r="V109" s="129">
        <f>AVERAGE(L90:L109)</f>
        <v>1.7</v>
      </c>
      <c r="W109" s="97">
        <f>AVERAGE(N90:N109)</f>
        <v>35.3996031746032</v>
      </c>
    </row>
    <row r="110" ht="21.95" customHeight="1">
      <c r="A110" s="152">
        <v>2017</v>
      </c>
      <c r="B110" s="99">
        <v>54</v>
      </c>
      <c r="C110" s="83">
        <v>1695.7</v>
      </c>
      <c r="D110" s="87">
        <v>31.4018518518519</v>
      </c>
      <c r="E110" s="40"/>
      <c r="F110" s="153">
        <v>2017</v>
      </c>
      <c r="G110" s="99">
        <v>26</v>
      </c>
      <c r="H110" s="83">
        <v>838.5</v>
      </c>
      <c r="I110" s="87">
        <v>32.25</v>
      </c>
      <c r="J110" s="40"/>
      <c r="K110" s="153">
        <v>2017</v>
      </c>
      <c r="L110" s="99">
        <v>2</v>
      </c>
      <c r="M110" s="83">
        <v>69.8</v>
      </c>
      <c r="N110" s="89">
        <v>34.9</v>
      </c>
      <c r="O110" s="96"/>
      <c r="P110" s="83"/>
      <c r="Q110" s="83"/>
      <c r="R110" s="84"/>
      <c r="S110" s="83"/>
      <c r="T110" s="83"/>
      <c r="U110" s="84"/>
      <c r="V110" s="83"/>
      <c r="W110" s="97"/>
    </row>
    <row r="111" ht="21.95" customHeight="1">
      <c r="A111" s="152">
        <v>2018</v>
      </c>
      <c r="B111" s="99">
        <v>43</v>
      </c>
      <c r="C111" s="83">
        <v>1354.3</v>
      </c>
      <c r="D111" s="87">
        <v>31.4953488372093</v>
      </c>
      <c r="E111" s="40"/>
      <c r="F111" s="153">
        <v>2018</v>
      </c>
      <c r="G111" s="99">
        <v>16</v>
      </c>
      <c r="H111" s="83">
        <v>524.4</v>
      </c>
      <c r="I111" s="87">
        <v>32.775</v>
      </c>
      <c r="J111" s="40"/>
      <c r="K111" s="153">
        <v>2018</v>
      </c>
      <c r="L111" s="99">
        <v>3</v>
      </c>
      <c r="M111" s="83">
        <v>108.9</v>
      </c>
      <c r="N111" s="89">
        <v>36.3</v>
      </c>
      <c r="O111" s="96"/>
      <c r="P111" s="83"/>
      <c r="Q111" s="83"/>
      <c r="R111" s="84"/>
      <c r="S111" s="83"/>
      <c r="T111" s="83"/>
      <c r="U111" s="84"/>
      <c r="V111" s="83"/>
      <c r="W111" s="97"/>
    </row>
    <row r="112" ht="21.95" customHeight="1">
      <c r="A112" s="152">
        <v>2019</v>
      </c>
      <c r="B112" s="99">
        <v>61</v>
      </c>
      <c r="C112" s="83">
        <v>1913.1</v>
      </c>
      <c r="D112" s="87">
        <v>31.3622950819672</v>
      </c>
      <c r="E112" s="40"/>
      <c r="F112" s="153">
        <v>2019</v>
      </c>
      <c r="G112" s="99">
        <v>21</v>
      </c>
      <c r="H112" s="83">
        <v>682.9</v>
      </c>
      <c r="I112" s="87">
        <v>32.5190476190476</v>
      </c>
      <c r="J112" s="40"/>
      <c r="K112" s="153">
        <v>2019</v>
      </c>
      <c r="L112" s="99">
        <v>3</v>
      </c>
      <c r="M112" s="83">
        <v>103.7</v>
      </c>
      <c r="N112" s="89">
        <v>34.5666666666667</v>
      </c>
      <c r="O112" s="96"/>
      <c r="P112" s="83"/>
      <c r="Q112" s="83"/>
      <c r="R112" s="84"/>
      <c r="S112" s="83"/>
      <c r="T112" s="83"/>
      <c r="U112" s="84"/>
      <c r="V112" s="83"/>
      <c r="W112" s="97"/>
    </row>
    <row r="113" ht="21.95" customHeight="1">
      <c r="A113" s="152">
        <v>2020</v>
      </c>
      <c r="B113" s="99">
        <v>40</v>
      </c>
      <c r="C113" s="83">
        <v>1236</v>
      </c>
      <c r="D113" s="87">
        <v>30.9</v>
      </c>
      <c r="E113" s="40"/>
      <c r="F113" s="153">
        <v>2020</v>
      </c>
      <c r="G113" s="99">
        <v>9</v>
      </c>
      <c r="H113" s="83">
        <v>287.6</v>
      </c>
      <c r="I113" s="87">
        <v>31.9555555555556</v>
      </c>
      <c r="J113" s="40"/>
      <c r="K113" s="153">
        <v>2020</v>
      </c>
      <c r="L113" s="99">
        <v>0</v>
      </c>
      <c r="M113" s="83">
        <v>0</v>
      </c>
      <c r="N113" s="89"/>
      <c r="O113" s="96"/>
      <c r="P113" s="83"/>
      <c r="Q113" s="83"/>
      <c r="R113" s="84"/>
      <c r="S113" s="83"/>
      <c r="T113" s="83"/>
      <c r="U113" s="84"/>
      <c r="V113" s="83"/>
      <c r="W113" s="97"/>
    </row>
    <row r="114" ht="21.95" customHeight="1">
      <c r="A114" s="152">
        <v>2021</v>
      </c>
      <c r="B114" s="99">
        <v>20</v>
      </c>
      <c r="C114" s="83">
        <v>621.6</v>
      </c>
      <c r="D114" s="87">
        <v>31.08</v>
      </c>
      <c r="E114" s="40"/>
      <c r="F114" s="153">
        <v>2021</v>
      </c>
      <c r="G114" s="99">
        <v>5</v>
      </c>
      <c r="H114" s="83">
        <v>162.1</v>
      </c>
      <c r="I114" s="87">
        <v>32.42</v>
      </c>
      <c r="J114" s="40"/>
      <c r="K114" s="153">
        <v>2021</v>
      </c>
      <c r="L114" s="99">
        <v>0</v>
      </c>
      <c r="M114" s="83">
        <v>0</v>
      </c>
      <c r="N114" s="89"/>
      <c r="O114" s="96"/>
      <c r="P114" s="83"/>
      <c r="Q114" s="83"/>
      <c r="R114" s="84"/>
      <c r="S114" s="83"/>
      <c r="T114" s="83"/>
      <c r="U114" s="84"/>
      <c r="V114" s="83"/>
      <c r="W114" s="97"/>
    </row>
    <row r="115" ht="21.95" customHeight="1">
      <c r="A115" s="152">
        <v>2022</v>
      </c>
      <c r="B115" s="99">
        <v>22</v>
      </c>
      <c r="C115" s="83">
        <v>697.6</v>
      </c>
      <c r="D115" s="87">
        <v>31.7090909090909</v>
      </c>
      <c r="E115" s="40"/>
      <c r="F115" s="153">
        <v>2022</v>
      </c>
      <c r="G115" s="99">
        <v>12</v>
      </c>
      <c r="H115" s="83">
        <v>391.4</v>
      </c>
      <c r="I115" s="87">
        <v>32.6166666666667</v>
      </c>
      <c r="J115" s="40"/>
      <c r="K115" s="153">
        <v>2022</v>
      </c>
      <c r="L115" s="99">
        <v>3</v>
      </c>
      <c r="M115" s="83">
        <v>102.8</v>
      </c>
      <c r="N115" s="89">
        <v>34.2666666666667</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t="s" s="165">
        <v>137</v>
      </c>
      <c r="C137" s="83"/>
      <c r="D137" s="87"/>
      <c r="E137" s="40"/>
      <c r="F137" t="s" s="95">
        <v>67</v>
      </c>
      <c r="G137" t="s" s="165">
        <v>137</v>
      </c>
      <c r="H137" s="83"/>
      <c r="I137" s="87"/>
      <c r="J137" s="40"/>
      <c r="K137" t="s" s="95">
        <v>67</v>
      </c>
      <c r="L137" t="s" s="165">
        <v>137</v>
      </c>
      <c r="M137" s="83"/>
      <c r="N137" s="89"/>
      <c r="O137" s="96"/>
      <c r="P137" s="83"/>
      <c r="Q137" s="83"/>
      <c r="R137" s="84"/>
      <c r="S137" s="83"/>
      <c r="T137" s="83"/>
      <c r="U137" s="84"/>
      <c r="V137" s="83"/>
      <c r="W137" s="97"/>
    </row>
    <row r="138" ht="21.95" customHeight="1">
      <c r="A138" t="s" s="98">
        <v>79</v>
      </c>
      <c r="B138" s="99">
        <f>AVERAGE(B79:B88)</f>
        <v>29.1</v>
      </c>
      <c r="C138" s="83">
        <f>AVERAGE(C79:C88)</f>
        <v>917.77</v>
      </c>
      <c r="D138" s="87">
        <f>AVERAGE(D79:D88)</f>
        <v>31.5665268222642</v>
      </c>
      <c r="E138" s="40"/>
      <c r="F138" t="s" s="100">
        <v>79</v>
      </c>
      <c r="G138" s="99">
        <f>AVERAGE(G79:G88)</f>
        <v>12.3</v>
      </c>
      <c r="H138" s="83">
        <f>AVERAGE(H79:H88)</f>
        <v>403.46</v>
      </c>
      <c r="I138" s="87">
        <f>AVERAGE(I79:I88)</f>
        <v>32.7649083228433</v>
      </c>
      <c r="J138" s="40"/>
      <c r="K138" t="s" s="100">
        <v>79</v>
      </c>
      <c r="L138" s="99">
        <f>AVERAGE(L79:L88)</f>
        <v>2.3</v>
      </c>
      <c r="M138" s="83">
        <f>AVERAGE(M79:M88)</f>
        <v>81.12</v>
      </c>
      <c r="N138" s="89">
        <f>AVERAGE(N79:N88)</f>
        <v>35.3691666666667</v>
      </c>
      <c r="O138" s="96"/>
      <c r="P138" s="83"/>
      <c r="Q138" s="83"/>
      <c r="R138" s="84"/>
      <c r="S138" s="83"/>
      <c r="T138" s="83"/>
      <c r="U138" s="84"/>
      <c r="V138" s="83"/>
      <c r="W138" s="97"/>
    </row>
    <row r="139" ht="21.95" customHeight="1">
      <c r="A139" t="s" s="98">
        <v>80</v>
      </c>
      <c r="B139" s="99">
        <f>AVERAGE(B90:B99)</f>
        <v>31.3</v>
      </c>
      <c r="C139" s="83">
        <f>AVERAGE(C90:C99)</f>
        <v>985.41</v>
      </c>
      <c r="D139" s="87">
        <f>AVERAGE(D90:D99)</f>
        <v>31.4593939407943</v>
      </c>
      <c r="E139" s="40"/>
      <c r="F139" t="s" s="100">
        <v>80</v>
      </c>
      <c r="G139" s="99">
        <f>AVERAGE(G90:G99)</f>
        <v>13.5</v>
      </c>
      <c r="H139" s="83">
        <f>AVERAGE(H90:H99)</f>
        <v>441.32</v>
      </c>
      <c r="I139" s="87">
        <f>AVERAGE(I90:I99)</f>
        <v>32.6540934980053</v>
      </c>
      <c r="J139" s="40"/>
      <c r="K139" t="s" s="100">
        <v>80</v>
      </c>
      <c r="L139" s="99">
        <f>AVERAGE(L90:L99)</f>
        <v>2.3</v>
      </c>
      <c r="M139" s="83">
        <f>AVERAGE(M90:M99)</f>
        <v>81.59</v>
      </c>
      <c r="N139" s="89">
        <f>AVERAGE(N90:N99)</f>
        <v>35.518253968254</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AVERAGE(B75:B84)</f>
        <v>30.2</v>
      </c>
      <c r="C141" s="83">
        <f>AVERAGE(C75:C84)</f>
        <v>950.3099999999999</v>
      </c>
      <c r="D141" s="87">
        <f>AVERAGE(D75:D84)</f>
        <v>31.470154061567</v>
      </c>
      <c r="E141" s="40"/>
      <c r="F141" t="s" s="104">
        <v>82</v>
      </c>
      <c r="G141" s="83">
        <f>AVERAGE(G75:G84)</f>
        <v>12.4</v>
      </c>
      <c r="H141" s="83">
        <f>AVERAGE(H75:H84)</f>
        <v>405.48</v>
      </c>
      <c r="I141" s="87">
        <f>AVERAGE(I75:I84)</f>
        <v>32.730626408679</v>
      </c>
      <c r="J141" s="40"/>
      <c r="K141" t="s" s="104">
        <v>82</v>
      </c>
      <c r="L141" s="83">
        <f>AVERAGE(L75:L84)</f>
        <v>2.1</v>
      </c>
      <c r="M141" s="83">
        <f>AVERAGE(M75:M84)</f>
        <v>73.87</v>
      </c>
      <c r="N141" s="89">
        <f>AVERAGE(N75:N84)</f>
        <v>35.2341666666667</v>
      </c>
      <c r="O141" s="96"/>
      <c r="P141" s="83"/>
      <c r="Q141" s="83"/>
      <c r="R141" s="84"/>
      <c r="S141" s="83"/>
      <c r="T141" s="83"/>
      <c r="U141" s="84"/>
      <c r="V141" s="83"/>
      <c r="W141" s="97"/>
    </row>
    <row r="142" ht="21.95" customHeight="1">
      <c r="A142" t="s" s="103">
        <v>83</v>
      </c>
      <c r="B142" s="99">
        <f>AVERAGE(B86:B95)</f>
        <v>29.2</v>
      </c>
      <c r="C142" s="83">
        <f>AVERAGE(C86:C95)</f>
        <v>924.79</v>
      </c>
      <c r="D142" s="87">
        <f>AVERAGE(D86:D95)</f>
        <v>31.6971390046735</v>
      </c>
      <c r="E142" s="40"/>
      <c r="F142" t="s" s="104">
        <v>83</v>
      </c>
      <c r="G142" s="99">
        <f>AVERAGE(G86:G95)</f>
        <v>14.5</v>
      </c>
      <c r="H142" s="83">
        <f>AVERAGE(H86:H95)</f>
        <v>475.35</v>
      </c>
      <c r="I142" s="87">
        <f>AVERAGE(I86:I95)</f>
        <v>32.8184735362677</v>
      </c>
      <c r="J142" s="40"/>
      <c r="K142" t="s" s="104">
        <v>83</v>
      </c>
      <c r="L142" s="99">
        <f>AVERAGE(L86:L95)</f>
        <v>2.4</v>
      </c>
      <c r="M142" s="83">
        <f>AVERAGE(M86:M95)</f>
        <v>85.09</v>
      </c>
      <c r="N142" s="89">
        <f>AVERAGE(N86:N95)</f>
        <v>35.4825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28.6</v>
      </c>
      <c r="C145" s="83">
        <f>AVERAGE(C84:C88)</f>
        <v>905.16</v>
      </c>
      <c r="D145" s="87">
        <f>AVERAGE(D84:D88)</f>
        <v>31.7457132616487</v>
      </c>
      <c r="E145" s="40"/>
      <c r="F145" t="s" s="100">
        <v>79</v>
      </c>
      <c r="G145" s="83">
        <f>AVERAGE(G84:G88)</f>
        <v>12.4</v>
      </c>
      <c r="H145" s="83">
        <f>AVERAGE(H84:H88)</f>
        <v>409.34</v>
      </c>
      <c r="I145" s="87">
        <f>AVERAGE(I84:I88)</f>
        <v>32.9742727860375</v>
      </c>
      <c r="J145" s="40"/>
      <c r="K145" t="s" s="100">
        <v>79</v>
      </c>
      <c r="L145" s="83">
        <f>AVERAGE(L84:L88)</f>
        <v>2.8</v>
      </c>
      <c r="M145" s="83">
        <f>AVERAGE(M84:M88)</f>
        <v>99.06</v>
      </c>
      <c r="N145" s="89">
        <f>AVERAGE(N84:N88)</f>
        <v>35.2983333333333</v>
      </c>
      <c r="O145" s="96"/>
      <c r="P145" s="83"/>
      <c r="Q145" s="83"/>
      <c r="R145" s="84"/>
      <c r="S145" s="83"/>
      <c r="T145" s="83"/>
      <c r="U145" s="84"/>
      <c r="V145" s="83"/>
      <c r="W145" s="97"/>
    </row>
    <row r="146" ht="21.95" customHeight="1">
      <c r="A146" t="s" s="98">
        <v>80</v>
      </c>
      <c r="B146" s="83">
        <f>AVERAGE(B90:B94)</f>
        <v>27.8</v>
      </c>
      <c r="C146" s="83">
        <f>AVERAGE(C90:C94)</f>
        <v>873.28</v>
      </c>
      <c r="D146" s="87">
        <f>AVERAGE(D90:D94)</f>
        <v>31.4144208664898</v>
      </c>
      <c r="E146" s="40"/>
      <c r="F146" t="s" s="100">
        <v>80</v>
      </c>
      <c r="G146" s="83">
        <f>AVERAGE(G90:G94)</f>
        <v>12.6</v>
      </c>
      <c r="H146" s="83">
        <f>AVERAGE(H90:H94)</f>
        <v>409.02</v>
      </c>
      <c r="I146" s="87">
        <f>AVERAGE(I90:I94)</f>
        <v>32.5991711229947</v>
      </c>
      <c r="J146" s="40"/>
      <c r="K146" t="s" s="100">
        <v>80</v>
      </c>
      <c r="L146" s="83">
        <f>AVERAGE(L90:L94)</f>
        <v>1.4</v>
      </c>
      <c r="M146" s="83">
        <f>AVERAGE(M90:M94)</f>
        <v>49.76</v>
      </c>
      <c r="N146" s="89">
        <f>AVERAGE(N90:N94)</f>
        <v>35.7916666666667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AVERAGE(B80:B84)</f>
        <v>28.6</v>
      </c>
      <c r="C148" s="83">
        <f>AVERAGE(C80:C84)</f>
        <v>898.12</v>
      </c>
      <c r="D148" s="87">
        <f>AVERAGE(D80:D84)</f>
        <v>31.3630449899258</v>
      </c>
      <c r="E148" s="40"/>
      <c r="F148" t="s" s="104">
        <v>82</v>
      </c>
      <c r="G148" s="83">
        <f>AVERAGE(G80:G84)</f>
        <v>11.2</v>
      </c>
      <c r="H148" s="83">
        <f>AVERAGE(H80:H84)</f>
        <v>365.52</v>
      </c>
      <c r="I148" s="87">
        <f>AVERAGE(I80:I84)</f>
        <v>32.5752874493927</v>
      </c>
      <c r="J148" s="40"/>
      <c r="K148" t="s" s="104">
        <v>82</v>
      </c>
      <c r="L148" s="83">
        <f>AVERAGE(L80:L84)</f>
        <v>1.4</v>
      </c>
      <c r="M148" s="83">
        <f>AVERAGE(M80:M84)</f>
        <v>49.46</v>
      </c>
      <c r="N148" s="89">
        <f>AVERAGE(N80:N84)</f>
        <v>35.82</v>
      </c>
      <c r="O148" s="96"/>
      <c r="P148" s="83"/>
      <c r="Q148" s="83"/>
      <c r="R148" s="84"/>
      <c r="S148" s="83"/>
      <c r="T148" s="83"/>
      <c r="U148" s="84"/>
      <c r="V148" s="83"/>
      <c r="W148" s="97"/>
    </row>
    <row r="149" ht="21.95" customHeight="1">
      <c r="A149" t="s" s="103">
        <v>83</v>
      </c>
      <c r="B149" s="83">
        <f>AVERAGE(B86:B90)</f>
        <v>28.8</v>
      </c>
      <c r="C149" s="83">
        <f>AVERAGE(C86:C90)</f>
        <v>916.36</v>
      </c>
      <c r="D149" s="87">
        <f>AVERAGE(D86:D90)</f>
        <v>31.8898571428571</v>
      </c>
      <c r="E149" s="40"/>
      <c r="F149" t="s" s="104">
        <v>83</v>
      </c>
      <c r="G149" s="83">
        <f>AVERAGE(G86:G90)</f>
        <v>16.2</v>
      </c>
      <c r="H149" s="83">
        <f>AVERAGE(H86:H90)</f>
        <v>530.1</v>
      </c>
      <c r="I149" s="87">
        <f>AVERAGE(I86:I90)</f>
        <v>32.7467955573838</v>
      </c>
      <c r="J149" s="40"/>
      <c r="K149" t="s" s="104">
        <v>83</v>
      </c>
      <c r="L149" s="83">
        <f>AVERAGE(L86:L90)</f>
        <v>2.6</v>
      </c>
      <c r="M149" s="83">
        <f>AVERAGE(M86:M90)</f>
        <v>92.16</v>
      </c>
      <c r="N149" s="89">
        <f>AVERAGE(N86:N90)</f>
        <v>35.29</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8" customWidth="1"/>
    <col min="2" max="4" width="12.1719" style="218" customWidth="1"/>
    <col min="5" max="5" width="1.35156" style="218" customWidth="1"/>
    <col min="6" max="6" width="10" style="218" customWidth="1"/>
    <col min="7" max="9" width="12.1719" style="218" customWidth="1"/>
    <col min="10" max="10" width="1.35156" style="218" customWidth="1"/>
    <col min="11" max="11" width="10" style="218" customWidth="1"/>
    <col min="12" max="14" width="12.1719" style="218" customWidth="1"/>
    <col min="15" max="15" width="10.8516" style="218" customWidth="1"/>
    <col min="16" max="17" width="6.5" style="218" customWidth="1"/>
    <col min="18" max="18" width="10.8516" style="218" customWidth="1"/>
    <col min="19" max="20" width="6.5" style="218" customWidth="1"/>
    <col min="21" max="21" width="10.8516" style="218" customWidth="1"/>
    <col min="22" max="23" width="6.5" style="218" customWidth="1"/>
    <col min="24" max="16384" width="16.3516" style="218" customWidth="1"/>
  </cols>
  <sheetData>
    <row r="1" ht="63.8" customHeight="1">
      <c r="A1" t="s" s="134">
        <v>139</v>
      </c>
      <c r="B1" t="s" s="135">
        <v>40</v>
      </c>
      <c r="C1" t="s" s="135">
        <v>41</v>
      </c>
      <c r="D1" t="s" s="136">
        <v>42</v>
      </c>
      <c r="E1" s="29"/>
      <c r="F1" t="s" s="137">
        <v>140</v>
      </c>
      <c r="G1" t="s" s="135">
        <v>44</v>
      </c>
      <c r="H1" t="s" s="135">
        <v>45</v>
      </c>
      <c r="I1" t="s" s="136">
        <v>46</v>
      </c>
      <c r="J1" s="29"/>
      <c r="K1" t="s" s="137">
        <v>141</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39</v>
      </c>
      <c r="C3" s="83">
        <v>1451.8</v>
      </c>
      <c r="D3" s="87">
        <v>37.225641025641</v>
      </c>
      <c r="E3" s="40"/>
      <c r="F3" s="153">
        <v>1910</v>
      </c>
      <c r="G3" s="99">
        <v>13</v>
      </c>
      <c r="H3" s="83">
        <v>497.8</v>
      </c>
      <c r="I3" s="87">
        <v>38.2923076923077</v>
      </c>
      <c r="J3" s="40"/>
      <c r="K3" s="153">
        <v>1910</v>
      </c>
      <c r="L3" s="99">
        <v>1</v>
      </c>
      <c r="M3" s="83">
        <v>40.4</v>
      </c>
      <c r="N3" s="89">
        <v>40.4</v>
      </c>
      <c r="O3" s="148"/>
      <c r="P3" s="143"/>
      <c r="Q3" s="154"/>
      <c r="R3" s="151"/>
      <c r="S3" s="143"/>
      <c r="T3" s="154"/>
      <c r="U3" s="151"/>
      <c r="V3" s="143"/>
      <c r="W3" s="154"/>
    </row>
    <row r="4" ht="21.95" customHeight="1">
      <c r="A4" s="152">
        <v>1911</v>
      </c>
      <c r="B4" s="99">
        <v>28</v>
      </c>
      <c r="C4" s="83">
        <v>1049.1</v>
      </c>
      <c r="D4" s="87">
        <v>37.4678571428571</v>
      </c>
      <c r="E4" s="40"/>
      <c r="F4" s="153">
        <v>1911</v>
      </c>
      <c r="G4" s="99">
        <v>12</v>
      </c>
      <c r="H4" s="83">
        <v>461.2</v>
      </c>
      <c r="I4" s="87">
        <v>38.4333333333333</v>
      </c>
      <c r="J4" s="40"/>
      <c r="K4" s="153">
        <v>1911</v>
      </c>
      <c r="L4" s="99">
        <v>1</v>
      </c>
      <c r="M4" s="83">
        <v>40</v>
      </c>
      <c r="N4" s="89">
        <v>40</v>
      </c>
      <c r="O4" s="155"/>
      <c r="P4" s="129"/>
      <c r="Q4" s="97"/>
      <c r="R4" s="156"/>
      <c r="S4" s="129"/>
      <c r="T4" s="97"/>
      <c r="U4" s="156"/>
      <c r="V4" s="129"/>
      <c r="W4" s="97"/>
    </row>
    <row r="5" ht="21.95" customHeight="1">
      <c r="A5" s="152">
        <v>1912</v>
      </c>
      <c r="B5" s="99">
        <v>35</v>
      </c>
      <c r="C5" s="83">
        <v>1298.8</v>
      </c>
      <c r="D5" s="87">
        <v>37.1085714285714</v>
      </c>
      <c r="E5" s="40"/>
      <c r="F5" s="153">
        <v>1912</v>
      </c>
      <c r="G5" s="99">
        <v>11</v>
      </c>
      <c r="H5" s="83">
        <v>418.4</v>
      </c>
      <c r="I5" s="87">
        <v>38.0363636363636</v>
      </c>
      <c r="J5" s="40"/>
      <c r="K5" s="153">
        <v>1912</v>
      </c>
      <c r="L5" s="99">
        <v>0</v>
      </c>
      <c r="M5" s="83">
        <v>0</v>
      </c>
      <c r="N5" s="89"/>
      <c r="O5" s="155"/>
      <c r="P5" s="129"/>
      <c r="Q5" s="97"/>
      <c r="R5" s="156"/>
      <c r="S5" s="129"/>
      <c r="T5" s="97"/>
      <c r="U5" s="156"/>
      <c r="V5" s="129"/>
      <c r="W5" s="97"/>
    </row>
    <row r="6" ht="21.95" customHeight="1">
      <c r="A6" s="152">
        <v>1913</v>
      </c>
      <c r="B6" s="99">
        <v>16</v>
      </c>
      <c r="C6" s="83">
        <v>599.4</v>
      </c>
      <c r="D6" s="87">
        <v>37.4625</v>
      </c>
      <c r="E6" s="40"/>
      <c r="F6" s="153">
        <v>1913</v>
      </c>
      <c r="G6" s="99">
        <v>5</v>
      </c>
      <c r="H6" s="83">
        <v>196.9</v>
      </c>
      <c r="I6" s="87">
        <v>39.38</v>
      </c>
      <c r="J6" s="40"/>
      <c r="K6" s="153">
        <v>1913</v>
      </c>
      <c r="L6" s="99">
        <v>2</v>
      </c>
      <c r="M6" s="83">
        <v>81.59999999999999</v>
      </c>
      <c r="N6" s="89">
        <v>40.8</v>
      </c>
      <c r="O6" s="155"/>
      <c r="P6" s="129"/>
      <c r="Q6" s="97"/>
      <c r="R6" s="156"/>
      <c r="S6" s="129"/>
      <c r="T6" s="97"/>
      <c r="U6" s="156"/>
      <c r="V6" s="129"/>
      <c r="W6" s="97"/>
    </row>
    <row r="7" ht="21.95" customHeight="1">
      <c r="A7" s="152">
        <v>1914</v>
      </c>
      <c r="B7" s="99">
        <v>25</v>
      </c>
      <c r="C7" s="83">
        <v>932.3</v>
      </c>
      <c r="D7" s="87">
        <v>37.292</v>
      </c>
      <c r="E7" s="40"/>
      <c r="F7" s="153">
        <v>1914</v>
      </c>
      <c r="G7" s="99">
        <v>11</v>
      </c>
      <c r="H7" s="83">
        <v>420.4</v>
      </c>
      <c r="I7" s="87">
        <v>38.2181818181818</v>
      </c>
      <c r="J7" s="40"/>
      <c r="K7" s="153">
        <v>1914</v>
      </c>
      <c r="L7" s="99">
        <v>0</v>
      </c>
      <c r="M7" s="83">
        <v>0</v>
      </c>
      <c r="N7" s="89"/>
      <c r="O7" s="155"/>
      <c r="P7" s="129"/>
      <c r="Q7" s="97"/>
      <c r="R7" s="156"/>
      <c r="S7" s="129"/>
      <c r="T7" s="97"/>
      <c r="U7" s="156"/>
      <c r="V7" s="129"/>
      <c r="W7" s="97"/>
    </row>
    <row r="8" ht="21.95" customHeight="1">
      <c r="A8" s="152">
        <v>1915</v>
      </c>
      <c r="B8" s="99">
        <v>35</v>
      </c>
      <c r="C8" s="83">
        <v>1316.3</v>
      </c>
      <c r="D8" s="87">
        <v>37.6085714285714</v>
      </c>
      <c r="E8" s="40"/>
      <c r="F8" s="153">
        <v>1915</v>
      </c>
      <c r="G8" s="99">
        <v>18</v>
      </c>
      <c r="H8" s="83">
        <v>695.4</v>
      </c>
      <c r="I8" s="87">
        <v>38.6333333333333</v>
      </c>
      <c r="J8" s="40"/>
      <c r="K8" s="153">
        <v>1915</v>
      </c>
      <c r="L8" s="99">
        <v>1</v>
      </c>
      <c r="M8" s="83">
        <v>40.6</v>
      </c>
      <c r="N8" s="89">
        <v>40.6</v>
      </c>
      <c r="O8" s="155"/>
      <c r="P8" s="129"/>
      <c r="Q8" s="97"/>
      <c r="R8" s="156"/>
      <c r="S8" s="129"/>
      <c r="T8" s="97"/>
      <c r="U8" s="156"/>
      <c r="V8" s="129"/>
      <c r="W8" s="97"/>
    </row>
    <row r="9" ht="21.95" customHeight="1">
      <c r="A9" s="152">
        <v>1916</v>
      </c>
      <c r="B9" s="99">
        <v>25</v>
      </c>
      <c r="C9" s="83">
        <v>939.4</v>
      </c>
      <c r="D9" s="87">
        <v>37.576</v>
      </c>
      <c r="E9" s="40"/>
      <c r="F9" s="153">
        <v>1916</v>
      </c>
      <c r="G9" s="99">
        <v>15</v>
      </c>
      <c r="H9" s="83">
        <v>574</v>
      </c>
      <c r="I9" s="87">
        <v>38.2666666666667</v>
      </c>
      <c r="J9" s="40"/>
      <c r="K9" s="153">
        <v>1916</v>
      </c>
      <c r="L9" s="99">
        <v>2</v>
      </c>
      <c r="M9" s="83">
        <v>82.7</v>
      </c>
      <c r="N9" s="89">
        <v>41.35</v>
      </c>
      <c r="O9" s="155"/>
      <c r="P9" s="129"/>
      <c r="Q9" s="97"/>
      <c r="R9" s="156"/>
      <c r="S9" s="129"/>
      <c r="T9" s="97"/>
      <c r="U9" s="156"/>
      <c r="V9" s="129"/>
      <c r="W9" s="97"/>
    </row>
    <row r="10" ht="21.95" customHeight="1">
      <c r="A10" s="152">
        <v>1917</v>
      </c>
      <c r="B10" s="99">
        <v>16</v>
      </c>
      <c r="C10" s="83">
        <v>600.2</v>
      </c>
      <c r="D10" s="87">
        <v>37.5125</v>
      </c>
      <c r="E10" s="40"/>
      <c r="F10" s="153">
        <v>1917</v>
      </c>
      <c r="G10" s="99">
        <v>8</v>
      </c>
      <c r="H10" s="83">
        <v>307.4</v>
      </c>
      <c r="I10" s="87">
        <v>38.425</v>
      </c>
      <c r="J10" s="40"/>
      <c r="K10" s="153">
        <v>1917</v>
      </c>
      <c r="L10" s="99">
        <v>0</v>
      </c>
      <c r="M10" s="83">
        <v>0</v>
      </c>
      <c r="N10" s="89"/>
      <c r="O10" s="155"/>
      <c r="P10" s="129"/>
      <c r="Q10" s="97"/>
      <c r="R10" s="156"/>
      <c r="S10" s="129"/>
      <c r="T10" s="97"/>
      <c r="U10" s="156"/>
      <c r="V10" s="129"/>
      <c r="W10" s="97"/>
    </row>
    <row r="11" ht="21.95" customHeight="1">
      <c r="A11" s="152">
        <v>1918</v>
      </c>
      <c r="B11" s="99">
        <v>32</v>
      </c>
      <c r="C11" s="83">
        <v>1201.2</v>
      </c>
      <c r="D11" s="87">
        <v>37.5375</v>
      </c>
      <c r="E11" s="40"/>
      <c r="F11" s="153">
        <v>1918</v>
      </c>
      <c r="G11" s="99">
        <v>15</v>
      </c>
      <c r="H11" s="83">
        <v>582.2</v>
      </c>
      <c r="I11" s="87">
        <v>38.8133333333333</v>
      </c>
      <c r="J11" s="40"/>
      <c r="K11" s="153">
        <v>1918</v>
      </c>
      <c r="L11" s="99">
        <v>4</v>
      </c>
      <c r="M11" s="83">
        <v>162</v>
      </c>
      <c r="N11" s="89">
        <v>40.5</v>
      </c>
      <c r="O11" s="155"/>
      <c r="P11" s="129"/>
      <c r="Q11" s="97"/>
      <c r="R11" s="156"/>
      <c r="S11" s="129"/>
      <c r="T11" s="97"/>
      <c r="U11" s="156"/>
      <c r="V11" s="129"/>
      <c r="W11" s="97"/>
    </row>
    <row r="12" ht="21.95" customHeight="1">
      <c r="A12" s="152">
        <v>1919</v>
      </c>
      <c r="B12" s="99">
        <v>27</v>
      </c>
      <c r="C12" s="83">
        <v>1009.4</v>
      </c>
      <c r="D12" s="87">
        <v>37.3851851851852</v>
      </c>
      <c r="E12" s="40"/>
      <c r="F12" s="153">
        <v>1919</v>
      </c>
      <c r="G12" s="99">
        <v>11</v>
      </c>
      <c r="H12" s="83">
        <v>422.9</v>
      </c>
      <c r="I12" s="87">
        <v>38.4454545454545</v>
      </c>
      <c r="J12" s="40"/>
      <c r="K12" s="153">
        <v>1919</v>
      </c>
      <c r="L12" s="99">
        <v>1</v>
      </c>
      <c r="M12" s="83">
        <v>40</v>
      </c>
      <c r="N12" s="89">
        <v>40</v>
      </c>
      <c r="O12" s="155"/>
      <c r="P12" s="129"/>
      <c r="Q12" s="97"/>
      <c r="R12" s="156"/>
      <c r="S12" s="129"/>
      <c r="T12" s="97"/>
      <c r="U12" s="156"/>
      <c r="V12" s="129"/>
      <c r="W12" s="97"/>
    </row>
    <row r="13" ht="21.95" customHeight="1">
      <c r="A13" s="152">
        <v>1920</v>
      </c>
      <c r="B13" s="99">
        <v>34</v>
      </c>
      <c r="C13" s="83">
        <v>1286.4</v>
      </c>
      <c r="D13" s="87">
        <v>37.8352941176471</v>
      </c>
      <c r="E13" s="40"/>
      <c r="F13" s="153">
        <v>1920</v>
      </c>
      <c r="G13" s="99">
        <v>15</v>
      </c>
      <c r="H13" s="83">
        <v>592.3</v>
      </c>
      <c r="I13" s="87">
        <v>39.4866666666667</v>
      </c>
      <c r="J13" s="40"/>
      <c r="K13" s="153">
        <v>1920</v>
      </c>
      <c r="L13" s="99">
        <v>7</v>
      </c>
      <c r="M13" s="83">
        <v>284.5</v>
      </c>
      <c r="N13" s="89">
        <v>40.6428571428571</v>
      </c>
      <c r="O13" s="155"/>
      <c r="P13" s="129"/>
      <c r="Q13" s="97"/>
      <c r="R13" s="156"/>
      <c r="S13" s="129"/>
      <c r="T13" s="97"/>
      <c r="U13" s="156"/>
      <c r="V13" s="129"/>
      <c r="W13" s="97"/>
    </row>
    <row r="14" ht="21.95" customHeight="1">
      <c r="A14" s="152">
        <v>1921</v>
      </c>
      <c r="B14" s="99">
        <v>34</v>
      </c>
      <c r="C14" s="83">
        <v>1263.9</v>
      </c>
      <c r="D14" s="87">
        <v>37.1735294117647</v>
      </c>
      <c r="E14" s="40"/>
      <c r="F14" s="153">
        <v>1921</v>
      </c>
      <c r="G14" s="99">
        <v>10</v>
      </c>
      <c r="H14" s="83">
        <v>386.1</v>
      </c>
      <c r="I14" s="87">
        <v>38.61</v>
      </c>
      <c r="J14" s="40"/>
      <c r="K14" s="153">
        <v>1921</v>
      </c>
      <c r="L14" s="99">
        <v>2</v>
      </c>
      <c r="M14" s="83">
        <v>80.7</v>
      </c>
      <c r="N14" s="89">
        <v>40.35</v>
      </c>
      <c r="O14" s="155"/>
      <c r="P14" s="129"/>
      <c r="Q14" s="97"/>
      <c r="R14" s="156"/>
      <c r="S14" s="129"/>
      <c r="T14" s="97"/>
      <c r="U14" s="156"/>
      <c r="V14" s="129"/>
      <c r="W14" s="97"/>
    </row>
    <row r="15" ht="21.95" customHeight="1">
      <c r="A15" s="152">
        <v>1922</v>
      </c>
      <c r="B15" s="99">
        <v>41</v>
      </c>
      <c r="C15" s="83">
        <v>1533.1</v>
      </c>
      <c r="D15" s="87">
        <v>37.3926829268293</v>
      </c>
      <c r="E15" s="40"/>
      <c r="F15" s="153">
        <v>1922</v>
      </c>
      <c r="G15" s="99">
        <v>19</v>
      </c>
      <c r="H15" s="83">
        <v>728.7</v>
      </c>
      <c r="I15" s="87">
        <v>38.3526315789474</v>
      </c>
      <c r="J15" s="40"/>
      <c r="K15" s="153">
        <v>1922</v>
      </c>
      <c r="L15" s="99">
        <v>4</v>
      </c>
      <c r="M15" s="83">
        <v>160</v>
      </c>
      <c r="N15" s="89">
        <v>40</v>
      </c>
      <c r="O15" s="155"/>
      <c r="P15" s="129"/>
      <c r="Q15" s="97"/>
      <c r="R15" s="156"/>
      <c r="S15" s="129"/>
      <c r="T15" s="97"/>
      <c r="U15" s="156"/>
      <c r="V15" s="129"/>
      <c r="W15" s="97"/>
    </row>
    <row r="16" ht="21.95" customHeight="1">
      <c r="A16" s="152">
        <v>1923</v>
      </c>
      <c r="B16" s="99">
        <v>37</v>
      </c>
      <c r="C16" s="83">
        <v>1385.1</v>
      </c>
      <c r="D16" s="87">
        <v>37.4351351351351</v>
      </c>
      <c r="E16" s="40"/>
      <c r="F16" s="153">
        <v>1923</v>
      </c>
      <c r="G16" s="99">
        <v>15</v>
      </c>
      <c r="H16" s="83">
        <v>578.1</v>
      </c>
      <c r="I16" s="87">
        <v>38.54</v>
      </c>
      <c r="J16" s="40"/>
      <c r="K16" s="153">
        <v>1923</v>
      </c>
      <c r="L16" s="99">
        <v>1</v>
      </c>
      <c r="M16" s="83">
        <v>40</v>
      </c>
      <c r="N16" s="89">
        <v>40</v>
      </c>
      <c r="O16" s="155"/>
      <c r="P16" s="129"/>
      <c r="Q16" s="97"/>
      <c r="R16" s="156"/>
      <c r="S16" s="129"/>
      <c r="T16" s="97"/>
      <c r="U16" s="156"/>
      <c r="V16" s="129"/>
      <c r="W16" s="97"/>
    </row>
    <row r="17" ht="21.95" customHeight="1">
      <c r="A17" s="152">
        <v>1924</v>
      </c>
      <c r="B17" s="99">
        <v>41</v>
      </c>
      <c r="C17" s="83">
        <v>1566.2</v>
      </c>
      <c r="D17" s="87">
        <v>38.2</v>
      </c>
      <c r="E17" s="40"/>
      <c r="F17" s="153">
        <v>1924</v>
      </c>
      <c r="G17" s="99">
        <v>25</v>
      </c>
      <c r="H17" s="83">
        <v>980.7</v>
      </c>
      <c r="I17" s="87">
        <v>39.228</v>
      </c>
      <c r="J17" s="40"/>
      <c r="K17" s="153">
        <v>1924</v>
      </c>
      <c r="L17" s="99">
        <v>7</v>
      </c>
      <c r="M17" s="83">
        <v>287.5</v>
      </c>
      <c r="N17" s="89">
        <v>41.0714285714286</v>
      </c>
      <c r="O17" s="155"/>
      <c r="P17" s="129"/>
      <c r="Q17" s="97"/>
      <c r="R17" s="156"/>
      <c r="S17" s="129"/>
      <c r="T17" s="97"/>
      <c r="U17" s="156"/>
      <c r="V17" s="129"/>
      <c r="W17" s="97"/>
    </row>
    <row r="18" ht="21.95" customHeight="1">
      <c r="A18" s="152">
        <v>1925</v>
      </c>
      <c r="B18" s="99">
        <v>39</v>
      </c>
      <c r="C18" s="83">
        <v>1464.4</v>
      </c>
      <c r="D18" s="87">
        <v>37.5487179487179</v>
      </c>
      <c r="E18" s="40"/>
      <c r="F18" s="153">
        <v>1925</v>
      </c>
      <c r="G18" s="99">
        <v>21</v>
      </c>
      <c r="H18" s="83">
        <v>806.1</v>
      </c>
      <c r="I18" s="87">
        <v>38.3857142857143</v>
      </c>
      <c r="J18" s="40"/>
      <c r="K18" s="153">
        <v>1925</v>
      </c>
      <c r="L18" s="99">
        <v>1</v>
      </c>
      <c r="M18" s="83">
        <v>40.2</v>
      </c>
      <c r="N18" s="89">
        <v>40.2</v>
      </c>
      <c r="O18" s="155"/>
      <c r="P18" s="129"/>
      <c r="Q18" s="97"/>
      <c r="R18" s="156"/>
      <c r="S18" s="129"/>
      <c r="T18" s="97"/>
      <c r="U18" s="156"/>
      <c r="V18" s="129"/>
      <c r="W18" s="97"/>
    </row>
    <row r="19" ht="21.95" customHeight="1">
      <c r="A19" s="152">
        <v>1926</v>
      </c>
      <c r="B19" s="99">
        <v>33</v>
      </c>
      <c r="C19" s="83">
        <v>1227.8</v>
      </c>
      <c r="D19" s="87">
        <v>37.2060606060606</v>
      </c>
      <c r="E19" s="40"/>
      <c r="F19" s="153">
        <v>1926</v>
      </c>
      <c r="G19" s="99">
        <v>12</v>
      </c>
      <c r="H19" s="83">
        <v>459.4</v>
      </c>
      <c r="I19" s="87">
        <v>38.2833333333333</v>
      </c>
      <c r="J19" s="40"/>
      <c r="K19" s="153">
        <v>1926</v>
      </c>
      <c r="L19" s="99">
        <v>1</v>
      </c>
      <c r="M19" s="83">
        <v>40.7</v>
      </c>
      <c r="N19" s="89">
        <v>40.7</v>
      </c>
      <c r="O19" s="155"/>
      <c r="P19" s="129"/>
      <c r="Q19" s="97"/>
      <c r="R19" s="156"/>
      <c r="S19" s="129"/>
      <c r="T19" s="97"/>
      <c r="U19" s="156"/>
      <c r="V19" s="129"/>
      <c r="W19" s="97"/>
    </row>
    <row r="20" ht="21.95" customHeight="1">
      <c r="A20" s="152">
        <v>1927</v>
      </c>
      <c r="B20" s="99">
        <v>14</v>
      </c>
      <c r="C20" s="83">
        <v>520.6</v>
      </c>
      <c r="D20" s="87">
        <v>37.1857142857143</v>
      </c>
      <c r="E20" s="40"/>
      <c r="F20" s="153">
        <v>1927</v>
      </c>
      <c r="G20" s="99">
        <v>5</v>
      </c>
      <c r="H20" s="83">
        <v>190.8</v>
      </c>
      <c r="I20" s="87">
        <v>38.16</v>
      </c>
      <c r="J20" s="40"/>
      <c r="K20" s="153">
        <v>1927</v>
      </c>
      <c r="L20" s="99">
        <v>0</v>
      </c>
      <c r="M20" s="83">
        <v>0</v>
      </c>
      <c r="N20" s="89"/>
      <c r="O20" s="155"/>
      <c r="P20" s="129"/>
      <c r="Q20" s="97"/>
      <c r="R20" s="156"/>
      <c r="S20" s="129"/>
      <c r="T20" s="97"/>
      <c r="U20" s="156"/>
      <c r="V20" s="129"/>
      <c r="W20" s="97"/>
    </row>
    <row r="21" ht="21.95" customHeight="1">
      <c r="A21" s="152">
        <v>1928</v>
      </c>
      <c r="B21" s="99">
        <v>43</v>
      </c>
      <c r="C21" s="83">
        <v>1622.2</v>
      </c>
      <c r="D21" s="87">
        <v>37.7255813953488</v>
      </c>
      <c r="E21" s="40"/>
      <c r="F21" s="153">
        <v>1928</v>
      </c>
      <c r="G21" s="99">
        <v>22</v>
      </c>
      <c r="H21" s="83">
        <v>852</v>
      </c>
      <c r="I21" s="87">
        <v>38.7272727272727</v>
      </c>
      <c r="J21" s="40"/>
      <c r="K21" s="153">
        <v>1928</v>
      </c>
      <c r="L21" s="99">
        <v>4</v>
      </c>
      <c r="M21" s="83">
        <v>164.1</v>
      </c>
      <c r="N21" s="89">
        <v>41.025</v>
      </c>
      <c r="O21" s="155"/>
      <c r="P21" s="129"/>
      <c r="Q21" s="97"/>
      <c r="R21" s="156"/>
      <c r="S21" s="129"/>
      <c r="T21" s="97"/>
      <c r="U21" s="156"/>
      <c r="V21" s="129"/>
      <c r="W21" s="97"/>
    </row>
    <row r="22" ht="21.95" customHeight="1">
      <c r="A22" s="152">
        <v>1929</v>
      </c>
      <c r="B22" s="99">
        <v>21</v>
      </c>
      <c r="C22" s="83">
        <v>788.3</v>
      </c>
      <c r="D22" s="87">
        <v>37.5380952380952</v>
      </c>
      <c r="E22" s="40"/>
      <c r="F22" s="153">
        <v>1929</v>
      </c>
      <c r="G22" s="99">
        <v>8</v>
      </c>
      <c r="H22" s="83">
        <v>313.1</v>
      </c>
      <c r="I22" s="87">
        <v>39.1375</v>
      </c>
      <c r="J22" s="40"/>
      <c r="K22" s="153">
        <v>1929</v>
      </c>
      <c r="L22" s="99">
        <v>2</v>
      </c>
      <c r="M22" s="83">
        <v>82.8</v>
      </c>
      <c r="N22" s="89">
        <v>41.4</v>
      </c>
      <c r="O22" s="155"/>
      <c r="P22" s="129"/>
      <c r="Q22" s="97"/>
      <c r="R22" s="156"/>
      <c r="S22" s="129"/>
      <c r="T22" s="97"/>
      <c r="U22" s="156"/>
      <c r="V22" s="129"/>
      <c r="W22" s="97"/>
    </row>
    <row r="23" ht="21.95" customHeight="1">
      <c r="A23" s="152">
        <v>1930</v>
      </c>
      <c r="B23" s="99">
        <v>34</v>
      </c>
      <c r="C23" s="83">
        <v>1272</v>
      </c>
      <c r="D23" s="87">
        <v>37.4117647058824</v>
      </c>
      <c r="E23" s="40"/>
      <c r="F23" s="153">
        <v>1930</v>
      </c>
      <c r="G23" s="99">
        <v>16</v>
      </c>
      <c r="H23" s="83">
        <v>612</v>
      </c>
      <c r="I23" s="87">
        <v>38.25</v>
      </c>
      <c r="J23" s="40"/>
      <c r="K23" s="153">
        <v>1930</v>
      </c>
      <c r="L23" s="99">
        <v>0</v>
      </c>
      <c r="M23" s="83">
        <v>0</v>
      </c>
      <c r="N23" s="89"/>
      <c r="O23" s="155"/>
      <c r="P23" s="129"/>
      <c r="Q23" s="97"/>
      <c r="R23" s="156"/>
      <c r="S23" s="129"/>
      <c r="T23" s="97"/>
      <c r="U23" s="156"/>
      <c r="V23" s="129"/>
      <c r="W23" s="97"/>
    </row>
    <row r="24" ht="21.95" customHeight="1">
      <c r="A24" s="152">
        <v>1931</v>
      </c>
      <c r="B24" s="99">
        <v>39</v>
      </c>
      <c r="C24" s="83">
        <v>1461</v>
      </c>
      <c r="D24" s="87">
        <v>37.4615384615385</v>
      </c>
      <c r="E24" s="40"/>
      <c r="F24" s="153">
        <v>1931</v>
      </c>
      <c r="G24" s="99">
        <v>16</v>
      </c>
      <c r="H24" s="83">
        <v>622.3</v>
      </c>
      <c r="I24" s="87">
        <v>38.89375</v>
      </c>
      <c r="J24" s="40"/>
      <c r="K24" s="153">
        <v>1931</v>
      </c>
      <c r="L24" s="99">
        <v>3</v>
      </c>
      <c r="M24" s="83">
        <v>122.4</v>
      </c>
      <c r="N24" s="89">
        <v>40.8</v>
      </c>
      <c r="O24" s="155"/>
      <c r="P24" s="129"/>
      <c r="Q24" s="97"/>
      <c r="R24" s="156"/>
      <c r="S24" s="129"/>
      <c r="T24" s="97"/>
      <c r="U24" s="156"/>
      <c r="V24" s="129"/>
      <c r="W24" s="97"/>
    </row>
    <row r="25" ht="21.95" customHeight="1">
      <c r="A25" s="152">
        <v>1932</v>
      </c>
      <c r="B25" s="99">
        <v>34</v>
      </c>
      <c r="C25" s="83">
        <v>1268.6</v>
      </c>
      <c r="D25" s="87">
        <v>37.3117647058824</v>
      </c>
      <c r="E25" s="40"/>
      <c r="F25" s="153">
        <v>1932</v>
      </c>
      <c r="G25" s="99">
        <v>13</v>
      </c>
      <c r="H25" s="83">
        <v>500.3</v>
      </c>
      <c r="I25" s="87">
        <v>38.4846153846154</v>
      </c>
      <c r="J25" s="40"/>
      <c r="K25" s="153">
        <v>1932</v>
      </c>
      <c r="L25" s="99">
        <v>0</v>
      </c>
      <c r="M25" s="83">
        <v>0</v>
      </c>
      <c r="N25" s="89"/>
      <c r="O25" s="155"/>
      <c r="P25" s="129"/>
      <c r="Q25" s="97"/>
      <c r="R25" s="156"/>
      <c r="S25" s="129"/>
      <c r="T25" s="97"/>
      <c r="U25" s="156"/>
      <c r="V25" s="129"/>
      <c r="W25" s="97"/>
    </row>
    <row r="26" ht="21.95" customHeight="1">
      <c r="A26" s="152">
        <v>1933</v>
      </c>
      <c r="B26" s="99">
        <v>51</v>
      </c>
      <c r="C26" s="83">
        <v>1929.3</v>
      </c>
      <c r="D26" s="87">
        <v>37.8294117647059</v>
      </c>
      <c r="E26" s="40"/>
      <c r="F26" s="153">
        <v>1933</v>
      </c>
      <c r="G26" s="99">
        <v>27</v>
      </c>
      <c r="H26" s="83">
        <v>1050.4</v>
      </c>
      <c r="I26" s="87">
        <v>38.9037037037037</v>
      </c>
      <c r="J26" s="40"/>
      <c r="K26" s="153">
        <v>1933</v>
      </c>
      <c r="L26" s="99">
        <v>4</v>
      </c>
      <c r="M26" s="83">
        <v>165.3</v>
      </c>
      <c r="N26" s="89">
        <v>41.325</v>
      </c>
      <c r="O26" s="155"/>
      <c r="P26" s="129"/>
      <c r="Q26" s="97"/>
      <c r="R26" s="156"/>
      <c r="S26" s="129"/>
      <c r="T26" s="97"/>
      <c r="U26" s="156"/>
      <c r="V26" s="129"/>
      <c r="W26" s="97"/>
    </row>
    <row r="27" ht="21.95" customHeight="1">
      <c r="A27" s="152">
        <v>1934</v>
      </c>
      <c r="B27" s="99">
        <v>19</v>
      </c>
      <c r="C27" s="83">
        <v>735.2</v>
      </c>
      <c r="D27" s="87">
        <v>38.6947368421053</v>
      </c>
      <c r="E27" s="40"/>
      <c r="F27" s="153">
        <v>1934</v>
      </c>
      <c r="G27" s="99">
        <v>12</v>
      </c>
      <c r="H27" s="83">
        <v>476.4</v>
      </c>
      <c r="I27" s="87">
        <v>39.7</v>
      </c>
      <c r="J27" s="40"/>
      <c r="K27" s="153">
        <v>1934</v>
      </c>
      <c r="L27" s="99">
        <v>5</v>
      </c>
      <c r="M27" s="83">
        <v>208.4</v>
      </c>
      <c r="N27" s="89">
        <v>41.68</v>
      </c>
      <c r="O27" s="155"/>
      <c r="P27" s="129"/>
      <c r="Q27" s="97"/>
      <c r="R27" s="156"/>
      <c r="S27" s="129"/>
      <c r="T27" s="97"/>
      <c r="U27" s="156"/>
      <c r="V27" s="129"/>
      <c r="W27" s="97"/>
    </row>
    <row r="28" ht="21.95" customHeight="1">
      <c r="A28" s="152">
        <v>1935</v>
      </c>
      <c r="B28" s="99">
        <v>27</v>
      </c>
      <c r="C28" s="83">
        <v>1016.5</v>
      </c>
      <c r="D28" s="87">
        <v>37.6481481481481</v>
      </c>
      <c r="E28" s="40"/>
      <c r="F28" s="153">
        <v>1935</v>
      </c>
      <c r="G28" s="99">
        <v>14</v>
      </c>
      <c r="H28" s="83">
        <v>541.2</v>
      </c>
      <c r="I28" s="87">
        <v>38.6571428571429</v>
      </c>
      <c r="J28" s="40"/>
      <c r="K28" s="153">
        <v>1935</v>
      </c>
      <c r="L28" s="99">
        <v>4</v>
      </c>
      <c r="M28" s="83">
        <v>161.1</v>
      </c>
      <c r="N28" s="89">
        <v>40.275</v>
      </c>
      <c r="O28" s="155"/>
      <c r="P28" s="129"/>
      <c r="Q28" s="97"/>
      <c r="R28" s="156"/>
      <c r="S28" s="129"/>
      <c r="T28" s="97"/>
      <c r="U28" s="156"/>
      <c r="V28" s="129"/>
      <c r="W28" s="97"/>
    </row>
    <row r="29" ht="21.95" customHeight="1">
      <c r="A29" s="152">
        <v>1936</v>
      </c>
      <c r="B29" s="99">
        <v>52</v>
      </c>
      <c r="C29" s="83">
        <v>1954.4</v>
      </c>
      <c r="D29" s="87">
        <v>37.5846153846154</v>
      </c>
      <c r="E29" s="40"/>
      <c r="F29" s="153">
        <v>1936</v>
      </c>
      <c r="G29" s="99">
        <v>30</v>
      </c>
      <c r="H29" s="83">
        <v>1149.8</v>
      </c>
      <c r="I29" s="87">
        <v>38.3266666666667</v>
      </c>
      <c r="J29" s="40"/>
      <c r="K29" s="153">
        <v>1936</v>
      </c>
      <c r="L29" s="99">
        <v>1</v>
      </c>
      <c r="M29" s="83">
        <v>40</v>
      </c>
      <c r="N29" s="89">
        <v>40</v>
      </c>
      <c r="O29" s="155"/>
      <c r="P29" s="129"/>
      <c r="Q29" s="97"/>
      <c r="R29" s="156"/>
      <c r="S29" s="129"/>
      <c r="T29" s="97"/>
      <c r="U29" s="156"/>
      <c r="V29" s="129"/>
      <c r="W29" s="97"/>
    </row>
    <row r="30" ht="21.95" customHeight="1">
      <c r="A30" s="152">
        <v>1937</v>
      </c>
      <c r="B30" s="99">
        <v>48</v>
      </c>
      <c r="C30" s="83">
        <v>1805.7</v>
      </c>
      <c r="D30" s="87">
        <v>37.61875</v>
      </c>
      <c r="E30" s="40"/>
      <c r="F30" s="153">
        <v>1937</v>
      </c>
      <c r="G30" s="99">
        <v>19</v>
      </c>
      <c r="H30" s="83">
        <v>742.7</v>
      </c>
      <c r="I30" s="87">
        <v>39.0894736842105</v>
      </c>
      <c r="J30" s="40"/>
      <c r="K30" s="153">
        <v>1937</v>
      </c>
      <c r="L30" s="99">
        <v>5</v>
      </c>
      <c r="M30" s="83">
        <v>203.7</v>
      </c>
      <c r="N30" s="89">
        <v>40.74</v>
      </c>
      <c r="O30" s="155"/>
      <c r="P30" s="129"/>
      <c r="Q30" s="97"/>
      <c r="R30" s="156"/>
      <c r="S30" s="129"/>
      <c r="T30" s="97"/>
      <c r="U30" s="156"/>
      <c r="V30" s="129"/>
      <c r="W30" s="97"/>
    </row>
    <row r="31" ht="21.95" customHeight="1">
      <c r="A31" s="152">
        <v>1938</v>
      </c>
      <c r="B31" s="99">
        <v>51</v>
      </c>
      <c r="C31" s="83">
        <v>1929.3</v>
      </c>
      <c r="D31" s="87">
        <v>37.8294117647059</v>
      </c>
      <c r="E31" s="40"/>
      <c r="F31" s="153">
        <v>1938</v>
      </c>
      <c r="G31" s="99">
        <v>27</v>
      </c>
      <c r="H31" s="83">
        <v>1047.6</v>
      </c>
      <c r="I31" s="87">
        <v>38.8</v>
      </c>
      <c r="J31" s="40"/>
      <c r="K31" s="153">
        <v>1938</v>
      </c>
      <c r="L31" s="99">
        <v>6</v>
      </c>
      <c r="M31" s="83">
        <v>241.5</v>
      </c>
      <c r="N31" s="89">
        <v>40.25</v>
      </c>
      <c r="O31" s="155"/>
      <c r="P31" s="129"/>
      <c r="Q31" s="97"/>
      <c r="R31" s="156"/>
      <c r="S31" s="129"/>
      <c r="T31" s="97"/>
      <c r="U31" s="156"/>
      <c r="V31" s="129"/>
      <c r="W31" s="97"/>
    </row>
    <row r="32" ht="21.95" customHeight="1">
      <c r="A32" s="152">
        <v>1939</v>
      </c>
      <c r="B32" s="213">
        <v>40</v>
      </c>
      <c r="C32" s="214">
        <v>1524.8</v>
      </c>
      <c r="D32" s="215">
        <v>38.12</v>
      </c>
      <c r="E32" s="40"/>
      <c r="F32" s="153">
        <v>1939</v>
      </c>
      <c r="G32" s="213">
        <v>21</v>
      </c>
      <c r="H32" s="214">
        <v>829.5</v>
      </c>
      <c r="I32" s="215">
        <v>39.5</v>
      </c>
      <c r="J32" s="40"/>
      <c r="K32" s="153">
        <v>1939</v>
      </c>
      <c r="L32" s="213">
        <v>4</v>
      </c>
      <c r="M32" s="214">
        <v>166.3</v>
      </c>
      <c r="N32" s="216">
        <v>41.575</v>
      </c>
      <c r="O32" s="155"/>
      <c r="P32" s="129"/>
      <c r="Q32" s="97"/>
      <c r="R32" s="156"/>
      <c r="S32" s="129"/>
      <c r="T32" s="97"/>
      <c r="U32" s="156"/>
      <c r="V32" s="129"/>
      <c r="W32" s="97"/>
    </row>
    <row r="33" ht="21.95" customHeight="1">
      <c r="A33" s="152">
        <v>1940</v>
      </c>
      <c r="B33" s="99">
        <v>42</v>
      </c>
      <c r="C33" s="83">
        <v>1587.7</v>
      </c>
      <c r="D33" s="87">
        <v>37.802380952381</v>
      </c>
      <c r="E33" s="40"/>
      <c r="F33" s="153">
        <v>1940</v>
      </c>
      <c r="G33" s="99">
        <v>21</v>
      </c>
      <c r="H33" s="83">
        <v>818.7</v>
      </c>
      <c r="I33" s="87">
        <v>38.9857142857143</v>
      </c>
      <c r="J33" s="40"/>
      <c r="K33" s="153">
        <v>1940</v>
      </c>
      <c r="L33" s="99">
        <v>3</v>
      </c>
      <c r="M33" s="83">
        <v>122.8</v>
      </c>
      <c r="N33" s="89">
        <v>40.9333333333333</v>
      </c>
      <c r="O33" s="155"/>
      <c r="P33" s="129"/>
      <c r="Q33" s="97"/>
      <c r="R33" s="156"/>
      <c r="S33" s="129"/>
      <c r="T33" s="97"/>
      <c r="U33" s="156"/>
      <c r="V33" s="129"/>
      <c r="W33" s="97"/>
    </row>
    <row r="34" ht="21.95" customHeight="1">
      <c r="A34" s="152">
        <v>1941</v>
      </c>
      <c r="B34" s="99">
        <v>47</v>
      </c>
      <c r="C34" s="83">
        <v>1742.8</v>
      </c>
      <c r="D34" s="87">
        <v>37.0808510638298</v>
      </c>
      <c r="E34" s="40"/>
      <c r="F34" s="153">
        <v>1941</v>
      </c>
      <c r="G34" s="99">
        <v>14</v>
      </c>
      <c r="H34" s="83">
        <v>540.7</v>
      </c>
      <c r="I34" s="87">
        <v>38.6214285714286</v>
      </c>
      <c r="J34" s="40"/>
      <c r="K34" s="153">
        <v>1941</v>
      </c>
      <c r="L34" s="99">
        <v>3</v>
      </c>
      <c r="M34" s="83">
        <v>122.3</v>
      </c>
      <c r="N34" s="89">
        <v>40.7666666666667</v>
      </c>
      <c r="O34" s="155"/>
      <c r="P34" s="129"/>
      <c r="Q34" s="97"/>
      <c r="R34" s="156"/>
      <c r="S34" s="129"/>
      <c r="T34" s="97"/>
      <c r="U34" s="156"/>
      <c r="V34" s="129"/>
      <c r="W34" s="97"/>
    </row>
    <row r="35" ht="21.95" customHeight="1">
      <c r="A35" s="152">
        <v>1942</v>
      </c>
      <c r="B35" s="99">
        <v>26</v>
      </c>
      <c r="C35" s="83">
        <v>976</v>
      </c>
      <c r="D35" s="87">
        <v>37.5384615384615</v>
      </c>
      <c r="E35" s="40"/>
      <c r="F35" s="153">
        <v>1942</v>
      </c>
      <c r="G35" s="99">
        <v>12</v>
      </c>
      <c r="H35" s="83">
        <v>464</v>
      </c>
      <c r="I35" s="87">
        <v>38.6666666666667</v>
      </c>
      <c r="J35" s="40"/>
      <c r="K35" s="153">
        <v>1942</v>
      </c>
      <c r="L35" s="99">
        <v>2</v>
      </c>
      <c r="M35" s="83">
        <v>82.5</v>
      </c>
      <c r="N35" s="89">
        <v>41.25</v>
      </c>
      <c r="O35" s="155"/>
      <c r="P35" s="129"/>
      <c r="Q35" s="97"/>
      <c r="R35" s="156"/>
      <c r="S35" s="129"/>
      <c r="T35" s="97"/>
      <c r="U35" s="156"/>
      <c r="V35" s="129"/>
      <c r="W35" s="97"/>
    </row>
    <row r="36" ht="21.95" customHeight="1">
      <c r="A36" s="152">
        <v>1943</v>
      </c>
      <c r="B36" s="99">
        <v>24</v>
      </c>
      <c r="C36" s="83">
        <v>900.7</v>
      </c>
      <c r="D36" s="87">
        <v>37.5291666666667</v>
      </c>
      <c r="E36" s="40"/>
      <c r="F36" s="153">
        <v>1943</v>
      </c>
      <c r="G36" s="99">
        <v>10</v>
      </c>
      <c r="H36" s="83">
        <v>389.2</v>
      </c>
      <c r="I36" s="87">
        <v>38.92</v>
      </c>
      <c r="J36" s="40"/>
      <c r="K36" s="153">
        <v>1943</v>
      </c>
      <c r="L36" s="99">
        <v>3</v>
      </c>
      <c r="M36" s="83">
        <v>122.9</v>
      </c>
      <c r="N36" s="89">
        <v>40.9666666666667</v>
      </c>
      <c r="O36" s="155"/>
      <c r="P36" s="129"/>
      <c r="Q36" s="97"/>
      <c r="R36" s="156"/>
      <c r="S36" s="129"/>
      <c r="T36" s="97"/>
      <c r="U36" s="156"/>
      <c r="V36" s="129"/>
      <c r="W36" s="97"/>
    </row>
    <row r="37" ht="21.95" customHeight="1">
      <c r="A37" s="152">
        <v>1944</v>
      </c>
      <c r="B37" s="99">
        <v>43</v>
      </c>
      <c r="C37" s="83">
        <v>1622.6</v>
      </c>
      <c r="D37" s="87">
        <v>37.7348837209302</v>
      </c>
      <c r="E37" s="40"/>
      <c r="F37" s="153">
        <v>1944</v>
      </c>
      <c r="G37" s="99">
        <v>24</v>
      </c>
      <c r="H37" s="83">
        <v>925.4</v>
      </c>
      <c r="I37" s="87">
        <v>38.5583333333333</v>
      </c>
      <c r="J37" s="40"/>
      <c r="K37" s="153">
        <v>1944</v>
      </c>
      <c r="L37" s="99">
        <v>2</v>
      </c>
      <c r="M37" s="83">
        <v>82.90000000000001</v>
      </c>
      <c r="N37" s="89">
        <v>41.45</v>
      </c>
      <c r="O37" s="155"/>
      <c r="P37" s="129"/>
      <c r="Q37" s="97"/>
      <c r="R37" s="156"/>
      <c r="S37" s="129"/>
      <c r="T37" s="97"/>
      <c r="U37" s="156"/>
      <c r="V37" s="129"/>
      <c r="W37" s="97"/>
    </row>
    <row r="38" ht="21.95" customHeight="1">
      <c r="A38" s="152">
        <v>1945</v>
      </c>
      <c r="B38" s="99">
        <v>58</v>
      </c>
      <c r="C38" s="83">
        <v>2174.3</v>
      </c>
      <c r="D38" s="87">
        <v>37.4879310344828</v>
      </c>
      <c r="E38" s="40"/>
      <c r="F38" s="153">
        <v>1945</v>
      </c>
      <c r="G38" s="99">
        <v>26</v>
      </c>
      <c r="H38" s="83">
        <v>1001.6</v>
      </c>
      <c r="I38" s="87">
        <v>38.5230769230769</v>
      </c>
      <c r="J38" s="40"/>
      <c r="K38" s="153">
        <v>1945</v>
      </c>
      <c r="L38" s="99">
        <v>3</v>
      </c>
      <c r="M38" s="83">
        <v>122.4</v>
      </c>
      <c r="N38" s="89">
        <v>40.8</v>
      </c>
      <c r="O38" s="155"/>
      <c r="P38" s="129"/>
      <c r="Q38" s="97"/>
      <c r="R38" s="156"/>
      <c r="S38" s="129"/>
      <c r="T38" s="97"/>
      <c r="U38" s="156"/>
      <c r="V38" s="129"/>
      <c r="W38" s="97"/>
    </row>
    <row r="39" ht="21.95" customHeight="1">
      <c r="A39" s="152">
        <v>1946</v>
      </c>
      <c r="B39" s="99">
        <v>41</v>
      </c>
      <c r="C39" s="83">
        <v>1542.2</v>
      </c>
      <c r="D39" s="87">
        <v>37.6146341463415</v>
      </c>
      <c r="E39" s="40"/>
      <c r="F39" s="153">
        <v>1946</v>
      </c>
      <c r="G39" s="99">
        <v>24</v>
      </c>
      <c r="H39" s="83">
        <v>920</v>
      </c>
      <c r="I39" s="87">
        <v>38.3333333333333</v>
      </c>
      <c r="J39" s="40"/>
      <c r="K39" s="153">
        <v>1946</v>
      </c>
      <c r="L39" s="99">
        <v>1</v>
      </c>
      <c r="M39" s="83">
        <v>41.1</v>
      </c>
      <c r="N39" s="89">
        <v>41.1</v>
      </c>
      <c r="O39" s="155"/>
      <c r="P39" s="129"/>
      <c r="Q39" s="97"/>
      <c r="R39" s="156"/>
      <c r="S39" s="129"/>
      <c r="T39" s="97"/>
      <c r="U39" s="156"/>
      <c r="V39" s="129"/>
      <c r="W39" s="97"/>
    </row>
    <row r="40" ht="21.95" customHeight="1">
      <c r="A40" s="152">
        <v>1947</v>
      </c>
      <c r="B40" s="99">
        <v>28</v>
      </c>
      <c r="C40" s="83">
        <v>1064.5</v>
      </c>
      <c r="D40" s="87">
        <v>38.0178571428571</v>
      </c>
      <c r="E40" s="40"/>
      <c r="F40" s="153">
        <v>1947</v>
      </c>
      <c r="G40" s="99">
        <v>15</v>
      </c>
      <c r="H40" s="83">
        <v>590.1</v>
      </c>
      <c r="I40" s="87">
        <v>39.34</v>
      </c>
      <c r="J40" s="40"/>
      <c r="K40" s="153">
        <v>1947</v>
      </c>
      <c r="L40" s="99">
        <v>6</v>
      </c>
      <c r="M40" s="83">
        <v>244.6</v>
      </c>
      <c r="N40" s="89">
        <v>40.7666666666667</v>
      </c>
      <c r="O40" s="155"/>
      <c r="P40" s="129"/>
      <c r="Q40" s="97"/>
      <c r="R40" s="156"/>
      <c r="S40" s="129"/>
      <c r="T40" s="97"/>
      <c r="U40" s="156"/>
      <c r="V40" s="129"/>
      <c r="W40" s="97"/>
    </row>
    <row r="41" ht="21.95" customHeight="1">
      <c r="A41" s="152">
        <v>1948</v>
      </c>
      <c r="B41" s="99">
        <v>40</v>
      </c>
      <c r="C41" s="83">
        <v>1509.4</v>
      </c>
      <c r="D41" s="87">
        <v>37.735</v>
      </c>
      <c r="E41" s="40"/>
      <c r="F41" s="153">
        <v>1948</v>
      </c>
      <c r="G41" s="99">
        <v>24</v>
      </c>
      <c r="H41" s="83">
        <v>924.7</v>
      </c>
      <c r="I41" s="87">
        <v>38.5291666666667</v>
      </c>
      <c r="J41" s="40"/>
      <c r="K41" s="153">
        <v>1948</v>
      </c>
      <c r="L41" s="99">
        <v>1</v>
      </c>
      <c r="M41" s="83">
        <v>42.9</v>
      </c>
      <c r="N41" s="89">
        <v>42.9</v>
      </c>
      <c r="O41" s="155"/>
      <c r="P41" s="129"/>
      <c r="Q41" s="97"/>
      <c r="R41" s="156"/>
      <c r="S41" s="129"/>
      <c r="T41" s="97"/>
      <c r="U41" s="156"/>
      <c r="V41" s="129"/>
      <c r="W41" s="97"/>
    </row>
    <row r="42" ht="21.95" customHeight="1">
      <c r="A42" s="152">
        <v>1949</v>
      </c>
      <c r="B42" s="99">
        <v>50</v>
      </c>
      <c r="C42" s="83">
        <v>1894.5</v>
      </c>
      <c r="D42" s="87">
        <v>37.89</v>
      </c>
      <c r="E42" s="40"/>
      <c r="F42" s="153">
        <v>1949</v>
      </c>
      <c r="G42" s="99">
        <v>27</v>
      </c>
      <c r="H42" s="83">
        <v>1050.9</v>
      </c>
      <c r="I42" s="87">
        <v>38.9222222222222</v>
      </c>
      <c r="J42" s="40"/>
      <c r="K42" s="153">
        <v>1949</v>
      </c>
      <c r="L42" s="99">
        <v>5</v>
      </c>
      <c r="M42" s="83">
        <v>206</v>
      </c>
      <c r="N42" s="89">
        <v>41.2</v>
      </c>
      <c r="O42" s="155"/>
      <c r="P42" s="129"/>
      <c r="Q42" s="97"/>
      <c r="R42" s="156"/>
      <c r="S42" s="129"/>
      <c r="T42" s="97"/>
      <c r="U42" s="156"/>
      <c r="V42" s="129"/>
      <c r="W42" s="97"/>
    </row>
    <row r="43" ht="21.95" customHeight="1">
      <c r="A43" s="152">
        <v>1950</v>
      </c>
      <c r="B43" s="99">
        <v>48</v>
      </c>
      <c r="C43" s="83">
        <v>1783.9</v>
      </c>
      <c r="D43" s="87">
        <v>37.1645833333333</v>
      </c>
      <c r="E43" s="40"/>
      <c r="F43" s="153">
        <v>1950</v>
      </c>
      <c r="G43" s="99">
        <v>16</v>
      </c>
      <c r="H43" s="83">
        <v>611.6</v>
      </c>
      <c r="I43" s="87">
        <v>38.225</v>
      </c>
      <c r="J43" s="40"/>
      <c r="K43" s="153">
        <v>1950</v>
      </c>
      <c r="L43" s="99">
        <v>0</v>
      </c>
      <c r="M43" s="83">
        <v>0</v>
      </c>
      <c r="N43" s="89"/>
      <c r="O43" s="155"/>
      <c r="P43" s="129"/>
      <c r="Q43" s="97"/>
      <c r="R43" s="156"/>
      <c r="S43" s="129"/>
      <c r="T43" s="97"/>
      <c r="U43" s="156"/>
      <c r="V43" s="129"/>
      <c r="W43" s="97"/>
    </row>
    <row r="44" ht="21.95" customHeight="1">
      <c r="A44" s="152">
        <v>1951</v>
      </c>
      <c r="B44" s="99">
        <v>37</v>
      </c>
      <c r="C44" s="83">
        <v>1433.2</v>
      </c>
      <c r="D44" s="87">
        <v>38.7351351351351</v>
      </c>
      <c r="E44" s="40"/>
      <c r="F44" s="153">
        <v>1951</v>
      </c>
      <c r="G44" s="99">
        <v>22</v>
      </c>
      <c r="H44" s="83">
        <v>885.3</v>
      </c>
      <c r="I44" s="87">
        <v>40.2409090909091</v>
      </c>
      <c r="J44" s="40"/>
      <c r="K44" s="153">
        <v>1951</v>
      </c>
      <c r="L44" s="99">
        <v>11</v>
      </c>
      <c r="M44" s="83">
        <v>457.6</v>
      </c>
      <c r="N44" s="89">
        <v>41.6</v>
      </c>
      <c r="O44" s="155"/>
      <c r="P44" s="129"/>
      <c r="Q44" s="97"/>
      <c r="R44" s="156"/>
      <c r="S44" s="129"/>
      <c r="T44" s="97"/>
      <c r="U44" s="156"/>
      <c r="V44" s="129"/>
      <c r="W44" s="97"/>
    </row>
    <row r="45" ht="21.95" customHeight="1">
      <c r="A45" s="152">
        <v>1952</v>
      </c>
      <c r="B45" s="99">
        <v>49</v>
      </c>
      <c r="C45" s="83">
        <v>1866.6</v>
      </c>
      <c r="D45" s="87">
        <v>38.0938775510204</v>
      </c>
      <c r="E45" s="40"/>
      <c r="F45" s="153">
        <v>1952</v>
      </c>
      <c r="G45" s="99">
        <v>33</v>
      </c>
      <c r="H45" s="83">
        <v>1282</v>
      </c>
      <c r="I45" s="87">
        <v>38.8484848484848</v>
      </c>
      <c r="J45" s="40"/>
      <c r="K45" s="153">
        <v>1952</v>
      </c>
      <c r="L45" s="99">
        <v>7</v>
      </c>
      <c r="M45" s="83">
        <v>282.5</v>
      </c>
      <c r="N45" s="89">
        <v>40.3571428571429</v>
      </c>
      <c r="O45" s="155"/>
      <c r="P45" s="129"/>
      <c r="Q45" s="97"/>
      <c r="R45" s="156"/>
      <c r="S45" s="129"/>
      <c r="T45" s="97"/>
      <c r="U45" s="156"/>
      <c r="V45" s="129"/>
      <c r="W45" s="97"/>
    </row>
    <row r="46" ht="21.95" customHeight="1">
      <c r="A46" s="152">
        <v>1953</v>
      </c>
      <c r="B46" s="99">
        <v>41</v>
      </c>
      <c r="C46" s="83">
        <v>1569.3</v>
      </c>
      <c r="D46" s="87">
        <v>38.2756097560976</v>
      </c>
      <c r="E46" s="40"/>
      <c r="F46" s="153">
        <v>1953</v>
      </c>
      <c r="G46" s="99">
        <v>27</v>
      </c>
      <c r="H46" s="83">
        <v>1057.9</v>
      </c>
      <c r="I46" s="87">
        <v>39.1814814814815</v>
      </c>
      <c r="J46" s="40"/>
      <c r="K46" s="153">
        <v>1953</v>
      </c>
      <c r="L46" s="99">
        <v>8</v>
      </c>
      <c r="M46" s="83">
        <v>327.8</v>
      </c>
      <c r="N46" s="89">
        <v>40.975</v>
      </c>
      <c r="O46" s="155"/>
      <c r="P46" s="129"/>
      <c r="Q46" s="97"/>
      <c r="R46" s="156"/>
      <c r="S46" s="129"/>
      <c r="T46" s="97"/>
      <c r="U46" s="156"/>
      <c r="V46" s="129"/>
      <c r="W46" s="97"/>
    </row>
    <row r="47" ht="21.95" customHeight="1">
      <c r="A47" s="152">
        <v>1954</v>
      </c>
      <c r="B47" s="99">
        <v>38</v>
      </c>
      <c r="C47" s="83">
        <v>1489</v>
      </c>
      <c r="D47" s="87">
        <v>39.1842105263158</v>
      </c>
      <c r="E47" s="40"/>
      <c r="F47" s="153">
        <v>1954</v>
      </c>
      <c r="G47" s="99">
        <v>26</v>
      </c>
      <c r="H47" s="83">
        <v>1049.7</v>
      </c>
      <c r="I47" s="87">
        <v>40.3730769230769</v>
      </c>
      <c r="J47" s="40"/>
      <c r="K47" s="153">
        <v>1954</v>
      </c>
      <c r="L47" s="99">
        <v>15</v>
      </c>
      <c r="M47" s="83">
        <v>627.1</v>
      </c>
      <c r="N47" s="89">
        <v>41.8066666666667</v>
      </c>
      <c r="O47" s="155"/>
      <c r="P47" s="129"/>
      <c r="Q47" s="97"/>
      <c r="R47" s="156"/>
      <c r="S47" s="129"/>
      <c r="T47" s="97"/>
      <c r="U47" s="156"/>
      <c r="V47" s="129"/>
      <c r="W47" s="97"/>
    </row>
    <row r="48" ht="21.95" customHeight="1">
      <c r="A48" s="152">
        <v>1955</v>
      </c>
      <c r="B48" s="99">
        <v>51</v>
      </c>
      <c r="C48" s="83">
        <v>1924.3</v>
      </c>
      <c r="D48" s="87">
        <v>37.7313725490196</v>
      </c>
      <c r="E48" s="40"/>
      <c r="F48" s="153">
        <v>1955</v>
      </c>
      <c r="G48" s="99">
        <v>26</v>
      </c>
      <c r="H48" s="83">
        <v>1009</v>
      </c>
      <c r="I48" s="87">
        <v>38.8076923076923</v>
      </c>
      <c r="J48" s="40"/>
      <c r="K48" s="153">
        <v>1955</v>
      </c>
      <c r="L48" s="99">
        <v>4</v>
      </c>
      <c r="M48" s="83">
        <v>164.9</v>
      </c>
      <c r="N48" s="89">
        <v>41.225</v>
      </c>
      <c r="O48" s="155"/>
      <c r="P48" s="129"/>
      <c r="Q48" s="97"/>
      <c r="R48" s="156"/>
      <c r="S48" s="129"/>
      <c r="T48" s="97"/>
      <c r="U48" s="156"/>
      <c r="V48" s="129"/>
      <c r="W48" s="97"/>
    </row>
    <row r="49" ht="21.95" customHeight="1">
      <c r="A49" s="152">
        <v>1956</v>
      </c>
      <c r="B49" s="99">
        <v>37</v>
      </c>
      <c r="C49" s="83">
        <v>1430.7</v>
      </c>
      <c r="D49" s="87">
        <v>38.6675675675676</v>
      </c>
      <c r="E49" s="40"/>
      <c r="F49" s="153">
        <v>1956</v>
      </c>
      <c r="G49" s="99">
        <v>31</v>
      </c>
      <c r="H49" s="83">
        <v>1209.8</v>
      </c>
      <c r="I49" s="87">
        <v>39.0258064516129</v>
      </c>
      <c r="J49" s="40"/>
      <c r="K49" s="153">
        <v>1956</v>
      </c>
      <c r="L49" s="99">
        <v>3</v>
      </c>
      <c r="M49" s="83">
        <v>126.8</v>
      </c>
      <c r="N49" s="89">
        <v>42.2666666666667</v>
      </c>
      <c r="O49" s="155"/>
      <c r="P49" s="129"/>
      <c r="Q49" s="97"/>
      <c r="R49" s="156"/>
      <c r="S49" s="129"/>
      <c r="T49" s="97"/>
      <c r="U49" s="156"/>
      <c r="V49" s="129"/>
      <c r="W49" s="97"/>
    </row>
    <row r="50" ht="21.95" customHeight="1">
      <c r="A50" s="152">
        <v>1957</v>
      </c>
      <c r="B50" s="99">
        <v>38</v>
      </c>
      <c r="C50" s="83">
        <v>1448.2</v>
      </c>
      <c r="D50" s="87">
        <v>38.1105263157895</v>
      </c>
      <c r="E50" s="40"/>
      <c r="F50" s="153">
        <v>1957</v>
      </c>
      <c r="G50" s="99">
        <v>24</v>
      </c>
      <c r="H50" s="83">
        <v>937.5</v>
      </c>
      <c r="I50" s="87">
        <v>39.0625</v>
      </c>
      <c r="J50" s="40"/>
      <c r="K50" s="153">
        <v>1957</v>
      </c>
      <c r="L50" s="99">
        <v>6</v>
      </c>
      <c r="M50" s="83">
        <v>247.7</v>
      </c>
      <c r="N50" s="89">
        <v>41.2833333333333</v>
      </c>
      <c r="O50" s="155"/>
      <c r="P50" s="129"/>
      <c r="Q50" s="97"/>
      <c r="R50" s="156"/>
      <c r="S50" s="129"/>
      <c r="T50" s="97"/>
      <c r="U50" s="156"/>
      <c r="V50" s="129"/>
      <c r="W50" s="97"/>
    </row>
    <row r="51" ht="21.95" customHeight="1">
      <c r="A51" s="152">
        <v>1958</v>
      </c>
      <c r="B51" s="99">
        <v>62</v>
      </c>
      <c r="C51" s="83">
        <v>2357.4</v>
      </c>
      <c r="D51" s="87">
        <v>38.0225806451613</v>
      </c>
      <c r="E51" s="40"/>
      <c r="F51" s="153">
        <v>1958</v>
      </c>
      <c r="G51" s="99">
        <v>42</v>
      </c>
      <c r="H51" s="83">
        <v>1622.1</v>
      </c>
      <c r="I51" s="87">
        <v>38.6214285714286</v>
      </c>
      <c r="J51" s="40"/>
      <c r="K51" s="153">
        <v>1958</v>
      </c>
      <c r="L51" s="99">
        <v>6</v>
      </c>
      <c r="M51" s="83">
        <v>245</v>
      </c>
      <c r="N51" s="89">
        <v>40.8333333333333</v>
      </c>
      <c r="O51" s="155"/>
      <c r="P51" s="129"/>
      <c r="Q51" s="97"/>
      <c r="R51" s="156"/>
      <c r="S51" s="129"/>
      <c r="T51" s="97"/>
      <c r="U51" s="156"/>
      <c r="V51" s="129"/>
      <c r="W51" s="97"/>
    </row>
    <row r="52" ht="21.95" customHeight="1">
      <c r="A52" s="152">
        <v>1959</v>
      </c>
      <c r="B52" s="99">
        <v>32</v>
      </c>
      <c r="C52" s="83">
        <v>1206.2</v>
      </c>
      <c r="D52" s="87">
        <v>37.69375</v>
      </c>
      <c r="E52" s="40"/>
      <c r="F52" s="153">
        <v>1959</v>
      </c>
      <c r="G52" s="99">
        <v>17</v>
      </c>
      <c r="H52" s="83">
        <v>658.7</v>
      </c>
      <c r="I52" s="87">
        <v>38.7470588235294</v>
      </c>
      <c r="J52" s="40"/>
      <c r="K52" s="153">
        <v>1959</v>
      </c>
      <c r="L52" s="99">
        <v>2</v>
      </c>
      <c r="M52" s="83">
        <v>80.90000000000001</v>
      </c>
      <c r="N52" s="89">
        <v>40.45</v>
      </c>
      <c r="O52" s="155"/>
      <c r="P52" s="129"/>
      <c r="Q52" s="97"/>
      <c r="R52" s="156"/>
      <c r="S52" s="129"/>
      <c r="T52" s="97"/>
      <c r="U52" s="156"/>
      <c r="V52" s="129"/>
      <c r="W52" s="97"/>
    </row>
    <row r="53" ht="21.95" customHeight="1">
      <c r="A53" s="152">
        <v>1960</v>
      </c>
      <c r="B53" s="99">
        <v>24</v>
      </c>
      <c r="C53" s="83">
        <v>916.3</v>
      </c>
      <c r="D53" s="87">
        <v>38.1791666666667</v>
      </c>
      <c r="E53" s="40"/>
      <c r="F53" s="153">
        <v>1960</v>
      </c>
      <c r="G53" s="99">
        <v>16</v>
      </c>
      <c r="H53" s="83">
        <v>624.3</v>
      </c>
      <c r="I53" s="87">
        <v>39.01875</v>
      </c>
      <c r="J53" s="40"/>
      <c r="K53" s="153">
        <v>1960</v>
      </c>
      <c r="L53" s="99">
        <v>2</v>
      </c>
      <c r="M53" s="83">
        <v>80.90000000000001</v>
      </c>
      <c r="N53" s="89">
        <v>40.45</v>
      </c>
      <c r="O53" s="155"/>
      <c r="P53" s="129"/>
      <c r="Q53" s="97"/>
      <c r="R53" s="156"/>
      <c r="S53" s="129"/>
      <c r="T53" s="97"/>
      <c r="U53" s="156"/>
      <c r="V53" s="129"/>
      <c r="W53" s="97"/>
    </row>
    <row r="54" ht="21.95" customHeight="1">
      <c r="A54" s="152">
        <v>1961</v>
      </c>
      <c r="B54" s="99">
        <v>46</v>
      </c>
      <c r="C54" s="83">
        <v>1767.1</v>
      </c>
      <c r="D54" s="87">
        <v>38.4152173913043</v>
      </c>
      <c r="E54" s="40"/>
      <c r="F54" s="153">
        <v>1961</v>
      </c>
      <c r="G54" s="99">
        <v>28</v>
      </c>
      <c r="H54" s="83">
        <v>1110.2</v>
      </c>
      <c r="I54" s="87">
        <v>39.65</v>
      </c>
      <c r="J54" s="40"/>
      <c r="K54" s="153">
        <v>1961</v>
      </c>
      <c r="L54" s="99">
        <v>12</v>
      </c>
      <c r="M54" s="83">
        <v>491.9</v>
      </c>
      <c r="N54" s="89">
        <v>40.9916666666667</v>
      </c>
      <c r="O54" s="155"/>
      <c r="P54" s="129"/>
      <c r="Q54" s="97"/>
      <c r="R54" s="156"/>
      <c r="S54" s="129"/>
      <c r="T54" s="97"/>
      <c r="U54" s="156"/>
      <c r="V54" s="129"/>
      <c r="W54" s="97"/>
    </row>
    <row r="55" ht="21.95" customHeight="1">
      <c r="A55" s="152">
        <v>1962</v>
      </c>
      <c r="B55" s="99">
        <v>31</v>
      </c>
      <c r="C55" s="83">
        <v>1163.7</v>
      </c>
      <c r="D55" s="87">
        <v>37.5387096774194</v>
      </c>
      <c r="E55" s="40"/>
      <c r="F55" s="153">
        <v>1962</v>
      </c>
      <c r="G55" s="99">
        <v>16</v>
      </c>
      <c r="H55" s="83">
        <v>617</v>
      </c>
      <c r="I55" s="87">
        <v>38.5625</v>
      </c>
      <c r="J55" s="40"/>
      <c r="K55" s="153">
        <v>1962</v>
      </c>
      <c r="L55" s="99">
        <v>3</v>
      </c>
      <c r="M55" s="83">
        <v>122.3</v>
      </c>
      <c r="N55" s="89">
        <v>40.7666666666667</v>
      </c>
      <c r="O55" s="155"/>
      <c r="P55" s="129"/>
      <c r="Q55" s="97"/>
      <c r="R55" s="156"/>
      <c r="S55" s="129"/>
      <c r="T55" s="97"/>
      <c r="U55" s="156"/>
      <c r="V55" s="129"/>
      <c r="W55" s="97"/>
    </row>
    <row r="56" ht="21.95" customHeight="1">
      <c r="A56" s="152">
        <v>1963</v>
      </c>
      <c r="B56" s="99">
        <v>39</v>
      </c>
      <c r="C56" s="83">
        <v>1467.2</v>
      </c>
      <c r="D56" s="87">
        <v>37.6205128205128</v>
      </c>
      <c r="E56" s="40"/>
      <c r="F56" s="153">
        <v>1963</v>
      </c>
      <c r="G56" s="99">
        <v>17</v>
      </c>
      <c r="H56" s="83">
        <v>662</v>
      </c>
      <c r="I56" s="87">
        <v>38.9411764705882</v>
      </c>
      <c r="J56" s="40"/>
      <c r="K56" s="153">
        <v>1963</v>
      </c>
      <c r="L56" s="99">
        <v>4</v>
      </c>
      <c r="M56" s="83">
        <v>162.5</v>
      </c>
      <c r="N56" s="89">
        <v>40.625</v>
      </c>
      <c r="O56" s="155"/>
      <c r="P56" s="129"/>
      <c r="Q56" s="97"/>
      <c r="R56" s="156"/>
      <c r="S56" s="129"/>
      <c r="T56" s="97"/>
      <c r="U56" s="156"/>
      <c r="V56" s="129"/>
      <c r="W56" s="97"/>
    </row>
    <row r="57" ht="21.95" customHeight="1">
      <c r="A57" s="152">
        <v>1964</v>
      </c>
      <c r="B57" s="99">
        <v>25</v>
      </c>
      <c r="C57" s="83">
        <v>938.6</v>
      </c>
      <c r="D57" s="87">
        <v>37.544</v>
      </c>
      <c r="E57" s="40"/>
      <c r="F57" s="153">
        <v>1964</v>
      </c>
      <c r="G57" s="99">
        <v>11</v>
      </c>
      <c r="H57" s="83">
        <v>424.5</v>
      </c>
      <c r="I57" s="87">
        <v>38.5909090909091</v>
      </c>
      <c r="J57" s="40"/>
      <c r="K57" s="153">
        <v>1964</v>
      </c>
      <c r="L57" s="99">
        <v>1</v>
      </c>
      <c r="M57" s="83">
        <v>40.6</v>
      </c>
      <c r="N57" s="89">
        <v>40.6</v>
      </c>
      <c r="O57" s="155"/>
      <c r="P57" s="129"/>
      <c r="Q57" s="97"/>
      <c r="R57" s="156"/>
      <c r="S57" s="129"/>
      <c r="T57" s="97"/>
      <c r="U57" s="156"/>
      <c r="V57" s="129"/>
      <c r="W57" s="97"/>
    </row>
    <row r="58" ht="21.95" customHeight="1">
      <c r="A58" s="152">
        <v>1965</v>
      </c>
      <c r="B58" s="99">
        <v>30</v>
      </c>
      <c r="C58" s="83">
        <v>1141.6</v>
      </c>
      <c r="D58" s="87">
        <v>38.0533333333333</v>
      </c>
      <c r="E58" s="40"/>
      <c r="F58" s="153">
        <v>1965</v>
      </c>
      <c r="G58" s="99">
        <v>14</v>
      </c>
      <c r="H58" s="83">
        <v>554.4</v>
      </c>
      <c r="I58" s="87">
        <v>39.6</v>
      </c>
      <c r="J58" s="40"/>
      <c r="K58" s="153">
        <v>1965</v>
      </c>
      <c r="L58" s="99">
        <v>5</v>
      </c>
      <c r="M58" s="83">
        <v>206.4</v>
      </c>
      <c r="N58" s="89">
        <v>41.28</v>
      </c>
      <c r="O58" s="155"/>
      <c r="P58" s="129"/>
      <c r="Q58" s="97"/>
      <c r="R58" s="156"/>
      <c r="S58" s="129"/>
      <c r="T58" s="97"/>
      <c r="U58" s="156"/>
      <c r="V58" s="129"/>
      <c r="W58" s="97"/>
    </row>
    <row r="59" ht="21.95" customHeight="1">
      <c r="A59" s="152">
        <v>1966</v>
      </c>
      <c r="B59" s="99">
        <v>28</v>
      </c>
      <c r="C59" s="83">
        <v>1063.1</v>
      </c>
      <c r="D59" s="87">
        <v>37.9678571428571</v>
      </c>
      <c r="E59" s="40"/>
      <c r="F59" s="153">
        <v>1966</v>
      </c>
      <c r="G59" s="99">
        <v>16</v>
      </c>
      <c r="H59" s="83">
        <v>623.7</v>
      </c>
      <c r="I59" s="87">
        <v>38.98125</v>
      </c>
      <c r="J59" s="40"/>
      <c r="K59" s="153">
        <v>1966</v>
      </c>
      <c r="L59" s="99">
        <v>5</v>
      </c>
      <c r="M59" s="83">
        <v>201.6</v>
      </c>
      <c r="N59" s="89">
        <v>40.32</v>
      </c>
      <c r="O59" s="155"/>
      <c r="P59" s="129"/>
      <c r="Q59" s="97"/>
      <c r="R59" s="156"/>
      <c r="S59" s="129"/>
      <c r="T59" s="97"/>
      <c r="U59" s="156"/>
      <c r="V59" s="129"/>
      <c r="W59" s="97"/>
    </row>
    <row r="60" ht="21.95" customHeight="1">
      <c r="A60" s="152">
        <v>1967</v>
      </c>
      <c r="B60" s="99">
        <v>51</v>
      </c>
      <c r="C60" s="83">
        <v>1910.1</v>
      </c>
      <c r="D60" s="87">
        <v>37.4529411764706</v>
      </c>
      <c r="E60" s="40"/>
      <c r="F60" s="153">
        <v>1967</v>
      </c>
      <c r="G60" s="99">
        <v>20</v>
      </c>
      <c r="H60" s="83">
        <v>777.8</v>
      </c>
      <c r="I60" s="87">
        <v>38.89</v>
      </c>
      <c r="J60" s="40"/>
      <c r="K60" s="153">
        <v>1967</v>
      </c>
      <c r="L60" s="99">
        <v>6</v>
      </c>
      <c r="M60" s="83">
        <v>245.3</v>
      </c>
      <c r="N60" s="89">
        <v>40.8833333333333</v>
      </c>
      <c r="O60" s="155"/>
      <c r="P60" s="129"/>
      <c r="Q60" s="97"/>
      <c r="R60" s="156"/>
      <c r="S60" s="129"/>
      <c r="T60" s="97"/>
      <c r="U60" s="156"/>
      <c r="V60" s="129"/>
      <c r="W60" s="97"/>
    </row>
    <row r="61" ht="21.95" customHeight="1">
      <c r="A61" s="152">
        <v>1968</v>
      </c>
      <c r="B61" s="99">
        <v>28</v>
      </c>
      <c r="C61" s="83">
        <v>1068.6</v>
      </c>
      <c r="D61" s="87">
        <v>38.1642857142857</v>
      </c>
      <c r="E61" s="40"/>
      <c r="F61" s="153">
        <v>1968</v>
      </c>
      <c r="G61" s="99">
        <v>16</v>
      </c>
      <c r="H61" s="83">
        <v>626.3</v>
      </c>
      <c r="I61" s="87">
        <v>39.14375</v>
      </c>
      <c r="J61" s="40"/>
      <c r="K61" s="153">
        <v>1968</v>
      </c>
      <c r="L61" s="99">
        <v>4</v>
      </c>
      <c r="M61" s="83">
        <v>164.9</v>
      </c>
      <c r="N61" s="89">
        <v>41.225</v>
      </c>
      <c r="O61" s="155"/>
      <c r="P61" s="129"/>
      <c r="Q61" s="97"/>
      <c r="R61" s="156"/>
      <c r="S61" s="129"/>
      <c r="T61" s="97"/>
      <c r="U61" s="156"/>
      <c r="V61" s="129"/>
      <c r="W61" s="97"/>
    </row>
    <row r="62" ht="21.95" customHeight="1">
      <c r="A62" s="152">
        <v>1969</v>
      </c>
      <c r="B62" s="99">
        <v>36</v>
      </c>
      <c r="C62" s="83">
        <v>1343.3</v>
      </c>
      <c r="D62" s="87">
        <v>37.3138888888889</v>
      </c>
      <c r="E62" s="40"/>
      <c r="F62" s="153">
        <v>1969</v>
      </c>
      <c r="G62" s="99">
        <v>10</v>
      </c>
      <c r="H62" s="83">
        <v>389</v>
      </c>
      <c r="I62" s="87">
        <v>38.9</v>
      </c>
      <c r="J62" s="40"/>
      <c r="K62" s="153">
        <v>1969</v>
      </c>
      <c r="L62" s="99">
        <v>2</v>
      </c>
      <c r="M62" s="83">
        <v>82.5</v>
      </c>
      <c r="N62" s="89">
        <v>41.25</v>
      </c>
      <c r="O62" s="155"/>
      <c r="P62" s="129"/>
      <c r="Q62" s="97"/>
      <c r="R62" s="156"/>
      <c r="S62" s="129"/>
      <c r="T62" s="97"/>
      <c r="U62" s="156"/>
      <c r="V62" s="129"/>
      <c r="W62" s="97"/>
    </row>
    <row r="63" ht="21.95" customHeight="1">
      <c r="A63" s="152">
        <v>1970</v>
      </c>
      <c r="B63" s="99">
        <v>52</v>
      </c>
      <c r="C63" s="83">
        <v>2009.2</v>
      </c>
      <c r="D63" s="87">
        <v>38.6384615384615</v>
      </c>
      <c r="E63" s="40"/>
      <c r="F63" s="153">
        <v>1970</v>
      </c>
      <c r="G63" s="99">
        <v>39</v>
      </c>
      <c r="H63" s="83">
        <v>1534.3</v>
      </c>
      <c r="I63" s="87">
        <v>39.3410256410256</v>
      </c>
      <c r="J63" s="40"/>
      <c r="K63" s="153">
        <v>1970</v>
      </c>
      <c r="L63" s="99">
        <v>14</v>
      </c>
      <c r="M63" s="83">
        <v>570.3</v>
      </c>
      <c r="N63" s="89">
        <v>40.7357142857143</v>
      </c>
      <c r="O63" s="155"/>
      <c r="P63" s="129"/>
      <c r="Q63" s="97"/>
      <c r="R63" s="156"/>
      <c r="S63" s="129"/>
      <c r="T63" s="97"/>
      <c r="U63" s="156"/>
      <c r="V63" s="129"/>
      <c r="W63" s="97"/>
    </row>
    <row r="64" ht="21.95" customHeight="1">
      <c r="A64" s="152">
        <v>1971</v>
      </c>
      <c r="B64" s="99">
        <v>26</v>
      </c>
      <c r="C64" s="83">
        <v>982.1</v>
      </c>
      <c r="D64" s="87">
        <v>37.7730769230769</v>
      </c>
      <c r="E64" s="40"/>
      <c r="F64" s="153">
        <v>1971</v>
      </c>
      <c r="G64" s="99">
        <v>12</v>
      </c>
      <c r="H64" s="83">
        <v>470.6</v>
      </c>
      <c r="I64" s="87">
        <v>39.2166666666667</v>
      </c>
      <c r="J64" s="40"/>
      <c r="K64" s="153">
        <v>1971</v>
      </c>
      <c r="L64" s="99">
        <v>3</v>
      </c>
      <c r="M64" s="83">
        <v>124.4</v>
      </c>
      <c r="N64" s="89">
        <v>41.4666666666667</v>
      </c>
      <c r="O64" s="155"/>
      <c r="P64" s="129"/>
      <c r="Q64" s="97"/>
      <c r="R64" s="156"/>
      <c r="S64" s="129"/>
      <c r="T64" s="97"/>
      <c r="U64" s="156"/>
      <c r="V64" s="129"/>
      <c r="W64" s="97"/>
    </row>
    <row r="65" ht="21.95" customHeight="1">
      <c r="A65" s="152">
        <v>1972</v>
      </c>
      <c r="B65" s="99">
        <v>56</v>
      </c>
      <c r="C65" s="83">
        <v>2102.1</v>
      </c>
      <c r="D65" s="87">
        <v>37.5375</v>
      </c>
      <c r="E65" s="40"/>
      <c r="F65" s="153">
        <v>1972</v>
      </c>
      <c r="G65" s="99">
        <v>29</v>
      </c>
      <c r="H65" s="83">
        <v>1119.3</v>
      </c>
      <c r="I65" s="87">
        <v>38.5965517241379</v>
      </c>
      <c r="J65" s="40"/>
      <c r="K65" s="153">
        <v>1972</v>
      </c>
      <c r="L65" s="99">
        <v>5</v>
      </c>
      <c r="M65" s="83">
        <v>202.1</v>
      </c>
      <c r="N65" s="89">
        <v>40.42</v>
      </c>
      <c r="O65" s="155"/>
      <c r="P65" s="129"/>
      <c r="Q65" s="97"/>
      <c r="R65" s="156"/>
      <c r="S65" s="129"/>
      <c r="T65" s="97"/>
      <c r="U65" s="156"/>
      <c r="V65" s="129"/>
      <c r="W65" s="97"/>
    </row>
    <row r="66" ht="21.95" customHeight="1">
      <c r="A66" s="152">
        <v>1973</v>
      </c>
      <c r="B66" s="99">
        <v>32</v>
      </c>
      <c r="C66" s="83">
        <v>1232.7</v>
      </c>
      <c r="D66" s="87">
        <v>38.521875</v>
      </c>
      <c r="E66" s="40"/>
      <c r="F66" s="153">
        <v>1973</v>
      </c>
      <c r="G66" s="99">
        <v>22</v>
      </c>
      <c r="H66" s="83">
        <v>866</v>
      </c>
      <c r="I66" s="87">
        <v>39.3636363636364</v>
      </c>
      <c r="J66" s="40"/>
      <c r="K66" s="153">
        <v>1973</v>
      </c>
      <c r="L66" s="99">
        <v>5</v>
      </c>
      <c r="M66" s="83">
        <v>202.9</v>
      </c>
      <c r="N66" s="89">
        <v>40.58</v>
      </c>
      <c r="O66" s="155"/>
      <c r="P66" s="129"/>
      <c r="Q66" s="97"/>
      <c r="R66" s="156"/>
      <c r="S66" s="129"/>
      <c r="T66" s="97"/>
      <c r="U66" s="156"/>
      <c r="V66" s="129"/>
      <c r="W66" s="97"/>
    </row>
    <row r="67" ht="21.95" customHeight="1">
      <c r="A67" s="152">
        <v>1974</v>
      </c>
      <c r="B67" s="99">
        <v>17</v>
      </c>
      <c r="C67" s="83">
        <v>637.8</v>
      </c>
      <c r="D67" s="87">
        <v>37.5176470588235</v>
      </c>
      <c r="E67" s="40"/>
      <c r="F67" s="153">
        <v>1974</v>
      </c>
      <c r="G67" s="99">
        <v>10</v>
      </c>
      <c r="H67" s="83">
        <v>381.3</v>
      </c>
      <c r="I67" s="87">
        <v>38.13</v>
      </c>
      <c r="J67" s="40"/>
      <c r="K67" s="153">
        <v>1974</v>
      </c>
      <c r="L67" s="99">
        <v>0</v>
      </c>
      <c r="M67" s="83">
        <v>0</v>
      </c>
      <c r="N67" s="89"/>
      <c r="O67" s="155"/>
      <c r="P67" s="129"/>
      <c r="Q67" s="97"/>
      <c r="R67" s="156"/>
      <c r="S67" s="129"/>
      <c r="T67" s="97"/>
      <c r="U67" s="156"/>
      <c r="V67" s="129"/>
      <c r="W67" s="97"/>
    </row>
    <row r="68" ht="21.95" customHeight="1">
      <c r="A68" s="152">
        <v>1975</v>
      </c>
      <c r="B68" s="99">
        <v>42</v>
      </c>
      <c r="C68" s="83">
        <v>1571</v>
      </c>
      <c r="D68" s="87">
        <v>37.4047619047619</v>
      </c>
      <c r="E68" s="40"/>
      <c r="F68" s="153">
        <v>1975</v>
      </c>
      <c r="G68" s="99">
        <v>20</v>
      </c>
      <c r="H68" s="83">
        <v>765.3</v>
      </c>
      <c r="I68" s="87">
        <v>38.265</v>
      </c>
      <c r="J68" s="40"/>
      <c r="K68" s="153">
        <v>1975</v>
      </c>
      <c r="L68" s="99">
        <v>0</v>
      </c>
      <c r="M68" s="83">
        <v>0</v>
      </c>
      <c r="N68" s="89"/>
      <c r="O68" s="155"/>
      <c r="P68" s="129"/>
      <c r="Q68" s="97"/>
      <c r="R68" s="156"/>
      <c r="S68" s="129"/>
      <c r="T68" s="97"/>
      <c r="U68" s="156"/>
      <c r="V68" s="129"/>
      <c r="W68" s="97"/>
    </row>
    <row r="69" ht="21.95" customHeight="1">
      <c r="A69" s="152">
        <v>1976</v>
      </c>
      <c r="B69" s="99">
        <v>19</v>
      </c>
      <c r="C69" s="83">
        <v>716.5</v>
      </c>
      <c r="D69" s="87">
        <v>37.7105263157895</v>
      </c>
      <c r="E69" s="40"/>
      <c r="F69" s="153">
        <v>1976</v>
      </c>
      <c r="G69" s="99">
        <v>8</v>
      </c>
      <c r="H69" s="83">
        <v>315.6</v>
      </c>
      <c r="I69" s="87">
        <v>39.45</v>
      </c>
      <c r="J69" s="40"/>
      <c r="K69" s="153">
        <v>1976</v>
      </c>
      <c r="L69" s="99">
        <v>3</v>
      </c>
      <c r="M69" s="83">
        <v>122.7</v>
      </c>
      <c r="N69" s="89">
        <v>40.9</v>
      </c>
      <c r="O69" t="s" s="125">
        <v>57</v>
      </c>
      <c r="P69" s="129">
        <f>AVERAGE(B69:B88)</f>
        <v>36.6</v>
      </c>
      <c r="Q69" s="97">
        <f>AVERAGE(D69:D88)</f>
        <v>37.8046675653796</v>
      </c>
      <c r="R69" t="s" s="128">
        <v>57</v>
      </c>
      <c r="S69" s="129">
        <f>AVERAGE(G69:G88)</f>
        <v>19.6</v>
      </c>
      <c r="T69" s="97">
        <f>AVERAGE(I69:I88)</f>
        <v>38.9500732372966</v>
      </c>
      <c r="U69" t="s" s="128">
        <v>57</v>
      </c>
      <c r="V69" s="129">
        <f>AVERAGE(L69:L88)</f>
        <v>4.75</v>
      </c>
      <c r="W69" s="97">
        <f>AVERAGE(N69:N88)</f>
        <v>41.0444590643275</v>
      </c>
    </row>
    <row r="70" ht="21.95" customHeight="1">
      <c r="A70" s="152">
        <v>1977</v>
      </c>
      <c r="B70" s="99">
        <v>31</v>
      </c>
      <c r="C70" s="83">
        <v>1161.7</v>
      </c>
      <c r="D70" s="87">
        <v>37.4741935483871</v>
      </c>
      <c r="E70" s="40"/>
      <c r="F70" s="153">
        <v>1977</v>
      </c>
      <c r="G70" s="99">
        <v>15</v>
      </c>
      <c r="H70" s="83">
        <v>577</v>
      </c>
      <c r="I70" s="87">
        <v>38.4666666666667</v>
      </c>
      <c r="J70" s="40"/>
      <c r="K70" s="153">
        <v>1977</v>
      </c>
      <c r="L70" s="99">
        <v>2</v>
      </c>
      <c r="M70" s="83">
        <v>85.2</v>
      </c>
      <c r="N70" s="89">
        <v>42.6</v>
      </c>
      <c r="O70" t="s" s="125">
        <v>58</v>
      </c>
      <c r="P70" s="129">
        <f>AVERAGE(B70:B88)</f>
        <v>37.5263157894737</v>
      </c>
      <c r="Q70" s="97">
        <f>AVERAGE(D70:D88)</f>
        <v>37.8096223679896</v>
      </c>
      <c r="R70" t="s" s="128">
        <v>58</v>
      </c>
      <c r="S70" s="129">
        <f>AVERAGE(G70:G88)</f>
        <v>20.2105263157895</v>
      </c>
      <c r="T70" s="97">
        <f>AVERAGE(I70:I88)</f>
        <v>38.9237613024175</v>
      </c>
      <c r="U70" t="s" s="128">
        <v>58</v>
      </c>
      <c r="V70" s="129">
        <f>AVERAGE(L70:L88)</f>
        <v>4.84210526315789</v>
      </c>
      <c r="W70" s="97">
        <f>AVERAGE(N70:N88)</f>
        <v>41.0524845679012</v>
      </c>
    </row>
    <row r="71" ht="21.95" customHeight="1">
      <c r="A71" s="152">
        <v>1978</v>
      </c>
      <c r="B71" s="99">
        <v>22</v>
      </c>
      <c r="C71" s="83">
        <v>837.3</v>
      </c>
      <c r="D71" s="87">
        <v>38.0590909090909</v>
      </c>
      <c r="E71" s="40"/>
      <c r="F71" s="153">
        <v>1978</v>
      </c>
      <c r="G71" s="99">
        <v>11</v>
      </c>
      <c r="H71" s="83">
        <v>435.2</v>
      </c>
      <c r="I71" s="87">
        <v>39.5636363636364</v>
      </c>
      <c r="J71" s="40"/>
      <c r="K71" s="153">
        <v>1978</v>
      </c>
      <c r="L71" s="99">
        <v>4</v>
      </c>
      <c r="M71" s="83">
        <v>165.1</v>
      </c>
      <c r="N71" s="89">
        <v>41.275</v>
      </c>
      <c r="O71" t="s" s="125">
        <v>59</v>
      </c>
      <c r="P71" s="129">
        <f>AVERAGE(B71:B88)</f>
        <v>37.8888888888889</v>
      </c>
      <c r="Q71" s="97">
        <f>AVERAGE(D71:D88)</f>
        <v>37.828257302412</v>
      </c>
      <c r="R71" t="s" s="128">
        <v>59</v>
      </c>
      <c r="S71" s="129">
        <f>AVERAGE(G71:G88)</f>
        <v>20.5</v>
      </c>
      <c r="T71" s="97">
        <f>AVERAGE(I71:I88)</f>
        <v>38.9491554488481</v>
      </c>
      <c r="U71" t="s" s="128">
        <v>59</v>
      </c>
      <c r="V71" s="129">
        <f>AVERAGE(L71:L88)</f>
        <v>5</v>
      </c>
      <c r="W71" s="97">
        <f>AVERAGE(N71:N88)</f>
        <v>40.961454248366</v>
      </c>
    </row>
    <row r="72" ht="21.95" customHeight="1">
      <c r="A72" s="152">
        <v>1979</v>
      </c>
      <c r="B72" s="99">
        <v>35</v>
      </c>
      <c r="C72" s="83">
        <v>1335.5</v>
      </c>
      <c r="D72" s="87">
        <v>38.1571428571429</v>
      </c>
      <c r="E72" s="40"/>
      <c r="F72" s="153">
        <v>1979</v>
      </c>
      <c r="G72" s="99">
        <v>21</v>
      </c>
      <c r="H72" s="83">
        <v>823.4</v>
      </c>
      <c r="I72" s="87">
        <v>39.2095238095238</v>
      </c>
      <c r="J72" s="40"/>
      <c r="K72" s="153">
        <v>1979</v>
      </c>
      <c r="L72" s="99">
        <v>7</v>
      </c>
      <c r="M72" s="83">
        <v>286.8</v>
      </c>
      <c r="N72" s="89">
        <v>40.9714285714286</v>
      </c>
      <c r="O72" t="s" s="125">
        <v>60</v>
      </c>
      <c r="P72" s="129">
        <f>AVERAGE(B72:B88)</f>
        <v>38.8235294117647</v>
      </c>
      <c r="Q72" s="97">
        <f>AVERAGE(D72:D88)</f>
        <v>37.8146788549603</v>
      </c>
      <c r="R72" t="s" s="128">
        <v>60</v>
      </c>
      <c r="S72" s="129">
        <f>AVERAGE(G72:G88)</f>
        <v>21.0588235294118</v>
      </c>
      <c r="T72" s="97">
        <f>AVERAGE(I72:I88)</f>
        <v>38.913009512684</v>
      </c>
      <c r="U72" t="s" s="128">
        <v>60</v>
      </c>
      <c r="V72" s="129">
        <f>AVERAGE(L72:L88)</f>
        <v>5.05882352941176</v>
      </c>
      <c r="W72" s="97">
        <f>AVERAGE(N72:N88)</f>
        <v>40.9418576388889</v>
      </c>
    </row>
    <row r="73" ht="21.95" customHeight="1">
      <c r="A73" s="152">
        <v>1980</v>
      </c>
      <c r="B73" s="99">
        <v>36</v>
      </c>
      <c r="C73" s="83">
        <v>1362.4</v>
      </c>
      <c r="D73" s="87">
        <v>37.8444444444444</v>
      </c>
      <c r="E73" s="40"/>
      <c r="F73" s="153">
        <v>1980</v>
      </c>
      <c r="G73" s="99">
        <v>18</v>
      </c>
      <c r="H73" s="83">
        <v>701.7</v>
      </c>
      <c r="I73" s="87">
        <v>38.9833333333333</v>
      </c>
      <c r="J73" s="40"/>
      <c r="K73" s="153">
        <v>1980</v>
      </c>
      <c r="L73" s="99">
        <v>4</v>
      </c>
      <c r="M73" s="83">
        <v>164.3</v>
      </c>
      <c r="N73" s="89">
        <v>41.075</v>
      </c>
      <c r="O73" t="s" s="125">
        <v>61</v>
      </c>
      <c r="P73" s="129">
        <f>AVERAGE(B73:B88)</f>
        <v>39.0625</v>
      </c>
      <c r="Q73" s="97">
        <f>AVERAGE(D73:D88)</f>
        <v>37.7932748548239</v>
      </c>
      <c r="R73" t="s" s="128">
        <v>61</v>
      </c>
      <c r="S73" s="129">
        <f>AVERAGE(G73:G88)</f>
        <v>21.0625</v>
      </c>
      <c r="T73" s="97">
        <f>AVERAGE(I73:I88)</f>
        <v>38.8944773691315</v>
      </c>
      <c r="U73" t="s" s="128">
        <v>61</v>
      </c>
      <c r="V73" s="129">
        <f>AVERAGE(L73:L88)</f>
        <v>4.9375</v>
      </c>
      <c r="W73" s="97">
        <f>AVERAGE(N73:N88)</f>
        <v>40.9398862433862</v>
      </c>
    </row>
    <row r="74" ht="21.95" customHeight="1">
      <c r="A74" s="152">
        <v>1981</v>
      </c>
      <c r="B74" s="99">
        <v>54</v>
      </c>
      <c r="C74" s="83">
        <v>2048.1</v>
      </c>
      <c r="D74" s="87">
        <v>37.9277777777778</v>
      </c>
      <c r="E74" s="40"/>
      <c r="F74" s="153">
        <v>1981</v>
      </c>
      <c r="G74" s="99">
        <v>29</v>
      </c>
      <c r="H74" s="83">
        <v>1131.7</v>
      </c>
      <c r="I74" s="87">
        <v>39.0241379310345</v>
      </c>
      <c r="J74" s="40"/>
      <c r="K74" s="153">
        <v>1981</v>
      </c>
      <c r="L74" s="99">
        <v>9</v>
      </c>
      <c r="M74" s="83">
        <v>366.6</v>
      </c>
      <c r="N74" s="89">
        <v>40.7333333333333</v>
      </c>
      <c r="O74" t="s" s="125">
        <v>62</v>
      </c>
      <c r="P74" s="129">
        <f>AVERAGE(B74:B88)</f>
        <v>39.2666666666667</v>
      </c>
      <c r="Q74" s="97">
        <f>AVERAGE(D74:D88)</f>
        <v>37.7898635488492</v>
      </c>
      <c r="R74" t="s" s="128">
        <v>62</v>
      </c>
      <c r="S74" s="129">
        <f>AVERAGE(G74:G88)</f>
        <v>21.2666666666667</v>
      </c>
      <c r="T74" s="97">
        <f>AVERAGE(I74:I88)</f>
        <v>38.8885536381848</v>
      </c>
      <c r="U74" t="s" s="128">
        <v>62</v>
      </c>
      <c r="V74" s="129">
        <f>AVERAGE(L74:L88)</f>
        <v>5</v>
      </c>
      <c r="W74" s="97">
        <f>AVERAGE(N74:N88)</f>
        <v>40.930235260771</v>
      </c>
    </row>
    <row r="75" ht="21.95" customHeight="1">
      <c r="A75" s="152">
        <v>1982</v>
      </c>
      <c r="B75" s="99">
        <v>30</v>
      </c>
      <c r="C75" s="83">
        <v>1139.5</v>
      </c>
      <c r="D75" s="87">
        <v>37.9833333333333</v>
      </c>
      <c r="E75" s="40"/>
      <c r="F75" s="153">
        <v>1982</v>
      </c>
      <c r="G75" s="99">
        <v>13</v>
      </c>
      <c r="H75" s="83">
        <v>517.2</v>
      </c>
      <c r="I75" s="87">
        <v>39.7846153846154</v>
      </c>
      <c r="J75" s="40"/>
      <c r="K75" s="153">
        <v>1982</v>
      </c>
      <c r="L75" s="99">
        <v>7</v>
      </c>
      <c r="M75" s="83">
        <v>286.5</v>
      </c>
      <c r="N75" s="89">
        <v>40.9285714285714</v>
      </c>
      <c r="O75" t="s" s="125">
        <v>63</v>
      </c>
      <c r="P75" s="129">
        <f>AVERAGE(B75:B88)</f>
        <v>38.2142857142857</v>
      </c>
      <c r="Q75" s="97">
        <f>AVERAGE(D75:D88)</f>
        <v>37.7800125324971</v>
      </c>
      <c r="R75" t="s" s="128">
        <v>63</v>
      </c>
      <c r="S75" s="129">
        <f>AVERAGE(G75:G88)</f>
        <v>20.7142857142857</v>
      </c>
      <c r="T75" s="97">
        <f>AVERAGE(I75:I88)</f>
        <v>38.8788690458384</v>
      </c>
      <c r="U75" t="s" s="128">
        <v>63</v>
      </c>
      <c r="V75" s="129">
        <f>AVERAGE(L75:L88)</f>
        <v>4.71428571428571</v>
      </c>
      <c r="W75" s="97">
        <f>AVERAGE(N75:N88)</f>
        <v>40.9453815628816</v>
      </c>
    </row>
    <row r="76" ht="21.95" customHeight="1">
      <c r="A76" s="152">
        <v>1983</v>
      </c>
      <c r="B76" s="99">
        <v>34</v>
      </c>
      <c r="C76" s="83">
        <v>1289.9</v>
      </c>
      <c r="D76" s="87">
        <v>37.9382352941176</v>
      </c>
      <c r="E76" s="40"/>
      <c r="F76" s="153">
        <v>1983</v>
      </c>
      <c r="G76" s="99">
        <v>20</v>
      </c>
      <c r="H76" s="83">
        <v>778.3</v>
      </c>
      <c r="I76" s="87">
        <v>38.915</v>
      </c>
      <c r="J76" s="40"/>
      <c r="K76" s="153">
        <v>1983</v>
      </c>
      <c r="L76" s="99">
        <v>4</v>
      </c>
      <c r="M76" s="83">
        <v>161.6</v>
      </c>
      <c r="N76" s="89">
        <v>40.4</v>
      </c>
      <c r="O76" t="s" s="125">
        <v>64</v>
      </c>
      <c r="P76" s="129">
        <f>AVERAGE(B76:B88)</f>
        <v>38.8461538461538</v>
      </c>
      <c r="Q76" s="97">
        <f>AVERAGE(D76:D88)</f>
        <v>37.7643724708944</v>
      </c>
      <c r="R76" t="s" s="128">
        <v>64</v>
      </c>
      <c r="S76" s="129">
        <f>AVERAGE(G76:G88)</f>
        <v>21.3076923076923</v>
      </c>
      <c r="T76" s="97">
        <f>AVERAGE(I76:I88)</f>
        <v>38.8091962505478</v>
      </c>
      <c r="U76" t="s" s="128">
        <v>64</v>
      </c>
      <c r="V76" s="129">
        <f>AVERAGE(L76:L88)</f>
        <v>4.53846153846154</v>
      </c>
      <c r="W76" s="97">
        <f>AVERAGE(N76:N88)</f>
        <v>40.9467824074074</v>
      </c>
    </row>
    <row r="77" ht="21.95" customHeight="1">
      <c r="A77" s="152">
        <v>1984</v>
      </c>
      <c r="B77" s="99">
        <v>40</v>
      </c>
      <c r="C77" s="83">
        <v>1508.3</v>
      </c>
      <c r="D77" s="87">
        <v>37.7075</v>
      </c>
      <c r="E77" s="40"/>
      <c r="F77" s="153">
        <v>1984</v>
      </c>
      <c r="G77" s="99">
        <v>20</v>
      </c>
      <c r="H77" s="83">
        <v>778.4</v>
      </c>
      <c r="I77" s="87">
        <v>38.92</v>
      </c>
      <c r="J77" s="40"/>
      <c r="K77" s="153">
        <v>1984</v>
      </c>
      <c r="L77" s="99">
        <v>5</v>
      </c>
      <c r="M77" s="83">
        <v>205.2</v>
      </c>
      <c r="N77" s="89">
        <v>41.04</v>
      </c>
      <c r="O77" t="s" s="125">
        <v>65</v>
      </c>
      <c r="P77" s="129">
        <f>AVERAGE(B77:B88)</f>
        <v>39.25</v>
      </c>
      <c r="Q77" s="97">
        <f>AVERAGE(D77:D88)</f>
        <v>37.7498839022924</v>
      </c>
      <c r="R77" t="s" s="128">
        <v>65</v>
      </c>
      <c r="S77" s="129">
        <f>AVERAGE(G77:G88)</f>
        <v>21.4166666666667</v>
      </c>
      <c r="T77" s="97">
        <f>AVERAGE(I77:I88)</f>
        <v>38.8003792714268</v>
      </c>
      <c r="U77" t="s" s="128">
        <v>65</v>
      </c>
      <c r="V77" s="129">
        <f>AVERAGE(L77:L88)</f>
        <v>4.58333333333333</v>
      </c>
      <c r="W77" s="97">
        <f>AVERAGE(N77:N88)</f>
        <v>40.9964898989899</v>
      </c>
    </row>
    <row r="78" ht="21.95" customHeight="1">
      <c r="A78" s="152">
        <v>1985</v>
      </c>
      <c r="B78" s="99">
        <v>31</v>
      </c>
      <c r="C78" s="83">
        <v>1178</v>
      </c>
      <c r="D78" s="87">
        <v>38</v>
      </c>
      <c r="E78" s="40"/>
      <c r="F78" s="153">
        <v>1985</v>
      </c>
      <c r="G78" s="99">
        <v>14</v>
      </c>
      <c r="H78" s="83">
        <v>558.1</v>
      </c>
      <c r="I78" s="87">
        <v>39.8642857142857</v>
      </c>
      <c r="J78" s="40"/>
      <c r="K78" s="153">
        <v>1985</v>
      </c>
      <c r="L78" s="99">
        <v>6</v>
      </c>
      <c r="M78" s="83">
        <v>249.3</v>
      </c>
      <c r="N78" s="89">
        <v>41.55</v>
      </c>
      <c r="O78" t="s" s="125">
        <v>66</v>
      </c>
      <c r="P78" s="129">
        <f>AVERAGE(B78:B88)</f>
        <v>39.1818181818182</v>
      </c>
      <c r="Q78" s="97">
        <f>AVERAGE(D78:D88)</f>
        <v>37.753736984319</v>
      </c>
      <c r="R78" t="s" s="128">
        <v>66</v>
      </c>
      <c r="S78" s="129">
        <f>AVERAGE(G78:G88)</f>
        <v>21.5454545454545</v>
      </c>
      <c r="T78" s="97">
        <f>AVERAGE(I78:I88)</f>
        <v>38.7895046597383</v>
      </c>
      <c r="U78" t="s" s="128">
        <v>66</v>
      </c>
      <c r="V78" s="129">
        <f>AVERAGE(L78:L88)</f>
        <v>4.54545454545455</v>
      </c>
      <c r="W78" s="97">
        <f>AVERAGE(N78:N88)</f>
        <v>40.9921388888889</v>
      </c>
    </row>
    <row r="79" ht="21.95" customHeight="1">
      <c r="A79" s="152">
        <v>1986</v>
      </c>
      <c r="B79" s="99">
        <v>35</v>
      </c>
      <c r="C79" s="83">
        <v>1318.9</v>
      </c>
      <c r="D79" s="87">
        <v>37.6828571428571</v>
      </c>
      <c r="E79" s="40"/>
      <c r="F79" s="153">
        <v>1986</v>
      </c>
      <c r="G79" s="99">
        <v>16</v>
      </c>
      <c r="H79" s="83">
        <v>619.9</v>
      </c>
      <c r="I79" s="87">
        <v>38.74375</v>
      </c>
      <c r="J79" s="40"/>
      <c r="K79" s="153">
        <v>1986</v>
      </c>
      <c r="L79" s="99">
        <v>3</v>
      </c>
      <c r="M79" s="83">
        <v>122.3</v>
      </c>
      <c r="N79" s="89">
        <v>40.7666666666667</v>
      </c>
      <c r="O79" t="s" s="125">
        <v>67</v>
      </c>
      <c r="P79" s="129">
        <f>AVERAGE(B79:B88)</f>
        <v>40</v>
      </c>
      <c r="Q79" s="97">
        <f>AVERAGE(D79:D88)</f>
        <v>37.7291106827509</v>
      </c>
      <c r="R79" t="s" s="128">
        <v>67</v>
      </c>
      <c r="S79" s="129">
        <f>AVERAGE(G79:G88)</f>
        <v>22.3</v>
      </c>
      <c r="T79" s="97">
        <f>AVERAGE(I79:I88)</f>
        <v>38.6820265542836</v>
      </c>
      <c r="U79" t="s" s="128">
        <v>67</v>
      </c>
      <c r="V79" s="129">
        <f>AVERAGE(L79:L88)</f>
        <v>4.4</v>
      </c>
      <c r="W79" s="97">
        <f>AVERAGE(N79:N88)</f>
        <v>40.9301543209877</v>
      </c>
    </row>
    <row r="80" ht="21.95" customHeight="1">
      <c r="A80" s="152">
        <v>1987</v>
      </c>
      <c r="B80" s="99">
        <v>44</v>
      </c>
      <c r="C80" s="83">
        <v>1656.1</v>
      </c>
      <c r="D80" s="87">
        <v>37.6386363636364</v>
      </c>
      <c r="E80" s="40"/>
      <c r="F80" s="153">
        <v>1987</v>
      </c>
      <c r="G80" s="99">
        <v>20</v>
      </c>
      <c r="H80" s="83">
        <v>778.9</v>
      </c>
      <c r="I80" s="87">
        <v>38.945</v>
      </c>
      <c r="J80" s="40"/>
      <c r="K80" s="153">
        <v>1987</v>
      </c>
      <c r="L80" s="99">
        <v>4</v>
      </c>
      <c r="M80" s="83">
        <v>164.8</v>
      </c>
      <c r="N80" s="89">
        <v>41.2</v>
      </c>
      <c r="O80" t="s" s="125">
        <v>68</v>
      </c>
      <c r="P80" s="129">
        <f>AVERAGE(B80:B88)</f>
        <v>40.5555555555556</v>
      </c>
      <c r="Q80" s="97">
        <f>AVERAGE(D80:D88)</f>
        <v>37.7342499649613</v>
      </c>
      <c r="R80" t="s" s="128">
        <v>68</v>
      </c>
      <c r="S80" s="129">
        <f>AVERAGE(G80:G88)</f>
        <v>23</v>
      </c>
      <c r="T80" s="97">
        <f>AVERAGE(I80:I88)</f>
        <v>38.6751683936484</v>
      </c>
      <c r="U80" t="s" s="128">
        <v>68</v>
      </c>
      <c r="V80" s="129">
        <f>AVERAGE(L80:L88)</f>
        <v>4.55555555555556</v>
      </c>
      <c r="W80" s="97">
        <f>AVERAGE(N80:N88)</f>
        <v>40.9505902777778</v>
      </c>
    </row>
    <row r="81" ht="21.95" customHeight="1">
      <c r="A81" s="152">
        <v>1988</v>
      </c>
      <c r="B81" s="99">
        <v>51</v>
      </c>
      <c r="C81" s="83">
        <v>1959.7</v>
      </c>
      <c r="D81" s="87">
        <v>38.4254901960784</v>
      </c>
      <c r="E81" s="40"/>
      <c r="F81" s="153">
        <v>1988</v>
      </c>
      <c r="G81" s="99">
        <v>38</v>
      </c>
      <c r="H81" s="83">
        <v>1482.5</v>
      </c>
      <c r="I81" s="87">
        <v>39.0131578947368</v>
      </c>
      <c r="J81" s="40"/>
      <c r="K81" s="153">
        <v>1988</v>
      </c>
      <c r="L81" s="99">
        <v>8</v>
      </c>
      <c r="M81" s="83">
        <v>331.7</v>
      </c>
      <c r="N81" s="89">
        <v>41.4625</v>
      </c>
      <c r="O81" t="s" s="125">
        <v>69</v>
      </c>
      <c r="P81" s="129">
        <f>AVERAGE(B81:B88)</f>
        <v>40.125</v>
      </c>
      <c r="Q81" s="97">
        <f>AVERAGE(D81:D88)</f>
        <v>37.7462016651269</v>
      </c>
      <c r="R81" t="s" s="128">
        <v>69</v>
      </c>
      <c r="S81" s="129">
        <f>AVERAGE(G81:G88)</f>
        <v>23.375</v>
      </c>
      <c r="T81" s="97">
        <f>AVERAGE(I81:I88)</f>
        <v>38.6414394428545</v>
      </c>
      <c r="U81" t="s" s="128">
        <v>69</v>
      </c>
      <c r="V81" s="129">
        <f>AVERAGE(L81:L88)</f>
        <v>4.625</v>
      </c>
      <c r="W81" s="97">
        <f>AVERAGE(N81:N88)</f>
        <v>40.9149603174603</v>
      </c>
    </row>
    <row r="82" ht="21.95" customHeight="1">
      <c r="A82" s="152">
        <v>1989</v>
      </c>
      <c r="B82" s="99">
        <v>44</v>
      </c>
      <c r="C82" s="83">
        <v>1680.9</v>
      </c>
      <c r="D82" s="87">
        <v>38.2022727272727</v>
      </c>
      <c r="E82" s="40"/>
      <c r="F82" s="153">
        <v>1989</v>
      </c>
      <c r="G82" s="99">
        <v>26</v>
      </c>
      <c r="H82" s="83">
        <v>1022.2</v>
      </c>
      <c r="I82" s="87">
        <v>39.3153846153846</v>
      </c>
      <c r="J82" s="40"/>
      <c r="K82" s="153">
        <v>1989</v>
      </c>
      <c r="L82" s="99">
        <v>8</v>
      </c>
      <c r="M82" s="83">
        <v>328.4</v>
      </c>
      <c r="N82" s="89">
        <v>41.05</v>
      </c>
      <c r="O82" t="s" s="125">
        <v>70</v>
      </c>
      <c r="P82" s="129">
        <f>AVERAGE(B82:B88)</f>
        <v>38.5714285714286</v>
      </c>
      <c r="Q82" s="97">
        <f>AVERAGE(D82:D88)</f>
        <v>37.6491604464196</v>
      </c>
      <c r="R82" t="s" s="128">
        <v>70</v>
      </c>
      <c r="S82" s="129">
        <f>AVERAGE(G82:G88)</f>
        <v>21.2857142857143</v>
      </c>
      <c r="T82" s="97">
        <f>AVERAGE(I82:I88)</f>
        <v>38.5883368068713</v>
      </c>
      <c r="U82" t="s" s="128">
        <v>70</v>
      </c>
      <c r="V82" s="129">
        <f>AVERAGE(L82:L88)</f>
        <v>4.14285714285714</v>
      </c>
      <c r="W82" s="97">
        <f>AVERAGE(N82:N88)</f>
        <v>40.8237037037037</v>
      </c>
    </row>
    <row r="83" ht="21.95" customHeight="1">
      <c r="A83" s="152">
        <v>1990</v>
      </c>
      <c r="B83" s="99">
        <v>56</v>
      </c>
      <c r="C83" s="83">
        <v>2147.3</v>
      </c>
      <c r="D83" s="87">
        <v>38.3446428571429</v>
      </c>
      <c r="E83" s="40"/>
      <c r="F83" s="153">
        <v>1990</v>
      </c>
      <c r="G83" s="99">
        <v>39</v>
      </c>
      <c r="H83" s="83">
        <v>1523.8</v>
      </c>
      <c r="I83" s="87">
        <v>39.0717948717949</v>
      </c>
      <c r="J83" s="40"/>
      <c r="K83" s="153">
        <v>1990</v>
      </c>
      <c r="L83" s="99">
        <v>9</v>
      </c>
      <c r="M83" s="83">
        <v>370.1</v>
      </c>
      <c r="N83" s="89">
        <v>41.1222222222222</v>
      </c>
      <c r="O83" t="s" s="125">
        <v>71</v>
      </c>
      <c r="P83" s="129">
        <f>AVERAGE(B83:B88)</f>
        <v>37.6666666666667</v>
      </c>
      <c r="Q83" s="97">
        <f>AVERAGE(D83:D88)</f>
        <v>37.5569750662774</v>
      </c>
      <c r="R83" t="s" s="128">
        <v>71</v>
      </c>
      <c r="S83" s="129">
        <f>AVERAGE(G83:G88)</f>
        <v>20.5</v>
      </c>
      <c r="T83" s="97">
        <f>AVERAGE(I83:I88)</f>
        <v>38.4671621721191</v>
      </c>
      <c r="U83" t="s" s="128">
        <v>71</v>
      </c>
      <c r="V83" s="129">
        <f>AVERAGE(L83:L88)</f>
        <v>3.5</v>
      </c>
      <c r="W83" s="97">
        <f>AVERAGE(N83:N88)</f>
        <v>40.7784444444444</v>
      </c>
    </row>
    <row r="84" ht="21.95" customHeight="1">
      <c r="A84" s="152">
        <v>1991</v>
      </c>
      <c r="B84" s="99">
        <v>11</v>
      </c>
      <c r="C84" s="83">
        <v>405.8</v>
      </c>
      <c r="D84" s="87">
        <v>36.8909090909091</v>
      </c>
      <c r="E84" s="40"/>
      <c r="F84" s="153">
        <v>1991</v>
      </c>
      <c r="G84" s="99">
        <v>3</v>
      </c>
      <c r="H84" s="83">
        <v>113.7</v>
      </c>
      <c r="I84" s="87">
        <v>37.9</v>
      </c>
      <c r="J84" s="40"/>
      <c r="K84" s="153">
        <v>1991</v>
      </c>
      <c r="L84" s="99">
        <v>0</v>
      </c>
      <c r="M84" s="83">
        <v>0</v>
      </c>
      <c r="N84" s="89"/>
      <c r="O84" t="s" s="125">
        <v>72</v>
      </c>
      <c r="P84" s="129">
        <f>AVERAGE(B84:B88)</f>
        <v>34</v>
      </c>
      <c r="Q84" s="97">
        <f>AVERAGE(D84:D88)</f>
        <v>37.3994415081043</v>
      </c>
      <c r="R84" t="s" s="128">
        <v>72</v>
      </c>
      <c r="S84" s="129">
        <f>AVERAGE(G84:G88)</f>
        <v>16.8</v>
      </c>
      <c r="T84" s="97">
        <f>AVERAGE(I84:I88)</f>
        <v>38.3462356321839</v>
      </c>
      <c r="U84" t="s" s="128">
        <v>72</v>
      </c>
      <c r="V84" s="129">
        <f>AVERAGE(L84:L88)</f>
        <v>2.4</v>
      </c>
      <c r="W84" s="97">
        <f>AVERAGE(N84:N88)</f>
        <v>40.6925</v>
      </c>
    </row>
    <row r="85" ht="21.95" customHeight="1">
      <c r="A85" s="152">
        <v>1992</v>
      </c>
      <c r="B85" s="99">
        <v>40</v>
      </c>
      <c r="C85" s="83">
        <v>1498.9</v>
      </c>
      <c r="D85" s="87">
        <v>37.4725</v>
      </c>
      <c r="E85" s="40"/>
      <c r="F85" s="153">
        <v>1992</v>
      </c>
      <c r="G85" s="99">
        <v>24</v>
      </c>
      <c r="H85" s="83">
        <v>914</v>
      </c>
      <c r="I85" s="87">
        <v>38.0833333333333</v>
      </c>
      <c r="J85" s="40"/>
      <c r="K85" s="153">
        <v>1992</v>
      </c>
      <c r="L85" s="99">
        <v>1</v>
      </c>
      <c r="M85" s="83">
        <v>40</v>
      </c>
      <c r="N85" s="89">
        <v>40</v>
      </c>
      <c r="O85" t="s" s="125">
        <v>73</v>
      </c>
      <c r="P85" s="129">
        <f>AVERAGE(B85:B88)</f>
        <v>39.75</v>
      </c>
      <c r="Q85" s="97">
        <f>AVERAGE(D85:D88)</f>
        <v>37.5265746124031</v>
      </c>
      <c r="R85" t="s" s="128">
        <v>73</v>
      </c>
      <c r="S85" s="129">
        <f>AVERAGE(G85:G88)</f>
        <v>20.25</v>
      </c>
      <c r="T85" s="97">
        <f>AVERAGE(I85:I88)</f>
        <v>38.4577945402299</v>
      </c>
      <c r="U85" t="s" s="128">
        <v>73</v>
      </c>
      <c r="V85" s="129">
        <f>AVERAGE(L85:L88)</f>
        <v>3</v>
      </c>
      <c r="W85" s="97">
        <f>AVERAGE(N85:N88)</f>
        <v>40.6925</v>
      </c>
    </row>
    <row r="86" ht="21.95" customHeight="1">
      <c r="A86" s="152">
        <v>1993</v>
      </c>
      <c r="B86" s="99">
        <v>36</v>
      </c>
      <c r="C86" s="83">
        <v>1351.2</v>
      </c>
      <c r="D86" s="87">
        <v>37.5333333333333</v>
      </c>
      <c r="E86" s="40"/>
      <c r="F86" s="153">
        <v>1993</v>
      </c>
      <c r="G86" s="99">
        <v>16</v>
      </c>
      <c r="H86" s="83">
        <v>621.4</v>
      </c>
      <c r="I86" s="87">
        <v>38.8375</v>
      </c>
      <c r="J86" s="40"/>
      <c r="K86" s="153">
        <v>1993</v>
      </c>
      <c r="L86" s="99">
        <v>4</v>
      </c>
      <c r="M86" s="83">
        <v>164.4</v>
      </c>
      <c r="N86" s="89">
        <v>41.1</v>
      </c>
      <c r="O86" t="s" s="125">
        <v>74</v>
      </c>
      <c r="P86" s="129">
        <f>AVERAGE(B86:B88)</f>
        <v>39.6666666666667</v>
      </c>
      <c r="Q86" s="97">
        <f>AVERAGE(D86:D88)</f>
        <v>37.5445994832041</v>
      </c>
      <c r="R86" t="s" s="128">
        <v>74</v>
      </c>
      <c r="S86" s="129">
        <f>AVERAGE(G86:G88)</f>
        <v>19</v>
      </c>
      <c r="T86" s="97">
        <f>AVERAGE(I86:I88)</f>
        <v>38.5826149425287</v>
      </c>
      <c r="U86" t="s" s="128">
        <v>74</v>
      </c>
      <c r="V86" s="129">
        <f>AVERAGE(L86:L88)</f>
        <v>3.66666666666667</v>
      </c>
      <c r="W86" s="97">
        <f>AVERAGE(N86:N88)</f>
        <v>40.9233333333333</v>
      </c>
    </row>
    <row r="87" ht="21.95" customHeight="1">
      <c r="A87" s="152">
        <v>1994</v>
      </c>
      <c r="B87" s="99">
        <v>40</v>
      </c>
      <c r="C87" s="83">
        <v>1485.6</v>
      </c>
      <c r="D87" s="87">
        <v>37.14</v>
      </c>
      <c r="E87" s="40"/>
      <c r="F87" s="153">
        <v>1994</v>
      </c>
      <c r="G87" s="99">
        <v>12</v>
      </c>
      <c r="H87" s="83">
        <v>459.6</v>
      </c>
      <c r="I87" s="87">
        <v>38.3</v>
      </c>
      <c r="J87" s="40"/>
      <c r="K87" s="153">
        <v>1994</v>
      </c>
      <c r="L87" s="99">
        <v>2</v>
      </c>
      <c r="M87" s="83">
        <v>80.90000000000001</v>
      </c>
      <c r="N87" s="89">
        <v>40.45</v>
      </c>
      <c r="O87" t="s" s="125">
        <v>75</v>
      </c>
      <c r="P87" s="129">
        <f>AVERAGE(B87:B88)</f>
        <v>41.5</v>
      </c>
      <c r="Q87" s="97">
        <f>AVERAGE(D87:D88)</f>
        <v>37.5502325581396</v>
      </c>
      <c r="R87" t="s" s="128">
        <v>75</v>
      </c>
      <c r="S87" s="129">
        <f>AVERAGE(G87:G88)</f>
        <v>20.5</v>
      </c>
      <c r="T87" s="97">
        <f>AVERAGE(I87:I88)</f>
        <v>38.4551724137931</v>
      </c>
      <c r="U87" t="s" s="128">
        <v>75</v>
      </c>
      <c r="V87" s="129">
        <f>AVERAGE(L87:L88)</f>
        <v>3.5</v>
      </c>
      <c r="W87" s="97">
        <f>AVERAGE(N87:N88)</f>
        <v>40.835</v>
      </c>
    </row>
    <row r="88" ht="21.95" customHeight="1">
      <c r="A88" s="152">
        <v>1995</v>
      </c>
      <c r="B88" s="157">
        <v>43</v>
      </c>
      <c r="C88" s="158">
        <v>1632.3</v>
      </c>
      <c r="D88" s="159">
        <v>37.9604651162791</v>
      </c>
      <c r="E88" s="40"/>
      <c r="F88" s="153">
        <v>1995</v>
      </c>
      <c r="G88" s="157">
        <v>29</v>
      </c>
      <c r="H88" s="158">
        <v>1119.7</v>
      </c>
      <c r="I88" s="159">
        <v>38.6103448275862</v>
      </c>
      <c r="J88" s="40"/>
      <c r="K88" s="153">
        <v>1995</v>
      </c>
      <c r="L88" s="157">
        <v>5</v>
      </c>
      <c r="M88" s="158">
        <v>206.1</v>
      </c>
      <c r="N88" s="160">
        <v>41.22</v>
      </c>
      <c r="O88" t="s" s="125">
        <v>76</v>
      </c>
      <c r="P88" s="129">
        <f>AVERAGE(B88)</f>
        <v>43</v>
      </c>
      <c r="Q88" s="97">
        <f>AVERAGE(D88)</f>
        <v>37.9604651162791</v>
      </c>
      <c r="R88" t="s" s="128">
        <v>76</v>
      </c>
      <c r="S88" s="129">
        <f>AVERAGE(G88)</f>
        <v>29</v>
      </c>
      <c r="T88" s="97">
        <f>AVERAGE(I88)</f>
        <v>38.6103448275862</v>
      </c>
      <c r="U88" t="s" s="128">
        <v>76</v>
      </c>
      <c r="V88" s="129">
        <f>AVERAGE(L88)</f>
        <v>5</v>
      </c>
      <c r="W88" s="97">
        <f>AVERAGE(N88)</f>
        <v>41.22</v>
      </c>
    </row>
    <row r="89" ht="21.95" customHeight="1">
      <c r="A89" s="152">
        <v>1996</v>
      </c>
      <c r="B89" s="99">
        <v>21</v>
      </c>
      <c r="C89" s="83">
        <v>800.8</v>
      </c>
      <c r="D89" s="87">
        <v>38.1333333333333</v>
      </c>
      <c r="E89" s="40"/>
      <c r="F89" s="153">
        <v>1996</v>
      </c>
      <c r="G89" s="99">
        <v>13</v>
      </c>
      <c r="H89" s="83">
        <v>507.8</v>
      </c>
      <c r="I89" s="87">
        <v>39.0615384615385</v>
      </c>
      <c r="J89" s="40"/>
      <c r="K89" s="153">
        <v>1996</v>
      </c>
      <c r="L89" s="99">
        <v>3</v>
      </c>
      <c r="M89" s="83">
        <v>126.2</v>
      </c>
      <c r="N89" s="89">
        <v>42.0666666666667</v>
      </c>
      <c r="O89" t="s" s="125">
        <v>77</v>
      </c>
      <c r="P89" s="161">
        <f>AVERAGE(B89)</f>
        <v>21</v>
      </c>
      <c r="Q89" s="162">
        <f>AVERAGE(D89)</f>
        <v>38.1333333333333</v>
      </c>
      <c r="R89" t="s" s="128">
        <v>77</v>
      </c>
      <c r="S89" s="161">
        <f>AVERAGE(G89)</f>
        <v>13</v>
      </c>
      <c r="T89" s="162">
        <f>AVERAGE(I89)</f>
        <v>39.0615384615385</v>
      </c>
      <c r="U89" t="s" s="128">
        <v>77</v>
      </c>
      <c r="V89" s="161">
        <f>AVERAGE(L89)</f>
        <v>3</v>
      </c>
      <c r="W89" s="162">
        <f>AVERAGE(N89)</f>
        <v>42.0666666666667</v>
      </c>
    </row>
    <row r="90" ht="21.95" customHeight="1">
      <c r="A90" s="152">
        <v>1997</v>
      </c>
      <c r="B90" s="99">
        <v>25</v>
      </c>
      <c r="C90" s="83">
        <v>946.6</v>
      </c>
      <c r="D90" s="87">
        <v>37.864</v>
      </c>
      <c r="E90" s="40"/>
      <c r="F90" s="153">
        <v>1997</v>
      </c>
      <c r="G90" s="99">
        <v>15</v>
      </c>
      <c r="H90" s="83">
        <v>580</v>
      </c>
      <c r="I90" s="87">
        <v>38.6666666666667</v>
      </c>
      <c r="J90" s="40"/>
      <c r="K90" s="153">
        <v>1997</v>
      </c>
      <c r="L90" s="99">
        <v>3</v>
      </c>
      <c r="M90" s="83">
        <v>121.2</v>
      </c>
      <c r="N90" s="89">
        <v>40.4</v>
      </c>
      <c r="O90" t="s" s="125">
        <v>76</v>
      </c>
      <c r="P90" s="129">
        <f>AVERAGE(B90)</f>
        <v>25</v>
      </c>
      <c r="Q90" s="97">
        <f>AVERAGE(D90)</f>
        <v>37.864</v>
      </c>
      <c r="R90" t="s" s="128">
        <v>76</v>
      </c>
      <c r="S90" s="129">
        <f>AVERAGE(G90)</f>
        <v>15</v>
      </c>
      <c r="T90" s="97">
        <f>AVERAGE(I90)</f>
        <v>38.6666666666667</v>
      </c>
      <c r="U90" t="s" s="128">
        <v>76</v>
      </c>
      <c r="V90" s="129">
        <f>AVERAGE(L90)</f>
        <v>3</v>
      </c>
      <c r="W90" s="97">
        <f>AVERAGE(N90)</f>
        <v>40.4</v>
      </c>
    </row>
    <row r="91" ht="21.95" customHeight="1">
      <c r="A91" s="152">
        <v>1998</v>
      </c>
      <c r="B91" s="99">
        <v>41</v>
      </c>
      <c r="C91" s="83">
        <v>1527.5</v>
      </c>
      <c r="D91" s="87">
        <v>37.2560975609756</v>
      </c>
      <c r="E91" s="40"/>
      <c r="F91" s="153">
        <v>1998</v>
      </c>
      <c r="G91" s="99">
        <v>15</v>
      </c>
      <c r="H91" s="83">
        <v>578.1</v>
      </c>
      <c r="I91" s="87">
        <v>38.54</v>
      </c>
      <c r="J91" s="40"/>
      <c r="K91" s="153">
        <v>1998</v>
      </c>
      <c r="L91" s="99">
        <v>2</v>
      </c>
      <c r="M91" s="83">
        <v>81</v>
      </c>
      <c r="N91" s="89">
        <v>40.5</v>
      </c>
      <c r="O91" t="s" s="125">
        <v>75</v>
      </c>
      <c r="P91" s="129">
        <f>AVERAGE(B90:B91)</f>
        <v>33</v>
      </c>
      <c r="Q91" s="97">
        <f>AVERAGE(D90:D91)</f>
        <v>37.5600487804878</v>
      </c>
      <c r="R91" t="s" s="128">
        <v>75</v>
      </c>
      <c r="S91" s="129">
        <f>AVERAGE(G90:G91)</f>
        <v>15</v>
      </c>
      <c r="T91" s="97">
        <f>AVERAGE(I90:I91)</f>
        <v>38.6033333333334</v>
      </c>
      <c r="U91" t="s" s="128">
        <v>75</v>
      </c>
      <c r="V91" s="129">
        <f>AVERAGE(L90:L91)</f>
        <v>2.5</v>
      </c>
      <c r="W91" s="97">
        <f>AVERAGE(N90:N91)</f>
        <v>40.45</v>
      </c>
    </row>
    <row r="92" ht="21.95" customHeight="1">
      <c r="A92" s="152">
        <v>1999</v>
      </c>
      <c r="B92" s="99">
        <v>16</v>
      </c>
      <c r="C92" s="83">
        <v>599.8</v>
      </c>
      <c r="D92" s="87">
        <v>37.4875</v>
      </c>
      <c r="E92" s="40"/>
      <c r="F92" s="153">
        <v>1999</v>
      </c>
      <c r="G92" s="99">
        <v>7</v>
      </c>
      <c r="H92" s="83">
        <v>271.3</v>
      </c>
      <c r="I92" s="87">
        <v>38.7571428571429</v>
      </c>
      <c r="J92" s="40"/>
      <c r="K92" s="153">
        <v>1999</v>
      </c>
      <c r="L92" s="99">
        <v>0</v>
      </c>
      <c r="M92" s="83">
        <v>0</v>
      </c>
      <c r="N92" s="89"/>
      <c r="O92" t="s" s="125">
        <v>74</v>
      </c>
      <c r="P92" s="129">
        <f>AVERAGE(B90:B92)</f>
        <v>27.3333333333333</v>
      </c>
      <c r="Q92" s="97">
        <f>AVERAGE(D90:D92)</f>
        <v>37.5358658536585</v>
      </c>
      <c r="R92" t="s" s="128">
        <v>74</v>
      </c>
      <c r="S92" s="129">
        <f>AVERAGE(G90:G92)</f>
        <v>12.3333333333333</v>
      </c>
      <c r="T92" s="97">
        <f>AVERAGE(I90:I92)</f>
        <v>38.6546031746032</v>
      </c>
      <c r="U92" t="s" s="128">
        <v>74</v>
      </c>
      <c r="V92" s="129">
        <f>AVERAGE(L90:L92)</f>
        <v>1.66666666666667</v>
      </c>
      <c r="W92" s="97">
        <f>AVERAGE(N90:N92)</f>
        <v>40.45</v>
      </c>
    </row>
    <row r="93" ht="21.95" customHeight="1">
      <c r="A93" s="152">
        <v>2000</v>
      </c>
      <c r="B93" s="99">
        <v>12</v>
      </c>
      <c r="C93" s="83">
        <v>456.1</v>
      </c>
      <c r="D93" s="87">
        <v>38.0083333333333</v>
      </c>
      <c r="E93" s="40"/>
      <c r="F93" s="153">
        <v>2000</v>
      </c>
      <c r="G93" s="99">
        <v>7</v>
      </c>
      <c r="H93" s="83">
        <v>273</v>
      </c>
      <c r="I93" s="87">
        <v>39</v>
      </c>
      <c r="J93" s="40"/>
      <c r="K93" s="153">
        <v>2000</v>
      </c>
      <c r="L93" s="99">
        <v>1</v>
      </c>
      <c r="M93" s="83">
        <v>42.4</v>
      </c>
      <c r="N93" s="89">
        <v>42.4</v>
      </c>
      <c r="O93" t="s" s="125">
        <v>73</v>
      </c>
      <c r="P93" s="129">
        <f>AVERAGE(B90:B93)</f>
        <v>23.5</v>
      </c>
      <c r="Q93" s="97">
        <f>AVERAGE(D90:D93)</f>
        <v>37.6539827235772</v>
      </c>
      <c r="R93" t="s" s="128">
        <v>73</v>
      </c>
      <c r="S93" s="129">
        <f>AVERAGE(G90:G93)</f>
        <v>11</v>
      </c>
      <c r="T93" s="97">
        <f>AVERAGE(I90:I93)</f>
        <v>38.7409523809524</v>
      </c>
      <c r="U93" t="s" s="128">
        <v>73</v>
      </c>
      <c r="V93" s="129">
        <f>AVERAGE(L90:L93)</f>
        <v>1.5</v>
      </c>
      <c r="W93" s="97">
        <f>AVERAGE(N90:N93)</f>
        <v>41.1</v>
      </c>
    </row>
    <row r="94" ht="21.95" customHeight="1">
      <c r="A94" s="152">
        <v>2001</v>
      </c>
      <c r="B94" s="99">
        <v>9</v>
      </c>
      <c r="C94" s="83">
        <v>333.8</v>
      </c>
      <c r="D94" s="87">
        <v>37.0888888888889</v>
      </c>
      <c r="E94" s="40"/>
      <c r="F94" s="153">
        <v>2001</v>
      </c>
      <c r="G94" s="99">
        <v>4</v>
      </c>
      <c r="H94" s="83">
        <v>149.8</v>
      </c>
      <c r="I94" s="87">
        <v>37.45</v>
      </c>
      <c r="J94" s="40"/>
      <c r="K94" s="153">
        <v>2001</v>
      </c>
      <c r="L94" s="99">
        <v>0</v>
      </c>
      <c r="M94" s="83">
        <v>0</v>
      </c>
      <c r="N94" s="89"/>
      <c r="O94" t="s" s="125">
        <v>72</v>
      </c>
      <c r="P94" s="129">
        <f>AVERAGE(B90:B94)</f>
        <v>20.6</v>
      </c>
      <c r="Q94" s="97">
        <f>AVERAGE(D90:D94)</f>
        <v>37.5409639566396</v>
      </c>
      <c r="R94" t="s" s="128">
        <v>72</v>
      </c>
      <c r="S94" s="129">
        <f>AVERAGE(G90:G94)</f>
        <v>9.6</v>
      </c>
      <c r="T94" s="97">
        <f>AVERAGE(I90:I94)</f>
        <v>38.4827619047619</v>
      </c>
      <c r="U94" t="s" s="128">
        <v>72</v>
      </c>
      <c r="V94" s="129">
        <f>AVERAGE(L90:L94)</f>
        <v>1.2</v>
      </c>
      <c r="W94" s="97">
        <f>AVERAGE(N90:N94)</f>
        <v>41.1</v>
      </c>
    </row>
    <row r="95" ht="21.95" customHeight="1">
      <c r="A95" s="152">
        <v>2002</v>
      </c>
      <c r="B95" s="99">
        <v>51</v>
      </c>
      <c r="C95" s="83">
        <v>1944.6</v>
      </c>
      <c r="D95" s="87">
        <v>38.1294117647059</v>
      </c>
      <c r="E95" s="40"/>
      <c r="F95" s="153">
        <v>2002</v>
      </c>
      <c r="G95" s="99">
        <v>31</v>
      </c>
      <c r="H95" s="83">
        <v>1213.5</v>
      </c>
      <c r="I95" s="87">
        <v>39.1451612903226</v>
      </c>
      <c r="J95" s="40"/>
      <c r="K95" s="153">
        <v>2002</v>
      </c>
      <c r="L95" s="99">
        <v>9</v>
      </c>
      <c r="M95" s="83">
        <v>371.5</v>
      </c>
      <c r="N95" s="89">
        <v>41.2777777777778</v>
      </c>
      <c r="O95" t="s" s="125">
        <v>71</v>
      </c>
      <c r="P95" s="129">
        <f>AVERAGE(B90:B95)</f>
        <v>25.6666666666667</v>
      </c>
      <c r="Q95" s="97">
        <f>AVERAGE(D90:D95)</f>
        <v>37.6390385913173</v>
      </c>
      <c r="R95" t="s" s="128">
        <v>71</v>
      </c>
      <c r="S95" s="129">
        <f>AVERAGE(G90:G95)</f>
        <v>13.1666666666667</v>
      </c>
      <c r="T95" s="97">
        <f>AVERAGE(I90:I95)</f>
        <v>38.5931618023554</v>
      </c>
      <c r="U95" t="s" s="128">
        <v>71</v>
      </c>
      <c r="V95" s="129">
        <f>AVERAGE(L90:L95)</f>
        <v>2.5</v>
      </c>
      <c r="W95" s="97">
        <f>AVERAGE(N90:N95)</f>
        <v>41.1444444444445</v>
      </c>
    </row>
    <row r="96" ht="21.95" customHeight="1">
      <c r="A96" s="152">
        <v>2003</v>
      </c>
      <c r="B96" s="99">
        <v>34</v>
      </c>
      <c r="C96" s="83">
        <v>1290.8</v>
      </c>
      <c r="D96" s="87">
        <v>37.9647058823529</v>
      </c>
      <c r="E96" s="40"/>
      <c r="F96" s="153">
        <v>2003</v>
      </c>
      <c r="G96" s="99">
        <v>17</v>
      </c>
      <c r="H96" s="83">
        <v>667</v>
      </c>
      <c r="I96" s="87">
        <v>39.2352941176471</v>
      </c>
      <c r="J96" s="40"/>
      <c r="K96" s="153">
        <v>2003</v>
      </c>
      <c r="L96" s="99">
        <v>6</v>
      </c>
      <c r="M96" s="83">
        <v>246</v>
      </c>
      <c r="N96" s="89">
        <v>41</v>
      </c>
      <c r="O96" t="s" s="125">
        <v>70</v>
      </c>
      <c r="P96" s="129">
        <f>AVERAGE(B90:B96)</f>
        <v>26.8571428571429</v>
      </c>
      <c r="Q96" s="97">
        <f>AVERAGE(D90:D96)</f>
        <v>37.6855624900367</v>
      </c>
      <c r="R96" t="s" s="128">
        <v>70</v>
      </c>
      <c r="S96" s="129">
        <f>AVERAGE(G90:G96)</f>
        <v>13.7142857142857</v>
      </c>
      <c r="T96" s="97">
        <f>AVERAGE(I90:I96)</f>
        <v>38.6848949902542</v>
      </c>
      <c r="U96" t="s" s="128">
        <v>70</v>
      </c>
      <c r="V96" s="129">
        <f>AVERAGE(L90:L96)</f>
        <v>3</v>
      </c>
      <c r="W96" s="97">
        <f>AVERAGE(N90:N96)</f>
        <v>41.1155555555556</v>
      </c>
    </row>
    <row r="97" ht="21.95" customHeight="1">
      <c r="A97" s="152">
        <v>2004</v>
      </c>
      <c r="B97" s="99">
        <v>24</v>
      </c>
      <c r="C97" s="83">
        <v>911.5</v>
      </c>
      <c r="D97" s="87">
        <v>37.9791666666667</v>
      </c>
      <c r="E97" s="40"/>
      <c r="F97" s="153">
        <v>2004</v>
      </c>
      <c r="G97" s="99">
        <v>12</v>
      </c>
      <c r="H97" s="83">
        <v>472.8</v>
      </c>
      <c r="I97" s="87">
        <v>39.4</v>
      </c>
      <c r="J97" s="40"/>
      <c r="K97" s="153">
        <v>2004</v>
      </c>
      <c r="L97" s="99">
        <v>5</v>
      </c>
      <c r="M97" s="83">
        <v>204.7</v>
      </c>
      <c r="N97" s="89">
        <v>40.94</v>
      </c>
      <c r="O97" t="s" s="125">
        <v>69</v>
      </c>
      <c r="P97" s="129">
        <f>AVERAGE(B90:B97)</f>
        <v>26.5</v>
      </c>
      <c r="Q97" s="97">
        <f>AVERAGE(D90:D97)</f>
        <v>37.7222630121154</v>
      </c>
      <c r="R97" t="s" s="128">
        <v>69</v>
      </c>
      <c r="S97" s="129">
        <f>AVERAGE(G90:G97)</f>
        <v>13.5</v>
      </c>
      <c r="T97" s="97">
        <f>AVERAGE(I90:I97)</f>
        <v>38.7742831164724</v>
      </c>
      <c r="U97" t="s" s="128">
        <v>69</v>
      </c>
      <c r="V97" s="129">
        <f>AVERAGE(L90:L97)</f>
        <v>3.25</v>
      </c>
      <c r="W97" s="97">
        <f>AVERAGE(N90:N97)</f>
        <v>41.0862962962963</v>
      </c>
    </row>
    <row r="98" ht="21.95" customHeight="1">
      <c r="A98" s="152">
        <v>2005</v>
      </c>
      <c r="B98" s="99">
        <v>39</v>
      </c>
      <c r="C98" s="83">
        <v>1480.2</v>
      </c>
      <c r="D98" s="87">
        <v>37.9538461538462</v>
      </c>
      <c r="E98" s="40"/>
      <c r="F98" s="153">
        <v>2005</v>
      </c>
      <c r="G98" s="99">
        <v>22</v>
      </c>
      <c r="H98" s="83">
        <v>858.1</v>
      </c>
      <c r="I98" s="87">
        <v>39.0045454545455</v>
      </c>
      <c r="J98" s="40"/>
      <c r="K98" s="153">
        <v>2005</v>
      </c>
      <c r="L98" s="99">
        <v>5</v>
      </c>
      <c r="M98" s="83">
        <v>203.5</v>
      </c>
      <c r="N98" s="89">
        <v>40.7</v>
      </c>
      <c r="O98" t="s" s="125">
        <v>68</v>
      </c>
      <c r="P98" s="129">
        <f>AVERAGE(B90:B98)</f>
        <v>27.8888888888889</v>
      </c>
      <c r="Q98" s="97">
        <f>AVERAGE(D90:D98)</f>
        <v>37.7479944723077</v>
      </c>
      <c r="R98" t="s" s="128">
        <v>68</v>
      </c>
      <c r="S98" s="129">
        <f>AVERAGE(G90:G98)</f>
        <v>14.4444444444444</v>
      </c>
      <c r="T98" s="97">
        <f>AVERAGE(I90:I98)</f>
        <v>38.7998678207028</v>
      </c>
      <c r="U98" t="s" s="128">
        <v>68</v>
      </c>
      <c r="V98" s="129">
        <f>AVERAGE(L90:L98)</f>
        <v>3.44444444444444</v>
      </c>
      <c r="W98" s="97">
        <f>AVERAGE(N90:N98)</f>
        <v>41.0311111111111</v>
      </c>
    </row>
    <row r="99" ht="21.95" customHeight="1">
      <c r="A99" s="152">
        <v>2006</v>
      </c>
      <c r="B99" s="99">
        <v>27</v>
      </c>
      <c r="C99" s="83">
        <v>1019.6</v>
      </c>
      <c r="D99" s="87">
        <v>37.762962962963</v>
      </c>
      <c r="E99" s="40"/>
      <c r="F99" s="153">
        <v>2006</v>
      </c>
      <c r="G99" s="99">
        <v>14</v>
      </c>
      <c r="H99" s="83">
        <v>541.9</v>
      </c>
      <c r="I99" s="87">
        <v>38.7071428571429</v>
      </c>
      <c r="J99" s="40"/>
      <c r="K99" s="153">
        <v>2006</v>
      </c>
      <c r="L99" s="99">
        <v>2</v>
      </c>
      <c r="M99" s="83">
        <v>83.7</v>
      </c>
      <c r="N99" s="89">
        <v>41.85</v>
      </c>
      <c r="O99" t="s" s="125">
        <v>67</v>
      </c>
      <c r="P99" s="129">
        <f>AVERAGE(B90:B99)</f>
        <v>27.8</v>
      </c>
      <c r="Q99" s="97">
        <f>AVERAGE(D90:D99)</f>
        <v>37.7494913213733</v>
      </c>
      <c r="R99" t="s" s="128">
        <v>67</v>
      </c>
      <c r="S99" s="129">
        <f>AVERAGE(G90:G99)</f>
        <v>14.4</v>
      </c>
      <c r="T99" s="97">
        <f>AVERAGE(I90:I99)</f>
        <v>38.7905953243468</v>
      </c>
      <c r="U99" t="s" s="128">
        <v>67</v>
      </c>
      <c r="V99" s="129">
        <f>AVERAGE(L90:L99)</f>
        <v>3.3</v>
      </c>
      <c r="W99" s="97">
        <f>AVERAGE(N90:N99)</f>
        <v>41.1334722222222</v>
      </c>
    </row>
    <row r="100" ht="21.95" customHeight="1">
      <c r="A100" s="152">
        <v>2007</v>
      </c>
      <c r="B100" s="99">
        <v>31</v>
      </c>
      <c r="C100" s="83">
        <v>1198.1</v>
      </c>
      <c r="D100" s="87">
        <v>38.6483870967742</v>
      </c>
      <c r="E100" s="40"/>
      <c r="F100" s="153">
        <v>2007</v>
      </c>
      <c r="G100" s="99">
        <v>21</v>
      </c>
      <c r="H100" s="83">
        <v>832.9</v>
      </c>
      <c r="I100" s="87">
        <v>39.6619047619048</v>
      </c>
      <c r="J100" s="40"/>
      <c r="K100" s="153">
        <v>2007</v>
      </c>
      <c r="L100" s="99">
        <v>7</v>
      </c>
      <c r="M100" s="83">
        <v>289.3</v>
      </c>
      <c r="N100" s="89">
        <v>41.3285714285714</v>
      </c>
      <c r="O100" t="s" s="125">
        <v>66</v>
      </c>
      <c r="P100" s="129">
        <f>AVERAGE(B90:B100)</f>
        <v>28.0909090909091</v>
      </c>
      <c r="Q100" s="97">
        <f>AVERAGE(D90:D100)</f>
        <v>37.831209119137</v>
      </c>
      <c r="R100" t="s" s="128">
        <v>66</v>
      </c>
      <c r="S100" s="129">
        <f>AVERAGE(G90:G100)</f>
        <v>15</v>
      </c>
      <c r="T100" s="97">
        <f>AVERAGE(I90:I100)</f>
        <v>38.8698052732157</v>
      </c>
      <c r="U100" t="s" s="128">
        <v>66</v>
      </c>
      <c r="V100" s="129">
        <f>AVERAGE(L90:L100)</f>
        <v>3.63636363636364</v>
      </c>
      <c r="W100" s="97">
        <f>AVERAGE(N90:N100)</f>
        <v>41.1551499118166</v>
      </c>
    </row>
    <row r="101" ht="21.95" customHeight="1">
      <c r="A101" s="152">
        <v>2008</v>
      </c>
      <c r="B101" s="99">
        <v>28</v>
      </c>
      <c r="C101" s="83">
        <v>1055.6</v>
      </c>
      <c r="D101" s="87">
        <v>37.7</v>
      </c>
      <c r="E101" s="40"/>
      <c r="F101" s="153">
        <v>2008</v>
      </c>
      <c r="G101" s="99">
        <v>13</v>
      </c>
      <c r="H101" s="83">
        <v>508.8</v>
      </c>
      <c r="I101" s="87">
        <v>39.1384615384615</v>
      </c>
      <c r="J101" s="40"/>
      <c r="K101" s="153">
        <v>2008</v>
      </c>
      <c r="L101" s="99">
        <v>3</v>
      </c>
      <c r="M101" s="83">
        <v>122.6</v>
      </c>
      <c r="N101" s="89">
        <v>40.8666666666667</v>
      </c>
      <c r="O101" t="s" s="125">
        <v>65</v>
      </c>
      <c r="P101" s="129">
        <f>AVERAGE(B90:B101)</f>
        <v>28.0833333333333</v>
      </c>
      <c r="Q101" s="97">
        <f>AVERAGE(D90:D101)</f>
        <v>37.8202750258756</v>
      </c>
      <c r="R101" t="s" s="128">
        <v>65</v>
      </c>
      <c r="S101" s="129">
        <f>AVERAGE(G90:G101)</f>
        <v>14.8333333333333</v>
      </c>
      <c r="T101" s="97">
        <f>AVERAGE(I90:I101)</f>
        <v>38.8921932953195</v>
      </c>
      <c r="U101" t="s" s="128">
        <v>65</v>
      </c>
      <c r="V101" s="129">
        <f>AVERAGE(L90:L101)</f>
        <v>3.58333333333333</v>
      </c>
      <c r="W101" s="97">
        <f>AVERAGE(N90:N101)</f>
        <v>41.1263015873016</v>
      </c>
    </row>
    <row r="102" ht="21.95" customHeight="1">
      <c r="A102" s="152">
        <v>2009</v>
      </c>
      <c r="B102" s="99">
        <v>48</v>
      </c>
      <c r="C102" s="83">
        <v>1829.6</v>
      </c>
      <c r="D102" s="87">
        <v>38.1166666666667</v>
      </c>
      <c r="E102" s="40"/>
      <c r="F102" s="153">
        <v>2009</v>
      </c>
      <c r="G102" s="99">
        <v>33</v>
      </c>
      <c r="H102" s="83">
        <v>1279</v>
      </c>
      <c r="I102" s="87">
        <v>38.7575757575758</v>
      </c>
      <c r="J102" s="40"/>
      <c r="K102" s="153">
        <v>2009</v>
      </c>
      <c r="L102" s="99">
        <v>7</v>
      </c>
      <c r="M102" s="83">
        <v>289.5</v>
      </c>
      <c r="N102" s="89">
        <v>41.3571428571429</v>
      </c>
      <c r="O102" t="s" s="125">
        <v>64</v>
      </c>
      <c r="P102" s="129">
        <f>AVERAGE(B90:B102)</f>
        <v>29.6153846153846</v>
      </c>
      <c r="Q102" s="97">
        <f>AVERAGE(D90:D102)</f>
        <v>37.8430743828595</v>
      </c>
      <c r="R102" t="s" s="128">
        <v>64</v>
      </c>
      <c r="S102" s="129">
        <f>AVERAGE(G90:G102)</f>
        <v>16.2307692307692</v>
      </c>
      <c r="T102" s="97">
        <f>AVERAGE(I90:I102)</f>
        <v>38.8818381001084</v>
      </c>
      <c r="U102" t="s" s="128">
        <v>64</v>
      </c>
      <c r="V102" s="129">
        <f>AVERAGE(L90:L102)</f>
        <v>3.84615384615385</v>
      </c>
      <c r="W102" s="97">
        <f>AVERAGE(N90:N102)</f>
        <v>41.1472871572872</v>
      </c>
    </row>
    <row r="103" ht="21.95" customHeight="1">
      <c r="A103" s="152">
        <v>2010</v>
      </c>
      <c r="B103" s="99">
        <v>59</v>
      </c>
      <c r="C103" s="83">
        <v>2217.2</v>
      </c>
      <c r="D103" s="87">
        <v>37.5796610169492</v>
      </c>
      <c r="E103" s="40"/>
      <c r="F103" s="153">
        <v>2010</v>
      </c>
      <c r="G103" s="99">
        <v>24</v>
      </c>
      <c r="H103" s="83">
        <v>934.3</v>
      </c>
      <c r="I103" s="87">
        <v>38.9291666666667</v>
      </c>
      <c r="J103" s="40"/>
      <c r="K103" s="153">
        <v>2010</v>
      </c>
      <c r="L103" s="99">
        <v>6</v>
      </c>
      <c r="M103" s="83">
        <v>242.1</v>
      </c>
      <c r="N103" s="89">
        <v>40.35</v>
      </c>
      <c r="O103" t="s" s="125">
        <v>63</v>
      </c>
      <c r="P103" s="129">
        <f>AVERAGE(B90:B103)</f>
        <v>31.7142857142857</v>
      </c>
      <c r="Q103" s="97">
        <f>AVERAGE(D90:D103)</f>
        <v>37.8242591424373</v>
      </c>
      <c r="R103" t="s" s="128">
        <v>63</v>
      </c>
      <c r="S103" s="129">
        <f>AVERAGE(G90:G103)</f>
        <v>16.7857142857143</v>
      </c>
      <c r="T103" s="97">
        <f>AVERAGE(I90:I103)</f>
        <v>38.8852187120055</v>
      </c>
      <c r="U103" t="s" s="128">
        <v>63</v>
      </c>
      <c r="V103" s="129">
        <f>AVERAGE(L90:L103)</f>
        <v>4</v>
      </c>
      <c r="W103" s="97">
        <f>AVERAGE(N90:N103)</f>
        <v>41.0808465608466</v>
      </c>
    </row>
    <row r="104" ht="21.95" customHeight="1">
      <c r="A104" s="152">
        <v>2011</v>
      </c>
      <c r="B104" s="99">
        <v>18</v>
      </c>
      <c r="C104" s="83">
        <v>678.3</v>
      </c>
      <c r="D104" s="87">
        <v>37.6833333333333</v>
      </c>
      <c r="E104" s="40"/>
      <c r="F104" s="153">
        <v>2011</v>
      </c>
      <c r="G104" s="99">
        <v>7</v>
      </c>
      <c r="H104" s="83">
        <v>275.5</v>
      </c>
      <c r="I104" s="87">
        <v>39.3571428571429</v>
      </c>
      <c r="J104" s="40"/>
      <c r="K104" s="153">
        <v>2011</v>
      </c>
      <c r="L104" s="99">
        <v>3</v>
      </c>
      <c r="M104" s="83">
        <v>122</v>
      </c>
      <c r="N104" s="89">
        <v>40.6666666666667</v>
      </c>
      <c r="O104" t="s" s="125">
        <v>62</v>
      </c>
      <c r="P104" s="129">
        <f>AVERAGE(B90:B104)</f>
        <v>30.8</v>
      </c>
      <c r="Q104" s="97">
        <f>AVERAGE(D90:D104)</f>
        <v>37.8148640884971</v>
      </c>
      <c r="R104" t="s" s="128">
        <v>62</v>
      </c>
      <c r="S104" s="129">
        <f>AVERAGE(G90:G104)</f>
        <v>16.1333333333333</v>
      </c>
      <c r="T104" s="97">
        <f>AVERAGE(I90:I104)</f>
        <v>38.9166803216813</v>
      </c>
      <c r="U104" t="s" s="128">
        <v>62</v>
      </c>
      <c r="V104" s="129">
        <f>AVERAGE(L90:L104)</f>
        <v>3.93333333333333</v>
      </c>
      <c r="W104" s="97">
        <f>AVERAGE(N90:N104)</f>
        <v>41.0489865689866</v>
      </c>
    </row>
    <row r="105" ht="21.95" customHeight="1">
      <c r="A105" s="152">
        <v>2012</v>
      </c>
      <c r="B105" s="99">
        <v>48</v>
      </c>
      <c r="C105" s="83">
        <v>1825.9</v>
      </c>
      <c r="D105" s="87">
        <v>38.0395833333333</v>
      </c>
      <c r="E105" s="40"/>
      <c r="F105" s="153">
        <v>2012</v>
      </c>
      <c r="G105" s="99">
        <v>28</v>
      </c>
      <c r="H105" s="83">
        <v>1096.1</v>
      </c>
      <c r="I105" s="87">
        <v>39.1464285714286</v>
      </c>
      <c r="J105" s="40"/>
      <c r="K105" s="153">
        <v>2012</v>
      </c>
      <c r="L105" s="99">
        <v>6</v>
      </c>
      <c r="M105" s="83">
        <v>244.5</v>
      </c>
      <c r="N105" s="89">
        <v>40.75</v>
      </c>
      <c r="O105" t="s" s="125">
        <v>61</v>
      </c>
      <c r="P105" s="129">
        <f>AVERAGE(B90:B105)</f>
        <v>31.875</v>
      </c>
      <c r="Q105" s="97">
        <f>AVERAGE(D90:D105)</f>
        <v>37.8289090412993</v>
      </c>
      <c r="R105" t="s" s="128">
        <v>61</v>
      </c>
      <c r="S105" s="129">
        <f>AVERAGE(G90:G105)</f>
        <v>16.875</v>
      </c>
      <c r="T105" s="97">
        <f>AVERAGE(I90:I105)</f>
        <v>38.9310395872905</v>
      </c>
      <c r="U105" t="s" s="128">
        <v>61</v>
      </c>
      <c r="V105" s="129">
        <f>AVERAGE(L90:L105)</f>
        <v>4.0625</v>
      </c>
      <c r="W105" s="97">
        <f>AVERAGE(N90:N105)</f>
        <v>41.0276303854875</v>
      </c>
    </row>
    <row r="106" ht="21.95" customHeight="1">
      <c r="A106" s="152">
        <v>2013</v>
      </c>
      <c r="B106" s="99">
        <v>42</v>
      </c>
      <c r="C106" s="83">
        <v>1598.8</v>
      </c>
      <c r="D106" s="87">
        <v>38.0666666666667</v>
      </c>
      <c r="E106" s="40"/>
      <c r="F106" s="153">
        <v>2013</v>
      </c>
      <c r="G106" s="99">
        <v>24</v>
      </c>
      <c r="H106" s="83">
        <v>939.1</v>
      </c>
      <c r="I106" s="87">
        <v>39.1291666666667</v>
      </c>
      <c r="J106" s="40"/>
      <c r="K106" s="153">
        <v>2013</v>
      </c>
      <c r="L106" s="99">
        <v>9</v>
      </c>
      <c r="M106" s="83">
        <v>365.6</v>
      </c>
      <c r="N106" s="89">
        <v>40.6222222222222</v>
      </c>
      <c r="O106" t="s" s="125">
        <v>60</v>
      </c>
      <c r="P106" s="129">
        <f>AVERAGE(B90:B106)</f>
        <v>32.4705882352941</v>
      </c>
      <c r="Q106" s="97">
        <f>AVERAGE(D90:D106)</f>
        <v>37.842894783968</v>
      </c>
      <c r="R106" t="s" s="128">
        <v>60</v>
      </c>
      <c r="S106" s="129">
        <f>AVERAGE(G90:G106)</f>
        <v>17.2941176470588</v>
      </c>
      <c r="T106" s="97">
        <f>AVERAGE(I90:I106)</f>
        <v>38.9426941213715</v>
      </c>
      <c r="U106" t="s" s="128">
        <v>60</v>
      </c>
      <c r="V106" s="129">
        <f>AVERAGE(L90:L106)</f>
        <v>4.35294117647059</v>
      </c>
      <c r="W106" s="97">
        <f>AVERAGE(N90:N106)</f>
        <v>41.0006031746032</v>
      </c>
    </row>
    <row r="107" ht="21.95" customHeight="1">
      <c r="A107" s="152">
        <v>2014</v>
      </c>
      <c r="B107" s="99">
        <v>46</v>
      </c>
      <c r="C107" s="83">
        <v>1736.8</v>
      </c>
      <c r="D107" s="87">
        <v>37.7565217391304</v>
      </c>
      <c r="E107" s="40"/>
      <c r="F107" s="153">
        <v>2014</v>
      </c>
      <c r="G107" s="99">
        <v>26</v>
      </c>
      <c r="H107" s="83">
        <v>1005.7</v>
      </c>
      <c r="I107" s="87">
        <v>38.6807692307692</v>
      </c>
      <c r="J107" s="40"/>
      <c r="K107" s="153">
        <v>2014</v>
      </c>
      <c r="L107" s="99">
        <v>5</v>
      </c>
      <c r="M107" s="83">
        <v>202.7</v>
      </c>
      <c r="N107" s="89">
        <v>40.54</v>
      </c>
      <c r="O107" t="s" s="125">
        <v>59</v>
      </c>
      <c r="P107" s="129">
        <f>AVERAGE(B90:B107)</f>
        <v>33.2222222222222</v>
      </c>
      <c r="Q107" s="97">
        <f>AVERAGE(D90:D107)</f>
        <v>37.838096281477</v>
      </c>
      <c r="R107" t="s" s="128">
        <v>59</v>
      </c>
      <c r="S107" s="129">
        <f>AVERAGE(G90:G107)</f>
        <v>17.7777777777778</v>
      </c>
      <c r="T107" s="97">
        <f>AVERAGE(I90:I107)</f>
        <v>38.9281427385602</v>
      </c>
      <c r="U107" t="s" s="128">
        <v>59</v>
      </c>
      <c r="V107" s="129">
        <f>AVERAGE(L90:L107)</f>
        <v>4.38888888888889</v>
      </c>
      <c r="W107" s="97">
        <f>AVERAGE(N90:N107)</f>
        <v>40.9718154761905</v>
      </c>
    </row>
    <row r="108" ht="21.95" customHeight="1">
      <c r="A108" s="152">
        <v>2015</v>
      </c>
      <c r="B108" s="99">
        <v>38</v>
      </c>
      <c r="C108" s="83">
        <v>1429.3</v>
      </c>
      <c r="D108" s="87">
        <v>37.6131578947368</v>
      </c>
      <c r="E108" s="40"/>
      <c r="F108" s="153">
        <v>2015</v>
      </c>
      <c r="G108" s="99">
        <v>17</v>
      </c>
      <c r="H108" s="83">
        <v>659</v>
      </c>
      <c r="I108" s="87">
        <v>38.7647058823529</v>
      </c>
      <c r="J108" s="40"/>
      <c r="K108" s="153">
        <v>2015</v>
      </c>
      <c r="L108" s="99">
        <v>3</v>
      </c>
      <c r="M108" s="83">
        <v>122.5</v>
      </c>
      <c r="N108" s="89">
        <v>40.8333333333333</v>
      </c>
      <c r="O108" t="s" s="125">
        <v>58</v>
      </c>
      <c r="P108" s="129">
        <f>AVERAGE(B90:B108)</f>
        <v>33.4736842105263</v>
      </c>
      <c r="Q108" s="97">
        <f>AVERAGE(D90:D108)</f>
        <v>37.826257419017</v>
      </c>
      <c r="R108" t="s" s="128">
        <v>58</v>
      </c>
      <c r="S108" s="129">
        <f>AVERAGE(G90:G108)</f>
        <v>17.7368421052632</v>
      </c>
      <c r="T108" s="97">
        <f>AVERAGE(I90:I108)</f>
        <v>38.9195407987598</v>
      </c>
      <c r="U108" t="s" s="128">
        <v>58</v>
      </c>
      <c r="V108" s="129">
        <f>AVERAGE(L90:L108)</f>
        <v>4.31578947368421</v>
      </c>
      <c r="W108" s="97">
        <f>AVERAGE(N90:N108)</f>
        <v>40.9636694677871</v>
      </c>
    </row>
    <row r="109" ht="21.95" customHeight="1">
      <c r="A109" s="152">
        <v>2016</v>
      </c>
      <c r="B109" s="99">
        <v>51</v>
      </c>
      <c r="C109" s="83">
        <v>1956.4</v>
      </c>
      <c r="D109" s="87">
        <v>38.3607843137255</v>
      </c>
      <c r="E109" s="40"/>
      <c r="F109" s="153">
        <v>2016</v>
      </c>
      <c r="G109" s="99">
        <v>36</v>
      </c>
      <c r="H109" s="83">
        <v>1407.3</v>
      </c>
      <c r="I109" s="87">
        <v>39.0916666666667</v>
      </c>
      <c r="J109" s="40"/>
      <c r="K109" s="153">
        <v>2016</v>
      </c>
      <c r="L109" s="99">
        <v>8</v>
      </c>
      <c r="M109" s="83">
        <v>328</v>
      </c>
      <c r="N109" s="89">
        <v>41</v>
      </c>
      <c r="O109" t="s" s="125">
        <v>57</v>
      </c>
      <c r="P109" s="129">
        <f>AVERAGE(B90:B109)</f>
        <v>34.35</v>
      </c>
      <c r="Q109" s="97">
        <f>AVERAGE(D90:D109)</f>
        <v>37.8529837637524</v>
      </c>
      <c r="R109" t="s" s="128">
        <v>57</v>
      </c>
      <c r="S109" s="129">
        <f>AVERAGE(G90:G109)</f>
        <v>18.65</v>
      </c>
      <c r="T109" s="97">
        <f>AVERAGE(I90:I109)</f>
        <v>38.9281470921552</v>
      </c>
      <c r="U109" t="s" s="128">
        <v>57</v>
      </c>
      <c r="V109" s="129">
        <f>AVERAGE(L90:L109)</f>
        <v>4.5</v>
      </c>
      <c r="W109" s="97">
        <f>AVERAGE(N90:N109)</f>
        <v>40.9656878306878</v>
      </c>
    </row>
    <row r="110" ht="21.95" customHeight="1">
      <c r="A110" s="152">
        <v>2017</v>
      </c>
      <c r="B110" s="99">
        <v>45</v>
      </c>
      <c r="C110" s="83">
        <v>1705.4</v>
      </c>
      <c r="D110" s="87">
        <v>37.8977777777778</v>
      </c>
      <c r="E110" s="40"/>
      <c r="F110" s="153">
        <v>2017</v>
      </c>
      <c r="G110" s="99">
        <v>25</v>
      </c>
      <c r="H110" s="83">
        <v>973.5</v>
      </c>
      <c r="I110" s="87">
        <v>38.94</v>
      </c>
      <c r="J110" s="40"/>
      <c r="K110" s="153">
        <v>2017</v>
      </c>
      <c r="L110" s="99">
        <v>5</v>
      </c>
      <c r="M110" s="83">
        <v>207.8</v>
      </c>
      <c r="N110" s="89">
        <v>41.56</v>
      </c>
      <c r="O110" s="96"/>
      <c r="P110" s="83"/>
      <c r="Q110" s="83"/>
      <c r="R110" s="84"/>
      <c r="S110" s="83"/>
      <c r="T110" s="83"/>
      <c r="U110" s="84"/>
      <c r="V110" s="83"/>
      <c r="W110" s="97"/>
    </row>
    <row r="111" ht="21.95" customHeight="1">
      <c r="A111" s="152">
        <v>2018</v>
      </c>
      <c r="B111" s="99">
        <v>38</v>
      </c>
      <c r="C111" s="83">
        <v>1439.7</v>
      </c>
      <c r="D111" s="87">
        <v>37.8868421052632</v>
      </c>
      <c r="E111" s="40"/>
      <c r="F111" s="153">
        <v>2018</v>
      </c>
      <c r="G111" s="99">
        <v>25</v>
      </c>
      <c r="H111" s="83">
        <v>962.9</v>
      </c>
      <c r="I111" s="87">
        <v>38.516</v>
      </c>
      <c r="J111" s="40"/>
      <c r="K111" s="153">
        <v>2018</v>
      </c>
      <c r="L111" s="99">
        <v>2</v>
      </c>
      <c r="M111" s="83">
        <v>82.40000000000001</v>
      </c>
      <c r="N111" s="89">
        <v>41.2</v>
      </c>
      <c r="O111" s="96"/>
      <c r="P111" s="83"/>
      <c r="Q111" s="83"/>
      <c r="R111" s="84"/>
      <c r="S111" s="83"/>
      <c r="T111" s="83"/>
      <c r="U111" s="84"/>
      <c r="V111" s="83"/>
      <c r="W111" s="97"/>
    </row>
    <row r="112" ht="21.95" customHeight="1">
      <c r="A112" s="152">
        <v>2019</v>
      </c>
      <c r="B112" s="99">
        <v>63</v>
      </c>
      <c r="C112" s="83">
        <v>2419.3</v>
      </c>
      <c r="D112" s="87">
        <v>38.4015873015873</v>
      </c>
      <c r="E112" s="40"/>
      <c r="F112" s="153">
        <v>2019</v>
      </c>
      <c r="G112" s="99">
        <v>37</v>
      </c>
      <c r="H112" s="83">
        <v>1469.5</v>
      </c>
      <c r="I112" s="87">
        <v>39.7162162162162</v>
      </c>
      <c r="J112" s="40"/>
      <c r="K112" s="153">
        <v>2019</v>
      </c>
      <c r="L112" s="99">
        <v>15</v>
      </c>
      <c r="M112" s="83">
        <v>626.2</v>
      </c>
      <c r="N112" s="89">
        <v>41.7466666666667</v>
      </c>
      <c r="O112" s="96"/>
      <c r="P112" s="83"/>
      <c r="Q112" s="83"/>
      <c r="R112" s="84"/>
      <c r="S112" s="83"/>
      <c r="T112" s="83"/>
      <c r="U112" s="84"/>
      <c r="V112" s="83"/>
      <c r="W112" s="97"/>
    </row>
    <row r="113" ht="21.95" customHeight="1">
      <c r="A113" s="152">
        <v>2020</v>
      </c>
      <c r="B113" s="99">
        <v>40</v>
      </c>
      <c r="C113" s="83">
        <v>1516.5</v>
      </c>
      <c r="D113" s="87">
        <v>37.9125</v>
      </c>
      <c r="E113" s="40"/>
      <c r="F113" s="153">
        <v>2020</v>
      </c>
      <c r="G113" s="99">
        <v>26</v>
      </c>
      <c r="H113" s="83">
        <v>1003.3</v>
      </c>
      <c r="I113" s="87">
        <v>38.5884615384615</v>
      </c>
      <c r="J113" s="40"/>
      <c r="K113" s="153">
        <v>2020</v>
      </c>
      <c r="L113" s="99">
        <v>3</v>
      </c>
      <c r="M113" s="83">
        <v>123.1</v>
      </c>
      <c r="N113" s="89">
        <v>41.0333333333333</v>
      </c>
      <c r="O113" s="96"/>
      <c r="P113" s="83"/>
      <c r="Q113" s="83"/>
      <c r="R113" s="84"/>
      <c r="S113" s="83"/>
      <c r="T113" s="83"/>
      <c r="U113" s="84"/>
      <c r="V113" s="83"/>
      <c r="W113" s="97"/>
    </row>
    <row r="114" ht="21.95" customHeight="1">
      <c r="A114" s="152">
        <v>2021</v>
      </c>
      <c r="B114" s="99">
        <v>57</v>
      </c>
      <c r="C114" s="83">
        <v>2148.7</v>
      </c>
      <c r="D114" s="87">
        <v>37.6964912280702</v>
      </c>
      <c r="E114" s="40"/>
      <c r="F114" s="153">
        <v>2021</v>
      </c>
      <c r="G114" s="99">
        <v>28</v>
      </c>
      <c r="H114" s="83">
        <v>1091.2</v>
      </c>
      <c r="I114" s="87">
        <v>38.9714285714286</v>
      </c>
      <c r="J114" s="40"/>
      <c r="K114" s="153">
        <v>2021</v>
      </c>
      <c r="L114" s="99">
        <v>7</v>
      </c>
      <c r="M114" s="83">
        <v>285.4</v>
      </c>
      <c r="N114" s="89">
        <v>40.7714285714286</v>
      </c>
      <c r="O114" s="96"/>
      <c r="P114" s="83"/>
      <c r="Q114" s="83"/>
      <c r="R114" s="84"/>
      <c r="S114" s="83"/>
      <c r="T114" s="83"/>
      <c r="U114" s="84"/>
      <c r="V114" s="83"/>
      <c r="W114" s="97"/>
    </row>
    <row r="115" ht="21.95" customHeight="1">
      <c r="A115" s="152">
        <v>2022</v>
      </c>
      <c r="B115" s="99">
        <v>42</v>
      </c>
      <c r="C115" s="83">
        <v>1575.4</v>
      </c>
      <c r="D115" s="87">
        <v>37.5095238095238</v>
      </c>
      <c r="E115" s="40"/>
      <c r="F115" s="153">
        <v>2022</v>
      </c>
      <c r="G115" s="99">
        <v>22</v>
      </c>
      <c r="H115" s="83">
        <v>841.8</v>
      </c>
      <c r="I115" s="87">
        <v>38.2636363636364</v>
      </c>
      <c r="J115" s="40"/>
      <c r="K115" s="153">
        <v>2022</v>
      </c>
      <c r="L115" s="99">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40</v>
      </c>
      <c r="C138" s="83">
        <f>AVERAGE(C79:C88)</f>
        <v>1513.67</v>
      </c>
      <c r="D138" s="87">
        <f>AVERAGE(D79:D88)</f>
        <v>37.7291106827509</v>
      </c>
      <c r="E138" s="40"/>
      <c r="F138" t="s" s="100">
        <v>79</v>
      </c>
      <c r="G138" s="99">
        <f>AVERAGE(G79:G88)</f>
        <v>22.3</v>
      </c>
      <c r="H138" s="83">
        <f>AVERAGE(H79:H88)</f>
        <v>865.5700000000001</v>
      </c>
      <c r="I138" s="87">
        <f>AVERAGE(I79:I88)</f>
        <v>38.6820265542836</v>
      </c>
      <c r="J138" s="40"/>
      <c r="K138" t="s" s="100">
        <v>79</v>
      </c>
      <c r="L138" s="99">
        <f>AVERAGE(L79:L88)</f>
        <v>4.4</v>
      </c>
      <c r="M138" s="83">
        <f>AVERAGE(M79:M88)</f>
        <v>180.87</v>
      </c>
      <c r="N138" s="89">
        <f>AVERAGE(N79:N88)</f>
        <v>40.9301543209877</v>
      </c>
      <c r="O138" s="96"/>
      <c r="P138" s="83"/>
      <c r="Q138" s="83"/>
      <c r="R138" s="84"/>
      <c r="S138" s="83"/>
      <c r="T138" s="83"/>
      <c r="U138" s="84"/>
      <c r="V138" s="83"/>
      <c r="W138" s="97"/>
    </row>
    <row r="139" ht="21.95" customHeight="1">
      <c r="A139" t="s" s="98">
        <v>80</v>
      </c>
      <c r="B139" s="99">
        <f>AVERAGE(B90:B99)</f>
        <v>27.8</v>
      </c>
      <c r="C139" s="83">
        <f>AVERAGE(C90:C99)</f>
        <v>1051.05</v>
      </c>
      <c r="D139" s="87">
        <f>AVERAGE(D90:D99)</f>
        <v>37.7494913213733</v>
      </c>
      <c r="E139" s="40"/>
      <c r="F139" t="s" s="100">
        <v>80</v>
      </c>
      <c r="G139" s="99">
        <f>AVERAGE(G90:G99)</f>
        <v>14.4</v>
      </c>
      <c r="H139" s="83">
        <f>AVERAGE(H90:H99)</f>
        <v>560.55</v>
      </c>
      <c r="I139" s="87">
        <f>AVERAGE(I90:I99)</f>
        <v>38.7905953243468</v>
      </c>
      <c r="J139" s="40"/>
      <c r="K139" t="s" s="100">
        <v>80</v>
      </c>
      <c r="L139" s="99">
        <f>AVERAGE(L90:L99)</f>
        <v>3.3</v>
      </c>
      <c r="M139" s="83">
        <f>AVERAGE(M90:M99)</f>
        <v>135.4</v>
      </c>
      <c r="N139" s="89">
        <f>AVERAGE(N90:N99)</f>
        <v>41.1334722222222</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AVERAGE(B22:B31)</f>
        <v>37.6</v>
      </c>
      <c r="C141" s="83">
        <f>AVERAGE(C22:C31)</f>
        <v>1416.03</v>
      </c>
      <c r="D141" s="87">
        <f>AVERAGE(D22:D31)</f>
        <v>37.6928237015679</v>
      </c>
      <c r="E141" s="40"/>
      <c r="F141" t="s" s="104">
        <v>82</v>
      </c>
      <c r="G141" s="83">
        <f>AVERAGE(G22:G31)</f>
        <v>18.2</v>
      </c>
      <c r="H141" s="83">
        <f>AVERAGE(H22:H31)</f>
        <v>705.58</v>
      </c>
      <c r="I141" s="87">
        <f>AVERAGE(I22:I31)</f>
        <v>38.8242852296339</v>
      </c>
      <c r="J141" s="40"/>
      <c r="K141" t="s" s="104">
        <v>82</v>
      </c>
      <c r="L141" s="83">
        <f>AVERAGE(L22:L31)</f>
        <v>3</v>
      </c>
      <c r="M141" s="83">
        <f>AVERAGE(M22:M31)</f>
        <v>122.52</v>
      </c>
      <c r="N141" s="89">
        <f>AVERAGE(N22:N31)</f>
        <v>40.80875</v>
      </c>
      <c r="O141" s="96"/>
      <c r="P141" s="83"/>
      <c r="Q141" s="83"/>
      <c r="R141" s="84"/>
      <c r="S141" s="83"/>
      <c r="T141" s="83"/>
      <c r="U141" s="84"/>
      <c r="V141" s="83"/>
      <c r="W141" s="97"/>
    </row>
    <row r="142" ht="21.95" customHeight="1">
      <c r="A142" t="s" s="103">
        <v>83</v>
      </c>
      <c r="B142" s="99">
        <f>AVERAGE(B33:B42)</f>
        <v>39.9</v>
      </c>
      <c r="C142" s="83">
        <f>AVERAGE(C33:C42)</f>
        <v>1501.47</v>
      </c>
      <c r="D142" s="87">
        <f>AVERAGE(D33:D42)</f>
        <v>37.6431166265951</v>
      </c>
      <c r="E142" s="40"/>
      <c r="F142" t="s" s="104">
        <v>83</v>
      </c>
      <c r="G142" s="99">
        <f>AVERAGE(G33:G42)</f>
        <v>19.7</v>
      </c>
      <c r="H142" s="83">
        <f>AVERAGE(H33:H42)</f>
        <v>762.53</v>
      </c>
      <c r="I142" s="87">
        <f>AVERAGE(I33:I42)</f>
        <v>38.7399942002442</v>
      </c>
      <c r="J142" s="40"/>
      <c r="K142" t="s" s="104">
        <v>83</v>
      </c>
      <c r="L142" s="99">
        <f>AVERAGE(L33:L42)</f>
        <v>2.9</v>
      </c>
      <c r="M142" s="83">
        <f>AVERAGE(M33:M42)</f>
        <v>119.04</v>
      </c>
      <c r="N142" s="89">
        <f>AVERAGE(N33:N42)</f>
        <v>41.2133333333333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34</v>
      </c>
      <c r="C145" s="83">
        <f>AVERAGE(C84:C88)</f>
        <v>1274.76</v>
      </c>
      <c r="D145" s="87">
        <f>AVERAGE(D84:D88)</f>
        <v>37.3994415081043</v>
      </c>
      <c r="E145" s="40"/>
      <c r="F145" t="s" s="100">
        <v>79</v>
      </c>
      <c r="G145" s="83">
        <f>AVERAGE(G84:G88)</f>
        <v>16.8</v>
      </c>
      <c r="H145" s="83">
        <f>AVERAGE(H84:H88)</f>
        <v>645.6799999999999</v>
      </c>
      <c r="I145" s="87">
        <f>AVERAGE(I84:I88)</f>
        <v>38.3462356321839</v>
      </c>
      <c r="J145" s="40"/>
      <c r="K145" t="s" s="100">
        <v>79</v>
      </c>
      <c r="L145" s="83">
        <f>AVERAGE(L84:L88)</f>
        <v>2.4</v>
      </c>
      <c r="M145" s="83">
        <f>AVERAGE(M84:M88)</f>
        <v>98.28</v>
      </c>
      <c r="N145" s="89">
        <f>AVERAGE(N84:N88)</f>
        <v>40.6925</v>
      </c>
      <c r="O145" s="96"/>
      <c r="P145" s="83"/>
      <c r="Q145" s="83"/>
      <c r="R145" s="84"/>
      <c r="S145" s="83"/>
      <c r="T145" s="83"/>
      <c r="U145" s="84"/>
      <c r="V145" s="83"/>
      <c r="W145" s="97"/>
    </row>
    <row r="146" ht="21.95" customHeight="1">
      <c r="A146" t="s" s="98">
        <v>80</v>
      </c>
      <c r="B146" s="83">
        <f>AVERAGE(B90:B94)</f>
        <v>20.6</v>
      </c>
      <c r="C146" s="83">
        <f>AVERAGE(C90:C94)</f>
        <v>772.76</v>
      </c>
      <c r="D146" s="87">
        <f>AVERAGE(D90:D94)</f>
        <v>37.5409639566396</v>
      </c>
      <c r="E146" s="40"/>
      <c r="F146" t="s" s="100">
        <v>80</v>
      </c>
      <c r="G146" s="83">
        <f>AVERAGE(G90:G94)</f>
        <v>9.6</v>
      </c>
      <c r="H146" s="83">
        <f>AVERAGE(H90:H94)</f>
        <v>370.44</v>
      </c>
      <c r="I146" s="87">
        <f>AVERAGE(I90:I94)</f>
        <v>38.4827619047619</v>
      </c>
      <c r="J146" s="40"/>
      <c r="K146" t="s" s="100">
        <v>80</v>
      </c>
      <c r="L146" s="83">
        <f>AVERAGE(L90:L94)</f>
        <v>1.2</v>
      </c>
      <c r="M146" s="83">
        <f>AVERAGE(M90:M94)</f>
        <v>48.92</v>
      </c>
      <c r="N146" s="89">
        <f>AVERAGE(N90:N94)</f>
        <v>41.1</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AVERAGE(B27:B31)</f>
        <v>39.4</v>
      </c>
      <c r="C148" s="83">
        <f>AVERAGE(C27:C31)</f>
        <v>1488.22</v>
      </c>
      <c r="D148" s="87">
        <f>AVERAGE(D27:D31)</f>
        <v>37.8751324279149</v>
      </c>
      <c r="E148" s="40"/>
      <c r="F148" t="s" s="104">
        <v>82</v>
      </c>
      <c r="G148" s="83">
        <f>AVERAGE(G27:G31)</f>
        <v>20.4</v>
      </c>
      <c r="H148" s="83">
        <f>AVERAGE(H27:H31)</f>
        <v>791.54</v>
      </c>
      <c r="I148" s="87">
        <f>AVERAGE(I27:I31)</f>
        <v>38.914656641604</v>
      </c>
      <c r="J148" s="40"/>
      <c r="K148" t="s" s="104">
        <v>82</v>
      </c>
      <c r="L148" s="83">
        <f>AVERAGE(L27:L31)</f>
        <v>4.2</v>
      </c>
      <c r="M148" s="83">
        <f>AVERAGE(M27:M31)</f>
        <v>170.94</v>
      </c>
      <c r="N148" s="89">
        <f>AVERAGE(N27:N31)</f>
        <v>40.589</v>
      </c>
      <c r="O148" s="96"/>
      <c r="P148" s="83"/>
      <c r="Q148" s="83"/>
      <c r="R148" s="84"/>
      <c r="S148" s="83"/>
      <c r="T148" s="83"/>
      <c r="U148" s="84"/>
      <c r="V148" s="83"/>
      <c r="W148" s="97"/>
    </row>
    <row r="149" ht="21.95" customHeight="1">
      <c r="A149" t="s" s="103">
        <v>83</v>
      </c>
      <c r="B149" s="83">
        <f>AVERAGE(B33:B37)</f>
        <v>36.4</v>
      </c>
      <c r="C149" s="83">
        <f>AVERAGE(C33:C37)</f>
        <v>1365.96</v>
      </c>
      <c r="D149" s="87">
        <f>AVERAGE(D33:D37)</f>
        <v>37.5371487884538</v>
      </c>
      <c r="E149" s="40"/>
      <c r="F149" t="s" s="104">
        <v>83</v>
      </c>
      <c r="G149" s="83">
        <f>AVERAGE(G33:G37)</f>
        <v>16.2</v>
      </c>
      <c r="H149" s="83">
        <f>AVERAGE(H33:H37)</f>
        <v>627.6</v>
      </c>
      <c r="I149" s="87">
        <f>AVERAGE(I33:I37)</f>
        <v>38.7504285714286</v>
      </c>
      <c r="J149" s="40"/>
      <c r="K149" t="s" s="104">
        <v>83</v>
      </c>
      <c r="L149" s="83">
        <f>AVERAGE(L33:L37)</f>
        <v>2.6</v>
      </c>
      <c r="M149" s="83">
        <f>AVERAGE(M33:M37)</f>
        <v>106.68</v>
      </c>
      <c r="N149" s="89">
        <f>AVERAGE(N33:N37)</f>
        <v>41.0733333333333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9" customWidth="1"/>
    <col min="2" max="4" width="12.1719" style="219" customWidth="1"/>
    <col min="5" max="5" width="1.35156" style="219" customWidth="1"/>
    <col min="6" max="6" width="10" style="219" customWidth="1"/>
    <col min="7" max="9" width="12.1719" style="219" customWidth="1"/>
    <col min="10" max="10" width="1.35156" style="219" customWidth="1"/>
    <col min="11" max="11" width="10" style="219" customWidth="1"/>
    <col min="12" max="14" width="12.1719" style="219" customWidth="1"/>
    <col min="15" max="15" width="10.8516" style="219" customWidth="1"/>
    <col min="16" max="17" width="6.5" style="219" customWidth="1"/>
    <col min="18" max="18" width="10.8516" style="219" customWidth="1"/>
    <col min="19" max="20" width="6.5" style="219" customWidth="1"/>
    <col min="21" max="21" width="10.8516" style="219" customWidth="1"/>
    <col min="22" max="23" width="6.5" style="219" customWidth="1"/>
    <col min="24" max="16384" width="16.3516" style="219" customWidth="1"/>
  </cols>
  <sheetData>
    <row r="1" ht="63.8" customHeight="1">
      <c r="A1" t="s" s="134">
        <v>143</v>
      </c>
      <c r="B1" t="s" s="135">
        <v>40</v>
      </c>
      <c r="C1" t="s" s="135">
        <v>41</v>
      </c>
      <c r="D1" t="s" s="136">
        <v>42</v>
      </c>
      <c r="E1" s="29"/>
      <c r="F1" t="s" s="137">
        <v>144</v>
      </c>
      <c r="G1" t="s" s="135">
        <v>44</v>
      </c>
      <c r="H1" t="s" s="135">
        <v>45</v>
      </c>
      <c r="I1" t="s" s="136">
        <v>46</v>
      </c>
      <c r="J1" s="29"/>
      <c r="K1" t="s" s="137">
        <v>145</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35</v>
      </c>
      <c r="C3" s="83">
        <v>1109.2</v>
      </c>
      <c r="D3" s="87">
        <v>31.6914285714286</v>
      </c>
      <c r="E3" s="40"/>
      <c r="F3" s="153">
        <v>1910</v>
      </c>
      <c r="G3" s="99">
        <v>12</v>
      </c>
      <c r="H3" s="83">
        <v>388.2</v>
      </c>
      <c r="I3" s="87">
        <v>32.35</v>
      </c>
      <c r="J3" s="40"/>
      <c r="K3" s="153">
        <v>1910</v>
      </c>
      <c r="L3" s="99">
        <v>0</v>
      </c>
      <c r="M3" s="83">
        <v>0</v>
      </c>
      <c r="N3" s="89"/>
      <c r="O3" s="148"/>
      <c r="P3" s="143"/>
      <c r="Q3" s="154"/>
      <c r="R3" s="151"/>
      <c r="S3" s="143"/>
      <c r="T3" s="154"/>
      <c r="U3" s="151"/>
      <c r="V3" s="143"/>
      <c r="W3" s="154"/>
    </row>
    <row r="4" ht="21.95" customHeight="1">
      <c r="A4" s="152">
        <v>1911</v>
      </c>
      <c r="B4" s="99">
        <v>26</v>
      </c>
      <c r="C4" s="83">
        <v>830.8</v>
      </c>
      <c r="D4" s="87">
        <v>31.9538461538462</v>
      </c>
      <c r="E4" s="40"/>
      <c r="F4" s="153">
        <v>1911</v>
      </c>
      <c r="G4" s="99">
        <v>13</v>
      </c>
      <c r="H4" s="83">
        <v>422.5</v>
      </c>
      <c r="I4" s="87">
        <v>32.5</v>
      </c>
      <c r="J4" s="40"/>
      <c r="K4" s="153">
        <v>1911</v>
      </c>
      <c r="L4" s="99">
        <v>1</v>
      </c>
      <c r="M4" s="83">
        <v>34.1</v>
      </c>
      <c r="N4" s="89">
        <v>34.1</v>
      </c>
      <c r="O4" s="155"/>
      <c r="P4" s="129"/>
      <c r="Q4" s="97"/>
      <c r="R4" s="156"/>
      <c r="S4" s="129"/>
      <c r="T4" s="97"/>
      <c r="U4" s="156"/>
      <c r="V4" s="129"/>
      <c r="W4" s="97"/>
    </row>
    <row r="5" ht="21.95" customHeight="1">
      <c r="A5" s="152">
        <v>1912</v>
      </c>
      <c r="B5" s="99">
        <v>24</v>
      </c>
      <c r="C5" s="83">
        <v>765.3</v>
      </c>
      <c r="D5" s="87">
        <v>31.8875</v>
      </c>
      <c r="E5" s="40"/>
      <c r="F5" s="153">
        <v>1912</v>
      </c>
      <c r="G5" s="99">
        <v>11</v>
      </c>
      <c r="H5" s="83">
        <v>358.2</v>
      </c>
      <c r="I5" s="87">
        <v>32.5636363636364</v>
      </c>
      <c r="J5" s="40"/>
      <c r="K5" s="153">
        <v>1912</v>
      </c>
      <c r="L5" s="99">
        <v>1</v>
      </c>
      <c r="M5" s="83">
        <v>35.8</v>
      </c>
      <c r="N5" s="89">
        <v>35.8</v>
      </c>
      <c r="O5" s="155"/>
      <c r="P5" s="129"/>
      <c r="Q5" s="97"/>
      <c r="R5" s="156"/>
      <c r="S5" s="129"/>
      <c r="T5" s="97"/>
      <c r="U5" s="156"/>
      <c r="V5" s="129"/>
      <c r="W5" s="97"/>
    </row>
    <row r="6" ht="21.95" customHeight="1">
      <c r="A6" s="152">
        <v>1913</v>
      </c>
      <c r="B6" s="99">
        <v>30</v>
      </c>
      <c r="C6" s="83">
        <v>982</v>
      </c>
      <c r="D6" s="87">
        <v>32.7333333333333</v>
      </c>
      <c r="E6" s="40"/>
      <c r="F6" s="153">
        <v>1913</v>
      </c>
      <c r="G6" s="99">
        <v>18</v>
      </c>
      <c r="H6" s="83">
        <v>604.8</v>
      </c>
      <c r="I6" s="87">
        <v>33.6</v>
      </c>
      <c r="J6" s="40"/>
      <c r="K6" s="153">
        <v>1913</v>
      </c>
      <c r="L6" s="99">
        <v>8</v>
      </c>
      <c r="M6" s="83">
        <v>278.9</v>
      </c>
      <c r="N6" s="89">
        <v>34.8625</v>
      </c>
      <c r="O6" s="155"/>
      <c r="P6" s="129"/>
      <c r="Q6" s="97"/>
      <c r="R6" s="156"/>
      <c r="S6" s="129"/>
      <c r="T6" s="97"/>
      <c r="U6" s="156"/>
      <c r="V6" s="129"/>
      <c r="W6" s="97"/>
    </row>
    <row r="7" ht="21.95" customHeight="1">
      <c r="A7" s="152">
        <v>1914</v>
      </c>
      <c r="B7" s="99">
        <v>39</v>
      </c>
      <c r="C7" s="83">
        <v>1239.9</v>
      </c>
      <c r="D7" s="87">
        <v>31.7923076923077</v>
      </c>
      <c r="E7" s="40"/>
      <c r="F7" s="153">
        <v>1914</v>
      </c>
      <c r="G7" s="99">
        <v>12</v>
      </c>
      <c r="H7" s="83">
        <v>392.6</v>
      </c>
      <c r="I7" s="87">
        <v>32.7166666666667</v>
      </c>
      <c r="J7" s="40"/>
      <c r="K7" s="153">
        <v>1914</v>
      </c>
      <c r="L7" s="99">
        <v>2</v>
      </c>
      <c r="M7" s="83">
        <v>68.59999999999999</v>
      </c>
      <c r="N7" s="89">
        <v>34.3</v>
      </c>
      <c r="O7" s="155"/>
      <c r="P7" s="129"/>
      <c r="Q7" s="97"/>
      <c r="R7" s="156"/>
      <c r="S7" s="129"/>
      <c r="T7" s="97"/>
      <c r="U7" s="156"/>
      <c r="V7" s="129"/>
      <c r="W7" s="97"/>
    </row>
    <row r="8" ht="21.95" customHeight="1">
      <c r="A8" s="152">
        <v>1915</v>
      </c>
      <c r="B8" s="99">
        <v>41</v>
      </c>
      <c r="C8" s="83">
        <v>1311.8</v>
      </c>
      <c r="D8" s="87">
        <v>31.9951219512195</v>
      </c>
      <c r="E8" s="40"/>
      <c r="F8" s="153">
        <v>1915</v>
      </c>
      <c r="G8" s="99">
        <v>13</v>
      </c>
      <c r="H8" s="83">
        <v>433.2</v>
      </c>
      <c r="I8" s="87">
        <v>33.3230769230769</v>
      </c>
      <c r="J8" s="40"/>
      <c r="K8" s="153">
        <v>1915</v>
      </c>
      <c r="L8" s="99">
        <v>5</v>
      </c>
      <c r="M8" s="83">
        <v>174.5</v>
      </c>
      <c r="N8" s="89">
        <v>34.9</v>
      </c>
      <c r="O8" s="155"/>
      <c r="P8" s="129"/>
      <c r="Q8" s="97"/>
      <c r="R8" s="156"/>
      <c r="S8" s="129"/>
      <c r="T8" s="97"/>
      <c r="U8" s="156"/>
      <c r="V8" s="129"/>
      <c r="W8" s="97"/>
    </row>
    <row r="9" ht="21.95" customHeight="1">
      <c r="A9" s="152">
        <v>1916</v>
      </c>
      <c r="B9" s="99">
        <v>44</v>
      </c>
      <c r="C9" s="83">
        <v>1409.8</v>
      </c>
      <c r="D9" s="87">
        <v>32.0409090909091</v>
      </c>
      <c r="E9" s="40"/>
      <c r="F9" s="153">
        <v>1916</v>
      </c>
      <c r="G9" s="99">
        <v>17</v>
      </c>
      <c r="H9" s="83">
        <v>558.6</v>
      </c>
      <c r="I9" s="87">
        <v>32.8588235294118</v>
      </c>
      <c r="J9" s="40"/>
      <c r="K9" s="153">
        <v>1916</v>
      </c>
      <c r="L9" s="99">
        <v>2</v>
      </c>
      <c r="M9" s="83">
        <v>70</v>
      </c>
      <c r="N9" s="89">
        <v>35</v>
      </c>
      <c r="O9" s="155"/>
      <c r="P9" s="129"/>
      <c r="Q9" s="97"/>
      <c r="R9" s="156"/>
      <c r="S9" s="129"/>
      <c r="T9" s="97"/>
      <c r="U9" s="156"/>
      <c r="V9" s="129"/>
      <c r="W9" s="97"/>
    </row>
    <row r="10" ht="21.95" customHeight="1">
      <c r="A10" s="152">
        <v>1917</v>
      </c>
      <c r="B10" s="99">
        <v>15</v>
      </c>
      <c r="C10" s="83">
        <v>478.5</v>
      </c>
      <c r="D10" s="87">
        <v>31.9</v>
      </c>
      <c r="E10" s="40"/>
      <c r="F10" s="153">
        <v>1917</v>
      </c>
      <c r="G10" s="99">
        <v>7</v>
      </c>
      <c r="H10" s="83">
        <v>227.9</v>
      </c>
      <c r="I10" s="87">
        <v>32.5571428571429</v>
      </c>
      <c r="J10" s="40"/>
      <c r="K10" s="153">
        <v>1917</v>
      </c>
      <c r="L10" s="99">
        <v>0</v>
      </c>
      <c r="M10" s="83">
        <v>0</v>
      </c>
      <c r="N10" s="89"/>
      <c r="O10" s="155"/>
      <c r="P10" s="129"/>
      <c r="Q10" s="97"/>
      <c r="R10" s="156"/>
      <c r="S10" s="129"/>
      <c r="T10" s="97"/>
      <c r="U10" s="156"/>
      <c r="V10" s="129"/>
      <c r="W10" s="97"/>
    </row>
    <row r="11" ht="21.95" customHeight="1">
      <c r="A11" s="152">
        <v>1918</v>
      </c>
      <c r="B11" s="99">
        <v>25</v>
      </c>
      <c r="C11" s="83">
        <v>800.2</v>
      </c>
      <c r="D11" s="87">
        <v>32.008</v>
      </c>
      <c r="E11" s="40"/>
      <c r="F11" s="153">
        <v>1918</v>
      </c>
      <c r="G11" s="99">
        <v>11</v>
      </c>
      <c r="H11" s="83">
        <v>361.8</v>
      </c>
      <c r="I11" s="87">
        <v>32.8909090909091</v>
      </c>
      <c r="J11" s="40"/>
      <c r="K11" s="153">
        <v>1918</v>
      </c>
      <c r="L11" s="99">
        <v>1</v>
      </c>
      <c r="M11" s="83">
        <v>34.4</v>
      </c>
      <c r="N11" s="89">
        <v>34.4</v>
      </c>
      <c r="O11" s="155"/>
      <c r="P11" s="129"/>
      <c r="Q11" s="97"/>
      <c r="R11" s="156"/>
      <c r="S11" s="129"/>
      <c r="T11" s="97"/>
      <c r="U11" s="156"/>
      <c r="V11" s="129"/>
      <c r="W11" s="97"/>
    </row>
    <row r="12" ht="21.95" customHeight="1">
      <c r="A12" s="152">
        <v>1919</v>
      </c>
      <c r="B12" s="99">
        <v>63</v>
      </c>
      <c r="C12" s="83">
        <v>2025.9</v>
      </c>
      <c r="D12" s="87">
        <v>32.1571428571429</v>
      </c>
      <c r="E12" s="40"/>
      <c r="F12" s="153">
        <v>1919</v>
      </c>
      <c r="G12" s="99">
        <v>30</v>
      </c>
      <c r="H12" s="83">
        <v>986.3</v>
      </c>
      <c r="I12" s="87">
        <v>32.8766666666667</v>
      </c>
      <c r="J12" s="40"/>
      <c r="K12" s="153">
        <v>1919</v>
      </c>
      <c r="L12" s="99">
        <v>5</v>
      </c>
      <c r="M12" s="83">
        <v>171.1</v>
      </c>
      <c r="N12" s="89">
        <v>34.22</v>
      </c>
      <c r="O12" s="155"/>
      <c r="P12" s="129"/>
      <c r="Q12" s="97"/>
      <c r="R12" s="156"/>
      <c r="S12" s="129"/>
      <c r="T12" s="97"/>
      <c r="U12" s="156"/>
      <c r="V12" s="129"/>
      <c r="W12" s="97"/>
    </row>
    <row r="13" ht="21.95" customHeight="1">
      <c r="A13" s="152">
        <v>1920</v>
      </c>
      <c r="B13" s="99">
        <v>22</v>
      </c>
      <c r="C13" s="83">
        <v>695.3</v>
      </c>
      <c r="D13" s="87">
        <v>31.6045454545455</v>
      </c>
      <c r="E13" s="40"/>
      <c r="F13" s="153">
        <v>1920</v>
      </c>
      <c r="G13" s="99">
        <v>5</v>
      </c>
      <c r="H13" s="83">
        <v>161.9</v>
      </c>
      <c r="I13" s="87">
        <v>32.38</v>
      </c>
      <c r="J13" s="40"/>
      <c r="K13" s="153">
        <v>1920</v>
      </c>
      <c r="L13" s="99">
        <v>0</v>
      </c>
      <c r="M13" s="83">
        <v>0</v>
      </c>
      <c r="N13" s="89"/>
      <c r="O13" s="155"/>
      <c r="P13" s="129"/>
      <c r="Q13" s="97"/>
      <c r="R13" s="156"/>
      <c r="S13" s="129"/>
      <c r="T13" s="97"/>
      <c r="U13" s="156"/>
      <c r="V13" s="129"/>
      <c r="W13" s="97"/>
    </row>
    <row r="14" ht="21.95" customHeight="1">
      <c r="A14" s="152">
        <v>1921</v>
      </c>
      <c r="B14" s="99">
        <v>15</v>
      </c>
      <c r="C14" s="83">
        <v>487.4</v>
      </c>
      <c r="D14" s="87">
        <v>32.4933333333333</v>
      </c>
      <c r="E14" s="40"/>
      <c r="F14" s="153">
        <v>1921</v>
      </c>
      <c r="G14" s="99">
        <v>9</v>
      </c>
      <c r="H14" s="83">
        <v>298</v>
      </c>
      <c r="I14" s="87">
        <v>33.1111111111111</v>
      </c>
      <c r="J14" s="40"/>
      <c r="K14" s="153">
        <v>1921</v>
      </c>
      <c r="L14" s="99">
        <v>3</v>
      </c>
      <c r="M14" s="83">
        <v>101.9</v>
      </c>
      <c r="N14" s="89">
        <v>33.9666666666667</v>
      </c>
      <c r="O14" s="155"/>
      <c r="P14" s="129"/>
      <c r="Q14" s="97"/>
      <c r="R14" s="156"/>
      <c r="S14" s="129"/>
      <c r="T14" s="97"/>
      <c r="U14" s="156"/>
      <c r="V14" s="129"/>
      <c r="W14" s="97"/>
    </row>
    <row r="15" ht="21.95" customHeight="1">
      <c r="A15" s="152">
        <v>1922</v>
      </c>
      <c r="B15" s="99">
        <v>33</v>
      </c>
      <c r="C15" s="83">
        <v>1059.8</v>
      </c>
      <c r="D15" s="87">
        <v>32.1151515151515</v>
      </c>
      <c r="E15" s="40"/>
      <c r="F15" s="153">
        <v>1922</v>
      </c>
      <c r="G15" s="99">
        <v>15</v>
      </c>
      <c r="H15" s="83">
        <v>494.9</v>
      </c>
      <c r="I15" s="87">
        <v>32.9933333333333</v>
      </c>
      <c r="J15" s="40"/>
      <c r="K15" s="153">
        <v>1922</v>
      </c>
      <c r="L15" s="99">
        <v>4</v>
      </c>
      <c r="M15" s="83">
        <v>136.8</v>
      </c>
      <c r="N15" s="89">
        <v>34.2</v>
      </c>
      <c r="O15" s="155"/>
      <c r="P15" s="129"/>
      <c r="Q15" s="97"/>
      <c r="R15" s="156"/>
      <c r="S15" s="129"/>
      <c r="T15" s="97"/>
      <c r="U15" s="156"/>
      <c r="V15" s="129"/>
      <c r="W15" s="97"/>
    </row>
    <row r="16" ht="21.95" customHeight="1">
      <c r="A16" s="152">
        <v>1923</v>
      </c>
      <c r="B16" s="99">
        <v>47</v>
      </c>
      <c r="C16" s="83">
        <v>1499.6</v>
      </c>
      <c r="D16" s="87">
        <v>31.9063829787234</v>
      </c>
      <c r="E16" s="40"/>
      <c r="F16" s="153">
        <v>1923</v>
      </c>
      <c r="G16" s="99">
        <v>17</v>
      </c>
      <c r="H16" s="83">
        <v>555.5</v>
      </c>
      <c r="I16" s="87">
        <v>32.6764705882353</v>
      </c>
      <c r="J16" s="40"/>
      <c r="K16" s="153">
        <v>1923</v>
      </c>
      <c r="L16" s="99">
        <v>1</v>
      </c>
      <c r="M16" s="83">
        <v>33.8</v>
      </c>
      <c r="N16" s="89">
        <v>33.8</v>
      </c>
      <c r="O16" s="155"/>
      <c r="P16" s="129"/>
      <c r="Q16" s="97"/>
      <c r="R16" s="156"/>
      <c r="S16" s="129"/>
      <c r="T16" s="97"/>
      <c r="U16" s="156"/>
      <c r="V16" s="129"/>
      <c r="W16" s="97"/>
    </row>
    <row r="17" ht="21.95" customHeight="1">
      <c r="A17" s="152">
        <v>1924</v>
      </c>
      <c r="B17" s="99">
        <v>46</v>
      </c>
      <c r="C17" s="83">
        <v>1479.2</v>
      </c>
      <c r="D17" s="87">
        <v>32.1565217391304</v>
      </c>
      <c r="E17" s="40"/>
      <c r="F17" s="153">
        <v>1924</v>
      </c>
      <c r="G17" s="99">
        <v>19</v>
      </c>
      <c r="H17" s="83">
        <v>632.1</v>
      </c>
      <c r="I17" s="87">
        <v>33.2684210526316</v>
      </c>
      <c r="J17" s="40"/>
      <c r="K17" s="153">
        <v>1924</v>
      </c>
      <c r="L17" s="99">
        <v>7</v>
      </c>
      <c r="M17" s="83">
        <v>242.3</v>
      </c>
      <c r="N17" s="89">
        <v>34.6142857142857</v>
      </c>
      <c r="O17" s="155"/>
      <c r="P17" s="129"/>
      <c r="Q17" s="97"/>
      <c r="R17" s="156"/>
      <c r="S17" s="129"/>
      <c r="T17" s="97"/>
      <c r="U17" s="156"/>
      <c r="V17" s="129"/>
      <c r="W17" s="97"/>
    </row>
    <row r="18" ht="21.95" customHeight="1">
      <c r="A18" s="152">
        <v>1925</v>
      </c>
      <c r="B18" s="99">
        <v>23</v>
      </c>
      <c r="C18" s="83">
        <v>730</v>
      </c>
      <c r="D18" s="87">
        <v>31.7391304347826</v>
      </c>
      <c r="E18" s="40"/>
      <c r="F18" s="153">
        <v>1925</v>
      </c>
      <c r="G18" s="99">
        <v>7</v>
      </c>
      <c r="H18" s="83">
        <v>229.8</v>
      </c>
      <c r="I18" s="87">
        <v>32.8285714285714</v>
      </c>
      <c r="J18" s="40"/>
      <c r="K18" s="153">
        <v>1925</v>
      </c>
      <c r="L18" s="99">
        <v>2</v>
      </c>
      <c r="M18" s="83">
        <v>67.3</v>
      </c>
      <c r="N18" s="89">
        <v>33.65</v>
      </c>
      <c r="O18" s="155"/>
      <c r="P18" s="129"/>
      <c r="Q18" s="97"/>
      <c r="R18" s="156"/>
      <c r="S18" s="129"/>
      <c r="T18" s="97"/>
      <c r="U18" s="156"/>
      <c r="V18" s="129"/>
      <c r="W18" s="97"/>
    </row>
    <row r="19" ht="21.95" customHeight="1">
      <c r="A19" s="152">
        <v>1926</v>
      </c>
      <c r="B19" s="99">
        <v>60</v>
      </c>
      <c r="C19" s="83">
        <v>1900.6</v>
      </c>
      <c r="D19" s="87">
        <v>31.6766666666667</v>
      </c>
      <c r="E19" s="40"/>
      <c r="F19" s="153">
        <v>1926</v>
      </c>
      <c r="G19" s="99">
        <v>16</v>
      </c>
      <c r="H19" s="83">
        <v>518.7</v>
      </c>
      <c r="I19" s="87">
        <v>32.41875</v>
      </c>
      <c r="J19" s="40"/>
      <c r="K19" s="153">
        <v>1926</v>
      </c>
      <c r="L19" s="99">
        <v>0</v>
      </c>
      <c r="M19" s="83">
        <v>0</v>
      </c>
      <c r="N19" s="89"/>
      <c r="O19" s="155"/>
      <c r="P19" s="129"/>
      <c r="Q19" s="97"/>
      <c r="R19" s="156"/>
      <c r="S19" s="129"/>
      <c r="T19" s="97"/>
      <c r="U19" s="156"/>
      <c r="V19" s="129"/>
      <c r="W19" s="97"/>
    </row>
    <row r="20" ht="21.95" customHeight="1">
      <c r="A20" s="152">
        <v>1927</v>
      </c>
      <c r="B20" s="99">
        <v>13</v>
      </c>
      <c r="C20" s="83">
        <v>413.5</v>
      </c>
      <c r="D20" s="87">
        <v>31.8076923076923</v>
      </c>
      <c r="E20" s="40"/>
      <c r="F20" s="153">
        <v>1927</v>
      </c>
      <c r="G20" s="99">
        <v>2</v>
      </c>
      <c r="H20" s="83">
        <v>67.3</v>
      </c>
      <c r="I20" s="87">
        <v>33.65</v>
      </c>
      <c r="J20" s="40"/>
      <c r="K20" s="153">
        <v>1927</v>
      </c>
      <c r="L20" s="99">
        <v>1</v>
      </c>
      <c r="M20" s="83">
        <v>33.8</v>
      </c>
      <c r="N20" s="89">
        <v>33.8</v>
      </c>
      <c r="O20" s="155"/>
      <c r="P20" s="129"/>
      <c r="Q20" s="97"/>
      <c r="R20" s="156"/>
      <c r="S20" s="129"/>
      <c r="T20" s="97"/>
      <c r="U20" s="156"/>
      <c r="V20" s="129"/>
      <c r="W20" s="97"/>
    </row>
    <row r="21" ht="21.95" customHeight="1">
      <c r="A21" s="152">
        <v>1928</v>
      </c>
      <c r="B21" s="99">
        <v>19</v>
      </c>
      <c r="C21" s="83">
        <v>603.8</v>
      </c>
      <c r="D21" s="87">
        <v>31.7789473684211</v>
      </c>
      <c r="E21" s="40"/>
      <c r="F21" s="153">
        <v>1928</v>
      </c>
      <c r="G21" s="99">
        <v>6</v>
      </c>
      <c r="H21" s="83">
        <v>195.3</v>
      </c>
      <c r="I21" s="87">
        <v>32.55</v>
      </c>
      <c r="J21" s="40"/>
      <c r="K21" s="153">
        <v>1928</v>
      </c>
      <c r="L21" s="99">
        <v>0</v>
      </c>
      <c r="M21" s="83">
        <v>0</v>
      </c>
      <c r="N21" s="89"/>
      <c r="O21" s="155"/>
      <c r="P21" s="129"/>
      <c r="Q21" s="97"/>
      <c r="R21" s="156"/>
      <c r="S21" s="129"/>
      <c r="T21" s="97"/>
      <c r="U21" s="156"/>
      <c r="V21" s="129"/>
      <c r="W21" s="97"/>
    </row>
    <row r="22" ht="21.95" customHeight="1">
      <c r="A22" s="152">
        <v>1929</v>
      </c>
      <c r="B22" s="99">
        <v>53</v>
      </c>
      <c r="C22" s="83">
        <v>1725.8</v>
      </c>
      <c r="D22" s="87">
        <v>32.5622641509434</v>
      </c>
      <c r="E22" s="40"/>
      <c r="F22" s="153">
        <v>1929</v>
      </c>
      <c r="G22" s="99">
        <v>28</v>
      </c>
      <c r="H22" s="83">
        <v>940.3</v>
      </c>
      <c r="I22" s="87">
        <v>33.5821428571429</v>
      </c>
      <c r="J22" s="40"/>
      <c r="K22" s="153">
        <v>1929</v>
      </c>
      <c r="L22" s="99">
        <v>11</v>
      </c>
      <c r="M22" s="83">
        <v>384.2</v>
      </c>
      <c r="N22" s="89">
        <v>34.9272727272727</v>
      </c>
      <c r="O22" s="155"/>
      <c r="P22" s="129"/>
      <c r="Q22" s="97"/>
      <c r="R22" s="156"/>
      <c r="S22" s="129"/>
      <c r="T22" s="97"/>
      <c r="U22" s="156"/>
      <c r="V22" s="129"/>
      <c r="W22" s="97"/>
    </row>
    <row r="23" ht="21.95" customHeight="1">
      <c r="A23" s="152">
        <v>1930</v>
      </c>
      <c r="B23" s="99">
        <v>8</v>
      </c>
      <c r="C23" s="83">
        <v>257.5</v>
      </c>
      <c r="D23" s="87">
        <v>32.1875</v>
      </c>
      <c r="E23" s="40"/>
      <c r="F23" s="153">
        <v>1930</v>
      </c>
      <c r="G23" s="99">
        <v>3</v>
      </c>
      <c r="H23" s="83">
        <v>101.4</v>
      </c>
      <c r="I23" s="87">
        <v>33.8</v>
      </c>
      <c r="J23" s="40"/>
      <c r="K23" s="153">
        <v>1930</v>
      </c>
      <c r="L23" s="99">
        <v>2</v>
      </c>
      <c r="M23" s="83">
        <v>69.2</v>
      </c>
      <c r="N23" s="89">
        <v>34.6</v>
      </c>
      <c r="O23" s="155"/>
      <c r="P23" s="129"/>
      <c r="Q23" s="97"/>
      <c r="R23" s="156"/>
      <c r="S23" s="129"/>
      <c r="T23" s="97"/>
      <c r="U23" s="156"/>
      <c r="V23" s="129"/>
      <c r="W23" s="97"/>
    </row>
    <row r="24" ht="21.95" customHeight="1">
      <c r="A24" s="152">
        <v>1931</v>
      </c>
      <c r="B24" s="99">
        <v>35</v>
      </c>
      <c r="C24" s="83">
        <v>1127</v>
      </c>
      <c r="D24" s="87">
        <v>32.2</v>
      </c>
      <c r="E24" s="40"/>
      <c r="F24" s="153">
        <v>1931</v>
      </c>
      <c r="G24" s="99">
        <v>17</v>
      </c>
      <c r="H24" s="83">
        <v>561.4</v>
      </c>
      <c r="I24" s="87">
        <v>33.0235294117647</v>
      </c>
      <c r="J24" s="40"/>
      <c r="K24" s="153">
        <v>1931</v>
      </c>
      <c r="L24" s="99">
        <v>3</v>
      </c>
      <c r="M24" s="83">
        <v>103.8</v>
      </c>
      <c r="N24" s="89">
        <v>34.6</v>
      </c>
      <c r="O24" s="155"/>
      <c r="P24" s="129"/>
      <c r="Q24" s="97"/>
      <c r="R24" s="156"/>
      <c r="S24" s="129"/>
      <c r="T24" s="97"/>
      <c r="U24" s="156"/>
      <c r="V24" s="129"/>
      <c r="W24" s="97"/>
    </row>
    <row r="25" ht="21.95" customHeight="1">
      <c r="A25" s="152">
        <v>1932</v>
      </c>
      <c r="B25" s="99">
        <v>48</v>
      </c>
      <c r="C25" s="83">
        <v>1522.5</v>
      </c>
      <c r="D25" s="87">
        <v>31.71875</v>
      </c>
      <c r="E25" s="40"/>
      <c r="F25" s="153">
        <v>1932</v>
      </c>
      <c r="G25" s="99">
        <v>9</v>
      </c>
      <c r="H25" s="83">
        <v>294.9</v>
      </c>
      <c r="I25" s="87">
        <v>32.7666666666667</v>
      </c>
      <c r="J25" s="40"/>
      <c r="K25" s="153">
        <v>1932</v>
      </c>
      <c r="L25" s="99">
        <v>1</v>
      </c>
      <c r="M25" s="83">
        <v>34.8</v>
      </c>
      <c r="N25" s="89">
        <v>34.8</v>
      </c>
      <c r="O25" s="155"/>
      <c r="P25" s="129"/>
      <c r="Q25" s="97"/>
      <c r="R25" s="156"/>
      <c r="S25" s="129"/>
      <c r="T25" s="97"/>
      <c r="U25" s="156"/>
      <c r="V25" s="129"/>
      <c r="W25" s="97"/>
    </row>
    <row r="26" ht="21.95" customHeight="1">
      <c r="A26" s="152">
        <v>1933</v>
      </c>
      <c r="B26" s="99">
        <v>31</v>
      </c>
      <c r="C26" s="83">
        <v>987.4</v>
      </c>
      <c r="D26" s="87">
        <v>31.8516129032258</v>
      </c>
      <c r="E26" s="40"/>
      <c r="F26" s="153">
        <v>1933</v>
      </c>
      <c r="G26" s="99">
        <v>12</v>
      </c>
      <c r="H26" s="83">
        <v>390</v>
      </c>
      <c r="I26" s="87">
        <v>32.5</v>
      </c>
      <c r="J26" s="40"/>
      <c r="K26" s="153">
        <v>1933</v>
      </c>
      <c r="L26" s="99">
        <v>0</v>
      </c>
      <c r="M26" s="83">
        <v>0</v>
      </c>
      <c r="N26" s="89"/>
      <c r="O26" s="155"/>
      <c r="P26" s="129"/>
      <c r="Q26" s="97"/>
      <c r="R26" s="156"/>
      <c r="S26" s="129"/>
      <c r="T26" s="97"/>
      <c r="U26" s="156"/>
      <c r="V26" s="129"/>
      <c r="W26" s="97"/>
    </row>
    <row r="27" ht="21.95" customHeight="1">
      <c r="A27" s="152">
        <v>1934</v>
      </c>
      <c r="B27" s="99">
        <v>10</v>
      </c>
      <c r="C27" s="83">
        <v>323.5</v>
      </c>
      <c r="D27" s="87">
        <v>32.35</v>
      </c>
      <c r="E27" s="40"/>
      <c r="F27" s="153">
        <v>1934</v>
      </c>
      <c r="G27" s="99">
        <v>7</v>
      </c>
      <c r="H27" s="83">
        <v>228.7</v>
      </c>
      <c r="I27" s="87">
        <v>32.6714285714286</v>
      </c>
      <c r="J27" s="40"/>
      <c r="K27" s="153">
        <v>1934</v>
      </c>
      <c r="L27" s="99">
        <v>1</v>
      </c>
      <c r="M27" s="83">
        <v>34.3</v>
      </c>
      <c r="N27" s="89">
        <v>34.3</v>
      </c>
      <c r="O27" s="155"/>
      <c r="P27" s="129"/>
      <c r="Q27" s="97"/>
      <c r="R27" s="156"/>
      <c r="S27" s="129"/>
      <c r="T27" s="97"/>
      <c r="U27" s="156"/>
      <c r="V27" s="129"/>
      <c r="W27" s="97"/>
    </row>
    <row r="28" ht="21.95" customHeight="1">
      <c r="A28" s="152">
        <v>1935</v>
      </c>
      <c r="B28" s="99">
        <v>50</v>
      </c>
      <c r="C28" s="83">
        <v>1612</v>
      </c>
      <c r="D28" s="87">
        <v>32.24</v>
      </c>
      <c r="E28" s="40"/>
      <c r="F28" s="153">
        <v>1935</v>
      </c>
      <c r="G28" s="99">
        <v>27</v>
      </c>
      <c r="H28" s="83">
        <v>891</v>
      </c>
      <c r="I28" s="87">
        <v>33</v>
      </c>
      <c r="J28" s="40"/>
      <c r="K28" s="153">
        <v>1935</v>
      </c>
      <c r="L28" s="99">
        <v>6</v>
      </c>
      <c r="M28" s="83">
        <v>207.6</v>
      </c>
      <c r="N28" s="89">
        <v>34.6</v>
      </c>
      <c r="O28" s="155"/>
      <c r="P28" s="129"/>
      <c r="Q28" s="97"/>
      <c r="R28" s="156"/>
      <c r="S28" s="129"/>
      <c r="T28" s="97"/>
      <c r="U28" s="156"/>
      <c r="V28" s="129"/>
      <c r="W28" s="97"/>
    </row>
    <row r="29" ht="21.95" customHeight="1">
      <c r="A29" s="152">
        <v>1936</v>
      </c>
      <c r="B29" s="99">
        <v>18</v>
      </c>
      <c r="C29" s="83">
        <v>576.2</v>
      </c>
      <c r="D29" s="87">
        <v>32.0111111111111</v>
      </c>
      <c r="E29" s="40"/>
      <c r="F29" s="153">
        <v>1936</v>
      </c>
      <c r="G29" s="99">
        <v>7</v>
      </c>
      <c r="H29" s="83">
        <v>229.7</v>
      </c>
      <c r="I29" s="87">
        <v>32.8142857142857</v>
      </c>
      <c r="J29" s="40"/>
      <c r="K29" s="153">
        <v>1936</v>
      </c>
      <c r="L29" s="99">
        <v>2</v>
      </c>
      <c r="M29" s="83">
        <v>68.2</v>
      </c>
      <c r="N29" s="89">
        <v>34.1</v>
      </c>
      <c r="O29" s="155"/>
      <c r="P29" s="129"/>
      <c r="Q29" s="97"/>
      <c r="R29" s="156"/>
      <c r="S29" s="129"/>
      <c r="T29" s="97"/>
      <c r="U29" s="156"/>
      <c r="V29" s="129"/>
      <c r="W29" s="97"/>
    </row>
    <row r="30" ht="21.95" customHeight="1">
      <c r="A30" s="152">
        <v>1937</v>
      </c>
      <c r="B30" s="99">
        <v>36</v>
      </c>
      <c r="C30" s="83">
        <v>1155.4</v>
      </c>
      <c r="D30" s="87">
        <v>32.0944444444444</v>
      </c>
      <c r="E30" s="40"/>
      <c r="F30" s="153">
        <v>1937</v>
      </c>
      <c r="G30" s="99">
        <v>16</v>
      </c>
      <c r="H30" s="83">
        <v>526.7</v>
      </c>
      <c r="I30" s="87">
        <v>32.91875</v>
      </c>
      <c r="J30" s="40"/>
      <c r="K30" s="153">
        <v>1937</v>
      </c>
      <c r="L30" s="99">
        <v>4</v>
      </c>
      <c r="M30" s="83">
        <v>136.3</v>
      </c>
      <c r="N30" s="89">
        <v>34.075</v>
      </c>
      <c r="O30" s="155"/>
      <c r="P30" s="129"/>
      <c r="Q30" s="97"/>
      <c r="R30" s="156"/>
      <c r="S30" s="129"/>
      <c r="T30" s="97"/>
      <c r="U30" s="156"/>
      <c r="V30" s="129"/>
      <c r="W30" s="97"/>
    </row>
    <row r="31" ht="21.95" customHeight="1">
      <c r="A31" s="152">
        <v>1938</v>
      </c>
      <c r="B31" s="99">
        <v>55</v>
      </c>
      <c r="C31" s="83">
        <v>1763.8</v>
      </c>
      <c r="D31" s="87">
        <v>32.0690909090909</v>
      </c>
      <c r="E31" s="40"/>
      <c r="F31" s="153">
        <v>1938</v>
      </c>
      <c r="G31" s="99">
        <v>20</v>
      </c>
      <c r="H31" s="83">
        <v>662.3</v>
      </c>
      <c r="I31" s="87">
        <v>33.115</v>
      </c>
      <c r="J31" s="40"/>
      <c r="K31" s="153">
        <v>1938</v>
      </c>
      <c r="L31" s="99">
        <v>7</v>
      </c>
      <c r="M31" s="83">
        <v>240.9</v>
      </c>
      <c r="N31" s="89">
        <v>34.4142857142857</v>
      </c>
      <c r="O31" s="155"/>
      <c r="P31" s="129"/>
      <c r="Q31" s="97"/>
      <c r="R31" s="156"/>
      <c r="S31" s="129"/>
      <c r="T31" s="97"/>
      <c r="U31" s="156"/>
      <c r="V31" s="129"/>
      <c r="W31" s="97"/>
    </row>
    <row r="32" ht="21.95" customHeight="1">
      <c r="A32" s="152">
        <v>1939</v>
      </c>
      <c r="B32" s="99">
        <v>30</v>
      </c>
      <c r="C32" s="83">
        <v>968.4</v>
      </c>
      <c r="D32" s="87">
        <v>32.28</v>
      </c>
      <c r="E32" s="40"/>
      <c r="F32" s="153">
        <v>1939</v>
      </c>
      <c r="G32" s="99">
        <v>17</v>
      </c>
      <c r="H32" s="83">
        <v>558.7</v>
      </c>
      <c r="I32" s="87">
        <v>32.8647058823529</v>
      </c>
      <c r="J32" s="40"/>
      <c r="K32" s="153">
        <v>1939</v>
      </c>
      <c r="L32" s="99">
        <v>2</v>
      </c>
      <c r="M32" s="83">
        <v>69.3</v>
      </c>
      <c r="N32" s="89">
        <v>34.65</v>
      </c>
      <c r="O32" s="155"/>
      <c r="P32" s="129"/>
      <c r="Q32" s="97"/>
      <c r="R32" s="156"/>
      <c r="S32" s="129"/>
      <c r="T32" s="97"/>
      <c r="U32" s="156"/>
      <c r="V32" s="129"/>
      <c r="W32" s="97"/>
    </row>
    <row r="33" ht="21.95" customHeight="1">
      <c r="A33" s="152">
        <v>1940</v>
      </c>
      <c r="B33" s="99">
        <v>35</v>
      </c>
      <c r="C33" s="83">
        <v>1149.4</v>
      </c>
      <c r="D33" s="87">
        <v>32.84</v>
      </c>
      <c r="E33" s="40"/>
      <c r="F33" s="153">
        <v>1940</v>
      </c>
      <c r="G33" s="99">
        <v>22</v>
      </c>
      <c r="H33" s="83">
        <v>739.8</v>
      </c>
      <c r="I33" s="87">
        <v>33.6272727272727</v>
      </c>
      <c r="J33" s="40"/>
      <c r="K33" s="153">
        <v>1940</v>
      </c>
      <c r="L33" s="99">
        <v>7</v>
      </c>
      <c r="M33" s="83">
        <v>245.5</v>
      </c>
      <c r="N33" s="89">
        <v>35.0714285714286</v>
      </c>
      <c r="O33" s="155"/>
      <c r="P33" s="129"/>
      <c r="Q33" s="97"/>
      <c r="R33" s="156"/>
      <c r="S33" s="129"/>
      <c r="T33" s="97"/>
      <c r="U33" s="156"/>
      <c r="V33" s="129"/>
      <c r="W33" s="97"/>
    </row>
    <row r="34" ht="21.95" customHeight="1">
      <c r="A34" s="152">
        <v>1941</v>
      </c>
      <c r="B34" s="99">
        <v>20</v>
      </c>
      <c r="C34" s="83">
        <v>643.9</v>
      </c>
      <c r="D34" s="87">
        <v>32.195</v>
      </c>
      <c r="E34" s="40"/>
      <c r="F34" s="153">
        <v>1941</v>
      </c>
      <c r="G34" s="99">
        <v>12</v>
      </c>
      <c r="H34" s="83">
        <v>393.3</v>
      </c>
      <c r="I34" s="87">
        <v>32.775</v>
      </c>
      <c r="J34" s="40"/>
      <c r="K34" s="153">
        <v>1941</v>
      </c>
      <c r="L34" s="99">
        <v>1</v>
      </c>
      <c r="M34" s="83">
        <v>35.1</v>
      </c>
      <c r="N34" s="89">
        <v>35.1</v>
      </c>
      <c r="O34" s="155"/>
      <c r="P34" s="129"/>
      <c r="Q34" s="97"/>
      <c r="R34" s="156"/>
      <c r="S34" s="129"/>
      <c r="T34" s="97"/>
      <c r="U34" s="156"/>
      <c r="V34" s="129"/>
      <c r="W34" s="97"/>
    </row>
    <row r="35" ht="21.95" customHeight="1">
      <c r="A35" s="152">
        <v>1942</v>
      </c>
      <c r="B35" s="99">
        <v>46</v>
      </c>
      <c r="C35" s="83">
        <v>1476.4</v>
      </c>
      <c r="D35" s="87">
        <v>32.095652173913</v>
      </c>
      <c r="E35" s="40"/>
      <c r="F35" s="153">
        <v>1942</v>
      </c>
      <c r="G35" s="99">
        <v>21</v>
      </c>
      <c r="H35" s="83">
        <v>690.1</v>
      </c>
      <c r="I35" s="87">
        <v>32.8619047619048</v>
      </c>
      <c r="J35" s="40"/>
      <c r="K35" s="153">
        <v>1942</v>
      </c>
      <c r="L35" s="99">
        <v>3</v>
      </c>
      <c r="M35" s="83">
        <v>103.7</v>
      </c>
      <c r="N35" s="89">
        <v>34.5666666666667</v>
      </c>
      <c r="O35" s="155"/>
      <c r="P35" s="129"/>
      <c r="Q35" s="97"/>
      <c r="R35" s="156"/>
      <c r="S35" s="129"/>
      <c r="T35" s="97"/>
      <c r="U35" s="156"/>
      <c r="V35" s="129"/>
      <c r="W35" s="97"/>
    </row>
    <row r="36" ht="21.95" customHeight="1">
      <c r="A36" s="152">
        <v>1943</v>
      </c>
      <c r="B36" s="99">
        <v>17</v>
      </c>
      <c r="C36" s="83">
        <v>542.7</v>
      </c>
      <c r="D36" s="87">
        <v>31.9235294117647</v>
      </c>
      <c r="E36" s="40"/>
      <c r="F36" s="153">
        <v>1943</v>
      </c>
      <c r="G36" s="99">
        <v>9</v>
      </c>
      <c r="H36" s="83">
        <v>292</v>
      </c>
      <c r="I36" s="87">
        <v>32.4444444444444</v>
      </c>
      <c r="J36" s="40"/>
      <c r="K36" s="153">
        <v>1943</v>
      </c>
      <c r="L36" s="99">
        <v>0</v>
      </c>
      <c r="M36" s="83">
        <v>0</v>
      </c>
      <c r="N36" s="89"/>
      <c r="O36" s="155"/>
      <c r="P36" s="129"/>
      <c r="Q36" s="97"/>
      <c r="R36" s="156"/>
      <c r="S36" s="129"/>
      <c r="T36" s="97"/>
      <c r="U36" s="156"/>
      <c r="V36" s="129"/>
      <c r="W36" s="97"/>
    </row>
    <row r="37" ht="21.95" customHeight="1">
      <c r="A37" s="152">
        <v>1944</v>
      </c>
      <c r="B37" s="99">
        <v>33</v>
      </c>
      <c r="C37" s="83">
        <v>1056</v>
      </c>
      <c r="D37" s="87">
        <v>32</v>
      </c>
      <c r="E37" s="40"/>
      <c r="F37" s="153">
        <v>1944</v>
      </c>
      <c r="G37" s="99">
        <v>15</v>
      </c>
      <c r="H37" s="83">
        <v>490.1</v>
      </c>
      <c r="I37" s="87">
        <v>32.6733333333333</v>
      </c>
      <c r="J37" s="40"/>
      <c r="K37" s="153">
        <v>1944</v>
      </c>
      <c r="L37" s="99">
        <v>2</v>
      </c>
      <c r="M37" s="83">
        <v>67.3</v>
      </c>
      <c r="N37" s="89">
        <v>33.65</v>
      </c>
      <c r="O37" s="155"/>
      <c r="P37" s="129"/>
      <c r="Q37" s="97"/>
      <c r="R37" s="156"/>
      <c r="S37" s="129"/>
      <c r="T37" s="97"/>
      <c r="U37" s="156"/>
      <c r="V37" s="129"/>
      <c r="W37" s="97"/>
    </row>
    <row r="38" ht="21.95" customHeight="1">
      <c r="A38" s="152">
        <v>1945</v>
      </c>
      <c r="B38" s="99">
        <v>41</v>
      </c>
      <c r="C38" s="83">
        <v>1305.6</v>
      </c>
      <c r="D38" s="87">
        <v>31.8439024390244</v>
      </c>
      <c r="E38" s="40"/>
      <c r="F38" s="153">
        <v>1945</v>
      </c>
      <c r="G38" s="99">
        <v>16</v>
      </c>
      <c r="H38" s="83">
        <v>521.6</v>
      </c>
      <c r="I38" s="87">
        <v>32.6</v>
      </c>
      <c r="J38" s="40"/>
      <c r="K38" s="153">
        <v>1945</v>
      </c>
      <c r="L38" s="99">
        <v>3</v>
      </c>
      <c r="M38" s="83">
        <v>102.5</v>
      </c>
      <c r="N38" s="89">
        <v>34.1666666666667</v>
      </c>
      <c r="O38" s="155"/>
      <c r="P38" s="129"/>
      <c r="Q38" s="97"/>
      <c r="R38" s="156"/>
      <c r="S38" s="129"/>
      <c r="T38" s="97"/>
      <c r="U38" s="156"/>
      <c r="V38" s="129"/>
      <c r="W38" s="97"/>
    </row>
    <row r="39" ht="21.95" customHeight="1">
      <c r="A39" s="152">
        <v>1946</v>
      </c>
      <c r="B39" s="99">
        <v>68</v>
      </c>
      <c r="C39" s="83">
        <v>2200.9</v>
      </c>
      <c r="D39" s="87">
        <v>32.3661764705882</v>
      </c>
      <c r="E39" s="40"/>
      <c r="F39" s="153">
        <v>1946</v>
      </c>
      <c r="G39" s="99">
        <v>34</v>
      </c>
      <c r="H39" s="83">
        <v>1132.3</v>
      </c>
      <c r="I39" s="87">
        <v>33.3029411764706</v>
      </c>
      <c r="J39" s="40"/>
      <c r="K39" s="153">
        <v>1946</v>
      </c>
      <c r="L39" s="99">
        <v>11</v>
      </c>
      <c r="M39" s="83">
        <v>380.9</v>
      </c>
      <c r="N39" s="89">
        <v>34.6272727272727</v>
      </c>
      <c r="O39" s="155"/>
      <c r="P39" s="129"/>
      <c r="Q39" s="97"/>
      <c r="R39" s="156"/>
      <c r="S39" s="129"/>
      <c r="T39" s="97"/>
      <c r="U39" s="156"/>
      <c r="V39" s="129"/>
      <c r="W39" s="97"/>
    </row>
    <row r="40" ht="21.95" customHeight="1">
      <c r="A40" s="152">
        <v>1947</v>
      </c>
      <c r="B40" s="99">
        <v>25</v>
      </c>
      <c r="C40" s="83">
        <v>806.4</v>
      </c>
      <c r="D40" s="87">
        <v>32.256</v>
      </c>
      <c r="E40" s="40"/>
      <c r="F40" s="153">
        <v>1947</v>
      </c>
      <c r="G40" s="99">
        <v>14</v>
      </c>
      <c r="H40" s="83">
        <v>459.7</v>
      </c>
      <c r="I40" s="87">
        <v>32.8357142857143</v>
      </c>
      <c r="J40" s="40"/>
      <c r="K40" s="153">
        <v>1947</v>
      </c>
      <c r="L40" s="99">
        <v>2</v>
      </c>
      <c r="M40" s="83">
        <v>67.8</v>
      </c>
      <c r="N40" s="89">
        <v>33.9</v>
      </c>
      <c r="O40" s="155"/>
      <c r="P40" s="129"/>
      <c r="Q40" s="97"/>
      <c r="R40" s="156"/>
      <c r="S40" s="129"/>
      <c r="T40" s="97"/>
      <c r="U40" s="156"/>
      <c r="V40" s="129"/>
      <c r="W40" s="97"/>
    </row>
    <row r="41" ht="21.95" customHeight="1">
      <c r="A41" s="152">
        <v>1948</v>
      </c>
      <c r="B41" s="99">
        <v>22</v>
      </c>
      <c r="C41" s="83">
        <v>703.6</v>
      </c>
      <c r="D41" s="87">
        <v>31.9818181818182</v>
      </c>
      <c r="E41" s="40"/>
      <c r="F41" s="153">
        <v>1948</v>
      </c>
      <c r="G41" s="99">
        <v>8</v>
      </c>
      <c r="H41" s="83">
        <v>264</v>
      </c>
      <c r="I41" s="87">
        <v>33</v>
      </c>
      <c r="J41" s="40"/>
      <c r="K41" s="153">
        <v>1948</v>
      </c>
      <c r="L41" s="99">
        <v>3</v>
      </c>
      <c r="M41" s="83">
        <v>102.1</v>
      </c>
      <c r="N41" s="89">
        <v>34.0333333333333</v>
      </c>
      <c r="O41" s="155"/>
      <c r="P41" s="129"/>
      <c r="Q41" s="97"/>
      <c r="R41" s="156"/>
      <c r="S41" s="129"/>
      <c r="T41" s="97"/>
      <c r="U41" s="156"/>
      <c r="V41" s="129"/>
      <c r="W41" s="97"/>
    </row>
    <row r="42" ht="21.95" customHeight="1">
      <c r="A42" s="152">
        <v>1949</v>
      </c>
      <c r="B42" s="99">
        <v>37</v>
      </c>
      <c r="C42" s="83">
        <v>1202.7</v>
      </c>
      <c r="D42" s="87">
        <v>32.5054054054054</v>
      </c>
      <c r="E42" s="40"/>
      <c r="F42" s="153">
        <v>1949</v>
      </c>
      <c r="G42" s="99">
        <v>25</v>
      </c>
      <c r="H42" s="83">
        <v>826</v>
      </c>
      <c r="I42" s="87">
        <v>33.04</v>
      </c>
      <c r="J42" s="40"/>
      <c r="K42" s="153">
        <v>1949</v>
      </c>
      <c r="L42" s="99">
        <v>6</v>
      </c>
      <c r="M42" s="83">
        <v>208.1</v>
      </c>
      <c r="N42" s="89">
        <v>34.6833333333333</v>
      </c>
      <c r="O42" s="155"/>
      <c r="P42" s="129"/>
      <c r="Q42" s="97"/>
      <c r="R42" s="156"/>
      <c r="S42" s="129"/>
      <c r="T42" s="97"/>
      <c r="U42" s="156"/>
      <c r="V42" s="129"/>
      <c r="W42" s="97"/>
    </row>
    <row r="43" ht="21.95" customHeight="1">
      <c r="A43" s="152">
        <v>1950</v>
      </c>
      <c r="B43" s="99">
        <v>30</v>
      </c>
      <c r="C43" s="83">
        <v>953.4</v>
      </c>
      <c r="D43" s="87">
        <v>31.78</v>
      </c>
      <c r="E43" s="40"/>
      <c r="F43" s="153">
        <v>1950</v>
      </c>
      <c r="G43" s="99">
        <v>10</v>
      </c>
      <c r="H43" s="83">
        <v>326.2</v>
      </c>
      <c r="I43" s="87">
        <v>32.62</v>
      </c>
      <c r="J43" s="40"/>
      <c r="K43" s="153">
        <v>1950</v>
      </c>
      <c r="L43" s="99">
        <v>1</v>
      </c>
      <c r="M43" s="83">
        <v>34.4</v>
      </c>
      <c r="N43" s="89">
        <v>34.4</v>
      </c>
      <c r="O43" s="155"/>
      <c r="P43" s="129"/>
      <c r="Q43" s="97"/>
      <c r="R43" s="156"/>
      <c r="S43" s="129"/>
      <c r="T43" s="97"/>
      <c r="U43" s="156"/>
      <c r="V43" s="129"/>
      <c r="W43" s="97"/>
    </row>
    <row r="44" ht="21.95" customHeight="1">
      <c r="A44" s="152">
        <v>1951</v>
      </c>
      <c r="B44" s="99">
        <v>41</v>
      </c>
      <c r="C44" s="83">
        <v>1312</v>
      </c>
      <c r="D44" s="87">
        <v>32</v>
      </c>
      <c r="E44" s="40"/>
      <c r="F44" s="153">
        <v>1951</v>
      </c>
      <c r="G44" s="99">
        <v>18</v>
      </c>
      <c r="H44" s="83">
        <v>589.4</v>
      </c>
      <c r="I44" s="87">
        <v>32.7444444444444</v>
      </c>
      <c r="J44" s="40"/>
      <c r="K44" s="153">
        <v>1951</v>
      </c>
      <c r="L44" s="99">
        <v>4</v>
      </c>
      <c r="M44" s="83">
        <v>135.6</v>
      </c>
      <c r="N44" s="89">
        <v>33.9</v>
      </c>
      <c r="O44" s="155"/>
      <c r="P44" s="129"/>
      <c r="Q44" s="97"/>
      <c r="R44" s="156"/>
      <c r="S44" s="129"/>
      <c r="T44" s="97"/>
      <c r="U44" s="156"/>
      <c r="V44" s="129"/>
      <c r="W44" s="97"/>
    </row>
    <row r="45" ht="21.95" customHeight="1">
      <c r="A45" s="152">
        <v>1952</v>
      </c>
      <c r="B45" s="99">
        <v>66</v>
      </c>
      <c r="C45" s="83">
        <v>2100.1</v>
      </c>
      <c r="D45" s="87">
        <v>31.819696969697</v>
      </c>
      <c r="E45" s="40"/>
      <c r="F45" s="153">
        <v>1952</v>
      </c>
      <c r="G45" s="99">
        <v>26</v>
      </c>
      <c r="H45" s="83">
        <v>841.8</v>
      </c>
      <c r="I45" s="87">
        <v>32.3769230769231</v>
      </c>
      <c r="J45" s="40"/>
      <c r="K45" s="153">
        <v>1952</v>
      </c>
      <c r="L45" s="99">
        <v>0</v>
      </c>
      <c r="M45" s="83">
        <v>0</v>
      </c>
      <c r="N45" s="89"/>
      <c r="O45" s="155"/>
      <c r="P45" s="129"/>
      <c r="Q45" s="97"/>
      <c r="R45" s="156"/>
      <c r="S45" s="129"/>
      <c r="T45" s="97"/>
      <c r="U45" s="156"/>
      <c r="V45" s="129"/>
      <c r="W45" s="97"/>
    </row>
    <row r="46" ht="21.95" customHeight="1">
      <c r="A46" s="152">
        <v>1953</v>
      </c>
      <c r="B46" s="99">
        <v>26</v>
      </c>
      <c r="C46" s="83">
        <v>826.2</v>
      </c>
      <c r="D46" s="87">
        <v>31.7769230769231</v>
      </c>
      <c r="E46" s="40"/>
      <c r="F46" s="153">
        <v>1953</v>
      </c>
      <c r="G46" s="99">
        <v>9</v>
      </c>
      <c r="H46" s="83">
        <v>293.8</v>
      </c>
      <c r="I46" s="87">
        <v>32.6444444444444</v>
      </c>
      <c r="J46" s="40"/>
      <c r="K46" s="153">
        <v>1953</v>
      </c>
      <c r="L46" s="99">
        <v>1</v>
      </c>
      <c r="M46" s="83">
        <v>35</v>
      </c>
      <c r="N46" s="89">
        <v>35</v>
      </c>
      <c r="O46" s="155"/>
      <c r="P46" s="129"/>
      <c r="Q46" s="97"/>
      <c r="R46" s="156"/>
      <c r="S46" s="129"/>
      <c r="T46" s="97"/>
      <c r="U46" s="156"/>
      <c r="V46" s="129"/>
      <c r="W46" s="97"/>
    </row>
    <row r="47" ht="21.95" customHeight="1">
      <c r="A47" s="152">
        <v>1954</v>
      </c>
      <c r="B47" s="99">
        <v>20</v>
      </c>
      <c r="C47" s="83">
        <v>632</v>
      </c>
      <c r="D47" s="87">
        <v>31.6</v>
      </c>
      <c r="E47" s="40"/>
      <c r="F47" s="153">
        <v>1954</v>
      </c>
      <c r="G47" s="99">
        <v>6</v>
      </c>
      <c r="H47" s="83">
        <v>194.4</v>
      </c>
      <c r="I47" s="87">
        <v>32.4</v>
      </c>
      <c r="J47" s="40"/>
      <c r="K47" s="153">
        <v>1954</v>
      </c>
      <c r="L47" s="99">
        <v>0</v>
      </c>
      <c r="M47" s="83">
        <v>0</v>
      </c>
      <c r="N47" s="89"/>
      <c r="O47" s="155"/>
      <c r="P47" s="129"/>
      <c r="Q47" s="97"/>
      <c r="R47" s="156"/>
      <c r="S47" s="129"/>
      <c r="T47" s="97"/>
      <c r="U47" s="156"/>
      <c r="V47" s="129"/>
      <c r="W47" s="97"/>
    </row>
    <row r="48" ht="21.95" customHeight="1">
      <c r="A48" s="152">
        <v>1955</v>
      </c>
      <c r="B48" s="99">
        <v>34</v>
      </c>
      <c r="C48" s="83">
        <v>1079.1</v>
      </c>
      <c r="D48" s="87">
        <v>31.7382352941176</v>
      </c>
      <c r="E48" s="40"/>
      <c r="F48" s="153">
        <v>1955</v>
      </c>
      <c r="G48" s="99">
        <v>8</v>
      </c>
      <c r="H48" s="83">
        <v>263.6</v>
      </c>
      <c r="I48" s="87">
        <v>32.95</v>
      </c>
      <c r="J48" s="40"/>
      <c r="K48" s="153">
        <v>1955</v>
      </c>
      <c r="L48" s="99">
        <v>2</v>
      </c>
      <c r="M48" s="83">
        <v>68.3</v>
      </c>
      <c r="N48" s="89">
        <v>34.15</v>
      </c>
      <c r="O48" s="155"/>
      <c r="P48" s="129"/>
      <c r="Q48" s="97"/>
      <c r="R48" s="156"/>
      <c r="S48" s="129"/>
      <c r="T48" s="97"/>
      <c r="U48" s="156"/>
      <c r="V48" s="129"/>
      <c r="W48" s="97"/>
    </row>
    <row r="49" ht="21.95" customHeight="1">
      <c r="A49" s="152">
        <v>1956</v>
      </c>
      <c r="B49" s="99">
        <v>32</v>
      </c>
      <c r="C49" s="83">
        <v>1030.4</v>
      </c>
      <c r="D49" s="87">
        <v>32.2</v>
      </c>
      <c r="E49" s="40"/>
      <c r="F49" s="153">
        <v>1956</v>
      </c>
      <c r="G49" s="99">
        <v>17</v>
      </c>
      <c r="H49" s="83">
        <v>560.6</v>
      </c>
      <c r="I49" s="87">
        <v>32.9764705882353</v>
      </c>
      <c r="J49" s="40"/>
      <c r="K49" s="153">
        <v>1956</v>
      </c>
      <c r="L49" s="99">
        <v>5</v>
      </c>
      <c r="M49" s="83">
        <v>171.5</v>
      </c>
      <c r="N49" s="89">
        <v>34.3</v>
      </c>
      <c r="O49" s="155"/>
      <c r="P49" s="129"/>
      <c r="Q49" s="97"/>
      <c r="R49" s="156"/>
      <c r="S49" s="129"/>
      <c r="T49" s="97"/>
      <c r="U49" s="156"/>
      <c r="V49" s="129"/>
      <c r="W49" s="97"/>
    </row>
    <row r="50" ht="21.95" customHeight="1">
      <c r="A50" s="152">
        <v>1957</v>
      </c>
      <c r="B50" s="99">
        <v>46</v>
      </c>
      <c r="C50" s="83">
        <v>1469.4</v>
      </c>
      <c r="D50" s="87">
        <v>31.9434782608696</v>
      </c>
      <c r="E50" s="40"/>
      <c r="F50" s="153">
        <v>1957</v>
      </c>
      <c r="G50" s="99">
        <v>17</v>
      </c>
      <c r="H50" s="83">
        <v>560.8</v>
      </c>
      <c r="I50" s="87">
        <v>32.9882352941176</v>
      </c>
      <c r="J50" s="40"/>
      <c r="K50" s="153">
        <v>1957</v>
      </c>
      <c r="L50" s="99">
        <v>3</v>
      </c>
      <c r="M50" s="83">
        <v>103.4</v>
      </c>
      <c r="N50" s="89">
        <v>34.4666666666667</v>
      </c>
      <c r="O50" s="155"/>
      <c r="P50" s="129"/>
      <c r="Q50" s="97"/>
      <c r="R50" s="156"/>
      <c r="S50" s="129"/>
      <c r="T50" s="97"/>
      <c r="U50" s="156"/>
      <c r="V50" s="129"/>
      <c r="W50" s="97"/>
    </row>
    <row r="51" ht="21.95" customHeight="1">
      <c r="A51" s="152">
        <v>1958</v>
      </c>
      <c r="B51" s="99">
        <v>40</v>
      </c>
      <c r="C51" s="83">
        <v>1272.2</v>
      </c>
      <c r="D51" s="87">
        <v>31.805</v>
      </c>
      <c r="E51" s="40"/>
      <c r="F51" s="153">
        <v>1958</v>
      </c>
      <c r="G51" s="99">
        <v>13</v>
      </c>
      <c r="H51" s="83">
        <v>427.9</v>
      </c>
      <c r="I51" s="87">
        <v>32.9153846153846</v>
      </c>
      <c r="J51" s="40"/>
      <c r="K51" s="153">
        <v>1958</v>
      </c>
      <c r="L51" s="99">
        <v>2</v>
      </c>
      <c r="M51" s="83">
        <v>69.59999999999999</v>
      </c>
      <c r="N51" s="89">
        <v>34.8</v>
      </c>
      <c r="O51" s="155"/>
      <c r="P51" s="129"/>
      <c r="Q51" s="97"/>
      <c r="R51" s="156"/>
      <c r="S51" s="129"/>
      <c r="T51" s="97"/>
      <c r="U51" s="156"/>
      <c r="V51" s="129"/>
      <c r="W51" s="97"/>
    </row>
    <row r="52" ht="21.95" customHeight="1">
      <c r="A52" s="152">
        <v>1959</v>
      </c>
      <c r="B52" s="99">
        <v>22</v>
      </c>
      <c r="C52" s="83">
        <v>694.6</v>
      </c>
      <c r="D52" s="87">
        <v>31.5727272727273</v>
      </c>
      <c r="E52" s="40"/>
      <c r="F52" s="153">
        <v>1959</v>
      </c>
      <c r="G52" s="99">
        <v>7</v>
      </c>
      <c r="H52" s="83">
        <v>225.4</v>
      </c>
      <c r="I52" s="87">
        <v>32.2</v>
      </c>
      <c r="J52" s="40"/>
      <c r="K52" s="153">
        <v>1959</v>
      </c>
      <c r="L52" s="99">
        <v>0</v>
      </c>
      <c r="M52" s="83">
        <v>0</v>
      </c>
      <c r="N52" s="89"/>
      <c r="O52" s="155"/>
      <c r="P52" s="129"/>
      <c r="Q52" s="97"/>
      <c r="R52" s="156"/>
      <c r="S52" s="129"/>
      <c r="T52" s="97"/>
      <c r="U52" s="156"/>
      <c r="V52" s="129"/>
      <c r="W52" s="97"/>
    </row>
    <row r="53" ht="21.95" customHeight="1">
      <c r="A53" s="152">
        <v>1960</v>
      </c>
      <c r="B53" s="99">
        <v>27</v>
      </c>
      <c r="C53" s="83">
        <v>861.9</v>
      </c>
      <c r="D53" s="87">
        <v>31.9222222222222</v>
      </c>
      <c r="E53" s="40"/>
      <c r="F53" s="153">
        <v>1960</v>
      </c>
      <c r="G53" s="99">
        <v>8</v>
      </c>
      <c r="H53" s="83">
        <v>264.1</v>
      </c>
      <c r="I53" s="87">
        <v>33.0125</v>
      </c>
      <c r="J53" s="40"/>
      <c r="K53" s="153">
        <v>1960</v>
      </c>
      <c r="L53" s="99">
        <v>2</v>
      </c>
      <c r="M53" s="83">
        <v>69.5</v>
      </c>
      <c r="N53" s="89">
        <v>34.75</v>
      </c>
      <c r="O53" s="155"/>
      <c r="P53" s="129"/>
      <c r="Q53" s="97"/>
      <c r="R53" s="156"/>
      <c r="S53" s="129"/>
      <c r="T53" s="97"/>
      <c r="U53" s="156"/>
      <c r="V53" s="129"/>
      <c r="W53" s="97"/>
    </row>
    <row r="54" ht="21.95" customHeight="1">
      <c r="A54" s="152">
        <v>1961</v>
      </c>
      <c r="B54" s="99">
        <v>10</v>
      </c>
      <c r="C54" s="83">
        <v>317.4</v>
      </c>
      <c r="D54" s="87">
        <v>31.74</v>
      </c>
      <c r="E54" s="40"/>
      <c r="F54" s="153">
        <v>1961</v>
      </c>
      <c r="G54" s="99">
        <v>2</v>
      </c>
      <c r="H54" s="83">
        <v>66.8</v>
      </c>
      <c r="I54" s="87">
        <v>33.4</v>
      </c>
      <c r="J54" s="40"/>
      <c r="K54" s="153">
        <v>1961</v>
      </c>
      <c r="L54" s="99">
        <v>1</v>
      </c>
      <c r="M54" s="83">
        <v>33.6</v>
      </c>
      <c r="N54" s="89">
        <v>33.6</v>
      </c>
      <c r="O54" s="155"/>
      <c r="P54" s="129"/>
      <c r="Q54" s="97"/>
      <c r="R54" s="156"/>
      <c r="S54" s="129"/>
      <c r="T54" s="97"/>
      <c r="U54" s="156"/>
      <c r="V54" s="129"/>
      <c r="W54" s="97"/>
    </row>
    <row r="55" ht="21.95" customHeight="1">
      <c r="A55" s="152">
        <v>1962</v>
      </c>
      <c r="B55" s="99">
        <v>22</v>
      </c>
      <c r="C55" s="83">
        <v>702.5</v>
      </c>
      <c r="D55" s="87">
        <v>31.9318181818182</v>
      </c>
      <c r="E55" s="40"/>
      <c r="F55" s="153">
        <v>1962</v>
      </c>
      <c r="G55" s="99">
        <v>9</v>
      </c>
      <c r="H55" s="83">
        <v>293.8</v>
      </c>
      <c r="I55" s="87">
        <v>32.6444444444444</v>
      </c>
      <c r="J55" s="40"/>
      <c r="K55" s="153">
        <v>1962</v>
      </c>
      <c r="L55" s="99">
        <v>0</v>
      </c>
      <c r="M55" s="83">
        <v>0</v>
      </c>
      <c r="N55" s="89"/>
      <c r="O55" s="155"/>
      <c r="P55" s="129"/>
      <c r="Q55" s="97"/>
      <c r="R55" s="156"/>
      <c r="S55" s="129"/>
      <c r="T55" s="97"/>
      <c r="U55" s="156"/>
      <c r="V55" s="129"/>
      <c r="W55" s="97"/>
    </row>
    <row r="56" ht="21.95" customHeight="1">
      <c r="A56" s="152">
        <v>1963</v>
      </c>
      <c r="B56" s="99">
        <v>10</v>
      </c>
      <c r="C56" s="83">
        <v>318.9</v>
      </c>
      <c r="D56" s="87">
        <v>31.89</v>
      </c>
      <c r="E56" s="40"/>
      <c r="F56" s="153">
        <v>1963</v>
      </c>
      <c r="G56" s="99">
        <v>4</v>
      </c>
      <c r="H56" s="83">
        <v>130.8</v>
      </c>
      <c r="I56" s="87">
        <v>32.7</v>
      </c>
      <c r="J56" s="40"/>
      <c r="K56" s="153">
        <v>1963</v>
      </c>
      <c r="L56" s="99">
        <v>0</v>
      </c>
      <c r="M56" s="83">
        <v>0</v>
      </c>
      <c r="N56" s="89"/>
      <c r="O56" s="155"/>
      <c r="P56" s="129"/>
      <c r="Q56" s="97"/>
      <c r="R56" s="156"/>
      <c r="S56" s="129"/>
      <c r="T56" s="97"/>
      <c r="U56" s="156"/>
      <c r="V56" s="129"/>
      <c r="W56" s="97"/>
    </row>
    <row r="57" ht="21.95" customHeight="1">
      <c r="A57" s="152">
        <v>1964</v>
      </c>
      <c r="B57" s="99">
        <v>36</v>
      </c>
      <c r="C57" s="83">
        <v>1149</v>
      </c>
      <c r="D57" s="87">
        <v>31.9166666666667</v>
      </c>
      <c r="E57" s="40"/>
      <c r="F57" s="153">
        <v>1964</v>
      </c>
      <c r="G57" s="99">
        <v>11</v>
      </c>
      <c r="H57" s="83">
        <v>365.5</v>
      </c>
      <c r="I57" s="87">
        <v>33.2272727272727</v>
      </c>
      <c r="J57" s="40"/>
      <c r="K57" s="153">
        <v>1964</v>
      </c>
      <c r="L57" s="99">
        <v>3</v>
      </c>
      <c r="M57" s="83">
        <v>105.7</v>
      </c>
      <c r="N57" s="89">
        <v>35.2333333333333</v>
      </c>
      <c r="O57" s="155"/>
      <c r="P57" s="129"/>
      <c r="Q57" s="97"/>
      <c r="R57" s="156"/>
      <c r="S57" s="129"/>
      <c r="T57" s="97"/>
      <c r="U57" s="156"/>
      <c r="V57" s="129"/>
      <c r="W57" s="97"/>
    </row>
    <row r="58" ht="21.95" customHeight="1">
      <c r="A58" s="152">
        <v>1965</v>
      </c>
      <c r="B58" s="99">
        <v>13</v>
      </c>
      <c r="C58" s="83">
        <v>415.7</v>
      </c>
      <c r="D58" s="87">
        <v>31.9769230769231</v>
      </c>
      <c r="E58" s="40"/>
      <c r="F58" s="153">
        <v>1965</v>
      </c>
      <c r="G58" s="99">
        <v>5</v>
      </c>
      <c r="H58" s="83">
        <v>165.3</v>
      </c>
      <c r="I58" s="87">
        <v>33.06</v>
      </c>
      <c r="J58" s="40"/>
      <c r="K58" s="153">
        <v>1965</v>
      </c>
      <c r="L58" s="99">
        <v>1</v>
      </c>
      <c r="M58" s="83">
        <v>35.6</v>
      </c>
      <c r="N58" s="89">
        <v>35.6</v>
      </c>
      <c r="O58" s="155"/>
      <c r="P58" s="129"/>
      <c r="Q58" s="97"/>
      <c r="R58" s="156"/>
      <c r="S58" s="129"/>
      <c r="T58" s="97"/>
      <c r="U58" s="156"/>
      <c r="V58" s="129"/>
      <c r="W58" s="97"/>
    </row>
    <row r="59" ht="21.95" customHeight="1">
      <c r="A59" s="152">
        <v>1966</v>
      </c>
      <c r="B59" s="99">
        <v>17</v>
      </c>
      <c r="C59" s="83">
        <v>542.9</v>
      </c>
      <c r="D59" s="87">
        <v>31.9352941176471</v>
      </c>
      <c r="E59" s="40"/>
      <c r="F59" s="153">
        <v>1966</v>
      </c>
      <c r="G59" s="99">
        <v>7</v>
      </c>
      <c r="H59" s="83">
        <v>228.7</v>
      </c>
      <c r="I59" s="87">
        <v>32.6714285714286</v>
      </c>
      <c r="J59" s="40"/>
      <c r="K59" s="153">
        <v>1966</v>
      </c>
      <c r="L59" s="99">
        <v>0</v>
      </c>
      <c r="M59" s="83">
        <v>0</v>
      </c>
      <c r="N59" s="89"/>
      <c r="O59" s="155"/>
      <c r="P59" s="129"/>
      <c r="Q59" s="97"/>
      <c r="R59" s="156"/>
      <c r="S59" s="129"/>
      <c r="T59" s="97"/>
      <c r="U59" s="156"/>
      <c r="V59" s="129"/>
      <c r="W59" s="97"/>
    </row>
    <row r="60" ht="21.95" customHeight="1">
      <c r="A60" s="152">
        <v>1967</v>
      </c>
      <c r="B60" s="99">
        <v>27</v>
      </c>
      <c r="C60" s="83">
        <v>862</v>
      </c>
      <c r="D60" s="87">
        <v>31.9259259259259</v>
      </c>
      <c r="E60" s="40"/>
      <c r="F60" s="153">
        <v>1967</v>
      </c>
      <c r="G60" s="99">
        <v>8</v>
      </c>
      <c r="H60" s="83">
        <v>267.5</v>
      </c>
      <c r="I60" s="87">
        <v>33.4375</v>
      </c>
      <c r="J60" s="40"/>
      <c r="K60" s="153">
        <v>1967</v>
      </c>
      <c r="L60" s="99">
        <v>2</v>
      </c>
      <c r="M60" s="83">
        <v>72.2</v>
      </c>
      <c r="N60" s="89">
        <v>36.1</v>
      </c>
      <c r="O60" s="155"/>
      <c r="P60" s="129"/>
      <c r="Q60" s="97"/>
      <c r="R60" s="156"/>
      <c r="S60" s="129"/>
      <c r="T60" s="97"/>
      <c r="U60" s="156"/>
      <c r="V60" s="129"/>
      <c r="W60" s="97"/>
    </row>
    <row r="61" ht="21.95" customHeight="1">
      <c r="A61" s="152">
        <v>1968</v>
      </c>
      <c r="B61" s="99">
        <v>34</v>
      </c>
      <c r="C61" s="83">
        <v>1094.4</v>
      </c>
      <c r="D61" s="87">
        <v>32.1882352941176</v>
      </c>
      <c r="E61" s="40"/>
      <c r="F61" s="153">
        <v>1968</v>
      </c>
      <c r="G61" s="99">
        <v>16</v>
      </c>
      <c r="H61" s="83">
        <v>530.2</v>
      </c>
      <c r="I61" s="87">
        <v>33.1375</v>
      </c>
      <c r="J61" s="40"/>
      <c r="K61" s="153">
        <v>1968</v>
      </c>
      <c r="L61" s="99">
        <v>6</v>
      </c>
      <c r="M61" s="83">
        <v>204.8</v>
      </c>
      <c r="N61" s="89">
        <v>34.1333333333333</v>
      </c>
      <c r="O61" s="155"/>
      <c r="P61" s="129"/>
      <c r="Q61" s="97"/>
      <c r="R61" s="156"/>
      <c r="S61" s="129"/>
      <c r="T61" s="97"/>
      <c r="U61" s="156"/>
      <c r="V61" s="129"/>
      <c r="W61" s="97"/>
    </row>
    <row r="62" ht="21.95" customHeight="1">
      <c r="A62" s="152">
        <v>1969</v>
      </c>
      <c r="B62" s="99">
        <v>46</v>
      </c>
      <c r="C62" s="83">
        <v>1478.4</v>
      </c>
      <c r="D62" s="87">
        <v>32.1391304347826</v>
      </c>
      <c r="E62" s="40"/>
      <c r="F62" s="153">
        <v>1969</v>
      </c>
      <c r="G62" s="99">
        <v>24</v>
      </c>
      <c r="H62" s="83">
        <v>788.4</v>
      </c>
      <c r="I62" s="87">
        <v>32.85</v>
      </c>
      <c r="J62" s="40"/>
      <c r="K62" s="153">
        <v>1969</v>
      </c>
      <c r="L62" s="99">
        <v>4</v>
      </c>
      <c r="M62" s="83">
        <v>138.1</v>
      </c>
      <c r="N62" s="89">
        <v>34.525</v>
      </c>
      <c r="O62" s="155"/>
      <c r="P62" s="129"/>
      <c r="Q62" s="97"/>
      <c r="R62" s="156"/>
      <c r="S62" s="129"/>
      <c r="T62" s="97"/>
      <c r="U62" s="156"/>
      <c r="V62" s="129"/>
      <c r="W62" s="97"/>
    </row>
    <row r="63" ht="21.95" customHeight="1">
      <c r="A63" s="152">
        <v>1970</v>
      </c>
      <c r="B63" s="99">
        <v>38</v>
      </c>
      <c r="C63" s="83">
        <v>1214.1</v>
      </c>
      <c r="D63" s="87">
        <v>31.95</v>
      </c>
      <c r="E63" s="40"/>
      <c r="F63" s="153">
        <v>1970</v>
      </c>
      <c r="G63" s="99">
        <v>16</v>
      </c>
      <c r="H63" s="83">
        <v>522.7</v>
      </c>
      <c r="I63" s="87">
        <v>32.66875</v>
      </c>
      <c r="J63" s="40"/>
      <c r="K63" s="153">
        <v>1970</v>
      </c>
      <c r="L63" s="99">
        <v>2</v>
      </c>
      <c r="M63" s="83">
        <v>68.59999999999999</v>
      </c>
      <c r="N63" s="89">
        <v>34.3</v>
      </c>
      <c r="O63" s="155"/>
      <c r="P63" s="129"/>
      <c r="Q63" s="97"/>
      <c r="R63" s="156"/>
      <c r="S63" s="129"/>
      <c r="T63" s="97"/>
      <c r="U63" s="156"/>
      <c r="V63" s="129"/>
      <c r="W63" s="97"/>
    </row>
    <row r="64" ht="21.95" customHeight="1">
      <c r="A64" s="152">
        <v>1971</v>
      </c>
      <c r="B64" s="99">
        <v>31</v>
      </c>
      <c r="C64" s="83">
        <v>997.2</v>
      </c>
      <c r="D64" s="87">
        <v>32.1677419354839</v>
      </c>
      <c r="E64" s="40"/>
      <c r="F64" s="153">
        <v>1971</v>
      </c>
      <c r="G64" s="99">
        <v>14</v>
      </c>
      <c r="H64" s="83">
        <v>463.8</v>
      </c>
      <c r="I64" s="87">
        <v>33.1285714285714</v>
      </c>
      <c r="J64" s="40"/>
      <c r="K64" s="153">
        <v>1971</v>
      </c>
      <c r="L64" s="99">
        <v>2</v>
      </c>
      <c r="M64" s="83">
        <v>70.09999999999999</v>
      </c>
      <c r="N64" s="89">
        <v>35.05</v>
      </c>
      <c r="O64" s="155"/>
      <c r="P64" s="129"/>
      <c r="Q64" s="97"/>
      <c r="R64" s="156"/>
      <c r="S64" s="129"/>
      <c r="T64" s="97"/>
      <c r="U64" s="156"/>
      <c r="V64" s="129"/>
      <c r="W64" s="97"/>
    </row>
    <row r="65" ht="21.95" customHeight="1">
      <c r="A65" s="152">
        <v>1972</v>
      </c>
      <c r="B65" s="99">
        <v>15</v>
      </c>
      <c r="C65" s="83">
        <v>477.5</v>
      </c>
      <c r="D65" s="87">
        <v>31.8333333333333</v>
      </c>
      <c r="E65" s="40"/>
      <c r="F65" s="153">
        <v>1972</v>
      </c>
      <c r="G65" s="99">
        <v>8</v>
      </c>
      <c r="H65" s="83">
        <v>258.1</v>
      </c>
      <c r="I65" s="87">
        <v>32.2625</v>
      </c>
      <c r="J65" s="40"/>
      <c r="K65" s="153">
        <v>1972</v>
      </c>
      <c r="L65" s="99">
        <v>0</v>
      </c>
      <c r="M65" s="83">
        <v>0</v>
      </c>
      <c r="N65" s="89"/>
      <c r="O65" s="155"/>
      <c r="P65" s="129"/>
      <c r="Q65" s="97"/>
      <c r="R65" s="156"/>
      <c r="S65" s="129"/>
      <c r="T65" s="97"/>
      <c r="U65" s="156"/>
      <c r="V65" s="129"/>
      <c r="W65" s="97"/>
    </row>
    <row r="66" ht="21.95" customHeight="1">
      <c r="A66" s="152">
        <v>1973</v>
      </c>
      <c r="B66" s="99">
        <v>39</v>
      </c>
      <c r="C66" s="83">
        <v>1247.9</v>
      </c>
      <c r="D66" s="87">
        <v>31.9974358974359</v>
      </c>
      <c r="E66" s="40"/>
      <c r="F66" s="153">
        <v>1973</v>
      </c>
      <c r="G66" s="99">
        <v>18</v>
      </c>
      <c r="H66" s="83">
        <v>587.1</v>
      </c>
      <c r="I66" s="87">
        <v>32.6166666666667</v>
      </c>
      <c r="J66" s="40"/>
      <c r="K66" s="153">
        <v>1973</v>
      </c>
      <c r="L66" s="99">
        <v>1</v>
      </c>
      <c r="M66" s="83">
        <v>34.7</v>
      </c>
      <c r="N66" s="89">
        <v>34.7</v>
      </c>
      <c r="O66" s="155"/>
      <c r="P66" s="129"/>
      <c r="Q66" s="97"/>
      <c r="R66" s="156"/>
      <c r="S66" s="129"/>
      <c r="T66" s="97"/>
      <c r="U66" s="156"/>
      <c r="V66" s="129"/>
      <c r="W66" s="97"/>
    </row>
    <row r="67" ht="21.95" customHeight="1">
      <c r="A67" s="152">
        <v>1974</v>
      </c>
      <c r="B67" s="99">
        <v>10</v>
      </c>
      <c r="C67" s="83">
        <v>328.3</v>
      </c>
      <c r="D67" s="87">
        <v>32.83</v>
      </c>
      <c r="E67" s="40"/>
      <c r="F67" s="153">
        <v>1974</v>
      </c>
      <c r="G67" s="99">
        <v>7</v>
      </c>
      <c r="H67" s="83">
        <v>233.8</v>
      </c>
      <c r="I67" s="87">
        <v>33.4</v>
      </c>
      <c r="J67" s="40"/>
      <c r="K67" s="153">
        <v>1974</v>
      </c>
      <c r="L67" s="99">
        <v>2</v>
      </c>
      <c r="M67" s="83">
        <v>70.7</v>
      </c>
      <c r="N67" s="89">
        <v>35.35</v>
      </c>
      <c r="O67" s="155"/>
      <c r="P67" s="129"/>
      <c r="Q67" s="97"/>
      <c r="R67" s="156"/>
      <c r="S67" s="129"/>
      <c r="T67" s="97"/>
      <c r="U67" s="156"/>
      <c r="V67" s="129"/>
      <c r="W67" s="97"/>
    </row>
    <row r="68" ht="21.95" customHeight="1">
      <c r="A68" s="152">
        <v>1975</v>
      </c>
      <c r="B68" s="99">
        <v>14</v>
      </c>
      <c r="C68" s="83">
        <v>445.4</v>
      </c>
      <c r="D68" s="87">
        <v>31.8142857142857</v>
      </c>
      <c r="E68" s="40"/>
      <c r="F68" s="153">
        <v>1975</v>
      </c>
      <c r="G68" s="99">
        <v>5</v>
      </c>
      <c r="H68" s="83">
        <v>162.4</v>
      </c>
      <c r="I68" s="87">
        <v>32.48</v>
      </c>
      <c r="J68" s="40"/>
      <c r="K68" s="153">
        <v>1975</v>
      </c>
      <c r="L68" s="99">
        <v>0</v>
      </c>
      <c r="M68" s="83">
        <v>0</v>
      </c>
      <c r="N68" s="89"/>
      <c r="O68" s="155"/>
      <c r="P68" s="129"/>
      <c r="Q68" s="97"/>
      <c r="R68" s="156"/>
      <c r="S68" s="129"/>
      <c r="T68" s="97"/>
      <c r="U68" s="156"/>
      <c r="V68" s="129"/>
      <c r="W68" s="97"/>
    </row>
    <row r="69" ht="21.95" customHeight="1">
      <c r="A69" s="152">
        <v>1976</v>
      </c>
      <c r="B69" s="99">
        <v>31</v>
      </c>
      <c r="C69" s="83">
        <v>1003.5</v>
      </c>
      <c r="D69" s="87">
        <v>32.3709677419355</v>
      </c>
      <c r="E69" s="40"/>
      <c r="F69" s="153">
        <v>1976</v>
      </c>
      <c r="G69" s="99">
        <v>18</v>
      </c>
      <c r="H69" s="83">
        <v>595.5</v>
      </c>
      <c r="I69" s="87">
        <v>33.0833333333333</v>
      </c>
      <c r="J69" s="40"/>
      <c r="K69" s="153">
        <v>1976</v>
      </c>
      <c r="L69" s="99">
        <v>3</v>
      </c>
      <c r="M69" s="83">
        <v>106.8</v>
      </c>
      <c r="N69" s="89">
        <v>35.6</v>
      </c>
      <c r="O69" s="155"/>
      <c r="P69" s="129"/>
      <c r="Q69" s="97"/>
      <c r="R69" s="156"/>
      <c r="S69" s="129"/>
      <c r="T69" s="97"/>
      <c r="U69" s="156"/>
      <c r="V69" s="129"/>
      <c r="W69" s="97"/>
    </row>
    <row r="70" ht="21.95" customHeight="1">
      <c r="A70" s="152">
        <v>1977</v>
      </c>
      <c r="B70" s="99">
        <v>24</v>
      </c>
      <c r="C70" s="83">
        <v>774.6</v>
      </c>
      <c r="D70" s="87">
        <v>32.275</v>
      </c>
      <c r="E70" s="40"/>
      <c r="F70" s="153">
        <v>1977</v>
      </c>
      <c r="G70" s="99">
        <v>12</v>
      </c>
      <c r="H70" s="83">
        <v>397.8</v>
      </c>
      <c r="I70" s="87">
        <v>33.15</v>
      </c>
      <c r="J70" s="40"/>
      <c r="K70" s="153">
        <v>1977</v>
      </c>
      <c r="L70" s="99">
        <v>4</v>
      </c>
      <c r="M70" s="83">
        <v>138.5</v>
      </c>
      <c r="N70" s="89">
        <v>34.625</v>
      </c>
      <c r="O70" t="s" s="125">
        <v>57</v>
      </c>
      <c r="P70" s="129">
        <f>AVERAGE(B70:B89)</f>
        <v>34.55</v>
      </c>
      <c r="Q70" s="97">
        <f>AVERAGE(D70:D89)</f>
        <v>32.2398972161919</v>
      </c>
      <c r="R70" t="s" s="128">
        <v>57</v>
      </c>
      <c r="S70" s="129">
        <f>AVERAGE(G70:G89)</f>
        <v>17.8</v>
      </c>
      <c r="T70" s="97">
        <f>AVERAGE(I70:I89)</f>
        <v>33.0009255303373</v>
      </c>
      <c r="U70" t="s" s="128">
        <v>57</v>
      </c>
      <c r="V70" s="129">
        <f>AVERAGE(L70:L89)</f>
        <v>3.95</v>
      </c>
      <c r="W70" s="97">
        <f>AVERAGE(N70:N89)</f>
        <v>34.6592543859649</v>
      </c>
    </row>
    <row r="71" ht="21.95" customHeight="1">
      <c r="A71" s="152">
        <v>1978</v>
      </c>
      <c r="B71" s="99">
        <v>38</v>
      </c>
      <c r="C71" s="83">
        <v>1230.4</v>
      </c>
      <c r="D71" s="87">
        <v>32.3789473684211</v>
      </c>
      <c r="E71" s="40"/>
      <c r="F71" s="153">
        <v>1978</v>
      </c>
      <c r="G71" s="99">
        <v>20</v>
      </c>
      <c r="H71" s="83">
        <v>663</v>
      </c>
      <c r="I71" s="87">
        <v>33.15</v>
      </c>
      <c r="J71" s="40"/>
      <c r="K71" s="153">
        <v>1978</v>
      </c>
      <c r="L71" s="99">
        <v>6</v>
      </c>
      <c r="M71" s="83">
        <v>208.3</v>
      </c>
      <c r="N71" s="89">
        <v>34.7166666666667</v>
      </c>
      <c r="O71" t="s" s="125">
        <v>58</v>
      </c>
      <c r="P71" s="129">
        <f>AVERAGE(B71:B89)</f>
        <v>35.1052631578947</v>
      </c>
      <c r="Q71" s="97">
        <f>AVERAGE(D71:D89)</f>
        <v>32.2379470615359</v>
      </c>
      <c r="R71" t="s" s="128">
        <v>58</v>
      </c>
      <c r="S71" s="129">
        <f>AVERAGE(G71:G89)</f>
        <v>18.1052631578947</v>
      </c>
      <c r="T71" s="97">
        <f>AVERAGE(I71:I89)</f>
        <v>32.992643615356</v>
      </c>
      <c r="U71" t="s" s="128">
        <v>58</v>
      </c>
      <c r="V71" s="129">
        <f>AVERAGE(L71:L89)</f>
        <v>3.94736842105263</v>
      </c>
      <c r="W71" s="97">
        <f>AVERAGE(N71:N89)</f>
        <v>34.6611574074074</v>
      </c>
    </row>
    <row r="72" ht="21.95" customHeight="1">
      <c r="A72" s="152">
        <v>1979</v>
      </c>
      <c r="B72" s="99">
        <v>31</v>
      </c>
      <c r="C72" s="83">
        <v>988.6</v>
      </c>
      <c r="D72" s="87">
        <v>31.8903225806452</v>
      </c>
      <c r="E72" s="40"/>
      <c r="F72" s="153">
        <v>1979</v>
      </c>
      <c r="G72" s="99">
        <v>11</v>
      </c>
      <c r="H72" s="83">
        <v>359.9</v>
      </c>
      <c r="I72" s="87">
        <v>32.7181818181818</v>
      </c>
      <c r="J72" s="40"/>
      <c r="K72" s="153">
        <v>1979</v>
      </c>
      <c r="L72" s="99">
        <v>2</v>
      </c>
      <c r="M72" s="83">
        <v>69.3</v>
      </c>
      <c r="N72" s="89">
        <v>34.65</v>
      </c>
      <c r="O72" t="s" s="125">
        <v>59</v>
      </c>
      <c r="P72" s="129">
        <f>AVERAGE(B72:B89)</f>
        <v>34.9444444444444</v>
      </c>
      <c r="Q72" s="97">
        <f>AVERAGE(D72:D89)</f>
        <v>32.2296529258367</v>
      </c>
      <c r="R72" t="s" s="128">
        <v>59</v>
      </c>
      <c r="S72" s="129">
        <f>AVERAGE(G72:G89)</f>
        <v>18</v>
      </c>
      <c r="T72" s="97">
        <f>AVERAGE(I72:I89)</f>
        <v>32.9833873574358</v>
      </c>
      <c r="U72" t="s" s="128">
        <v>59</v>
      </c>
      <c r="V72" s="129">
        <f>AVERAGE(L72:L89)</f>
        <v>3.83333333333333</v>
      </c>
      <c r="W72" s="97">
        <f>AVERAGE(N72:N89)</f>
        <v>34.6578921568627</v>
      </c>
    </row>
    <row r="73" ht="21.95" customHeight="1">
      <c r="A73" s="152">
        <v>1980</v>
      </c>
      <c r="B73" s="99">
        <v>41</v>
      </c>
      <c r="C73" s="83">
        <v>1328.6</v>
      </c>
      <c r="D73" s="87">
        <v>32.4048780487805</v>
      </c>
      <c r="E73" s="40"/>
      <c r="F73" s="153">
        <v>1980</v>
      </c>
      <c r="G73" s="99">
        <v>25</v>
      </c>
      <c r="H73" s="83">
        <v>824.9</v>
      </c>
      <c r="I73" s="87">
        <v>32.996</v>
      </c>
      <c r="J73" s="40"/>
      <c r="K73" s="153">
        <v>1980</v>
      </c>
      <c r="L73" s="99">
        <v>6</v>
      </c>
      <c r="M73" s="83">
        <v>210.8</v>
      </c>
      <c r="N73" s="89">
        <v>35.1333333333333</v>
      </c>
      <c r="O73" t="s" s="125">
        <v>60</v>
      </c>
      <c r="P73" s="129">
        <f>AVERAGE(B73:B89)</f>
        <v>35.1764705882353</v>
      </c>
      <c r="Q73" s="97">
        <f>AVERAGE(D73:D89)</f>
        <v>32.2508610724112</v>
      </c>
      <c r="R73" t="s" s="128">
        <v>60</v>
      </c>
      <c r="S73" s="129">
        <f>AVERAGE(G73:G89)</f>
        <v>18.4117647058824</v>
      </c>
      <c r="T73" s="97">
        <f>AVERAGE(I73:I89)</f>
        <v>32.9999627036392</v>
      </c>
      <c r="U73" t="s" s="128">
        <v>60</v>
      </c>
      <c r="V73" s="129">
        <f>AVERAGE(L73:L89)</f>
        <v>3.94117647058824</v>
      </c>
      <c r="W73" s="97">
        <f>AVERAGE(N73:N89)</f>
        <v>34.6583854166667</v>
      </c>
    </row>
    <row r="74" ht="21.95" customHeight="1">
      <c r="A74" s="152">
        <v>1981</v>
      </c>
      <c r="B74" s="99">
        <v>51</v>
      </c>
      <c r="C74" s="83">
        <v>1642.1</v>
      </c>
      <c r="D74" s="87">
        <v>32.1980392156863</v>
      </c>
      <c r="E74" s="40"/>
      <c r="F74" s="153">
        <v>1981</v>
      </c>
      <c r="G74" s="99">
        <v>28</v>
      </c>
      <c r="H74" s="83">
        <v>918.6</v>
      </c>
      <c r="I74" s="87">
        <v>32.8071428571429</v>
      </c>
      <c r="J74" s="40"/>
      <c r="K74" s="153">
        <v>1981</v>
      </c>
      <c r="L74" s="99">
        <v>4</v>
      </c>
      <c r="M74" s="83">
        <v>138.9</v>
      </c>
      <c r="N74" s="89">
        <v>34.725</v>
      </c>
      <c r="O74" t="s" s="125">
        <v>61</v>
      </c>
      <c r="P74" s="129">
        <f>AVERAGE(B74:B89)</f>
        <v>34.8125</v>
      </c>
      <c r="Q74" s="97">
        <f>AVERAGE(D74:D89)</f>
        <v>32.2405932739866</v>
      </c>
      <c r="R74" t="s" s="128">
        <v>61</v>
      </c>
      <c r="S74" s="129">
        <f>AVERAGE(G74:G89)</f>
        <v>18</v>
      </c>
      <c r="T74" s="97">
        <f>AVERAGE(I74:I89)</f>
        <v>33.0002268838818</v>
      </c>
      <c r="U74" t="s" s="128">
        <v>61</v>
      </c>
      <c r="V74" s="129">
        <f>AVERAGE(L74:L89)</f>
        <v>3.8125</v>
      </c>
      <c r="W74" s="97">
        <f>AVERAGE(N74:N89)</f>
        <v>34.6267222222222</v>
      </c>
    </row>
    <row r="75" ht="21.95" customHeight="1">
      <c r="A75" s="152">
        <v>1982</v>
      </c>
      <c r="B75" s="99">
        <v>45</v>
      </c>
      <c r="C75" s="83">
        <v>1442.8</v>
      </c>
      <c r="D75" s="87">
        <v>32.0622222222222</v>
      </c>
      <c r="E75" s="40"/>
      <c r="F75" s="153">
        <v>1982</v>
      </c>
      <c r="G75" s="99">
        <v>22</v>
      </c>
      <c r="H75" s="83">
        <v>717.8</v>
      </c>
      <c r="I75" s="87">
        <v>32.6272727272727</v>
      </c>
      <c r="J75" s="40"/>
      <c r="K75" s="153">
        <v>1982</v>
      </c>
      <c r="L75" s="99">
        <v>3</v>
      </c>
      <c r="M75" s="83">
        <v>102</v>
      </c>
      <c r="N75" s="89">
        <v>34</v>
      </c>
      <c r="O75" t="s" s="125">
        <v>62</v>
      </c>
      <c r="P75" s="129">
        <f>AVERAGE(B75:B89)</f>
        <v>33.7333333333333</v>
      </c>
      <c r="Q75" s="97">
        <f>AVERAGE(D75:D89)</f>
        <v>32.2436328495795</v>
      </c>
      <c r="R75" t="s" s="128">
        <v>62</v>
      </c>
      <c r="S75" s="129">
        <f>AVERAGE(G75:G89)</f>
        <v>17.3333333333333</v>
      </c>
      <c r="T75" s="97">
        <f>AVERAGE(I75:I89)</f>
        <v>33.0140186000774</v>
      </c>
      <c r="U75" t="s" s="128">
        <v>62</v>
      </c>
      <c r="V75" s="129">
        <f>AVERAGE(L75:L89)</f>
        <v>3.8</v>
      </c>
      <c r="W75" s="97">
        <f>AVERAGE(N75:N89)</f>
        <v>34.6197023809524</v>
      </c>
    </row>
    <row r="76" ht="21.95" customHeight="1">
      <c r="A76" s="152">
        <v>1983</v>
      </c>
      <c r="B76" s="99">
        <v>31</v>
      </c>
      <c r="C76" s="83">
        <v>993.7</v>
      </c>
      <c r="D76" s="87">
        <v>32.0548387096774</v>
      </c>
      <c r="E76" s="40"/>
      <c r="F76" s="153">
        <v>1983</v>
      </c>
      <c r="G76" s="99">
        <v>15</v>
      </c>
      <c r="H76" s="83">
        <v>490.6</v>
      </c>
      <c r="I76" s="87">
        <v>32.7066666666667</v>
      </c>
      <c r="J76" s="40"/>
      <c r="K76" s="153">
        <v>1983</v>
      </c>
      <c r="L76" s="99">
        <v>1</v>
      </c>
      <c r="M76" s="83">
        <v>36.2</v>
      </c>
      <c r="N76" s="89">
        <v>36.2</v>
      </c>
      <c r="O76" t="s" s="125">
        <v>63</v>
      </c>
      <c r="P76" s="129">
        <f>AVERAGE(B76:B89)</f>
        <v>32.9285714285714</v>
      </c>
      <c r="Q76" s="97">
        <f>AVERAGE(D76:D89)</f>
        <v>32.2575875132223</v>
      </c>
      <c r="R76" t="s" s="128">
        <v>63</v>
      </c>
      <c r="S76" s="129">
        <f>AVERAGE(G76:G89)</f>
        <v>17</v>
      </c>
      <c r="T76" s="97">
        <f>AVERAGE(I76:I89)</f>
        <v>33.0437682826009</v>
      </c>
      <c r="U76" t="s" s="128">
        <v>63</v>
      </c>
      <c r="V76" s="129">
        <f>AVERAGE(L76:L89)</f>
        <v>3.85714285714286</v>
      </c>
      <c r="W76" s="97">
        <f>AVERAGE(N76:N89)</f>
        <v>34.6673717948718</v>
      </c>
    </row>
    <row r="77" ht="21.95" customHeight="1">
      <c r="A77" s="152">
        <v>1984</v>
      </c>
      <c r="B77" s="99">
        <v>27</v>
      </c>
      <c r="C77" s="83">
        <v>876</v>
      </c>
      <c r="D77" s="87">
        <v>32.4444444444444</v>
      </c>
      <c r="E77" s="40"/>
      <c r="F77" s="153">
        <v>1984</v>
      </c>
      <c r="G77" s="99">
        <v>13</v>
      </c>
      <c r="H77" s="83">
        <v>435.2</v>
      </c>
      <c r="I77" s="87">
        <v>33.4769230769231</v>
      </c>
      <c r="J77" s="40"/>
      <c r="K77" s="153">
        <v>1984</v>
      </c>
      <c r="L77" s="99">
        <v>4</v>
      </c>
      <c r="M77" s="83">
        <v>140.3</v>
      </c>
      <c r="N77" s="89">
        <v>35.075</v>
      </c>
      <c r="O77" t="s" s="125">
        <v>64</v>
      </c>
      <c r="P77" s="129">
        <f>AVERAGE(B77:B89)</f>
        <v>33.0769230769231</v>
      </c>
      <c r="Q77" s="97">
        <f>AVERAGE(D77:D89)</f>
        <v>32.2744832468511</v>
      </c>
      <c r="R77" t="s" s="128">
        <v>64</v>
      </c>
      <c r="S77" s="129">
        <f>AVERAGE(G77:G89)</f>
        <v>17.1538461538462</v>
      </c>
      <c r="T77" s="97">
        <f>AVERAGE(I77:I89)</f>
        <v>33.0718600839287</v>
      </c>
      <c r="U77" t="s" s="128">
        <v>64</v>
      </c>
      <c r="V77" s="129">
        <f>AVERAGE(L77:L89)</f>
        <v>4.07692307692308</v>
      </c>
      <c r="W77" s="97">
        <f>AVERAGE(N77:N89)</f>
        <v>34.5396527777778</v>
      </c>
    </row>
    <row r="78" ht="21.95" customHeight="1">
      <c r="A78" s="152">
        <v>1985</v>
      </c>
      <c r="B78" s="99">
        <v>58</v>
      </c>
      <c r="C78" s="83">
        <v>1867.3</v>
      </c>
      <c r="D78" s="87">
        <v>32.1948275862069</v>
      </c>
      <c r="E78" s="40"/>
      <c r="F78" s="153">
        <v>1985</v>
      </c>
      <c r="G78" s="99">
        <v>33</v>
      </c>
      <c r="H78" s="83">
        <v>1081.2</v>
      </c>
      <c r="I78" s="87">
        <v>32.7636363636364</v>
      </c>
      <c r="J78" s="40"/>
      <c r="K78" s="153">
        <v>1985</v>
      </c>
      <c r="L78" s="99">
        <v>4</v>
      </c>
      <c r="M78" s="83">
        <v>138.5</v>
      </c>
      <c r="N78" s="89">
        <v>34.625</v>
      </c>
      <c r="O78" t="s" s="125">
        <v>65</v>
      </c>
      <c r="P78" s="129">
        <f>AVERAGE(B78:B89)</f>
        <v>33.5833333333333</v>
      </c>
      <c r="Q78" s="97">
        <f>AVERAGE(D78:D89)</f>
        <v>32.259032228888</v>
      </c>
      <c r="R78" t="s" s="128">
        <v>65</v>
      </c>
      <c r="S78" s="129">
        <f>AVERAGE(G78:G89)</f>
        <v>17.5</v>
      </c>
      <c r="T78" s="97">
        <f>AVERAGE(I78:I89)</f>
        <v>33.0350361754747</v>
      </c>
      <c r="U78" t="s" s="128">
        <v>65</v>
      </c>
      <c r="V78" s="129">
        <f>AVERAGE(L78:L89)</f>
        <v>4.08333333333333</v>
      </c>
      <c r="W78" s="97">
        <f>AVERAGE(N78:N89)</f>
        <v>34.4909848484849</v>
      </c>
    </row>
    <row r="79" ht="21.95" customHeight="1">
      <c r="A79" s="152">
        <v>1986</v>
      </c>
      <c r="B79" s="99">
        <v>39</v>
      </c>
      <c r="C79" s="83">
        <v>1248.4</v>
      </c>
      <c r="D79" s="87">
        <v>32.0102564102564</v>
      </c>
      <c r="E79" s="40"/>
      <c r="F79" s="153">
        <v>1986</v>
      </c>
      <c r="G79" s="99">
        <v>19</v>
      </c>
      <c r="H79" s="83">
        <v>619.9</v>
      </c>
      <c r="I79" s="87">
        <v>32.6263157894737</v>
      </c>
      <c r="J79" s="40"/>
      <c r="K79" s="153">
        <v>1986</v>
      </c>
      <c r="L79" s="99">
        <v>2</v>
      </c>
      <c r="M79" s="83">
        <v>67.5</v>
      </c>
      <c r="N79" s="89">
        <v>33.75</v>
      </c>
      <c r="O79" t="s" s="125">
        <v>66</v>
      </c>
      <c r="P79" s="129">
        <f>AVERAGE(B79:B89)</f>
        <v>31.3636363636364</v>
      </c>
      <c r="Q79" s="97">
        <f>AVERAGE(D79:D89)</f>
        <v>32.2654526931561</v>
      </c>
      <c r="R79" t="s" s="128">
        <v>66</v>
      </c>
      <c r="S79" s="129">
        <f>AVERAGE(G79:G89)</f>
        <v>16.0909090909091</v>
      </c>
      <c r="T79" s="97">
        <f>AVERAGE(I79:I89)</f>
        <v>33.0621761566585</v>
      </c>
      <c r="U79" t="s" s="128">
        <v>66</v>
      </c>
      <c r="V79" s="129">
        <f>AVERAGE(L79:L89)</f>
        <v>4.09090909090909</v>
      </c>
      <c r="W79" s="97">
        <f>AVERAGE(N79:N89)</f>
        <v>34.4775833333333</v>
      </c>
    </row>
    <row r="80" ht="21.95" customHeight="1">
      <c r="A80" s="152">
        <v>1987</v>
      </c>
      <c r="B80" s="99">
        <v>55</v>
      </c>
      <c r="C80" s="83">
        <v>1777.1</v>
      </c>
      <c r="D80" s="87">
        <v>32.3109090909091</v>
      </c>
      <c r="E80" s="40"/>
      <c r="F80" s="153">
        <v>1987</v>
      </c>
      <c r="G80" s="99">
        <v>29</v>
      </c>
      <c r="H80" s="83">
        <v>958.8</v>
      </c>
      <c r="I80" s="87">
        <v>33.0620689655172</v>
      </c>
      <c r="J80" s="40"/>
      <c r="K80" s="153">
        <v>1987</v>
      </c>
      <c r="L80" s="99">
        <v>8</v>
      </c>
      <c r="M80" s="83">
        <v>274.1</v>
      </c>
      <c r="N80" s="89">
        <v>34.2625</v>
      </c>
      <c r="O80" t="s" s="125">
        <v>67</v>
      </c>
      <c r="P80" s="129">
        <f>AVERAGE(B80:B89)</f>
        <v>30.6</v>
      </c>
      <c r="Q80" s="97">
        <f>AVERAGE(D80:D89)</f>
        <v>32.2938078357006</v>
      </c>
      <c r="R80" t="s" s="128">
        <v>67</v>
      </c>
      <c r="S80" s="129">
        <f>AVERAGE(G80:G89)</f>
        <v>15.8</v>
      </c>
      <c r="T80" s="97">
        <f>AVERAGE(I80:I89)</f>
        <v>33.1106050863457</v>
      </c>
      <c r="U80" t="s" s="128">
        <v>67</v>
      </c>
      <c r="V80" s="129">
        <f>AVERAGE(L80:L89)</f>
        <v>4.3</v>
      </c>
      <c r="W80" s="97">
        <f>AVERAGE(N80:N89)</f>
        <v>34.5584259259259</v>
      </c>
    </row>
    <row r="81" ht="21.95" customHeight="1">
      <c r="A81" s="152">
        <v>1988</v>
      </c>
      <c r="B81" s="99">
        <v>54</v>
      </c>
      <c r="C81" s="83">
        <v>1734.3</v>
      </c>
      <c r="D81" s="87">
        <v>32.1166666666667</v>
      </c>
      <c r="E81" s="40"/>
      <c r="F81" s="153">
        <v>1988</v>
      </c>
      <c r="G81" s="99">
        <v>25</v>
      </c>
      <c r="H81" s="83">
        <v>823.8</v>
      </c>
      <c r="I81" s="87">
        <v>32.952</v>
      </c>
      <c r="J81" s="40"/>
      <c r="K81" s="153">
        <v>1988</v>
      </c>
      <c r="L81" s="99">
        <v>7</v>
      </c>
      <c r="M81" s="83">
        <v>242.9</v>
      </c>
      <c r="N81" s="89">
        <v>34.7</v>
      </c>
      <c r="O81" t="s" s="125">
        <v>68</v>
      </c>
      <c r="P81" s="129">
        <f>AVERAGE(B81:B89)</f>
        <v>27.8888888888889</v>
      </c>
      <c r="Q81" s="97">
        <f>AVERAGE(D81:D89)</f>
        <v>32.2916701787995</v>
      </c>
      <c r="R81" t="s" s="128">
        <v>68</v>
      </c>
      <c r="S81" s="129">
        <f>AVERAGE(G81:G89)</f>
        <v>14.3333333333333</v>
      </c>
      <c r="T81" s="97">
        <f>AVERAGE(I81:I89)</f>
        <v>33.1166721014493</v>
      </c>
      <c r="U81" t="s" s="128">
        <v>68</v>
      </c>
      <c r="V81" s="129">
        <f>AVERAGE(L81:L89)</f>
        <v>3.88888888888889</v>
      </c>
      <c r="W81" s="97">
        <f>AVERAGE(N81:N89)</f>
        <v>34.5954166666667</v>
      </c>
    </row>
    <row r="82" ht="21.95" customHeight="1">
      <c r="A82" s="152">
        <v>1989</v>
      </c>
      <c r="B82" s="99">
        <v>27</v>
      </c>
      <c r="C82" s="83">
        <v>865.1</v>
      </c>
      <c r="D82" s="87">
        <v>32.0407407407407</v>
      </c>
      <c r="E82" s="40"/>
      <c r="F82" s="153">
        <v>1989</v>
      </c>
      <c r="G82" s="99">
        <v>9</v>
      </c>
      <c r="H82" s="83">
        <v>298.9</v>
      </c>
      <c r="I82" s="87">
        <v>33.2111111111111</v>
      </c>
      <c r="J82" s="40"/>
      <c r="K82" s="153">
        <v>1989</v>
      </c>
      <c r="L82" s="99">
        <v>3</v>
      </c>
      <c r="M82" s="83">
        <v>104.3</v>
      </c>
      <c r="N82" s="89">
        <v>34.7666666666667</v>
      </c>
      <c r="O82" t="s" s="125">
        <v>69</v>
      </c>
      <c r="P82" s="129">
        <f>AVERAGE(B82:B89)</f>
        <v>24.625</v>
      </c>
      <c r="Q82" s="97">
        <f>AVERAGE(D82:D89)</f>
        <v>32.3166706805327</v>
      </c>
      <c r="R82" t="s" s="128">
        <v>69</v>
      </c>
      <c r="S82" s="129">
        <f>AVERAGE(G82:G89)</f>
        <v>13</v>
      </c>
      <c r="T82" s="97">
        <f>AVERAGE(I82:I89)</f>
        <v>33.1401966873706</v>
      </c>
      <c r="U82" t="s" s="128">
        <v>69</v>
      </c>
      <c r="V82" s="129">
        <f>AVERAGE(L82:L89)</f>
        <v>3.5</v>
      </c>
      <c r="W82" s="97">
        <f>AVERAGE(N82:N89)</f>
        <v>34.5804761904762</v>
      </c>
    </row>
    <row r="83" ht="21.95" customHeight="1">
      <c r="A83" s="152">
        <v>1990</v>
      </c>
      <c r="B83" s="99">
        <v>0</v>
      </c>
      <c r="C83" s="83">
        <v>0</v>
      </c>
      <c r="D83" s="87"/>
      <c r="E83" s="40"/>
      <c r="F83" s="153">
        <v>1990</v>
      </c>
      <c r="G83" s="99">
        <v>0</v>
      </c>
      <c r="H83" s="83">
        <v>0</v>
      </c>
      <c r="I83" s="87"/>
      <c r="J83" s="40"/>
      <c r="K83" s="153">
        <v>1990</v>
      </c>
      <c r="L83" s="99">
        <v>0</v>
      </c>
      <c r="M83" s="83">
        <v>0</v>
      </c>
      <c r="N83" s="89"/>
      <c r="O83" t="s" s="125">
        <v>70</v>
      </c>
      <c r="P83" s="129">
        <f>AVERAGE(B83:B89)</f>
        <v>24.2857142857143</v>
      </c>
      <c r="Q83" s="97">
        <f>AVERAGE(D83:D89)</f>
        <v>32.3626590038314</v>
      </c>
      <c r="R83" t="s" s="128">
        <v>70</v>
      </c>
      <c r="S83" s="129">
        <f>AVERAGE(G83:G89)</f>
        <v>13.5714285714286</v>
      </c>
      <c r="T83" s="97">
        <f>AVERAGE(I83:I89)</f>
        <v>33.1283776167472</v>
      </c>
      <c r="U83" t="s" s="128">
        <v>70</v>
      </c>
      <c r="V83" s="129">
        <f>AVERAGE(L83:L89)</f>
        <v>3.57142857142857</v>
      </c>
      <c r="W83" s="97">
        <f>AVERAGE(N83:N89)</f>
        <v>34.5494444444445</v>
      </c>
    </row>
    <row r="84" ht="21.95" customHeight="1">
      <c r="A84" s="152">
        <v>1991</v>
      </c>
      <c r="B84" s="99">
        <v>28</v>
      </c>
      <c r="C84" s="83">
        <v>908.3</v>
      </c>
      <c r="D84" s="87">
        <v>32.4392857142857</v>
      </c>
      <c r="E84" s="40"/>
      <c r="F84" s="153">
        <v>1991</v>
      </c>
      <c r="G84" s="99">
        <v>18</v>
      </c>
      <c r="H84" s="83">
        <v>593.3</v>
      </c>
      <c r="I84" s="87">
        <v>32.9611111111111</v>
      </c>
      <c r="J84" s="40"/>
      <c r="K84" s="153">
        <v>1991</v>
      </c>
      <c r="L84" s="99">
        <v>5</v>
      </c>
      <c r="M84" s="83">
        <v>172.4</v>
      </c>
      <c r="N84" s="89">
        <v>34.48</v>
      </c>
      <c r="O84" t="s" s="125">
        <v>71</v>
      </c>
      <c r="P84" s="129">
        <f>AVERAGE(B84:B89)</f>
        <v>28.3333333333333</v>
      </c>
      <c r="Q84" s="97">
        <f>AVERAGE(D84:D89)</f>
        <v>32.3626590038314</v>
      </c>
      <c r="R84" t="s" s="128">
        <v>71</v>
      </c>
      <c r="S84" s="129">
        <f>AVERAGE(G84:G89)</f>
        <v>15.8333333333333</v>
      </c>
      <c r="T84" s="97">
        <f>AVERAGE(I84:I89)</f>
        <v>33.1283776167472</v>
      </c>
      <c r="U84" t="s" s="128">
        <v>71</v>
      </c>
      <c r="V84" s="129">
        <f>AVERAGE(L84:L89)</f>
        <v>4.16666666666667</v>
      </c>
      <c r="W84" s="97">
        <f>AVERAGE(N84:N89)</f>
        <v>34.5494444444445</v>
      </c>
    </row>
    <row r="85" ht="21.95" customHeight="1">
      <c r="A85" s="152">
        <v>1992</v>
      </c>
      <c r="B85" s="99">
        <v>29</v>
      </c>
      <c r="C85" s="83">
        <v>927.3</v>
      </c>
      <c r="D85" s="87">
        <v>31.9758620689655</v>
      </c>
      <c r="E85" s="40"/>
      <c r="F85" s="153">
        <v>1992</v>
      </c>
      <c r="G85" s="99">
        <v>12</v>
      </c>
      <c r="H85" s="83">
        <v>393.9</v>
      </c>
      <c r="I85" s="87">
        <v>32.825</v>
      </c>
      <c r="J85" s="40"/>
      <c r="K85" s="153">
        <v>1992</v>
      </c>
      <c r="L85" s="99">
        <v>4</v>
      </c>
      <c r="M85" s="83">
        <v>137</v>
      </c>
      <c r="N85" s="89">
        <v>34.25</v>
      </c>
      <c r="O85" t="s" s="125">
        <v>72</v>
      </c>
      <c r="P85" s="129">
        <f>AVERAGE(B85:B89)</f>
        <v>28.4</v>
      </c>
      <c r="Q85" s="97">
        <f>AVERAGE(D85:D89)</f>
        <v>32.3473336617406</v>
      </c>
      <c r="R85" t="s" s="128">
        <v>72</v>
      </c>
      <c r="S85" s="129">
        <f>AVERAGE(G85:G89)</f>
        <v>15.4</v>
      </c>
      <c r="T85" s="97">
        <f>AVERAGE(I85:I89)</f>
        <v>33.1618309178744</v>
      </c>
      <c r="U85" t="s" s="128">
        <v>72</v>
      </c>
      <c r="V85" s="129">
        <f>AVERAGE(L85:L89)</f>
        <v>4</v>
      </c>
      <c r="W85" s="97">
        <f>AVERAGE(N85:N89)</f>
        <v>34.5633333333333</v>
      </c>
    </row>
    <row r="86" ht="21.95" customHeight="1">
      <c r="A86" s="152">
        <v>1993</v>
      </c>
      <c r="B86" s="99">
        <v>25</v>
      </c>
      <c r="C86" s="83">
        <v>802.1</v>
      </c>
      <c r="D86" s="87">
        <v>32.084</v>
      </c>
      <c r="E86" s="40"/>
      <c r="F86" s="153">
        <v>1993</v>
      </c>
      <c r="G86" s="99">
        <v>9</v>
      </c>
      <c r="H86" s="83">
        <v>299.3</v>
      </c>
      <c r="I86" s="87">
        <v>33.2555555555556</v>
      </c>
      <c r="J86" s="40"/>
      <c r="K86" s="153">
        <v>1993</v>
      </c>
      <c r="L86" s="99">
        <v>3</v>
      </c>
      <c r="M86" s="83">
        <v>104.1</v>
      </c>
      <c r="N86" s="89">
        <v>34.7</v>
      </c>
      <c r="O86" t="s" s="125">
        <v>73</v>
      </c>
      <c r="P86" s="129">
        <f>AVERAGE(B86:B89)</f>
        <v>28.25</v>
      </c>
      <c r="Q86" s="97">
        <f>AVERAGE(D86:D89)</f>
        <v>32.4402015599343</v>
      </c>
      <c r="R86" t="s" s="128">
        <v>73</v>
      </c>
      <c r="S86" s="129">
        <f>AVERAGE(G86:G89)</f>
        <v>16.25</v>
      </c>
      <c r="T86" s="97">
        <f>AVERAGE(I86:I89)</f>
        <v>33.246038647343</v>
      </c>
      <c r="U86" t="s" s="128">
        <v>73</v>
      </c>
      <c r="V86" s="129">
        <f>AVERAGE(L86:L89)</f>
        <v>4</v>
      </c>
      <c r="W86" s="97">
        <f>AVERAGE(N86:N89)</f>
        <v>34.6416666666667</v>
      </c>
    </row>
    <row r="87" ht="21.95" customHeight="1">
      <c r="A87" s="152">
        <v>1994</v>
      </c>
      <c r="B87" s="99">
        <v>29</v>
      </c>
      <c r="C87" s="83">
        <v>947.8</v>
      </c>
      <c r="D87" s="87">
        <v>32.6827586206897</v>
      </c>
      <c r="E87" s="40"/>
      <c r="F87" s="153">
        <v>1994</v>
      </c>
      <c r="G87" s="99">
        <v>18</v>
      </c>
      <c r="H87" s="83">
        <v>602.2</v>
      </c>
      <c r="I87" s="87">
        <v>33.4555555555556</v>
      </c>
      <c r="J87" s="40"/>
      <c r="K87" s="153">
        <v>1994</v>
      </c>
      <c r="L87" s="99">
        <v>6</v>
      </c>
      <c r="M87" s="83">
        <v>208</v>
      </c>
      <c r="N87" s="89">
        <v>34.6666666666667</v>
      </c>
      <c r="O87" t="s" s="125">
        <v>74</v>
      </c>
      <c r="P87" s="129">
        <f>AVERAGE(B87:B89)</f>
        <v>29.3333333333333</v>
      </c>
      <c r="Q87" s="97">
        <f>AVERAGE(D87:D89)</f>
        <v>32.5589354132458</v>
      </c>
      <c r="R87" t="s" s="128">
        <v>74</v>
      </c>
      <c r="S87" s="129">
        <f>AVERAGE(G87:G89)</f>
        <v>18.6666666666667</v>
      </c>
      <c r="T87" s="97">
        <f>AVERAGE(I87:I89)</f>
        <v>33.2428663446055</v>
      </c>
      <c r="U87" t="s" s="128">
        <v>74</v>
      </c>
      <c r="V87" s="129">
        <f>AVERAGE(L87:L89)</f>
        <v>4.33333333333333</v>
      </c>
      <c r="W87" s="97">
        <f>AVERAGE(N87:N89)</f>
        <v>34.6222222222222</v>
      </c>
    </row>
    <row r="88" ht="21.95" customHeight="1">
      <c r="A88" s="152">
        <v>1995</v>
      </c>
      <c r="B88" s="99">
        <v>24</v>
      </c>
      <c r="C88" s="83">
        <v>787.4</v>
      </c>
      <c r="D88" s="87">
        <v>32.8083333333333</v>
      </c>
      <c r="E88" s="40"/>
      <c r="F88" s="153">
        <v>1995</v>
      </c>
      <c r="G88" s="99">
        <v>15</v>
      </c>
      <c r="H88" s="83">
        <v>504.9</v>
      </c>
      <c r="I88" s="87">
        <v>33.66</v>
      </c>
      <c r="J88" s="40"/>
      <c r="K88" s="153">
        <v>1995</v>
      </c>
      <c r="L88" s="99">
        <v>6</v>
      </c>
      <c r="M88" s="83">
        <v>213</v>
      </c>
      <c r="N88" s="89">
        <v>35.5</v>
      </c>
      <c r="O88" t="s" s="125">
        <v>75</v>
      </c>
      <c r="P88" s="129">
        <f>AVERAGE(B88:B89)</f>
        <v>29.5</v>
      </c>
      <c r="Q88" s="97">
        <f>AVERAGE(D88:D89)</f>
        <v>32.4970238095238</v>
      </c>
      <c r="R88" t="s" s="128">
        <v>75</v>
      </c>
      <c r="S88" s="129">
        <f>AVERAGE(G88:G89)</f>
        <v>19</v>
      </c>
      <c r="T88" s="97">
        <f>AVERAGE(I88:I89)</f>
        <v>33.1365217391305</v>
      </c>
      <c r="U88" t="s" s="128">
        <v>75</v>
      </c>
      <c r="V88" s="129">
        <f>AVERAGE(L88:L89)</f>
        <v>3.5</v>
      </c>
      <c r="W88" s="97">
        <f>AVERAGE(N88:N89)</f>
        <v>34.6</v>
      </c>
    </row>
    <row r="89" ht="21.95" customHeight="1">
      <c r="A89" s="152">
        <v>1996</v>
      </c>
      <c r="B89" s="99">
        <v>35</v>
      </c>
      <c r="C89" s="83">
        <v>1126.5</v>
      </c>
      <c r="D89" s="87">
        <v>32.1857142857143</v>
      </c>
      <c r="E89" s="40"/>
      <c r="F89" s="153">
        <v>1996</v>
      </c>
      <c r="G89" s="99">
        <v>23</v>
      </c>
      <c r="H89" s="83">
        <v>750.1</v>
      </c>
      <c r="I89" s="87">
        <v>32.6130434782609</v>
      </c>
      <c r="J89" s="40"/>
      <c r="K89" s="153">
        <v>1996</v>
      </c>
      <c r="L89" s="99">
        <v>1</v>
      </c>
      <c r="M89" s="83">
        <v>33.7</v>
      </c>
      <c r="N89" s="89">
        <v>33.7</v>
      </c>
      <c r="O89" t="s" s="125">
        <v>76</v>
      </c>
      <c r="P89" s="129">
        <f>AVERAGE(B89)</f>
        <v>35</v>
      </c>
      <c r="Q89" s="97">
        <f>AVERAGE(D89)</f>
        <v>32.1857142857143</v>
      </c>
      <c r="R89" t="s" s="128">
        <v>76</v>
      </c>
      <c r="S89" s="129">
        <f>AVERAGE(G89)</f>
        <v>23</v>
      </c>
      <c r="T89" s="97">
        <f>AVERAGE(I89)</f>
        <v>32.6130434782609</v>
      </c>
      <c r="U89" t="s" s="128">
        <v>76</v>
      </c>
      <c r="V89" s="129">
        <f>AVERAGE(L89)</f>
        <v>1</v>
      </c>
      <c r="W89" s="97">
        <f>AVERAGE(N89)</f>
        <v>33.7</v>
      </c>
    </row>
    <row r="90" ht="21.95" customHeight="1">
      <c r="A90" s="152">
        <v>1997</v>
      </c>
      <c r="B90" s="157">
        <v>35</v>
      </c>
      <c r="C90" s="158">
        <v>1134.2</v>
      </c>
      <c r="D90" s="159">
        <v>32.4057142857143</v>
      </c>
      <c r="E90" s="40"/>
      <c r="F90" s="153">
        <v>1997</v>
      </c>
      <c r="G90" s="157">
        <v>23</v>
      </c>
      <c r="H90" s="158">
        <v>756.1</v>
      </c>
      <c r="I90" s="159">
        <v>32.8739130434783</v>
      </c>
      <c r="J90" s="40"/>
      <c r="K90" s="153">
        <v>1997</v>
      </c>
      <c r="L90" s="157">
        <v>3</v>
      </c>
      <c r="M90" s="158">
        <v>103.4</v>
      </c>
      <c r="N90" s="160">
        <v>34.4666666666667</v>
      </c>
      <c r="O90" t="s" s="125">
        <v>77</v>
      </c>
      <c r="P90" s="161">
        <f>AVERAGE(B90)</f>
        <v>35</v>
      </c>
      <c r="Q90" s="162">
        <f>AVERAGE(D90)</f>
        <v>32.4057142857143</v>
      </c>
      <c r="R90" t="s" s="128">
        <v>77</v>
      </c>
      <c r="S90" s="161">
        <f>AVERAGE(G90)</f>
        <v>23</v>
      </c>
      <c r="T90" s="162">
        <f>AVERAGE(I90)</f>
        <v>32.8739130434783</v>
      </c>
      <c r="U90" t="s" s="128">
        <v>77</v>
      </c>
      <c r="V90" s="161">
        <f>AVERAGE(L90)</f>
        <v>3</v>
      </c>
      <c r="W90" s="162">
        <f>AVERAGE(N90)</f>
        <v>34.4666666666667</v>
      </c>
    </row>
    <row r="91" ht="21.95" customHeight="1">
      <c r="A91" s="152">
        <v>1998</v>
      </c>
      <c r="B91" s="99">
        <v>63</v>
      </c>
      <c r="C91" s="83">
        <v>2056.5</v>
      </c>
      <c r="D91" s="87">
        <v>32.6428571428571</v>
      </c>
      <c r="E91" s="40"/>
      <c r="F91" s="153">
        <v>1998</v>
      </c>
      <c r="G91" s="99">
        <v>44</v>
      </c>
      <c r="H91" s="83">
        <v>1459.1</v>
      </c>
      <c r="I91" s="87">
        <v>33.1613636363636</v>
      </c>
      <c r="J91" s="40"/>
      <c r="K91" s="153">
        <v>1998</v>
      </c>
      <c r="L91" s="99">
        <v>12</v>
      </c>
      <c r="M91" s="83">
        <v>417</v>
      </c>
      <c r="N91" s="89">
        <v>34.75</v>
      </c>
      <c r="O91" t="s" s="125">
        <v>76</v>
      </c>
      <c r="P91" s="129">
        <f>AVERAGE(B91)</f>
        <v>63</v>
      </c>
      <c r="Q91" s="97">
        <f>AVERAGE(D91)</f>
        <v>32.6428571428571</v>
      </c>
      <c r="R91" t="s" s="128">
        <v>76</v>
      </c>
      <c r="S91" s="129">
        <f>AVERAGE(G91)</f>
        <v>44</v>
      </c>
      <c r="T91" s="97">
        <f>AVERAGE(I91)</f>
        <v>33.1613636363636</v>
      </c>
      <c r="U91" t="s" s="128">
        <v>76</v>
      </c>
      <c r="V91" s="129">
        <f>AVERAGE(L91)</f>
        <v>12</v>
      </c>
      <c r="W91" s="97">
        <f>AVERAGE(N91)</f>
        <v>34.75</v>
      </c>
    </row>
    <row r="92" ht="21.95" customHeight="1">
      <c r="A92" s="152">
        <v>1999</v>
      </c>
      <c r="B92" s="99">
        <v>26</v>
      </c>
      <c r="C92" s="83">
        <v>830.2</v>
      </c>
      <c r="D92" s="87">
        <v>31.9307692307692</v>
      </c>
      <c r="E92" s="40"/>
      <c r="F92" s="153">
        <v>1999</v>
      </c>
      <c r="G92" s="99">
        <v>13</v>
      </c>
      <c r="H92" s="83">
        <v>422.2</v>
      </c>
      <c r="I92" s="87">
        <v>32.4769230769231</v>
      </c>
      <c r="J92" s="40"/>
      <c r="K92" s="153">
        <v>1999</v>
      </c>
      <c r="L92" s="99">
        <v>1</v>
      </c>
      <c r="M92" s="83">
        <v>35.5</v>
      </c>
      <c r="N92" s="89">
        <v>35.5</v>
      </c>
      <c r="O92" t="s" s="125">
        <v>75</v>
      </c>
      <c r="P92" s="129">
        <f>AVERAGE(B91:B92)</f>
        <v>44.5</v>
      </c>
      <c r="Q92" s="97">
        <f>AVERAGE(D91:D92)</f>
        <v>32.2868131868132</v>
      </c>
      <c r="R92" t="s" s="128">
        <v>75</v>
      </c>
      <c r="S92" s="129">
        <f>AVERAGE(G91:G92)</f>
        <v>28.5</v>
      </c>
      <c r="T92" s="97">
        <f>AVERAGE(I91:I92)</f>
        <v>32.8191433566434</v>
      </c>
      <c r="U92" t="s" s="128">
        <v>75</v>
      </c>
      <c r="V92" s="129">
        <f>AVERAGE(L91:L92)</f>
        <v>6.5</v>
      </c>
      <c r="W92" s="97">
        <f>AVERAGE(N91:N92)</f>
        <v>35.125</v>
      </c>
    </row>
    <row r="93" ht="21.95" customHeight="1">
      <c r="A93" s="152">
        <v>2000</v>
      </c>
      <c r="B93" s="99">
        <v>17</v>
      </c>
      <c r="C93" s="83">
        <v>544.3</v>
      </c>
      <c r="D93" s="87">
        <v>32.0176470588235</v>
      </c>
      <c r="E93" s="40"/>
      <c r="F93" s="153">
        <v>2000</v>
      </c>
      <c r="G93" s="99">
        <v>8</v>
      </c>
      <c r="H93" s="83">
        <v>261.5</v>
      </c>
      <c r="I93" s="87">
        <v>32.6875</v>
      </c>
      <c r="J93" s="40"/>
      <c r="K93" s="153">
        <v>2000</v>
      </c>
      <c r="L93" s="99">
        <v>2</v>
      </c>
      <c r="M93" s="83">
        <v>68.3</v>
      </c>
      <c r="N93" s="89">
        <v>34.15</v>
      </c>
      <c r="O93" t="s" s="125">
        <v>74</v>
      </c>
      <c r="P93" s="129">
        <f>AVERAGE(B91:B93)</f>
        <v>35.3333333333333</v>
      </c>
      <c r="Q93" s="97">
        <f>AVERAGE(D91:D93)</f>
        <v>32.1970911441499</v>
      </c>
      <c r="R93" t="s" s="128">
        <v>74</v>
      </c>
      <c r="S93" s="129">
        <f>AVERAGE(G91:G93)</f>
        <v>21.6666666666667</v>
      </c>
      <c r="T93" s="97">
        <f>AVERAGE(I91:I93)</f>
        <v>32.7752622377622</v>
      </c>
      <c r="U93" t="s" s="128">
        <v>74</v>
      </c>
      <c r="V93" s="129">
        <f>AVERAGE(L91:L93)</f>
        <v>5</v>
      </c>
      <c r="W93" s="97">
        <f>AVERAGE(N91:N93)</f>
        <v>34.8</v>
      </c>
    </row>
    <row r="94" ht="21.95" customHeight="1">
      <c r="A94" s="152">
        <v>2001</v>
      </c>
      <c r="B94" s="99">
        <v>50</v>
      </c>
      <c r="C94" s="83">
        <v>1627.4</v>
      </c>
      <c r="D94" s="87">
        <v>32.548</v>
      </c>
      <c r="E94" s="40"/>
      <c r="F94" s="153">
        <v>2001</v>
      </c>
      <c r="G94" s="99">
        <v>34</v>
      </c>
      <c r="H94" s="83">
        <v>1124.2</v>
      </c>
      <c r="I94" s="87">
        <v>33.0647058823529</v>
      </c>
      <c r="J94" s="40"/>
      <c r="K94" s="153">
        <v>2001</v>
      </c>
      <c r="L94" s="99">
        <v>7</v>
      </c>
      <c r="M94" s="83">
        <v>246</v>
      </c>
      <c r="N94" s="89">
        <v>35.1428571428571</v>
      </c>
      <c r="O94" t="s" s="125">
        <v>73</v>
      </c>
      <c r="P94" s="129">
        <f>AVERAGE(B91:B94)</f>
        <v>39</v>
      </c>
      <c r="Q94" s="97">
        <f>AVERAGE(D91:D94)</f>
        <v>32.2848183581125</v>
      </c>
      <c r="R94" t="s" s="128">
        <v>73</v>
      </c>
      <c r="S94" s="129">
        <f>AVERAGE(G91:G94)</f>
        <v>24.75</v>
      </c>
      <c r="T94" s="97">
        <f>AVERAGE(I91:I94)</f>
        <v>32.8476231489099</v>
      </c>
      <c r="U94" t="s" s="128">
        <v>73</v>
      </c>
      <c r="V94" s="129">
        <f>AVERAGE(L91:L94)</f>
        <v>5.5</v>
      </c>
      <c r="W94" s="97">
        <f>AVERAGE(N91:N94)</f>
        <v>34.8857142857143</v>
      </c>
    </row>
    <row r="95" ht="21.95" customHeight="1">
      <c r="A95" s="152">
        <v>2002</v>
      </c>
      <c r="B95" s="99">
        <v>62</v>
      </c>
      <c r="C95" s="83">
        <v>2038.5</v>
      </c>
      <c r="D95" s="87">
        <v>32.8790322580645</v>
      </c>
      <c r="E95" s="40"/>
      <c r="F95" s="153">
        <v>2002</v>
      </c>
      <c r="G95" s="99">
        <v>38</v>
      </c>
      <c r="H95" s="83">
        <v>1283</v>
      </c>
      <c r="I95" s="87">
        <v>33.7631578947368</v>
      </c>
      <c r="J95" s="40"/>
      <c r="K95" s="153">
        <v>2002</v>
      </c>
      <c r="L95" s="99">
        <v>18</v>
      </c>
      <c r="M95" s="83">
        <v>630.4</v>
      </c>
      <c r="N95" s="89">
        <v>35.0222222222222</v>
      </c>
      <c r="O95" t="s" s="125">
        <v>72</v>
      </c>
      <c r="P95" s="129">
        <f>AVERAGE(B91:B95)</f>
        <v>43.6</v>
      </c>
      <c r="Q95" s="97">
        <f>AVERAGE(D91:D95)</f>
        <v>32.4036611381029</v>
      </c>
      <c r="R95" t="s" s="128">
        <v>72</v>
      </c>
      <c r="S95" s="129">
        <f>AVERAGE(G91:G95)</f>
        <v>27.4</v>
      </c>
      <c r="T95" s="97">
        <f>AVERAGE(I91:I95)</f>
        <v>33.0307300980753</v>
      </c>
      <c r="U95" t="s" s="128">
        <v>72</v>
      </c>
      <c r="V95" s="129">
        <f>AVERAGE(L91:L95)</f>
        <v>8</v>
      </c>
      <c r="W95" s="97">
        <f>AVERAGE(N91:N95)</f>
        <v>34.9130158730159</v>
      </c>
    </row>
    <row r="96" ht="21.95" customHeight="1">
      <c r="A96" s="152">
        <v>2003</v>
      </c>
      <c r="B96" s="99">
        <v>30</v>
      </c>
      <c r="C96" s="83">
        <v>961.1</v>
      </c>
      <c r="D96" s="87">
        <v>32.0366666666667</v>
      </c>
      <c r="E96" s="40"/>
      <c r="F96" s="153">
        <v>2003</v>
      </c>
      <c r="G96" s="99">
        <v>15</v>
      </c>
      <c r="H96" s="83">
        <v>490</v>
      </c>
      <c r="I96" s="87">
        <v>32.6666666666667</v>
      </c>
      <c r="J96" s="40"/>
      <c r="K96" s="153">
        <v>2003</v>
      </c>
      <c r="L96" s="99">
        <v>2</v>
      </c>
      <c r="M96" s="83">
        <v>69.3</v>
      </c>
      <c r="N96" s="89">
        <v>34.65</v>
      </c>
      <c r="O96" t="s" s="125">
        <v>71</v>
      </c>
      <c r="P96" s="129">
        <f>AVERAGE(B91:B96)</f>
        <v>41.3333333333333</v>
      </c>
      <c r="Q96" s="97">
        <f>AVERAGE(D91:D96)</f>
        <v>32.3424953928635</v>
      </c>
      <c r="R96" t="s" s="128">
        <v>71</v>
      </c>
      <c r="S96" s="129">
        <f>AVERAGE(G91:G96)</f>
        <v>25.3333333333333</v>
      </c>
      <c r="T96" s="97">
        <f>AVERAGE(I91:I96)</f>
        <v>32.9700528595072</v>
      </c>
      <c r="U96" t="s" s="128">
        <v>71</v>
      </c>
      <c r="V96" s="129">
        <f>AVERAGE(L91:L96)</f>
        <v>7</v>
      </c>
      <c r="W96" s="97">
        <f>AVERAGE(N91:N96)</f>
        <v>34.8691798941799</v>
      </c>
    </row>
    <row r="97" ht="21.95" customHeight="1">
      <c r="A97" s="152">
        <v>2004</v>
      </c>
      <c r="B97" s="99">
        <v>51</v>
      </c>
      <c r="C97" s="83">
        <v>1659.6</v>
      </c>
      <c r="D97" s="87">
        <v>32.5411764705882</v>
      </c>
      <c r="E97" s="40"/>
      <c r="F97" s="153">
        <v>2004</v>
      </c>
      <c r="G97" s="99">
        <v>34</v>
      </c>
      <c r="H97" s="83">
        <v>1124.9</v>
      </c>
      <c r="I97" s="87">
        <v>33.0852941176471</v>
      </c>
      <c r="J97" s="40"/>
      <c r="K97" s="153">
        <v>2004</v>
      </c>
      <c r="L97" s="99">
        <v>11</v>
      </c>
      <c r="M97" s="83">
        <v>377.2</v>
      </c>
      <c r="N97" s="89">
        <v>34.2909090909091</v>
      </c>
      <c r="O97" t="s" s="125">
        <v>70</v>
      </c>
      <c r="P97" s="129">
        <f>AVERAGE(B91:B97)</f>
        <v>42.7142857142857</v>
      </c>
      <c r="Q97" s="97">
        <f>AVERAGE(D91:D97)</f>
        <v>32.370878403967</v>
      </c>
      <c r="R97" t="s" s="128">
        <v>70</v>
      </c>
      <c r="S97" s="129">
        <f>AVERAGE(G91:G97)</f>
        <v>26.5714285714286</v>
      </c>
      <c r="T97" s="97">
        <f>AVERAGE(I91:I97)</f>
        <v>32.9865158963843</v>
      </c>
      <c r="U97" t="s" s="128">
        <v>70</v>
      </c>
      <c r="V97" s="129">
        <f>AVERAGE(L91:L97)</f>
        <v>7.57142857142857</v>
      </c>
      <c r="W97" s="97">
        <f>AVERAGE(N91:N97)</f>
        <v>34.7865697794269</v>
      </c>
    </row>
    <row r="98" ht="21.95" customHeight="1">
      <c r="A98" s="152">
        <v>2005</v>
      </c>
      <c r="B98" s="99">
        <v>53</v>
      </c>
      <c r="C98" s="83">
        <v>1720</v>
      </c>
      <c r="D98" s="87">
        <v>32.4528301886792</v>
      </c>
      <c r="E98" s="40"/>
      <c r="F98" s="153">
        <v>2005</v>
      </c>
      <c r="G98" s="99">
        <v>37</v>
      </c>
      <c r="H98" s="83">
        <v>1215.6</v>
      </c>
      <c r="I98" s="87">
        <v>32.8540540540541</v>
      </c>
      <c r="J98" s="40"/>
      <c r="K98" s="153">
        <v>2005</v>
      </c>
      <c r="L98" s="99">
        <v>7</v>
      </c>
      <c r="M98" s="83">
        <v>241.8</v>
      </c>
      <c r="N98" s="89">
        <v>34.5428571428571</v>
      </c>
      <c r="O98" t="s" s="125">
        <v>69</v>
      </c>
      <c r="P98" s="129">
        <f>AVERAGE(B91:B98)</f>
        <v>44</v>
      </c>
      <c r="Q98" s="97">
        <f>AVERAGE(D91:D98)</f>
        <v>32.3811223770561</v>
      </c>
      <c r="R98" t="s" s="128">
        <v>69</v>
      </c>
      <c r="S98" s="129">
        <f>AVERAGE(G91:G98)</f>
        <v>27.875</v>
      </c>
      <c r="T98" s="97">
        <f>AVERAGE(I91:I98)</f>
        <v>32.969958166093</v>
      </c>
      <c r="U98" t="s" s="128">
        <v>69</v>
      </c>
      <c r="V98" s="129">
        <f>AVERAGE(L91:L98)</f>
        <v>7.5</v>
      </c>
      <c r="W98" s="97">
        <f>AVERAGE(N91:N98)</f>
        <v>34.7561056998557</v>
      </c>
    </row>
    <row r="99" ht="21.95" customHeight="1">
      <c r="A99" s="152">
        <v>2006</v>
      </c>
      <c r="B99" s="99">
        <v>53</v>
      </c>
      <c r="C99" s="83">
        <v>1702</v>
      </c>
      <c r="D99" s="87">
        <v>32.1132075471698</v>
      </c>
      <c r="E99" s="40"/>
      <c r="F99" s="153">
        <v>2006</v>
      </c>
      <c r="G99" s="99">
        <v>29</v>
      </c>
      <c r="H99" s="83">
        <v>946.4</v>
      </c>
      <c r="I99" s="87">
        <v>32.6344827586207</v>
      </c>
      <c r="J99" s="40"/>
      <c r="K99" s="153">
        <v>2006</v>
      </c>
      <c r="L99" s="99">
        <v>0</v>
      </c>
      <c r="M99" s="83">
        <v>0</v>
      </c>
      <c r="N99" s="89"/>
      <c r="O99" t="s" s="125">
        <v>68</v>
      </c>
      <c r="P99" s="129">
        <f>AVERAGE(B91:B99)</f>
        <v>45</v>
      </c>
      <c r="Q99" s="97">
        <f>AVERAGE(D91:D99)</f>
        <v>32.3513540626242</v>
      </c>
      <c r="R99" t="s" s="128">
        <v>68</v>
      </c>
      <c r="S99" s="129">
        <f>AVERAGE(G91:G99)</f>
        <v>28</v>
      </c>
      <c r="T99" s="97">
        <f>AVERAGE(I91:I99)</f>
        <v>32.9326831208183</v>
      </c>
      <c r="U99" t="s" s="128">
        <v>68</v>
      </c>
      <c r="V99" s="129">
        <f>AVERAGE(L91:L99)</f>
        <v>6.66666666666667</v>
      </c>
      <c r="W99" s="97">
        <f>AVERAGE(N91:N99)</f>
        <v>34.7561056998557</v>
      </c>
    </row>
    <row r="100" ht="21.95" customHeight="1">
      <c r="A100" s="152">
        <v>2007</v>
      </c>
      <c r="B100" s="99">
        <v>36</v>
      </c>
      <c r="C100" s="83">
        <v>1156.7</v>
      </c>
      <c r="D100" s="87">
        <v>32.1305555555556</v>
      </c>
      <c r="E100" s="40"/>
      <c r="F100" s="153">
        <v>2007</v>
      </c>
      <c r="G100" s="99">
        <v>19</v>
      </c>
      <c r="H100" s="83">
        <v>622.9</v>
      </c>
      <c r="I100" s="87">
        <v>32.7842105263158</v>
      </c>
      <c r="J100" s="40"/>
      <c r="K100" s="153">
        <v>2007</v>
      </c>
      <c r="L100" s="99">
        <v>4</v>
      </c>
      <c r="M100" s="83">
        <v>137.3</v>
      </c>
      <c r="N100" s="89">
        <v>34.325</v>
      </c>
      <c r="O100" t="s" s="125">
        <v>67</v>
      </c>
      <c r="P100" s="129">
        <f>AVERAGE(B91:B100)</f>
        <v>44.1</v>
      </c>
      <c r="Q100" s="97">
        <f>AVERAGE(D91:D100)</f>
        <v>32.3292742119174</v>
      </c>
      <c r="R100" t="s" s="128">
        <v>67</v>
      </c>
      <c r="S100" s="129">
        <f>AVERAGE(G91:G100)</f>
        <v>27.1</v>
      </c>
      <c r="T100" s="97">
        <f>AVERAGE(I91:I100)</f>
        <v>32.9178358613681</v>
      </c>
      <c r="U100" t="s" s="128">
        <v>67</v>
      </c>
      <c r="V100" s="129">
        <f>AVERAGE(L91:L100)</f>
        <v>6.4</v>
      </c>
      <c r="W100" s="97">
        <f>AVERAGE(N91:N100)</f>
        <v>34.7082050665384</v>
      </c>
    </row>
    <row r="101" ht="21.95" customHeight="1">
      <c r="A101" s="152">
        <v>2008</v>
      </c>
      <c r="B101" s="99">
        <v>37</v>
      </c>
      <c r="C101" s="83">
        <v>1196.6</v>
      </c>
      <c r="D101" s="87">
        <v>32.3405405405405</v>
      </c>
      <c r="E101" s="40"/>
      <c r="F101" s="153">
        <v>2008</v>
      </c>
      <c r="G101" s="99">
        <v>19</v>
      </c>
      <c r="H101" s="83">
        <v>632.1</v>
      </c>
      <c r="I101" s="87">
        <v>33.2684210526316</v>
      </c>
      <c r="J101" s="40"/>
      <c r="K101" s="153">
        <v>2008</v>
      </c>
      <c r="L101" s="99">
        <v>7</v>
      </c>
      <c r="M101" s="83">
        <v>242</v>
      </c>
      <c r="N101" s="89">
        <v>34.5714285714286</v>
      </c>
      <c r="O101" t="s" s="125">
        <v>66</v>
      </c>
      <c r="P101" s="129">
        <f>AVERAGE(B91:B101)</f>
        <v>43.4545454545455</v>
      </c>
      <c r="Q101" s="97">
        <f>AVERAGE(D91:D101)</f>
        <v>32.3302984236104</v>
      </c>
      <c r="R101" t="s" s="128">
        <v>66</v>
      </c>
      <c r="S101" s="129">
        <f>AVERAGE(G91:G101)</f>
        <v>26.3636363636364</v>
      </c>
      <c r="T101" s="97">
        <f>AVERAGE(I91:I101)</f>
        <v>32.949707242392</v>
      </c>
      <c r="U101" t="s" s="128">
        <v>66</v>
      </c>
      <c r="V101" s="129">
        <f>AVERAGE(L91:L101)</f>
        <v>6.45454545454545</v>
      </c>
      <c r="W101" s="97">
        <f>AVERAGE(N91:N101)</f>
        <v>34.6945274170274</v>
      </c>
    </row>
    <row r="102" ht="21.95" customHeight="1">
      <c r="A102" s="152">
        <v>2009</v>
      </c>
      <c r="B102" s="99">
        <v>45</v>
      </c>
      <c r="C102" s="83">
        <v>1433.5</v>
      </c>
      <c r="D102" s="87">
        <v>31.8555555555556</v>
      </c>
      <c r="E102" s="40"/>
      <c r="F102" s="153">
        <v>2009</v>
      </c>
      <c r="G102" s="99">
        <v>17</v>
      </c>
      <c r="H102" s="83">
        <v>553.1</v>
      </c>
      <c r="I102" s="87">
        <v>32.5352941176471</v>
      </c>
      <c r="J102" s="40"/>
      <c r="K102" s="153">
        <v>2009</v>
      </c>
      <c r="L102" s="99">
        <v>2</v>
      </c>
      <c r="M102" s="83">
        <v>68.09999999999999</v>
      </c>
      <c r="N102" s="89">
        <v>34.05</v>
      </c>
      <c r="O102" t="s" s="125">
        <v>65</v>
      </c>
      <c r="P102" s="129">
        <f>AVERAGE(B91:B102)</f>
        <v>43.5833333333333</v>
      </c>
      <c r="Q102" s="97">
        <f>AVERAGE(D91:D102)</f>
        <v>32.2907365179392</v>
      </c>
      <c r="R102" t="s" s="128">
        <v>65</v>
      </c>
      <c r="S102" s="129">
        <f>AVERAGE(G91:G102)</f>
        <v>25.5833333333333</v>
      </c>
      <c r="T102" s="97">
        <f>AVERAGE(I91:I102)</f>
        <v>32.915172815330</v>
      </c>
      <c r="U102" t="s" s="128">
        <v>65</v>
      </c>
      <c r="V102" s="129">
        <f>AVERAGE(L91:L102)</f>
        <v>6.08333333333333</v>
      </c>
      <c r="W102" s="97">
        <f>AVERAGE(N91:N102)</f>
        <v>34.6359340154795</v>
      </c>
    </row>
    <row r="103" ht="21.95" customHeight="1">
      <c r="A103" s="152">
        <v>2010</v>
      </c>
      <c r="B103" s="99">
        <v>33</v>
      </c>
      <c r="C103" s="83">
        <v>1053.8</v>
      </c>
      <c r="D103" s="87">
        <v>31.9333333333333</v>
      </c>
      <c r="E103" s="40"/>
      <c r="F103" s="153">
        <v>2010</v>
      </c>
      <c r="G103" s="99">
        <v>15</v>
      </c>
      <c r="H103" s="83">
        <v>487.6</v>
      </c>
      <c r="I103" s="87">
        <v>32.5066666666667</v>
      </c>
      <c r="J103" s="40"/>
      <c r="K103" s="153">
        <v>2010</v>
      </c>
      <c r="L103" s="99">
        <v>1</v>
      </c>
      <c r="M103" s="83">
        <v>35.8</v>
      </c>
      <c r="N103" s="89">
        <v>35.8</v>
      </c>
      <c r="O103" t="s" s="125">
        <v>64</v>
      </c>
      <c r="P103" s="129">
        <f>AVERAGE(B91:B103)</f>
        <v>42.7692307692308</v>
      </c>
      <c r="Q103" s="97">
        <f>AVERAGE(D91:D103)</f>
        <v>32.2632439652772</v>
      </c>
      <c r="R103" t="s" s="128">
        <v>64</v>
      </c>
      <c r="S103" s="129">
        <f>AVERAGE(G91:G103)</f>
        <v>24.7692307692308</v>
      </c>
      <c r="T103" s="97">
        <f>AVERAGE(I91:I103)</f>
        <v>32.8837492654328</v>
      </c>
      <c r="U103" t="s" s="128">
        <v>64</v>
      </c>
      <c r="V103" s="129">
        <f>AVERAGE(L91:L103)</f>
        <v>5.69230769230769</v>
      </c>
      <c r="W103" s="97">
        <f>AVERAGE(N91:N103)</f>
        <v>34.7329395141895</v>
      </c>
    </row>
    <row r="104" ht="21.95" customHeight="1">
      <c r="A104" s="152">
        <v>2011</v>
      </c>
      <c r="B104" s="99">
        <v>42</v>
      </c>
      <c r="C104" s="83">
        <v>1353.1</v>
      </c>
      <c r="D104" s="87">
        <v>32.2166666666667</v>
      </c>
      <c r="E104" s="40"/>
      <c r="F104" s="153">
        <v>2011</v>
      </c>
      <c r="G104" s="99">
        <v>26</v>
      </c>
      <c r="H104" s="83">
        <v>848.7</v>
      </c>
      <c r="I104" s="87">
        <v>32.6423076923077</v>
      </c>
      <c r="J104" s="40"/>
      <c r="K104" s="153">
        <v>2011</v>
      </c>
      <c r="L104" s="99">
        <v>5</v>
      </c>
      <c r="M104" s="83">
        <v>169.8</v>
      </c>
      <c r="N104" s="89">
        <v>33.96</v>
      </c>
      <c r="O104" t="s" s="125">
        <v>63</v>
      </c>
      <c r="P104" s="129">
        <f>AVERAGE(B91:B104)</f>
        <v>42.7142857142857</v>
      </c>
      <c r="Q104" s="97">
        <f>AVERAGE(D91:D104)</f>
        <v>32.2599170153764</v>
      </c>
      <c r="R104" t="s" s="128">
        <v>63</v>
      </c>
      <c r="S104" s="129">
        <f>AVERAGE(G91:G104)</f>
        <v>24.8571428571429</v>
      </c>
      <c r="T104" s="97">
        <f>AVERAGE(I91:I104)</f>
        <v>32.866503438781</v>
      </c>
      <c r="U104" t="s" s="128">
        <v>63</v>
      </c>
      <c r="V104" s="129">
        <f>AVERAGE(L91:L104)</f>
        <v>5.64285714285714</v>
      </c>
      <c r="W104" s="97">
        <f>AVERAGE(N91:N104)</f>
        <v>34.6734826284826</v>
      </c>
    </row>
    <row r="105" ht="21.95" customHeight="1">
      <c r="A105" s="152">
        <v>2012</v>
      </c>
      <c r="B105" s="99">
        <v>41</v>
      </c>
      <c r="C105" s="83">
        <v>1323.5</v>
      </c>
      <c r="D105" s="87">
        <v>32.280487804878</v>
      </c>
      <c r="E105" s="40"/>
      <c r="F105" s="153">
        <v>2012</v>
      </c>
      <c r="G105" s="99">
        <v>23</v>
      </c>
      <c r="H105" s="83">
        <v>757.9</v>
      </c>
      <c r="I105" s="87">
        <v>32.9521739130435</v>
      </c>
      <c r="J105" s="40"/>
      <c r="K105" s="153">
        <v>2012</v>
      </c>
      <c r="L105" s="99">
        <v>5</v>
      </c>
      <c r="M105" s="83">
        <v>173.9</v>
      </c>
      <c r="N105" s="89">
        <v>34.78</v>
      </c>
      <c r="O105" t="s" s="125">
        <v>62</v>
      </c>
      <c r="P105" s="129">
        <f>AVERAGE(B91:B105)</f>
        <v>42.6</v>
      </c>
      <c r="Q105" s="97">
        <f>AVERAGE(D91:D105)</f>
        <v>32.2612884013432</v>
      </c>
      <c r="R105" t="s" s="128">
        <v>62</v>
      </c>
      <c r="S105" s="129">
        <f>AVERAGE(G91:G105)</f>
        <v>24.7333333333333</v>
      </c>
      <c r="T105" s="97">
        <f>AVERAGE(I91:I105)</f>
        <v>32.8722148037318</v>
      </c>
      <c r="U105" t="s" s="128">
        <v>62</v>
      </c>
      <c r="V105" s="129">
        <f>AVERAGE(L91:L105)</f>
        <v>5.6</v>
      </c>
      <c r="W105" s="97">
        <f>AVERAGE(N91:N105)</f>
        <v>34.6810910121624</v>
      </c>
    </row>
    <row r="106" ht="21.95" customHeight="1">
      <c r="A106" s="152">
        <v>2013</v>
      </c>
      <c r="B106" s="99">
        <v>56</v>
      </c>
      <c r="C106" s="83">
        <v>1813.5</v>
      </c>
      <c r="D106" s="87">
        <v>32.3839285714286</v>
      </c>
      <c r="E106" s="40"/>
      <c r="F106" s="153">
        <v>2013</v>
      </c>
      <c r="G106" s="99">
        <v>40</v>
      </c>
      <c r="H106" s="83">
        <v>1311.4</v>
      </c>
      <c r="I106" s="87">
        <v>32.785</v>
      </c>
      <c r="J106" s="40"/>
      <c r="K106" s="153">
        <v>2013</v>
      </c>
      <c r="L106" s="99">
        <v>5</v>
      </c>
      <c r="M106" s="83">
        <v>171.7</v>
      </c>
      <c r="N106" s="89">
        <v>34.34</v>
      </c>
      <c r="O106" t="s" s="125">
        <v>61</v>
      </c>
      <c r="P106" s="129">
        <f>AVERAGE(B91:B106)</f>
        <v>43.4375</v>
      </c>
      <c r="Q106" s="97">
        <f>AVERAGE(D91:D106)</f>
        <v>32.2689534119735</v>
      </c>
      <c r="R106" t="s" s="128">
        <v>61</v>
      </c>
      <c r="S106" s="129">
        <f>AVERAGE(G91:G106)</f>
        <v>25.6875</v>
      </c>
      <c r="T106" s="97">
        <f>AVERAGE(I91:I106)</f>
        <v>32.8667638784986</v>
      </c>
      <c r="U106" t="s" s="128">
        <v>61</v>
      </c>
      <c r="V106" s="129">
        <f>AVERAGE(L91:L106)</f>
        <v>5.5625</v>
      </c>
      <c r="W106" s="97">
        <f>AVERAGE(N91:N106)</f>
        <v>34.6583516113516</v>
      </c>
    </row>
    <row r="107" ht="21.95" customHeight="1">
      <c r="A107" s="152">
        <v>2014</v>
      </c>
      <c r="B107" s="99">
        <v>60</v>
      </c>
      <c r="C107" s="83">
        <v>1932.9</v>
      </c>
      <c r="D107" s="87">
        <v>32.215</v>
      </c>
      <c r="E107" s="40"/>
      <c r="F107" s="153">
        <v>2014</v>
      </c>
      <c r="G107" s="99">
        <v>33</v>
      </c>
      <c r="H107" s="83">
        <v>1085.6</v>
      </c>
      <c r="I107" s="87">
        <v>32.8969696969697</v>
      </c>
      <c r="J107" s="40"/>
      <c r="K107" s="153">
        <v>2014</v>
      </c>
      <c r="L107" s="99">
        <v>7</v>
      </c>
      <c r="M107" s="83">
        <v>241.4</v>
      </c>
      <c r="N107" s="89">
        <v>34.4857142857143</v>
      </c>
      <c r="O107" t="s" s="125">
        <v>60</v>
      </c>
      <c r="P107" s="129">
        <f>AVERAGE(B91:B107)</f>
        <v>44.4117647058824</v>
      </c>
      <c r="Q107" s="97">
        <f>AVERAGE(D91:D107)</f>
        <v>32.2657796818574</v>
      </c>
      <c r="R107" t="s" s="128">
        <v>60</v>
      </c>
      <c r="S107" s="129">
        <f>AVERAGE(G91:G107)</f>
        <v>26.1176470588235</v>
      </c>
      <c r="T107" s="97">
        <f>AVERAGE(I91:I107)</f>
        <v>32.8685406913498</v>
      </c>
      <c r="U107" t="s" s="128">
        <v>60</v>
      </c>
      <c r="V107" s="129">
        <f>AVERAGE(L91:L107)</f>
        <v>5.64705882352941</v>
      </c>
      <c r="W107" s="97">
        <f>AVERAGE(N91:N107)</f>
        <v>34.6475617784993</v>
      </c>
    </row>
    <row r="108" ht="21.95" customHeight="1">
      <c r="A108" s="152">
        <v>2015</v>
      </c>
      <c r="B108" s="99">
        <v>48</v>
      </c>
      <c r="C108" s="83">
        <v>1547.9</v>
      </c>
      <c r="D108" s="87">
        <v>32.2479166666667</v>
      </c>
      <c r="E108" s="40"/>
      <c r="F108" s="153">
        <v>2015</v>
      </c>
      <c r="G108" s="99">
        <v>27</v>
      </c>
      <c r="H108" s="83">
        <v>888</v>
      </c>
      <c r="I108" s="87">
        <v>32.8888888888889</v>
      </c>
      <c r="J108" s="40"/>
      <c r="K108" s="153">
        <v>2015</v>
      </c>
      <c r="L108" s="99">
        <v>8</v>
      </c>
      <c r="M108" s="83">
        <v>273.7</v>
      </c>
      <c r="N108" s="89">
        <v>34.2125</v>
      </c>
      <c r="O108" t="s" s="125">
        <v>59</v>
      </c>
      <c r="P108" s="129">
        <f>AVERAGE(B91:B108)</f>
        <v>44.6111111111111</v>
      </c>
      <c r="Q108" s="97">
        <f>AVERAGE(D91:D108)</f>
        <v>32.2647872921246</v>
      </c>
      <c r="R108" t="s" s="128">
        <v>59</v>
      </c>
      <c r="S108" s="129">
        <f>AVERAGE(G91:G108)</f>
        <v>26.1666666666667</v>
      </c>
      <c r="T108" s="97">
        <f>AVERAGE(I91:I108)</f>
        <v>32.8696711467687</v>
      </c>
      <c r="U108" t="s" s="128">
        <v>59</v>
      </c>
      <c r="V108" s="129">
        <f>AVERAGE(L91:L108)</f>
        <v>5.77777777777778</v>
      </c>
      <c r="W108" s="97">
        <f>AVERAGE(N91:N108)</f>
        <v>34.6219699091758</v>
      </c>
    </row>
    <row r="109" ht="21.95" customHeight="1">
      <c r="A109" s="152">
        <v>2016</v>
      </c>
      <c r="B109" s="99">
        <v>56</v>
      </c>
      <c r="C109" s="83">
        <v>1803.6</v>
      </c>
      <c r="D109" s="87">
        <v>32.2071428571429</v>
      </c>
      <c r="E109" s="40"/>
      <c r="F109" s="153">
        <v>2016</v>
      </c>
      <c r="G109" s="99">
        <v>27</v>
      </c>
      <c r="H109" s="83">
        <v>894.3</v>
      </c>
      <c r="I109" s="87">
        <v>33.1222222222222</v>
      </c>
      <c r="J109" s="40"/>
      <c r="K109" s="153">
        <v>2016</v>
      </c>
      <c r="L109" s="99">
        <v>8</v>
      </c>
      <c r="M109" s="83">
        <v>277.2</v>
      </c>
      <c r="N109" s="89">
        <v>34.65</v>
      </c>
      <c r="O109" t="s" s="125">
        <v>58</v>
      </c>
      <c r="P109" s="129">
        <f>AVERAGE(B91:B109)</f>
        <v>45.2105263157895</v>
      </c>
      <c r="Q109" s="97">
        <f>AVERAGE(D91:D109)</f>
        <v>32.261753374494</v>
      </c>
      <c r="R109" t="s" s="128">
        <v>58</v>
      </c>
      <c r="S109" s="129">
        <f>AVERAGE(G91:G109)</f>
        <v>26.2105263157895</v>
      </c>
      <c r="T109" s="97">
        <f>AVERAGE(I91:I109)</f>
        <v>32.8829633086346</v>
      </c>
      <c r="U109" t="s" s="128">
        <v>58</v>
      </c>
      <c r="V109" s="129">
        <f>AVERAGE(L91:L109)</f>
        <v>5.89473684210526</v>
      </c>
      <c r="W109" s="97">
        <f>AVERAGE(N91:N109)</f>
        <v>34.6235271364438</v>
      </c>
    </row>
    <row r="110" ht="21.95" customHeight="1">
      <c r="A110" s="152">
        <v>2017</v>
      </c>
      <c r="B110" s="99">
        <v>79</v>
      </c>
      <c r="C110" s="83">
        <v>2576.5</v>
      </c>
      <c r="D110" s="87">
        <v>32.6139240506329</v>
      </c>
      <c r="E110" s="40"/>
      <c r="F110" s="153">
        <v>2017</v>
      </c>
      <c r="G110" s="99">
        <v>61</v>
      </c>
      <c r="H110" s="83">
        <v>2010</v>
      </c>
      <c r="I110" s="87">
        <v>32.9508196721311</v>
      </c>
      <c r="J110" s="40"/>
      <c r="K110" s="153">
        <v>2017</v>
      </c>
      <c r="L110" s="99">
        <v>14</v>
      </c>
      <c r="M110" s="83">
        <v>478.4</v>
      </c>
      <c r="N110" s="89">
        <v>34.1714285714286</v>
      </c>
      <c r="O110" t="s" s="125">
        <v>57</v>
      </c>
      <c r="P110" s="129">
        <f>AVERAGE(B91:B110)</f>
        <v>46.9</v>
      </c>
      <c r="Q110" s="97">
        <f>AVERAGE(D91:D110)</f>
        <v>32.279361908301</v>
      </c>
      <c r="R110" t="s" s="128">
        <v>57</v>
      </c>
      <c r="S110" s="129">
        <f>AVERAGE(G91:G110)</f>
        <v>27.95</v>
      </c>
      <c r="T110" s="97">
        <f>AVERAGE(I91:I110)</f>
        <v>32.8863561268095</v>
      </c>
      <c r="U110" t="s" s="128">
        <v>57</v>
      </c>
      <c r="V110" s="129">
        <f>AVERAGE(L91:L110)</f>
        <v>6.3</v>
      </c>
      <c r="W110" s="97">
        <f>AVERAGE(N91:N110)</f>
        <v>34.5997324751272</v>
      </c>
    </row>
    <row r="111" ht="21.95" customHeight="1">
      <c r="A111" s="152">
        <v>2018</v>
      </c>
      <c r="B111" s="99">
        <v>53</v>
      </c>
      <c r="C111" s="83">
        <v>1720.3</v>
      </c>
      <c r="D111" s="87">
        <v>32.4584905660377</v>
      </c>
      <c r="E111" s="40"/>
      <c r="F111" s="153">
        <v>2018</v>
      </c>
      <c r="G111" s="99">
        <v>34</v>
      </c>
      <c r="H111" s="83">
        <v>1123.3</v>
      </c>
      <c r="I111" s="87">
        <v>33.0382352941176</v>
      </c>
      <c r="J111" s="40"/>
      <c r="K111" s="153">
        <v>2018</v>
      </c>
      <c r="L111" s="99">
        <v>6</v>
      </c>
      <c r="M111" s="83">
        <v>211.3</v>
      </c>
      <c r="N111" s="89">
        <v>35.2166666666667</v>
      </c>
      <c r="O111" s="96"/>
      <c r="P111" s="83"/>
      <c r="Q111" s="83"/>
      <c r="R111" s="84"/>
      <c r="S111" s="83"/>
      <c r="T111" s="83"/>
      <c r="U111" s="84"/>
      <c r="V111" s="83"/>
      <c r="W111" s="97"/>
    </row>
    <row r="112" ht="21.95" customHeight="1">
      <c r="A112" s="152">
        <v>2019</v>
      </c>
      <c r="B112" s="99">
        <v>109</v>
      </c>
      <c r="C112" s="83">
        <v>3555</v>
      </c>
      <c r="D112" s="87">
        <v>32.6146788990826</v>
      </c>
      <c r="E112" s="40"/>
      <c r="F112" s="153">
        <v>2019</v>
      </c>
      <c r="G112" s="99">
        <v>83</v>
      </c>
      <c r="H112" s="83">
        <v>2738.1</v>
      </c>
      <c r="I112" s="87">
        <v>32.989156626506</v>
      </c>
      <c r="J112" s="40"/>
      <c r="K112" s="153">
        <v>2019</v>
      </c>
      <c r="L112" s="99">
        <v>19</v>
      </c>
      <c r="M112" s="83">
        <v>659.1</v>
      </c>
      <c r="N112" s="89">
        <v>34.6894736842105</v>
      </c>
      <c r="O112" s="96"/>
      <c r="P112" s="83"/>
      <c r="Q112" s="83"/>
      <c r="R112" s="84"/>
      <c r="S112" s="83"/>
      <c r="T112" s="83"/>
      <c r="U112" s="84"/>
      <c r="V112" s="83"/>
      <c r="W112" s="97"/>
    </row>
    <row r="113" ht="21.95" customHeight="1">
      <c r="A113" s="152">
        <v>2020</v>
      </c>
      <c r="B113" s="99">
        <v>73</v>
      </c>
      <c r="C113" s="83">
        <v>2343.4</v>
      </c>
      <c r="D113" s="87">
        <v>32.1013698630137</v>
      </c>
      <c r="E113" s="40"/>
      <c r="F113" s="153">
        <v>2020</v>
      </c>
      <c r="G113" s="99">
        <v>45</v>
      </c>
      <c r="H113" s="83">
        <v>1464.8</v>
      </c>
      <c r="I113" s="87">
        <v>32.5511111111111</v>
      </c>
      <c r="J113" s="40"/>
      <c r="K113" s="153">
        <v>2020</v>
      </c>
      <c r="L113" s="99">
        <v>4</v>
      </c>
      <c r="M113" s="83">
        <v>136.8</v>
      </c>
      <c r="N113" s="89">
        <v>34.2</v>
      </c>
      <c r="O113" s="96"/>
      <c r="P113" s="83"/>
      <c r="Q113" s="83"/>
      <c r="R113" s="84"/>
      <c r="S113" s="83"/>
      <c r="T113" s="83"/>
      <c r="U113" s="84"/>
      <c r="V113" s="83"/>
      <c r="W113" s="97"/>
    </row>
    <row r="114" ht="21.95" customHeight="1">
      <c r="A114" s="152">
        <v>2021</v>
      </c>
      <c r="B114" s="99">
        <v>46</v>
      </c>
      <c r="C114" s="83">
        <v>1480.8</v>
      </c>
      <c r="D114" s="87">
        <v>32.1913043478261</v>
      </c>
      <c r="E114" s="40"/>
      <c r="F114" s="153">
        <v>2021</v>
      </c>
      <c r="G114" s="99">
        <v>25</v>
      </c>
      <c r="H114" s="83">
        <v>820.4</v>
      </c>
      <c r="I114" s="87">
        <v>32.816</v>
      </c>
      <c r="J114" s="40"/>
      <c r="K114" s="153">
        <v>2021</v>
      </c>
      <c r="L114" s="99">
        <v>4</v>
      </c>
      <c r="M114" s="83">
        <v>140.8</v>
      </c>
      <c r="N114" s="89">
        <v>35.2</v>
      </c>
      <c r="O114" s="96"/>
      <c r="P114" s="83"/>
      <c r="Q114" s="83"/>
      <c r="R114" s="84"/>
      <c r="S114" s="83"/>
      <c r="T114" s="83"/>
      <c r="U114" s="84"/>
      <c r="V114" s="83"/>
      <c r="W114" s="97"/>
    </row>
    <row r="115" ht="21.95" customHeight="1">
      <c r="A115" s="152">
        <v>2022</v>
      </c>
      <c r="B115" s="99">
        <v>42</v>
      </c>
      <c r="C115" s="83">
        <v>1355</v>
      </c>
      <c r="D115" s="87">
        <v>32.2619047619048</v>
      </c>
      <c r="E115" s="40"/>
      <c r="F115" s="153">
        <v>2022</v>
      </c>
      <c r="G115" s="99">
        <v>28</v>
      </c>
      <c r="H115" s="83">
        <v>916.4</v>
      </c>
      <c r="I115" s="87">
        <v>32.7285714285714</v>
      </c>
      <c r="J115" s="40"/>
      <c r="K115" s="153">
        <v>2022</v>
      </c>
      <c r="L115" s="99">
        <v>4</v>
      </c>
      <c r="M115" s="83">
        <v>137</v>
      </c>
      <c r="N115" s="89">
        <v>34.25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182">
        <v>67</v>
      </c>
      <c r="B137" t="s" s="165">
        <v>99</v>
      </c>
      <c r="C137" s="83"/>
      <c r="D137" s="87"/>
      <c r="E137" s="40"/>
      <c r="F137" t="s" s="183">
        <v>67</v>
      </c>
      <c r="G137" t="s" s="165">
        <v>99</v>
      </c>
      <c r="H137" s="83"/>
      <c r="I137" s="87"/>
      <c r="J137" s="40"/>
      <c r="K137" t="s" s="183">
        <v>67</v>
      </c>
      <c r="L137" t="s" s="165">
        <v>99</v>
      </c>
      <c r="M137" s="83"/>
      <c r="N137" s="89"/>
      <c r="O137" s="96"/>
      <c r="P137" s="83"/>
      <c r="Q137" s="83"/>
      <c r="R137" s="84"/>
      <c r="S137" s="83"/>
      <c r="T137" s="83"/>
      <c r="U137" s="84"/>
      <c r="V137" s="83"/>
      <c r="W137" s="97"/>
    </row>
    <row r="138" ht="21.95" customHeight="1">
      <c r="A138" t="s" s="98">
        <v>79</v>
      </c>
      <c r="B138" s="99">
        <f>AVERAGE(B80:B89)</f>
        <v>30.6</v>
      </c>
      <c r="C138" s="83">
        <f>AVERAGE(C80:C89)</f>
        <v>987.59</v>
      </c>
      <c r="D138" s="87">
        <f>AVERAGE(D80:D89)</f>
        <v>32.2938078357006</v>
      </c>
      <c r="E138" s="40"/>
      <c r="F138" t="s" s="100">
        <v>79</v>
      </c>
      <c r="G138" s="99">
        <f>AVERAGE(G80:G89)</f>
        <v>15.8</v>
      </c>
      <c r="H138" s="83">
        <f>AVERAGE(H80:H89)</f>
        <v>522.52</v>
      </c>
      <c r="I138" s="87">
        <f>AVERAGE(I80:I89)</f>
        <v>33.1106050863457</v>
      </c>
      <c r="J138" s="40"/>
      <c r="K138" t="s" s="100">
        <v>79</v>
      </c>
      <c r="L138" s="99">
        <f>AVERAGE(L80:L89)</f>
        <v>4.3</v>
      </c>
      <c r="M138" s="83">
        <f>AVERAGE(M80:M89)</f>
        <v>148.95</v>
      </c>
      <c r="N138" s="89">
        <f>AVERAGE(N80:N89)</f>
        <v>34.5584259259259</v>
      </c>
      <c r="O138" s="96"/>
      <c r="P138" s="83"/>
      <c r="Q138" s="83"/>
      <c r="R138" s="84"/>
      <c r="S138" s="83"/>
      <c r="T138" s="83"/>
      <c r="U138" s="84"/>
      <c r="V138" s="83"/>
      <c r="W138" s="97"/>
    </row>
    <row r="139" ht="21.95" customHeight="1">
      <c r="A139" t="s" s="98">
        <v>80</v>
      </c>
      <c r="B139" s="99">
        <f>AVERAGE(B91:B100)</f>
        <v>44.1</v>
      </c>
      <c r="C139" s="83">
        <f>AVERAGE(C91:C100)</f>
        <v>1429.63</v>
      </c>
      <c r="D139" s="87">
        <f>AVERAGE(D91:D100)</f>
        <v>32.3292742119174</v>
      </c>
      <c r="E139" s="40"/>
      <c r="F139" t="s" s="100">
        <v>80</v>
      </c>
      <c r="G139" s="99">
        <f>AVERAGE(G91:G100)</f>
        <v>27.1</v>
      </c>
      <c r="H139" s="83">
        <f>AVERAGE(H91:H100)</f>
        <v>894.98</v>
      </c>
      <c r="I139" s="87">
        <f>AVERAGE(I91:I100)</f>
        <v>32.9178358613681</v>
      </c>
      <c r="J139" s="40"/>
      <c r="K139" t="s" s="100">
        <v>80</v>
      </c>
      <c r="L139" s="99">
        <f>AVERAGE(L91:L100)</f>
        <v>6.4</v>
      </c>
      <c r="M139" s="83">
        <f>AVERAGE(M91:M100)</f>
        <v>222.28</v>
      </c>
      <c r="N139" s="89">
        <f>AVERAGE(N91:N100)</f>
        <v>34.7082050665384</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AVERAGE(B80:B89)</f>
        <v>30.6</v>
      </c>
      <c r="C141" s="83">
        <f>AVERAGE(C80:C89)</f>
        <v>987.59</v>
      </c>
      <c r="D141" s="87">
        <f>AVERAGE(D80:D89)</f>
        <v>32.2938078357006</v>
      </c>
      <c r="E141" s="40"/>
      <c r="F141" t="s" s="104">
        <v>82</v>
      </c>
      <c r="G141" s="83">
        <f>AVERAGE(G80:G89)</f>
        <v>15.8</v>
      </c>
      <c r="H141" s="83">
        <f>AVERAGE(H80:H89)</f>
        <v>522.52</v>
      </c>
      <c r="I141" s="87">
        <f>AVERAGE(I80:I89)</f>
        <v>33.1106050863457</v>
      </c>
      <c r="J141" s="40"/>
      <c r="K141" t="s" s="104">
        <v>82</v>
      </c>
      <c r="L141" s="83">
        <f>AVERAGE(L80:L89)</f>
        <v>4.3</v>
      </c>
      <c r="M141" s="83">
        <f>AVERAGE(M80:M89)</f>
        <v>148.95</v>
      </c>
      <c r="N141" s="89">
        <f>AVERAGE(N80:N89)</f>
        <v>34.5584259259259</v>
      </c>
      <c r="O141" s="96"/>
      <c r="P141" s="83"/>
      <c r="Q141" s="83"/>
      <c r="R141" s="84"/>
      <c r="S141" s="83"/>
      <c r="T141" s="83"/>
      <c r="U141" s="84"/>
      <c r="V141" s="83"/>
      <c r="W141" s="97"/>
    </row>
    <row r="142" ht="21.95" customHeight="1">
      <c r="A142" t="s" s="103">
        <v>83</v>
      </c>
      <c r="B142" s="99">
        <f>AVERAGE(B91:B100)</f>
        <v>44.1</v>
      </c>
      <c r="C142" s="83">
        <f>AVERAGE(C91:C100)</f>
        <v>1429.63</v>
      </c>
      <c r="D142" s="87">
        <f>AVERAGE(D91:D100)</f>
        <v>32.3292742119174</v>
      </c>
      <c r="E142" s="40"/>
      <c r="F142" t="s" s="104">
        <v>83</v>
      </c>
      <c r="G142" s="99">
        <f>AVERAGE(G91:G100)</f>
        <v>27.1</v>
      </c>
      <c r="H142" s="83">
        <f>AVERAGE(H91:H100)</f>
        <v>894.98</v>
      </c>
      <c r="I142" s="87">
        <f>AVERAGE(I91:I100)</f>
        <v>32.9178358613681</v>
      </c>
      <c r="J142" s="40"/>
      <c r="K142" t="s" s="104">
        <v>83</v>
      </c>
      <c r="L142" s="99">
        <f>AVERAGE(L91:L100)</f>
        <v>6.4</v>
      </c>
      <c r="M142" s="83">
        <f>AVERAGE(M91:M100)</f>
        <v>222.28</v>
      </c>
      <c r="N142" s="89">
        <f>AVERAGE(N91:N100)</f>
        <v>34.7082050665384</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28.4</v>
      </c>
      <c r="C145" s="83">
        <f>AVERAGE(C85:C89)</f>
        <v>918.22</v>
      </c>
      <c r="D145" s="87">
        <f>AVERAGE(D85:D89)</f>
        <v>32.3473336617406</v>
      </c>
      <c r="E145" s="40"/>
      <c r="F145" t="s" s="100">
        <v>79</v>
      </c>
      <c r="G145" s="83">
        <f>AVERAGE(G85:G89)</f>
        <v>15.4</v>
      </c>
      <c r="H145" s="83">
        <f>AVERAGE(H85:H89)</f>
        <v>510.08</v>
      </c>
      <c r="I145" s="87">
        <f>AVERAGE(I85:I89)</f>
        <v>33.1618309178744</v>
      </c>
      <c r="J145" s="40"/>
      <c r="K145" t="s" s="100">
        <v>79</v>
      </c>
      <c r="L145" s="83">
        <f>AVERAGE(L85:L89)</f>
        <v>4</v>
      </c>
      <c r="M145" s="83">
        <f>AVERAGE(M85:M89)</f>
        <v>139.16</v>
      </c>
      <c r="N145" s="89">
        <f>AVERAGE(N85:N89)</f>
        <v>34.5633333333333</v>
      </c>
      <c r="O145" s="96"/>
      <c r="P145" s="83"/>
      <c r="Q145" s="83"/>
      <c r="R145" s="84"/>
      <c r="S145" s="83"/>
      <c r="T145" s="83"/>
      <c r="U145" s="84"/>
      <c r="V145" s="83"/>
      <c r="W145" s="97"/>
    </row>
    <row r="146" ht="21.95" customHeight="1">
      <c r="A146" t="s" s="98">
        <v>80</v>
      </c>
      <c r="B146" s="83">
        <f>AVERAGE(B91:B95)</f>
        <v>43.6</v>
      </c>
      <c r="C146" s="83">
        <f>AVERAGE(C91:C95)</f>
        <v>1419.38</v>
      </c>
      <c r="D146" s="87">
        <f>AVERAGE(D91:D95)</f>
        <v>32.4036611381029</v>
      </c>
      <c r="E146" s="40"/>
      <c r="F146" t="s" s="100">
        <v>80</v>
      </c>
      <c r="G146" s="83">
        <f>AVERAGE(G91:G95)</f>
        <v>27.4</v>
      </c>
      <c r="H146" s="83">
        <f>AVERAGE(H91:H95)</f>
        <v>910</v>
      </c>
      <c r="I146" s="87">
        <f>AVERAGE(I91:I95)</f>
        <v>33.0307300980753</v>
      </c>
      <c r="J146" s="40"/>
      <c r="K146" t="s" s="100">
        <v>80</v>
      </c>
      <c r="L146" s="83">
        <f>AVERAGE(L91:L95)</f>
        <v>8</v>
      </c>
      <c r="M146" s="83">
        <f>AVERAGE(M91:M95)</f>
        <v>279.44</v>
      </c>
      <c r="N146" s="89">
        <f>AVERAGE(N91:N95)</f>
        <v>34.9130158730159</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AVERAGE(B85:B89)</f>
        <v>28.4</v>
      </c>
      <c r="C148" s="83">
        <f>AVERAGE(C85:C89)</f>
        <v>918.22</v>
      </c>
      <c r="D148" s="87">
        <f>AVERAGE(D85:D89)</f>
        <v>32.3473336617406</v>
      </c>
      <c r="E148" s="40"/>
      <c r="F148" t="s" s="104">
        <v>82</v>
      </c>
      <c r="G148" s="83">
        <f>AVERAGE(G85:G89)</f>
        <v>15.4</v>
      </c>
      <c r="H148" s="83">
        <f>AVERAGE(H85:H89)</f>
        <v>510.08</v>
      </c>
      <c r="I148" s="87">
        <f>AVERAGE(I85:I89)</f>
        <v>33.1618309178744</v>
      </c>
      <c r="J148" s="40"/>
      <c r="K148" t="s" s="104">
        <v>82</v>
      </c>
      <c r="L148" s="83">
        <f>AVERAGE(L85:L89)</f>
        <v>4</v>
      </c>
      <c r="M148" s="83">
        <f>AVERAGE(M85:M89)</f>
        <v>139.16</v>
      </c>
      <c r="N148" s="89">
        <f>AVERAGE(N85:N89)</f>
        <v>34.5633333333333</v>
      </c>
      <c r="O148" s="96"/>
      <c r="P148" s="83"/>
      <c r="Q148" s="83"/>
      <c r="R148" s="84"/>
      <c r="S148" s="83"/>
      <c r="T148" s="83"/>
      <c r="U148" s="84"/>
      <c r="V148" s="83"/>
      <c r="W148" s="97"/>
    </row>
    <row r="149" ht="21.95" customHeight="1">
      <c r="A149" t="s" s="103">
        <v>83</v>
      </c>
      <c r="B149" s="83">
        <f>AVERAGE(B91:B95)</f>
        <v>43.6</v>
      </c>
      <c r="C149" s="83">
        <f>AVERAGE(C91:C95)</f>
        <v>1419.38</v>
      </c>
      <c r="D149" s="87">
        <f>AVERAGE(D91:D95)</f>
        <v>32.4036611381029</v>
      </c>
      <c r="E149" s="40"/>
      <c r="F149" t="s" s="104">
        <v>83</v>
      </c>
      <c r="G149" s="83">
        <f>AVERAGE(G91:G95)</f>
        <v>27.4</v>
      </c>
      <c r="H149" s="83">
        <f>AVERAGE(H91:H95)</f>
        <v>910</v>
      </c>
      <c r="I149" s="87">
        <f>AVERAGE(I91:I95)</f>
        <v>33.0307300980753</v>
      </c>
      <c r="J149" s="40"/>
      <c r="K149" t="s" s="104">
        <v>83</v>
      </c>
      <c r="L149" s="83">
        <f>AVERAGE(L91:L95)</f>
        <v>8</v>
      </c>
      <c r="M149" s="83">
        <f>AVERAGE(M91:M95)</f>
        <v>279.44</v>
      </c>
      <c r="N149" s="89">
        <f>AVERAGE(N91:N95)</f>
        <v>34.9130158730159</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20" customWidth="1"/>
    <col min="2" max="4" width="12.1719" style="220" customWidth="1"/>
    <col min="5" max="5" width="1.35156" style="220" customWidth="1"/>
    <col min="6" max="6" width="10" style="220" customWidth="1"/>
    <col min="7" max="9" width="12.1719" style="220" customWidth="1"/>
    <col min="10" max="10" width="1.35156" style="220" customWidth="1"/>
    <col min="11" max="11" width="10" style="220" customWidth="1"/>
    <col min="12" max="14" width="12.1719" style="220" customWidth="1"/>
    <col min="15" max="15" width="10.8516" style="220" customWidth="1"/>
    <col min="16" max="17" width="6.5" style="220" customWidth="1"/>
    <col min="18" max="18" width="10.8516" style="220" customWidth="1"/>
    <col min="19" max="20" width="6.5" style="220" customWidth="1"/>
    <col min="21" max="21" width="10.8516" style="220" customWidth="1"/>
    <col min="22" max="23" width="6.5" style="220" customWidth="1"/>
    <col min="24" max="16384" width="16.3516" style="220" customWidth="1"/>
  </cols>
  <sheetData>
    <row r="1" ht="63.8" customHeight="1">
      <c r="A1" t="s" s="134">
        <v>147</v>
      </c>
      <c r="B1" t="s" s="191">
        <v>40</v>
      </c>
      <c r="C1" t="s" s="191">
        <v>41</v>
      </c>
      <c r="D1" t="s" s="192">
        <v>42</v>
      </c>
      <c r="E1" s="29"/>
      <c r="F1" t="s" s="137">
        <v>148</v>
      </c>
      <c r="G1" t="s" s="191">
        <v>44</v>
      </c>
      <c r="H1" t="s" s="191">
        <v>45</v>
      </c>
      <c r="I1" t="s" s="192">
        <v>46</v>
      </c>
      <c r="J1" s="29"/>
      <c r="K1" t="s" s="137">
        <v>149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17</v>
      </c>
      <c r="C3" s="83">
        <v>657</v>
      </c>
      <c r="D3" s="87">
        <v>38.6470588235294</v>
      </c>
      <c r="E3" s="40"/>
      <c r="F3" s="153">
        <v>1910</v>
      </c>
      <c r="G3" s="99">
        <v>9</v>
      </c>
      <c r="H3" s="83">
        <v>355.7</v>
      </c>
      <c r="I3" s="87">
        <v>39.5222222222222</v>
      </c>
      <c r="J3" s="40"/>
      <c r="K3" s="153">
        <v>1910</v>
      </c>
      <c r="L3" s="99">
        <v>2</v>
      </c>
      <c r="M3" s="83">
        <v>81.8</v>
      </c>
      <c r="N3" s="89">
        <v>40.9</v>
      </c>
      <c r="O3" s="148"/>
      <c r="P3" s="143"/>
      <c r="Q3" s="154"/>
      <c r="R3" s="151"/>
      <c r="S3" s="143"/>
      <c r="T3" s="154"/>
      <c r="U3" s="151"/>
      <c r="V3" s="143"/>
      <c r="W3" s="154"/>
    </row>
    <row r="4" ht="21.95" customHeight="1">
      <c r="A4" s="152">
        <v>1911</v>
      </c>
      <c r="B4" s="99">
        <v>29</v>
      </c>
      <c r="C4" s="83">
        <v>1115.6</v>
      </c>
      <c r="D4" s="87">
        <v>38.4689655172414</v>
      </c>
      <c r="E4" s="40"/>
      <c r="F4" s="153">
        <v>1911</v>
      </c>
      <c r="G4" s="99">
        <v>15</v>
      </c>
      <c r="H4" s="83">
        <v>588.2</v>
      </c>
      <c r="I4" s="87">
        <v>39.2133333333333</v>
      </c>
      <c r="J4" s="40"/>
      <c r="K4" s="153">
        <v>1911</v>
      </c>
      <c r="L4" s="99">
        <v>2</v>
      </c>
      <c r="M4" s="83">
        <v>81.5</v>
      </c>
      <c r="N4" s="89">
        <v>40.75</v>
      </c>
      <c r="O4" s="155"/>
      <c r="P4" s="129"/>
      <c r="Q4" s="97"/>
      <c r="R4" s="156"/>
      <c r="S4" s="129"/>
      <c r="T4" s="97"/>
      <c r="U4" s="156"/>
      <c r="V4" s="129"/>
      <c r="W4" s="97"/>
    </row>
    <row r="5" ht="21.95" customHeight="1">
      <c r="A5" s="152">
        <v>1912</v>
      </c>
      <c r="B5" s="99">
        <v>44</v>
      </c>
      <c r="C5" s="83">
        <v>1696.1</v>
      </c>
      <c r="D5" s="87">
        <v>38.5477272727273</v>
      </c>
      <c r="E5" s="40"/>
      <c r="F5" s="153">
        <v>1912</v>
      </c>
      <c r="G5" s="99">
        <v>27</v>
      </c>
      <c r="H5" s="83">
        <v>1055.7</v>
      </c>
      <c r="I5" s="87">
        <v>39.1</v>
      </c>
      <c r="J5" s="40"/>
      <c r="K5" s="153">
        <v>1912</v>
      </c>
      <c r="L5" s="99">
        <v>1</v>
      </c>
      <c r="M5" s="83">
        <v>42.4</v>
      </c>
      <c r="N5" s="89">
        <v>42.4</v>
      </c>
      <c r="O5" s="155"/>
      <c r="P5" s="129"/>
      <c r="Q5" s="97"/>
      <c r="R5" s="156"/>
      <c r="S5" s="129"/>
      <c r="T5" s="97"/>
      <c r="U5" s="156"/>
      <c r="V5" s="129"/>
      <c r="W5" s="97"/>
    </row>
    <row r="6" ht="21.95" customHeight="1">
      <c r="A6" s="152">
        <v>1913</v>
      </c>
      <c r="B6" s="99">
        <v>36</v>
      </c>
      <c r="C6" s="83">
        <v>1396.4</v>
      </c>
      <c r="D6" s="87">
        <v>38.7888888888889</v>
      </c>
      <c r="E6" s="40"/>
      <c r="F6" s="153">
        <v>1913</v>
      </c>
      <c r="G6" s="99">
        <v>19</v>
      </c>
      <c r="H6" s="83">
        <v>755</v>
      </c>
      <c r="I6" s="87">
        <v>39.7368421052632</v>
      </c>
      <c r="J6" s="40"/>
      <c r="K6" s="153">
        <v>1913</v>
      </c>
      <c r="L6" s="99">
        <v>5</v>
      </c>
      <c r="M6" s="83">
        <v>207.1</v>
      </c>
      <c r="N6" s="89">
        <v>41.42</v>
      </c>
      <c r="O6" s="155"/>
      <c r="P6" s="129"/>
      <c r="Q6" s="97"/>
      <c r="R6" s="156"/>
      <c r="S6" s="129"/>
      <c r="T6" s="97"/>
      <c r="U6" s="156"/>
      <c r="V6" s="129"/>
      <c r="W6" s="97"/>
    </row>
    <row r="7" ht="21.95" customHeight="1">
      <c r="A7" s="152">
        <v>1914</v>
      </c>
      <c r="B7" s="99">
        <v>19</v>
      </c>
      <c r="C7" s="83">
        <v>744.9</v>
      </c>
      <c r="D7" s="87">
        <v>39.2052631578947</v>
      </c>
      <c r="E7" s="40"/>
      <c r="F7" s="153">
        <v>1914</v>
      </c>
      <c r="G7" s="99">
        <v>13</v>
      </c>
      <c r="H7" s="83">
        <v>519.1</v>
      </c>
      <c r="I7" s="87">
        <v>39.9307692307692</v>
      </c>
      <c r="J7" s="40"/>
      <c r="K7" s="153">
        <v>1914</v>
      </c>
      <c r="L7" s="99">
        <v>5</v>
      </c>
      <c r="M7" s="83">
        <v>205.1</v>
      </c>
      <c r="N7" s="89">
        <v>41.02</v>
      </c>
      <c r="O7" s="155"/>
      <c r="P7" s="129"/>
      <c r="Q7" s="97"/>
      <c r="R7" s="156"/>
      <c r="S7" s="129"/>
      <c r="T7" s="97"/>
      <c r="U7" s="156"/>
      <c r="V7" s="129"/>
      <c r="W7" s="97"/>
    </row>
    <row r="8" ht="21.95" customHeight="1">
      <c r="A8" s="152">
        <v>1915</v>
      </c>
      <c r="B8" s="99">
        <v>52</v>
      </c>
      <c r="C8" s="83">
        <v>2018.9</v>
      </c>
      <c r="D8" s="87">
        <v>38.825</v>
      </c>
      <c r="E8" s="40"/>
      <c r="F8" s="153">
        <v>1915</v>
      </c>
      <c r="G8" s="99">
        <v>29</v>
      </c>
      <c r="H8" s="83">
        <v>1151.8</v>
      </c>
      <c r="I8" s="87">
        <v>39.7172413793103</v>
      </c>
      <c r="J8" s="40"/>
      <c r="K8" s="153">
        <v>1915</v>
      </c>
      <c r="L8" s="99">
        <v>8</v>
      </c>
      <c r="M8" s="83">
        <v>331.9</v>
      </c>
      <c r="N8" s="89">
        <v>41.4875</v>
      </c>
      <c r="O8" s="155"/>
      <c r="P8" s="129"/>
      <c r="Q8" s="97"/>
      <c r="R8" s="156"/>
      <c r="S8" s="129"/>
      <c r="T8" s="97"/>
      <c r="U8" s="156"/>
      <c r="V8" s="129"/>
      <c r="W8" s="97"/>
    </row>
    <row r="9" ht="21.95" customHeight="1">
      <c r="A9" s="152">
        <v>1916</v>
      </c>
      <c r="B9" s="99">
        <v>17</v>
      </c>
      <c r="C9" s="83">
        <v>650.2</v>
      </c>
      <c r="D9" s="87">
        <v>38.2470588235294</v>
      </c>
      <c r="E9" s="40"/>
      <c r="F9" s="153">
        <v>1916</v>
      </c>
      <c r="G9" s="99">
        <v>7</v>
      </c>
      <c r="H9" s="83">
        <v>272.5</v>
      </c>
      <c r="I9" s="87">
        <v>38.9285714285714</v>
      </c>
      <c r="J9" s="40"/>
      <c r="K9" s="153">
        <v>1916</v>
      </c>
      <c r="L9" s="99">
        <v>0</v>
      </c>
      <c r="M9" s="83">
        <v>0</v>
      </c>
      <c r="N9" s="89"/>
      <c r="O9" s="155"/>
      <c r="P9" s="129"/>
      <c r="Q9" s="97"/>
      <c r="R9" s="156"/>
      <c r="S9" s="129"/>
      <c r="T9" s="97"/>
      <c r="U9" s="156"/>
      <c r="V9" s="129"/>
      <c r="W9" s="97"/>
    </row>
    <row r="10" ht="21.95" customHeight="1">
      <c r="A10" s="152">
        <v>1917</v>
      </c>
      <c r="B10" s="99">
        <v>5</v>
      </c>
      <c r="C10" s="83">
        <v>188.6</v>
      </c>
      <c r="D10" s="87">
        <v>37.72</v>
      </c>
      <c r="E10" s="40"/>
      <c r="F10" s="153">
        <v>1917</v>
      </c>
      <c r="G10" s="99">
        <v>1</v>
      </c>
      <c r="H10" s="83">
        <v>39</v>
      </c>
      <c r="I10" s="87">
        <v>39</v>
      </c>
      <c r="J10" s="40"/>
      <c r="K10" s="153">
        <v>1917</v>
      </c>
      <c r="L10" s="99">
        <v>0</v>
      </c>
      <c r="M10" s="83">
        <v>0</v>
      </c>
      <c r="N10" s="89"/>
      <c r="O10" s="155"/>
      <c r="P10" s="129"/>
      <c r="Q10" s="97"/>
      <c r="R10" s="156"/>
      <c r="S10" s="129"/>
      <c r="T10" s="97"/>
      <c r="U10" s="156"/>
      <c r="V10" s="129"/>
      <c r="W10" s="97"/>
    </row>
    <row r="11" ht="21.95" customHeight="1">
      <c r="A11" s="152">
        <v>1918</v>
      </c>
      <c r="B11" s="99">
        <v>19</v>
      </c>
      <c r="C11" s="83">
        <v>732.8</v>
      </c>
      <c r="D11" s="87">
        <v>38.5684210526316</v>
      </c>
      <c r="E11" s="40"/>
      <c r="F11" s="153">
        <v>1918</v>
      </c>
      <c r="G11" s="99">
        <v>8</v>
      </c>
      <c r="H11" s="83">
        <v>318.7</v>
      </c>
      <c r="I11" s="87">
        <v>39.8375</v>
      </c>
      <c r="J11" s="40"/>
      <c r="K11" s="153">
        <v>1918</v>
      </c>
      <c r="L11" s="99">
        <v>2</v>
      </c>
      <c r="M11" s="83">
        <v>83.3</v>
      </c>
      <c r="N11" s="89">
        <v>41.65</v>
      </c>
      <c r="O11" s="155"/>
      <c r="P11" s="129"/>
      <c r="Q11" s="97"/>
      <c r="R11" s="156"/>
      <c r="S11" s="129"/>
      <c r="T11" s="97"/>
      <c r="U11" s="156"/>
      <c r="V11" s="129"/>
      <c r="W11" s="97"/>
    </row>
    <row r="12" ht="21.95" customHeight="1">
      <c r="A12" s="152">
        <v>1919</v>
      </c>
      <c r="B12" s="99">
        <v>20</v>
      </c>
      <c r="C12" s="83">
        <v>766.3</v>
      </c>
      <c r="D12" s="87">
        <v>38.315</v>
      </c>
      <c r="E12" s="40"/>
      <c r="F12" s="153">
        <v>1919</v>
      </c>
      <c r="G12" s="99">
        <v>9</v>
      </c>
      <c r="H12" s="83">
        <v>352.8</v>
      </c>
      <c r="I12" s="87">
        <v>39.2</v>
      </c>
      <c r="J12" s="40"/>
      <c r="K12" s="153">
        <v>1919</v>
      </c>
      <c r="L12" s="99">
        <v>2</v>
      </c>
      <c r="M12" s="83">
        <v>81</v>
      </c>
      <c r="N12" s="89">
        <v>40.5</v>
      </c>
      <c r="O12" s="155"/>
      <c r="P12" s="129"/>
      <c r="Q12" s="97"/>
      <c r="R12" s="156"/>
      <c r="S12" s="129"/>
      <c r="T12" s="97"/>
      <c r="U12" s="156"/>
      <c r="V12" s="129"/>
      <c r="W12" s="97"/>
    </row>
    <row r="13" ht="21.95" customHeight="1">
      <c r="A13" s="152">
        <v>1920</v>
      </c>
      <c r="B13" s="99">
        <v>17</v>
      </c>
      <c r="C13" s="83">
        <v>651.6</v>
      </c>
      <c r="D13" s="87">
        <v>38.3294117647059</v>
      </c>
      <c r="E13" s="40"/>
      <c r="F13" s="153">
        <v>1920</v>
      </c>
      <c r="G13" s="99">
        <v>8</v>
      </c>
      <c r="H13" s="83">
        <v>312.9</v>
      </c>
      <c r="I13" s="87">
        <v>39.1125</v>
      </c>
      <c r="J13" s="40"/>
      <c r="K13" s="153">
        <v>1920</v>
      </c>
      <c r="L13" s="99">
        <v>0</v>
      </c>
      <c r="M13" s="83">
        <v>0</v>
      </c>
      <c r="N13" s="89"/>
      <c r="O13" s="155"/>
      <c r="P13" s="129"/>
      <c r="Q13" s="97"/>
      <c r="R13" s="156"/>
      <c r="S13" s="129"/>
      <c r="T13" s="97"/>
      <c r="U13" s="156"/>
      <c r="V13" s="129"/>
      <c r="W13" s="97"/>
    </row>
    <row r="14" ht="21.95" customHeight="1">
      <c r="A14" s="152">
        <v>1921</v>
      </c>
      <c r="B14" s="99">
        <v>17</v>
      </c>
      <c r="C14" s="83">
        <v>653.2</v>
      </c>
      <c r="D14" s="87">
        <v>38.4235294117647</v>
      </c>
      <c r="E14" s="40"/>
      <c r="F14" s="153">
        <v>1921</v>
      </c>
      <c r="G14" s="99">
        <v>8</v>
      </c>
      <c r="H14" s="83">
        <v>316.3</v>
      </c>
      <c r="I14" s="87">
        <v>39.5375</v>
      </c>
      <c r="J14" s="40"/>
      <c r="K14" s="153">
        <v>1921</v>
      </c>
      <c r="L14" s="99">
        <v>1</v>
      </c>
      <c r="M14" s="83">
        <v>41.1</v>
      </c>
      <c r="N14" s="89">
        <v>41.1</v>
      </c>
      <c r="O14" s="155"/>
      <c r="P14" s="129"/>
      <c r="Q14" s="97"/>
      <c r="R14" s="156"/>
      <c r="S14" s="129"/>
      <c r="T14" s="97"/>
      <c r="U14" s="156"/>
      <c r="V14" s="129"/>
      <c r="W14" s="97"/>
    </row>
    <row r="15" ht="21.95" customHeight="1">
      <c r="A15" s="152">
        <v>1922</v>
      </c>
      <c r="B15" s="99">
        <v>13</v>
      </c>
      <c r="C15" s="83">
        <v>495.3</v>
      </c>
      <c r="D15" s="87">
        <v>38.1</v>
      </c>
      <c r="E15" s="40"/>
      <c r="F15" s="153">
        <v>1922</v>
      </c>
      <c r="G15" s="99">
        <v>6</v>
      </c>
      <c r="H15" s="83">
        <v>233.4</v>
      </c>
      <c r="I15" s="87">
        <v>38.9</v>
      </c>
      <c r="J15" s="40"/>
      <c r="K15" s="153">
        <v>1922</v>
      </c>
      <c r="L15" s="99">
        <v>0</v>
      </c>
      <c r="M15" s="83">
        <v>0</v>
      </c>
      <c r="N15" s="89"/>
      <c r="O15" s="155"/>
      <c r="P15" s="129"/>
      <c r="Q15" s="97"/>
      <c r="R15" s="156"/>
      <c r="S15" s="129"/>
      <c r="T15" s="97"/>
      <c r="U15" s="156"/>
      <c r="V15" s="129"/>
      <c r="W15" s="97"/>
    </row>
    <row r="16" ht="21.95" customHeight="1">
      <c r="A16" s="152">
        <v>1923</v>
      </c>
      <c r="B16" s="99">
        <v>33</v>
      </c>
      <c r="C16" s="83">
        <v>1272.7</v>
      </c>
      <c r="D16" s="87">
        <v>38.5666666666667</v>
      </c>
      <c r="E16" s="40"/>
      <c r="F16" s="153">
        <v>1923</v>
      </c>
      <c r="G16" s="99">
        <v>14</v>
      </c>
      <c r="H16" s="83">
        <v>559</v>
      </c>
      <c r="I16" s="87">
        <v>39.9285714285714</v>
      </c>
      <c r="J16" s="40"/>
      <c r="K16" s="153">
        <v>1923</v>
      </c>
      <c r="L16" s="99">
        <v>5</v>
      </c>
      <c r="M16" s="83">
        <v>205.6</v>
      </c>
      <c r="N16" s="89">
        <v>41.12</v>
      </c>
      <c r="O16" s="155"/>
      <c r="P16" s="129"/>
      <c r="Q16" s="97"/>
      <c r="R16" s="156"/>
      <c r="S16" s="129"/>
      <c r="T16" s="97"/>
      <c r="U16" s="156"/>
      <c r="V16" s="129"/>
      <c r="W16" s="97"/>
    </row>
    <row r="17" ht="21.95" customHeight="1">
      <c r="A17" s="152">
        <v>1924</v>
      </c>
      <c r="B17" s="99">
        <v>26</v>
      </c>
      <c r="C17" s="83">
        <v>988.1</v>
      </c>
      <c r="D17" s="87">
        <v>38.0038461538462</v>
      </c>
      <c r="E17" s="40"/>
      <c r="F17" s="153">
        <v>1924</v>
      </c>
      <c r="G17" s="99">
        <v>6</v>
      </c>
      <c r="H17" s="83">
        <v>232.9</v>
      </c>
      <c r="I17" s="87">
        <v>38.8166666666667</v>
      </c>
      <c r="J17" s="40"/>
      <c r="K17" s="153">
        <v>1924</v>
      </c>
      <c r="L17" s="99">
        <v>0</v>
      </c>
      <c r="M17" s="83">
        <v>0</v>
      </c>
      <c r="N17" s="89"/>
      <c r="O17" s="155"/>
      <c r="P17" s="129"/>
      <c r="Q17" s="97"/>
      <c r="R17" s="156"/>
      <c r="S17" s="129"/>
      <c r="T17" s="97"/>
      <c r="U17" s="156"/>
      <c r="V17" s="129"/>
      <c r="W17" s="97"/>
    </row>
    <row r="18" ht="21.95" customHeight="1">
      <c r="A18" s="152">
        <v>1925</v>
      </c>
      <c r="B18" s="99">
        <v>13</v>
      </c>
      <c r="C18" s="83">
        <v>504</v>
      </c>
      <c r="D18" s="87">
        <v>38.7692307692308</v>
      </c>
      <c r="E18" s="40"/>
      <c r="F18" s="153">
        <v>1925</v>
      </c>
      <c r="G18" s="99">
        <v>7</v>
      </c>
      <c r="H18" s="83">
        <v>276.5</v>
      </c>
      <c r="I18" s="87">
        <v>39.5</v>
      </c>
      <c r="J18" s="40"/>
      <c r="K18" s="153">
        <v>1925</v>
      </c>
      <c r="L18" s="99">
        <v>2</v>
      </c>
      <c r="M18" s="83">
        <v>81.09999999999999</v>
      </c>
      <c r="N18" s="89">
        <v>40.55</v>
      </c>
      <c r="O18" s="155"/>
      <c r="P18" s="129"/>
      <c r="Q18" s="97"/>
      <c r="R18" s="156"/>
      <c r="S18" s="129"/>
      <c r="T18" s="97"/>
      <c r="U18" s="156"/>
      <c r="V18" s="129"/>
      <c r="W18" s="97"/>
    </row>
    <row r="19" ht="21.95" customHeight="1">
      <c r="A19" s="152">
        <v>1926</v>
      </c>
      <c r="B19" s="99">
        <v>27</v>
      </c>
      <c r="C19" s="83">
        <v>1036.5</v>
      </c>
      <c r="D19" s="87">
        <v>38.3888888888889</v>
      </c>
      <c r="E19" s="40"/>
      <c r="F19" s="153">
        <v>1926</v>
      </c>
      <c r="G19" s="99">
        <v>13</v>
      </c>
      <c r="H19" s="83">
        <v>509.9</v>
      </c>
      <c r="I19" s="87">
        <v>39.2230769230769</v>
      </c>
      <c r="J19" s="40"/>
      <c r="K19" s="153">
        <v>1926</v>
      </c>
      <c r="L19" s="99">
        <v>1</v>
      </c>
      <c r="M19" s="83">
        <v>40.3</v>
      </c>
      <c r="N19" s="89">
        <v>40.3</v>
      </c>
      <c r="O19" s="155"/>
      <c r="P19" s="129"/>
      <c r="Q19" s="97"/>
      <c r="R19" s="156"/>
      <c r="S19" s="129"/>
      <c r="T19" s="97"/>
      <c r="U19" s="156"/>
      <c r="V19" s="129"/>
      <c r="W19" s="97"/>
    </row>
    <row r="20" ht="21.95" customHeight="1">
      <c r="A20" s="152">
        <v>1927</v>
      </c>
      <c r="B20" s="99">
        <v>21</v>
      </c>
      <c r="C20" s="83">
        <v>803.1</v>
      </c>
      <c r="D20" s="87">
        <v>38.2428571428571</v>
      </c>
      <c r="E20" s="40"/>
      <c r="F20" s="153">
        <v>1927</v>
      </c>
      <c r="G20" s="99">
        <v>10</v>
      </c>
      <c r="H20" s="83">
        <v>391.4</v>
      </c>
      <c r="I20" s="87">
        <v>39.14</v>
      </c>
      <c r="J20" s="40"/>
      <c r="K20" s="153">
        <v>1927</v>
      </c>
      <c r="L20" s="99">
        <v>0</v>
      </c>
      <c r="M20" s="83">
        <v>0</v>
      </c>
      <c r="N20" s="89"/>
      <c r="O20" s="155"/>
      <c r="P20" s="129"/>
      <c r="Q20" s="97"/>
      <c r="R20" s="156"/>
      <c r="S20" s="129"/>
      <c r="T20" s="97"/>
      <c r="U20" s="156"/>
      <c r="V20" s="129"/>
      <c r="W20" s="97"/>
    </row>
    <row r="21" ht="21.95" customHeight="1">
      <c r="A21" s="152">
        <v>1928</v>
      </c>
      <c r="B21" s="99">
        <v>39</v>
      </c>
      <c r="C21" s="83">
        <v>1509.3</v>
      </c>
      <c r="D21" s="87">
        <v>38.7</v>
      </c>
      <c r="E21" s="40"/>
      <c r="F21" s="153">
        <v>1928</v>
      </c>
      <c r="G21" s="99">
        <v>26</v>
      </c>
      <c r="H21" s="83">
        <v>1021.5</v>
      </c>
      <c r="I21" s="87">
        <v>39.2884615384615</v>
      </c>
      <c r="J21" s="40"/>
      <c r="K21" s="153">
        <v>1928</v>
      </c>
      <c r="L21" s="99">
        <v>2</v>
      </c>
      <c r="M21" s="83">
        <v>81.7</v>
      </c>
      <c r="N21" s="89">
        <v>40.85</v>
      </c>
      <c r="O21" s="155"/>
      <c r="P21" s="129"/>
      <c r="Q21" s="97"/>
      <c r="R21" s="156"/>
      <c r="S21" s="129"/>
      <c r="T21" s="97"/>
      <c r="U21" s="156"/>
      <c r="V21" s="129"/>
      <c r="W21" s="97"/>
    </row>
    <row r="22" ht="21.95" customHeight="1">
      <c r="A22" s="152">
        <v>1929</v>
      </c>
      <c r="B22" s="99">
        <v>32</v>
      </c>
      <c r="C22" s="83">
        <v>1231.2</v>
      </c>
      <c r="D22" s="87">
        <v>38.475</v>
      </c>
      <c r="E22" s="40"/>
      <c r="F22" s="153">
        <v>1929</v>
      </c>
      <c r="G22" s="99">
        <v>18</v>
      </c>
      <c r="H22" s="83">
        <v>706.8</v>
      </c>
      <c r="I22" s="87">
        <v>39.2666666666667</v>
      </c>
      <c r="J22" s="40"/>
      <c r="K22" s="153">
        <v>1929</v>
      </c>
      <c r="L22" s="99">
        <v>2</v>
      </c>
      <c r="M22" s="83">
        <v>81.09999999999999</v>
      </c>
      <c r="N22" s="89">
        <v>40.55</v>
      </c>
      <c r="O22" s="155"/>
      <c r="P22" s="129"/>
      <c r="Q22" s="97"/>
      <c r="R22" s="156"/>
      <c r="S22" s="129"/>
      <c r="T22" s="97"/>
      <c r="U22" s="156"/>
      <c r="V22" s="129"/>
      <c r="W22" s="97"/>
    </row>
    <row r="23" ht="21.95" customHeight="1">
      <c r="A23" s="152">
        <v>1930</v>
      </c>
      <c r="B23" s="99">
        <v>11</v>
      </c>
      <c r="C23" s="83">
        <v>420</v>
      </c>
      <c r="D23" s="87">
        <v>38.1818181818182</v>
      </c>
      <c r="E23" s="40"/>
      <c r="F23" s="153">
        <v>1930</v>
      </c>
      <c r="G23" s="99">
        <v>5</v>
      </c>
      <c r="H23" s="83">
        <v>194.6</v>
      </c>
      <c r="I23" s="87">
        <v>38.92</v>
      </c>
      <c r="J23" s="40"/>
      <c r="K23" s="153">
        <v>1930</v>
      </c>
      <c r="L23" s="99">
        <v>0</v>
      </c>
      <c r="M23" s="83">
        <v>0</v>
      </c>
      <c r="N23" s="89"/>
      <c r="O23" s="155"/>
      <c r="P23" s="129"/>
      <c r="Q23" s="97"/>
      <c r="R23" s="156"/>
      <c r="S23" s="129"/>
      <c r="T23" s="97"/>
      <c r="U23" s="156"/>
      <c r="V23" s="129"/>
      <c r="W23" s="97"/>
    </row>
    <row r="24" ht="21.95" customHeight="1">
      <c r="A24" s="152">
        <v>1931</v>
      </c>
      <c r="B24" s="99">
        <v>31</v>
      </c>
      <c r="C24" s="83">
        <v>1189.1</v>
      </c>
      <c r="D24" s="87">
        <v>38.358064516129</v>
      </c>
      <c r="E24" s="40"/>
      <c r="F24" s="153">
        <v>1931</v>
      </c>
      <c r="G24" s="99">
        <v>13</v>
      </c>
      <c r="H24" s="83">
        <v>511.4</v>
      </c>
      <c r="I24" s="87">
        <v>39.3384615384615</v>
      </c>
      <c r="J24" s="40"/>
      <c r="K24" s="153">
        <v>1931</v>
      </c>
      <c r="L24" s="99">
        <v>2</v>
      </c>
      <c r="M24" s="83">
        <v>81.09999999999999</v>
      </c>
      <c r="N24" s="89">
        <v>40.55</v>
      </c>
      <c r="O24" s="155"/>
      <c r="P24" s="129"/>
      <c r="Q24" s="97"/>
      <c r="R24" s="156"/>
      <c r="S24" s="129"/>
      <c r="T24" s="97"/>
      <c r="U24" s="156"/>
      <c r="V24" s="129"/>
      <c r="W24" s="97"/>
    </row>
    <row r="25" ht="21.95" customHeight="1">
      <c r="A25" s="152">
        <v>1932</v>
      </c>
      <c r="B25" s="99">
        <v>33</v>
      </c>
      <c r="C25" s="83">
        <v>1259.3</v>
      </c>
      <c r="D25" s="87">
        <v>38.1606060606061</v>
      </c>
      <c r="E25" s="40"/>
      <c r="F25" s="153">
        <v>1932</v>
      </c>
      <c r="G25" s="99">
        <v>9</v>
      </c>
      <c r="H25" s="83">
        <v>357</v>
      </c>
      <c r="I25" s="87">
        <v>39.6666666666667</v>
      </c>
      <c r="J25" s="40"/>
      <c r="K25" s="153">
        <v>1932</v>
      </c>
      <c r="L25" s="99">
        <v>2</v>
      </c>
      <c r="M25" s="83">
        <v>80.90000000000001</v>
      </c>
      <c r="N25" s="89">
        <v>40.45</v>
      </c>
      <c r="O25" s="155"/>
      <c r="P25" s="129"/>
      <c r="Q25" s="97"/>
      <c r="R25" s="156"/>
      <c r="S25" s="129"/>
      <c r="T25" s="97"/>
      <c r="U25" s="156"/>
      <c r="V25" s="129"/>
      <c r="W25" s="97"/>
    </row>
    <row r="26" ht="21.95" customHeight="1">
      <c r="A26" s="152">
        <v>1933</v>
      </c>
      <c r="B26" s="99">
        <v>17</v>
      </c>
      <c r="C26" s="83">
        <v>656</v>
      </c>
      <c r="D26" s="87">
        <v>38.5882352941176</v>
      </c>
      <c r="E26" s="40"/>
      <c r="F26" s="153">
        <v>1933</v>
      </c>
      <c r="G26" s="99">
        <v>11</v>
      </c>
      <c r="H26" s="83">
        <v>431.8</v>
      </c>
      <c r="I26" s="87">
        <v>39.2545454545455</v>
      </c>
      <c r="J26" s="40"/>
      <c r="K26" s="153">
        <v>1933</v>
      </c>
      <c r="L26" s="99">
        <v>1</v>
      </c>
      <c r="M26" s="83">
        <v>41.1</v>
      </c>
      <c r="N26" s="89">
        <v>41.1</v>
      </c>
      <c r="O26" s="155"/>
      <c r="P26" s="129"/>
      <c r="Q26" s="97"/>
      <c r="R26" s="156"/>
      <c r="S26" s="129"/>
      <c r="T26" s="97"/>
      <c r="U26" s="156"/>
      <c r="V26" s="129"/>
      <c r="W26" s="97"/>
    </row>
    <row r="27" ht="21.95" customHeight="1">
      <c r="A27" s="152">
        <v>1934</v>
      </c>
      <c r="B27" s="99">
        <v>43</v>
      </c>
      <c r="C27" s="83">
        <v>1671.9</v>
      </c>
      <c r="D27" s="87">
        <v>38.8813953488372</v>
      </c>
      <c r="E27" s="40"/>
      <c r="F27" s="153">
        <v>1934</v>
      </c>
      <c r="G27" s="99">
        <v>27</v>
      </c>
      <c r="H27" s="83">
        <v>1071.3</v>
      </c>
      <c r="I27" s="87">
        <v>39.6777777777778</v>
      </c>
      <c r="J27" s="40"/>
      <c r="K27" s="153">
        <v>1934</v>
      </c>
      <c r="L27" s="99">
        <v>7</v>
      </c>
      <c r="M27" s="83">
        <v>291.7</v>
      </c>
      <c r="N27" s="89">
        <v>41.6714285714286</v>
      </c>
      <c r="O27" s="155"/>
      <c r="P27" s="129"/>
      <c r="Q27" s="97"/>
      <c r="R27" s="156"/>
      <c r="S27" s="129"/>
      <c r="T27" s="97"/>
      <c r="U27" s="156"/>
      <c r="V27" s="129"/>
      <c r="W27" s="97"/>
    </row>
    <row r="28" ht="21.95" customHeight="1">
      <c r="A28" s="152">
        <v>1935</v>
      </c>
      <c r="B28" s="99">
        <v>50</v>
      </c>
      <c r="C28" s="83">
        <v>1930.1</v>
      </c>
      <c r="D28" s="87">
        <v>38.602</v>
      </c>
      <c r="E28" s="40"/>
      <c r="F28" s="153">
        <v>1935</v>
      </c>
      <c r="G28" s="99">
        <v>27</v>
      </c>
      <c r="H28" s="83">
        <v>1065.7</v>
      </c>
      <c r="I28" s="87">
        <v>39.4703703703704</v>
      </c>
      <c r="J28" s="40"/>
      <c r="K28" s="153">
        <v>1935</v>
      </c>
      <c r="L28" s="99">
        <v>6</v>
      </c>
      <c r="M28" s="83">
        <v>245</v>
      </c>
      <c r="N28" s="89">
        <v>40.8333333333333</v>
      </c>
      <c r="O28" s="155"/>
      <c r="P28" s="129"/>
      <c r="Q28" s="97"/>
      <c r="R28" s="156"/>
      <c r="S28" s="129"/>
      <c r="T28" s="97"/>
      <c r="U28" s="156"/>
      <c r="V28" s="129"/>
      <c r="W28" s="97"/>
    </row>
    <row r="29" ht="21.95" customHeight="1">
      <c r="A29" s="152">
        <v>1936</v>
      </c>
      <c r="B29" s="99">
        <v>37</v>
      </c>
      <c r="C29" s="83">
        <v>1437.7</v>
      </c>
      <c r="D29" s="87">
        <v>38.8567567567568</v>
      </c>
      <c r="E29" s="40"/>
      <c r="F29" s="153">
        <v>1936</v>
      </c>
      <c r="G29" s="99">
        <v>24</v>
      </c>
      <c r="H29" s="83">
        <v>948.8</v>
      </c>
      <c r="I29" s="87">
        <v>39.5333333333333</v>
      </c>
      <c r="J29" s="40"/>
      <c r="K29" s="153">
        <v>1936</v>
      </c>
      <c r="L29" s="99">
        <v>5</v>
      </c>
      <c r="M29" s="83">
        <v>204.7</v>
      </c>
      <c r="N29" s="89">
        <v>40.94</v>
      </c>
      <c r="O29" s="155"/>
      <c r="P29" s="129"/>
      <c r="Q29" s="97"/>
      <c r="R29" s="156"/>
      <c r="S29" s="129"/>
      <c r="T29" s="97"/>
      <c r="U29" s="156"/>
      <c r="V29" s="129"/>
      <c r="W29" s="97"/>
    </row>
    <row r="30" ht="21.95" customHeight="1">
      <c r="A30" s="152">
        <v>1937</v>
      </c>
      <c r="B30" s="99">
        <v>49</v>
      </c>
      <c r="C30" s="83">
        <v>1879.8</v>
      </c>
      <c r="D30" s="87">
        <v>38.3632653061224</v>
      </c>
      <c r="E30" s="40"/>
      <c r="F30" s="153">
        <v>1937</v>
      </c>
      <c r="G30" s="99">
        <v>24</v>
      </c>
      <c r="H30" s="83">
        <v>941.6</v>
      </c>
      <c r="I30" s="87">
        <v>39.2333333333333</v>
      </c>
      <c r="J30" s="40"/>
      <c r="K30" s="153">
        <v>1937</v>
      </c>
      <c r="L30" s="99">
        <v>3</v>
      </c>
      <c r="M30" s="83">
        <v>121.8</v>
      </c>
      <c r="N30" s="89">
        <v>40.6</v>
      </c>
      <c r="O30" s="155"/>
      <c r="P30" s="129"/>
      <c r="Q30" s="97"/>
      <c r="R30" s="156"/>
      <c r="S30" s="129"/>
      <c r="T30" s="97"/>
      <c r="U30" s="156"/>
      <c r="V30" s="129"/>
      <c r="W30" s="97"/>
    </row>
    <row r="31" ht="21.95" customHeight="1">
      <c r="A31" s="152">
        <v>1938</v>
      </c>
      <c r="B31" s="99">
        <v>49</v>
      </c>
      <c r="C31" s="83">
        <v>1878.6</v>
      </c>
      <c r="D31" s="87">
        <v>38.3387755102041</v>
      </c>
      <c r="E31" s="40"/>
      <c r="F31" s="153">
        <v>1938</v>
      </c>
      <c r="G31" s="99">
        <v>24</v>
      </c>
      <c r="H31" s="83">
        <v>942.7</v>
      </c>
      <c r="I31" s="87">
        <v>39.2791666666667</v>
      </c>
      <c r="J31" s="40"/>
      <c r="K31" s="153">
        <v>1938</v>
      </c>
      <c r="L31" s="99">
        <v>3</v>
      </c>
      <c r="M31" s="83">
        <v>122.3</v>
      </c>
      <c r="N31" s="89">
        <v>40.7666666666667</v>
      </c>
      <c r="O31" s="155"/>
      <c r="P31" s="129"/>
      <c r="Q31" s="97"/>
      <c r="R31" s="156"/>
      <c r="S31" s="129"/>
      <c r="T31" s="97"/>
      <c r="U31" s="156"/>
      <c r="V31" s="129"/>
      <c r="W31" s="97"/>
    </row>
    <row r="32" ht="21.95" customHeight="1">
      <c r="A32" s="152">
        <v>1939</v>
      </c>
      <c r="B32" s="99">
        <v>24</v>
      </c>
      <c r="C32" s="83">
        <v>917.8</v>
      </c>
      <c r="D32" s="87">
        <v>38.2416666666667</v>
      </c>
      <c r="E32" s="40"/>
      <c r="F32" s="153">
        <v>1939</v>
      </c>
      <c r="G32" s="99">
        <v>9</v>
      </c>
      <c r="H32" s="83">
        <v>356.8</v>
      </c>
      <c r="I32" s="87">
        <v>39.6444444444444</v>
      </c>
      <c r="J32" s="40"/>
      <c r="K32" s="153">
        <v>1939</v>
      </c>
      <c r="L32" s="99">
        <v>3</v>
      </c>
      <c r="M32" s="83">
        <v>122.9</v>
      </c>
      <c r="N32" s="89">
        <v>40.9666666666667</v>
      </c>
      <c r="O32" s="155"/>
      <c r="P32" s="129"/>
      <c r="Q32" s="97"/>
      <c r="R32" s="156"/>
      <c r="S32" s="129"/>
      <c r="T32" s="97"/>
      <c r="U32" s="156"/>
      <c r="V32" s="129"/>
      <c r="W32" s="97"/>
    </row>
    <row r="33" ht="21.95" customHeight="1">
      <c r="A33" s="152">
        <v>1940</v>
      </c>
      <c r="B33" s="99">
        <v>27</v>
      </c>
      <c r="C33" s="83">
        <v>1041.4</v>
      </c>
      <c r="D33" s="87">
        <v>38.5703703703704</v>
      </c>
      <c r="E33" s="40"/>
      <c r="F33" s="153">
        <v>1940</v>
      </c>
      <c r="G33" s="99">
        <v>16</v>
      </c>
      <c r="H33" s="83">
        <v>631</v>
      </c>
      <c r="I33" s="87">
        <v>39.4375</v>
      </c>
      <c r="J33" s="40"/>
      <c r="K33" s="153">
        <v>1940</v>
      </c>
      <c r="L33" s="99">
        <v>3</v>
      </c>
      <c r="M33" s="83">
        <v>122.3</v>
      </c>
      <c r="N33" s="89">
        <v>40.7666666666667</v>
      </c>
      <c r="O33" s="155"/>
      <c r="P33" s="129"/>
      <c r="Q33" s="97"/>
      <c r="R33" s="156"/>
      <c r="S33" s="129"/>
      <c r="T33" s="97"/>
      <c r="U33" s="156"/>
      <c r="V33" s="129"/>
      <c r="W33" s="97"/>
    </row>
    <row r="34" ht="21.95" customHeight="1">
      <c r="A34" s="152">
        <v>1941</v>
      </c>
      <c r="B34" s="99">
        <v>17</v>
      </c>
      <c r="C34" s="83">
        <v>649.3</v>
      </c>
      <c r="D34" s="87">
        <v>38.1941176470588</v>
      </c>
      <c r="E34" s="40"/>
      <c r="F34" s="153">
        <v>1941</v>
      </c>
      <c r="G34" s="99">
        <v>8</v>
      </c>
      <c r="H34" s="83">
        <v>311.2</v>
      </c>
      <c r="I34" s="87">
        <v>38.9</v>
      </c>
      <c r="J34" s="40"/>
      <c r="K34" s="153">
        <v>1941</v>
      </c>
      <c r="L34" s="99">
        <v>1</v>
      </c>
      <c r="M34" s="83">
        <v>40.7</v>
      </c>
      <c r="N34" s="89">
        <v>40.7</v>
      </c>
      <c r="O34" s="155"/>
      <c r="P34" s="129"/>
      <c r="Q34" s="97"/>
      <c r="R34" s="156"/>
      <c r="S34" s="129"/>
      <c r="T34" s="97"/>
      <c r="U34" s="156"/>
      <c r="V34" s="129"/>
      <c r="W34" s="97"/>
    </row>
    <row r="35" ht="21.95" customHeight="1">
      <c r="A35" s="152">
        <v>1942</v>
      </c>
      <c r="B35" s="99">
        <v>46</v>
      </c>
      <c r="C35" s="83">
        <v>1757</v>
      </c>
      <c r="D35" s="87">
        <v>38.195652173913</v>
      </c>
      <c r="E35" s="40"/>
      <c r="F35" s="153">
        <v>1942</v>
      </c>
      <c r="G35" s="99">
        <v>21</v>
      </c>
      <c r="H35" s="83">
        <v>819.5</v>
      </c>
      <c r="I35" s="87">
        <v>39.0238095238095</v>
      </c>
      <c r="J35" s="40"/>
      <c r="K35" s="153">
        <v>1942</v>
      </c>
      <c r="L35" s="99">
        <v>2</v>
      </c>
      <c r="M35" s="83">
        <v>81.2</v>
      </c>
      <c r="N35" s="89">
        <v>40.6</v>
      </c>
      <c r="O35" s="155"/>
      <c r="P35" s="129"/>
      <c r="Q35" s="97"/>
      <c r="R35" s="156"/>
      <c r="S35" s="129"/>
      <c r="T35" s="97"/>
      <c r="U35" s="156"/>
      <c r="V35" s="129"/>
      <c r="W35" s="97"/>
    </row>
    <row r="36" ht="21.95" customHeight="1">
      <c r="A36" s="152">
        <v>1943</v>
      </c>
      <c r="B36" s="99">
        <v>52</v>
      </c>
      <c r="C36" s="83">
        <v>2007.6</v>
      </c>
      <c r="D36" s="87">
        <v>38.6076923076923</v>
      </c>
      <c r="E36" s="40"/>
      <c r="F36" s="153">
        <v>1943</v>
      </c>
      <c r="G36" s="99">
        <v>25</v>
      </c>
      <c r="H36" s="83">
        <v>993.8</v>
      </c>
      <c r="I36" s="87">
        <v>39.752</v>
      </c>
      <c r="J36" s="40"/>
      <c r="K36" s="153">
        <v>1943</v>
      </c>
      <c r="L36" s="99">
        <v>9</v>
      </c>
      <c r="M36" s="83">
        <v>365.8</v>
      </c>
      <c r="N36" s="89">
        <v>40.6444444444444</v>
      </c>
      <c r="O36" s="155"/>
      <c r="P36" s="129"/>
      <c r="Q36" s="97"/>
      <c r="R36" s="156"/>
      <c r="S36" s="129"/>
      <c r="T36" s="97"/>
      <c r="U36" s="156"/>
      <c r="V36" s="129"/>
      <c r="W36" s="97"/>
    </row>
    <row r="37" ht="21.95" customHeight="1">
      <c r="A37" s="152">
        <v>1944</v>
      </c>
      <c r="B37" s="99">
        <v>36</v>
      </c>
      <c r="C37" s="83">
        <v>1391.9</v>
      </c>
      <c r="D37" s="87">
        <v>38.6638888888889</v>
      </c>
      <c r="E37" s="40"/>
      <c r="F37" s="153">
        <v>1944</v>
      </c>
      <c r="G37" s="99">
        <v>20</v>
      </c>
      <c r="H37" s="83">
        <v>789.7</v>
      </c>
      <c r="I37" s="87">
        <v>39.485</v>
      </c>
      <c r="J37" s="40"/>
      <c r="K37" s="153">
        <v>1944</v>
      </c>
      <c r="L37" s="99">
        <v>4</v>
      </c>
      <c r="M37" s="83">
        <v>167.3</v>
      </c>
      <c r="N37" s="89">
        <v>41.825</v>
      </c>
      <c r="O37" s="155"/>
      <c r="P37" s="129"/>
      <c r="Q37" s="97"/>
      <c r="R37" s="156"/>
      <c r="S37" s="129"/>
      <c r="T37" s="97"/>
      <c r="U37" s="156"/>
      <c r="V37" s="129"/>
      <c r="W37" s="97"/>
    </row>
    <row r="38" ht="21.95" customHeight="1">
      <c r="A38" s="152">
        <v>1945</v>
      </c>
      <c r="B38" s="99">
        <v>19</v>
      </c>
      <c r="C38" s="83">
        <v>726.2</v>
      </c>
      <c r="D38" s="87">
        <v>38.2210526315789</v>
      </c>
      <c r="E38" s="40"/>
      <c r="F38" s="153">
        <v>1945</v>
      </c>
      <c r="G38" s="99">
        <v>8</v>
      </c>
      <c r="H38" s="83">
        <v>314.9</v>
      </c>
      <c r="I38" s="87">
        <v>39.3625</v>
      </c>
      <c r="J38" s="40"/>
      <c r="K38" s="153">
        <v>1945</v>
      </c>
      <c r="L38" s="99">
        <v>1</v>
      </c>
      <c r="M38" s="83">
        <v>40.8</v>
      </c>
      <c r="N38" s="89">
        <v>40.8</v>
      </c>
      <c r="O38" s="155"/>
      <c r="P38" s="129"/>
      <c r="Q38" s="97"/>
      <c r="R38" s="156"/>
      <c r="S38" s="129"/>
      <c r="T38" s="97"/>
      <c r="U38" s="156"/>
      <c r="V38" s="129"/>
      <c r="W38" s="97"/>
    </row>
    <row r="39" ht="21.95" customHeight="1">
      <c r="A39" s="152">
        <v>1946</v>
      </c>
      <c r="B39" s="99">
        <v>34</v>
      </c>
      <c r="C39" s="83">
        <v>1308.5</v>
      </c>
      <c r="D39" s="87">
        <v>38.4852941176471</v>
      </c>
      <c r="E39" s="40"/>
      <c r="F39" s="153">
        <v>1946</v>
      </c>
      <c r="G39" s="99">
        <v>15</v>
      </c>
      <c r="H39" s="83">
        <v>594.3</v>
      </c>
      <c r="I39" s="87">
        <v>39.62</v>
      </c>
      <c r="J39" s="40"/>
      <c r="K39" s="153">
        <v>1946</v>
      </c>
      <c r="L39" s="99">
        <v>5</v>
      </c>
      <c r="M39" s="83">
        <v>203.6</v>
      </c>
      <c r="N39" s="89">
        <v>40.72</v>
      </c>
      <c r="O39" s="155"/>
      <c r="P39" s="129"/>
      <c r="Q39" s="97"/>
      <c r="R39" s="156"/>
      <c r="S39" s="129"/>
      <c r="T39" s="97"/>
      <c r="U39" s="156"/>
      <c r="V39" s="129"/>
      <c r="W39" s="97"/>
    </row>
    <row r="40" ht="21.95" customHeight="1">
      <c r="A40" s="152">
        <v>1947</v>
      </c>
      <c r="B40" s="99">
        <v>34</v>
      </c>
      <c r="C40" s="83">
        <v>1325.4</v>
      </c>
      <c r="D40" s="87">
        <v>38.9823529411765</v>
      </c>
      <c r="E40" s="40"/>
      <c r="F40" s="153">
        <v>1947</v>
      </c>
      <c r="G40" s="99">
        <v>22</v>
      </c>
      <c r="H40" s="83">
        <v>873.6</v>
      </c>
      <c r="I40" s="87">
        <v>39.7090909090909</v>
      </c>
      <c r="J40" s="40"/>
      <c r="K40" s="153">
        <v>1947</v>
      </c>
      <c r="L40" s="99">
        <v>7</v>
      </c>
      <c r="M40" s="83">
        <v>288.8</v>
      </c>
      <c r="N40" s="89">
        <v>41.2571428571429</v>
      </c>
      <c r="O40" s="155"/>
      <c r="P40" s="129"/>
      <c r="Q40" s="97"/>
      <c r="R40" s="156"/>
      <c r="S40" s="129"/>
      <c r="T40" s="97"/>
      <c r="U40" s="156"/>
      <c r="V40" s="129"/>
      <c r="W40" s="97"/>
    </row>
    <row r="41" ht="21.95" customHeight="1">
      <c r="A41" s="152">
        <v>1948</v>
      </c>
      <c r="B41" s="99">
        <v>34</v>
      </c>
      <c r="C41" s="83">
        <v>1298.1</v>
      </c>
      <c r="D41" s="87">
        <v>38.1794117647059</v>
      </c>
      <c r="E41" s="40"/>
      <c r="F41" s="153">
        <v>1948</v>
      </c>
      <c r="G41" s="99">
        <v>13</v>
      </c>
      <c r="H41" s="83">
        <v>508.7</v>
      </c>
      <c r="I41" s="87">
        <v>39.1307692307692</v>
      </c>
      <c r="J41" s="40"/>
      <c r="K41" s="153">
        <v>1948</v>
      </c>
      <c r="L41" s="99">
        <v>1</v>
      </c>
      <c r="M41" s="83">
        <v>40.6</v>
      </c>
      <c r="N41" s="89">
        <v>40.6</v>
      </c>
      <c r="O41" s="155"/>
      <c r="P41" s="129"/>
      <c r="Q41" s="97"/>
      <c r="R41" s="156"/>
      <c r="S41" s="129"/>
      <c r="T41" s="97"/>
      <c r="U41" s="156"/>
      <c r="V41" s="129"/>
      <c r="W41" s="97"/>
    </row>
    <row r="42" ht="21.95" customHeight="1">
      <c r="A42" s="152">
        <v>1949</v>
      </c>
      <c r="B42" s="99">
        <v>22</v>
      </c>
      <c r="C42" s="83">
        <v>844.5</v>
      </c>
      <c r="D42" s="87">
        <v>38.3863636363636</v>
      </c>
      <c r="E42" s="40"/>
      <c r="F42" s="153">
        <v>1949</v>
      </c>
      <c r="G42" s="99">
        <v>14</v>
      </c>
      <c r="H42" s="83">
        <v>544.6</v>
      </c>
      <c r="I42" s="87">
        <v>38.9</v>
      </c>
      <c r="J42" s="40"/>
      <c r="K42" s="153">
        <v>1949</v>
      </c>
      <c r="L42" s="99">
        <v>0</v>
      </c>
      <c r="M42" s="83">
        <v>0</v>
      </c>
      <c r="N42" s="89"/>
      <c r="O42" s="155"/>
      <c r="P42" s="129"/>
      <c r="Q42" s="97"/>
      <c r="R42" s="156"/>
      <c r="S42" s="129"/>
      <c r="T42" s="97"/>
      <c r="U42" s="156"/>
      <c r="V42" s="129"/>
      <c r="W42" s="97"/>
    </row>
    <row r="43" ht="21.95" customHeight="1">
      <c r="A43" s="152">
        <v>1950</v>
      </c>
      <c r="B43" s="99">
        <v>9</v>
      </c>
      <c r="C43" s="83">
        <v>342.9</v>
      </c>
      <c r="D43" s="87">
        <v>38.1</v>
      </c>
      <c r="E43" s="40"/>
      <c r="F43" s="153">
        <v>1950</v>
      </c>
      <c r="G43" s="99">
        <v>3</v>
      </c>
      <c r="H43" s="83">
        <v>117.9</v>
      </c>
      <c r="I43" s="87">
        <v>39.3</v>
      </c>
      <c r="J43" s="40"/>
      <c r="K43" s="153">
        <v>1950</v>
      </c>
      <c r="L43" s="99">
        <v>1</v>
      </c>
      <c r="M43" s="83">
        <v>40.6</v>
      </c>
      <c r="N43" s="89">
        <v>40.6</v>
      </c>
      <c r="O43" s="155"/>
      <c r="P43" s="129"/>
      <c r="Q43" s="97"/>
      <c r="R43" s="156"/>
      <c r="S43" s="129"/>
      <c r="T43" s="97"/>
      <c r="U43" s="156"/>
      <c r="V43" s="129"/>
      <c r="W43" s="97"/>
    </row>
    <row r="44" ht="21.95" customHeight="1">
      <c r="A44" s="152">
        <v>1951</v>
      </c>
      <c r="B44" s="99">
        <v>32</v>
      </c>
      <c r="C44" s="83">
        <v>1227.6</v>
      </c>
      <c r="D44" s="87">
        <v>38.3625</v>
      </c>
      <c r="E44" s="40"/>
      <c r="F44" s="153">
        <v>1951</v>
      </c>
      <c r="G44" s="99">
        <v>14</v>
      </c>
      <c r="H44" s="83">
        <v>553.2</v>
      </c>
      <c r="I44" s="87">
        <v>39.5142857142857</v>
      </c>
      <c r="J44" s="40"/>
      <c r="K44" s="153">
        <v>1951</v>
      </c>
      <c r="L44" s="99">
        <v>3</v>
      </c>
      <c r="M44" s="83">
        <v>122.3</v>
      </c>
      <c r="N44" s="89">
        <v>40.7666666666667</v>
      </c>
      <c r="O44" s="155"/>
      <c r="P44" s="129"/>
      <c r="Q44" s="97"/>
      <c r="R44" s="156"/>
      <c r="S44" s="129"/>
      <c r="T44" s="97"/>
      <c r="U44" s="156"/>
      <c r="V44" s="129"/>
      <c r="W44" s="97"/>
    </row>
    <row r="45" ht="21.95" customHeight="1">
      <c r="A45" s="152">
        <v>1952</v>
      </c>
      <c r="B45" s="99">
        <v>40</v>
      </c>
      <c r="C45" s="83">
        <v>1506.3</v>
      </c>
      <c r="D45" s="87">
        <v>37.6575</v>
      </c>
      <c r="E45" s="40"/>
      <c r="F45" s="153">
        <v>1952</v>
      </c>
      <c r="G45" s="99">
        <v>9</v>
      </c>
      <c r="H45" s="83">
        <v>345.3</v>
      </c>
      <c r="I45" s="87">
        <v>38.3666666666667</v>
      </c>
      <c r="J45" s="40"/>
      <c r="K45" s="153">
        <v>1952</v>
      </c>
      <c r="L45" s="99">
        <v>0</v>
      </c>
      <c r="M45" s="83">
        <v>0</v>
      </c>
      <c r="N45" s="89"/>
      <c r="O45" s="155"/>
      <c r="P45" s="129"/>
      <c r="Q45" s="97"/>
      <c r="R45" s="156"/>
      <c r="S45" s="129"/>
      <c r="T45" s="97"/>
      <c r="U45" s="156"/>
      <c r="V45" s="129"/>
      <c r="W45" s="97"/>
    </row>
    <row r="46" ht="21.95" customHeight="1">
      <c r="A46" s="152">
        <v>1953</v>
      </c>
      <c r="B46" s="99">
        <v>26</v>
      </c>
      <c r="C46" s="83">
        <v>1016</v>
      </c>
      <c r="D46" s="87">
        <v>39.0769230769231</v>
      </c>
      <c r="E46" s="40"/>
      <c r="F46" s="153">
        <v>1953</v>
      </c>
      <c r="G46" s="99">
        <v>17</v>
      </c>
      <c r="H46" s="83">
        <v>679.4</v>
      </c>
      <c r="I46" s="87">
        <v>39.9647058823529</v>
      </c>
      <c r="J46" s="40"/>
      <c r="K46" s="153">
        <v>1953</v>
      </c>
      <c r="L46" s="99">
        <v>8</v>
      </c>
      <c r="M46" s="83">
        <v>329.6</v>
      </c>
      <c r="N46" s="89">
        <v>41.2</v>
      </c>
      <c r="O46" s="155"/>
      <c r="P46" s="129"/>
      <c r="Q46" s="97"/>
      <c r="R46" s="156"/>
      <c r="S46" s="129"/>
      <c r="T46" s="97"/>
      <c r="U46" s="156"/>
      <c r="V46" s="129"/>
      <c r="W46" s="97"/>
    </row>
    <row r="47" ht="21.95" customHeight="1">
      <c r="A47" s="152">
        <v>1954</v>
      </c>
      <c r="B47" s="99">
        <v>11</v>
      </c>
      <c r="C47" s="83">
        <v>409.8</v>
      </c>
      <c r="D47" s="87">
        <v>37.2545454545455</v>
      </c>
      <c r="E47" s="40"/>
      <c r="F47" s="153">
        <v>1954</v>
      </c>
      <c r="G47" s="99">
        <v>0</v>
      </c>
      <c r="H47" s="83">
        <v>0</v>
      </c>
      <c r="I47" s="87"/>
      <c r="J47" s="40"/>
      <c r="K47" s="153">
        <v>1954</v>
      </c>
      <c r="L47" s="99">
        <v>0</v>
      </c>
      <c r="M47" s="83">
        <v>0</v>
      </c>
      <c r="N47" s="89"/>
      <c r="O47" s="155"/>
      <c r="P47" s="129"/>
      <c r="Q47" s="97"/>
      <c r="R47" s="156"/>
      <c r="S47" s="129"/>
      <c r="T47" s="97"/>
      <c r="U47" s="156"/>
      <c r="V47" s="129"/>
      <c r="W47" s="97"/>
    </row>
    <row r="48" ht="21.95" customHeight="1">
      <c r="A48" s="152">
        <v>1955</v>
      </c>
      <c r="B48" s="99">
        <v>4</v>
      </c>
      <c r="C48" s="83">
        <v>152.8</v>
      </c>
      <c r="D48" s="87">
        <v>38.2</v>
      </c>
      <c r="E48" s="40"/>
      <c r="F48" s="153">
        <v>1955</v>
      </c>
      <c r="G48" s="99">
        <v>2</v>
      </c>
      <c r="H48" s="83">
        <v>77.2</v>
      </c>
      <c r="I48" s="87">
        <v>38.6</v>
      </c>
      <c r="J48" s="40"/>
      <c r="K48" s="153">
        <v>1955</v>
      </c>
      <c r="L48" s="99">
        <v>0</v>
      </c>
      <c r="M48" s="83">
        <v>0</v>
      </c>
      <c r="N48" s="89"/>
      <c r="O48" s="155"/>
      <c r="P48" s="129"/>
      <c r="Q48" s="97"/>
      <c r="R48" s="156"/>
      <c r="S48" s="129"/>
      <c r="T48" s="97"/>
      <c r="U48" s="156"/>
      <c r="V48" s="129"/>
      <c r="W48" s="97"/>
    </row>
    <row r="49" ht="21.95" customHeight="1">
      <c r="A49" s="152">
        <v>1956</v>
      </c>
      <c r="B49" s="99">
        <v>0</v>
      </c>
      <c r="C49" s="83">
        <v>0</v>
      </c>
      <c r="D49" s="87"/>
      <c r="E49" s="40"/>
      <c r="F49" s="153">
        <v>1956</v>
      </c>
      <c r="G49" s="99">
        <v>0</v>
      </c>
      <c r="H49" s="83">
        <v>0</v>
      </c>
      <c r="I49" s="87"/>
      <c r="J49" s="40"/>
      <c r="K49" s="153">
        <v>1956</v>
      </c>
      <c r="L49" s="99">
        <v>0</v>
      </c>
      <c r="M49" s="83">
        <v>0</v>
      </c>
      <c r="N49" s="89"/>
      <c r="O49" s="155"/>
      <c r="P49" s="129"/>
      <c r="Q49" s="97"/>
      <c r="R49" s="156"/>
      <c r="S49" s="129"/>
      <c r="T49" s="97"/>
      <c r="U49" s="156"/>
      <c r="V49" s="129"/>
      <c r="W49" s="97"/>
    </row>
    <row r="50" ht="21.95" customHeight="1">
      <c r="A50" s="152">
        <v>1957</v>
      </c>
      <c r="B50" s="99">
        <v>29</v>
      </c>
      <c r="C50" s="83">
        <v>1107.7</v>
      </c>
      <c r="D50" s="87">
        <v>38.1965517241379</v>
      </c>
      <c r="E50" s="40"/>
      <c r="F50" s="153">
        <v>1957</v>
      </c>
      <c r="G50" s="99">
        <v>12</v>
      </c>
      <c r="H50" s="83">
        <v>471.1</v>
      </c>
      <c r="I50" s="87">
        <v>39.2583333333333</v>
      </c>
      <c r="J50" s="40"/>
      <c r="K50" s="153">
        <v>1957</v>
      </c>
      <c r="L50" s="99">
        <v>2</v>
      </c>
      <c r="M50" s="83">
        <v>81.7</v>
      </c>
      <c r="N50" s="89">
        <v>40.85</v>
      </c>
      <c r="O50" s="155"/>
      <c r="P50" s="129"/>
      <c r="Q50" s="97"/>
      <c r="R50" s="156"/>
      <c r="S50" s="129"/>
      <c r="T50" s="97"/>
      <c r="U50" s="156"/>
      <c r="V50" s="129"/>
      <c r="W50" s="97"/>
    </row>
    <row r="51" ht="21.95" customHeight="1">
      <c r="A51" s="152">
        <v>1958</v>
      </c>
      <c r="B51" s="99">
        <v>61</v>
      </c>
      <c r="C51" s="83">
        <v>2332.6</v>
      </c>
      <c r="D51" s="87">
        <v>38.2393442622951</v>
      </c>
      <c r="E51" s="40"/>
      <c r="F51" s="153">
        <v>1958</v>
      </c>
      <c r="G51" s="99">
        <v>26</v>
      </c>
      <c r="H51" s="83">
        <v>1019.8</v>
      </c>
      <c r="I51" s="87">
        <v>39.2230769230769</v>
      </c>
      <c r="J51" s="40"/>
      <c r="K51" s="153">
        <v>1958</v>
      </c>
      <c r="L51" s="99">
        <v>3</v>
      </c>
      <c r="M51" s="83">
        <v>123.3</v>
      </c>
      <c r="N51" s="89">
        <v>41.1</v>
      </c>
      <c r="O51" s="155"/>
      <c r="P51" s="129"/>
      <c r="Q51" s="97"/>
      <c r="R51" s="156"/>
      <c r="S51" s="129"/>
      <c r="T51" s="97"/>
      <c r="U51" s="156"/>
      <c r="V51" s="129"/>
      <c r="W51" s="97"/>
    </row>
    <row r="52" ht="21.95" customHeight="1">
      <c r="A52" s="152">
        <v>1959</v>
      </c>
      <c r="B52" s="99">
        <v>46</v>
      </c>
      <c r="C52" s="83">
        <v>1802.8</v>
      </c>
      <c r="D52" s="87">
        <v>39.1913043478261</v>
      </c>
      <c r="E52" s="40"/>
      <c r="F52" s="153">
        <v>1959</v>
      </c>
      <c r="G52" s="99">
        <v>29</v>
      </c>
      <c r="H52" s="83">
        <v>1162.9</v>
      </c>
      <c r="I52" s="87">
        <v>40.1</v>
      </c>
      <c r="J52" s="40"/>
      <c r="K52" s="153">
        <v>1959</v>
      </c>
      <c r="L52" s="99">
        <v>10</v>
      </c>
      <c r="M52" s="83">
        <v>415.5</v>
      </c>
      <c r="N52" s="89">
        <v>41.55</v>
      </c>
      <c r="O52" s="155"/>
      <c r="P52" s="129"/>
      <c r="Q52" s="97"/>
      <c r="R52" s="156"/>
      <c r="S52" s="129"/>
      <c r="T52" s="97"/>
      <c r="U52" s="156"/>
      <c r="V52" s="129"/>
      <c r="W52" s="97"/>
    </row>
    <row r="53" ht="21.95" customHeight="1">
      <c r="A53" s="152">
        <v>1960</v>
      </c>
      <c r="B53" s="99">
        <v>34</v>
      </c>
      <c r="C53" s="83">
        <v>1305.2</v>
      </c>
      <c r="D53" s="87">
        <v>38.3882352941176</v>
      </c>
      <c r="E53" s="40"/>
      <c r="F53" s="153">
        <v>1960</v>
      </c>
      <c r="G53" s="99">
        <v>18</v>
      </c>
      <c r="H53" s="83">
        <v>705.8</v>
      </c>
      <c r="I53" s="87">
        <v>39.2111111111111</v>
      </c>
      <c r="J53" s="40"/>
      <c r="K53" s="153">
        <v>1960</v>
      </c>
      <c r="L53" s="99">
        <v>2</v>
      </c>
      <c r="M53" s="83">
        <v>82.2</v>
      </c>
      <c r="N53" s="89">
        <v>41.1</v>
      </c>
      <c r="O53" s="155"/>
      <c r="P53" s="129"/>
      <c r="Q53" s="97"/>
      <c r="R53" s="156"/>
      <c r="S53" s="129"/>
      <c r="T53" s="97"/>
      <c r="U53" s="156"/>
      <c r="V53" s="129"/>
      <c r="W53" s="97"/>
    </row>
    <row r="54" ht="21.95" customHeight="1">
      <c r="A54" s="152">
        <v>1961</v>
      </c>
      <c r="B54" s="99">
        <v>41</v>
      </c>
      <c r="C54" s="83">
        <v>1563</v>
      </c>
      <c r="D54" s="87">
        <v>38.1219512195122</v>
      </c>
      <c r="E54" s="40"/>
      <c r="F54" s="153">
        <v>1961</v>
      </c>
      <c r="G54" s="99">
        <v>15</v>
      </c>
      <c r="H54" s="83">
        <v>589.2</v>
      </c>
      <c r="I54" s="87">
        <v>39.28</v>
      </c>
      <c r="J54" s="40"/>
      <c r="K54" s="153">
        <v>1961</v>
      </c>
      <c r="L54" s="99">
        <v>2</v>
      </c>
      <c r="M54" s="83">
        <v>82.8</v>
      </c>
      <c r="N54" s="89">
        <v>41.4</v>
      </c>
      <c r="O54" s="155"/>
      <c r="P54" s="129"/>
      <c r="Q54" s="97"/>
      <c r="R54" s="156"/>
      <c r="S54" s="129"/>
      <c r="T54" s="97"/>
      <c r="U54" s="156"/>
      <c r="V54" s="129"/>
      <c r="W54" s="97"/>
    </row>
    <row r="55" ht="21.95" customHeight="1">
      <c r="A55" s="152">
        <v>1962</v>
      </c>
      <c r="B55" s="99">
        <v>40</v>
      </c>
      <c r="C55" s="83">
        <v>1554.8</v>
      </c>
      <c r="D55" s="87">
        <v>38.87</v>
      </c>
      <c r="E55" s="40"/>
      <c r="F55" s="153">
        <v>1962</v>
      </c>
      <c r="G55" s="99">
        <v>24</v>
      </c>
      <c r="H55" s="83">
        <v>956.6</v>
      </c>
      <c r="I55" s="87">
        <v>39.8583333333333</v>
      </c>
      <c r="J55" s="40"/>
      <c r="K55" s="153">
        <v>1962</v>
      </c>
      <c r="L55" s="99">
        <v>9</v>
      </c>
      <c r="M55" s="83">
        <v>370.1</v>
      </c>
      <c r="N55" s="89">
        <v>41.1222222222222</v>
      </c>
      <c r="O55" s="155"/>
      <c r="P55" s="129"/>
      <c r="Q55" s="97"/>
      <c r="R55" s="156"/>
      <c r="S55" s="129"/>
      <c r="T55" s="97"/>
      <c r="U55" s="156"/>
      <c r="V55" s="129"/>
      <c r="W55" s="97"/>
    </row>
    <row r="56" ht="21.95" customHeight="1">
      <c r="A56" s="152">
        <v>1963</v>
      </c>
      <c r="B56" s="99">
        <v>33</v>
      </c>
      <c r="C56" s="83">
        <v>1295.1</v>
      </c>
      <c r="D56" s="87">
        <v>39.2454545454545</v>
      </c>
      <c r="E56" s="40"/>
      <c r="F56" s="153">
        <v>1963</v>
      </c>
      <c r="G56" s="99">
        <v>23</v>
      </c>
      <c r="H56" s="83">
        <v>922.1</v>
      </c>
      <c r="I56" s="87">
        <v>40.0913043478261</v>
      </c>
      <c r="J56" s="40"/>
      <c r="K56" s="153">
        <v>1963</v>
      </c>
      <c r="L56" s="99">
        <v>10</v>
      </c>
      <c r="M56" s="83">
        <v>416.1</v>
      </c>
      <c r="N56" s="89">
        <v>41.61</v>
      </c>
      <c r="O56" s="155"/>
      <c r="P56" s="129"/>
      <c r="Q56" s="97"/>
      <c r="R56" s="156"/>
      <c r="S56" s="129"/>
      <c r="T56" s="97"/>
      <c r="U56" s="156"/>
      <c r="V56" s="129"/>
      <c r="W56" s="97"/>
    </row>
    <row r="57" ht="21.95" customHeight="1">
      <c r="A57" s="152">
        <v>1964</v>
      </c>
      <c r="B57" s="99">
        <v>40</v>
      </c>
      <c r="C57" s="83">
        <v>1523.3</v>
      </c>
      <c r="D57" s="87">
        <v>38.0825</v>
      </c>
      <c r="E57" s="40"/>
      <c r="F57" s="153">
        <v>1964</v>
      </c>
      <c r="G57" s="99">
        <v>13</v>
      </c>
      <c r="H57" s="83">
        <v>508.8</v>
      </c>
      <c r="I57" s="87">
        <v>39.1384615384615</v>
      </c>
      <c r="J57" s="40"/>
      <c r="K57" s="153">
        <v>1964</v>
      </c>
      <c r="L57" s="99">
        <v>1</v>
      </c>
      <c r="M57" s="83">
        <v>40.6</v>
      </c>
      <c r="N57" s="89">
        <v>40.6</v>
      </c>
      <c r="O57" s="155"/>
      <c r="P57" s="129"/>
      <c r="Q57" s="97"/>
      <c r="R57" s="156"/>
      <c r="S57" s="129"/>
      <c r="T57" s="97"/>
      <c r="U57" s="156"/>
      <c r="V57" s="129"/>
      <c r="W57" s="97"/>
    </row>
    <row r="58" ht="21.95" customHeight="1">
      <c r="A58" s="152">
        <v>1965</v>
      </c>
      <c r="B58" s="99">
        <v>35</v>
      </c>
      <c r="C58" s="83">
        <v>1355.9</v>
      </c>
      <c r="D58" s="87">
        <v>38.74</v>
      </c>
      <c r="E58" s="40"/>
      <c r="F58" s="153">
        <v>1965</v>
      </c>
      <c r="G58" s="99">
        <v>18</v>
      </c>
      <c r="H58" s="83">
        <v>717.8</v>
      </c>
      <c r="I58" s="87">
        <v>39.8777777777778</v>
      </c>
      <c r="J58" s="40"/>
      <c r="K58" s="153">
        <v>1965</v>
      </c>
      <c r="L58" s="99">
        <v>7</v>
      </c>
      <c r="M58" s="83">
        <v>293.8</v>
      </c>
      <c r="N58" s="89">
        <v>41.9714285714286</v>
      </c>
      <c r="O58" s="155"/>
      <c r="P58" s="129"/>
      <c r="Q58" s="97"/>
      <c r="R58" s="156"/>
      <c r="S58" s="129"/>
      <c r="T58" s="97"/>
      <c r="U58" s="156"/>
      <c r="V58" s="129"/>
      <c r="W58" s="97"/>
    </row>
    <row r="59" ht="21.95" customHeight="1">
      <c r="A59" s="152">
        <v>1966</v>
      </c>
      <c r="B59" s="99">
        <v>48</v>
      </c>
      <c r="C59" s="83">
        <v>1833.2</v>
      </c>
      <c r="D59" s="87">
        <v>38.1916666666667</v>
      </c>
      <c r="E59" s="40"/>
      <c r="F59" s="153">
        <v>1966</v>
      </c>
      <c r="G59" s="99">
        <v>19</v>
      </c>
      <c r="H59" s="83">
        <v>746.6</v>
      </c>
      <c r="I59" s="87">
        <v>39.2947368421053</v>
      </c>
      <c r="J59" s="40"/>
      <c r="K59" s="153">
        <v>1966</v>
      </c>
      <c r="L59" s="99">
        <v>3</v>
      </c>
      <c r="M59" s="83">
        <v>122.3</v>
      </c>
      <c r="N59" s="89">
        <v>40.7666666666667</v>
      </c>
      <c r="O59" s="155"/>
      <c r="P59" s="129"/>
      <c r="Q59" s="97"/>
      <c r="R59" s="156"/>
      <c r="S59" s="129"/>
      <c r="T59" s="97"/>
      <c r="U59" s="156"/>
      <c r="V59" s="129"/>
      <c r="W59" s="97"/>
    </row>
    <row r="60" ht="21.95" customHeight="1">
      <c r="A60" s="152">
        <v>1967</v>
      </c>
      <c r="B60" s="99">
        <v>34</v>
      </c>
      <c r="C60" s="83">
        <v>1320</v>
      </c>
      <c r="D60" s="87">
        <v>38.8235294117647</v>
      </c>
      <c r="E60" s="40"/>
      <c r="F60" s="153">
        <v>1967</v>
      </c>
      <c r="G60" s="99">
        <v>18</v>
      </c>
      <c r="H60" s="83">
        <v>719.4</v>
      </c>
      <c r="I60" s="87">
        <v>39.9666666666667</v>
      </c>
      <c r="J60" s="40"/>
      <c r="K60" s="153">
        <v>1967</v>
      </c>
      <c r="L60" s="99">
        <v>9</v>
      </c>
      <c r="M60" s="83">
        <v>369</v>
      </c>
      <c r="N60" s="89">
        <v>41</v>
      </c>
      <c r="O60" s="155"/>
      <c r="P60" s="129"/>
      <c r="Q60" s="97"/>
      <c r="R60" s="156"/>
      <c r="S60" s="129"/>
      <c r="T60" s="97"/>
      <c r="U60" s="156"/>
      <c r="V60" s="129"/>
      <c r="W60" s="97"/>
    </row>
    <row r="61" ht="21.95" customHeight="1">
      <c r="A61" s="152">
        <v>1968</v>
      </c>
      <c r="B61" s="99">
        <v>20</v>
      </c>
      <c r="C61" s="83">
        <v>775</v>
      </c>
      <c r="D61" s="87">
        <v>38.75</v>
      </c>
      <c r="E61" s="40"/>
      <c r="F61" s="153">
        <v>1968</v>
      </c>
      <c r="G61" s="99">
        <v>11</v>
      </c>
      <c r="H61" s="83">
        <v>437.2</v>
      </c>
      <c r="I61" s="87">
        <v>39.7454545454545</v>
      </c>
      <c r="J61" s="40"/>
      <c r="K61" s="153">
        <v>1968</v>
      </c>
      <c r="L61" s="99">
        <v>3</v>
      </c>
      <c r="M61" s="83">
        <v>122.3</v>
      </c>
      <c r="N61" s="89">
        <v>40.7666666666667</v>
      </c>
      <c r="O61" s="155"/>
      <c r="P61" s="129"/>
      <c r="Q61" s="97"/>
      <c r="R61" s="156"/>
      <c r="S61" s="129"/>
      <c r="T61" s="97"/>
      <c r="U61" s="156"/>
      <c r="V61" s="129"/>
      <c r="W61" s="97"/>
    </row>
    <row r="62" ht="21.95" customHeight="1">
      <c r="A62" s="152">
        <v>1969</v>
      </c>
      <c r="B62" s="99">
        <v>23</v>
      </c>
      <c r="C62" s="83">
        <v>898.4</v>
      </c>
      <c r="D62" s="87">
        <v>39.0608695652174</v>
      </c>
      <c r="E62" s="40"/>
      <c r="F62" s="153">
        <v>1969</v>
      </c>
      <c r="G62" s="99">
        <v>18</v>
      </c>
      <c r="H62" s="83">
        <v>710</v>
      </c>
      <c r="I62" s="87">
        <v>39.4444444444444</v>
      </c>
      <c r="J62" s="40"/>
      <c r="K62" s="153">
        <v>1969</v>
      </c>
      <c r="L62" s="99">
        <v>5</v>
      </c>
      <c r="M62" s="83">
        <v>206.3</v>
      </c>
      <c r="N62" s="89">
        <v>41.26</v>
      </c>
      <c r="O62" s="155"/>
      <c r="P62" s="129"/>
      <c r="Q62" s="97"/>
      <c r="R62" s="156"/>
      <c r="S62" s="129"/>
      <c r="T62" s="97"/>
      <c r="U62" s="156"/>
      <c r="V62" s="129"/>
      <c r="W62" s="97"/>
    </row>
    <row r="63" ht="21.95" customHeight="1">
      <c r="A63" s="152">
        <v>1970</v>
      </c>
      <c r="B63" s="99">
        <v>35</v>
      </c>
      <c r="C63" s="83">
        <v>1334.6</v>
      </c>
      <c r="D63" s="87">
        <v>38.1314285714286</v>
      </c>
      <c r="E63" s="40"/>
      <c r="F63" s="153">
        <v>1970</v>
      </c>
      <c r="G63" s="99">
        <v>12</v>
      </c>
      <c r="H63" s="83">
        <v>471.3</v>
      </c>
      <c r="I63" s="87">
        <v>39.275</v>
      </c>
      <c r="J63" s="40"/>
      <c r="K63" s="153">
        <v>1970</v>
      </c>
      <c r="L63" s="99">
        <v>2</v>
      </c>
      <c r="M63" s="83">
        <v>81.40000000000001</v>
      </c>
      <c r="N63" s="89">
        <v>40.7</v>
      </c>
      <c r="O63" s="155"/>
      <c r="P63" s="129"/>
      <c r="Q63" s="97"/>
      <c r="R63" s="156"/>
      <c r="S63" s="129"/>
      <c r="T63" s="97"/>
      <c r="U63" s="156"/>
      <c r="V63" s="129"/>
      <c r="W63" s="97"/>
    </row>
    <row r="64" ht="21.95" customHeight="1">
      <c r="A64" s="152">
        <v>1971</v>
      </c>
      <c r="B64" s="99">
        <v>69</v>
      </c>
      <c r="C64" s="83">
        <v>2667.1</v>
      </c>
      <c r="D64" s="87">
        <v>38.6536231884058</v>
      </c>
      <c r="E64" s="40"/>
      <c r="F64" s="153">
        <v>1971</v>
      </c>
      <c r="G64" s="99">
        <v>40</v>
      </c>
      <c r="H64" s="83">
        <v>1582.3</v>
      </c>
      <c r="I64" s="87">
        <v>39.5575</v>
      </c>
      <c r="J64" s="40"/>
      <c r="K64" s="153">
        <v>1971</v>
      </c>
      <c r="L64" s="99">
        <v>10</v>
      </c>
      <c r="M64" s="83">
        <v>412.3</v>
      </c>
      <c r="N64" s="89">
        <v>41.23</v>
      </c>
      <c r="O64" s="155"/>
      <c r="P64" s="129"/>
      <c r="Q64" s="97"/>
      <c r="R64" s="156"/>
      <c r="S64" s="129"/>
      <c r="T64" s="97"/>
      <c r="U64" s="156"/>
      <c r="V64" s="129"/>
      <c r="W64" s="97"/>
    </row>
    <row r="65" ht="21.95" customHeight="1">
      <c r="A65" s="152">
        <v>1972</v>
      </c>
      <c r="B65" s="99">
        <v>25</v>
      </c>
      <c r="C65" s="83">
        <v>953.4</v>
      </c>
      <c r="D65" s="87">
        <v>38.136</v>
      </c>
      <c r="E65" s="40"/>
      <c r="F65" s="153">
        <v>1972</v>
      </c>
      <c r="G65" s="99">
        <v>11</v>
      </c>
      <c r="H65" s="83">
        <v>428.1</v>
      </c>
      <c r="I65" s="87">
        <v>38.9181818181818</v>
      </c>
      <c r="J65" s="40"/>
      <c r="K65" s="153">
        <v>1972</v>
      </c>
      <c r="L65" s="99">
        <v>0</v>
      </c>
      <c r="M65" s="83">
        <v>0</v>
      </c>
      <c r="N65" s="89"/>
      <c r="O65" s="155"/>
      <c r="P65" s="129"/>
      <c r="Q65" s="97"/>
      <c r="R65" s="156"/>
      <c r="S65" s="129"/>
      <c r="T65" s="97"/>
      <c r="U65" s="156"/>
      <c r="V65" s="129"/>
      <c r="W65" s="97"/>
    </row>
    <row r="66" ht="21.95" customHeight="1">
      <c r="A66" s="152">
        <v>1973</v>
      </c>
      <c r="B66" s="99">
        <v>24</v>
      </c>
      <c r="C66" s="83">
        <v>927</v>
      </c>
      <c r="D66" s="87">
        <v>38.625</v>
      </c>
      <c r="E66" s="40"/>
      <c r="F66" s="153">
        <v>1973</v>
      </c>
      <c r="G66" s="99">
        <v>11</v>
      </c>
      <c r="H66" s="83">
        <v>436</v>
      </c>
      <c r="I66" s="87">
        <v>39.6363636363636</v>
      </c>
      <c r="J66" s="40"/>
      <c r="K66" s="153">
        <v>1973</v>
      </c>
      <c r="L66" s="99">
        <v>2</v>
      </c>
      <c r="M66" s="83">
        <v>83</v>
      </c>
      <c r="N66" s="89">
        <v>41.5</v>
      </c>
      <c r="O66" s="155"/>
      <c r="P66" s="129"/>
      <c r="Q66" s="97"/>
      <c r="R66" s="156"/>
      <c r="S66" s="129"/>
      <c r="T66" s="97"/>
      <c r="U66" s="156"/>
      <c r="V66" s="129"/>
      <c r="W66" s="97"/>
    </row>
    <row r="67" ht="21.95" customHeight="1">
      <c r="A67" s="152">
        <v>1974</v>
      </c>
      <c r="B67" s="99">
        <v>16</v>
      </c>
      <c r="C67" s="83">
        <v>619</v>
      </c>
      <c r="D67" s="87">
        <v>38.6875</v>
      </c>
      <c r="E67" s="40"/>
      <c r="F67" s="153">
        <v>1974</v>
      </c>
      <c r="G67" s="99">
        <v>8</v>
      </c>
      <c r="H67" s="83">
        <v>317</v>
      </c>
      <c r="I67" s="87">
        <v>39.625</v>
      </c>
      <c r="J67" s="40"/>
      <c r="K67" s="153">
        <v>1974</v>
      </c>
      <c r="L67" s="99">
        <v>2</v>
      </c>
      <c r="M67" s="83">
        <v>81.5</v>
      </c>
      <c r="N67" s="89">
        <v>40.75</v>
      </c>
      <c r="O67" s="155"/>
      <c r="P67" s="129"/>
      <c r="Q67" s="97"/>
      <c r="R67" s="156"/>
      <c r="S67" s="129"/>
      <c r="T67" s="97"/>
      <c r="U67" s="156"/>
      <c r="V67" s="129"/>
      <c r="W67" s="97"/>
    </row>
    <row r="68" ht="21.95" customHeight="1">
      <c r="A68" s="152">
        <v>1975</v>
      </c>
      <c r="B68" s="99">
        <v>14</v>
      </c>
      <c r="C68" s="83">
        <v>533</v>
      </c>
      <c r="D68" s="87">
        <v>38.0714285714286</v>
      </c>
      <c r="E68" s="40"/>
      <c r="F68" s="153">
        <v>1975</v>
      </c>
      <c r="G68" s="99">
        <v>5</v>
      </c>
      <c r="H68" s="83">
        <v>193.5</v>
      </c>
      <c r="I68" s="87">
        <v>38.7</v>
      </c>
      <c r="J68" s="40"/>
      <c r="K68" s="153">
        <v>1975</v>
      </c>
      <c r="L68" s="99">
        <v>0</v>
      </c>
      <c r="M68" s="83">
        <v>0</v>
      </c>
      <c r="N68" s="89"/>
      <c r="O68" s="155"/>
      <c r="P68" s="129"/>
      <c r="Q68" s="97"/>
      <c r="R68" s="156"/>
      <c r="S68" s="129"/>
      <c r="T68" s="97"/>
      <c r="U68" s="156"/>
      <c r="V68" s="129"/>
      <c r="W68" s="97"/>
    </row>
    <row r="69" ht="21.95" customHeight="1">
      <c r="A69" s="152">
        <v>1976</v>
      </c>
      <c r="B69" s="99">
        <v>10</v>
      </c>
      <c r="C69" s="83">
        <v>388.5</v>
      </c>
      <c r="D69" s="87">
        <v>38.85</v>
      </c>
      <c r="E69" s="40"/>
      <c r="F69" s="153">
        <v>1976</v>
      </c>
      <c r="G69" s="99">
        <v>7</v>
      </c>
      <c r="H69" s="83">
        <v>274.5</v>
      </c>
      <c r="I69" s="87">
        <v>39.2142857142857</v>
      </c>
      <c r="J69" s="40"/>
      <c r="K69" s="153">
        <v>1976</v>
      </c>
      <c r="L69" s="99">
        <v>0</v>
      </c>
      <c r="M69" s="83">
        <v>0</v>
      </c>
      <c r="N69" s="89"/>
      <c r="O69" s="155"/>
      <c r="P69" s="129"/>
      <c r="Q69" s="97"/>
      <c r="R69" s="156"/>
      <c r="S69" s="129"/>
      <c r="T69" s="97"/>
      <c r="U69" s="156"/>
      <c r="V69" s="129"/>
      <c r="W69" s="97"/>
    </row>
    <row r="70" ht="21.95" customHeight="1">
      <c r="A70" s="152">
        <v>1977</v>
      </c>
      <c r="B70" s="99">
        <v>17</v>
      </c>
      <c r="C70" s="83">
        <v>667.5</v>
      </c>
      <c r="D70" s="87">
        <v>39.2647058823529</v>
      </c>
      <c r="E70" s="40"/>
      <c r="F70" s="153">
        <v>1977</v>
      </c>
      <c r="G70" s="99">
        <v>12</v>
      </c>
      <c r="H70" s="83">
        <v>478.5</v>
      </c>
      <c r="I70" s="87">
        <v>39.875</v>
      </c>
      <c r="J70" s="40"/>
      <c r="K70" s="153">
        <v>1977</v>
      </c>
      <c r="L70" s="99">
        <v>5</v>
      </c>
      <c r="M70" s="83">
        <v>205</v>
      </c>
      <c r="N70" s="89">
        <v>41</v>
      </c>
      <c r="O70" s="155"/>
      <c r="P70" s="129"/>
      <c r="Q70" s="97"/>
      <c r="R70" s="156"/>
      <c r="S70" s="129"/>
      <c r="T70" s="97"/>
      <c r="U70" s="156"/>
      <c r="V70" s="129"/>
      <c r="W70" s="97"/>
    </row>
    <row r="71" ht="21.95" customHeight="1">
      <c r="A71" s="152">
        <v>1978</v>
      </c>
      <c r="B71" s="99">
        <v>0</v>
      </c>
      <c r="C71" s="83">
        <v>0</v>
      </c>
      <c r="D71" s="87"/>
      <c r="E71" s="40"/>
      <c r="F71" s="153">
        <v>1978</v>
      </c>
      <c r="G71" s="99">
        <v>0</v>
      </c>
      <c r="H71" s="83">
        <v>0</v>
      </c>
      <c r="I71" s="87"/>
      <c r="J71" s="40"/>
      <c r="K71" s="153">
        <v>1978</v>
      </c>
      <c r="L71" s="99">
        <v>0</v>
      </c>
      <c r="M71" s="83">
        <v>0</v>
      </c>
      <c r="N71" s="89"/>
      <c r="O71" s="155"/>
      <c r="P71" s="129"/>
      <c r="Q71" s="97"/>
      <c r="R71" s="156"/>
      <c r="S71" s="129"/>
      <c r="T71" s="97"/>
      <c r="U71" s="156"/>
      <c r="V71" s="129"/>
      <c r="W71" s="97"/>
    </row>
    <row r="72" ht="21.95" customHeight="1">
      <c r="A72" s="152">
        <v>1979</v>
      </c>
      <c r="B72" s="99">
        <v>4</v>
      </c>
      <c r="C72" s="83">
        <v>155.5</v>
      </c>
      <c r="D72" s="87">
        <v>38.875</v>
      </c>
      <c r="E72" s="40"/>
      <c r="F72" s="153">
        <v>1979</v>
      </c>
      <c r="G72" s="99">
        <v>2</v>
      </c>
      <c r="H72" s="83">
        <v>80</v>
      </c>
      <c r="I72" s="87">
        <v>40</v>
      </c>
      <c r="J72" s="40"/>
      <c r="K72" s="153">
        <v>1979</v>
      </c>
      <c r="L72" s="99">
        <v>0</v>
      </c>
      <c r="M72" s="83">
        <v>0</v>
      </c>
      <c r="N72" s="89"/>
      <c r="O72" s="155"/>
      <c r="P72" s="129"/>
      <c r="Q72" s="97"/>
      <c r="R72" s="156"/>
      <c r="S72" s="129"/>
      <c r="T72" s="97"/>
      <c r="U72" s="156"/>
      <c r="V72" s="129"/>
      <c r="W72" s="97"/>
    </row>
    <row r="73" ht="21.95" customHeight="1">
      <c r="A73" s="152">
        <v>1980</v>
      </c>
      <c r="B73" s="99">
        <v>24</v>
      </c>
      <c r="C73" s="83">
        <v>937.8</v>
      </c>
      <c r="D73" s="87">
        <v>39.075</v>
      </c>
      <c r="E73" s="40"/>
      <c r="F73" s="153">
        <v>1980</v>
      </c>
      <c r="G73" s="99">
        <v>17</v>
      </c>
      <c r="H73" s="83">
        <v>673</v>
      </c>
      <c r="I73" s="87">
        <v>39.5882352941176</v>
      </c>
      <c r="J73" s="40"/>
      <c r="K73" s="153">
        <v>1980</v>
      </c>
      <c r="L73" s="99">
        <v>3</v>
      </c>
      <c r="M73" s="83">
        <v>123</v>
      </c>
      <c r="N73" s="89">
        <v>41</v>
      </c>
      <c r="O73" s="155"/>
      <c r="P73" s="129"/>
      <c r="Q73" s="97"/>
      <c r="R73" s="156"/>
      <c r="S73" s="129"/>
      <c r="T73" s="97"/>
      <c r="U73" s="156"/>
      <c r="V73" s="129"/>
      <c r="W73" s="97"/>
    </row>
    <row r="74" ht="21.95" customHeight="1">
      <c r="A74" s="152">
        <v>1981</v>
      </c>
      <c r="B74" s="99">
        <v>28</v>
      </c>
      <c r="C74" s="83">
        <v>1070.7</v>
      </c>
      <c r="D74" s="87">
        <v>38.2392857142857</v>
      </c>
      <c r="E74" s="40"/>
      <c r="F74" s="153">
        <v>1981</v>
      </c>
      <c r="G74" s="99">
        <v>14</v>
      </c>
      <c r="H74" s="83">
        <v>545.6</v>
      </c>
      <c r="I74" s="87">
        <v>38.9714285714286</v>
      </c>
      <c r="J74" s="40"/>
      <c r="K74" s="153">
        <v>1981</v>
      </c>
      <c r="L74" s="99">
        <v>1</v>
      </c>
      <c r="M74" s="83">
        <v>41.1</v>
      </c>
      <c r="N74" s="89">
        <v>41.1</v>
      </c>
      <c r="O74" t="s" s="125">
        <v>57</v>
      </c>
      <c r="P74" s="129">
        <f>AVERAGE(B74:B93)</f>
        <v>35</v>
      </c>
      <c r="Q74" s="97">
        <f>AVERAGE(D74:D93)</f>
        <v>38.3916971191441</v>
      </c>
      <c r="R74" t="s" s="128">
        <v>57</v>
      </c>
      <c r="S74" s="129">
        <f>AVERAGE(G74:G93)</f>
        <v>16.5</v>
      </c>
      <c r="T74" s="97">
        <f>AVERAGE(I74:I93)</f>
        <v>39.3114947320527</v>
      </c>
      <c r="U74" t="s" s="128">
        <v>57</v>
      </c>
      <c r="V74" s="129">
        <f>AVERAGE(L74:L93)</f>
        <v>2.9</v>
      </c>
      <c r="W74" s="97">
        <f>AVERAGE(N74:N93)</f>
        <v>41.0759693877551</v>
      </c>
    </row>
    <row r="75" ht="21.95" customHeight="1">
      <c r="A75" s="152">
        <v>1982</v>
      </c>
      <c r="B75" s="99">
        <v>40</v>
      </c>
      <c r="C75" s="83">
        <v>1536.2</v>
      </c>
      <c r="D75" s="87">
        <v>38.405</v>
      </c>
      <c r="E75" s="40"/>
      <c r="F75" s="153">
        <v>1982</v>
      </c>
      <c r="G75" s="99">
        <v>18</v>
      </c>
      <c r="H75" s="83">
        <v>708</v>
      </c>
      <c r="I75" s="87">
        <v>39.3333333333333</v>
      </c>
      <c r="J75" s="40"/>
      <c r="K75" s="153">
        <v>1982</v>
      </c>
      <c r="L75" s="99">
        <v>2</v>
      </c>
      <c r="M75" s="83">
        <v>82</v>
      </c>
      <c r="N75" s="89">
        <v>41</v>
      </c>
      <c r="O75" t="s" s="125">
        <v>58</v>
      </c>
      <c r="P75" s="129">
        <f>AVERAGE(B75:B93)</f>
        <v>35.3684210526316</v>
      </c>
      <c r="Q75" s="97">
        <f>AVERAGE(D75:D93)</f>
        <v>38.3997187720314</v>
      </c>
      <c r="R75" t="s" s="128">
        <v>58</v>
      </c>
      <c r="S75" s="129">
        <f>AVERAGE(G75:G93)</f>
        <v>16.6315789473684</v>
      </c>
      <c r="T75" s="97">
        <f>AVERAGE(I75:I93)</f>
        <v>39.3303872965318</v>
      </c>
      <c r="U75" t="s" s="128">
        <v>58</v>
      </c>
      <c r="V75" s="129">
        <f>AVERAGE(L75:L93)</f>
        <v>3</v>
      </c>
      <c r="W75" s="97">
        <f>AVERAGE(N75:N93)</f>
        <v>41.0741208791209</v>
      </c>
    </row>
    <row r="76" ht="21.95" customHeight="1">
      <c r="A76" s="152">
        <v>1983</v>
      </c>
      <c r="B76" s="99">
        <v>63</v>
      </c>
      <c r="C76" s="83">
        <v>2438.6</v>
      </c>
      <c r="D76" s="87">
        <v>38.7079365079365</v>
      </c>
      <c r="E76" s="40"/>
      <c r="F76" s="153">
        <v>1983</v>
      </c>
      <c r="G76" s="99">
        <v>38</v>
      </c>
      <c r="H76" s="83">
        <v>1495.9</v>
      </c>
      <c r="I76" s="87">
        <v>39.3657894736842</v>
      </c>
      <c r="J76" s="40"/>
      <c r="K76" s="153">
        <v>1983</v>
      </c>
      <c r="L76" s="99">
        <v>7</v>
      </c>
      <c r="M76" s="83">
        <v>287.2</v>
      </c>
      <c r="N76" s="89">
        <v>41.0285714285714</v>
      </c>
      <c r="O76" t="s" s="125">
        <v>59</v>
      </c>
      <c r="P76" s="129">
        <f>AVERAGE(B76:B93)</f>
        <v>35.1111111111111</v>
      </c>
      <c r="Q76" s="97">
        <f>AVERAGE(D76:D93)</f>
        <v>38.3994253704775</v>
      </c>
      <c r="R76" t="s" s="128">
        <v>59</v>
      </c>
      <c r="S76" s="129">
        <f>AVERAGE(G76:G93)</f>
        <v>16.5555555555556</v>
      </c>
      <c r="T76" s="97">
        <f>AVERAGE(I76:I93)</f>
        <v>39.3302140002493</v>
      </c>
      <c r="U76" t="s" s="128">
        <v>59</v>
      </c>
      <c r="V76" s="129">
        <f>AVERAGE(L76:L93)</f>
        <v>3.05555555555556</v>
      </c>
      <c r="W76" s="97">
        <f>AVERAGE(N76:N93)</f>
        <v>41.0802976190476</v>
      </c>
    </row>
    <row r="77" ht="21.95" customHeight="1">
      <c r="A77" s="152">
        <v>1984</v>
      </c>
      <c r="B77" s="99">
        <v>29</v>
      </c>
      <c r="C77" s="83">
        <v>1135.7</v>
      </c>
      <c r="D77" s="87">
        <v>39.1620689655172</v>
      </c>
      <c r="E77" s="40"/>
      <c r="F77" s="153">
        <v>1984</v>
      </c>
      <c r="G77" s="99">
        <v>20</v>
      </c>
      <c r="H77" s="83">
        <v>796.9</v>
      </c>
      <c r="I77" s="87">
        <v>39.845</v>
      </c>
      <c r="J77" s="40"/>
      <c r="K77" s="153">
        <v>1984</v>
      </c>
      <c r="L77" s="99">
        <v>5</v>
      </c>
      <c r="M77" s="83">
        <v>207.6</v>
      </c>
      <c r="N77" s="89">
        <v>41.52</v>
      </c>
      <c r="O77" t="s" s="125">
        <v>60</v>
      </c>
      <c r="P77" s="129">
        <f>AVERAGE(B77:B93)</f>
        <v>33.4705882352941</v>
      </c>
      <c r="Q77" s="97">
        <f>AVERAGE(D77:D93)</f>
        <v>38.3812776565094</v>
      </c>
      <c r="R77" t="s" s="128">
        <v>60</v>
      </c>
      <c r="S77" s="129">
        <f>AVERAGE(G77:G93)</f>
        <v>15.2941176470588</v>
      </c>
      <c r="T77" s="97">
        <f>AVERAGE(I77:I93)</f>
        <v>39.3279905331597</v>
      </c>
      <c r="U77" t="s" s="128">
        <v>60</v>
      </c>
      <c r="V77" s="129">
        <f>AVERAGE(L77:L93)</f>
        <v>2.82352941176471</v>
      </c>
      <c r="W77" s="97">
        <f>AVERAGE(N77:N93)</f>
        <v>41.085</v>
      </c>
    </row>
    <row r="78" ht="21.95" customHeight="1">
      <c r="A78" s="152">
        <v>1985</v>
      </c>
      <c r="B78" s="99">
        <v>51</v>
      </c>
      <c r="C78" s="83">
        <v>1983.7</v>
      </c>
      <c r="D78" s="87">
        <v>38.8960784313725</v>
      </c>
      <c r="E78" s="40"/>
      <c r="F78" s="153">
        <v>1985</v>
      </c>
      <c r="G78" s="99">
        <v>30</v>
      </c>
      <c r="H78" s="83">
        <v>1194.2</v>
      </c>
      <c r="I78" s="87">
        <v>39.8066666666667</v>
      </c>
      <c r="J78" s="40"/>
      <c r="K78" s="153">
        <v>1985</v>
      </c>
      <c r="L78" s="99">
        <v>10</v>
      </c>
      <c r="M78" s="83">
        <v>415</v>
      </c>
      <c r="N78" s="89">
        <v>41.5</v>
      </c>
      <c r="O78" t="s" s="125">
        <v>61</v>
      </c>
      <c r="P78" s="129">
        <f>AVERAGE(B78:B93)</f>
        <v>33.75</v>
      </c>
      <c r="Q78" s="97">
        <f>AVERAGE(D78:D93)</f>
        <v>38.3324781996964</v>
      </c>
      <c r="R78" t="s" s="128">
        <v>61</v>
      </c>
      <c r="S78" s="129">
        <f>AVERAGE(G78:G93)</f>
        <v>15</v>
      </c>
      <c r="T78" s="97">
        <f>AVERAGE(I78:I93)</f>
        <v>39.2935232353703</v>
      </c>
      <c r="U78" t="s" s="128">
        <v>61</v>
      </c>
      <c r="V78" s="129">
        <f>AVERAGE(L78:L93)</f>
        <v>2.6875</v>
      </c>
      <c r="W78" s="97">
        <f>AVERAGE(N78:N93)</f>
        <v>41.0415</v>
      </c>
    </row>
    <row r="79" ht="21.95" customHeight="1">
      <c r="A79" s="152">
        <v>1986</v>
      </c>
      <c r="B79" s="99">
        <v>45</v>
      </c>
      <c r="C79" s="83">
        <v>1712.7</v>
      </c>
      <c r="D79" s="87">
        <v>38.06</v>
      </c>
      <c r="E79" s="40"/>
      <c r="F79" s="153">
        <v>1986</v>
      </c>
      <c r="G79" s="99">
        <v>15</v>
      </c>
      <c r="H79" s="83">
        <v>582.2</v>
      </c>
      <c r="I79" s="87">
        <v>38.8133333333333</v>
      </c>
      <c r="J79" s="40"/>
      <c r="K79" s="153">
        <v>1986</v>
      </c>
      <c r="L79" s="99">
        <v>0</v>
      </c>
      <c r="M79" s="83">
        <v>0</v>
      </c>
      <c r="N79" s="89"/>
      <c r="O79" t="s" s="125">
        <v>62</v>
      </c>
      <c r="P79" s="129">
        <f>AVERAGE(B79:B93)</f>
        <v>32.6</v>
      </c>
      <c r="Q79" s="97">
        <f>AVERAGE(D79:D93)</f>
        <v>38.294904850918</v>
      </c>
      <c r="R79" t="s" s="128">
        <v>62</v>
      </c>
      <c r="S79" s="129">
        <f>AVERAGE(G79:G93)</f>
        <v>14</v>
      </c>
      <c r="T79" s="97">
        <f>AVERAGE(I79:I93)</f>
        <v>39.2568701331348</v>
      </c>
      <c r="U79" t="s" s="128">
        <v>62</v>
      </c>
      <c r="V79" s="129">
        <f>AVERAGE(L79:L93)</f>
        <v>2.2</v>
      </c>
      <c r="W79" s="97">
        <f>AVERAGE(N79:N93)</f>
        <v>40.9905555555556</v>
      </c>
    </row>
    <row r="80" ht="21.95" customHeight="1">
      <c r="A80" s="152">
        <v>1987</v>
      </c>
      <c r="B80" s="99">
        <v>39</v>
      </c>
      <c r="C80" s="83">
        <v>1490.5</v>
      </c>
      <c r="D80" s="87">
        <v>38.2179487179487</v>
      </c>
      <c r="E80" s="40"/>
      <c r="F80" s="153">
        <v>1987</v>
      </c>
      <c r="G80" s="99">
        <v>13</v>
      </c>
      <c r="H80" s="83">
        <v>510.3</v>
      </c>
      <c r="I80" s="87">
        <v>39.2538461538462</v>
      </c>
      <c r="J80" s="40"/>
      <c r="K80" s="153">
        <v>1987</v>
      </c>
      <c r="L80" s="99">
        <v>1</v>
      </c>
      <c r="M80" s="83">
        <v>40.3</v>
      </c>
      <c r="N80" s="89">
        <v>40.3</v>
      </c>
      <c r="O80" t="s" s="125">
        <v>63</v>
      </c>
      <c r="P80" s="129">
        <f>AVERAGE(B80:B93)</f>
        <v>31.7142857142857</v>
      </c>
      <c r="Q80" s="97">
        <f>AVERAGE(D80:D93)</f>
        <v>38.3116837688407</v>
      </c>
      <c r="R80" t="s" s="128">
        <v>63</v>
      </c>
      <c r="S80" s="129">
        <f>AVERAGE(G80:G93)</f>
        <v>13.9285714285714</v>
      </c>
      <c r="T80" s="97">
        <f>AVERAGE(I80:I93)</f>
        <v>39.2909883485042</v>
      </c>
      <c r="U80" t="s" s="128">
        <v>63</v>
      </c>
      <c r="V80" s="129">
        <f>AVERAGE(L80:L93)</f>
        <v>2.35714285714286</v>
      </c>
      <c r="W80" s="97">
        <f>AVERAGE(N80:N93)</f>
        <v>40.9905555555556</v>
      </c>
    </row>
    <row r="81" ht="21.95" customHeight="1">
      <c r="A81" s="152">
        <v>1988</v>
      </c>
      <c r="B81" s="99">
        <v>60</v>
      </c>
      <c r="C81" s="83">
        <v>2316.3</v>
      </c>
      <c r="D81" s="87">
        <v>38.605</v>
      </c>
      <c r="E81" s="40"/>
      <c r="F81" s="153">
        <v>1988</v>
      </c>
      <c r="G81" s="99">
        <v>33</v>
      </c>
      <c r="H81" s="83">
        <v>1302.3</v>
      </c>
      <c r="I81" s="87">
        <v>39.4636363636364</v>
      </c>
      <c r="J81" s="40"/>
      <c r="K81" s="153">
        <v>1988</v>
      </c>
      <c r="L81" s="99">
        <v>7</v>
      </c>
      <c r="M81" s="83">
        <v>286.3</v>
      </c>
      <c r="N81" s="89">
        <v>40.9</v>
      </c>
      <c r="O81" t="s" s="125">
        <v>64</v>
      </c>
      <c r="P81" s="129">
        <f>AVERAGE(B81:B93)</f>
        <v>31.1538461538462</v>
      </c>
      <c r="Q81" s="97">
        <f>AVERAGE(D81:D93)</f>
        <v>38.3188941573708</v>
      </c>
      <c r="R81" t="s" s="128">
        <v>64</v>
      </c>
      <c r="S81" s="129">
        <f>AVERAGE(G81:G93)</f>
        <v>14</v>
      </c>
      <c r="T81" s="97">
        <f>AVERAGE(I81:I93)</f>
        <v>39.2940835313924</v>
      </c>
      <c r="U81" t="s" s="128">
        <v>64</v>
      </c>
      <c r="V81" s="129">
        <f>AVERAGE(L81:L93)</f>
        <v>2.46153846153846</v>
      </c>
      <c r="W81" s="97">
        <f>AVERAGE(N81:N93)</f>
        <v>41.076875</v>
      </c>
    </row>
    <row r="82" ht="21.95" customHeight="1">
      <c r="A82" s="152">
        <v>1989</v>
      </c>
      <c r="B82" s="99">
        <v>37</v>
      </c>
      <c r="C82" s="83">
        <v>1414.8</v>
      </c>
      <c r="D82" s="87">
        <v>38.2378378378378</v>
      </c>
      <c r="E82" s="40"/>
      <c r="F82" s="153">
        <v>1989</v>
      </c>
      <c r="G82" s="99">
        <v>17</v>
      </c>
      <c r="H82" s="83">
        <v>665.9</v>
      </c>
      <c r="I82" s="87">
        <v>39.1705882352941</v>
      </c>
      <c r="J82" s="40"/>
      <c r="K82" s="153">
        <v>1989</v>
      </c>
      <c r="L82" s="99">
        <v>2</v>
      </c>
      <c r="M82" s="83">
        <v>80.90000000000001</v>
      </c>
      <c r="N82" s="89">
        <v>40.45</v>
      </c>
      <c r="O82" t="s" s="125">
        <v>65</v>
      </c>
      <c r="P82" s="129">
        <f>AVERAGE(B82:B93)</f>
        <v>28.75</v>
      </c>
      <c r="Q82" s="97">
        <f>AVERAGE(D82:D93)</f>
        <v>38.2950520038184</v>
      </c>
      <c r="R82" t="s" s="128">
        <v>65</v>
      </c>
      <c r="S82" s="129">
        <f>AVERAGE(G82:G93)</f>
        <v>12.4166666666667</v>
      </c>
      <c r="T82" s="97">
        <f>AVERAGE(I82:I93)</f>
        <v>39.278669637552</v>
      </c>
      <c r="U82" t="s" s="128">
        <v>65</v>
      </c>
      <c r="V82" s="129">
        <f>AVERAGE(L82:L93)</f>
        <v>2.08333333333333</v>
      </c>
      <c r="W82" s="97">
        <f>AVERAGE(N82:N93)</f>
        <v>41.1021428571429</v>
      </c>
    </row>
    <row r="83" ht="21.95" customHeight="1">
      <c r="A83" s="152">
        <v>1990</v>
      </c>
      <c r="B83" s="99">
        <v>52</v>
      </c>
      <c r="C83" s="83">
        <v>2036.6</v>
      </c>
      <c r="D83" s="87">
        <v>39.1653846153846</v>
      </c>
      <c r="E83" s="40"/>
      <c r="F83" s="153">
        <v>1990</v>
      </c>
      <c r="G83" s="99">
        <v>36</v>
      </c>
      <c r="H83" s="83">
        <v>1432.9</v>
      </c>
      <c r="I83" s="87">
        <v>39.8027777777778</v>
      </c>
      <c r="J83" s="40"/>
      <c r="K83" s="153">
        <v>1990</v>
      </c>
      <c r="L83" s="99">
        <v>10</v>
      </c>
      <c r="M83" s="83">
        <v>417.9</v>
      </c>
      <c r="N83" s="89">
        <v>41.79</v>
      </c>
      <c r="O83" t="s" s="125">
        <v>66</v>
      </c>
      <c r="P83" s="129">
        <f>AVERAGE(B83:B93)</f>
        <v>28</v>
      </c>
      <c r="Q83" s="97">
        <f>AVERAGE(D83:D93)</f>
        <v>38.3002532916348</v>
      </c>
      <c r="R83" t="s" s="128">
        <v>66</v>
      </c>
      <c r="S83" s="129">
        <f>AVERAGE(G83:G93)</f>
        <v>12</v>
      </c>
      <c r="T83" s="97">
        <f>AVERAGE(I83:I93)</f>
        <v>39.2894777777778</v>
      </c>
      <c r="U83" t="s" s="128">
        <v>66</v>
      </c>
      <c r="V83" s="129">
        <f>AVERAGE(L83:L93)</f>
        <v>2.09090909090909</v>
      </c>
      <c r="W83" s="97">
        <f>AVERAGE(N83:N93)</f>
        <v>41.2108333333333</v>
      </c>
    </row>
    <row r="84" ht="21.95" customHeight="1">
      <c r="A84" s="152">
        <v>1991</v>
      </c>
      <c r="B84" s="99">
        <v>31</v>
      </c>
      <c r="C84" s="83">
        <v>1186.7</v>
      </c>
      <c r="D84" s="87">
        <v>38.2806451612903</v>
      </c>
      <c r="E84" s="40"/>
      <c r="F84" s="153">
        <v>1991</v>
      </c>
      <c r="G84" s="99">
        <v>12</v>
      </c>
      <c r="H84" s="83">
        <v>468.8</v>
      </c>
      <c r="I84" s="87">
        <v>39.0666666666667</v>
      </c>
      <c r="J84" s="40"/>
      <c r="K84" s="153">
        <v>1991</v>
      </c>
      <c r="L84" s="99">
        <v>1</v>
      </c>
      <c r="M84" s="83">
        <v>40.5</v>
      </c>
      <c r="N84" s="89">
        <v>40.5</v>
      </c>
      <c r="O84" t="s" s="125">
        <v>67</v>
      </c>
      <c r="P84" s="129">
        <f>AVERAGE(B84:B93)</f>
        <v>25.6</v>
      </c>
      <c r="Q84" s="97">
        <f>AVERAGE(D84:D93)</f>
        <v>38.2137401592599</v>
      </c>
      <c r="R84" t="s" s="128">
        <v>67</v>
      </c>
      <c r="S84" s="129">
        <f>AVERAGE(G84:G93)</f>
        <v>9.6</v>
      </c>
      <c r="T84" s="97">
        <f>AVERAGE(I84:I93)</f>
        <v>39.2324444444444</v>
      </c>
      <c r="U84" t="s" s="128">
        <v>67</v>
      </c>
      <c r="V84" s="129">
        <f>AVERAGE(L84:L93)</f>
        <v>1.3</v>
      </c>
      <c r="W84" s="97">
        <f>AVERAGE(N84:N93)</f>
        <v>41.095</v>
      </c>
    </row>
    <row r="85" ht="21.95" customHeight="1">
      <c r="A85" s="152">
        <v>1992</v>
      </c>
      <c r="B85" s="99">
        <v>50</v>
      </c>
      <c r="C85" s="83">
        <v>1930.1</v>
      </c>
      <c r="D85" s="87">
        <v>38.602</v>
      </c>
      <c r="E85" s="40"/>
      <c r="F85" s="153">
        <v>1992</v>
      </c>
      <c r="G85" s="99">
        <v>25</v>
      </c>
      <c r="H85" s="83">
        <v>986.8</v>
      </c>
      <c r="I85" s="87">
        <v>39.472</v>
      </c>
      <c r="J85" s="40"/>
      <c r="K85" s="153">
        <v>1992</v>
      </c>
      <c r="L85" s="99">
        <v>5</v>
      </c>
      <c r="M85" s="83">
        <v>206</v>
      </c>
      <c r="N85" s="89">
        <v>41.2</v>
      </c>
      <c r="O85" t="s" s="125">
        <v>68</v>
      </c>
      <c r="P85" s="129">
        <f>AVERAGE(B85:B93)</f>
        <v>25</v>
      </c>
      <c r="Q85" s="97">
        <f>AVERAGE(D85:D93)</f>
        <v>38.2063062701454</v>
      </c>
      <c r="R85" t="s" s="128">
        <v>68</v>
      </c>
      <c r="S85" s="129">
        <f>AVERAGE(G85:G93)</f>
        <v>9.33333333333333</v>
      </c>
      <c r="T85" s="97">
        <f>AVERAGE(I85:I93)</f>
        <v>39.2531666666667</v>
      </c>
      <c r="U85" t="s" s="128">
        <v>68</v>
      </c>
      <c r="V85" s="129">
        <f>AVERAGE(L85:L93)</f>
        <v>1.33333333333333</v>
      </c>
      <c r="W85" s="97">
        <f>AVERAGE(N85:N93)</f>
        <v>41.24375</v>
      </c>
    </row>
    <row r="86" ht="21.95" customHeight="1">
      <c r="A86" s="152">
        <v>1993</v>
      </c>
      <c r="B86" s="99">
        <v>18</v>
      </c>
      <c r="C86" s="83">
        <v>690.4</v>
      </c>
      <c r="D86" s="87">
        <v>38.3555555555556</v>
      </c>
      <c r="E86" s="40"/>
      <c r="F86" s="153">
        <v>1993</v>
      </c>
      <c r="G86" s="99">
        <v>8</v>
      </c>
      <c r="H86" s="83">
        <v>313.7</v>
      </c>
      <c r="I86" s="87">
        <v>39.2125</v>
      </c>
      <c r="J86" s="40"/>
      <c r="K86" s="153">
        <v>1993</v>
      </c>
      <c r="L86" s="99">
        <v>0</v>
      </c>
      <c r="M86" s="83">
        <v>0</v>
      </c>
      <c r="N86" s="89"/>
      <c r="O86" t="s" s="125">
        <v>69</v>
      </c>
      <c r="P86" s="129">
        <f>AVERAGE(B86:B93)</f>
        <v>21.875</v>
      </c>
      <c r="Q86" s="97">
        <f>AVERAGE(D86:D93)</f>
        <v>38.1568445539135</v>
      </c>
      <c r="R86" t="s" s="128">
        <v>69</v>
      </c>
      <c r="S86" s="129">
        <f>AVERAGE(G86:G93)</f>
        <v>7.375</v>
      </c>
      <c r="T86" s="97">
        <f>AVERAGE(I86:I93)</f>
        <v>39.2219047619048</v>
      </c>
      <c r="U86" t="s" s="128">
        <v>69</v>
      </c>
      <c r="V86" s="129">
        <f>AVERAGE(L86:L93)</f>
        <v>0.875</v>
      </c>
      <c r="W86" s="97">
        <f>AVERAGE(N86:N93)</f>
        <v>41.2583333333333</v>
      </c>
    </row>
    <row r="87" ht="21.95" customHeight="1">
      <c r="A87" s="152">
        <v>1994</v>
      </c>
      <c r="B87" s="99">
        <v>35</v>
      </c>
      <c r="C87" s="83">
        <v>1351.2</v>
      </c>
      <c r="D87" s="87">
        <v>38.6057142857143</v>
      </c>
      <c r="E87" s="40"/>
      <c r="F87" s="153">
        <v>1994</v>
      </c>
      <c r="G87" s="99">
        <v>16</v>
      </c>
      <c r="H87" s="83">
        <v>636.8</v>
      </c>
      <c r="I87" s="87">
        <v>39.8</v>
      </c>
      <c r="J87" s="40"/>
      <c r="K87" s="153">
        <v>1994</v>
      </c>
      <c r="L87" s="99">
        <v>4</v>
      </c>
      <c r="M87" s="83">
        <v>166.3</v>
      </c>
      <c r="N87" s="89">
        <v>41.575</v>
      </c>
      <c r="O87" t="s" s="125">
        <v>70</v>
      </c>
      <c r="P87" s="129">
        <f>AVERAGE(B87:B93)</f>
        <v>22.4285714285714</v>
      </c>
      <c r="Q87" s="97">
        <f>AVERAGE(D87:D93)</f>
        <v>38.1284572679647</v>
      </c>
      <c r="R87" t="s" s="128">
        <v>70</v>
      </c>
      <c r="S87" s="129">
        <f>AVERAGE(G87:G93)</f>
        <v>7.28571428571429</v>
      </c>
      <c r="T87" s="97">
        <f>AVERAGE(I87:I93)</f>
        <v>39.2234722222222</v>
      </c>
      <c r="U87" t="s" s="128">
        <v>70</v>
      </c>
      <c r="V87" s="129">
        <f>AVERAGE(L87:L93)</f>
        <v>1</v>
      </c>
      <c r="W87" s="97">
        <f>AVERAGE(N87:N93)</f>
        <v>41.2583333333333</v>
      </c>
    </row>
    <row r="88" ht="21.95" customHeight="1">
      <c r="A88" s="152">
        <v>1995</v>
      </c>
      <c r="B88" s="99">
        <v>25</v>
      </c>
      <c r="C88" s="83">
        <v>956.1</v>
      </c>
      <c r="D88" s="87">
        <v>38.244</v>
      </c>
      <c r="E88" s="40"/>
      <c r="F88" s="153">
        <v>1995</v>
      </c>
      <c r="G88" s="99">
        <v>8</v>
      </c>
      <c r="H88" s="83">
        <v>315.7</v>
      </c>
      <c r="I88" s="87">
        <v>39.4625</v>
      </c>
      <c r="J88" s="40"/>
      <c r="K88" s="153">
        <v>1995</v>
      </c>
      <c r="L88" s="99">
        <v>2</v>
      </c>
      <c r="M88" s="83">
        <v>81</v>
      </c>
      <c r="N88" s="89">
        <v>40.5</v>
      </c>
      <c r="O88" t="s" s="125">
        <v>71</v>
      </c>
      <c r="P88" s="129">
        <f>AVERAGE(B88:B93)</f>
        <v>20.3333333333333</v>
      </c>
      <c r="Q88" s="97">
        <f>AVERAGE(D88:D93)</f>
        <v>38.0489144316731</v>
      </c>
      <c r="R88" t="s" s="128">
        <v>71</v>
      </c>
      <c r="S88" s="129">
        <f>AVERAGE(G88:G93)</f>
        <v>5.83333333333333</v>
      </c>
      <c r="T88" s="97">
        <f>AVERAGE(I88:I93)</f>
        <v>39.1081666666667</v>
      </c>
      <c r="U88" t="s" s="128">
        <v>71</v>
      </c>
      <c r="V88" s="129">
        <f>AVERAGE(L88:L93)</f>
        <v>0.5</v>
      </c>
      <c r="W88" s="97">
        <f>AVERAGE(N88:N93)</f>
        <v>41.1</v>
      </c>
    </row>
    <row r="89" ht="21.95" customHeight="1">
      <c r="A89" s="152">
        <v>1996</v>
      </c>
      <c r="B89" s="99">
        <v>25</v>
      </c>
      <c r="C89" s="83">
        <v>947.4</v>
      </c>
      <c r="D89" s="87">
        <v>37.896</v>
      </c>
      <c r="E89" s="40"/>
      <c r="F89" s="153">
        <v>1996</v>
      </c>
      <c r="G89" s="99">
        <v>5</v>
      </c>
      <c r="H89" s="83">
        <v>194.1</v>
      </c>
      <c r="I89" s="87">
        <v>38.82</v>
      </c>
      <c r="J89" s="40"/>
      <c r="K89" s="153">
        <v>1996</v>
      </c>
      <c r="L89" s="99">
        <v>0</v>
      </c>
      <c r="M89" s="83">
        <v>0</v>
      </c>
      <c r="N89" s="89"/>
      <c r="O89" t="s" s="125">
        <v>72</v>
      </c>
      <c r="P89" s="129">
        <f>AVERAGE(B89:B93)</f>
        <v>19.4</v>
      </c>
      <c r="Q89" s="97">
        <f>AVERAGE(D89:D93)</f>
        <v>38.0098973180077</v>
      </c>
      <c r="R89" t="s" s="128">
        <v>72</v>
      </c>
      <c r="S89" s="129">
        <f>AVERAGE(G89:G93)</f>
        <v>5.4</v>
      </c>
      <c r="T89" s="97">
        <f>AVERAGE(I89:I93)</f>
        <v>39.0195833333333</v>
      </c>
      <c r="U89" t="s" s="128">
        <v>72</v>
      </c>
      <c r="V89" s="129">
        <f>AVERAGE(L89:L93)</f>
        <v>0.2</v>
      </c>
      <c r="W89" s="97">
        <f>AVERAGE(N89:N93)</f>
        <v>41.7</v>
      </c>
    </row>
    <row r="90" ht="21.95" customHeight="1">
      <c r="A90" s="152">
        <v>1997</v>
      </c>
      <c r="B90" s="99">
        <v>18</v>
      </c>
      <c r="C90" s="83">
        <v>682.6</v>
      </c>
      <c r="D90" s="87">
        <v>37.9222222222222</v>
      </c>
      <c r="E90" s="40"/>
      <c r="F90" s="153">
        <v>1997</v>
      </c>
      <c r="G90" s="99">
        <v>4</v>
      </c>
      <c r="H90" s="83">
        <v>155.5</v>
      </c>
      <c r="I90" s="87">
        <v>38.875</v>
      </c>
      <c r="J90" s="40"/>
      <c r="K90" s="153">
        <v>1997</v>
      </c>
      <c r="L90" s="99">
        <v>0</v>
      </c>
      <c r="M90" s="83">
        <v>0</v>
      </c>
      <c r="N90" s="89"/>
      <c r="O90" t="s" s="125">
        <v>73</v>
      </c>
      <c r="P90" s="129">
        <f>AVERAGE(B90:B93)</f>
        <v>18</v>
      </c>
      <c r="Q90" s="97">
        <f>AVERAGE(D90:D93)</f>
        <v>38.0383716475096</v>
      </c>
      <c r="R90" t="s" s="128">
        <v>73</v>
      </c>
      <c r="S90" s="129">
        <f>AVERAGE(G90:G93)</f>
        <v>5.5</v>
      </c>
      <c r="T90" s="97">
        <f>AVERAGE(I90:I93)</f>
        <v>39.0861111111111</v>
      </c>
      <c r="U90" t="s" s="128">
        <v>73</v>
      </c>
      <c r="V90" s="129">
        <f>AVERAGE(L90:L93)</f>
        <v>0.25</v>
      </c>
      <c r="W90" s="97">
        <f>AVERAGE(N90:N93)</f>
        <v>41.7</v>
      </c>
    </row>
    <row r="91" ht="21.95" customHeight="1">
      <c r="A91" s="152">
        <v>1998</v>
      </c>
      <c r="B91" s="99">
        <v>29</v>
      </c>
      <c r="C91" s="83">
        <v>1111.8</v>
      </c>
      <c r="D91" s="87">
        <v>38.3379310344828</v>
      </c>
      <c r="E91" s="40"/>
      <c r="F91" s="153">
        <v>1998</v>
      </c>
      <c r="G91" s="99">
        <v>12</v>
      </c>
      <c r="H91" s="83">
        <v>471</v>
      </c>
      <c r="I91" s="87">
        <v>39.25</v>
      </c>
      <c r="J91" s="40"/>
      <c r="K91" s="153">
        <v>1998</v>
      </c>
      <c r="L91" s="99">
        <v>1</v>
      </c>
      <c r="M91" s="83">
        <v>41.7</v>
      </c>
      <c r="N91" s="89">
        <v>41.7</v>
      </c>
      <c r="O91" t="s" s="125">
        <v>74</v>
      </c>
      <c r="P91" s="129">
        <f>AVERAGE(B91:B93)</f>
        <v>18</v>
      </c>
      <c r="Q91" s="97">
        <f>AVERAGE(D91:D93)</f>
        <v>38.0770881226054</v>
      </c>
      <c r="R91" t="s" s="128">
        <v>74</v>
      </c>
      <c r="S91" s="129">
        <f>AVERAGE(G91:G93)</f>
        <v>6</v>
      </c>
      <c r="T91" s="97">
        <f>AVERAGE(I91:I93)</f>
        <v>39.1916666666667</v>
      </c>
      <c r="U91" t="s" s="128">
        <v>74</v>
      </c>
      <c r="V91" s="129">
        <f>AVERAGE(L91:L93)</f>
        <v>0.333333333333333</v>
      </c>
      <c r="W91" s="97">
        <f>AVERAGE(N91:N93)</f>
        <v>41.7</v>
      </c>
    </row>
    <row r="92" ht="21.95" customHeight="1">
      <c r="A92" s="152">
        <v>1999</v>
      </c>
      <c r="B92" s="99">
        <v>10</v>
      </c>
      <c r="C92" s="83">
        <v>376.4</v>
      </c>
      <c r="D92" s="87">
        <v>37.64</v>
      </c>
      <c r="E92" s="40"/>
      <c r="F92" s="153">
        <v>1999</v>
      </c>
      <c r="G92" s="99">
        <v>0</v>
      </c>
      <c r="H92" s="83">
        <v>0</v>
      </c>
      <c r="I92" s="87"/>
      <c r="J92" s="40"/>
      <c r="K92" s="153">
        <v>1999</v>
      </c>
      <c r="L92" s="99">
        <v>0</v>
      </c>
      <c r="M92" s="83">
        <v>0</v>
      </c>
      <c r="N92" s="89"/>
      <c r="O92" t="s" s="125">
        <v>75</v>
      </c>
      <c r="P92" s="129">
        <f>AVERAGE(B92:B93)</f>
        <v>12.5</v>
      </c>
      <c r="Q92" s="97">
        <f>AVERAGE(D92:D93)</f>
        <v>37.9466666666667</v>
      </c>
      <c r="R92" t="s" s="128">
        <v>75</v>
      </c>
      <c r="S92" s="129">
        <f>AVERAGE(G92:G93)</f>
        <v>3</v>
      </c>
      <c r="T92" s="97">
        <f>AVERAGE(I92:I93)</f>
        <v>39.1333333333333</v>
      </c>
      <c r="U92" t="s" s="128">
        <v>75</v>
      </c>
      <c r="V92" s="129">
        <f>AVERAGE(L92:L93)</f>
        <v>0</v>
      </c>
      <c r="W92" s="97"/>
    </row>
    <row r="93" ht="21.95" customHeight="1">
      <c r="A93" s="152">
        <v>2000</v>
      </c>
      <c r="B93" s="99">
        <v>15</v>
      </c>
      <c r="C93" s="83">
        <v>573.8</v>
      </c>
      <c r="D93" s="87">
        <v>38.2533333333333</v>
      </c>
      <c r="E93" s="40"/>
      <c r="F93" s="153">
        <v>2000</v>
      </c>
      <c r="G93" s="99">
        <v>6</v>
      </c>
      <c r="H93" s="83">
        <v>234.8</v>
      </c>
      <c r="I93" s="87">
        <v>39.1333333333333</v>
      </c>
      <c r="J93" s="40"/>
      <c r="K93" s="153">
        <v>2000</v>
      </c>
      <c r="L93" s="99">
        <v>0</v>
      </c>
      <c r="M93" s="83">
        <v>0</v>
      </c>
      <c r="N93" s="89"/>
      <c r="O93" t="s" s="125">
        <v>76</v>
      </c>
      <c r="P93" s="129">
        <f>AVERAGE(B93)</f>
        <v>15</v>
      </c>
      <c r="Q93" s="97">
        <f>AVERAGE(D93)</f>
        <v>38.2533333333333</v>
      </c>
      <c r="R93" t="s" s="128">
        <v>76</v>
      </c>
      <c r="S93" s="129">
        <f>AVERAGE(G93)</f>
        <v>6</v>
      </c>
      <c r="T93" s="97">
        <f>AVERAGE(I93)</f>
        <v>39.1333333333333</v>
      </c>
      <c r="U93" t="s" s="128">
        <v>76</v>
      </c>
      <c r="V93" s="129">
        <f>AVERAGE(L93)</f>
        <v>0</v>
      </c>
      <c r="W93" s="97"/>
    </row>
    <row r="94" ht="21.95" customHeight="1">
      <c r="A94" s="152">
        <v>2001</v>
      </c>
      <c r="B94" s="157">
        <v>27</v>
      </c>
      <c r="C94" s="158">
        <v>1036.6</v>
      </c>
      <c r="D94" s="159">
        <v>38.3925925925926</v>
      </c>
      <c r="E94" s="40"/>
      <c r="F94" s="153">
        <v>2001</v>
      </c>
      <c r="G94" s="157">
        <v>12</v>
      </c>
      <c r="H94" s="158">
        <v>472</v>
      </c>
      <c r="I94" s="159">
        <v>39.3333333333333</v>
      </c>
      <c r="J94" s="40"/>
      <c r="K94" s="153">
        <v>2001</v>
      </c>
      <c r="L94" s="157">
        <v>1</v>
      </c>
      <c r="M94" s="158">
        <v>41</v>
      </c>
      <c r="N94" s="160">
        <v>41</v>
      </c>
      <c r="O94" t="s" s="125">
        <v>77</v>
      </c>
      <c r="P94" s="161">
        <f>AVERAGE(B94)</f>
        <v>27</v>
      </c>
      <c r="Q94" s="162">
        <f>AVERAGE(D94)</f>
        <v>38.3925925925926</v>
      </c>
      <c r="R94" t="s" s="128">
        <v>77</v>
      </c>
      <c r="S94" s="161">
        <f>AVERAGE(G94)</f>
        <v>12</v>
      </c>
      <c r="T94" s="162">
        <f>AVERAGE(I94)</f>
        <v>39.3333333333333</v>
      </c>
      <c r="U94" t="s" s="128">
        <v>77</v>
      </c>
      <c r="V94" s="161">
        <f>AVERAGE(L94)</f>
        <v>1</v>
      </c>
      <c r="W94" s="162">
        <f>AVERAGE(N94)</f>
        <v>41</v>
      </c>
    </row>
    <row r="95" ht="21.95" customHeight="1">
      <c r="A95" s="152">
        <v>2002</v>
      </c>
      <c r="B95" s="99">
        <v>40</v>
      </c>
      <c r="C95" s="83">
        <v>1561</v>
      </c>
      <c r="D95" s="87">
        <v>39.025</v>
      </c>
      <c r="E95" s="40"/>
      <c r="F95" s="153">
        <v>2002</v>
      </c>
      <c r="G95" s="99">
        <v>22</v>
      </c>
      <c r="H95" s="83">
        <v>877</v>
      </c>
      <c r="I95" s="87">
        <v>39.8636363636364</v>
      </c>
      <c r="J95" s="40"/>
      <c r="K95" s="153">
        <v>2002</v>
      </c>
      <c r="L95" s="99">
        <v>5</v>
      </c>
      <c r="M95" s="83">
        <v>209</v>
      </c>
      <c r="N95" s="89">
        <v>41.8</v>
      </c>
      <c r="O95" t="s" s="125">
        <v>76</v>
      </c>
      <c r="P95" s="129">
        <f>AVERAGE(B95)</f>
        <v>40</v>
      </c>
      <c r="Q95" s="97">
        <f>AVERAGE(D95)</f>
        <v>39.025</v>
      </c>
      <c r="R95" t="s" s="128">
        <v>76</v>
      </c>
      <c r="S95" s="129">
        <f>AVERAGE(G95)</f>
        <v>22</v>
      </c>
      <c r="T95" s="97">
        <f>AVERAGE(I95)</f>
        <v>39.8636363636364</v>
      </c>
      <c r="U95" t="s" s="128">
        <v>76</v>
      </c>
      <c r="V95" s="129">
        <f>AVERAGE(L95)</f>
        <v>5</v>
      </c>
      <c r="W95" s="97">
        <f>AVERAGE(N95)</f>
        <v>41.8</v>
      </c>
    </row>
    <row r="96" ht="21.95" customHeight="1">
      <c r="A96" s="152">
        <v>2003</v>
      </c>
      <c r="B96" s="99">
        <v>42</v>
      </c>
      <c r="C96" s="83">
        <v>1637.8</v>
      </c>
      <c r="D96" s="87">
        <v>38.9952380952381</v>
      </c>
      <c r="E96" s="40"/>
      <c r="F96" s="153">
        <v>2003</v>
      </c>
      <c r="G96" s="99">
        <v>26</v>
      </c>
      <c r="H96" s="83">
        <v>1033.2</v>
      </c>
      <c r="I96" s="87">
        <v>39.7384615384615</v>
      </c>
      <c r="J96" s="40"/>
      <c r="K96" s="153">
        <v>2003</v>
      </c>
      <c r="L96" s="99">
        <v>6</v>
      </c>
      <c r="M96" s="83">
        <v>250.2</v>
      </c>
      <c r="N96" s="89">
        <v>41.7</v>
      </c>
      <c r="O96" t="s" s="125">
        <v>75</v>
      </c>
      <c r="P96" s="129">
        <f>AVERAGE(B95:B96)</f>
        <v>41</v>
      </c>
      <c r="Q96" s="97">
        <f>AVERAGE(D95:D96)</f>
        <v>39.0101190476191</v>
      </c>
      <c r="R96" t="s" s="128">
        <v>75</v>
      </c>
      <c r="S96" s="129">
        <f>AVERAGE(G95:G96)</f>
        <v>24</v>
      </c>
      <c r="T96" s="97">
        <f>AVERAGE(I95:I96)</f>
        <v>39.801048951049</v>
      </c>
      <c r="U96" t="s" s="128">
        <v>75</v>
      </c>
      <c r="V96" s="129">
        <f>AVERAGE(L95:L96)</f>
        <v>5.5</v>
      </c>
      <c r="W96" s="97">
        <f>AVERAGE(N95:N96)</f>
        <v>41.75</v>
      </c>
    </row>
    <row r="97" ht="21.95" customHeight="1">
      <c r="A97" s="152">
        <v>2004</v>
      </c>
      <c r="B97" s="99">
        <v>39</v>
      </c>
      <c r="C97" s="83">
        <v>1513.5</v>
      </c>
      <c r="D97" s="87">
        <v>38.8076923076923</v>
      </c>
      <c r="E97" s="40"/>
      <c r="F97" s="153">
        <v>2004</v>
      </c>
      <c r="G97" s="99">
        <v>19</v>
      </c>
      <c r="H97" s="83">
        <v>757.9</v>
      </c>
      <c r="I97" s="87">
        <v>39.8894736842105</v>
      </c>
      <c r="J97" s="40"/>
      <c r="K97" s="153">
        <v>2004</v>
      </c>
      <c r="L97" s="99">
        <v>8</v>
      </c>
      <c r="M97" s="83">
        <v>330</v>
      </c>
      <c r="N97" s="89">
        <v>41.25</v>
      </c>
      <c r="O97" t="s" s="125">
        <v>74</v>
      </c>
      <c r="P97" s="129">
        <f>AVERAGE(B95:B97)</f>
        <v>40.3333333333333</v>
      </c>
      <c r="Q97" s="97">
        <f>AVERAGE(D95:D97)</f>
        <v>38.9426434676435</v>
      </c>
      <c r="R97" t="s" s="128">
        <v>74</v>
      </c>
      <c r="S97" s="129">
        <f>AVERAGE(G95:G97)</f>
        <v>22.3333333333333</v>
      </c>
      <c r="T97" s="97">
        <f>AVERAGE(I95:I97)</f>
        <v>39.8305238621028</v>
      </c>
      <c r="U97" t="s" s="128">
        <v>74</v>
      </c>
      <c r="V97" s="129">
        <f>AVERAGE(L95:L97)</f>
        <v>6.33333333333333</v>
      </c>
      <c r="W97" s="97">
        <f>AVERAGE(N95:N97)</f>
        <v>41.5833333333333</v>
      </c>
    </row>
    <row r="98" ht="21.95" customHeight="1">
      <c r="A98" s="152">
        <v>2005</v>
      </c>
      <c r="B98" s="99">
        <v>45</v>
      </c>
      <c r="C98" s="83">
        <v>1746.7</v>
      </c>
      <c r="D98" s="87">
        <v>38.8155555555556</v>
      </c>
      <c r="E98" s="40"/>
      <c r="F98" s="153">
        <v>2005</v>
      </c>
      <c r="G98" s="99">
        <v>25</v>
      </c>
      <c r="H98" s="83">
        <v>993.9</v>
      </c>
      <c r="I98" s="87">
        <v>39.756</v>
      </c>
      <c r="J98" s="40"/>
      <c r="K98" s="153">
        <v>2005</v>
      </c>
      <c r="L98" s="99">
        <v>8</v>
      </c>
      <c r="M98" s="83">
        <v>327.3</v>
      </c>
      <c r="N98" s="89">
        <v>40.9125</v>
      </c>
      <c r="O98" t="s" s="125">
        <v>73</v>
      </c>
      <c r="P98" s="129">
        <f>AVERAGE(B95:B98)</f>
        <v>41.5</v>
      </c>
      <c r="Q98" s="97">
        <f>AVERAGE(D95:D98)</f>
        <v>38.9108714896215</v>
      </c>
      <c r="R98" t="s" s="128">
        <v>73</v>
      </c>
      <c r="S98" s="129">
        <f>AVERAGE(G95:G98)</f>
        <v>23</v>
      </c>
      <c r="T98" s="97">
        <f>AVERAGE(I95:I98)</f>
        <v>39.8118928965771</v>
      </c>
      <c r="U98" t="s" s="128">
        <v>73</v>
      </c>
      <c r="V98" s="129">
        <f>AVERAGE(L95:L98)</f>
        <v>6.75</v>
      </c>
      <c r="W98" s="97">
        <f>AVERAGE(N95:N98)</f>
        <v>41.415625</v>
      </c>
    </row>
    <row r="99" ht="21.95" customHeight="1">
      <c r="A99" s="152">
        <v>2006</v>
      </c>
      <c r="B99" s="99">
        <v>32</v>
      </c>
      <c r="C99" s="83">
        <v>1251.1</v>
      </c>
      <c r="D99" s="87">
        <v>39.096875</v>
      </c>
      <c r="E99" s="40"/>
      <c r="F99" s="153">
        <v>2006</v>
      </c>
      <c r="G99" s="99">
        <v>19</v>
      </c>
      <c r="H99" s="83">
        <v>761.4</v>
      </c>
      <c r="I99" s="87">
        <v>40.0736842105263</v>
      </c>
      <c r="J99" s="40"/>
      <c r="K99" s="153">
        <v>2006</v>
      </c>
      <c r="L99" s="99">
        <v>9</v>
      </c>
      <c r="M99" s="83">
        <v>370.9</v>
      </c>
      <c r="N99" s="89">
        <v>41.2111111111111</v>
      </c>
      <c r="O99" t="s" s="125">
        <v>72</v>
      </c>
      <c r="P99" s="129">
        <f>AVERAGE(B95:B99)</f>
        <v>39.6</v>
      </c>
      <c r="Q99" s="97">
        <f>AVERAGE(D95:D99)</f>
        <v>38.9480721916972</v>
      </c>
      <c r="R99" t="s" s="128">
        <v>72</v>
      </c>
      <c r="S99" s="129">
        <f>AVERAGE(G95:G99)</f>
        <v>22.2</v>
      </c>
      <c r="T99" s="97">
        <f>AVERAGE(I95:I99)</f>
        <v>39.8642511593669</v>
      </c>
      <c r="U99" t="s" s="128">
        <v>72</v>
      </c>
      <c r="V99" s="129">
        <f>AVERAGE(L95:L99)</f>
        <v>7.2</v>
      </c>
      <c r="W99" s="97">
        <f>AVERAGE(N95:N99)</f>
        <v>41.3747222222222</v>
      </c>
    </row>
    <row r="100" ht="21.95" customHeight="1">
      <c r="A100" s="152">
        <v>2007</v>
      </c>
      <c r="B100" s="99">
        <v>39</v>
      </c>
      <c r="C100" s="83">
        <v>1496.3</v>
      </c>
      <c r="D100" s="87">
        <v>38.3666666666667</v>
      </c>
      <c r="E100" s="40"/>
      <c r="F100" s="153">
        <v>2007</v>
      </c>
      <c r="G100" s="99">
        <v>16</v>
      </c>
      <c r="H100" s="83">
        <v>629.1</v>
      </c>
      <c r="I100" s="87">
        <v>39.31875</v>
      </c>
      <c r="J100" s="40"/>
      <c r="K100" s="153">
        <v>2007</v>
      </c>
      <c r="L100" s="99">
        <v>1</v>
      </c>
      <c r="M100" s="83">
        <v>40.8</v>
      </c>
      <c r="N100" s="89">
        <v>40.8</v>
      </c>
      <c r="O100" t="s" s="125">
        <v>71</v>
      </c>
      <c r="P100" s="129">
        <f>AVERAGE(B95:B100)</f>
        <v>39.5</v>
      </c>
      <c r="Q100" s="97">
        <f>AVERAGE(D95:D100)</f>
        <v>38.8511712708588</v>
      </c>
      <c r="R100" t="s" s="128">
        <v>71</v>
      </c>
      <c r="S100" s="129">
        <f>AVERAGE(G95:G100)</f>
        <v>21.1666666666667</v>
      </c>
      <c r="T100" s="97">
        <f>AVERAGE(I95:I100)</f>
        <v>39.7733342994725</v>
      </c>
      <c r="U100" t="s" s="128">
        <v>71</v>
      </c>
      <c r="V100" s="129">
        <f>AVERAGE(L95:L100)</f>
        <v>6.16666666666667</v>
      </c>
      <c r="W100" s="97">
        <f>AVERAGE(N95:N100)</f>
        <v>41.2789351851852</v>
      </c>
    </row>
    <row r="101" ht="21.95" customHeight="1">
      <c r="A101" s="152">
        <v>2008</v>
      </c>
      <c r="B101" s="99">
        <v>45</v>
      </c>
      <c r="C101" s="83">
        <v>1718.5</v>
      </c>
      <c r="D101" s="87">
        <v>38.1888888888889</v>
      </c>
      <c r="E101" s="40"/>
      <c r="F101" s="153">
        <v>2008</v>
      </c>
      <c r="G101" s="99">
        <v>17</v>
      </c>
      <c r="H101" s="83">
        <v>663.4</v>
      </c>
      <c r="I101" s="87">
        <v>39.0235294117647</v>
      </c>
      <c r="J101" s="40"/>
      <c r="K101" s="153">
        <v>2008</v>
      </c>
      <c r="L101" s="99">
        <v>0</v>
      </c>
      <c r="M101" s="83">
        <v>0</v>
      </c>
      <c r="N101" s="89"/>
      <c r="O101" t="s" s="125">
        <v>70</v>
      </c>
      <c r="P101" s="129">
        <f>AVERAGE(B95:B101)</f>
        <v>40.2857142857143</v>
      </c>
      <c r="Q101" s="97">
        <f>AVERAGE(D95:D101)</f>
        <v>38.7565595020059</v>
      </c>
      <c r="R101" t="s" s="128">
        <v>70</v>
      </c>
      <c r="S101" s="129">
        <f>AVERAGE(G95:G101)</f>
        <v>20.5714285714286</v>
      </c>
      <c r="T101" s="97">
        <f>AVERAGE(I95:I101)</f>
        <v>39.6662193155142</v>
      </c>
      <c r="U101" t="s" s="128">
        <v>70</v>
      </c>
      <c r="V101" s="129">
        <f>AVERAGE(L95:L101)</f>
        <v>5.28571428571429</v>
      </c>
      <c r="W101" s="97">
        <f>AVERAGE(N95:N101)</f>
        <v>41.2789351851852</v>
      </c>
    </row>
    <row r="102" ht="21.95" customHeight="1">
      <c r="A102" s="152">
        <v>2009</v>
      </c>
      <c r="B102" s="99">
        <v>52</v>
      </c>
      <c r="C102" s="83">
        <v>1985.6</v>
      </c>
      <c r="D102" s="87">
        <v>38.1846153846154</v>
      </c>
      <c r="E102" s="40"/>
      <c r="F102" s="153">
        <v>2009</v>
      </c>
      <c r="G102" s="99">
        <v>17</v>
      </c>
      <c r="H102" s="83">
        <v>665</v>
      </c>
      <c r="I102" s="87">
        <v>39.1176470588235</v>
      </c>
      <c r="J102" s="40"/>
      <c r="K102" s="153">
        <v>2009</v>
      </c>
      <c r="L102" s="99">
        <v>1</v>
      </c>
      <c r="M102" s="83">
        <v>41.3</v>
      </c>
      <c r="N102" s="89">
        <v>41.3</v>
      </c>
      <c r="O102" t="s" s="125">
        <v>69</v>
      </c>
      <c r="P102" s="129">
        <f>AVERAGE(B95:B102)</f>
        <v>41.75</v>
      </c>
      <c r="Q102" s="97">
        <f>AVERAGE(D95:D102)</f>
        <v>38.6850664873321</v>
      </c>
      <c r="R102" t="s" s="128">
        <v>69</v>
      </c>
      <c r="S102" s="129">
        <f>AVERAGE(G95:G102)</f>
        <v>20.125</v>
      </c>
      <c r="T102" s="97">
        <f>AVERAGE(I95:I102)</f>
        <v>39.5976477834279</v>
      </c>
      <c r="U102" t="s" s="128">
        <v>69</v>
      </c>
      <c r="V102" s="129">
        <f>AVERAGE(L95:L102)</f>
        <v>4.75</v>
      </c>
      <c r="W102" s="97">
        <f>AVERAGE(N95:N102)</f>
        <v>41.2819444444444</v>
      </c>
    </row>
    <row r="103" ht="21.95" customHeight="1">
      <c r="A103" s="152">
        <v>2010</v>
      </c>
      <c r="B103" s="99">
        <v>28</v>
      </c>
      <c r="C103" s="83">
        <v>1073.2</v>
      </c>
      <c r="D103" s="87">
        <v>38.3285714285714</v>
      </c>
      <c r="E103" s="40"/>
      <c r="F103" s="153">
        <v>2010</v>
      </c>
      <c r="G103" s="99">
        <v>14</v>
      </c>
      <c r="H103" s="83">
        <v>547.8</v>
      </c>
      <c r="I103" s="87">
        <v>39.1285714285714</v>
      </c>
      <c r="J103" s="40"/>
      <c r="K103" s="153">
        <v>2010</v>
      </c>
      <c r="L103" s="99">
        <v>1</v>
      </c>
      <c r="M103" s="83">
        <v>41.7</v>
      </c>
      <c r="N103" s="89">
        <v>41.7</v>
      </c>
      <c r="O103" t="s" s="125">
        <v>68</v>
      </c>
      <c r="P103" s="129">
        <f>AVERAGE(B95:B103)</f>
        <v>40.2222222222222</v>
      </c>
      <c r="Q103" s="97">
        <f>AVERAGE(D95:D103)</f>
        <v>38.6454559252476</v>
      </c>
      <c r="R103" t="s" s="128">
        <v>68</v>
      </c>
      <c r="S103" s="129">
        <f>AVERAGE(G95:G103)</f>
        <v>19.4444444444444</v>
      </c>
      <c r="T103" s="97">
        <f>AVERAGE(I95:I103)</f>
        <v>39.5455281884438</v>
      </c>
      <c r="U103" t="s" s="128">
        <v>68</v>
      </c>
      <c r="V103" s="129">
        <f>AVERAGE(L95:L103)</f>
        <v>4.33333333333333</v>
      </c>
      <c r="W103" s="97">
        <f>AVERAGE(N95:N103)</f>
        <v>41.3342013888889</v>
      </c>
    </row>
    <row r="104" ht="21.95" customHeight="1">
      <c r="A104" s="152">
        <v>2011</v>
      </c>
      <c r="B104" s="99">
        <v>25</v>
      </c>
      <c r="C104" s="83">
        <v>966.6</v>
      </c>
      <c r="D104" s="87">
        <v>38.664</v>
      </c>
      <c r="E104" s="40"/>
      <c r="F104" s="153">
        <v>2011</v>
      </c>
      <c r="G104" s="99">
        <v>13</v>
      </c>
      <c r="H104" s="83">
        <v>514</v>
      </c>
      <c r="I104" s="87">
        <v>39.5384615384615</v>
      </c>
      <c r="J104" s="40"/>
      <c r="K104" s="153">
        <v>2011</v>
      </c>
      <c r="L104" s="99">
        <v>4</v>
      </c>
      <c r="M104" s="83">
        <v>162.7</v>
      </c>
      <c r="N104" s="89">
        <v>40.675</v>
      </c>
      <c r="O104" t="s" s="125">
        <v>67</v>
      </c>
      <c r="P104" s="129">
        <f>AVERAGE(B95:B104)</f>
        <v>38.7</v>
      </c>
      <c r="Q104" s="97">
        <f>AVERAGE(D95:D104)</f>
        <v>38.6473103327228</v>
      </c>
      <c r="R104" t="s" s="128">
        <v>67</v>
      </c>
      <c r="S104" s="129">
        <f>AVERAGE(G95:G104)</f>
        <v>18.8</v>
      </c>
      <c r="T104" s="97">
        <f>AVERAGE(I95:I104)</f>
        <v>39.5448215234456</v>
      </c>
      <c r="U104" t="s" s="128">
        <v>67</v>
      </c>
      <c r="V104" s="129">
        <f>AVERAGE(L95:L104)</f>
        <v>4.3</v>
      </c>
      <c r="W104" s="97">
        <f>AVERAGE(N95:N104)</f>
        <v>41.2609567901235</v>
      </c>
    </row>
    <row r="105" ht="21.95" customHeight="1">
      <c r="A105" s="152">
        <v>2012</v>
      </c>
      <c r="B105" s="99">
        <v>37</v>
      </c>
      <c r="C105" s="83">
        <v>1428.1</v>
      </c>
      <c r="D105" s="87">
        <v>38.5972972972973</v>
      </c>
      <c r="E105" s="40"/>
      <c r="F105" s="153">
        <v>2012</v>
      </c>
      <c r="G105" s="99">
        <v>17</v>
      </c>
      <c r="H105" s="83">
        <v>676.1</v>
      </c>
      <c r="I105" s="87">
        <v>39.7705882352941</v>
      </c>
      <c r="J105" s="40"/>
      <c r="K105" s="153">
        <v>2012</v>
      </c>
      <c r="L105" s="99">
        <v>3</v>
      </c>
      <c r="M105" s="83">
        <v>127.3</v>
      </c>
      <c r="N105" s="89">
        <v>42.4333333333333</v>
      </c>
      <c r="O105" t="s" s="125">
        <v>66</v>
      </c>
      <c r="P105" s="129">
        <f>AVERAGE(B95:B105)</f>
        <v>38.5454545454545</v>
      </c>
      <c r="Q105" s="97">
        <f>AVERAGE(D95:D105)</f>
        <v>38.6427636931387</v>
      </c>
      <c r="R105" t="s" s="128">
        <v>66</v>
      </c>
      <c r="S105" s="129">
        <f>AVERAGE(G95:G105)</f>
        <v>18.6363636363636</v>
      </c>
      <c r="T105" s="97">
        <f>AVERAGE(I95:I105)</f>
        <v>39.5653457699773</v>
      </c>
      <c r="U105" t="s" s="128">
        <v>66</v>
      </c>
      <c r="V105" s="129">
        <f>AVERAGE(L95:L105)</f>
        <v>4.18181818181818</v>
      </c>
      <c r="W105" s="97">
        <f>AVERAGE(N95:N105)</f>
        <v>41.3781944444444</v>
      </c>
    </row>
    <row r="106" ht="21.95" customHeight="1">
      <c r="A106" s="152">
        <v>2013</v>
      </c>
      <c r="B106" s="99">
        <v>68</v>
      </c>
      <c r="C106" s="83">
        <v>2645.3</v>
      </c>
      <c r="D106" s="87">
        <v>38.9014705882353</v>
      </c>
      <c r="E106" s="40"/>
      <c r="F106" s="153">
        <v>2013</v>
      </c>
      <c r="G106" s="99">
        <v>41</v>
      </c>
      <c r="H106" s="83">
        <v>1624.4</v>
      </c>
      <c r="I106" s="87">
        <v>39.619512195122</v>
      </c>
      <c r="J106" s="40"/>
      <c r="K106" s="153">
        <v>2013</v>
      </c>
      <c r="L106" s="99">
        <v>9</v>
      </c>
      <c r="M106" s="83">
        <v>367.2</v>
      </c>
      <c r="N106" s="89">
        <v>40.8</v>
      </c>
      <c r="O106" t="s" s="125">
        <v>65</v>
      </c>
      <c r="P106" s="129">
        <f>AVERAGE(B95:B106)</f>
        <v>41</v>
      </c>
      <c r="Q106" s="97">
        <f>AVERAGE(D95:D106)</f>
        <v>38.6643226010634</v>
      </c>
      <c r="R106" t="s" s="128">
        <v>65</v>
      </c>
      <c r="S106" s="129">
        <f>AVERAGE(G95:G106)</f>
        <v>20.5</v>
      </c>
      <c r="T106" s="97">
        <f>AVERAGE(I95:I106)</f>
        <v>39.5698596387393</v>
      </c>
      <c r="U106" t="s" s="128">
        <v>65</v>
      </c>
      <c r="V106" s="129">
        <f>AVERAGE(L95:L106)</f>
        <v>4.58333333333333</v>
      </c>
      <c r="W106" s="97">
        <f>AVERAGE(N95:N106)</f>
        <v>41.3256313131313</v>
      </c>
    </row>
    <row r="107" ht="21.95" customHeight="1">
      <c r="A107" s="152">
        <v>2014</v>
      </c>
      <c r="B107" s="99">
        <v>46</v>
      </c>
      <c r="C107" s="83">
        <v>1785.3</v>
      </c>
      <c r="D107" s="87">
        <v>38.8108695652174</v>
      </c>
      <c r="E107" s="40"/>
      <c r="F107" s="153">
        <v>2014</v>
      </c>
      <c r="G107" s="99">
        <v>23</v>
      </c>
      <c r="H107" s="83">
        <v>919.6</v>
      </c>
      <c r="I107" s="87">
        <v>39.9826086956522</v>
      </c>
      <c r="J107" s="40"/>
      <c r="K107" s="153">
        <v>2014</v>
      </c>
      <c r="L107" s="99">
        <v>10</v>
      </c>
      <c r="M107" s="83">
        <v>408.6</v>
      </c>
      <c r="N107" s="89">
        <v>40.86</v>
      </c>
      <c r="O107" t="s" s="125">
        <v>64</v>
      </c>
      <c r="P107" s="129">
        <f>AVERAGE(B95:B107)</f>
        <v>41.3846153846154</v>
      </c>
      <c r="Q107" s="97">
        <f>AVERAGE(D95:D107)</f>
        <v>38.6755954444599</v>
      </c>
      <c r="R107" t="s" s="128">
        <v>64</v>
      </c>
      <c r="S107" s="129">
        <f>AVERAGE(G95:G107)</f>
        <v>20.6923076923077</v>
      </c>
      <c r="T107" s="97">
        <f>AVERAGE(I95:I107)</f>
        <v>39.6016095661942</v>
      </c>
      <c r="U107" t="s" s="128">
        <v>64</v>
      </c>
      <c r="V107" s="129">
        <f>AVERAGE(L95:L107)</f>
        <v>5</v>
      </c>
      <c r="W107" s="97">
        <f>AVERAGE(N95:N107)</f>
        <v>41.2868287037037</v>
      </c>
    </row>
    <row r="108" ht="21.95" customHeight="1">
      <c r="A108" s="152">
        <v>2015</v>
      </c>
      <c r="B108" s="99">
        <v>81</v>
      </c>
      <c r="C108" s="83">
        <v>3145.5</v>
      </c>
      <c r="D108" s="87">
        <v>38.8333333333333</v>
      </c>
      <c r="E108" s="40"/>
      <c r="F108" s="153">
        <v>2015</v>
      </c>
      <c r="G108" s="99">
        <v>49</v>
      </c>
      <c r="H108" s="83">
        <v>1944.1</v>
      </c>
      <c r="I108" s="87">
        <v>39.6755102040816</v>
      </c>
      <c r="J108" s="40"/>
      <c r="K108" s="153">
        <v>2015</v>
      </c>
      <c r="L108" s="99">
        <v>12</v>
      </c>
      <c r="M108" s="83">
        <v>495.2</v>
      </c>
      <c r="N108" s="89">
        <v>41.2666666666667</v>
      </c>
      <c r="O108" t="s" s="125">
        <v>63</v>
      </c>
      <c r="P108" s="129">
        <f>AVERAGE(B95:B108)</f>
        <v>44.2142857142857</v>
      </c>
      <c r="Q108" s="97">
        <f>AVERAGE(D95:D108)</f>
        <v>38.6868624365223</v>
      </c>
      <c r="R108" t="s" s="128">
        <v>63</v>
      </c>
      <c r="S108" s="129">
        <f>AVERAGE(G95:G108)</f>
        <v>22.7142857142857</v>
      </c>
      <c r="T108" s="97">
        <f>AVERAGE(I95:I108)</f>
        <v>39.6068881831861</v>
      </c>
      <c r="U108" t="s" s="128">
        <v>63</v>
      </c>
      <c r="V108" s="129">
        <f>AVERAGE(L95:L108)</f>
        <v>5.5</v>
      </c>
      <c r="W108" s="97">
        <f>AVERAGE(N95:N108)</f>
        <v>41.2852777777778</v>
      </c>
    </row>
    <row r="109" ht="21.95" customHeight="1">
      <c r="A109" s="152">
        <v>2016</v>
      </c>
      <c r="B109" s="99">
        <v>57</v>
      </c>
      <c r="C109" s="83">
        <v>2189.3</v>
      </c>
      <c r="D109" s="87">
        <v>38.4087719298246</v>
      </c>
      <c r="E109" s="40"/>
      <c r="F109" s="153">
        <v>2016</v>
      </c>
      <c r="G109" s="99">
        <v>24</v>
      </c>
      <c r="H109" s="83">
        <v>946.3</v>
      </c>
      <c r="I109" s="87">
        <v>39.4291666666667</v>
      </c>
      <c r="J109" s="40"/>
      <c r="K109" s="153">
        <v>2016</v>
      </c>
      <c r="L109" s="99">
        <v>3</v>
      </c>
      <c r="M109" s="83">
        <v>122.6</v>
      </c>
      <c r="N109" s="89">
        <v>40.8666666666667</v>
      </c>
      <c r="O109" t="s" s="125">
        <v>62</v>
      </c>
      <c r="P109" s="129">
        <f>AVERAGE(B95:B109)</f>
        <v>45.0666666666667</v>
      </c>
      <c r="Q109" s="97">
        <f>AVERAGE(D95:D109)</f>
        <v>38.6683230694091</v>
      </c>
      <c r="R109" t="s" s="128">
        <v>62</v>
      </c>
      <c r="S109" s="129">
        <f>AVERAGE(G95:G109)</f>
        <v>22.8</v>
      </c>
      <c r="T109" s="97">
        <f>AVERAGE(I95:I109)</f>
        <v>39.5950400820848</v>
      </c>
      <c r="U109" t="s" s="128">
        <v>62</v>
      </c>
      <c r="V109" s="129">
        <f>AVERAGE(L95:L109)</f>
        <v>5.33333333333333</v>
      </c>
      <c r="W109" s="97">
        <f>AVERAGE(N95:N109)</f>
        <v>41.255376984127</v>
      </c>
    </row>
    <row r="110" ht="21.95" customHeight="1">
      <c r="A110" s="152">
        <v>2017</v>
      </c>
      <c r="B110" s="99">
        <v>47</v>
      </c>
      <c r="C110" s="83">
        <v>1810.7</v>
      </c>
      <c r="D110" s="87">
        <v>38.5255319148936</v>
      </c>
      <c r="E110" s="40"/>
      <c r="F110" s="153">
        <v>2017</v>
      </c>
      <c r="G110" s="99">
        <v>26</v>
      </c>
      <c r="H110" s="83">
        <v>1018.6</v>
      </c>
      <c r="I110" s="87">
        <v>39.1769230769231</v>
      </c>
      <c r="J110" s="40"/>
      <c r="K110" s="153">
        <v>2017</v>
      </c>
      <c r="L110" s="99">
        <v>4</v>
      </c>
      <c r="M110" s="83">
        <v>161.7</v>
      </c>
      <c r="N110" s="89">
        <v>40.425</v>
      </c>
      <c r="O110" t="s" s="125">
        <v>61</v>
      </c>
      <c r="P110" s="129">
        <f>AVERAGE(B95:B110)</f>
        <v>45.1875</v>
      </c>
      <c r="Q110" s="97">
        <f>AVERAGE(D95:D110)</f>
        <v>38.6593986222519</v>
      </c>
      <c r="R110" t="s" s="128">
        <v>61</v>
      </c>
      <c r="S110" s="129">
        <f>AVERAGE(G95:G110)</f>
        <v>23</v>
      </c>
      <c r="T110" s="97">
        <f>AVERAGE(I95:I110)</f>
        <v>39.5689077692622</v>
      </c>
      <c r="U110" t="s" s="128">
        <v>61</v>
      </c>
      <c r="V110" s="129">
        <f>AVERAGE(L95:L110)</f>
        <v>5.25</v>
      </c>
      <c r="W110" s="97">
        <f>AVERAGE(N95:N110)</f>
        <v>41.2000185185185</v>
      </c>
    </row>
    <row r="111" ht="21.95" customHeight="1">
      <c r="A111" s="152">
        <v>2018</v>
      </c>
      <c r="B111" s="99">
        <v>65</v>
      </c>
      <c r="C111" s="83">
        <v>2524.5</v>
      </c>
      <c r="D111" s="87">
        <v>38.8384615384615</v>
      </c>
      <c r="E111" s="40"/>
      <c r="F111" s="153">
        <v>2018</v>
      </c>
      <c r="G111" s="99">
        <v>38</v>
      </c>
      <c r="H111" s="83">
        <v>1507</v>
      </c>
      <c r="I111" s="87">
        <v>39.6578947368421</v>
      </c>
      <c r="J111" s="40"/>
      <c r="K111" s="153">
        <v>2018</v>
      </c>
      <c r="L111" s="99">
        <v>9</v>
      </c>
      <c r="M111" s="83">
        <v>373.8</v>
      </c>
      <c r="N111" s="89">
        <v>41.5333333333333</v>
      </c>
      <c r="O111" t="s" s="125">
        <v>60</v>
      </c>
      <c r="P111" s="129">
        <f>AVERAGE(B95:B111)</f>
        <v>46.3529411764706</v>
      </c>
      <c r="Q111" s="97">
        <f>AVERAGE(D95:D111)</f>
        <v>38.6699317349701</v>
      </c>
      <c r="R111" t="s" s="128">
        <v>60</v>
      </c>
      <c r="S111" s="129">
        <f>AVERAGE(G95:G111)</f>
        <v>23.8823529411765</v>
      </c>
      <c r="T111" s="97">
        <f>AVERAGE(I95:I111)</f>
        <v>39.5741422967669</v>
      </c>
      <c r="U111" t="s" s="128">
        <v>60</v>
      </c>
      <c r="V111" s="129">
        <f>AVERAGE(L95:L111)</f>
        <v>5.47058823529412</v>
      </c>
      <c r="W111" s="97">
        <f>AVERAGE(N95:N111)</f>
        <v>41.2208506944444</v>
      </c>
    </row>
    <row r="112" ht="21.95" customHeight="1">
      <c r="A112" s="152">
        <v>2019</v>
      </c>
      <c r="B112" s="99">
        <v>85</v>
      </c>
      <c r="C112" s="83">
        <v>3322.6</v>
      </c>
      <c r="D112" s="87">
        <v>39.0894117647059</v>
      </c>
      <c r="E112" s="40"/>
      <c r="F112" s="153">
        <v>2019</v>
      </c>
      <c r="G112" s="99">
        <v>55</v>
      </c>
      <c r="H112" s="83">
        <v>2192.7</v>
      </c>
      <c r="I112" s="87">
        <v>39.8672727272727</v>
      </c>
      <c r="J112" s="40"/>
      <c r="K112" s="153">
        <v>2019</v>
      </c>
      <c r="L112" s="99">
        <v>20</v>
      </c>
      <c r="M112" s="83">
        <v>824</v>
      </c>
      <c r="N112" s="89">
        <v>41.2</v>
      </c>
      <c r="O112" t="s" s="125">
        <v>59</v>
      </c>
      <c r="P112" s="129">
        <f>AVERAGE(B95:B112)</f>
        <v>48.5</v>
      </c>
      <c r="Q112" s="97">
        <f>AVERAGE(D95:D112)</f>
        <v>38.6932361810665</v>
      </c>
      <c r="R112" t="s" s="128">
        <v>59</v>
      </c>
      <c r="S112" s="129">
        <f>AVERAGE(G95:G112)</f>
        <v>25.6111111111111</v>
      </c>
      <c r="T112" s="97">
        <f>AVERAGE(I95:I112)</f>
        <v>39.5904273206839</v>
      </c>
      <c r="U112" t="s" s="128">
        <v>59</v>
      </c>
      <c r="V112" s="129">
        <f>AVERAGE(L95:L112)</f>
        <v>6.27777777777778</v>
      </c>
      <c r="W112" s="97">
        <f>AVERAGE(N95:N112)</f>
        <v>41.2196241830065</v>
      </c>
    </row>
    <row r="113" ht="21.95" customHeight="1">
      <c r="A113" s="152">
        <v>2020</v>
      </c>
      <c r="B113" s="99">
        <v>60</v>
      </c>
      <c r="C113" s="83">
        <v>2339.3</v>
      </c>
      <c r="D113" s="87">
        <v>38.9883333333333</v>
      </c>
      <c r="E113" s="40"/>
      <c r="F113" s="153">
        <v>2020</v>
      </c>
      <c r="G113" s="99">
        <v>33</v>
      </c>
      <c r="H113" s="83">
        <v>1321.2</v>
      </c>
      <c r="I113" s="87">
        <v>40.0363636363636</v>
      </c>
      <c r="J113" s="40"/>
      <c r="K113" s="153">
        <v>2020</v>
      </c>
      <c r="L113" s="99">
        <v>11</v>
      </c>
      <c r="M113" s="83">
        <v>461.5</v>
      </c>
      <c r="N113" s="89">
        <v>41.9545454545455</v>
      </c>
      <c r="O113" t="s" s="125">
        <v>58</v>
      </c>
      <c r="P113" s="129">
        <f>AVERAGE(B95:B113)</f>
        <v>49.1052631578947</v>
      </c>
      <c r="Q113" s="97">
        <f>AVERAGE(D95:D113)</f>
        <v>38.7087676101332</v>
      </c>
      <c r="R113" t="s" s="128">
        <v>58</v>
      </c>
      <c r="S113" s="129">
        <f>AVERAGE(G95:G113)</f>
        <v>26</v>
      </c>
      <c r="T113" s="97">
        <f>AVERAGE(I95:I113)</f>
        <v>39.6138976530881</v>
      </c>
      <c r="U113" t="s" s="128">
        <v>58</v>
      </c>
      <c r="V113" s="129">
        <f>AVERAGE(L95:L113)</f>
        <v>6.52631578947368</v>
      </c>
      <c r="W113" s="97">
        <f>AVERAGE(N95:N113)</f>
        <v>41.2604531425365</v>
      </c>
    </row>
    <row r="114" ht="21.95" customHeight="1">
      <c r="A114" s="152">
        <v>2021</v>
      </c>
      <c r="B114" s="99">
        <v>66</v>
      </c>
      <c r="C114" s="83">
        <v>2544.8</v>
      </c>
      <c r="D114" s="87">
        <v>38.5575757575758</v>
      </c>
      <c r="E114" s="40"/>
      <c r="F114" s="153">
        <v>2021</v>
      </c>
      <c r="G114" s="99">
        <v>37</v>
      </c>
      <c r="H114" s="83">
        <v>1452</v>
      </c>
      <c r="I114" s="87">
        <v>39.2432432432432</v>
      </c>
      <c r="J114" s="40"/>
      <c r="K114" s="153">
        <v>2021</v>
      </c>
      <c r="L114" s="99">
        <v>5</v>
      </c>
      <c r="M114" s="83">
        <v>202.9</v>
      </c>
      <c r="N114" s="89">
        <v>40.58</v>
      </c>
      <c r="O114" t="s" s="125">
        <v>57</v>
      </c>
      <c r="P114" s="129">
        <f>AVERAGE(B95:B114)</f>
        <v>49.95</v>
      </c>
      <c r="Q114" s="97">
        <f>AVERAGE(D95:D114)</f>
        <v>38.7012080175053</v>
      </c>
      <c r="R114" t="s" s="128">
        <v>57</v>
      </c>
      <c r="S114" s="129">
        <f>AVERAGE(G95:G114)</f>
        <v>26.55</v>
      </c>
      <c r="T114" s="97">
        <f>AVERAGE(I95:I114)</f>
        <v>39.5953649325959</v>
      </c>
      <c r="U114" t="s" s="128">
        <v>57</v>
      </c>
      <c r="V114" s="129">
        <f>AVERAGE(L95:L114)</f>
        <v>6.45</v>
      </c>
      <c r="W114" s="97">
        <f>AVERAGE(N95:N114)</f>
        <v>41.2246398192451</v>
      </c>
    </row>
    <row r="115" ht="21.95" customHeight="1">
      <c r="A115" s="152">
        <v>2022</v>
      </c>
      <c r="B115" s="99">
        <v>86</v>
      </c>
      <c r="C115" s="83">
        <v>3346.5</v>
      </c>
      <c r="D115" s="87">
        <v>38.9127906976744</v>
      </c>
      <c r="E115" s="40"/>
      <c r="F115" s="153">
        <v>2022</v>
      </c>
      <c r="G115" s="99">
        <v>49</v>
      </c>
      <c r="H115" s="83">
        <v>1951.6</v>
      </c>
      <c r="I115" s="87">
        <v>39.8285714285714</v>
      </c>
      <c r="J115" s="40"/>
      <c r="K115" s="153">
        <v>2022</v>
      </c>
      <c r="L115" s="99">
        <v>18</v>
      </c>
      <c r="M115" s="83">
        <v>738.8</v>
      </c>
      <c r="N115" s="89">
        <v>41.0444444444444</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119</v>
      </c>
      <c r="C137" s="83"/>
      <c r="D137" s="87"/>
      <c r="E137" s="40"/>
      <c r="F137" t="s" s="95">
        <v>67</v>
      </c>
      <c r="G137" t="s" s="165">
        <v>119</v>
      </c>
      <c r="H137" s="83"/>
      <c r="I137" s="87"/>
      <c r="J137" s="40"/>
      <c r="K137" t="s" s="95">
        <v>67</v>
      </c>
      <c r="L137" t="s" s="165">
        <v>119</v>
      </c>
      <c r="M137" s="83"/>
      <c r="N137" s="89"/>
      <c r="O137" s="96"/>
      <c r="P137" s="83"/>
      <c r="Q137" s="83"/>
      <c r="R137" s="84"/>
      <c r="S137" s="83"/>
      <c r="T137" s="83"/>
      <c r="U137" s="84"/>
      <c r="V137" s="83"/>
      <c r="W137" s="97"/>
    </row>
    <row r="138" ht="21.95" customHeight="1">
      <c r="A138" t="s" s="98">
        <v>79</v>
      </c>
      <c r="B138" s="99">
        <f>AVERAGE(B84:B93)</f>
        <v>25.6</v>
      </c>
      <c r="C138" s="83">
        <f>AVERAGE(C84:C93)</f>
        <v>980.65</v>
      </c>
      <c r="D138" s="87">
        <f>AVERAGE(D84:D93)</f>
        <v>38.2137401592599</v>
      </c>
      <c r="E138" s="40"/>
      <c r="F138" t="s" s="100">
        <v>79</v>
      </c>
      <c r="G138" s="99">
        <f>AVERAGE(G84:G93)</f>
        <v>9.6</v>
      </c>
      <c r="H138" s="83">
        <f>AVERAGE(H84:H93)</f>
        <v>377.72</v>
      </c>
      <c r="I138" s="87">
        <f>AVERAGE(I84:I93)</f>
        <v>39.2324444444444</v>
      </c>
      <c r="J138" s="40"/>
      <c r="K138" t="s" s="100">
        <v>79</v>
      </c>
      <c r="L138" s="99">
        <f>AVERAGE(L84:L93)</f>
        <v>1.3</v>
      </c>
      <c r="M138" s="83">
        <f>AVERAGE(M84:M93)</f>
        <v>53.55</v>
      </c>
      <c r="N138" s="89">
        <f>AVERAGE(N84:N93)</f>
        <v>41.095</v>
      </c>
      <c r="O138" s="96"/>
      <c r="P138" s="83"/>
      <c r="Q138" s="83"/>
      <c r="R138" s="84"/>
      <c r="S138" s="83"/>
      <c r="T138" s="83"/>
      <c r="U138" s="84"/>
      <c r="V138" s="83"/>
      <c r="W138" s="97"/>
    </row>
    <row r="139" ht="21.95" customHeight="1">
      <c r="A139" t="s" s="98">
        <v>80</v>
      </c>
      <c r="B139" s="99">
        <f>AVERAGE(B95:B104)</f>
        <v>38.7</v>
      </c>
      <c r="C139" s="83">
        <f>AVERAGE(C95:C104)</f>
        <v>1495.03</v>
      </c>
      <c r="D139" s="87">
        <f>AVERAGE(D95:D104)</f>
        <v>38.6473103327228</v>
      </c>
      <c r="E139" s="40"/>
      <c r="F139" t="s" s="100">
        <v>80</v>
      </c>
      <c r="G139" s="99">
        <f>AVERAGE(G95:G104)</f>
        <v>18.8</v>
      </c>
      <c r="H139" s="83">
        <f>AVERAGE(H95:H104)</f>
        <v>744.27</v>
      </c>
      <c r="I139" s="87">
        <f>AVERAGE(I95:I104)</f>
        <v>39.5448215234456</v>
      </c>
      <c r="J139" s="40"/>
      <c r="K139" t="s" s="100">
        <v>80</v>
      </c>
      <c r="L139" s="99">
        <f>AVERAGE(L95:L104)</f>
        <v>4.3</v>
      </c>
      <c r="M139" s="83">
        <f>AVERAGE(M95:M104)</f>
        <v>177.39</v>
      </c>
      <c r="N139" s="89">
        <f>AVERAGE(N95:N104)</f>
        <v>41.2609567901235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AVERAGE(B84:B93)</f>
        <v>25.6</v>
      </c>
      <c r="C141" s="83">
        <f>AVERAGE(C84:C93)</f>
        <v>980.65</v>
      </c>
      <c r="D141" s="87">
        <f>AVERAGE(D84:D93)</f>
        <v>38.2137401592599</v>
      </c>
      <c r="E141" s="40"/>
      <c r="F141" t="s" s="104">
        <v>82</v>
      </c>
      <c r="G141" s="83">
        <f>AVERAGE(G84:G93)</f>
        <v>9.6</v>
      </c>
      <c r="H141" s="83">
        <f>AVERAGE(H84:H93)</f>
        <v>377.72</v>
      </c>
      <c r="I141" s="87">
        <f>AVERAGE(I84:I93)</f>
        <v>39.2324444444444</v>
      </c>
      <c r="J141" s="40"/>
      <c r="K141" t="s" s="104">
        <v>82</v>
      </c>
      <c r="L141" s="83">
        <f>AVERAGE(L84:L93)</f>
        <v>1.3</v>
      </c>
      <c r="M141" s="83">
        <f>AVERAGE(M84:M93)</f>
        <v>53.55</v>
      </c>
      <c r="N141" s="89">
        <f>AVERAGE(N84:N93)</f>
        <v>41.095</v>
      </c>
      <c r="O141" s="96"/>
      <c r="P141" s="83"/>
      <c r="Q141" s="83"/>
      <c r="R141" s="84"/>
      <c r="S141" s="83"/>
      <c r="T141" s="83"/>
      <c r="U141" s="84"/>
      <c r="V141" s="83"/>
      <c r="W141" s="97"/>
    </row>
    <row r="142" ht="21.95" customHeight="1">
      <c r="A142" t="s" s="103">
        <v>83</v>
      </c>
      <c r="B142" s="99">
        <f>AVERAGE(B95:B104)</f>
        <v>38.7</v>
      </c>
      <c r="C142" s="83">
        <f>AVERAGE(C95:C104)</f>
        <v>1495.03</v>
      </c>
      <c r="D142" s="87">
        <f>AVERAGE(D95:D104)</f>
        <v>38.6473103327228</v>
      </c>
      <c r="E142" s="40"/>
      <c r="F142" t="s" s="104">
        <v>83</v>
      </c>
      <c r="G142" s="99">
        <f>AVERAGE(G95:G104)</f>
        <v>18.8</v>
      </c>
      <c r="H142" s="83">
        <f>AVERAGE(H95:H104)</f>
        <v>744.27</v>
      </c>
      <c r="I142" s="87">
        <f>AVERAGE(I95:I104)</f>
        <v>39.5448215234456</v>
      </c>
      <c r="J142" s="40"/>
      <c r="K142" t="s" s="104">
        <v>83</v>
      </c>
      <c r="L142" s="99">
        <f>AVERAGE(L95:L104)</f>
        <v>4.3</v>
      </c>
      <c r="M142" s="83">
        <f>AVERAGE(M95:M104)</f>
        <v>177.39</v>
      </c>
      <c r="N142" s="89">
        <f>AVERAGE(N95:N104)</f>
        <v>41.2609567901235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AVERAGE(B89:B93)</f>
        <v>19.4</v>
      </c>
      <c r="C145" s="83">
        <f>AVERAGE(C89:C93)</f>
        <v>738.4</v>
      </c>
      <c r="D145" s="87">
        <f>AVERAGE(D89:D93)</f>
        <v>38.0098973180077</v>
      </c>
      <c r="E145" s="40"/>
      <c r="F145" t="s" s="100">
        <v>79</v>
      </c>
      <c r="G145" s="83">
        <f>AVERAGE(G89:G93)</f>
        <v>5.4</v>
      </c>
      <c r="H145" s="83">
        <f>AVERAGE(H89:H93)</f>
        <v>211.08</v>
      </c>
      <c r="I145" s="87">
        <f>AVERAGE(I89:I93)</f>
        <v>39.0195833333333</v>
      </c>
      <c r="J145" s="40"/>
      <c r="K145" t="s" s="100">
        <v>79</v>
      </c>
      <c r="L145" s="83">
        <f>AVERAGE(L89:L93)</f>
        <v>0.2</v>
      </c>
      <c r="M145" s="83">
        <f>AVERAGE(M89:M93)</f>
        <v>8.34</v>
      </c>
      <c r="N145" s="89">
        <f>AVERAGE(N89:N93)</f>
        <v>41.7</v>
      </c>
      <c r="O145" s="96"/>
      <c r="P145" s="83"/>
      <c r="Q145" s="83"/>
      <c r="R145" s="84"/>
      <c r="S145" s="83"/>
      <c r="T145" s="83"/>
      <c r="U145" s="84"/>
      <c r="V145" s="83"/>
      <c r="W145" s="97"/>
    </row>
    <row r="146" ht="21.95" customHeight="1">
      <c r="A146" t="s" s="98">
        <v>80</v>
      </c>
      <c r="B146" s="83">
        <f>AVERAGE(B95:B99)</f>
        <v>39.6</v>
      </c>
      <c r="C146" s="83">
        <f>AVERAGE(C95:C99)</f>
        <v>1542.02</v>
      </c>
      <c r="D146" s="87">
        <f>AVERAGE(D95:D99)</f>
        <v>38.9480721916972</v>
      </c>
      <c r="E146" s="40"/>
      <c r="F146" t="s" s="100">
        <v>80</v>
      </c>
      <c r="G146" s="83">
        <f>AVERAGE(G95:G99)</f>
        <v>22.2</v>
      </c>
      <c r="H146" s="83">
        <f>AVERAGE(H95:H99)</f>
        <v>884.6799999999999</v>
      </c>
      <c r="I146" s="87">
        <f>AVERAGE(I95:I99)</f>
        <v>39.8642511593669</v>
      </c>
      <c r="J146" s="40"/>
      <c r="K146" t="s" s="100">
        <v>80</v>
      </c>
      <c r="L146" s="83">
        <f>AVERAGE(L95:L99)</f>
        <v>7.2</v>
      </c>
      <c r="M146" s="83">
        <f>AVERAGE(M95:M99)</f>
        <v>297.48</v>
      </c>
      <c r="N146" s="89">
        <f>AVERAGE(N95:N99)</f>
        <v>41.3747222222222</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AVERAGE(B89:B93)</f>
        <v>19.4</v>
      </c>
      <c r="C148" s="83">
        <f>AVERAGE(C89:C93)</f>
        <v>738.4</v>
      </c>
      <c r="D148" s="87">
        <f>AVERAGE(D89:D93)</f>
        <v>38.0098973180077</v>
      </c>
      <c r="E148" s="40"/>
      <c r="F148" t="s" s="104">
        <v>82</v>
      </c>
      <c r="G148" s="83">
        <f>AVERAGE(G89:G93)</f>
        <v>5.4</v>
      </c>
      <c r="H148" s="83">
        <f>AVERAGE(H89:H93)</f>
        <v>211.08</v>
      </c>
      <c r="I148" s="87">
        <f>AVERAGE(I89:I93)</f>
        <v>39.0195833333333</v>
      </c>
      <c r="J148" s="40"/>
      <c r="K148" t="s" s="104">
        <v>82</v>
      </c>
      <c r="L148" s="83">
        <f>AVERAGE(L89:L93)</f>
        <v>0.2</v>
      </c>
      <c r="M148" s="83">
        <f>AVERAGE(M89:M93)</f>
        <v>8.34</v>
      </c>
      <c r="N148" s="89">
        <f>AVERAGE(N89:N93)</f>
        <v>41.7</v>
      </c>
      <c r="O148" s="96"/>
      <c r="P148" s="83"/>
      <c r="Q148" s="83"/>
      <c r="R148" s="84"/>
      <c r="S148" s="83"/>
      <c r="T148" s="83"/>
      <c r="U148" s="84"/>
      <c r="V148" s="83"/>
      <c r="W148" s="97"/>
    </row>
    <row r="149" ht="21.95" customHeight="1">
      <c r="A149" t="s" s="103">
        <v>83</v>
      </c>
      <c r="B149" s="83">
        <f>AVERAGE(B95:B99)</f>
        <v>39.6</v>
      </c>
      <c r="C149" s="83">
        <f>AVERAGE(C95:C99)</f>
        <v>1542.02</v>
      </c>
      <c r="D149" s="87">
        <f>AVERAGE(D95:D99)</f>
        <v>38.9480721916972</v>
      </c>
      <c r="E149" s="40"/>
      <c r="F149" t="s" s="104">
        <v>83</v>
      </c>
      <c r="G149" s="83">
        <f>AVERAGE(G95:G99)</f>
        <v>22.2</v>
      </c>
      <c r="H149" s="83">
        <f>AVERAGE(H95:H99)</f>
        <v>884.6799999999999</v>
      </c>
      <c r="I149" s="87">
        <f>AVERAGE(I95:I99)</f>
        <v>39.8642511593669</v>
      </c>
      <c r="J149" s="40"/>
      <c r="K149" t="s" s="104">
        <v>83</v>
      </c>
      <c r="L149" s="83">
        <f>AVERAGE(L95:L99)</f>
        <v>7.2</v>
      </c>
      <c r="M149" s="83">
        <f>AVERAGE(M95:M99)</f>
        <v>297.48</v>
      </c>
      <c r="N149" s="89">
        <f>AVERAGE(N95:N99)</f>
        <v>41.3747222222222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dimension ref="A1:W117"/>
  <sheetViews>
    <sheetView workbookViewId="0" showGridLines="0" defaultGridColor="1"/>
  </sheetViews>
  <sheetFormatPr defaultColWidth="16.3333" defaultRowHeight="19.9" customHeight="1" outlineLevelRow="0" outlineLevelCol="0"/>
  <cols>
    <col min="1" max="1" width="10" style="222" customWidth="1"/>
    <col min="2" max="4" width="12.1719" style="222" customWidth="1"/>
    <col min="5" max="5" width="1.35156" style="222" customWidth="1"/>
    <col min="6" max="6" width="10" style="222" customWidth="1"/>
    <col min="7" max="9" width="12.1719" style="222" customWidth="1"/>
    <col min="10" max="10" width="1.35156" style="222" customWidth="1"/>
    <col min="11" max="11" width="10" style="222" customWidth="1"/>
    <col min="12" max="14" width="12.1719" style="222" customWidth="1"/>
    <col min="15" max="15" width="10.8516" style="222" customWidth="1"/>
    <col min="16" max="17" width="6.5" style="222" customWidth="1"/>
    <col min="18" max="18" width="10.8516" style="222" customWidth="1"/>
    <col min="19" max="20" width="6.5" style="222" customWidth="1"/>
    <col min="21" max="21" width="10.8516" style="222" customWidth="1"/>
    <col min="22" max="23" width="6.5" style="222" customWidth="1"/>
    <col min="24" max="16384" width="16.3516" style="222" customWidth="1"/>
  </cols>
  <sheetData>
    <row r="1" ht="63.8" customHeight="1">
      <c r="A1" t="s" s="134">
        <v>151</v>
      </c>
      <c r="B1" t="s" s="135">
        <v>40</v>
      </c>
      <c r="C1" t="s" s="135">
        <v>41</v>
      </c>
      <c r="D1" t="s" s="136">
        <v>42</v>
      </c>
      <c r="E1" s="223"/>
      <c r="F1" t="s" s="137">
        <v>152</v>
      </c>
      <c r="G1" t="s" s="135">
        <v>44</v>
      </c>
      <c r="H1" t="s" s="135">
        <v>45</v>
      </c>
      <c r="I1" t="s" s="136">
        <v>46</v>
      </c>
      <c r="J1" s="223"/>
      <c r="K1" t="s" s="137">
        <v>153</v>
      </c>
      <c r="L1" t="s" s="135">
        <v>48</v>
      </c>
      <c r="M1" t="s" s="135">
        <v>49</v>
      </c>
      <c r="N1" t="s" s="138">
        <v>50</v>
      </c>
      <c r="O1" t="s" s="139">
        <v>51</v>
      </c>
      <c r="P1" t="s" s="140">
        <v>52</v>
      </c>
      <c r="Q1" s="141"/>
      <c r="R1" t="s" s="142">
        <v>51</v>
      </c>
      <c r="S1" t="s" s="140">
        <v>53</v>
      </c>
      <c r="T1" s="141"/>
      <c r="U1" t="s" s="142">
        <v>51</v>
      </c>
      <c r="V1" t="s" s="140">
        <v>54</v>
      </c>
      <c r="W1" s="141"/>
    </row>
    <row r="2" ht="19.95" customHeight="1">
      <c r="A2" s="143"/>
      <c r="B2" s="144"/>
      <c r="C2" s="144"/>
      <c r="D2" s="145"/>
      <c r="E2" s="224"/>
      <c r="F2" s="146"/>
      <c r="G2" s="144"/>
      <c r="H2" s="144"/>
      <c r="I2" s="145"/>
      <c r="J2" s="224"/>
      <c r="K2" s="146"/>
      <c r="L2" s="144"/>
      <c r="M2" s="144"/>
      <c r="N2" s="147"/>
      <c r="O2" s="225"/>
      <c r="P2" t="s" s="149">
        <v>55</v>
      </c>
      <c r="Q2" t="s" s="150">
        <v>56</v>
      </c>
      <c r="R2" s="226"/>
      <c r="S2" t="s" s="149">
        <v>55</v>
      </c>
      <c r="T2" t="s" s="150">
        <v>56</v>
      </c>
      <c r="U2" s="226"/>
      <c r="V2" t="s" s="149">
        <v>55</v>
      </c>
      <c r="W2" t="s" s="150">
        <v>56</v>
      </c>
    </row>
    <row r="3" ht="21.95" customHeight="1">
      <c r="A3" s="152">
        <v>1945</v>
      </c>
      <c r="B3" s="99">
        <v>26</v>
      </c>
      <c r="C3" s="83">
        <v>643.3</v>
      </c>
      <c r="D3" s="87">
        <v>24.7423076923077</v>
      </c>
      <c r="E3" s="40"/>
      <c r="F3" s="153">
        <v>1945</v>
      </c>
      <c r="G3" s="99">
        <v>14</v>
      </c>
      <c r="H3" s="83">
        <v>375.7</v>
      </c>
      <c r="I3" s="87">
        <v>26.8357142857143</v>
      </c>
      <c r="J3" s="40"/>
      <c r="K3" s="153">
        <v>1945</v>
      </c>
      <c r="L3" s="99">
        <v>2</v>
      </c>
      <c r="M3" s="83">
        <v>63.3</v>
      </c>
      <c r="N3" s="89">
        <v>31.65</v>
      </c>
      <c r="O3" s="148"/>
      <c r="P3" s="227"/>
      <c r="Q3" s="228"/>
      <c r="R3" s="151"/>
      <c r="S3" s="227"/>
      <c r="T3" s="228"/>
      <c r="U3" s="151"/>
      <c r="V3" s="227"/>
      <c r="W3" s="228"/>
    </row>
    <row r="4" ht="21.95" customHeight="1">
      <c r="A4" s="152">
        <v>1946</v>
      </c>
      <c r="B4" s="99">
        <v>25</v>
      </c>
      <c r="C4" s="83">
        <v>614.8</v>
      </c>
      <c r="D4" s="87">
        <v>24.592</v>
      </c>
      <c r="E4" s="40"/>
      <c r="F4" s="153">
        <v>1946</v>
      </c>
      <c r="G4" s="99">
        <v>15</v>
      </c>
      <c r="H4" s="83">
        <v>388.4</v>
      </c>
      <c r="I4" s="87">
        <v>25.8933333333333</v>
      </c>
      <c r="J4" s="40"/>
      <c r="K4" s="153">
        <v>1946</v>
      </c>
      <c r="L4" s="99">
        <v>2</v>
      </c>
      <c r="M4" s="83">
        <v>58.9</v>
      </c>
      <c r="N4" s="89">
        <v>29.45</v>
      </c>
      <c r="O4" s="155"/>
      <c r="P4" s="129"/>
      <c r="Q4" s="97"/>
      <c r="R4" s="156"/>
      <c r="S4" s="129"/>
      <c r="T4" s="97"/>
      <c r="U4" s="156"/>
      <c r="V4" s="129"/>
      <c r="W4" s="97"/>
    </row>
    <row r="5" ht="21.95" customHeight="1">
      <c r="A5" s="152">
        <v>1947</v>
      </c>
      <c r="B5" s="99">
        <v>39</v>
      </c>
      <c r="C5" s="83">
        <v>973</v>
      </c>
      <c r="D5" s="87">
        <v>24.9487179487179</v>
      </c>
      <c r="E5" s="40"/>
      <c r="F5" s="153">
        <v>1947</v>
      </c>
      <c r="G5" s="99">
        <v>22</v>
      </c>
      <c r="H5" s="83">
        <v>585.3</v>
      </c>
      <c r="I5" s="87">
        <v>26.6045454545455</v>
      </c>
      <c r="J5" s="40"/>
      <c r="K5" s="153">
        <v>1947</v>
      </c>
      <c r="L5" s="99">
        <v>4</v>
      </c>
      <c r="M5" s="83">
        <v>117.2</v>
      </c>
      <c r="N5" s="89">
        <v>29.3</v>
      </c>
      <c r="O5" s="155"/>
      <c r="P5" s="129"/>
      <c r="Q5" s="97"/>
      <c r="R5" s="156"/>
      <c r="S5" s="129"/>
      <c r="T5" s="97"/>
      <c r="U5" s="156"/>
      <c r="V5" s="129"/>
      <c r="W5" s="97"/>
    </row>
    <row r="6" ht="21.95" customHeight="1">
      <c r="A6" s="152">
        <v>1948</v>
      </c>
      <c r="B6" s="99">
        <v>23</v>
      </c>
      <c r="C6" s="83">
        <v>593.2</v>
      </c>
      <c r="D6" s="87">
        <v>25.7913043478261</v>
      </c>
      <c r="E6" s="40"/>
      <c r="F6" s="153">
        <v>1948</v>
      </c>
      <c r="G6" s="99">
        <v>13</v>
      </c>
      <c r="H6" s="83">
        <v>365.5</v>
      </c>
      <c r="I6" s="87">
        <v>28.1153846153846</v>
      </c>
      <c r="J6" s="40"/>
      <c r="K6" s="153">
        <v>1948</v>
      </c>
      <c r="L6" s="99">
        <v>7</v>
      </c>
      <c r="M6" s="83">
        <v>205.6</v>
      </c>
      <c r="N6" s="89">
        <v>29.3714285714286</v>
      </c>
      <c r="O6" s="155"/>
      <c r="P6" s="129"/>
      <c r="Q6" s="97"/>
      <c r="R6" s="156"/>
      <c r="S6" s="129"/>
      <c r="T6" s="97"/>
      <c r="U6" s="156"/>
      <c r="V6" s="129"/>
      <c r="W6" s="97"/>
    </row>
    <row r="7" ht="21.95" customHeight="1">
      <c r="A7" s="152">
        <v>1949</v>
      </c>
      <c r="B7" s="99">
        <v>20</v>
      </c>
      <c r="C7" s="83">
        <v>497.3</v>
      </c>
      <c r="D7" s="87">
        <v>24.865</v>
      </c>
      <c r="E7" s="40"/>
      <c r="F7" s="153">
        <v>1949</v>
      </c>
      <c r="G7" s="99">
        <v>9</v>
      </c>
      <c r="H7" s="83">
        <v>243.9</v>
      </c>
      <c r="I7" s="87">
        <v>27.1</v>
      </c>
      <c r="J7" s="40"/>
      <c r="K7" s="153">
        <v>1949</v>
      </c>
      <c r="L7" s="99">
        <v>2</v>
      </c>
      <c r="M7" s="83">
        <v>57.8</v>
      </c>
      <c r="N7" s="89">
        <v>28.9</v>
      </c>
      <c r="O7" s="155"/>
      <c r="P7" s="129"/>
      <c r="Q7" s="97"/>
      <c r="R7" s="156"/>
      <c r="S7" s="129"/>
      <c r="T7" s="97"/>
      <c r="U7" s="156"/>
      <c r="V7" s="129"/>
      <c r="W7" s="97"/>
    </row>
    <row r="8" ht="21.95" customHeight="1">
      <c r="A8" s="152">
        <v>1950</v>
      </c>
      <c r="B8" s="99">
        <v>30</v>
      </c>
      <c r="C8" s="83">
        <v>732.2</v>
      </c>
      <c r="D8" s="87">
        <v>24.4066666666667</v>
      </c>
      <c r="E8" s="40"/>
      <c r="F8" s="153">
        <v>1950</v>
      </c>
      <c r="G8" s="99">
        <v>10</v>
      </c>
      <c r="H8" s="83">
        <v>279.7</v>
      </c>
      <c r="I8" s="87">
        <v>27.97</v>
      </c>
      <c r="J8" s="40"/>
      <c r="K8" s="153">
        <v>1950</v>
      </c>
      <c r="L8" s="99">
        <v>4</v>
      </c>
      <c r="M8" s="83">
        <v>120.6</v>
      </c>
      <c r="N8" s="89">
        <v>30.15</v>
      </c>
      <c r="O8" s="155"/>
      <c r="P8" s="129"/>
      <c r="Q8" s="97"/>
      <c r="R8" s="156"/>
      <c r="S8" s="129"/>
      <c r="T8" s="97"/>
      <c r="U8" s="156"/>
      <c r="V8" s="129"/>
      <c r="W8" s="97"/>
    </row>
    <row r="9" ht="21.95" customHeight="1">
      <c r="A9" s="152">
        <v>1951</v>
      </c>
      <c r="B9" s="99">
        <v>46</v>
      </c>
      <c r="C9" s="83">
        <v>1132.3</v>
      </c>
      <c r="D9" s="87">
        <v>24.6152173913043</v>
      </c>
      <c r="E9" s="40"/>
      <c r="F9" s="153">
        <v>1951</v>
      </c>
      <c r="G9" s="99">
        <v>25</v>
      </c>
      <c r="H9" s="83">
        <v>652.3</v>
      </c>
      <c r="I9" s="87">
        <v>26.092</v>
      </c>
      <c r="J9" s="40"/>
      <c r="K9" s="153">
        <v>1951</v>
      </c>
      <c r="L9" s="99">
        <v>2</v>
      </c>
      <c r="M9" s="83">
        <v>58.8</v>
      </c>
      <c r="N9" s="89">
        <v>29.4</v>
      </c>
      <c r="O9" s="155"/>
      <c r="P9" s="129"/>
      <c r="Q9" s="97"/>
      <c r="R9" s="156"/>
      <c r="S9" s="129"/>
      <c r="T9" s="97"/>
      <c r="U9" s="156"/>
      <c r="V9" s="129"/>
      <c r="W9" s="97"/>
    </row>
    <row r="10" ht="21.95" customHeight="1">
      <c r="A10" s="152">
        <v>1952</v>
      </c>
      <c r="B10" s="99">
        <v>25</v>
      </c>
      <c r="C10" s="83">
        <v>590.1</v>
      </c>
      <c r="D10" s="87">
        <v>23.604</v>
      </c>
      <c r="E10" s="40"/>
      <c r="F10" s="153">
        <v>1952</v>
      </c>
      <c r="G10" s="99">
        <v>8</v>
      </c>
      <c r="H10" s="83">
        <v>204.5</v>
      </c>
      <c r="I10" s="87">
        <v>25.5625</v>
      </c>
      <c r="J10" s="40"/>
      <c r="K10" s="153">
        <v>1952</v>
      </c>
      <c r="L10" s="99">
        <v>0</v>
      </c>
      <c r="M10" s="83">
        <v>0</v>
      </c>
      <c r="N10" s="89"/>
      <c r="O10" s="155"/>
      <c r="P10" s="129"/>
      <c r="Q10" s="97"/>
      <c r="R10" s="156"/>
      <c r="S10" s="129"/>
      <c r="T10" s="97"/>
      <c r="U10" s="156"/>
      <c r="V10" s="129"/>
      <c r="W10" s="97"/>
    </row>
    <row r="11" ht="21.95" customHeight="1">
      <c r="A11" s="152">
        <v>1953</v>
      </c>
      <c r="B11" s="99">
        <v>40</v>
      </c>
      <c r="C11" s="83">
        <v>995.1</v>
      </c>
      <c r="D11" s="87">
        <v>24.8775</v>
      </c>
      <c r="E11" s="40"/>
      <c r="F11" s="153">
        <v>1953</v>
      </c>
      <c r="G11" s="99">
        <v>26</v>
      </c>
      <c r="H11" s="83">
        <v>678.5</v>
      </c>
      <c r="I11" s="87">
        <v>26.0961538461538</v>
      </c>
      <c r="J11" s="40"/>
      <c r="K11" s="153">
        <v>1953</v>
      </c>
      <c r="L11" s="99">
        <v>1</v>
      </c>
      <c r="M11" s="83">
        <v>28.9</v>
      </c>
      <c r="N11" s="89">
        <v>28.9</v>
      </c>
      <c r="O11" s="155"/>
      <c r="P11" s="129"/>
      <c r="Q11" s="97"/>
      <c r="R11" s="156"/>
      <c r="S11" s="129"/>
      <c r="T11" s="97"/>
      <c r="U11" s="156"/>
      <c r="V11" s="129"/>
      <c r="W11" s="97"/>
    </row>
    <row r="12" ht="21.95" customHeight="1">
      <c r="A12" s="152">
        <v>1954</v>
      </c>
      <c r="B12" s="99">
        <v>47</v>
      </c>
      <c r="C12" s="83">
        <v>1182.6</v>
      </c>
      <c r="D12" s="87">
        <v>25.1617021276596</v>
      </c>
      <c r="E12" s="40"/>
      <c r="F12" s="153">
        <v>1954</v>
      </c>
      <c r="G12" s="99">
        <v>26</v>
      </c>
      <c r="H12" s="83">
        <v>712</v>
      </c>
      <c r="I12" s="87">
        <v>27.3846153846154</v>
      </c>
      <c r="J12" s="40"/>
      <c r="K12" s="153">
        <v>1954</v>
      </c>
      <c r="L12" s="99">
        <v>9</v>
      </c>
      <c r="M12" s="83">
        <v>274.5</v>
      </c>
      <c r="N12" s="89">
        <v>30.5</v>
      </c>
      <c r="O12" s="155"/>
      <c r="P12" s="129"/>
      <c r="Q12" s="97"/>
      <c r="R12" s="156"/>
      <c r="S12" s="129"/>
      <c r="T12" s="97"/>
      <c r="U12" s="156"/>
      <c r="V12" s="129"/>
      <c r="W12" s="97"/>
    </row>
    <row r="13" ht="21.95" customHeight="1">
      <c r="A13" s="152">
        <v>1955</v>
      </c>
      <c r="B13" s="99">
        <v>38</v>
      </c>
      <c r="C13" s="83">
        <v>936.1</v>
      </c>
      <c r="D13" s="87">
        <v>24.6342105263158</v>
      </c>
      <c r="E13" s="40"/>
      <c r="F13" s="153">
        <v>1955</v>
      </c>
      <c r="G13" s="99">
        <v>18</v>
      </c>
      <c r="H13" s="83">
        <v>483.8</v>
      </c>
      <c r="I13" s="87">
        <v>26.8777777777778</v>
      </c>
      <c r="J13" s="40"/>
      <c r="K13" s="153">
        <v>1955</v>
      </c>
      <c r="L13" s="99">
        <v>3</v>
      </c>
      <c r="M13" s="83">
        <v>90</v>
      </c>
      <c r="N13" s="89">
        <v>30</v>
      </c>
      <c r="O13" s="155"/>
      <c r="P13" s="129"/>
      <c r="Q13" s="97"/>
      <c r="R13" s="156"/>
      <c r="S13" s="129"/>
      <c r="T13" s="97"/>
      <c r="U13" s="156"/>
      <c r="V13" s="129"/>
      <c r="W13" s="97"/>
    </row>
    <row r="14" ht="21.95" customHeight="1">
      <c r="A14" s="152">
        <v>1956</v>
      </c>
      <c r="B14" s="99">
        <v>28</v>
      </c>
      <c r="C14" s="83">
        <v>695.6</v>
      </c>
      <c r="D14" s="87">
        <v>24.8428571428571</v>
      </c>
      <c r="E14" s="40"/>
      <c r="F14" s="153">
        <v>1956</v>
      </c>
      <c r="G14" s="99">
        <v>16</v>
      </c>
      <c r="H14" s="83">
        <v>424.9</v>
      </c>
      <c r="I14" s="87">
        <v>26.55625</v>
      </c>
      <c r="J14" s="40"/>
      <c r="K14" s="153">
        <v>1956</v>
      </c>
      <c r="L14" s="99">
        <v>2</v>
      </c>
      <c r="M14" s="83">
        <v>59.4</v>
      </c>
      <c r="N14" s="89">
        <v>29.7</v>
      </c>
      <c r="O14" s="155"/>
      <c r="P14" s="129"/>
      <c r="Q14" s="97"/>
      <c r="R14" s="156"/>
      <c r="S14" s="129"/>
      <c r="T14" s="97"/>
      <c r="U14" s="156"/>
      <c r="V14" s="129"/>
      <c r="W14" s="97"/>
    </row>
    <row r="15" ht="21.95" customHeight="1">
      <c r="A15" s="152">
        <v>1957</v>
      </c>
      <c r="B15" s="99">
        <v>24</v>
      </c>
      <c r="C15" s="83">
        <v>581.5</v>
      </c>
      <c r="D15" s="87">
        <v>24.2291666666667</v>
      </c>
      <c r="E15" s="40"/>
      <c r="F15" s="153">
        <v>1957</v>
      </c>
      <c r="G15" s="99">
        <v>11</v>
      </c>
      <c r="H15" s="83">
        <v>283.3</v>
      </c>
      <c r="I15" s="87">
        <v>25.7545454545455</v>
      </c>
      <c r="J15" s="40"/>
      <c r="K15" s="153">
        <v>1957</v>
      </c>
      <c r="L15" s="99">
        <v>1</v>
      </c>
      <c r="M15" s="83">
        <v>28.9</v>
      </c>
      <c r="N15" s="89">
        <v>28.9</v>
      </c>
      <c r="O15" s="155"/>
      <c r="P15" s="129"/>
      <c r="Q15" s="97"/>
      <c r="R15" s="156"/>
      <c r="S15" s="129"/>
      <c r="T15" s="97"/>
      <c r="U15" s="156"/>
      <c r="V15" s="129"/>
      <c r="W15" s="97"/>
    </row>
    <row r="16" ht="21.95" customHeight="1">
      <c r="A16" s="152">
        <v>1958</v>
      </c>
      <c r="B16" s="99">
        <v>33</v>
      </c>
      <c r="C16" s="83">
        <v>782.3</v>
      </c>
      <c r="D16" s="87">
        <v>23.7060606060606</v>
      </c>
      <c r="E16" s="40"/>
      <c r="F16" s="153">
        <v>1958</v>
      </c>
      <c r="G16" s="99">
        <v>11</v>
      </c>
      <c r="H16" s="83">
        <v>281.1</v>
      </c>
      <c r="I16" s="87">
        <v>25.5545454545455</v>
      </c>
      <c r="J16" s="40"/>
      <c r="K16" s="153">
        <v>1958</v>
      </c>
      <c r="L16" s="99">
        <v>0</v>
      </c>
      <c r="M16" s="83">
        <v>0</v>
      </c>
      <c r="N16" s="89"/>
      <c r="O16" s="155"/>
      <c r="P16" s="129"/>
      <c r="Q16" s="97"/>
      <c r="R16" s="156"/>
      <c r="S16" s="129"/>
      <c r="T16" s="97"/>
      <c r="U16" s="156"/>
      <c r="V16" s="129"/>
      <c r="W16" s="97"/>
    </row>
    <row r="17" ht="21.95" customHeight="1">
      <c r="A17" s="152">
        <v>1959</v>
      </c>
      <c r="B17" s="99">
        <v>40</v>
      </c>
      <c r="C17" s="83">
        <v>986.7</v>
      </c>
      <c r="D17" s="87">
        <v>24.6675</v>
      </c>
      <c r="E17" s="40"/>
      <c r="F17" s="153">
        <v>1959</v>
      </c>
      <c r="G17" s="99">
        <v>16</v>
      </c>
      <c r="H17" s="83">
        <v>445</v>
      </c>
      <c r="I17" s="87">
        <v>27.8125</v>
      </c>
      <c r="J17" s="40"/>
      <c r="K17" s="153">
        <v>1959</v>
      </c>
      <c r="L17" s="99">
        <v>6</v>
      </c>
      <c r="M17" s="83">
        <v>187.2</v>
      </c>
      <c r="N17" s="89">
        <v>31.2</v>
      </c>
      <c r="O17" s="155"/>
      <c r="P17" s="129"/>
      <c r="Q17" s="97"/>
      <c r="R17" s="156"/>
      <c r="S17" s="129"/>
      <c r="T17" s="97"/>
      <c r="U17" s="156"/>
      <c r="V17" s="129"/>
      <c r="W17" s="97"/>
    </row>
    <row r="18" ht="21.95" customHeight="1">
      <c r="A18" s="152">
        <v>1960</v>
      </c>
      <c r="B18" s="99">
        <v>36</v>
      </c>
      <c r="C18" s="83">
        <v>937.6</v>
      </c>
      <c r="D18" s="87">
        <v>26.0444444444444</v>
      </c>
      <c r="E18" s="40"/>
      <c r="F18" s="153">
        <v>1960</v>
      </c>
      <c r="G18" s="99">
        <v>22</v>
      </c>
      <c r="H18" s="83">
        <v>619.4</v>
      </c>
      <c r="I18" s="87">
        <v>28.1545454545455</v>
      </c>
      <c r="J18" s="40"/>
      <c r="K18" s="153">
        <v>1960</v>
      </c>
      <c r="L18" s="99">
        <v>9</v>
      </c>
      <c r="M18" s="83">
        <v>278.2</v>
      </c>
      <c r="N18" s="89">
        <v>30.9111111111111</v>
      </c>
      <c r="O18" s="155"/>
      <c r="P18" s="129"/>
      <c r="Q18" s="97"/>
      <c r="R18" s="156"/>
      <c r="S18" s="129"/>
      <c r="T18" s="97"/>
      <c r="U18" s="156"/>
      <c r="V18" s="129"/>
      <c r="W18" s="97"/>
    </row>
    <row r="19" ht="21.95" customHeight="1">
      <c r="A19" s="152">
        <v>1961</v>
      </c>
      <c r="B19" s="99">
        <v>54</v>
      </c>
      <c r="C19" s="83">
        <v>1359</v>
      </c>
      <c r="D19" s="87">
        <v>25.1666666666667</v>
      </c>
      <c r="E19" s="40"/>
      <c r="F19" s="153">
        <v>1961</v>
      </c>
      <c r="G19" s="99">
        <v>31</v>
      </c>
      <c r="H19" s="83">
        <v>837.3</v>
      </c>
      <c r="I19" s="87">
        <v>27.0096774193548</v>
      </c>
      <c r="J19" s="40"/>
      <c r="K19" s="153">
        <v>1961</v>
      </c>
      <c r="L19" s="99">
        <v>8</v>
      </c>
      <c r="M19" s="83">
        <v>244.8</v>
      </c>
      <c r="N19" s="89">
        <v>30.6</v>
      </c>
      <c r="O19" s="155"/>
      <c r="P19" s="129"/>
      <c r="Q19" s="97"/>
      <c r="R19" s="156"/>
      <c r="S19" s="129"/>
      <c r="T19" s="97"/>
      <c r="U19" s="156"/>
      <c r="V19" s="129"/>
      <c r="W19" s="97"/>
    </row>
    <row r="20" ht="21.95" customHeight="1">
      <c r="A20" s="152">
        <v>1962</v>
      </c>
      <c r="B20" s="99">
        <v>35</v>
      </c>
      <c r="C20" s="83">
        <v>852.5</v>
      </c>
      <c r="D20" s="87">
        <v>24.3571428571429</v>
      </c>
      <c r="E20" s="40"/>
      <c r="F20" s="153">
        <v>1962</v>
      </c>
      <c r="G20" s="99">
        <v>15</v>
      </c>
      <c r="H20" s="83">
        <v>397</v>
      </c>
      <c r="I20" s="87">
        <v>26.4666666666667</v>
      </c>
      <c r="J20" s="40"/>
      <c r="K20" s="153">
        <v>1962</v>
      </c>
      <c r="L20" s="99">
        <v>3</v>
      </c>
      <c r="M20" s="83">
        <v>90.2</v>
      </c>
      <c r="N20" s="89">
        <v>30.0666666666667</v>
      </c>
      <c r="O20" s="155"/>
      <c r="P20" s="129"/>
      <c r="Q20" s="97"/>
      <c r="R20" s="156"/>
      <c r="S20" s="129"/>
      <c r="T20" s="97"/>
      <c r="U20" s="156"/>
      <c r="V20" s="129"/>
      <c r="W20" s="97"/>
    </row>
    <row r="21" ht="21.95" customHeight="1">
      <c r="A21" s="152">
        <v>1963</v>
      </c>
      <c r="B21" s="99">
        <v>37</v>
      </c>
      <c r="C21" s="83">
        <v>899.3</v>
      </c>
      <c r="D21" s="87">
        <v>24.3054054054054</v>
      </c>
      <c r="E21" s="40"/>
      <c r="F21" s="153">
        <v>1963</v>
      </c>
      <c r="G21" s="99">
        <v>17</v>
      </c>
      <c r="H21" s="83">
        <v>444.5</v>
      </c>
      <c r="I21" s="87">
        <v>26.1470588235294</v>
      </c>
      <c r="J21" s="40"/>
      <c r="K21" s="153">
        <v>1963</v>
      </c>
      <c r="L21" s="99">
        <v>1</v>
      </c>
      <c r="M21" s="83">
        <v>29.3</v>
      </c>
      <c r="N21" s="89">
        <v>29.3</v>
      </c>
      <c r="O21" s="155"/>
      <c r="P21" s="129"/>
      <c r="Q21" s="97"/>
      <c r="R21" s="156"/>
      <c r="S21" s="129"/>
      <c r="T21" s="97"/>
      <c r="U21" s="156"/>
      <c r="V21" s="129"/>
      <c r="W21" s="97"/>
    </row>
    <row r="22" ht="21.95" customHeight="1">
      <c r="A22" s="152">
        <v>1964</v>
      </c>
      <c r="B22" s="99">
        <v>18</v>
      </c>
      <c r="C22" s="83">
        <v>434.8</v>
      </c>
      <c r="D22" s="87">
        <v>24.1555555555556</v>
      </c>
      <c r="E22" s="40"/>
      <c r="F22" s="153">
        <v>1964</v>
      </c>
      <c r="G22" s="99">
        <v>7</v>
      </c>
      <c r="H22" s="83">
        <v>185.6</v>
      </c>
      <c r="I22" s="87">
        <v>26.5142857142857</v>
      </c>
      <c r="J22" s="40"/>
      <c r="K22" s="153">
        <v>1964</v>
      </c>
      <c r="L22" s="99">
        <v>1</v>
      </c>
      <c r="M22" s="83">
        <v>30</v>
      </c>
      <c r="N22" s="89">
        <v>30</v>
      </c>
      <c r="O22" s="155"/>
      <c r="P22" s="129"/>
      <c r="Q22" s="97"/>
      <c r="R22" s="156"/>
      <c r="S22" s="129"/>
      <c r="T22" s="97"/>
      <c r="U22" s="156"/>
      <c r="V22" s="129"/>
      <c r="W22" s="97"/>
    </row>
    <row r="23" ht="21.95" customHeight="1">
      <c r="A23" s="152">
        <v>1965</v>
      </c>
      <c r="B23" s="99">
        <v>43</v>
      </c>
      <c r="C23" s="83">
        <v>1063.1</v>
      </c>
      <c r="D23" s="87">
        <v>24.7232558139535</v>
      </c>
      <c r="E23" s="40"/>
      <c r="F23" s="153">
        <v>1965</v>
      </c>
      <c r="G23" s="99">
        <v>21</v>
      </c>
      <c r="H23" s="83">
        <v>563.5</v>
      </c>
      <c r="I23" s="87">
        <v>26.8333333333333</v>
      </c>
      <c r="J23" s="40"/>
      <c r="K23" s="153">
        <v>1965</v>
      </c>
      <c r="L23" s="99">
        <v>5</v>
      </c>
      <c r="M23" s="83">
        <v>147.8</v>
      </c>
      <c r="N23" s="89">
        <v>29.56</v>
      </c>
      <c r="O23" s="155"/>
      <c r="P23" s="129"/>
      <c r="Q23" s="97"/>
      <c r="R23" s="156"/>
      <c r="S23" s="129"/>
      <c r="T23" s="97"/>
      <c r="U23" s="156"/>
      <c r="V23" s="129"/>
      <c r="W23" s="97"/>
    </row>
    <row r="24" ht="21.95" customHeight="1">
      <c r="A24" s="152">
        <v>1966</v>
      </c>
      <c r="B24" s="99">
        <v>42</v>
      </c>
      <c r="C24" s="83">
        <v>1043.1</v>
      </c>
      <c r="D24" s="87">
        <v>24.8357142857143</v>
      </c>
      <c r="E24" s="40"/>
      <c r="F24" s="153">
        <v>1966</v>
      </c>
      <c r="G24" s="99">
        <v>22</v>
      </c>
      <c r="H24" s="83">
        <v>585.1</v>
      </c>
      <c r="I24" s="87">
        <v>26.5954545454545</v>
      </c>
      <c r="J24" s="40"/>
      <c r="K24" s="153">
        <v>1966</v>
      </c>
      <c r="L24" s="99">
        <v>5</v>
      </c>
      <c r="M24" s="83">
        <v>149.4</v>
      </c>
      <c r="N24" s="89">
        <v>29.88</v>
      </c>
      <c r="O24" s="155"/>
      <c r="P24" s="129"/>
      <c r="Q24" s="97"/>
      <c r="R24" s="156"/>
      <c r="S24" s="129"/>
      <c r="T24" s="97"/>
      <c r="U24" s="156"/>
      <c r="V24" s="129"/>
      <c r="W24" s="97"/>
    </row>
    <row r="25" ht="21.95" customHeight="1">
      <c r="A25" s="152">
        <v>1967</v>
      </c>
      <c r="B25" s="99">
        <v>41</v>
      </c>
      <c r="C25" s="83">
        <v>1020.3</v>
      </c>
      <c r="D25" s="87">
        <v>24.8853658536585</v>
      </c>
      <c r="E25" s="40"/>
      <c r="F25" s="153">
        <v>1967</v>
      </c>
      <c r="G25" s="99">
        <v>24</v>
      </c>
      <c r="H25" s="83">
        <v>637.1</v>
      </c>
      <c r="I25" s="87">
        <v>26.5458333333333</v>
      </c>
      <c r="J25" s="40"/>
      <c r="K25" s="153">
        <v>1967</v>
      </c>
      <c r="L25" s="99">
        <v>4</v>
      </c>
      <c r="M25" s="83">
        <v>122.3</v>
      </c>
      <c r="N25" s="89">
        <v>30.575</v>
      </c>
      <c r="O25" s="155"/>
      <c r="P25" s="129"/>
      <c r="Q25" s="97"/>
      <c r="R25" s="156"/>
      <c r="S25" s="129"/>
      <c r="T25" s="97"/>
      <c r="U25" s="156"/>
      <c r="V25" s="129"/>
      <c r="W25" s="97"/>
    </row>
    <row r="26" ht="21.95" customHeight="1">
      <c r="A26" s="152">
        <v>1968</v>
      </c>
      <c r="B26" s="99">
        <v>42</v>
      </c>
      <c r="C26" s="83">
        <v>1065.2</v>
      </c>
      <c r="D26" s="87">
        <v>25.3619047619048</v>
      </c>
      <c r="E26" s="40"/>
      <c r="F26" s="153">
        <v>1968</v>
      </c>
      <c r="G26" s="99">
        <v>25</v>
      </c>
      <c r="H26" s="83">
        <v>674.3</v>
      </c>
      <c r="I26" s="87">
        <v>26.972</v>
      </c>
      <c r="J26" s="40"/>
      <c r="K26" s="153">
        <v>1968</v>
      </c>
      <c r="L26" s="99">
        <v>7</v>
      </c>
      <c r="M26" s="83">
        <v>207</v>
      </c>
      <c r="N26" s="89">
        <v>29.5714285714286</v>
      </c>
      <c r="O26" s="155"/>
      <c r="P26" s="129"/>
      <c r="Q26" s="97"/>
      <c r="R26" s="156"/>
      <c r="S26" s="129"/>
      <c r="T26" s="97"/>
      <c r="U26" s="156"/>
      <c r="V26" s="129"/>
      <c r="W26" s="97"/>
    </row>
    <row r="27" ht="21.95" customHeight="1">
      <c r="A27" s="152">
        <v>1969</v>
      </c>
      <c r="B27" s="99">
        <v>40</v>
      </c>
      <c r="C27" s="83">
        <v>988</v>
      </c>
      <c r="D27" s="87">
        <v>24.7</v>
      </c>
      <c r="E27" s="40"/>
      <c r="F27" s="153">
        <v>1969</v>
      </c>
      <c r="G27" s="99">
        <v>19</v>
      </c>
      <c r="H27" s="83">
        <v>506.3</v>
      </c>
      <c r="I27" s="87">
        <v>26.6473684210526</v>
      </c>
      <c r="J27" s="40"/>
      <c r="K27" s="153">
        <v>1969</v>
      </c>
      <c r="L27" s="99">
        <v>3</v>
      </c>
      <c r="M27" s="83">
        <v>89.40000000000001</v>
      </c>
      <c r="N27" s="89">
        <v>29.8</v>
      </c>
      <c r="O27" s="155"/>
      <c r="P27" s="129"/>
      <c r="Q27" s="97"/>
      <c r="R27" s="156"/>
      <c r="S27" s="129"/>
      <c r="T27" s="97"/>
      <c r="U27" s="156"/>
      <c r="V27" s="129"/>
      <c r="W27" s="97"/>
    </row>
    <row r="28" ht="21.95" customHeight="1">
      <c r="A28" s="152">
        <v>1970</v>
      </c>
      <c r="B28" s="99">
        <v>40</v>
      </c>
      <c r="C28" s="83">
        <v>977.7</v>
      </c>
      <c r="D28" s="87">
        <v>24.4425</v>
      </c>
      <c r="E28" s="40"/>
      <c r="F28" s="153">
        <v>1970</v>
      </c>
      <c r="G28" s="99">
        <v>18</v>
      </c>
      <c r="H28" s="83">
        <v>474.7</v>
      </c>
      <c r="I28" s="87">
        <v>26.3722222222222</v>
      </c>
      <c r="J28" s="40"/>
      <c r="K28" s="153">
        <v>1970</v>
      </c>
      <c r="L28" s="99">
        <v>1</v>
      </c>
      <c r="M28" s="83">
        <v>30.6</v>
      </c>
      <c r="N28" s="89">
        <v>30.6</v>
      </c>
      <c r="O28" s="155"/>
      <c r="P28" s="129"/>
      <c r="Q28" s="97"/>
      <c r="R28" s="156"/>
      <c r="S28" s="129"/>
      <c r="T28" s="97"/>
      <c r="U28" s="156"/>
      <c r="V28" s="129"/>
      <c r="W28" s="97"/>
    </row>
    <row r="29" ht="21.95" customHeight="1">
      <c r="A29" s="152">
        <v>1971</v>
      </c>
      <c r="B29" s="99">
        <v>43</v>
      </c>
      <c r="C29" s="83">
        <v>1076.2</v>
      </c>
      <c r="D29" s="87">
        <v>25.0279069767442</v>
      </c>
      <c r="E29" s="40"/>
      <c r="F29" s="153">
        <v>1971</v>
      </c>
      <c r="G29" s="99">
        <v>23</v>
      </c>
      <c r="H29" s="83">
        <v>618.5</v>
      </c>
      <c r="I29" s="87">
        <v>26.8913043478261</v>
      </c>
      <c r="J29" s="40"/>
      <c r="K29" s="153">
        <v>1971</v>
      </c>
      <c r="L29" s="99">
        <v>5</v>
      </c>
      <c r="M29" s="83">
        <v>150.4</v>
      </c>
      <c r="N29" s="89">
        <v>30.08</v>
      </c>
      <c r="O29" s="155"/>
      <c r="P29" s="129"/>
      <c r="Q29" s="97"/>
      <c r="R29" s="156"/>
      <c r="S29" s="129"/>
      <c r="T29" s="97"/>
      <c r="U29" s="156"/>
      <c r="V29" s="129"/>
      <c r="W29" s="97"/>
    </row>
    <row r="30" ht="21.95" customHeight="1">
      <c r="A30" s="152">
        <v>1972</v>
      </c>
      <c r="B30" s="99">
        <v>55</v>
      </c>
      <c r="C30" s="83">
        <v>1364.1</v>
      </c>
      <c r="D30" s="87">
        <v>24.8018181818182</v>
      </c>
      <c r="E30" s="40"/>
      <c r="F30" s="153">
        <v>1972</v>
      </c>
      <c r="G30" s="99">
        <v>32</v>
      </c>
      <c r="H30" s="83">
        <v>842.1</v>
      </c>
      <c r="I30" s="87">
        <v>26.315625</v>
      </c>
      <c r="J30" s="40"/>
      <c r="K30" s="153">
        <v>1972</v>
      </c>
      <c r="L30" s="99">
        <v>3</v>
      </c>
      <c r="M30" s="83">
        <v>88.3</v>
      </c>
      <c r="N30" s="89">
        <v>29.4333333333333</v>
      </c>
      <c r="O30" s="155"/>
      <c r="P30" s="129"/>
      <c r="Q30" s="97"/>
      <c r="R30" s="156"/>
      <c r="S30" s="129"/>
      <c r="T30" s="97"/>
      <c r="U30" s="156"/>
      <c r="V30" s="129"/>
      <c r="W30" s="97"/>
    </row>
    <row r="31" ht="21.95" customHeight="1">
      <c r="A31" s="152">
        <v>1973</v>
      </c>
      <c r="B31" s="99">
        <v>32</v>
      </c>
      <c r="C31" s="83">
        <v>824.4</v>
      </c>
      <c r="D31" s="87">
        <v>25.7625</v>
      </c>
      <c r="E31" s="40"/>
      <c r="F31" s="153">
        <v>1973</v>
      </c>
      <c r="G31" s="99">
        <v>20</v>
      </c>
      <c r="H31" s="83">
        <v>547.1</v>
      </c>
      <c r="I31" s="87">
        <v>27.355</v>
      </c>
      <c r="J31" s="40"/>
      <c r="K31" s="153">
        <v>1973</v>
      </c>
      <c r="L31" s="99">
        <v>6</v>
      </c>
      <c r="M31" s="83">
        <v>179.7</v>
      </c>
      <c r="N31" s="89">
        <v>29.95</v>
      </c>
      <c r="O31" s="155"/>
      <c r="P31" s="129"/>
      <c r="Q31" s="97"/>
      <c r="R31" s="156"/>
      <c r="S31" s="129"/>
      <c r="T31" s="97"/>
      <c r="U31" s="156"/>
      <c r="V31" s="129"/>
      <c r="W31" s="97"/>
    </row>
    <row r="32" ht="21.95" customHeight="1">
      <c r="A32" s="152">
        <v>1974</v>
      </c>
      <c r="B32" s="99">
        <v>43</v>
      </c>
      <c r="C32" s="83">
        <v>1064.3</v>
      </c>
      <c r="D32" s="87">
        <v>24.7511627906977</v>
      </c>
      <c r="E32" s="40"/>
      <c r="F32" s="153">
        <v>1974</v>
      </c>
      <c r="G32" s="99">
        <v>19</v>
      </c>
      <c r="H32" s="83">
        <v>515.1</v>
      </c>
      <c r="I32" s="87">
        <v>27.1105263157895</v>
      </c>
      <c r="J32" s="40"/>
      <c r="K32" s="153">
        <v>1974</v>
      </c>
      <c r="L32" s="99">
        <v>5</v>
      </c>
      <c r="M32" s="83">
        <v>147.7</v>
      </c>
      <c r="N32" s="89">
        <v>29.54</v>
      </c>
      <c r="O32" s="155"/>
      <c r="P32" s="129"/>
      <c r="Q32" s="97"/>
      <c r="R32" s="156"/>
      <c r="S32" s="129"/>
      <c r="T32" s="97"/>
      <c r="U32" s="156"/>
      <c r="V32" s="129"/>
      <c r="W32" s="97"/>
    </row>
    <row r="33" ht="21.95" customHeight="1">
      <c r="A33" s="152">
        <v>1975</v>
      </c>
      <c r="B33" s="99">
        <v>31</v>
      </c>
      <c r="C33" s="83">
        <v>779.9</v>
      </c>
      <c r="D33" s="87">
        <v>25.158064516129</v>
      </c>
      <c r="E33" s="40"/>
      <c r="F33" s="153">
        <v>1975</v>
      </c>
      <c r="G33" s="99">
        <v>15</v>
      </c>
      <c r="H33" s="83">
        <v>415.9</v>
      </c>
      <c r="I33" s="87">
        <v>27.7266666666667</v>
      </c>
      <c r="J33" s="40"/>
      <c r="K33" s="153">
        <v>1975</v>
      </c>
      <c r="L33" s="99">
        <v>5</v>
      </c>
      <c r="M33" s="83">
        <v>152</v>
      </c>
      <c r="N33" s="89">
        <v>30.4</v>
      </c>
      <c r="O33" s="155"/>
      <c r="P33" s="129"/>
      <c r="Q33" s="97"/>
      <c r="R33" s="156"/>
      <c r="S33" s="129"/>
      <c r="T33" s="97"/>
      <c r="U33" s="156"/>
      <c r="V33" s="129"/>
      <c r="W33" s="97"/>
    </row>
    <row r="34" ht="21.95" customHeight="1">
      <c r="A34" s="152">
        <v>1976</v>
      </c>
      <c r="B34" s="99">
        <v>37</v>
      </c>
      <c r="C34" s="83">
        <v>904.9</v>
      </c>
      <c r="D34" s="87">
        <v>24.4567567567568</v>
      </c>
      <c r="E34" s="40"/>
      <c r="F34" s="153">
        <v>1976</v>
      </c>
      <c r="G34" s="99">
        <v>16</v>
      </c>
      <c r="H34" s="83">
        <v>428.6</v>
      </c>
      <c r="I34" s="87">
        <v>26.7875</v>
      </c>
      <c r="J34" s="40"/>
      <c r="K34" s="153">
        <v>1976</v>
      </c>
      <c r="L34" s="99">
        <v>3</v>
      </c>
      <c r="M34" s="83">
        <v>92.3</v>
      </c>
      <c r="N34" s="89">
        <v>30.7666666666667</v>
      </c>
      <c r="O34" s="155"/>
      <c r="P34" s="129"/>
      <c r="Q34" s="97"/>
      <c r="R34" s="156"/>
      <c r="S34" s="129"/>
      <c r="T34" s="97"/>
      <c r="U34" s="156"/>
      <c r="V34" s="129"/>
      <c r="W34" s="97"/>
    </row>
    <row r="35" ht="21.95" customHeight="1">
      <c r="A35" s="152">
        <v>1977</v>
      </c>
      <c r="B35" s="99">
        <v>29</v>
      </c>
      <c r="C35" s="83">
        <v>715.8</v>
      </c>
      <c r="D35" s="87">
        <v>24.6827586206897</v>
      </c>
      <c r="E35" s="40"/>
      <c r="F35" s="153">
        <v>1977</v>
      </c>
      <c r="G35" s="99">
        <v>12</v>
      </c>
      <c r="H35" s="83">
        <v>324.1</v>
      </c>
      <c r="I35" s="87">
        <v>27.0083333333333</v>
      </c>
      <c r="J35" s="40"/>
      <c r="K35" s="153">
        <v>1977</v>
      </c>
      <c r="L35" s="99">
        <v>4</v>
      </c>
      <c r="M35" s="83">
        <v>118.4</v>
      </c>
      <c r="N35" s="89">
        <v>29.6</v>
      </c>
      <c r="O35" s="155"/>
      <c r="P35" s="129"/>
      <c r="Q35" s="97"/>
      <c r="R35" s="156"/>
      <c r="S35" s="129"/>
      <c r="T35" s="97"/>
      <c r="U35" s="156"/>
      <c r="V35" s="129"/>
      <c r="W35" s="97"/>
    </row>
    <row r="36" ht="21.95" customHeight="1">
      <c r="A36" s="152">
        <v>1978</v>
      </c>
      <c r="B36" s="99">
        <v>29</v>
      </c>
      <c r="C36" s="83">
        <v>696.7</v>
      </c>
      <c r="D36" s="87">
        <v>24.0241379310345</v>
      </c>
      <c r="E36" s="40"/>
      <c r="F36" s="153">
        <v>1978</v>
      </c>
      <c r="G36" s="99">
        <v>11</v>
      </c>
      <c r="H36" s="83">
        <v>285.9</v>
      </c>
      <c r="I36" s="87">
        <v>25.9909090909091</v>
      </c>
      <c r="J36" s="40"/>
      <c r="K36" s="153">
        <v>1978</v>
      </c>
      <c r="L36" s="99">
        <v>1</v>
      </c>
      <c r="M36" s="83">
        <v>30</v>
      </c>
      <c r="N36" s="89">
        <v>30</v>
      </c>
      <c r="O36" s="155"/>
      <c r="P36" s="129"/>
      <c r="Q36" s="97"/>
      <c r="R36" s="156"/>
      <c r="S36" s="129"/>
      <c r="T36" s="97"/>
      <c r="U36" s="156"/>
      <c r="V36" s="129"/>
      <c r="W36" s="97"/>
    </row>
    <row r="37" ht="21.95" customHeight="1">
      <c r="A37" s="152">
        <v>1979</v>
      </c>
      <c r="B37" s="99">
        <v>27</v>
      </c>
      <c r="C37" s="83">
        <v>688.6</v>
      </c>
      <c r="D37" s="87">
        <v>25.5037037037037</v>
      </c>
      <c r="E37" s="40"/>
      <c r="F37" s="153">
        <v>1979</v>
      </c>
      <c r="G37" s="99">
        <v>17</v>
      </c>
      <c r="H37" s="83">
        <v>458.8</v>
      </c>
      <c r="I37" s="87">
        <v>26.9882352941176</v>
      </c>
      <c r="J37" s="40"/>
      <c r="K37" s="153">
        <v>1979</v>
      </c>
      <c r="L37" s="99">
        <v>6</v>
      </c>
      <c r="M37" s="83">
        <v>174</v>
      </c>
      <c r="N37" s="89">
        <v>29</v>
      </c>
      <c r="O37" s="155"/>
      <c r="P37" s="129"/>
      <c r="Q37" s="97"/>
      <c r="R37" s="156"/>
      <c r="S37" s="129"/>
      <c r="T37" s="97"/>
      <c r="U37" s="156"/>
      <c r="V37" s="129"/>
      <c r="W37" s="97"/>
    </row>
    <row r="38" ht="21.95" customHeight="1">
      <c r="A38" s="152">
        <v>1980</v>
      </c>
      <c r="B38" s="99">
        <v>26</v>
      </c>
      <c r="C38" s="83">
        <v>646</v>
      </c>
      <c r="D38" s="87">
        <v>24.8461538461538</v>
      </c>
      <c r="E38" s="40"/>
      <c r="F38" s="153">
        <v>1980</v>
      </c>
      <c r="G38" s="99">
        <v>11</v>
      </c>
      <c r="H38" s="83">
        <v>303</v>
      </c>
      <c r="I38" s="87">
        <v>27.5454545454545</v>
      </c>
      <c r="J38" s="40"/>
      <c r="K38" s="153">
        <v>1980</v>
      </c>
      <c r="L38" s="99">
        <v>4</v>
      </c>
      <c r="M38" s="83">
        <v>120.5</v>
      </c>
      <c r="N38" s="89">
        <v>30.125</v>
      </c>
      <c r="O38" s="155"/>
      <c r="P38" s="129"/>
      <c r="Q38" s="97"/>
      <c r="R38" s="156"/>
      <c r="S38" s="129"/>
      <c r="T38" s="97"/>
      <c r="U38" s="156"/>
      <c r="V38" s="129"/>
      <c r="W38" s="97"/>
    </row>
    <row r="39" ht="21.95" customHeight="1">
      <c r="A39" s="152">
        <v>1981</v>
      </c>
      <c r="B39" s="99">
        <v>36</v>
      </c>
      <c r="C39" s="83">
        <v>879.5</v>
      </c>
      <c r="D39" s="87">
        <v>24.4305555555556</v>
      </c>
      <c r="E39" s="40"/>
      <c r="F39" s="153">
        <v>1981</v>
      </c>
      <c r="G39" s="99">
        <v>17</v>
      </c>
      <c r="H39" s="83">
        <v>446.5</v>
      </c>
      <c r="I39" s="87">
        <v>26.2647058823529</v>
      </c>
      <c r="J39" s="40"/>
      <c r="K39" s="153">
        <v>1981</v>
      </c>
      <c r="L39" s="99">
        <v>2</v>
      </c>
      <c r="M39" s="83">
        <v>59.5</v>
      </c>
      <c r="N39" s="89">
        <v>29.75</v>
      </c>
      <c r="O39" s="155"/>
      <c r="P39" s="129"/>
      <c r="Q39" s="97"/>
      <c r="R39" s="156"/>
      <c r="S39" s="129"/>
      <c r="T39" s="97"/>
      <c r="U39" s="156"/>
      <c r="V39" s="129"/>
      <c r="W39" s="97"/>
    </row>
    <row r="40" ht="21.95" customHeight="1">
      <c r="A40" s="152">
        <v>1982</v>
      </c>
      <c r="B40" s="99">
        <v>45</v>
      </c>
      <c r="C40" s="83">
        <v>1138.3</v>
      </c>
      <c r="D40" s="87">
        <v>25.2955555555556</v>
      </c>
      <c r="E40" s="40"/>
      <c r="F40" s="153">
        <v>1982</v>
      </c>
      <c r="G40" s="99">
        <v>25</v>
      </c>
      <c r="H40" s="83">
        <v>676.8</v>
      </c>
      <c r="I40" s="87">
        <v>27.072</v>
      </c>
      <c r="J40" s="40"/>
      <c r="K40" s="153">
        <v>1982</v>
      </c>
      <c r="L40" s="99">
        <v>6</v>
      </c>
      <c r="M40" s="83">
        <v>187</v>
      </c>
      <c r="N40" s="89">
        <v>31.1666666666667</v>
      </c>
      <c r="O40" s="155"/>
      <c r="P40" s="129"/>
      <c r="Q40" s="97"/>
      <c r="R40" s="156"/>
      <c r="S40" s="129"/>
      <c r="T40" s="97"/>
      <c r="U40" s="156"/>
      <c r="V40" s="129"/>
      <c r="W40" s="97"/>
    </row>
    <row r="41" ht="21.95" customHeight="1">
      <c r="A41" s="152">
        <v>1983</v>
      </c>
      <c r="B41" s="99">
        <v>30</v>
      </c>
      <c r="C41" s="83">
        <v>749.5</v>
      </c>
      <c r="D41" s="87">
        <v>24.9833333333333</v>
      </c>
      <c r="E41" s="40"/>
      <c r="F41" s="153">
        <v>1983</v>
      </c>
      <c r="G41" s="99">
        <v>14</v>
      </c>
      <c r="H41" s="83">
        <v>385</v>
      </c>
      <c r="I41" s="87">
        <v>27.5</v>
      </c>
      <c r="J41" s="40"/>
      <c r="K41" s="153">
        <v>1983</v>
      </c>
      <c r="L41" s="99">
        <v>6</v>
      </c>
      <c r="M41" s="83">
        <v>175</v>
      </c>
      <c r="N41" s="89">
        <v>29.1666666666667</v>
      </c>
      <c r="O41" s="155"/>
      <c r="P41" s="129"/>
      <c r="Q41" s="97"/>
      <c r="R41" s="156"/>
      <c r="S41" s="129"/>
      <c r="T41" s="97"/>
      <c r="U41" s="156"/>
      <c r="V41" s="129"/>
      <c r="W41" s="97"/>
    </row>
    <row r="42" ht="21.95" customHeight="1">
      <c r="A42" s="152">
        <v>1984</v>
      </c>
      <c r="B42" s="99">
        <v>30</v>
      </c>
      <c r="C42" s="83">
        <v>702.5</v>
      </c>
      <c r="D42" s="87">
        <v>23.4166666666667</v>
      </c>
      <c r="E42" s="40"/>
      <c r="F42" s="153">
        <v>1984</v>
      </c>
      <c r="G42" s="99">
        <v>6</v>
      </c>
      <c r="H42" s="83">
        <v>155.5</v>
      </c>
      <c r="I42" s="87">
        <v>25.9166666666667</v>
      </c>
      <c r="J42" s="40"/>
      <c r="K42" s="153">
        <v>1984</v>
      </c>
      <c r="L42" s="99">
        <v>0</v>
      </c>
      <c r="M42" s="83">
        <v>0</v>
      </c>
      <c r="N42" s="89"/>
      <c r="O42" s="155"/>
      <c r="P42" s="129"/>
      <c r="Q42" s="97"/>
      <c r="R42" s="156"/>
      <c r="S42" s="129"/>
      <c r="T42" s="97"/>
      <c r="U42" s="156"/>
      <c r="V42" s="129"/>
      <c r="W42" s="97"/>
    </row>
    <row r="43" ht="21.95" customHeight="1">
      <c r="A43" s="152">
        <v>1985</v>
      </c>
      <c r="B43" s="99">
        <v>32</v>
      </c>
      <c r="C43" s="83">
        <v>763.5</v>
      </c>
      <c r="D43" s="87">
        <v>23.859375</v>
      </c>
      <c r="E43" s="40"/>
      <c r="F43" s="153">
        <v>1985</v>
      </c>
      <c r="G43" s="99">
        <v>13</v>
      </c>
      <c r="H43" s="83">
        <v>336</v>
      </c>
      <c r="I43" s="87">
        <v>25.8461538461538</v>
      </c>
      <c r="J43" s="40"/>
      <c r="K43" s="153">
        <v>1985</v>
      </c>
      <c r="L43" s="99">
        <v>0</v>
      </c>
      <c r="M43" s="83">
        <v>0</v>
      </c>
      <c r="N43" s="89"/>
      <c r="O43" s="155"/>
      <c r="P43" s="129"/>
      <c r="Q43" s="97"/>
      <c r="R43" s="156"/>
      <c r="S43" s="129"/>
      <c r="T43" s="97"/>
      <c r="U43" s="156"/>
      <c r="V43" s="129"/>
      <c r="W43" s="97"/>
    </row>
    <row r="44" ht="21.95" customHeight="1">
      <c r="A44" s="152">
        <v>1986</v>
      </c>
      <c r="B44" s="99">
        <v>27</v>
      </c>
      <c r="C44" s="83">
        <v>647.9</v>
      </c>
      <c r="D44" s="87">
        <v>23.9962962962963</v>
      </c>
      <c r="E44" s="40"/>
      <c r="F44" s="153">
        <v>1986</v>
      </c>
      <c r="G44" s="99">
        <v>11</v>
      </c>
      <c r="H44" s="83">
        <v>279.9</v>
      </c>
      <c r="I44" s="87">
        <v>25.4454545454545</v>
      </c>
      <c r="J44" s="40"/>
      <c r="K44" s="153">
        <v>1986</v>
      </c>
      <c r="L44" s="99">
        <v>0</v>
      </c>
      <c r="M44" s="83">
        <v>0</v>
      </c>
      <c r="N44" s="89"/>
      <c r="O44" s="155"/>
      <c r="P44" s="129"/>
      <c r="Q44" s="97"/>
      <c r="R44" s="156"/>
      <c r="S44" s="129"/>
      <c r="T44" s="97"/>
      <c r="U44" s="156"/>
      <c r="V44" s="129"/>
      <c r="W44" s="97"/>
    </row>
    <row r="45" ht="21.95" customHeight="1">
      <c r="A45" s="152">
        <v>1987</v>
      </c>
      <c r="B45" s="99">
        <v>29</v>
      </c>
      <c r="C45" s="83">
        <v>719</v>
      </c>
      <c r="D45" s="87">
        <v>24.7931034482759</v>
      </c>
      <c r="E45" s="40"/>
      <c r="F45" s="153">
        <v>1987</v>
      </c>
      <c r="G45" s="99">
        <v>16</v>
      </c>
      <c r="H45" s="83">
        <v>421</v>
      </c>
      <c r="I45" s="87">
        <v>26.3125</v>
      </c>
      <c r="J45" s="40"/>
      <c r="K45" s="153">
        <v>1987</v>
      </c>
      <c r="L45" s="99">
        <v>3</v>
      </c>
      <c r="M45" s="83">
        <v>87</v>
      </c>
      <c r="N45" s="89">
        <v>29</v>
      </c>
      <c r="O45" s="155"/>
      <c r="P45" s="129"/>
      <c r="Q45" s="97"/>
      <c r="R45" s="156"/>
      <c r="S45" s="129"/>
      <c r="T45" s="97"/>
      <c r="U45" s="156"/>
      <c r="V45" s="129"/>
      <c r="W45" s="97"/>
    </row>
    <row r="46" ht="21.95" customHeight="1">
      <c r="A46" s="152">
        <v>1988</v>
      </c>
      <c r="B46" s="99">
        <v>46</v>
      </c>
      <c r="C46" s="83">
        <v>1154</v>
      </c>
      <c r="D46" s="87">
        <v>25.0869565217391</v>
      </c>
      <c r="E46" s="40"/>
      <c r="F46" s="153">
        <v>1988</v>
      </c>
      <c r="G46" s="99">
        <v>26</v>
      </c>
      <c r="H46" s="83">
        <v>694.5</v>
      </c>
      <c r="I46" s="87">
        <v>26.7115384615385</v>
      </c>
      <c r="J46" s="40"/>
      <c r="K46" s="153">
        <v>1988</v>
      </c>
      <c r="L46" s="99">
        <v>4</v>
      </c>
      <c r="M46" s="83">
        <v>122</v>
      </c>
      <c r="N46" s="89">
        <v>30.5</v>
      </c>
      <c r="O46" t="s" s="125">
        <v>57</v>
      </c>
      <c r="P46" s="129">
        <f>AVERAGE(B46:B65)</f>
        <v>37.45</v>
      </c>
      <c r="Q46" s="97">
        <f>AVERAGE(D46:D65)</f>
        <v>24.7434386275059</v>
      </c>
      <c r="R46" t="s" s="128">
        <v>57</v>
      </c>
      <c r="S46" s="129">
        <f>AVERAGE(G46:G65)</f>
        <v>18.65</v>
      </c>
      <c r="T46" s="97">
        <f>AVERAGE(I46:I65)</f>
        <v>26.5842011980343</v>
      </c>
      <c r="U46" t="s" s="128">
        <v>57</v>
      </c>
      <c r="V46" s="129">
        <f>AVERAGE(L46:L65)</f>
        <v>3.6</v>
      </c>
      <c r="W46" s="97">
        <f>AVERAGE(N46:N65)</f>
        <v>29.9957983193277</v>
      </c>
    </row>
    <row r="47" ht="21.95" customHeight="1">
      <c r="A47" s="152">
        <v>1989</v>
      </c>
      <c r="B47" s="213">
        <v>54</v>
      </c>
      <c r="C47" s="214">
        <v>1355.7</v>
      </c>
      <c r="D47" s="215">
        <v>25.1055555555556</v>
      </c>
      <c r="E47" s="40"/>
      <c r="F47" s="153">
        <v>1989</v>
      </c>
      <c r="G47" s="213">
        <v>25</v>
      </c>
      <c r="H47" s="214">
        <v>686.3</v>
      </c>
      <c r="I47" s="215">
        <v>27.452</v>
      </c>
      <c r="J47" s="40"/>
      <c r="K47" s="153">
        <v>1989</v>
      </c>
      <c r="L47" s="213">
        <v>7</v>
      </c>
      <c r="M47" s="214">
        <v>208.6</v>
      </c>
      <c r="N47" s="216">
        <v>29.8</v>
      </c>
      <c r="O47" t="s" s="125">
        <v>58</v>
      </c>
      <c r="P47" s="129">
        <f>AVERAGE(B47:B65)</f>
        <v>37</v>
      </c>
      <c r="Q47" s="97">
        <f>AVERAGE(D47:D65)</f>
        <v>24.7253587383357</v>
      </c>
      <c r="R47" t="s" s="128">
        <v>58</v>
      </c>
      <c r="S47" s="129">
        <f>AVERAGE(G47:G65)</f>
        <v>18.2631578947368</v>
      </c>
      <c r="T47" s="97">
        <f>AVERAGE(I47:I65)</f>
        <v>26.5774992367972</v>
      </c>
      <c r="U47" t="s" s="128">
        <v>58</v>
      </c>
      <c r="V47" s="129">
        <f>AVERAGE(L47:L65)</f>
        <v>3.57894736842105</v>
      </c>
      <c r="W47" s="97">
        <f>AVERAGE(N47:N65)</f>
        <v>29.9642857142857</v>
      </c>
    </row>
    <row r="48" ht="21.95" customHeight="1">
      <c r="A48" s="152">
        <v>1990</v>
      </c>
      <c r="B48" s="99">
        <v>44</v>
      </c>
      <c r="C48" s="83">
        <v>1079.4</v>
      </c>
      <c r="D48" s="87">
        <v>24.5318181818182</v>
      </c>
      <c r="E48" s="40"/>
      <c r="F48" s="153">
        <v>1990</v>
      </c>
      <c r="G48" s="99">
        <v>19</v>
      </c>
      <c r="H48" s="83">
        <v>503.9</v>
      </c>
      <c r="I48" s="87">
        <v>26.5210526315789</v>
      </c>
      <c r="J48" s="40"/>
      <c r="K48" s="153">
        <v>1990</v>
      </c>
      <c r="L48" s="99">
        <v>3</v>
      </c>
      <c r="M48" s="83">
        <v>87.2</v>
      </c>
      <c r="N48" s="89">
        <v>29.0666666666667</v>
      </c>
      <c r="O48" t="s" s="125">
        <v>59</v>
      </c>
      <c r="P48" s="129">
        <f>AVERAGE(B48:B65)</f>
        <v>36.0555555555556</v>
      </c>
      <c r="Q48" s="97">
        <f>AVERAGE(D48:D65)</f>
        <v>24.7042366929346</v>
      </c>
      <c r="R48" t="s" s="128">
        <v>59</v>
      </c>
      <c r="S48" s="129">
        <f>AVERAGE(G48:G65)</f>
        <v>17.8888888888889</v>
      </c>
      <c r="T48" s="97">
        <f>AVERAGE(I48:I65)</f>
        <v>26.5289158610637</v>
      </c>
      <c r="U48" t="s" s="128">
        <v>59</v>
      </c>
      <c r="V48" s="129">
        <f>AVERAGE(L48:L65)</f>
        <v>3.38888888888889</v>
      </c>
      <c r="W48" s="97">
        <f>AVERAGE(N48:N65)</f>
        <v>29.9752380952381</v>
      </c>
    </row>
    <row r="49" ht="21.95" customHeight="1">
      <c r="A49" s="152">
        <v>1991</v>
      </c>
      <c r="B49" s="99">
        <v>23</v>
      </c>
      <c r="C49" s="83">
        <v>575.9</v>
      </c>
      <c r="D49" s="87">
        <v>25.0391304347826</v>
      </c>
      <c r="E49" s="40"/>
      <c r="F49" s="153">
        <v>1991</v>
      </c>
      <c r="G49" s="99">
        <v>11</v>
      </c>
      <c r="H49" s="83">
        <v>301</v>
      </c>
      <c r="I49" s="87">
        <v>27.3636363636364</v>
      </c>
      <c r="J49" s="40"/>
      <c r="K49" s="153">
        <v>1991</v>
      </c>
      <c r="L49" s="99">
        <v>2</v>
      </c>
      <c r="M49" s="83">
        <v>63.1</v>
      </c>
      <c r="N49" s="89">
        <v>31.55</v>
      </c>
      <c r="O49" t="s" s="125">
        <v>60</v>
      </c>
      <c r="P49" s="129">
        <f>AVERAGE(B49:B65)</f>
        <v>35.5882352941176</v>
      </c>
      <c r="Q49" s="97">
        <f>AVERAGE(D49:D65)</f>
        <v>24.7143789582944</v>
      </c>
      <c r="R49" t="s" s="128">
        <v>60</v>
      </c>
      <c r="S49" s="129">
        <f>AVERAGE(G49:G65)</f>
        <v>17.8235294117647</v>
      </c>
      <c r="T49" s="97">
        <f>AVERAGE(I49:I65)</f>
        <v>26.5293784039746</v>
      </c>
      <c r="U49" t="s" s="128">
        <v>60</v>
      </c>
      <c r="V49" s="129">
        <f>AVERAGE(L49:L65)</f>
        <v>3.41176470588235</v>
      </c>
      <c r="W49" s="97">
        <f>AVERAGE(N49:N65)</f>
        <v>30.0401360544218</v>
      </c>
    </row>
    <row r="50" ht="21.95" customHeight="1">
      <c r="A50" s="152">
        <v>1992</v>
      </c>
      <c r="B50" s="99">
        <v>30</v>
      </c>
      <c r="C50" s="83">
        <v>721.5</v>
      </c>
      <c r="D50" s="87">
        <v>24.05</v>
      </c>
      <c r="E50" s="40"/>
      <c r="F50" s="153">
        <v>1992</v>
      </c>
      <c r="G50" s="99">
        <v>12</v>
      </c>
      <c r="H50" s="83">
        <v>307.9</v>
      </c>
      <c r="I50" s="87">
        <v>25.6583333333333</v>
      </c>
      <c r="J50" s="40"/>
      <c r="K50" s="153">
        <v>1992</v>
      </c>
      <c r="L50" s="99">
        <v>0</v>
      </c>
      <c r="M50" s="83">
        <v>0</v>
      </c>
      <c r="N50" s="89"/>
      <c r="O50" t="s" s="125">
        <v>61</v>
      </c>
      <c r="P50" s="129">
        <f>AVERAGE(B50:B65)</f>
        <v>36.375</v>
      </c>
      <c r="Q50" s="97">
        <f>AVERAGE(D50:D65)</f>
        <v>24.6940819910139</v>
      </c>
      <c r="R50" t="s" s="128">
        <v>61</v>
      </c>
      <c r="S50" s="129">
        <f>AVERAGE(G50:G65)</f>
        <v>18.25</v>
      </c>
      <c r="T50" s="97">
        <f>AVERAGE(I50:I65)</f>
        <v>26.4772372814957</v>
      </c>
      <c r="U50" t="s" s="128">
        <v>61</v>
      </c>
      <c r="V50" s="129">
        <f>AVERAGE(L50:L65)</f>
        <v>3.5</v>
      </c>
      <c r="W50" s="97">
        <f>AVERAGE(N50:N65)</f>
        <v>29.9239926739927</v>
      </c>
    </row>
    <row r="51" ht="21.95" customHeight="1">
      <c r="A51" s="152">
        <v>1993</v>
      </c>
      <c r="B51" s="99">
        <v>27</v>
      </c>
      <c r="C51" s="83">
        <v>669</v>
      </c>
      <c r="D51" s="87">
        <v>24.7777777777778</v>
      </c>
      <c r="E51" s="40"/>
      <c r="F51" s="153">
        <v>1993</v>
      </c>
      <c r="G51" s="99">
        <v>15</v>
      </c>
      <c r="H51" s="83">
        <v>398.7</v>
      </c>
      <c r="I51" s="87">
        <v>26.58</v>
      </c>
      <c r="J51" s="40"/>
      <c r="K51" s="153">
        <v>1993</v>
      </c>
      <c r="L51" s="99">
        <v>3</v>
      </c>
      <c r="M51" s="83">
        <v>89.40000000000001</v>
      </c>
      <c r="N51" s="89">
        <v>29.8</v>
      </c>
      <c r="O51" t="s" s="125">
        <v>62</v>
      </c>
      <c r="P51" s="129">
        <f>AVERAGE(B51:B65)</f>
        <v>36.8</v>
      </c>
      <c r="Q51" s="97">
        <f>AVERAGE(D51:D65)</f>
        <v>24.7370207904148</v>
      </c>
      <c r="R51" t="s" s="128">
        <v>62</v>
      </c>
      <c r="S51" s="129">
        <f>AVERAGE(G51:G65)</f>
        <v>18.6666666666667</v>
      </c>
      <c r="T51" s="97">
        <f>AVERAGE(I51:I65)</f>
        <v>26.5318308780399</v>
      </c>
      <c r="U51" t="s" s="128">
        <v>62</v>
      </c>
      <c r="V51" s="129">
        <f>AVERAGE(L51:L65)</f>
        <v>3.73333333333333</v>
      </c>
      <c r="W51" s="97">
        <f>AVERAGE(N51:N65)</f>
        <v>29.9239926739927</v>
      </c>
    </row>
    <row r="52" ht="21.95" customHeight="1">
      <c r="A52" s="152">
        <v>1994</v>
      </c>
      <c r="B52" s="99">
        <v>42</v>
      </c>
      <c r="C52" s="83">
        <v>1039.9</v>
      </c>
      <c r="D52" s="87">
        <v>24.7595238095238</v>
      </c>
      <c r="E52" s="40"/>
      <c r="F52" s="153">
        <v>1994</v>
      </c>
      <c r="G52" s="99">
        <v>21</v>
      </c>
      <c r="H52" s="83">
        <v>559.3</v>
      </c>
      <c r="I52" s="87">
        <v>26.6333333333333</v>
      </c>
      <c r="J52" s="40"/>
      <c r="K52" s="153">
        <v>1994</v>
      </c>
      <c r="L52" s="99">
        <v>6</v>
      </c>
      <c r="M52" s="83">
        <v>181.9</v>
      </c>
      <c r="N52" s="89">
        <v>30.3166666666667</v>
      </c>
      <c r="O52" t="s" s="125">
        <v>63</v>
      </c>
      <c r="P52" s="129">
        <f>AVERAGE(B52:B65)</f>
        <v>37.5</v>
      </c>
      <c r="Q52" s="97">
        <f>AVERAGE(D52:D65)</f>
        <v>24.7341095770317</v>
      </c>
      <c r="R52" t="s" s="128">
        <v>63</v>
      </c>
      <c r="S52" s="129">
        <f>AVERAGE(G52:G65)</f>
        <v>18.9285714285714</v>
      </c>
      <c r="T52" s="97">
        <f>AVERAGE(I52:I65)</f>
        <v>26.5283902264713</v>
      </c>
      <c r="U52" t="s" s="128">
        <v>63</v>
      </c>
      <c r="V52" s="129">
        <f>AVERAGE(L52:L65)</f>
        <v>3.78571428571429</v>
      </c>
      <c r="W52" s="97">
        <f>AVERAGE(N52:N65)</f>
        <v>29.9343253968254</v>
      </c>
    </row>
    <row r="53" ht="21.95" customHeight="1">
      <c r="A53" s="152">
        <v>1995</v>
      </c>
      <c r="B53" s="99">
        <v>25</v>
      </c>
      <c r="C53" s="83">
        <v>612.6</v>
      </c>
      <c r="D53" s="87">
        <v>24.504</v>
      </c>
      <c r="E53" s="40"/>
      <c r="F53" s="153">
        <v>1995</v>
      </c>
      <c r="G53" s="99">
        <v>11</v>
      </c>
      <c r="H53" s="83">
        <v>295.1</v>
      </c>
      <c r="I53" s="87">
        <v>26.8272727272727</v>
      </c>
      <c r="J53" s="40"/>
      <c r="K53" s="153">
        <v>1995</v>
      </c>
      <c r="L53" s="99">
        <v>1</v>
      </c>
      <c r="M53" s="83">
        <v>31.5</v>
      </c>
      <c r="N53" s="89">
        <v>31.5</v>
      </c>
      <c r="O53" t="s" s="125">
        <v>64</v>
      </c>
      <c r="P53" s="129">
        <f>AVERAGE(B53:B65)</f>
        <v>37.1538461538462</v>
      </c>
      <c r="Q53" s="97">
        <f>AVERAGE(D53:D65)</f>
        <v>24.7321546360708</v>
      </c>
      <c r="R53" t="s" s="128">
        <v>64</v>
      </c>
      <c r="S53" s="129">
        <f>AVERAGE(G53:G65)</f>
        <v>18.7692307692308</v>
      </c>
      <c r="T53" s="97">
        <f>AVERAGE(I53:I65)</f>
        <v>26.5203176797896</v>
      </c>
      <c r="U53" t="s" s="128">
        <v>64</v>
      </c>
      <c r="V53" s="129">
        <f>AVERAGE(L53:L65)</f>
        <v>3.61538461538462</v>
      </c>
      <c r="W53" s="97">
        <f>AVERAGE(N53:N65)</f>
        <v>29.8995670995671</v>
      </c>
    </row>
    <row r="54" ht="21.95" customHeight="1">
      <c r="A54" s="152">
        <v>1996</v>
      </c>
      <c r="B54" s="99">
        <v>25</v>
      </c>
      <c r="C54" s="83">
        <v>605.1</v>
      </c>
      <c r="D54" s="87">
        <v>24.204</v>
      </c>
      <c r="E54" s="40"/>
      <c r="F54" s="153">
        <v>1996</v>
      </c>
      <c r="G54" s="99">
        <v>10</v>
      </c>
      <c r="H54" s="83">
        <v>262.3</v>
      </c>
      <c r="I54" s="87">
        <v>26.23</v>
      </c>
      <c r="J54" s="40"/>
      <c r="K54" s="153">
        <v>1996</v>
      </c>
      <c r="L54" s="99">
        <v>1</v>
      </c>
      <c r="M54" s="83">
        <v>29.5</v>
      </c>
      <c r="N54" s="89">
        <v>29.5</v>
      </c>
      <c r="O54" t="s" s="125">
        <v>65</v>
      </c>
      <c r="P54" s="129">
        <f>AVERAGE(B54:B65)</f>
        <v>38.1666666666667</v>
      </c>
      <c r="Q54" s="97">
        <f>AVERAGE(D54:D65)</f>
        <v>24.751167522410</v>
      </c>
      <c r="R54" t="s" s="128">
        <v>65</v>
      </c>
      <c r="S54" s="129">
        <f>AVERAGE(G54:G65)</f>
        <v>19.4166666666667</v>
      </c>
      <c r="T54" s="97">
        <f>AVERAGE(I54:I65)</f>
        <v>26.4947380924993</v>
      </c>
      <c r="U54" t="s" s="128">
        <v>65</v>
      </c>
      <c r="V54" s="129">
        <f>AVERAGE(L54:L65)</f>
        <v>3.83333333333333</v>
      </c>
      <c r="W54" s="97">
        <f>AVERAGE(N54:N65)</f>
        <v>29.7395238095238</v>
      </c>
    </row>
    <row r="55" ht="21.95" customHeight="1">
      <c r="A55" s="152">
        <v>1997</v>
      </c>
      <c r="B55" s="99">
        <v>42</v>
      </c>
      <c r="C55" s="83">
        <v>1065.8</v>
      </c>
      <c r="D55" s="87">
        <v>25.3761904761905</v>
      </c>
      <c r="E55" s="40"/>
      <c r="F55" s="153">
        <v>1997</v>
      </c>
      <c r="G55" s="99">
        <v>25</v>
      </c>
      <c r="H55" s="83">
        <v>677.6</v>
      </c>
      <c r="I55" s="87">
        <v>27.104</v>
      </c>
      <c r="J55" s="40"/>
      <c r="K55" s="153">
        <v>1997</v>
      </c>
      <c r="L55" s="99">
        <v>7</v>
      </c>
      <c r="M55" s="83">
        <v>210.7</v>
      </c>
      <c r="N55" s="89">
        <v>30.1</v>
      </c>
      <c r="O55" t="s" s="125">
        <v>66</v>
      </c>
      <c r="P55" s="129">
        <f>AVERAGE(B55:B65)</f>
        <v>39.3636363636364</v>
      </c>
      <c r="Q55" s="97">
        <f>AVERAGE(D55:D65)</f>
        <v>24.8009100244473</v>
      </c>
      <c r="R55" t="s" s="128">
        <v>66</v>
      </c>
      <c r="S55" s="129">
        <f>AVERAGE(G55:G65)</f>
        <v>20.2727272727273</v>
      </c>
      <c r="T55" s="97">
        <f>AVERAGE(I55:I65)</f>
        <v>26.5188051918175</v>
      </c>
      <c r="U55" t="s" s="128">
        <v>66</v>
      </c>
      <c r="V55" s="129">
        <f>AVERAGE(L55:L65)</f>
        <v>4.09090909090909</v>
      </c>
      <c r="W55" s="97">
        <f>AVERAGE(N55:N65)</f>
        <v>29.7661375661376</v>
      </c>
    </row>
    <row r="56" ht="21.95" customHeight="1">
      <c r="A56" s="152">
        <v>1998</v>
      </c>
      <c r="B56" s="99">
        <v>47</v>
      </c>
      <c r="C56" s="83">
        <v>1170.3</v>
      </c>
      <c r="D56" s="87">
        <v>24.9</v>
      </c>
      <c r="E56" s="40"/>
      <c r="F56" s="153">
        <v>1998</v>
      </c>
      <c r="G56" s="99">
        <v>23</v>
      </c>
      <c r="H56" s="83">
        <v>620.3</v>
      </c>
      <c r="I56" s="87">
        <v>26.9695652173913</v>
      </c>
      <c r="J56" s="40"/>
      <c r="K56" s="153">
        <v>1998</v>
      </c>
      <c r="L56" s="99">
        <v>7</v>
      </c>
      <c r="M56" s="83">
        <v>207.5</v>
      </c>
      <c r="N56" s="89">
        <v>29.6428571428571</v>
      </c>
      <c r="O56" t="s" s="125">
        <v>67</v>
      </c>
      <c r="P56" s="129">
        <f>AVERAGE(B56:B65)</f>
        <v>39.1</v>
      </c>
      <c r="Q56" s="97">
        <f>AVERAGE(D56:D65)</f>
        <v>24.743381979273</v>
      </c>
      <c r="R56" t="s" s="128">
        <v>67</v>
      </c>
      <c r="S56" s="129">
        <f>AVERAGE(G56:G65)</f>
        <v>19.8</v>
      </c>
      <c r="T56" s="97">
        <f>AVERAGE(I56:I65)</f>
        <v>26.4602857109992</v>
      </c>
      <c r="U56" t="s" s="128">
        <v>67</v>
      </c>
      <c r="V56" s="129">
        <f>AVERAGE(L56:L65)</f>
        <v>3.8</v>
      </c>
      <c r="W56" s="97">
        <f>AVERAGE(N56:N65)</f>
        <v>29.7244047619048</v>
      </c>
    </row>
    <row r="57" ht="21.95" customHeight="1">
      <c r="A57" s="152">
        <v>1999</v>
      </c>
      <c r="B57" s="99">
        <v>38</v>
      </c>
      <c r="C57" s="83">
        <v>935.1</v>
      </c>
      <c r="D57" s="87">
        <v>24.6078947368421</v>
      </c>
      <c r="E57" s="40"/>
      <c r="F57" s="153">
        <v>1999</v>
      </c>
      <c r="G57" s="99">
        <v>19</v>
      </c>
      <c r="H57" s="83">
        <v>499.8</v>
      </c>
      <c r="I57" s="87">
        <v>26.3052631578947</v>
      </c>
      <c r="J57" s="40"/>
      <c r="K57" s="153">
        <v>1999</v>
      </c>
      <c r="L57" s="99">
        <v>2</v>
      </c>
      <c r="M57" s="83">
        <v>58.2</v>
      </c>
      <c r="N57" s="89">
        <v>29.1</v>
      </c>
      <c r="O57" t="s" s="125">
        <v>68</v>
      </c>
      <c r="P57" s="129">
        <f>AVERAGE(B57:B65)</f>
        <v>38.2222222222222</v>
      </c>
      <c r="Q57" s="97">
        <f>AVERAGE(D57:D65)</f>
        <v>24.725979976970</v>
      </c>
      <c r="R57" t="s" s="128">
        <v>68</v>
      </c>
      <c r="S57" s="129">
        <f>AVERAGE(G57:G65)</f>
        <v>19.4444444444444</v>
      </c>
      <c r="T57" s="97">
        <f>AVERAGE(I57:I65)</f>
        <v>26.4036990991779</v>
      </c>
      <c r="U57" t="s" s="128">
        <v>68</v>
      </c>
      <c r="V57" s="129">
        <f>AVERAGE(L57:L65)</f>
        <v>3.44444444444444</v>
      </c>
      <c r="W57" s="97">
        <f>AVERAGE(N57:N65)</f>
        <v>29.7360544217687</v>
      </c>
    </row>
    <row r="58" ht="21.95" customHeight="1">
      <c r="A58" s="152">
        <v>2000</v>
      </c>
      <c r="B58" s="99">
        <v>51</v>
      </c>
      <c r="C58" s="83">
        <v>1277.7</v>
      </c>
      <c r="D58" s="87">
        <v>25.0529411764706</v>
      </c>
      <c r="E58" s="40"/>
      <c r="F58" s="153">
        <v>2000</v>
      </c>
      <c r="G58" s="99">
        <v>31</v>
      </c>
      <c r="H58" s="83">
        <v>821.8</v>
      </c>
      <c r="I58" s="87">
        <v>26.5096774193548</v>
      </c>
      <c r="J58" s="40"/>
      <c r="K58" s="153">
        <v>2000</v>
      </c>
      <c r="L58" s="99">
        <v>6</v>
      </c>
      <c r="M58" s="83">
        <v>174.9</v>
      </c>
      <c r="N58" s="89">
        <v>29.15</v>
      </c>
      <c r="O58" t="s" s="125">
        <v>69</v>
      </c>
      <c r="P58" s="129">
        <f>AVERAGE(B58:B65)</f>
        <v>38.25</v>
      </c>
      <c r="Q58" s="97">
        <f>AVERAGE(D58:D65)</f>
        <v>24.7407406319859</v>
      </c>
      <c r="R58" t="s" s="128">
        <v>69</v>
      </c>
      <c r="S58" s="129">
        <f>AVERAGE(G58:G65)</f>
        <v>19.5</v>
      </c>
      <c r="T58" s="97">
        <f>AVERAGE(I58:I65)</f>
        <v>26.4160035918383</v>
      </c>
      <c r="U58" t="s" s="128">
        <v>69</v>
      </c>
      <c r="V58" s="129">
        <f>AVERAGE(L58:L65)</f>
        <v>3.625</v>
      </c>
      <c r="W58" s="97">
        <f>AVERAGE(N58:N65)</f>
        <v>29.8420634920635</v>
      </c>
    </row>
    <row r="59" ht="21.95" customHeight="1">
      <c r="A59" s="152">
        <v>2001</v>
      </c>
      <c r="B59" s="99">
        <v>37</v>
      </c>
      <c r="C59" s="83">
        <v>931.5</v>
      </c>
      <c r="D59" s="87">
        <v>25.1756756756757</v>
      </c>
      <c r="E59" s="40"/>
      <c r="F59" s="153">
        <v>2001</v>
      </c>
      <c r="G59" s="99">
        <v>18</v>
      </c>
      <c r="H59" s="83">
        <v>493.8</v>
      </c>
      <c r="I59" s="87">
        <v>27.4333333333333</v>
      </c>
      <c r="J59" s="40"/>
      <c r="K59" s="153">
        <v>2001</v>
      </c>
      <c r="L59" s="99">
        <v>7</v>
      </c>
      <c r="M59" s="83">
        <v>208.4</v>
      </c>
      <c r="N59" s="89">
        <v>29.7714285714286</v>
      </c>
      <c r="O59" t="s" s="125">
        <v>70</v>
      </c>
      <c r="P59" s="129">
        <f>AVERAGE(B59:B65)</f>
        <v>36.4285714285714</v>
      </c>
      <c r="Q59" s="97">
        <f>AVERAGE(D59:D65)</f>
        <v>24.6961405542024</v>
      </c>
      <c r="R59" t="s" s="128">
        <v>70</v>
      </c>
      <c r="S59" s="129">
        <f>AVERAGE(G59:G65)</f>
        <v>17.8571428571429</v>
      </c>
      <c r="T59" s="97">
        <f>AVERAGE(I59:I65)</f>
        <v>26.4026216164788</v>
      </c>
      <c r="U59" t="s" s="128">
        <v>70</v>
      </c>
      <c r="V59" s="129">
        <f>AVERAGE(L59:L65)</f>
        <v>3.28571428571429</v>
      </c>
      <c r="W59" s="97">
        <f>AVERAGE(N59:N65)</f>
        <v>29.9804761904762</v>
      </c>
    </row>
    <row r="60" ht="21.95" customHeight="1">
      <c r="A60" s="152">
        <v>2002</v>
      </c>
      <c r="B60" s="99">
        <v>36</v>
      </c>
      <c r="C60" s="83">
        <v>860.3</v>
      </c>
      <c r="D60" s="87">
        <v>23.8972222222222</v>
      </c>
      <c r="E60" s="40"/>
      <c r="F60" s="153">
        <v>2002</v>
      </c>
      <c r="G60" s="99">
        <v>14</v>
      </c>
      <c r="H60" s="83">
        <v>354.1</v>
      </c>
      <c r="I60" s="87">
        <v>25.2928571428571</v>
      </c>
      <c r="J60" s="40"/>
      <c r="K60" s="153">
        <v>2002</v>
      </c>
      <c r="L60" s="99">
        <v>0</v>
      </c>
      <c r="M60" s="83">
        <v>0</v>
      </c>
      <c r="N60" s="89"/>
      <c r="O60" t="s" s="125">
        <v>71</v>
      </c>
      <c r="P60" s="129">
        <f>AVERAGE(B60:B65)</f>
        <v>36.3333333333333</v>
      </c>
      <c r="Q60" s="97">
        <f>AVERAGE(D60:D65)</f>
        <v>24.6162180339569</v>
      </c>
      <c r="R60" t="s" s="128">
        <v>71</v>
      </c>
      <c r="S60" s="129">
        <f>AVERAGE(G60:G65)</f>
        <v>17.8333333333333</v>
      </c>
      <c r="T60" s="97">
        <f>AVERAGE(I60:I65)</f>
        <v>26.2308363303363</v>
      </c>
      <c r="U60" t="s" s="128">
        <v>71</v>
      </c>
      <c r="V60" s="129">
        <f>AVERAGE(L60:L65)</f>
        <v>2.66666666666667</v>
      </c>
      <c r="W60" s="97">
        <f>AVERAGE(N60:N65)</f>
        <v>30.0327380952381</v>
      </c>
    </row>
    <row r="61" ht="21.95" customHeight="1">
      <c r="A61" s="152">
        <v>2003</v>
      </c>
      <c r="B61" s="99">
        <v>45</v>
      </c>
      <c r="C61" s="83">
        <v>1128.7</v>
      </c>
      <c r="D61" s="87">
        <v>25.0822222222222</v>
      </c>
      <c r="E61" s="40"/>
      <c r="F61" s="153">
        <v>2003</v>
      </c>
      <c r="G61" s="99">
        <v>26</v>
      </c>
      <c r="H61" s="83">
        <v>689.9</v>
      </c>
      <c r="I61" s="87">
        <v>26.5346153846154</v>
      </c>
      <c r="J61" s="40"/>
      <c r="K61" s="153">
        <v>2003</v>
      </c>
      <c r="L61" s="99">
        <v>2</v>
      </c>
      <c r="M61" s="83">
        <v>62.7</v>
      </c>
      <c r="N61" s="89">
        <v>31.35</v>
      </c>
      <c r="O61" t="s" s="125">
        <v>72</v>
      </c>
      <c r="P61" s="129">
        <f>AVERAGE(B61:B65)</f>
        <v>36.4</v>
      </c>
      <c r="Q61" s="97">
        <f>AVERAGE(D61:D65)</f>
        <v>24.7600171963038</v>
      </c>
      <c r="R61" t="s" s="128">
        <v>72</v>
      </c>
      <c r="S61" s="129">
        <f>AVERAGE(G61:G65)</f>
        <v>18.6</v>
      </c>
      <c r="T61" s="97">
        <f>AVERAGE(I61:I65)</f>
        <v>26.4184321678322</v>
      </c>
      <c r="U61" t="s" s="128">
        <v>72</v>
      </c>
      <c r="V61" s="129">
        <f>AVERAGE(L61:L65)</f>
        <v>3.2</v>
      </c>
      <c r="W61" s="97">
        <f>AVERAGE(N61:N65)</f>
        <v>30.0327380952381</v>
      </c>
    </row>
    <row r="62" ht="21.95" customHeight="1">
      <c r="A62" s="152">
        <v>2004</v>
      </c>
      <c r="B62" s="99">
        <v>24</v>
      </c>
      <c r="C62" s="83">
        <v>582.5</v>
      </c>
      <c r="D62" s="87">
        <v>24.2708333333333</v>
      </c>
      <c r="E62" s="40"/>
      <c r="F62" s="153">
        <v>2004</v>
      </c>
      <c r="G62" s="99">
        <v>11</v>
      </c>
      <c r="H62" s="83">
        <v>283.3</v>
      </c>
      <c r="I62" s="87">
        <v>25.7545454545455</v>
      </c>
      <c r="J62" s="40"/>
      <c r="K62" s="153">
        <v>2004</v>
      </c>
      <c r="L62" s="99">
        <v>1</v>
      </c>
      <c r="M62" s="83">
        <v>28.9</v>
      </c>
      <c r="N62" s="89">
        <v>28.9</v>
      </c>
      <c r="O62" t="s" s="125">
        <v>73</v>
      </c>
      <c r="P62" s="129">
        <f>AVERAGE(B62:B65)</f>
        <v>34.25</v>
      </c>
      <c r="Q62" s="97">
        <f>AVERAGE(D62:D65)</f>
        <v>24.6794659398242</v>
      </c>
      <c r="R62" t="s" s="128">
        <v>73</v>
      </c>
      <c r="S62" s="129">
        <f>AVERAGE(G62:G65)</f>
        <v>16.75</v>
      </c>
      <c r="T62" s="97">
        <f>AVERAGE(I62:I65)</f>
        <v>26.3893863636364</v>
      </c>
      <c r="U62" t="s" s="128">
        <v>73</v>
      </c>
      <c r="V62" s="129">
        <f>AVERAGE(L62:L65)</f>
        <v>3.5</v>
      </c>
      <c r="W62" s="97">
        <f>AVERAGE(N62:N65)</f>
        <v>29.5936507936508</v>
      </c>
    </row>
    <row r="63" ht="21.95" customHeight="1">
      <c r="A63" s="152">
        <v>2005</v>
      </c>
      <c r="B63" s="99">
        <v>29</v>
      </c>
      <c r="C63" s="83">
        <v>698.5</v>
      </c>
      <c r="D63" s="87">
        <v>24.0862068965517</v>
      </c>
      <c r="E63" s="40"/>
      <c r="F63" s="153">
        <v>2005</v>
      </c>
      <c r="G63" s="99">
        <v>11</v>
      </c>
      <c r="H63" s="83">
        <v>283.8</v>
      </c>
      <c r="I63" s="87">
        <v>25.8</v>
      </c>
      <c r="J63" s="40"/>
      <c r="K63" s="153">
        <v>2005</v>
      </c>
      <c r="L63" s="99">
        <v>0</v>
      </c>
      <c r="M63" s="83">
        <v>0</v>
      </c>
      <c r="N63" s="89"/>
      <c r="O63" t="s" s="125">
        <v>74</v>
      </c>
      <c r="P63" s="129">
        <f>AVERAGE(B63:B65)</f>
        <v>37.6666666666667</v>
      </c>
      <c r="Q63" s="97">
        <f>AVERAGE(D63:D65)</f>
        <v>24.8156768086545</v>
      </c>
      <c r="R63" t="s" s="128">
        <v>74</v>
      </c>
      <c r="S63" s="129">
        <f>AVERAGE(G63:G65)</f>
        <v>18.6666666666667</v>
      </c>
      <c r="T63" s="97">
        <f>AVERAGE(I63:I65)</f>
        <v>26.601</v>
      </c>
      <c r="U63" t="s" s="128">
        <v>74</v>
      </c>
      <c r="V63" s="129">
        <f>AVERAGE(L63:L65)</f>
        <v>4.33333333333333</v>
      </c>
      <c r="W63" s="97">
        <f>AVERAGE(N63:N65)</f>
        <v>29.9404761904762</v>
      </c>
    </row>
    <row r="64" ht="21.95" customHeight="1">
      <c r="A64" s="152">
        <v>2006</v>
      </c>
      <c r="B64" s="99">
        <v>34</v>
      </c>
      <c r="C64" s="83">
        <v>867.3</v>
      </c>
      <c r="D64" s="87">
        <v>25.5088235294118</v>
      </c>
      <c r="E64" s="40"/>
      <c r="F64" s="153">
        <v>2006</v>
      </c>
      <c r="G64" s="99">
        <v>20</v>
      </c>
      <c r="H64" s="83">
        <v>545.5</v>
      </c>
      <c r="I64" s="87">
        <v>27.275</v>
      </c>
      <c r="J64" s="40"/>
      <c r="K64" s="153">
        <v>2006</v>
      </c>
      <c r="L64" s="99">
        <v>7</v>
      </c>
      <c r="M64" s="83">
        <v>208.7</v>
      </c>
      <c r="N64" s="89">
        <v>29.8142857142857</v>
      </c>
      <c r="O64" t="s" s="125">
        <v>75</v>
      </c>
      <c r="P64" s="129">
        <f>AVERAGE(B64:B65)</f>
        <v>42</v>
      </c>
      <c r="Q64" s="97">
        <f>AVERAGE(D64:D65)</f>
        <v>25.1804117647059</v>
      </c>
      <c r="R64" t="s" s="128">
        <v>75</v>
      </c>
      <c r="S64" s="129">
        <f>AVERAGE(G64:G65)</f>
        <v>22.5</v>
      </c>
      <c r="T64" s="97">
        <f>AVERAGE(I64:I65)</f>
        <v>27.0015</v>
      </c>
      <c r="U64" t="s" s="128">
        <v>75</v>
      </c>
      <c r="V64" s="129">
        <f>AVERAGE(L64:L65)</f>
        <v>6.5</v>
      </c>
      <c r="W64" s="97">
        <f>AVERAGE(N64:N65)</f>
        <v>29.9404761904762</v>
      </c>
    </row>
    <row r="65" ht="21.95" customHeight="1">
      <c r="A65" s="152">
        <v>2007</v>
      </c>
      <c r="B65" s="99">
        <v>50</v>
      </c>
      <c r="C65" s="83">
        <v>1242.6</v>
      </c>
      <c r="D65" s="87">
        <v>24.852</v>
      </c>
      <c r="E65" s="40"/>
      <c r="F65" s="153">
        <v>2007</v>
      </c>
      <c r="G65" s="99">
        <v>25</v>
      </c>
      <c r="H65" s="83">
        <v>668.2</v>
      </c>
      <c r="I65" s="87">
        <v>26.728</v>
      </c>
      <c r="J65" s="40"/>
      <c r="K65" s="153">
        <v>2007</v>
      </c>
      <c r="L65" s="99">
        <v>6</v>
      </c>
      <c r="M65" s="83">
        <v>180.4</v>
      </c>
      <c r="N65" s="89">
        <v>30.0666666666667</v>
      </c>
      <c r="O65" t="s" s="125">
        <v>76</v>
      </c>
      <c r="P65" s="129">
        <f>AVERAGE(B65)</f>
        <v>50</v>
      </c>
      <c r="Q65" s="97">
        <f>AVERAGE(D65)</f>
        <v>24.852</v>
      </c>
      <c r="R65" t="s" s="128">
        <v>76</v>
      </c>
      <c r="S65" s="129">
        <f>AVERAGE(G65)</f>
        <v>25</v>
      </c>
      <c r="T65" s="97">
        <f>AVERAGE(I65)</f>
        <v>26.728</v>
      </c>
      <c r="U65" t="s" s="128">
        <v>76</v>
      </c>
      <c r="V65" s="129">
        <f>AVERAGE(L65)</f>
        <v>6</v>
      </c>
      <c r="W65" s="97">
        <f>AVERAGE(N65)</f>
        <v>30.0666666666667</v>
      </c>
    </row>
    <row r="66" ht="21.95" customHeight="1">
      <c r="A66" s="152">
        <v>2008</v>
      </c>
      <c r="B66" s="157">
        <v>35</v>
      </c>
      <c r="C66" s="158">
        <v>886.2</v>
      </c>
      <c r="D66" s="159">
        <v>25.32</v>
      </c>
      <c r="E66" s="40"/>
      <c r="F66" s="153">
        <v>2008</v>
      </c>
      <c r="G66" s="157">
        <v>20</v>
      </c>
      <c r="H66" s="158">
        <v>538.4</v>
      </c>
      <c r="I66" s="159">
        <v>26.92</v>
      </c>
      <c r="J66" s="40"/>
      <c r="K66" s="153">
        <v>2008</v>
      </c>
      <c r="L66" s="157">
        <v>4</v>
      </c>
      <c r="M66" s="158">
        <v>119.7</v>
      </c>
      <c r="N66" s="160">
        <v>29.925</v>
      </c>
      <c r="O66" t="s" s="125">
        <v>77</v>
      </c>
      <c r="P66" s="161">
        <f>AVERAGE(B66)</f>
        <v>35</v>
      </c>
      <c r="Q66" s="162">
        <f>AVERAGE(D66)</f>
        <v>25.32</v>
      </c>
      <c r="R66" t="s" s="128">
        <v>77</v>
      </c>
      <c r="S66" s="161">
        <f>AVERAGE(G66)</f>
        <v>20</v>
      </c>
      <c r="T66" s="162">
        <f>AVERAGE(I66)</f>
        <v>26.92</v>
      </c>
      <c r="U66" t="s" s="128">
        <v>77</v>
      </c>
      <c r="V66" s="161">
        <f>AVERAGE(L66)</f>
        <v>4</v>
      </c>
      <c r="W66" s="162">
        <f>AVERAGE(N66)</f>
        <v>29.925</v>
      </c>
    </row>
    <row r="67" ht="21.95" customHeight="1">
      <c r="A67" s="152">
        <v>2009</v>
      </c>
      <c r="B67" s="99">
        <v>40</v>
      </c>
      <c r="C67" s="83">
        <v>1004.6</v>
      </c>
      <c r="D67" s="87">
        <v>25.115</v>
      </c>
      <c r="E67" s="40"/>
      <c r="F67" s="153">
        <v>2009</v>
      </c>
      <c r="G67" s="99">
        <v>20</v>
      </c>
      <c r="H67" s="83">
        <v>545</v>
      </c>
      <c r="I67" s="87">
        <v>27.25</v>
      </c>
      <c r="J67" s="40"/>
      <c r="K67" s="153">
        <v>2009</v>
      </c>
      <c r="L67" s="99">
        <v>5</v>
      </c>
      <c r="M67" s="83">
        <v>155.7</v>
      </c>
      <c r="N67" s="89">
        <v>31.14</v>
      </c>
      <c r="O67" t="s" s="125">
        <v>76</v>
      </c>
      <c r="P67" s="129">
        <f>AVERAGE(B67)</f>
        <v>40</v>
      </c>
      <c r="Q67" s="97">
        <f>AVERAGE(D67)</f>
        <v>25.115</v>
      </c>
      <c r="R67" t="s" s="128">
        <v>76</v>
      </c>
      <c r="S67" s="129">
        <f>AVERAGE(G67)</f>
        <v>20</v>
      </c>
      <c r="T67" s="97">
        <f>AVERAGE(I67)</f>
        <v>27.25</v>
      </c>
      <c r="U67" t="s" s="128">
        <v>76</v>
      </c>
      <c r="V67" s="129">
        <f>AVERAGE(L67)</f>
        <v>5</v>
      </c>
      <c r="W67" s="97">
        <f>AVERAGE(N67)</f>
        <v>31.14</v>
      </c>
    </row>
    <row r="68" ht="21.95" customHeight="1">
      <c r="A68" s="152">
        <v>2010</v>
      </c>
      <c r="B68" s="99">
        <v>43</v>
      </c>
      <c r="C68" s="83">
        <v>1065.7</v>
      </c>
      <c r="D68" s="87">
        <v>24.7837209302326</v>
      </c>
      <c r="E68" s="40"/>
      <c r="F68" s="153">
        <v>2010</v>
      </c>
      <c r="G68" s="99">
        <v>24</v>
      </c>
      <c r="H68" s="83">
        <v>633.5</v>
      </c>
      <c r="I68" s="87">
        <v>26.3958333333333</v>
      </c>
      <c r="J68" s="40"/>
      <c r="K68" s="153">
        <v>2010</v>
      </c>
      <c r="L68" s="99">
        <v>2</v>
      </c>
      <c r="M68" s="83">
        <v>63.6</v>
      </c>
      <c r="N68" s="89">
        <v>31.8</v>
      </c>
      <c r="O68" t="s" s="125">
        <v>75</v>
      </c>
      <c r="P68" s="129">
        <f>AVERAGE(B67:B68)</f>
        <v>41.5</v>
      </c>
      <c r="Q68" s="97">
        <f>AVERAGE(D67:D68)</f>
        <v>24.9493604651163</v>
      </c>
      <c r="R68" t="s" s="128">
        <v>75</v>
      </c>
      <c r="S68" s="129">
        <f>AVERAGE(G67:G68)</f>
        <v>22</v>
      </c>
      <c r="T68" s="97">
        <f>AVERAGE(I67:I68)</f>
        <v>26.8229166666667</v>
      </c>
      <c r="U68" t="s" s="128">
        <v>75</v>
      </c>
      <c r="V68" s="129">
        <f>AVERAGE(L67:L68)</f>
        <v>3.5</v>
      </c>
      <c r="W68" s="97">
        <f>AVERAGE(N67:N68)</f>
        <v>31.47</v>
      </c>
    </row>
    <row r="69" ht="21.95" customHeight="1">
      <c r="A69" s="152">
        <v>2011</v>
      </c>
      <c r="B69" s="99">
        <v>30</v>
      </c>
      <c r="C69" s="83">
        <v>706.5</v>
      </c>
      <c r="D69" s="87">
        <v>23.55</v>
      </c>
      <c r="E69" s="40"/>
      <c r="F69" s="153">
        <v>2011</v>
      </c>
      <c r="G69" s="99">
        <v>7</v>
      </c>
      <c r="H69" s="83">
        <v>180.5</v>
      </c>
      <c r="I69" s="87">
        <v>25.7857142857143</v>
      </c>
      <c r="J69" s="40"/>
      <c r="K69" s="153">
        <v>2011</v>
      </c>
      <c r="L69" s="99">
        <v>0</v>
      </c>
      <c r="M69" s="83">
        <v>0</v>
      </c>
      <c r="N69" s="89"/>
      <c r="O69" t="s" s="125">
        <v>74</v>
      </c>
      <c r="P69" s="129">
        <f>AVERAGE(B67:B69)</f>
        <v>37.6666666666667</v>
      </c>
      <c r="Q69" s="97">
        <f>AVERAGE(D67:D69)</f>
        <v>24.4829069767442</v>
      </c>
      <c r="R69" t="s" s="128">
        <v>74</v>
      </c>
      <c r="S69" s="129">
        <f>AVERAGE(G67:G69)</f>
        <v>17</v>
      </c>
      <c r="T69" s="97">
        <f>AVERAGE(I67:I69)</f>
        <v>26.4771825396825</v>
      </c>
      <c r="U69" t="s" s="128">
        <v>74</v>
      </c>
      <c r="V69" s="129">
        <f>AVERAGE(L67:L69)</f>
        <v>2.33333333333333</v>
      </c>
      <c r="W69" s="97">
        <f>AVERAGE(N67:N69)</f>
        <v>31.47</v>
      </c>
    </row>
    <row r="70" ht="21.95" customHeight="1">
      <c r="A70" s="152">
        <v>2012</v>
      </c>
      <c r="B70" s="99">
        <v>36</v>
      </c>
      <c r="C70" s="83">
        <v>906.9</v>
      </c>
      <c r="D70" s="87">
        <v>25.1916666666667</v>
      </c>
      <c r="E70" s="40"/>
      <c r="F70" s="153">
        <v>2012</v>
      </c>
      <c r="G70" s="99">
        <v>20</v>
      </c>
      <c r="H70" s="83">
        <v>539.7</v>
      </c>
      <c r="I70" s="87">
        <v>26.985</v>
      </c>
      <c r="J70" s="40"/>
      <c r="K70" s="153">
        <v>2012</v>
      </c>
      <c r="L70" s="99">
        <v>5</v>
      </c>
      <c r="M70" s="83">
        <v>152.3</v>
      </c>
      <c r="N70" s="89">
        <v>30.46</v>
      </c>
      <c r="O70" t="s" s="125">
        <v>73</v>
      </c>
      <c r="P70" s="129">
        <f>AVERAGE(B67:B70)</f>
        <v>37.25</v>
      </c>
      <c r="Q70" s="97">
        <f>AVERAGE(D67:D70)</f>
        <v>24.6600968992248</v>
      </c>
      <c r="R70" t="s" s="128">
        <v>73</v>
      </c>
      <c r="S70" s="129">
        <f>AVERAGE(G67:G70)</f>
        <v>17.75</v>
      </c>
      <c r="T70" s="97">
        <f>AVERAGE(I67:I70)</f>
        <v>26.6041369047619</v>
      </c>
      <c r="U70" t="s" s="128">
        <v>73</v>
      </c>
      <c r="V70" s="129">
        <f>AVERAGE(L67:L70)</f>
        <v>3</v>
      </c>
      <c r="W70" s="97">
        <f>AVERAGE(N67:N70)</f>
        <v>31.1333333333333</v>
      </c>
    </row>
    <row r="71" ht="21.95" customHeight="1">
      <c r="A71" s="152">
        <v>2013</v>
      </c>
      <c r="B71" s="99">
        <v>45</v>
      </c>
      <c r="C71" s="83">
        <v>1141.9</v>
      </c>
      <c r="D71" s="87">
        <v>25.3755555555556</v>
      </c>
      <c r="E71" s="40"/>
      <c r="F71" s="153">
        <v>2013</v>
      </c>
      <c r="G71" s="99">
        <v>28</v>
      </c>
      <c r="H71" s="83">
        <v>754.9</v>
      </c>
      <c r="I71" s="87">
        <v>26.9607142857143</v>
      </c>
      <c r="J71" s="40"/>
      <c r="K71" s="153">
        <v>2013</v>
      </c>
      <c r="L71" s="99">
        <v>7</v>
      </c>
      <c r="M71" s="83">
        <v>205.8</v>
      </c>
      <c r="N71" s="89">
        <v>29.4</v>
      </c>
      <c r="O71" t="s" s="125">
        <v>72</v>
      </c>
      <c r="P71" s="129">
        <f>AVERAGE(B67:B71)</f>
        <v>38.8</v>
      </c>
      <c r="Q71" s="97">
        <f>AVERAGE(D67:D71)</f>
        <v>24.803188630491</v>
      </c>
      <c r="R71" t="s" s="128">
        <v>72</v>
      </c>
      <c r="S71" s="129">
        <f>AVERAGE(G67:G71)</f>
        <v>19.8</v>
      </c>
      <c r="T71" s="97">
        <f>AVERAGE(I67:I71)</f>
        <v>26.6754523809524</v>
      </c>
      <c r="U71" t="s" s="128">
        <v>72</v>
      </c>
      <c r="V71" s="129">
        <f>AVERAGE(L67:L71)</f>
        <v>3.8</v>
      </c>
      <c r="W71" s="97">
        <f>AVERAGE(N67:N71)</f>
        <v>30.7</v>
      </c>
    </row>
    <row r="72" ht="21.95" customHeight="1">
      <c r="A72" s="152">
        <v>2014</v>
      </c>
      <c r="B72" s="99">
        <v>40</v>
      </c>
      <c r="C72" s="83">
        <v>1028.9</v>
      </c>
      <c r="D72" s="87">
        <v>25.7225</v>
      </c>
      <c r="E72" s="40"/>
      <c r="F72" s="153">
        <v>2014</v>
      </c>
      <c r="G72" s="99">
        <v>23</v>
      </c>
      <c r="H72" s="83">
        <v>635</v>
      </c>
      <c r="I72" s="87">
        <v>27.6086956521739</v>
      </c>
      <c r="J72" s="40"/>
      <c r="K72" s="153">
        <v>2014</v>
      </c>
      <c r="L72" s="99">
        <v>8</v>
      </c>
      <c r="M72" s="83">
        <v>250.3</v>
      </c>
      <c r="N72" s="89">
        <v>31.2875</v>
      </c>
      <c r="O72" t="s" s="125">
        <v>71</v>
      </c>
      <c r="P72" s="129">
        <f>AVERAGE(B67:B72)</f>
        <v>39</v>
      </c>
      <c r="Q72" s="97">
        <f>AVERAGE(D67:D72)</f>
        <v>24.9564071920758</v>
      </c>
      <c r="R72" t="s" s="128">
        <v>71</v>
      </c>
      <c r="S72" s="129">
        <f>AVERAGE(G67:G72)</f>
        <v>20.3333333333333</v>
      </c>
      <c r="T72" s="97">
        <f>AVERAGE(I67:I72)</f>
        <v>26.830992926156</v>
      </c>
      <c r="U72" t="s" s="128">
        <v>71</v>
      </c>
      <c r="V72" s="129">
        <f>AVERAGE(L67:L72)</f>
        <v>4.5</v>
      </c>
      <c r="W72" s="97">
        <f>AVERAGE(N67:N72)</f>
        <v>30.8175</v>
      </c>
    </row>
    <row r="73" ht="21.95" customHeight="1">
      <c r="A73" s="152">
        <v>2015</v>
      </c>
      <c r="B73" s="99">
        <v>38</v>
      </c>
      <c r="C73" s="83">
        <v>968.2</v>
      </c>
      <c r="D73" s="87">
        <v>25.4789473684211</v>
      </c>
      <c r="E73" s="40"/>
      <c r="F73" s="153">
        <v>2015</v>
      </c>
      <c r="G73" s="99">
        <v>21</v>
      </c>
      <c r="H73" s="83">
        <v>579.7</v>
      </c>
      <c r="I73" s="87">
        <v>27.6047619047619</v>
      </c>
      <c r="J73" s="40"/>
      <c r="K73" s="153">
        <v>2015</v>
      </c>
      <c r="L73" s="99">
        <v>6</v>
      </c>
      <c r="M73" s="83">
        <v>182</v>
      </c>
      <c r="N73" s="89">
        <v>30.3333333333333</v>
      </c>
      <c r="O73" t="s" s="125">
        <v>70</v>
      </c>
      <c r="P73" s="129">
        <f>AVERAGE(B67:B73)</f>
        <v>38.8571428571429</v>
      </c>
      <c r="Q73" s="97">
        <f>AVERAGE(D67:D73)</f>
        <v>25.0310557886966</v>
      </c>
      <c r="R73" t="s" s="128">
        <v>70</v>
      </c>
      <c r="S73" s="129">
        <f>AVERAGE(G67:G73)</f>
        <v>20.4285714285714</v>
      </c>
      <c r="T73" s="97">
        <f>AVERAGE(I67:I73)</f>
        <v>26.9415313516711</v>
      </c>
      <c r="U73" t="s" s="128">
        <v>70</v>
      </c>
      <c r="V73" s="129">
        <f>AVERAGE(L67:L73)</f>
        <v>4.71428571428571</v>
      </c>
      <c r="W73" s="97">
        <f>AVERAGE(N67:N73)</f>
        <v>30.7368055555556</v>
      </c>
    </row>
    <row r="74" ht="21.95" customHeight="1">
      <c r="A74" s="152">
        <v>2016</v>
      </c>
      <c r="B74" s="99">
        <v>38</v>
      </c>
      <c r="C74" s="83">
        <v>930.1</v>
      </c>
      <c r="D74" s="87">
        <v>24.4763157894737</v>
      </c>
      <c r="E74" s="40"/>
      <c r="F74" s="153">
        <v>2016</v>
      </c>
      <c r="G74" s="99">
        <v>15</v>
      </c>
      <c r="H74" s="83">
        <v>397.5</v>
      </c>
      <c r="I74" s="87">
        <v>26.5</v>
      </c>
      <c r="J74" s="40"/>
      <c r="K74" s="153">
        <v>2016</v>
      </c>
      <c r="L74" s="99">
        <v>1</v>
      </c>
      <c r="M74" s="83">
        <v>30.2</v>
      </c>
      <c r="N74" s="89">
        <v>30.2</v>
      </c>
      <c r="O74" t="s" s="125">
        <v>69</v>
      </c>
      <c r="P74" s="129">
        <f>AVERAGE(B67:B74)</f>
        <v>38.75</v>
      </c>
      <c r="Q74" s="97">
        <f>AVERAGE(D67:D74)</f>
        <v>24.9617132887937</v>
      </c>
      <c r="R74" t="s" s="128">
        <v>69</v>
      </c>
      <c r="S74" s="129">
        <f>AVERAGE(G67:G74)</f>
        <v>19.75</v>
      </c>
      <c r="T74" s="97">
        <f>AVERAGE(I67:I74)</f>
        <v>26.8863399327122</v>
      </c>
      <c r="U74" t="s" s="128">
        <v>69</v>
      </c>
      <c r="V74" s="129">
        <f>AVERAGE(L67:L74)</f>
        <v>4.25</v>
      </c>
      <c r="W74" s="97">
        <f>AVERAGE(N67:N74)</f>
        <v>30.660119047619</v>
      </c>
    </row>
    <row r="75" ht="21.95" customHeight="1">
      <c r="A75" s="152">
        <v>2017</v>
      </c>
      <c r="B75" s="99">
        <v>58</v>
      </c>
      <c r="C75" s="83">
        <v>1433.7</v>
      </c>
      <c r="D75" s="87">
        <v>24.7189655172414</v>
      </c>
      <c r="E75" s="40"/>
      <c r="F75" s="153">
        <v>2017</v>
      </c>
      <c r="G75" s="99">
        <v>28</v>
      </c>
      <c r="H75" s="83">
        <v>746.7</v>
      </c>
      <c r="I75" s="87">
        <v>26.6678571428571</v>
      </c>
      <c r="J75" s="40"/>
      <c r="K75" s="153">
        <v>2017</v>
      </c>
      <c r="L75" s="99">
        <v>5</v>
      </c>
      <c r="M75" s="83">
        <v>146.1</v>
      </c>
      <c r="N75" s="89">
        <v>29.22</v>
      </c>
      <c r="O75" t="s" s="125">
        <v>68</v>
      </c>
      <c r="P75" s="129">
        <f>AVERAGE(B67:B75)</f>
        <v>40.8888888888889</v>
      </c>
      <c r="Q75" s="97">
        <f>AVERAGE(D67:D75)</f>
        <v>24.9347413141768</v>
      </c>
      <c r="R75" t="s" s="128">
        <v>68</v>
      </c>
      <c r="S75" s="129">
        <f>AVERAGE(G67:G75)</f>
        <v>20.6666666666667</v>
      </c>
      <c r="T75" s="97">
        <f>AVERAGE(I67:I75)</f>
        <v>26.8620640671728</v>
      </c>
      <c r="U75" t="s" s="128">
        <v>68</v>
      </c>
      <c r="V75" s="129">
        <f>AVERAGE(L67:L75)</f>
        <v>4.33333333333333</v>
      </c>
      <c r="W75" s="97">
        <f>AVERAGE(N67:N75)</f>
        <v>30.4801041666667</v>
      </c>
    </row>
    <row r="76" ht="21.95" customHeight="1">
      <c r="A76" s="152">
        <v>2018</v>
      </c>
      <c r="B76" s="99">
        <v>50</v>
      </c>
      <c r="C76" s="83">
        <v>1237.6</v>
      </c>
      <c r="D76" s="87">
        <v>24.752</v>
      </c>
      <c r="E76" s="40"/>
      <c r="F76" s="153">
        <v>2018</v>
      </c>
      <c r="G76" s="99">
        <v>24</v>
      </c>
      <c r="H76" s="83">
        <v>644.4</v>
      </c>
      <c r="I76" s="87">
        <v>26.85</v>
      </c>
      <c r="J76" s="40"/>
      <c r="K76" s="153">
        <v>2018</v>
      </c>
      <c r="L76" s="99">
        <v>4</v>
      </c>
      <c r="M76" s="83">
        <v>122.9</v>
      </c>
      <c r="N76" s="89">
        <v>30.725</v>
      </c>
      <c r="O76" t="s" s="125">
        <v>67</v>
      </c>
      <c r="P76" s="129">
        <f>AVERAGE(B67:B76)</f>
        <v>41.8</v>
      </c>
      <c r="Q76" s="97">
        <f>AVERAGE(D67:D76)</f>
        <v>24.9164671827591</v>
      </c>
      <c r="R76" t="s" s="128">
        <v>67</v>
      </c>
      <c r="S76" s="129">
        <f>AVERAGE(G67:G76)</f>
        <v>21</v>
      </c>
      <c r="T76" s="97">
        <f>AVERAGE(I67:I76)</f>
        <v>26.8608576604555</v>
      </c>
      <c r="U76" t="s" s="128">
        <v>67</v>
      </c>
      <c r="V76" s="129">
        <f>AVERAGE(L67:L76)</f>
        <v>4.3</v>
      </c>
      <c r="W76" s="97">
        <f>AVERAGE(N67:N76)</f>
        <v>30.5073148148148</v>
      </c>
    </row>
    <row r="77" ht="21.95" customHeight="1">
      <c r="A77" s="152">
        <v>2019</v>
      </c>
      <c r="B77" s="99">
        <v>46</v>
      </c>
      <c r="C77" s="83">
        <v>1175.4</v>
      </c>
      <c r="D77" s="87">
        <v>25.5521739130435</v>
      </c>
      <c r="E77" s="40"/>
      <c r="F77" s="153">
        <v>2019</v>
      </c>
      <c r="G77" s="99">
        <v>28</v>
      </c>
      <c r="H77" s="83">
        <v>770.1</v>
      </c>
      <c r="I77" s="87">
        <v>27.5035714285714</v>
      </c>
      <c r="J77" s="40"/>
      <c r="K77" s="153">
        <v>2019</v>
      </c>
      <c r="L77" s="99">
        <v>7</v>
      </c>
      <c r="M77" s="83">
        <v>217.1</v>
      </c>
      <c r="N77" s="89">
        <v>31.0142857142857</v>
      </c>
      <c r="O77" t="s" s="125">
        <v>66</v>
      </c>
      <c r="P77" s="129">
        <f>AVERAGE(B67:B77)</f>
        <v>42.1818181818182</v>
      </c>
      <c r="Q77" s="97">
        <f>AVERAGE(D67:D77)</f>
        <v>24.9742587036941</v>
      </c>
      <c r="R77" t="s" s="128">
        <v>66</v>
      </c>
      <c r="S77" s="129">
        <f>AVERAGE(G67:G77)</f>
        <v>21.6363636363636</v>
      </c>
      <c r="T77" s="97">
        <f>AVERAGE(I67:I77)</f>
        <v>26.9192861848297</v>
      </c>
      <c r="U77" t="s" s="128">
        <v>66</v>
      </c>
      <c r="V77" s="129">
        <f>AVERAGE(L67:L77)</f>
        <v>4.54545454545455</v>
      </c>
      <c r="W77" s="97">
        <f>AVERAGE(N67:N77)</f>
        <v>30.5580119047619</v>
      </c>
    </row>
    <row r="78" ht="21.95" customHeight="1">
      <c r="A78" s="152">
        <v>2020</v>
      </c>
      <c r="B78" s="99">
        <v>30</v>
      </c>
      <c r="C78" s="83">
        <v>734.8</v>
      </c>
      <c r="D78" s="87">
        <v>24.4933333333333</v>
      </c>
      <c r="E78" s="40"/>
      <c r="F78" s="153">
        <v>2020</v>
      </c>
      <c r="G78" s="99">
        <v>14</v>
      </c>
      <c r="H78" s="83">
        <v>371.6</v>
      </c>
      <c r="I78" s="87">
        <v>26.5428571428571</v>
      </c>
      <c r="J78" s="40"/>
      <c r="K78" s="153">
        <v>2020</v>
      </c>
      <c r="L78" s="99">
        <v>1</v>
      </c>
      <c r="M78" s="83">
        <v>33.7</v>
      </c>
      <c r="N78" s="89">
        <v>33.7</v>
      </c>
      <c r="O78" t="s" s="125">
        <v>65</v>
      </c>
      <c r="P78" s="129">
        <f>AVERAGE(B67:B78)</f>
        <v>41.1666666666667</v>
      </c>
      <c r="Q78" s="97">
        <f>AVERAGE(D67:D78)</f>
        <v>24.9341815894973</v>
      </c>
      <c r="R78" t="s" s="128">
        <v>65</v>
      </c>
      <c r="S78" s="129">
        <f>AVERAGE(G67:G78)</f>
        <v>21</v>
      </c>
      <c r="T78" s="97">
        <f>AVERAGE(I67:I78)</f>
        <v>26.8879170979986</v>
      </c>
      <c r="U78" t="s" s="128">
        <v>65</v>
      </c>
      <c r="V78" s="129">
        <f>AVERAGE(L67:L78)</f>
        <v>4.25</v>
      </c>
      <c r="W78" s="97">
        <f>AVERAGE(N67:N78)</f>
        <v>30.8436471861472</v>
      </c>
    </row>
    <row r="79" ht="21.95" customHeight="1">
      <c r="A79" s="152">
        <v>2021</v>
      </c>
      <c r="B79" s="99">
        <v>36</v>
      </c>
      <c r="C79" s="83">
        <v>877.2</v>
      </c>
      <c r="D79" s="87">
        <v>24.3666666666667</v>
      </c>
      <c r="E79" s="40"/>
      <c r="F79" s="153">
        <v>2021</v>
      </c>
      <c r="G79" s="99">
        <v>15</v>
      </c>
      <c r="H79" s="83">
        <v>396</v>
      </c>
      <c r="I79" s="87">
        <v>26.4</v>
      </c>
      <c r="J79" s="40"/>
      <c r="K79" s="153">
        <v>2021</v>
      </c>
      <c r="L79" s="99">
        <v>3</v>
      </c>
      <c r="M79" s="83">
        <v>86.59999999999999</v>
      </c>
      <c r="N79" s="89">
        <v>28.8666666666667</v>
      </c>
      <c r="O79" t="s" s="125">
        <v>64</v>
      </c>
      <c r="P79" s="129">
        <f>AVERAGE(B67:B79)</f>
        <v>40.7692307692308</v>
      </c>
      <c r="Q79" s="97">
        <f>AVERAGE(D67:D79)</f>
        <v>24.8905265954334</v>
      </c>
      <c r="R79" t="s" s="128">
        <v>64</v>
      </c>
      <c r="S79" s="129">
        <f>AVERAGE(G67:G79)</f>
        <v>20.5384615384615</v>
      </c>
      <c r="T79" s="97">
        <f>AVERAGE(I67:I79)</f>
        <v>26.8503850135372</v>
      </c>
      <c r="U79" t="s" s="128">
        <v>64</v>
      </c>
      <c r="V79" s="129">
        <f>AVERAGE(L67:L79)</f>
        <v>4.15384615384615</v>
      </c>
      <c r="W79" s="97">
        <f>AVERAGE(N67:N79)</f>
        <v>30.6788988095238</v>
      </c>
    </row>
    <row r="80" ht="21.95" customHeight="1">
      <c r="A80" s="152">
        <v>2022</v>
      </c>
      <c r="B80" s="99">
        <v>43</v>
      </c>
      <c r="C80" s="83">
        <v>1062.1</v>
      </c>
      <c r="D80" s="87">
        <v>24.7</v>
      </c>
      <c r="E80" s="40"/>
      <c r="F80" s="153">
        <v>2022</v>
      </c>
      <c r="G80" s="99">
        <v>19</v>
      </c>
      <c r="H80" s="83">
        <v>512.1</v>
      </c>
      <c r="I80" s="87">
        <v>26.9526315789474</v>
      </c>
      <c r="J80" s="40"/>
      <c r="K80" s="153">
        <v>2022</v>
      </c>
      <c r="L80" s="99">
        <v>4</v>
      </c>
      <c r="M80" s="83">
        <v>122.1</v>
      </c>
      <c r="N80" s="89">
        <v>30.525</v>
      </c>
      <c r="O80" t="s" s="125">
        <v>63</v>
      </c>
      <c r="P80" s="129">
        <f>AVERAGE(B67:B80)</f>
        <v>40.9285714285714</v>
      </c>
      <c r="Q80" s="97">
        <f>AVERAGE(D67:D80)</f>
        <v>24.8769175529025</v>
      </c>
      <c r="R80" t="s" s="128">
        <v>63</v>
      </c>
      <c r="S80" s="129">
        <f>AVERAGE(G67:G80)</f>
        <v>20.4285714285714</v>
      </c>
      <c r="T80" s="97">
        <f>AVERAGE(I67:I80)</f>
        <v>26.8576883396379</v>
      </c>
      <c r="U80" t="s" s="128">
        <v>63</v>
      </c>
      <c r="V80" s="129">
        <f>AVERAGE(L67:L80)</f>
        <v>4.14285714285714</v>
      </c>
      <c r="W80" s="97">
        <f>AVERAGE(N67:N80)</f>
        <v>30.6670604395604</v>
      </c>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88"/>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s="86"/>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s="86"/>
      <c r="B93" s="84"/>
      <c r="C93" s="83"/>
      <c r="D93" s="87"/>
      <c r="E93" s="40"/>
      <c r="F93" s="88"/>
      <c r="G93" s="84"/>
      <c r="H93" s="83"/>
      <c r="I93" s="87"/>
      <c r="J93" s="40"/>
      <c r="K93" s="88"/>
      <c r="L93" s="84"/>
      <c r="M93" s="83"/>
      <c r="N93" s="89"/>
      <c r="O93" s="96"/>
      <c r="P93" s="83"/>
      <c r="Q93" s="83"/>
      <c r="R93" s="84"/>
      <c r="S93" s="83"/>
      <c r="T93" s="83"/>
      <c r="U93" s="84"/>
      <c r="V93" s="83"/>
      <c r="W93" s="97"/>
    </row>
    <row r="94" ht="21.95" customHeight="1">
      <c r="A94" s="86"/>
      <c r="B94" s="84"/>
      <c r="C94" s="83"/>
      <c r="D94" s="87"/>
      <c r="E94" s="40"/>
      <c r="F94" s="88"/>
      <c r="G94" s="84"/>
      <c r="H94" s="83"/>
      <c r="I94" s="87"/>
      <c r="J94" s="40"/>
      <c r="K94" s="88"/>
      <c r="L94" s="84"/>
      <c r="M94" s="83"/>
      <c r="N94" s="89"/>
      <c r="O94" s="96"/>
      <c r="P94" s="83"/>
      <c r="Q94" s="83"/>
      <c r="R94" s="84"/>
      <c r="S94" s="83"/>
      <c r="T94" s="83"/>
      <c r="U94" s="84"/>
      <c r="V94" s="83"/>
      <c r="W94" s="97"/>
    </row>
    <row r="95" ht="21.95" customHeight="1">
      <c r="A95" s="86"/>
      <c r="B95" s="84"/>
      <c r="C95" s="83"/>
      <c r="D95" s="87"/>
      <c r="E95" s="40"/>
      <c r="F95" s="88"/>
      <c r="G95" s="84"/>
      <c r="H95" s="83"/>
      <c r="I95" s="87"/>
      <c r="J95" s="40"/>
      <c r="K95" s="88"/>
      <c r="L95" s="84"/>
      <c r="M95" s="83"/>
      <c r="N95" s="89"/>
      <c r="O95" s="96"/>
      <c r="P95" s="83"/>
      <c r="Q95" s="83"/>
      <c r="R95" s="84"/>
      <c r="S95" s="83"/>
      <c r="T95" s="83"/>
      <c r="U95" s="84"/>
      <c r="V95" s="83"/>
      <c r="W95" s="97"/>
    </row>
    <row r="96" ht="21.95" customHeight="1">
      <c r="A96" s="86"/>
      <c r="B96" s="84"/>
      <c r="C96" s="83"/>
      <c r="D96" s="87"/>
      <c r="E96" s="40"/>
      <c r="F96" s="88"/>
      <c r="G96" s="84"/>
      <c r="H96" s="83"/>
      <c r="I96" s="87"/>
      <c r="J96" s="40"/>
      <c r="K96" s="88"/>
      <c r="L96" s="84"/>
      <c r="M96" s="83"/>
      <c r="N96" s="89"/>
      <c r="O96" s="96"/>
      <c r="P96" s="83"/>
      <c r="Q96" s="83"/>
      <c r="R96" s="84"/>
      <c r="S96" s="83"/>
      <c r="T96" s="83"/>
      <c r="U96" s="84"/>
      <c r="V96" s="83"/>
      <c r="W96" s="97"/>
    </row>
    <row r="97" ht="21.95" customHeight="1">
      <c r="A97" s="86"/>
      <c r="B97" s="84"/>
      <c r="C97" s="83"/>
      <c r="D97" s="87"/>
      <c r="E97" s="40"/>
      <c r="F97" s="88"/>
      <c r="G97" s="84"/>
      <c r="H97" s="83"/>
      <c r="I97" s="87"/>
      <c r="J97" s="40"/>
      <c r="K97" s="88"/>
      <c r="L97" s="84"/>
      <c r="M97" s="83"/>
      <c r="N97" s="89"/>
      <c r="O97" s="96"/>
      <c r="P97" s="83"/>
      <c r="Q97" s="83"/>
      <c r="R97" s="84"/>
      <c r="S97" s="83"/>
      <c r="T97" s="83"/>
      <c r="U97" s="84"/>
      <c r="V97" s="83"/>
      <c r="W97" s="97"/>
    </row>
    <row r="98" ht="21.95" customHeight="1">
      <c r="A98" s="86"/>
      <c r="B98" s="84"/>
      <c r="C98" s="83"/>
      <c r="D98" s="87"/>
      <c r="E98" s="40"/>
      <c r="F98" s="88"/>
      <c r="G98" s="84"/>
      <c r="H98" s="83"/>
      <c r="I98" s="87"/>
      <c r="J98" s="40"/>
      <c r="K98" s="88"/>
      <c r="L98" s="84"/>
      <c r="M98" s="83"/>
      <c r="N98" s="89"/>
      <c r="O98" s="96"/>
      <c r="P98" s="83"/>
      <c r="Q98" s="83"/>
      <c r="R98" s="84"/>
      <c r="S98" s="83"/>
      <c r="T98" s="83"/>
      <c r="U98" s="84"/>
      <c r="V98" s="83"/>
      <c r="W98" s="97"/>
    </row>
    <row r="99" ht="21.95" customHeight="1">
      <c r="A99" s="86"/>
      <c r="B99" s="84"/>
      <c r="C99" s="83"/>
      <c r="D99" s="90"/>
      <c r="E99" s="40"/>
      <c r="F99" s="88"/>
      <c r="G99" s="84"/>
      <c r="H99" s="83"/>
      <c r="I99" s="90"/>
      <c r="J99" s="40"/>
      <c r="K99" s="88"/>
      <c r="L99" s="84"/>
      <c r="M99" s="83"/>
      <c r="N99" s="91"/>
      <c r="O99" s="96"/>
      <c r="P99" s="83"/>
      <c r="Q99" s="83"/>
      <c r="R99" s="84"/>
      <c r="S99" s="83"/>
      <c r="T99" s="83"/>
      <c r="U99" s="84"/>
      <c r="V99" s="83"/>
      <c r="W99" s="97"/>
    </row>
    <row r="100" ht="21.95" customHeight="1">
      <c r="A100" s="86"/>
      <c r="B100" s="84"/>
      <c r="C100" s="83"/>
      <c r="D100" s="87"/>
      <c r="E100" s="40"/>
      <c r="F100" s="88"/>
      <c r="G100" s="84"/>
      <c r="H100" s="83"/>
      <c r="I100" s="90"/>
      <c r="J100" s="40"/>
      <c r="K100" s="88"/>
      <c r="L100" s="84"/>
      <c r="M100" s="83"/>
      <c r="N100" s="91"/>
      <c r="O100" s="96"/>
      <c r="P100" s="83"/>
      <c r="Q100" s="83"/>
      <c r="R100" s="84"/>
      <c r="S100" s="83"/>
      <c r="T100" s="83"/>
      <c r="U100" s="84"/>
      <c r="V100" s="83"/>
      <c r="W100" s="97"/>
    </row>
    <row r="101" ht="21.95" customHeight="1">
      <c r="A101" t="s" s="92">
        <v>154</v>
      </c>
      <c r="B101" s="84"/>
      <c r="C101" s="83"/>
      <c r="D101" s="87"/>
      <c r="E101" s="40"/>
      <c r="F101" s="88"/>
      <c r="G101" s="84"/>
      <c r="H101" s="83"/>
      <c r="I101" s="87"/>
      <c r="J101" s="40"/>
      <c r="K101" s="88"/>
      <c r="L101" s="84"/>
      <c r="M101" s="83"/>
      <c r="N101" s="89"/>
      <c r="O101" s="96"/>
      <c r="P101" s="83"/>
      <c r="Q101" s="83"/>
      <c r="R101" s="84"/>
      <c r="S101" s="83"/>
      <c r="T101" s="83"/>
      <c r="U101" s="84"/>
      <c r="V101" s="83"/>
      <c r="W101" s="97"/>
    </row>
    <row r="102" ht="21.95" customHeight="1">
      <c r="A102" t="s" s="93">
        <v>67</v>
      </c>
      <c r="B102" s="94"/>
      <c r="C102" s="83"/>
      <c r="D102" s="87"/>
      <c r="E102" s="40"/>
      <c r="F102" t="s" s="95">
        <v>67</v>
      </c>
      <c r="G102" s="94"/>
      <c r="H102" s="83"/>
      <c r="I102" s="87"/>
      <c r="J102" s="40"/>
      <c r="K102" t="s" s="95">
        <v>67</v>
      </c>
      <c r="L102" s="94"/>
      <c r="M102" s="83"/>
      <c r="N102" s="89"/>
      <c r="O102" s="96"/>
      <c r="P102" s="83"/>
      <c r="Q102" s="83"/>
      <c r="R102" s="84"/>
      <c r="S102" s="83"/>
      <c r="T102" s="83"/>
      <c r="U102" s="84"/>
      <c r="V102" s="83"/>
      <c r="W102" s="97"/>
    </row>
    <row r="103" ht="21.95" customHeight="1">
      <c r="A103" t="s" s="98">
        <v>79</v>
      </c>
      <c r="B103" s="99">
        <f>AVERAGE(B56:B65)</f>
        <v>39.1</v>
      </c>
      <c r="C103" s="83">
        <f>AVERAGE(C56:C65)</f>
        <v>969.45</v>
      </c>
      <c r="D103" s="87">
        <f>AVERAGE(D56:D65)</f>
        <v>24.743381979273</v>
      </c>
      <c r="E103" s="40"/>
      <c r="F103" t="s" s="100">
        <v>79</v>
      </c>
      <c r="G103" s="99">
        <f>AVERAGE(G56:G65)</f>
        <v>19.8</v>
      </c>
      <c r="H103" s="83">
        <f>AVERAGE(H56:H65)</f>
        <v>526.05</v>
      </c>
      <c r="I103" s="87">
        <f>AVERAGE(I56:I65)</f>
        <v>26.4602857109992</v>
      </c>
      <c r="J103" s="40"/>
      <c r="K103" t="s" s="100">
        <v>79</v>
      </c>
      <c r="L103" s="99">
        <f>AVERAGE(L56:L65)</f>
        <v>3.8</v>
      </c>
      <c r="M103" s="83">
        <f>AVERAGE(M56:M65)</f>
        <v>112.97</v>
      </c>
      <c r="N103" s="89">
        <f>AVERAGE(N56:N65)</f>
        <v>29.7244047619048</v>
      </c>
      <c r="O103" s="96"/>
      <c r="P103" s="83"/>
      <c r="Q103" s="83"/>
      <c r="R103" s="84"/>
      <c r="S103" s="83"/>
      <c r="T103" s="83"/>
      <c r="U103" s="84"/>
      <c r="V103" s="83"/>
      <c r="W103" s="97"/>
    </row>
    <row r="104" ht="21.95" customHeight="1">
      <c r="A104" t="s" s="98">
        <v>80</v>
      </c>
      <c r="B104" s="99">
        <f>AVERAGE(B67:B76)</f>
        <v>41.8</v>
      </c>
      <c r="C104" s="83">
        <f>AVERAGE(C67:C76)</f>
        <v>1042.41</v>
      </c>
      <c r="D104" s="87">
        <f>AVERAGE(D67:D76)</f>
        <v>24.9164671827591</v>
      </c>
      <c r="E104" s="40"/>
      <c r="F104" t="s" s="100">
        <v>80</v>
      </c>
      <c r="G104" s="99">
        <f>AVERAGE(G67:G76)</f>
        <v>21</v>
      </c>
      <c r="H104" s="83">
        <f>AVERAGE(H67:H76)</f>
        <v>565.6900000000001</v>
      </c>
      <c r="I104" s="87">
        <f>AVERAGE(I67:I76)</f>
        <v>26.8608576604555</v>
      </c>
      <c r="J104" s="40"/>
      <c r="K104" t="s" s="100">
        <v>80</v>
      </c>
      <c r="L104" s="99">
        <f>AVERAGE(L67:L76)</f>
        <v>4.3</v>
      </c>
      <c r="M104" s="83">
        <f>AVERAGE(M67:M76)</f>
        <v>130.89</v>
      </c>
      <c r="N104" s="89">
        <f>AVERAGE(N67:N76)</f>
        <v>30.5073148148148</v>
      </c>
      <c r="O104" s="96"/>
      <c r="P104" s="83"/>
      <c r="Q104" s="83"/>
      <c r="R104" s="84"/>
      <c r="S104" s="83"/>
      <c r="T104" s="83"/>
      <c r="U104" s="84"/>
      <c r="V104" s="83"/>
      <c r="W104" s="97"/>
    </row>
    <row r="105" ht="21.95" customHeight="1">
      <c r="A105" s="105"/>
      <c r="B105" s="84"/>
      <c r="C105" s="84"/>
      <c r="D105" s="90"/>
      <c r="E105" s="40"/>
      <c r="F105" s="106"/>
      <c r="G105" s="84"/>
      <c r="H105" s="84"/>
      <c r="I105" s="90"/>
      <c r="J105" s="40"/>
      <c r="K105" s="106"/>
      <c r="L105" s="84"/>
      <c r="M105" s="84"/>
      <c r="N105" s="91"/>
      <c r="O105" s="96"/>
      <c r="P105" s="83"/>
      <c r="Q105" s="83"/>
      <c r="R105" s="84"/>
      <c r="S105" s="83"/>
      <c r="T105" s="83"/>
      <c r="U105" s="84"/>
      <c r="V105" s="83"/>
      <c r="W105" s="97"/>
    </row>
    <row r="106" ht="21.95" customHeight="1">
      <c r="A106" t="s" s="103">
        <v>82</v>
      </c>
      <c r="B106" s="83">
        <f>AVERAGE(B37:B46)</f>
        <v>32.8</v>
      </c>
      <c r="C106" s="83">
        <f>AVERAGE(C37:C46)</f>
        <v>808.88</v>
      </c>
      <c r="D106" s="87">
        <f>AVERAGE(D37:D46)</f>
        <v>24.621169992728</v>
      </c>
      <c r="E106" s="40"/>
      <c r="F106" t="s" s="104">
        <v>82</v>
      </c>
      <c r="G106" s="83">
        <f>AVERAGE(G37:G46)</f>
        <v>15.6</v>
      </c>
      <c r="H106" s="83">
        <f>AVERAGE(H37:H46)</f>
        <v>415.7</v>
      </c>
      <c r="I106" s="87">
        <f>AVERAGE(I37:I46)</f>
        <v>26.5602709241739</v>
      </c>
      <c r="J106" s="40"/>
      <c r="K106" t="s" s="104">
        <v>82</v>
      </c>
      <c r="L106" s="83">
        <f>AVERAGE(L37:L46)</f>
        <v>3.1</v>
      </c>
      <c r="M106" s="83">
        <f>AVERAGE(M37:M46)</f>
        <v>92.5</v>
      </c>
      <c r="N106" s="89">
        <f>AVERAGE(N37:N46)</f>
        <v>29.8154761904762</v>
      </c>
      <c r="O106" s="96"/>
      <c r="P106" s="83"/>
      <c r="Q106" s="83"/>
      <c r="R106" s="84"/>
      <c r="S106" s="83"/>
      <c r="T106" s="83"/>
      <c r="U106" s="84"/>
      <c r="V106" s="83"/>
      <c r="W106" s="97"/>
    </row>
    <row r="107" ht="21.95" customHeight="1">
      <c r="A107" t="s" s="103">
        <v>83</v>
      </c>
      <c r="B107" s="99">
        <f>AVERAGE(B48:B57)</f>
        <v>34.3</v>
      </c>
      <c r="C107" s="83">
        <f>AVERAGE(C48:C57)</f>
        <v>847.46</v>
      </c>
      <c r="D107" s="87">
        <f>AVERAGE(D48:D57)</f>
        <v>24.6750335416935</v>
      </c>
      <c r="E107" s="40"/>
      <c r="F107" t="s" s="104">
        <v>83</v>
      </c>
      <c r="G107" s="99">
        <f>AVERAGE(G48:G57)</f>
        <v>16.6</v>
      </c>
      <c r="H107" s="83">
        <f>AVERAGE(H48:H57)</f>
        <v>442.59</v>
      </c>
      <c r="I107" s="87">
        <f>AVERAGE(I48:I57)</f>
        <v>26.6192456764441</v>
      </c>
      <c r="J107" s="40"/>
      <c r="K107" t="s" s="104">
        <v>83</v>
      </c>
      <c r="L107" s="99">
        <f>AVERAGE(L48:L57)</f>
        <v>3.2</v>
      </c>
      <c r="M107" s="83">
        <f>AVERAGE(M48:M57)</f>
        <v>95.90000000000001</v>
      </c>
      <c r="N107" s="89">
        <f>AVERAGE(N48:N57)</f>
        <v>30.0640211640212</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82"/>
      <c r="P108" s="83"/>
      <c r="Q108" s="83"/>
      <c r="R108" s="84"/>
      <c r="S108" s="84"/>
      <c r="T108" s="83"/>
      <c r="U108" s="83"/>
      <c r="V108" s="83"/>
      <c r="W108" s="85"/>
    </row>
    <row r="109" ht="21.95" customHeight="1">
      <c r="A109" t="s" s="93">
        <v>72</v>
      </c>
      <c r="B109" s="84"/>
      <c r="C109" s="84"/>
      <c r="D109" s="90"/>
      <c r="E109" s="40"/>
      <c r="F109" t="s" s="95">
        <v>72</v>
      </c>
      <c r="G109" s="84"/>
      <c r="H109" s="84"/>
      <c r="I109" s="90"/>
      <c r="J109" s="40"/>
      <c r="K109" t="s" s="95">
        <v>72</v>
      </c>
      <c r="L109" s="84"/>
      <c r="M109" s="84"/>
      <c r="N109" s="91"/>
      <c r="O109" s="82"/>
      <c r="P109" s="83"/>
      <c r="Q109" s="83"/>
      <c r="R109" s="84"/>
      <c r="S109" s="84"/>
      <c r="T109" s="83"/>
      <c r="U109" s="83"/>
      <c r="V109" s="83"/>
      <c r="W109" s="85"/>
    </row>
    <row r="110" ht="21.95" customHeight="1">
      <c r="A110" t="s" s="98">
        <v>79</v>
      </c>
      <c r="B110" s="83">
        <f>AVERAGE(B61:B65)</f>
        <v>36.4</v>
      </c>
      <c r="C110" s="83">
        <f>AVERAGE(C61:C65)</f>
        <v>903.92</v>
      </c>
      <c r="D110" s="87">
        <f>AVERAGE(D61:D65)</f>
        <v>24.7600171963038</v>
      </c>
      <c r="E110" s="40"/>
      <c r="F110" t="s" s="100">
        <v>79</v>
      </c>
      <c r="G110" s="83">
        <f>AVERAGE(G61:G65)</f>
        <v>18.6</v>
      </c>
      <c r="H110" s="83">
        <f>AVERAGE(H61:H65)</f>
        <v>494.14</v>
      </c>
      <c r="I110" s="87">
        <f>AVERAGE(I61:I65)</f>
        <v>26.4184321678322</v>
      </c>
      <c r="J110" s="40"/>
      <c r="K110" t="s" s="100">
        <v>79</v>
      </c>
      <c r="L110" s="83">
        <f>AVERAGE(L61:L65)</f>
        <v>3.2</v>
      </c>
      <c r="M110" s="83">
        <f>AVERAGE(M61:M65)</f>
        <v>96.14</v>
      </c>
      <c r="N110" s="89">
        <f>AVERAGE(N61:N65)</f>
        <v>30.0327380952381</v>
      </c>
      <c r="O110" s="82"/>
      <c r="P110" s="83"/>
      <c r="Q110" s="83"/>
      <c r="R110" s="84"/>
      <c r="S110" s="84"/>
      <c r="T110" s="83"/>
      <c r="U110" s="83"/>
      <c r="V110" s="83"/>
      <c r="W110" s="85"/>
    </row>
    <row r="111" ht="21.95" customHeight="1">
      <c r="A111" t="s" s="98">
        <v>80</v>
      </c>
      <c r="B111" s="83">
        <f>AVERAGE(B67:B71)</f>
        <v>38.8</v>
      </c>
      <c r="C111" s="83">
        <f>AVERAGE(C67:C71)</f>
        <v>965.12</v>
      </c>
      <c r="D111" s="87">
        <f>AVERAGE(D67:D71)</f>
        <v>24.803188630491</v>
      </c>
      <c r="E111" s="40"/>
      <c r="F111" t="s" s="100">
        <v>80</v>
      </c>
      <c r="G111" s="83">
        <f>AVERAGE(G67:G71)</f>
        <v>19.8</v>
      </c>
      <c r="H111" s="83">
        <f>AVERAGE(H67:H71)</f>
        <v>530.72</v>
      </c>
      <c r="I111" s="87">
        <f>AVERAGE(I67:I71)</f>
        <v>26.6754523809524</v>
      </c>
      <c r="J111" s="40"/>
      <c r="K111" t="s" s="100">
        <v>80</v>
      </c>
      <c r="L111" s="83">
        <f>AVERAGE(L67:L71)</f>
        <v>3.8</v>
      </c>
      <c r="M111" s="83">
        <f>AVERAGE(M67:M71)</f>
        <v>115.48</v>
      </c>
      <c r="N111" s="89">
        <f>AVERAGE(N67:N71)</f>
        <v>30.7</v>
      </c>
      <c r="O111" s="82"/>
      <c r="P111" s="83"/>
      <c r="Q111" s="83"/>
      <c r="R111" s="84"/>
      <c r="S111" s="84"/>
      <c r="T111" s="83"/>
      <c r="U111" s="83"/>
      <c r="V111" s="83"/>
      <c r="W111" s="85"/>
    </row>
    <row r="112" ht="21.95" customHeight="1">
      <c r="A112" s="105"/>
      <c r="B112" s="84"/>
      <c r="C112" s="84"/>
      <c r="D112" s="90"/>
      <c r="E112" s="40"/>
      <c r="F112" s="106"/>
      <c r="G112" s="84"/>
      <c r="H112" s="84"/>
      <c r="I112" s="90"/>
      <c r="J112" s="40"/>
      <c r="K112" s="106"/>
      <c r="L112" s="84"/>
      <c r="M112" s="84"/>
      <c r="N112" s="91"/>
      <c r="O112" s="82"/>
      <c r="P112" s="83"/>
      <c r="Q112" s="83"/>
      <c r="R112" s="84"/>
      <c r="S112" s="84"/>
      <c r="T112" s="83"/>
      <c r="U112" s="83"/>
      <c r="V112" s="83"/>
      <c r="W112" s="85"/>
    </row>
    <row r="113" ht="21.95" customHeight="1">
      <c r="A113" t="s" s="103">
        <v>82</v>
      </c>
      <c r="B113" s="83">
        <f>AVERAGE(B42:B46)</f>
        <v>32.8</v>
      </c>
      <c r="C113" s="83">
        <f>AVERAGE(C42:C46)</f>
        <v>797.38</v>
      </c>
      <c r="D113" s="87">
        <f>AVERAGE(D42:D46)</f>
        <v>24.2304795865956</v>
      </c>
      <c r="E113" s="40"/>
      <c r="F113" t="s" s="104">
        <v>82</v>
      </c>
      <c r="G113" s="83">
        <f>AVERAGE(G42:G46)</f>
        <v>14.4</v>
      </c>
      <c r="H113" s="83">
        <f>AVERAGE(H42:H46)</f>
        <v>377.38</v>
      </c>
      <c r="I113" s="87">
        <f>AVERAGE(I42:I46)</f>
        <v>26.0464627039627</v>
      </c>
      <c r="J113" s="40"/>
      <c r="K113" t="s" s="104">
        <v>82</v>
      </c>
      <c r="L113" s="83">
        <f>AVERAGE(L42:L46)</f>
        <v>1.4</v>
      </c>
      <c r="M113" s="83">
        <f>AVERAGE(M42:M46)</f>
        <v>41.8</v>
      </c>
      <c r="N113" s="89">
        <f>AVERAGE(N42:N46)</f>
        <v>29.75</v>
      </c>
      <c r="O113" s="82"/>
      <c r="P113" s="83"/>
      <c r="Q113" s="83"/>
      <c r="R113" s="84"/>
      <c r="S113" s="84"/>
      <c r="T113" s="83"/>
      <c r="U113" s="83"/>
      <c r="V113" s="83"/>
      <c r="W113" s="85"/>
    </row>
    <row r="114" ht="21.95" customHeight="1">
      <c r="A114" t="s" s="103">
        <v>83</v>
      </c>
      <c r="B114" s="83">
        <f>AVERAGE(B48:B52)</f>
        <v>33.2</v>
      </c>
      <c r="C114" s="83">
        <f>AVERAGE(C48:C52)</f>
        <v>817.14</v>
      </c>
      <c r="D114" s="87">
        <f>AVERAGE(D48:D52)</f>
        <v>24.6316500407805</v>
      </c>
      <c r="E114" s="40"/>
      <c r="F114" t="s" s="104">
        <v>83</v>
      </c>
      <c r="G114" s="83">
        <f>AVERAGE(G48:G52)</f>
        <v>15.6</v>
      </c>
      <c r="H114" s="83">
        <f>AVERAGE(H48:H52)</f>
        <v>414.16</v>
      </c>
      <c r="I114" s="87">
        <f>AVERAGE(I48:I52)</f>
        <v>26.5512711323764</v>
      </c>
      <c r="J114" s="40"/>
      <c r="K114" t="s" s="104">
        <v>83</v>
      </c>
      <c r="L114" s="83">
        <f>AVERAGE(L48:L52)</f>
        <v>2.8</v>
      </c>
      <c r="M114" s="83">
        <f>AVERAGE(M48:M52)</f>
        <v>84.31999999999999</v>
      </c>
      <c r="N114" s="89">
        <f>AVERAGE(N48:N52)</f>
        <v>30.1833333333334</v>
      </c>
      <c r="O114" s="82"/>
      <c r="P114" s="83"/>
      <c r="Q114" s="83"/>
      <c r="R114" s="84"/>
      <c r="S114" s="84"/>
      <c r="T114" s="83"/>
      <c r="U114" s="83"/>
      <c r="V114" s="83"/>
      <c r="W114" s="85"/>
    </row>
    <row r="115" ht="21.95" customHeight="1">
      <c r="A115" s="105"/>
      <c r="B115" s="84"/>
      <c r="C115" s="83"/>
      <c r="D115" s="87"/>
      <c r="E115" s="40"/>
      <c r="F115" s="106"/>
      <c r="G115" s="84"/>
      <c r="H115" s="83"/>
      <c r="I115" s="87"/>
      <c r="J115" s="40"/>
      <c r="K115" s="106"/>
      <c r="L115" s="84"/>
      <c r="M115" s="83"/>
      <c r="N115" s="89"/>
      <c r="O115" s="82"/>
      <c r="P115" s="83"/>
      <c r="Q115" s="83"/>
      <c r="R115" s="84"/>
      <c r="S115" s="84"/>
      <c r="T115" s="83"/>
      <c r="U115" s="83"/>
      <c r="V115" s="83"/>
      <c r="W115" s="85"/>
    </row>
    <row r="116" ht="21.95" customHeight="1">
      <c r="A116" s="105"/>
      <c r="B116" s="107"/>
      <c r="C116" t="s" s="108">
        <v>84</v>
      </c>
      <c r="D116" s="87"/>
      <c r="E116" s="40"/>
      <c r="F116" s="106"/>
      <c r="G116" s="84"/>
      <c r="H116" s="83"/>
      <c r="I116" s="87"/>
      <c r="J116" s="40"/>
      <c r="K116" s="106"/>
      <c r="L116" s="84"/>
      <c r="M116" s="83"/>
      <c r="N116" s="89"/>
      <c r="O116" s="82"/>
      <c r="P116" s="83"/>
      <c r="Q116" s="83"/>
      <c r="R116" s="84"/>
      <c r="S116" s="84"/>
      <c r="T116" s="83"/>
      <c r="U116" s="83"/>
      <c r="V116" s="83"/>
      <c r="W116" s="85"/>
    </row>
    <row r="117" ht="22.75" customHeight="1">
      <c r="A117" s="109"/>
      <c r="B117" s="110"/>
      <c r="C117" t="s" s="111">
        <v>85</v>
      </c>
      <c r="D117" s="112"/>
      <c r="E117" s="113"/>
      <c r="F117" s="114"/>
      <c r="G117" s="115"/>
      <c r="H117" s="116"/>
      <c r="I117" s="112"/>
      <c r="J117" s="113"/>
      <c r="K117" s="114"/>
      <c r="L117" s="115"/>
      <c r="M117" s="116"/>
      <c r="N117" s="117"/>
      <c r="O117" s="229"/>
      <c r="P117" s="116"/>
      <c r="Q117" s="116"/>
      <c r="R117" s="115"/>
      <c r="S117" s="115"/>
      <c r="T117" s="116"/>
      <c r="U117" s="116"/>
      <c r="V117" s="116"/>
      <c r="W117" s="210"/>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N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6" customWidth="1"/>
    <col min="2" max="7" width="8.35156" style="6" customWidth="1"/>
    <col min="8" max="8" width="6.67188" style="6" customWidth="1"/>
    <col min="9" max="14" width="8.35156" style="6" customWidth="1"/>
    <col min="15" max="16384" width="16.3516" style="6"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AVERAGE('Adelaide'!B69,'Albany'!B84,'Alice Springs'!B69,'Amberley'!B38,'Birdsville'!B29,'Bourke'!B71,'Bridgetown'!B71,'Brisbane'!B69,'Broome'!B69,'Bundaberg'!B70,'Burketown'!B74,'Butlers Gorge'!B46,'Cabramurra'!B17,'Cairns'!B69,'Camooweal'!B40,'Canberra'!B70,'Cape Borda'!B23,'Cape Bruny'!B57,'Cape Leeuwin'!B69,'Cape Moreton'!B69,'Cape Otway'!B67,'Carnarvon'!B69,'Ceduna'!B36,'Charleville'!B69,'Cobar'!B70,'Coffs Harbour'!B27,'Cunderdin'!B28,'Dalwallinu'!B23,'Darwin'!B69,'Deniliquin'!B70,'Dubbo'!B58,'Eddytstone Point'!B69,'Esperance'!B69,'Eucla'!B65,'Forrest'!B32,'Gabo Island'!B73,'Gayndah'!B76,'Georgetown'!B77,'Geraldton'!B69,'Giles'!B22,'Grove'!B33,'Halls Creek'!B69,'Hobart'!B61,'Horn Island'!B28,'Kalgoorlie'!B69,'Kalumburu'!B39,'Karijini North'!B49,'Katanning'!B71,'Launceston'!B77,'Laverton'!B36,'Learmonth'!B3,'Longreach'!B69,'Low Head'!B70,'Mackay'!B69,'Marble Bar'!B73,'Marree'!B71,'Meekatharra'!B52,'Melbourne'!B69,'Mildura'!B69,'Miles'!B70,'Morawa'!B54,'Moree'!B69,'Mt Gambier'!B69,'Nhill'!B75,'Normanton'!B74,'Nowra'!B27,'Nuriootpa'!B22,'Oodnadatta'!B38,'Orbost'!B44,'Palmerville'!B74,'Perth'!B69,'Point Perpendicular'!B38,'Port Hedland'!B66,'Port Lincoln'!B69,'Port Macquarie'!B69,'Rabbit Flat'!B10,'Richmond NSW'!B36,'Richmond Qld'!B71,'Robe'!B76,'Rockhampton'!B39,'Rutherglen'!B68,'Sale'!B69,'Scone'!B14,'Snowtown'!B71,'St George'!B66,'Sydney'!B69,'Tarcoola'!B58,'Tennant Creek'!B68,'Thargomiindah'!B25,'Tibooburra'!B70,'Townsville'!B38,'Victoria River Downs'!B15,'Wagga Wagga'!B69,'Walgett'!B70,'Wandering'!B71,'Weipa'!B20,'Wilcannia'!B73,'Williamtown'!B31,'Wilsons Promontary'!B73,'Woomera'!B29,'Wyalong'!B17,'Yamba'!B80)</f>
        <v>32.1862745098039</v>
      </c>
      <c r="C2" s="12">
        <f>AVERAGE('Adelaide'!D69,'Albany'!D84,'Alice Springs'!D69,'Amberley'!D38,'Birdsville'!D29,'Bourke'!D71,'Bridgetown'!D71,'Brisbane'!D69,'Broome'!D69,'Bundaberg'!D70,'Burketown'!D74,'Butlers Gorge'!D46,'Cabramurra'!D17,'Cairns'!D69,'Camooweal'!D40,'Canberra'!D70,'Cape Borda'!D23,'Cape Bruny'!D57,'Cape Leeuwin'!D69,'Cape Moreton'!D69,'Cape Otway'!D67,'Carnarvon'!D69,'Ceduna'!D36,'Charleville'!D69,'Cobar'!D70,'Coffs Harbour'!D27,'Cunderdin'!D28,'Dalwallinu'!D23,'Darwin'!D69,'Deniliquin'!D70,'Dubbo'!D58,'Eddytstone Point'!D69,'Esperance'!D69,'Eucla'!D65,'Forrest'!D32,'Gabo Island'!D73,'Gayndah'!D76,'Georgetown'!D77,'Geraldton'!D69,'Giles'!D22,'Grove'!D33,'Halls Creek'!D69,'Hobart'!D61,'Horn Island'!D28,'Kalgoorlie'!D69,'Kalumburu'!D39,'Karijini North'!D49,'Katanning'!D71,'Launceston'!D77,'Laverton'!D36,'Learmonth'!D3,'Longreach'!D69,'Low Head'!D70,'Mackay'!D69,'Marble Bar'!D73,'Marree'!D71,'Meekatharra'!D52,'Melbourne'!D69,'Mildura'!D69,'Miles'!D70,'Morawa'!D54,'Moree'!D69,'Mt Gambier'!D69,'Nhill'!D75,'Normanton'!D74,'Nowra'!D27,'Nuriootpa'!D22,'Oodnadatta'!D38,'Orbost'!D44,'Palmerville'!D74,'Perth'!D69,'Point Perpendicular'!D38,'Port Hedland'!D66,'Port Lincoln'!D69,'Port Macquarie'!D69,'Rabbit Flat'!D10,'Richmond NSW'!D36,'Richmond Qld'!D71,'Robe'!D76,'Rockhampton'!D39,'Rutherglen'!D68,'Sale'!D69,'Scone'!D14,'Snowtown'!D71,'St George'!D66,'Sydney'!D69,'Tarcoola'!D58,'Tennant Creek'!D68,'Thargomiindah'!D25,'Tibooburra'!D70,'Townsville'!D38,'Victoria River Downs'!D15,'Wagga Wagga'!D69,'Walgett'!D70,'Wandering'!D71,'Weipa'!D20,'Wilcannia'!D73,'Williamtown'!D31,'Wilsons Promontary'!D73,'Woomera'!D29,'Wyalong'!D17,'Yamba'!D80)</f>
        <v>35.1400250093545</v>
      </c>
      <c r="D2" s="13">
        <f>AVERAGE('Adelaide'!G69,'Albany'!G84,'Alice Springs'!G69,'Amberley'!G38,'Birdsville'!G29,'Bourke'!G71,'Bridgetown'!G71,'Brisbane'!G69,'Broome'!G69,'Bundaberg'!G70,'Burketown'!G74,'Butlers Gorge'!G46,'Cabramurra'!G17,'Cairns'!G69,'Camooweal'!G40,'Canberra'!G70,'Cape Borda'!G23,'Cape Bruny'!G57,'Cape Leeuwin'!G69,'Cape Moreton'!G69,'Cape Otway'!G67,'Carnarvon'!G69,'Ceduna'!G36,'Charleville'!G69,'Cobar'!G70,'Coffs Harbour'!G27,'Cunderdin'!G28,'Dalwallinu'!G23,'Darwin'!G69,'Deniliquin'!G70,'Dubbo'!G58,'Eddytstone Point'!G69,'Esperance'!G69,'Eucla'!G65,'Forrest'!G32,'Gabo Island'!G73,'Gayndah'!G76,'Georgetown'!G77,'Geraldton'!G69,'Giles'!G22,'Grove'!G33,'Halls Creek'!G69,'Hobart'!G61,'Horn Island'!G28,'Kalgoorlie'!G69,'Kalumburu'!G39,'Karijini North'!G49,'Katanning'!G71,'Launceston'!G77,'Laverton'!G36,'Learmonth'!G3,'Longreach'!G69,'Low Head'!G70,'Mackay'!G69,'Marble Bar'!G73,'Marree'!G71,'Meekatharra'!G52,'Melbourne'!G69,'Mildura'!G69,'Miles'!G70,'Morawa'!G54,'Moree'!G69,'Mt Gambier'!G69,'Nhill'!G75,'Normanton'!G74,'Nowra'!G27,'Nuriootpa'!G22,'Oodnadatta'!G38,'Orbost'!G44,'Palmerville'!G74,'Perth'!G69,'Point Perpendicular'!G38,'Port Hedland'!G66,'Port Lincoln'!G69,'Port Macquarie'!G69,'Rabbit Flat'!G10,'Richmond NSW'!G36,'Richmond Qld'!G71,'Robe'!G76,'Rockhampton'!G39,'Rutherglen'!G68,'Sale'!G69,'Scone'!G14,'Snowtown'!G71,'St George'!G66,'Sydney'!G69,'Tarcoola'!G58,'Tennant Creek'!G68,'Thargomiindah'!G25,'Tibooburra'!G70,'Townsville'!G38,'Victoria River Downs'!G15,'Wagga Wagga'!G69,'Walgett'!G70,'Wandering'!G71,'Weipa'!G20,'Wilcannia'!G73,'Williamtown'!G31,'Wilsons Promontary'!G73,'Woomera'!G29,'Wyalong'!G17,'Yamba'!G80)</f>
        <v>16.1666666666667</v>
      </c>
      <c r="E2" s="12">
        <f>AVERAGE('Adelaide'!I69,'Albany'!I84,'Alice Springs'!I69,'Amberley'!I38,'Birdsville'!I29,'Bourke'!I71,'Bridgetown'!I71,'Brisbane'!I69,'Broome'!I69,'Bundaberg'!I70,'Burketown'!I74,'Butlers Gorge'!I46,'Cabramurra'!I17,'Cairns'!I69,'Camooweal'!I40,'Canberra'!I70,'Cape Borda'!I23,'Cape Bruny'!I57,'Cape Leeuwin'!I69,'Cape Moreton'!I69,'Cape Otway'!I67,'Carnarvon'!I69,'Ceduna'!I36,'Charleville'!I69,'Cobar'!I70,'Coffs Harbour'!I27,'Cunderdin'!I28,'Dalwallinu'!I23,'Darwin'!I69,'Deniliquin'!I70,'Dubbo'!I58,'Eddytstone Point'!I69,'Esperance'!I69,'Eucla'!I65,'Forrest'!I32,'Gabo Island'!I73,'Gayndah'!I76,'Georgetown'!I77,'Geraldton'!I69,'Giles'!I22,'Grove'!I33,'Halls Creek'!I69,'Hobart'!I61,'Horn Island'!I28,'Kalgoorlie'!I69,'Kalumburu'!I39,'Karijini North'!I49,'Katanning'!I71,'Launceston'!I77,'Laverton'!I36,'Learmonth'!I3,'Longreach'!I69,'Low Head'!I70,'Mackay'!I69,'Marble Bar'!I73,'Marree'!I71,'Meekatharra'!I52,'Melbourne'!I69,'Mildura'!I69,'Miles'!I70,'Morawa'!I54,'Moree'!I69,'Mt Gambier'!I69,'Nhill'!I75,'Normanton'!I74,'Nowra'!I27,'Nuriootpa'!I22,'Oodnadatta'!I38,'Orbost'!I44,'Palmerville'!I74,'Perth'!I69,'Point Perpendicular'!I38,'Port Hedland'!I66,'Port Lincoln'!I69,'Port Macquarie'!I69,'Rabbit Flat'!I10,'Richmond NSW'!I36,'Richmond Qld'!I71,'Robe'!I76,'Rockhampton'!I39,'Rutherglen'!I68,'Sale'!I69,'Scone'!I14,'Snowtown'!I71,'St George'!I66,'Sydney'!I69,'Tarcoola'!I58,'Tennant Creek'!I68,'Thargomiindah'!I25,'Tibooburra'!I70,'Townsville'!I38,'Victoria River Downs'!I15,'Wagga Wagga'!I69,'Walgett'!I70,'Wandering'!I71,'Weipa'!I20,'Wilcannia'!I73,'Williamtown'!I31,'Wilsons Promontary'!I73,'Woomera'!I29,'Wyalong'!I17,'Yamba'!I80)</f>
        <v>36.674026544705</v>
      </c>
      <c r="F2" s="13">
        <f>AVERAGE('Adelaide'!L69,'Albany'!L84,'Alice Springs'!L69,'Amberley'!L38,'Birdsville'!L29,'Bourke'!L71,'Bridgetown'!L71,'Brisbane'!L69,'Broome'!L69,'Bundaberg'!L70,'Burketown'!L74,'Butlers Gorge'!L46,'Cabramurra'!L17,'Cairns'!L69,'Camooweal'!L40,'Canberra'!L70,'Cape Borda'!L23,'Cape Bruny'!L57,'Cape Leeuwin'!L69,'Cape Moreton'!L69,'Cape Otway'!L67,'Carnarvon'!L69,'Ceduna'!L36,'Charleville'!L69,'Cobar'!L70,'Coffs Harbour'!L27,'Cunderdin'!L28,'Dalwallinu'!L23,'Darwin'!L69,'Deniliquin'!L70,'Dubbo'!L58,'Eddytstone Point'!L69,'Esperance'!L69,'Eucla'!L65,'Forrest'!L32,'Gabo Island'!L73,'Gayndah'!L76,'Georgetown'!L77,'Geraldton'!L69,'Giles'!L22,'Grove'!L33,'Halls Creek'!L69,'Hobart'!L61,'Horn Island'!L28,'Kalgoorlie'!L69,'Kalumburu'!L39,'Karijini North'!L49,'Katanning'!L71,'Launceston'!L77,'Laverton'!L36,'Learmonth'!L3,'Longreach'!L69,'Low Head'!L70,'Mackay'!L69,'Marble Bar'!L73,'Marree'!L71,'Meekatharra'!L52,'Melbourne'!L69,'Mildura'!L69,'Miles'!L70,'Morawa'!L54,'Moree'!L69,'Mt Gambier'!L69,'Nhill'!L75,'Normanton'!L74,'Nowra'!L27,'Nuriootpa'!L22,'Oodnadatta'!L38,'Orbost'!L44,'Palmerville'!L74,'Perth'!L69,'Point Perpendicular'!L38,'Port Hedland'!L66,'Port Lincoln'!L69,'Port Macquarie'!L69,'Rabbit Flat'!L10,'Richmond NSW'!L36,'Richmond Qld'!L71,'Robe'!L76,'Rockhampton'!L39,'Rutherglen'!L68,'Sale'!L69,'Scone'!L14,'Snowtown'!L71,'St George'!L66,'Sydney'!L69,'Tarcoola'!L58,'Tennant Creek'!L68,'Thargomiindah'!L25,'Tibooburra'!L70,'Townsville'!L38,'Victoria River Downs'!L15,'Wagga Wagga'!L69,'Walgett'!L70,'Wandering'!L71,'Weipa'!L20,'Wilcannia'!L73,'Williamtown'!L31,'Wilsons Promontary'!L73,'Woomera'!L29,'Wyalong'!L17,'Yamba'!L80)</f>
        <v>3.19607843137255</v>
      </c>
      <c r="G2" s="12">
        <f>AVERAGE('Adelaide'!N69,'Albany'!N84,'Alice Springs'!N69,'Amberley'!N38,'Birdsville'!N29,'Bourke'!N71,'Bridgetown'!N71,'Brisbane'!N69,'Broome'!N69,'Bundaberg'!N70,'Burketown'!N74,'Butlers Gorge'!N46,'Cabramurra'!N17,'Cairns'!N69,'Camooweal'!N40,'Canberra'!N70,'Cape Borda'!N23,'Cape Bruny'!N57,'Cape Leeuwin'!N69,'Cape Moreton'!N69,'Cape Otway'!N67,'Carnarvon'!N69,'Ceduna'!N36,'Charleville'!N69,'Cobar'!N70,'Coffs Harbour'!N27,'Cunderdin'!N28,'Dalwallinu'!N23,'Darwin'!N69,'Deniliquin'!N70,'Dubbo'!N58,'Eddytstone Point'!N69,'Esperance'!N69,'Eucla'!N65,'Forrest'!N32,'Gabo Island'!N73,'Gayndah'!N76,'Georgetown'!N77,'Geraldton'!N69,'Giles'!N22,'Grove'!N33,'Halls Creek'!N69,'Hobart'!N61,'Horn Island'!N28,'Kalgoorlie'!N69,'Kalumburu'!N39,'Karijini North'!N49,'Katanning'!N71,'Launceston'!N77,'Laverton'!N36,'Learmonth'!N3,'Longreach'!N69,'Low Head'!N70,'Mackay'!N69,'Marble Bar'!N73,'Marree'!N71,'Meekatharra'!N52,'Melbourne'!N69,'Mildura'!N69,'Miles'!N70,'Morawa'!N54,'Moree'!N69,'Mt Gambier'!N69,'Nhill'!N75,'Normanton'!N74,'Nowra'!N27,'Nuriootpa'!N22,'Oodnadatta'!N38,'Orbost'!N44,'Palmerville'!N74,'Perth'!N69,'Point Perpendicular'!N38,'Port Hedland'!N66,'Port Lincoln'!N69,'Port Macquarie'!N69,'Rabbit Flat'!N10,'Richmond NSW'!N36,'Richmond Qld'!N71,'Robe'!N76,'Rockhampton'!N39,'Rutherglen'!N68,'Sale'!N69,'Scone'!N14,'Snowtown'!N71,'St George'!N66,'Sydney'!N69,'Tarcoola'!N58,'Tennant Creek'!N68,'Thargomiindah'!N25,'Tibooburra'!N70,'Townsville'!N38,'Victoria River Downs'!N15,'Wagga Wagga'!N69,'Walgett'!N70,'Wandering'!N71,'Weipa'!N20,'Wilcannia'!N73,'Williamtown'!N31,'Wilsons Promontary'!N73,'Woomera'!N29,'Wyalong'!N17,'Yamba'!N80)</f>
        <v>39.5413795909778</v>
      </c>
      <c r="H2" s="10">
        <v>-20</v>
      </c>
      <c r="I2" s="11">
        <f>AVERAGE('Adelaide'!P69,'Albany'!P84,'Alice Springs'!P69,'Amberley'!P38,'Birdsville'!P29,'Bourke'!P71,'Bridgetown'!P71,'Brisbane'!P69,'Broome'!P69,'Bundaberg'!P70,'Burketown'!P74,'Butlers Gorge'!P46,'Cabramurra'!P17,'Cairns'!P69,'Camooweal'!P40,'Canberra'!P70,'Cape Borda'!P23,'Cape Bruny'!P57,'Cape Leeuwin'!P69,'Cape Moreton'!P69,'Cape Otway'!P67,'Carnarvon'!P69,'Ceduna'!P36,'Charleville'!P69,'Cobar'!P70,'Coffs Harbour'!P27,'Cunderdin'!P28,'Dalwallinu'!P23,'Darwin'!P69,'Deniliquin'!P70,'Dubbo'!P58,'Eddytstone Point'!P69,'Esperance'!P69,'Eucla'!P65,'Forrest'!P32,'Gabo Island'!P73,'Gayndah'!P76,'Georgetown'!P77,'Geraldton'!P69,'Giles'!P22,'Grove'!P33,'Halls Creek'!P69,'Hobart'!P61,'Horn Island'!P28,'Kalgoorlie'!P69,'Kalumburu'!P39,'Karijini North'!P49,'Katanning'!P71,'Launceston'!P77,'Laverton'!P36,'Learmonth'!P3,'Longreach'!P69,'Low Head'!P70,'Mackay'!P69,'Marble Bar'!P73,'Marree'!P71,'Meekatharra'!P52,'Melbourne'!P69,'Mildura'!P69,'Miles'!P70,'Morawa'!P54,'Moree'!P69,'Mt Gambier'!P69,'Nhill'!P75,'Normanton'!P74,'Nowra'!P27,'Nuriootpa'!P22,'Oodnadatta'!P38,'Orbost'!P44,'Palmerville'!P74,'Perth'!P69,'Point Perpendicular'!P38,'Port Hedland'!P66,'Port Lincoln'!P69,'Port Macquarie'!P69,'Rabbit Flat'!P10,'Richmond NSW'!P36,'Richmond Qld'!P71,'Robe'!P76,'Rockhampton'!P39,'Rutherglen'!P68,'Sale'!P69,'Scone'!P14,'Snowtown'!P71,'St George'!P66,'Sydney'!P69,'Tarcoola'!P58,'Tennant Creek'!P68,'Thargomiindah'!P25,'Tibooburra'!P70,'Townsville'!P38,'Victoria River Downs'!P15,'Wagga Wagga'!P69,'Walgett'!P70,'Wandering'!P71,'Weipa'!P20,'Wilcannia'!P73,'Williamtown'!P31,'Wilsons Promontary'!P73,'Woomera'!P29,'Wyalong'!P17,'Yamba'!P80)</f>
        <v>35.8287581699346</v>
      </c>
      <c r="J2" s="12">
        <f>AVERAGE('Adelaide'!Q69,'Albany'!Q84,'Alice Springs'!Q69,'Amberley'!Q38,'Birdsville'!Q29,'Bourke'!Q71,'Bridgetown'!Q71,'Brisbane'!Q69,'Broome'!Q69,'Bundaberg'!Q70,'Burketown'!Q74,'Butlers Gorge'!Q46,'Cabramurra'!Q17,'Cairns'!Q69,'Camooweal'!Q40,'Canberra'!Q70,'Cape Borda'!Q23,'Cape Bruny'!Q57,'Cape Leeuwin'!Q69,'Cape Moreton'!Q69,'Cape Otway'!Q67,'Carnarvon'!Q69,'Ceduna'!Q36,'Charleville'!Q69,'Cobar'!Q70,'Coffs Harbour'!Q27,'Cunderdin'!Q28,'Dalwallinu'!Q23,'Darwin'!Q69,'Deniliquin'!Q70,'Dubbo'!Q58,'Eddytstone Point'!Q69,'Esperance'!Q69,'Eucla'!Q65,'Forrest'!Q32,'Gabo Island'!Q73,'Gayndah'!Q76,'Georgetown'!Q77,'Geraldton'!Q69,'Giles'!Q22,'Grove'!Q33,'Halls Creek'!Q69,'Hobart'!Q61,'Horn Island'!Q28,'Kalgoorlie'!Q69,'Kalumburu'!Q39,'Karijini North'!Q49,'Katanning'!Q71,'Launceston'!Q77,'Laverton'!Q36,'Learmonth'!Q3,'Longreach'!Q69,'Low Head'!Q70,'Mackay'!Q69,'Marble Bar'!Q73,'Marree'!Q71,'Meekatharra'!Q52,'Melbourne'!Q69,'Mildura'!Q69,'Miles'!Q70,'Morawa'!Q54,'Moree'!Q69,'Mt Gambier'!Q69,'Nhill'!Q75,'Normanton'!Q74,'Nowra'!Q27,'Nuriootpa'!Q22,'Oodnadatta'!Q38,'Orbost'!Q44,'Palmerville'!Q74,'Perth'!Q69,'Point Perpendicular'!Q38,'Port Hedland'!Q66,'Port Lincoln'!Q69,'Port Macquarie'!Q69,'Rabbit Flat'!Q10,'Richmond NSW'!Q36,'Richmond Qld'!Q71,'Robe'!Q76,'Rockhampton'!Q39,'Rutherglen'!Q68,'Sale'!Q69,'Scone'!Q14,'Snowtown'!Q71,'St George'!Q66,'Sydney'!Q69,'Tarcoola'!Q58,'Tennant Creek'!Q68,'Thargomiindah'!Q25,'Tibooburra'!Q70,'Townsville'!Q38,'Victoria River Downs'!Q15,'Wagga Wagga'!Q69,'Walgett'!Q70,'Wandering'!Q71,'Weipa'!Q20,'Wilcannia'!Q73,'Williamtown'!Q31,'Wilsons Promontary'!Q73,'Woomera'!Q29,'Wyalong'!Q17,'Yamba'!Q80)</f>
        <v>35.1306593375677</v>
      </c>
      <c r="K2" s="13">
        <f>AVERAGE('Adelaide'!S69,'Albany'!S84,'Alice Springs'!S69,'Amberley'!S38,'Birdsville'!S29,'Bourke'!S71,'Bridgetown'!S71,'Brisbane'!S69,'Broome'!S69,'Bundaberg'!S70,'Burketown'!S74,'Butlers Gorge'!S46,'Cabramurra'!S17,'Cairns'!S69,'Camooweal'!S40,'Canberra'!S70,'Cape Borda'!S23,'Cape Bruny'!S57,'Cape Leeuwin'!S69,'Cape Moreton'!S69,'Cape Otway'!S67,'Carnarvon'!S69,'Ceduna'!S36,'Charleville'!S69,'Cobar'!S70,'Coffs Harbour'!S27,'Cunderdin'!S28,'Dalwallinu'!S23,'Darwin'!S69,'Deniliquin'!S70,'Dubbo'!S58,'Eddytstone Point'!S69,'Esperance'!S69,'Eucla'!S65,'Forrest'!S32,'Gabo Island'!S73,'Gayndah'!S76,'Georgetown'!S77,'Geraldton'!S69,'Giles'!S22,'Grove'!S33,'Halls Creek'!S69,'Hobart'!S61,'Horn Island'!S28,'Kalgoorlie'!S69,'Kalumburu'!S39,'Karijini North'!S49,'Katanning'!S71,'Launceston'!S77,'Laverton'!S36,'Learmonth'!S3,'Longreach'!S69,'Low Head'!S70,'Mackay'!S69,'Marble Bar'!S73,'Marree'!S71,'Meekatharra'!S52,'Melbourne'!S69,'Mildura'!S69,'Miles'!S70,'Morawa'!S54,'Moree'!S69,'Mt Gambier'!S69,'Nhill'!S75,'Normanton'!S74,'Nowra'!S27,'Nuriootpa'!S22,'Oodnadatta'!S38,'Orbost'!S44,'Palmerville'!S74,'Perth'!S69,'Point Perpendicular'!S38,'Port Hedland'!S66,'Port Lincoln'!S69,'Port Macquarie'!S69,'Rabbit Flat'!S10,'Richmond NSW'!S36,'Richmond Qld'!S71,'Robe'!S76,'Rockhampton'!S39,'Rutherglen'!S68,'Sale'!S69,'Scone'!S14,'Snowtown'!S71,'St George'!S66,'Sydney'!S69,'Tarcoola'!S58,'Tennant Creek'!S68,'Thargomiindah'!S25,'Tibooburra'!S70,'Townsville'!S38,'Victoria River Downs'!S15,'Wagga Wagga'!S69,'Walgett'!S70,'Wandering'!S71,'Weipa'!S20,'Wilcannia'!S73,'Williamtown'!S31,'Wilsons Promontary'!S73,'Woomera'!S29,'Wyalong'!S17,'Yamba'!S80)</f>
        <v>17.7174291938998</v>
      </c>
      <c r="L2" s="12">
        <f>AVERAGE('Adelaide'!T69,'Albany'!T84,'Alice Springs'!T69,'Amberley'!T38,'Birdsville'!T29,'Bourke'!T71,'Bridgetown'!T71,'Brisbane'!T69,'Broome'!T69,'Bundaberg'!T70,'Burketown'!T74,'Butlers Gorge'!T46,'Cabramurra'!T17,'Cairns'!T69,'Camooweal'!T40,'Canberra'!T70,'Cape Borda'!T23,'Cape Bruny'!T57,'Cape Leeuwin'!T69,'Cape Moreton'!T69,'Cape Otway'!T67,'Carnarvon'!T69,'Ceduna'!T36,'Charleville'!T69,'Cobar'!T70,'Coffs Harbour'!T27,'Cunderdin'!T28,'Dalwallinu'!T23,'Darwin'!T69,'Deniliquin'!T70,'Dubbo'!T58,'Eddytstone Point'!T69,'Esperance'!T69,'Eucla'!T65,'Forrest'!T32,'Gabo Island'!T73,'Gayndah'!T76,'Georgetown'!T77,'Geraldton'!T69,'Giles'!T22,'Grove'!T33,'Halls Creek'!T69,'Hobart'!T61,'Horn Island'!T28,'Kalgoorlie'!T69,'Kalumburu'!T39,'Karijini North'!T49,'Katanning'!T71,'Launceston'!T77,'Laverton'!T36,'Learmonth'!T3,'Longreach'!T69,'Low Head'!T70,'Mackay'!T69,'Marble Bar'!T73,'Marree'!T71,'Meekatharra'!T52,'Melbourne'!T69,'Mildura'!T69,'Miles'!T70,'Morawa'!T54,'Moree'!T69,'Mt Gambier'!T69,'Nhill'!T75,'Normanton'!T74,'Nowra'!T27,'Nuriootpa'!T22,'Oodnadatta'!T38,'Orbost'!T44,'Palmerville'!T74,'Perth'!T69,'Point Perpendicular'!T38,'Port Hedland'!T66,'Port Lincoln'!T69,'Port Macquarie'!T69,'Rabbit Flat'!T10,'Richmond NSW'!T36,'Richmond Qld'!T71,'Robe'!T76,'Rockhampton'!T39,'Rutherglen'!T68,'Sale'!T69,'Scone'!T14,'Snowtown'!T71,'St George'!T66,'Sydney'!T69,'Tarcoola'!T58,'Tennant Creek'!T68,'Thargomiindah'!T25,'Tibooburra'!T70,'Townsville'!T38,'Victoria River Downs'!T15,'Wagga Wagga'!T69,'Walgett'!T70,'Wandering'!T71,'Weipa'!T20,'Wilcannia'!T73,'Williamtown'!T31,'Wilsons Promontary'!T73,'Woomera'!T29,'Wyalong'!T17,'Yamba'!T80)</f>
        <v>36.7136005099222</v>
      </c>
      <c r="M2" s="13">
        <f>AVERAGE('Adelaide'!V69,'Albany'!V84,'Alice Springs'!V69,'Amberley'!V38,'Birdsville'!V29,'Bourke'!V71,'Bridgetown'!V71,'Brisbane'!V69,'Broome'!V69,'Bundaberg'!V70,'Burketown'!V74,'Butlers Gorge'!V46,'Cabramurra'!V17,'Cairns'!V69,'Camooweal'!V40,'Canberra'!V70,'Cape Borda'!V23,'Cape Bruny'!V57,'Cape Leeuwin'!V69,'Cape Moreton'!V69,'Cape Otway'!V67,'Carnarvon'!V69,'Ceduna'!V36,'Charleville'!V69,'Cobar'!V70,'Coffs Harbour'!V27,'Cunderdin'!V28,'Dalwallinu'!V23,'Darwin'!V69,'Deniliquin'!V70,'Dubbo'!V58,'Eddytstone Point'!V69,'Esperance'!V69,'Eucla'!V65,'Forrest'!V32,'Gabo Island'!V73,'Gayndah'!V76,'Georgetown'!V77,'Geraldton'!V69,'Giles'!V22,'Grove'!V33,'Halls Creek'!V69,'Hobart'!V61,'Horn Island'!V28,'Kalgoorlie'!V69,'Kalumburu'!V39,'Karijini North'!V49,'Katanning'!V71,'Launceston'!V77,'Laverton'!V36,'Learmonth'!V3,'Longreach'!V69,'Low Head'!V70,'Mackay'!V69,'Marble Bar'!V73,'Marree'!V71,'Meekatharra'!V52,'Melbourne'!V69,'Mildura'!V69,'Miles'!V70,'Morawa'!V54,'Moree'!V69,'Mt Gambier'!V69,'Nhill'!V75,'Normanton'!V74,'Nowra'!V27,'Nuriootpa'!V22,'Oodnadatta'!V38,'Orbost'!V44,'Palmerville'!V74,'Perth'!V69,'Point Perpendicular'!V38,'Port Hedland'!V66,'Port Lincoln'!V69,'Port Macquarie'!V69,'Rabbit Flat'!V10,'Richmond NSW'!V36,'Richmond Qld'!V71,'Robe'!V76,'Rockhampton'!V39,'Rutherglen'!V68,'Sale'!V69,'Scone'!V14,'Snowtown'!V71,'St George'!V66,'Sydney'!V69,'Tarcoola'!V58,'Tennant Creek'!V68,'Thargomiindah'!V25,'Tibooburra'!V70,'Townsville'!V38,'Victoria River Downs'!V15,'Wagga Wagga'!V69,'Walgett'!V70,'Wandering'!V71,'Weipa'!V20,'Wilcannia'!V73,'Williamtown'!V31,'Wilsons Promontary'!V73,'Woomera'!V29,'Wyalong'!V17,'Yamba'!V80)</f>
        <v>3.43311546840959</v>
      </c>
      <c r="N2" s="12">
        <f>AVERAGE('Adelaide'!W69,'Albany'!W84,'Alice Springs'!W69,'Amberley'!W38,'Birdsville'!W29,'Bourke'!W71,'Bridgetown'!W71,'Brisbane'!W69,'Broome'!W69,'Bundaberg'!W70,'Burketown'!W74,'Butlers Gorge'!W46,'Cabramurra'!W17,'Cairns'!W69,'Camooweal'!W40,'Canberra'!W70,'Cape Borda'!W23,'Cape Bruny'!W57,'Cape Leeuwin'!W69,'Cape Moreton'!W69,'Cape Otway'!W67,'Carnarvon'!W69,'Ceduna'!W36,'Charleville'!W69,'Cobar'!W70,'Coffs Harbour'!W27,'Cunderdin'!W28,'Dalwallinu'!W23,'Darwin'!W69,'Deniliquin'!W70,'Dubbo'!W58,'Eddytstone Point'!W69,'Esperance'!W69,'Eucla'!W65,'Forrest'!W32,'Gabo Island'!W73,'Gayndah'!W76,'Georgetown'!W77,'Geraldton'!W69,'Giles'!W22,'Grove'!W33,'Halls Creek'!W69,'Hobart'!W61,'Horn Island'!W28,'Kalgoorlie'!W69,'Kalumburu'!W39,'Karijini North'!W49,'Katanning'!W71,'Launceston'!W77,'Laverton'!W36,'Learmonth'!W3,'Longreach'!W69,'Low Head'!W70,'Mackay'!W69,'Marble Bar'!W73,'Marree'!W71,'Meekatharra'!W52,'Melbourne'!W69,'Mildura'!W69,'Miles'!W70,'Morawa'!W54,'Moree'!W69,'Mt Gambier'!W69,'Nhill'!W75,'Normanton'!W74,'Nowra'!W27,'Nuriootpa'!W22,'Oodnadatta'!W38,'Orbost'!W44,'Palmerville'!W74,'Perth'!W69,'Point Perpendicular'!W38,'Port Hedland'!W66,'Port Lincoln'!W69,'Port Macquarie'!W69,'Rabbit Flat'!W10,'Richmond NSW'!W36,'Richmond Qld'!W71,'Robe'!W76,'Rockhampton'!W39,'Rutherglen'!W68,'Sale'!W69,'Scone'!W14,'Snowtown'!W71,'St George'!W66,'Sydney'!W69,'Tarcoola'!W58,'Tennant Creek'!W68,'Thargomiindah'!W25,'Tibooburra'!W70,'Townsville'!W38,'Victoria River Downs'!W15,'Wagga Wagga'!W69,'Walgett'!W70,'Wandering'!W71,'Weipa'!W20,'Wilcannia'!W73,'Williamtown'!W31,'Wilsons Promontary'!W73,'Woomera'!W29,'Wyalong'!W17,'Yamba'!W80)</f>
        <v>39.5646401972412</v>
      </c>
    </row>
    <row r="3" ht="23" customHeight="1">
      <c r="A3" s="10">
        <v>-19</v>
      </c>
      <c r="B3" s="11">
        <f>AVERAGE('Adelaide'!B70,'Albany'!B85,'Alice Springs'!B70,'Amberley'!B39,'Birdsville'!B30,'Bourke'!B72,'Bridgetown'!B72,'Brisbane'!B70,'Broome'!B70,'Bundaberg'!B71,'Burketown'!B75,'Butlers Gorge'!B47,'Cabramurra'!B18,'Cairns'!B70,'Camooweal'!B41,'Canberra'!B71,'Cape Borda'!B24,'Cape Bruny'!B58,'Cape Leeuwin'!B70,'Cape Moreton'!B70,'Cape Otway'!B68,'Carnarvon'!B70,'Ceduna'!B37,'Charleville'!B70,'Cobar'!B71,'Coffs Harbour'!B28,'Cunderdin'!B29,'Dalwallinu'!B24,'Darwin'!B70,'Deniliquin'!B71,'Dubbo'!B59,'Eddytstone Point'!B70,'Esperance'!B70,'Eucla'!B66,'Forrest'!B33,'Gabo Island'!B74,'Gayndah'!B77,'Georgetown'!B78,'Geraldton'!B70,'Giles'!B23,'Grove'!B34,'Halls Creek'!B70,'Hobart'!B62,'Horn Island'!B29,'Kalgoorlie'!B70,'Kalumburu'!B40,'Karijini North'!B50,'Katanning'!B72,'Launceston'!B78,'Laverton'!B37,'Learmonth'!B4,'Longreach'!B70,'Low Head'!B71,'Mackay'!B70,'Marble Bar'!B74,'Marree'!B72,'Meekatharra'!B53,'Melbourne'!B70,'Mildura'!B70,'Miles'!B71,'Morawa'!B55,'Moree'!B70,'Mt Gambier'!B70,'Nhill'!B76,'Normanton'!B75,'Nowra'!B28,'Nuriootpa'!B23,'Oodnadatta'!B39,'Orbost'!B45,'Palmerville'!B75,'Perth'!B70,'Point Perpendicular'!B39,'Port Hedland'!B67,'Port Lincoln'!B70,'Port Macquarie'!B70,'Rabbit Flat'!B11,'Richmond NSW'!B37,'Richmond Qld'!B72,'Robe'!B77,'Rockhampton'!B40,'Rutherglen'!B69,'Sale'!B70,'Scone'!B15,'Snowtown'!B72,'St George'!B67,'Sydney'!B70,'Tarcoola'!B59,'Tennant Creek'!B69,'Thargomiindah'!B26,'Tibooburra'!B71,'Townsville'!B39,'Victoria River Downs'!B16,'Wagga Wagga'!B70,'Walgett'!B71,'Wandering'!B72,'Weipa'!B21,'Wilcannia'!B74,'Williamtown'!B32,'Wilsons Promontary'!B74,'Woomera'!B30,'Wyalong'!B18,'Yamba'!B81)</f>
        <v>34.8137254901961</v>
      </c>
      <c r="C3" s="12">
        <f>AVERAGE('Adelaide'!D70,'Albany'!D85,'Alice Springs'!D70,'Amberley'!D39,'Birdsville'!D30,'Bourke'!D72,'Bridgetown'!D72,'Brisbane'!D70,'Broome'!D70,'Bundaberg'!D71,'Burketown'!D75,'Butlers Gorge'!D47,'Cabramurra'!D18,'Cairns'!D70,'Camooweal'!D41,'Canberra'!D71,'Cape Borda'!D24,'Cape Bruny'!D58,'Cape Leeuwin'!D70,'Cape Moreton'!D70,'Cape Otway'!D68,'Carnarvon'!D70,'Ceduna'!D37,'Charleville'!D70,'Cobar'!D71,'Coffs Harbour'!D28,'Cunderdin'!D29,'Dalwallinu'!D24,'Darwin'!D70,'Deniliquin'!D71,'Dubbo'!D59,'Eddytstone Point'!D70,'Esperance'!D70,'Eucla'!D66,'Forrest'!D33,'Gabo Island'!D74,'Gayndah'!D77,'Georgetown'!D78,'Geraldton'!D70,'Giles'!D23,'Grove'!D34,'Halls Creek'!D70,'Hobart'!D62,'Horn Island'!D29,'Kalgoorlie'!D70,'Kalumburu'!D40,'Karijini North'!D50,'Katanning'!D72,'Launceston'!D78,'Laverton'!D37,'Learmonth'!D4,'Longreach'!D70,'Low Head'!D71,'Mackay'!D70,'Marble Bar'!D74,'Marree'!D72,'Meekatharra'!D53,'Melbourne'!D70,'Mildura'!D70,'Miles'!D71,'Morawa'!D55,'Moree'!D70,'Mt Gambier'!D70,'Nhill'!D76,'Normanton'!D75,'Nowra'!D28,'Nuriootpa'!D23,'Oodnadatta'!D39,'Orbost'!D45,'Palmerville'!D75,'Perth'!D70,'Point Perpendicular'!D39,'Port Hedland'!D67,'Port Lincoln'!D70,'Port Macquarie'!D70,'Rabbit Flat'!D11,'Richmond NSW'!D37,'Richmond Qld'!D72,'Robe'!D77,'Rockhampton'!D40,'Rutherglen'!D69,'Sale'!D70,'Scone'!D15,'Snowtown'!D72,'St George'!D67,'Sydney'!D70,'Tarcoola'!D59,'Tennant Creek'!D69,'Thargomiindah'!D26,'Tibooburra'!D71,'Townsville'!D39,'Victoria River Downs'!D16,'Wagga Wagga'!D70,'Walgett'!D71,'Wandering'!D72,'Weipa'!D21,'Wilcannia'!D74,'Williamtown'!D32,'Wilsons Promontary'!D74,'Woomera'!D30,'Wyalong'!D18,'Yamba'!D81)</f>
        <v>35.1404094591204</v>
      </c>
      <c r="D3" s="13">
        <f>AVERAGE('Adelaide'!G70,'Albany'!G85,'Alice Springs'!G70,'Amberley'!G39,'Birdsville'!G30,'Bourke'!G72,'Bridgetown'!G72,'Brisbane'!G70,'Broome'!G70,'Bundaberg'!G71,'Burketown'!G75,'Butlers Gorge'!G47,'Cabramurra'!G18,'Cairns'!G70,'Camooweal'!G41,'Canberra'!G71,'Cape Borda'!G24,'Cape Bruny'!G58,'Cape Leeuwin'!G70,'Cape Moreton'!G70,'Cape Otway'!G68,'Carnarvon'!G70,'Ceduna'!G37,'Charleville'!G70,'Cobar'!G71,'Coffs Harbour'!G28,'Cunderdin'!G29,'Dalwallinu'!G24,'Darwin'!G70,'Deniliquin'!G71,'Dubbo'!G59,'Eddytstone Point'!G70,'Esperance'!G70,'Eucla'!G66,'Forrest'!G33,'Gabo Island'!G74,'Gayndah'!G77,'Georgetown'!G78,'Geraldton'!G70,'Giles'!G23,'Grove'!G34,'Halls Creek'!G70,'Hobart'!G62,'Horn Island'!G29,'Kalgoorlie'!G70,'Kalumburu'!G40,'Karijini North'!G50,'Katanning'!G72,'Launceston'!G78,'Laverton'!G37,'Learmonth'!G4,'Longreach'!G70,'Low Head'!G71,'Mackay'!G70,'Marble Bar'!G74,'Marree'!G72,'Meekatharra'!G53,'Melbourne'!G70,'Mildura'!G70,'Miles'!G71,'Morawa'!G55,'Moree'!G70,'Mt Gambier'!G70,'Nhill'!G76,'Normanton'!G75,'Nowra'!G28,'Nuriootpa'!G23,'Oodnadatta'!G39,'Orbost'!G45,'Palmerville'!G75,'Perth'!G70,'Point Perpendicular'!G39,'Port Hedland'!G67,'Port Lincoln'!G70,'Port Macquarie'!G70,'Rabbit Flat'!G11,'Richmond NSW'!G37,'Richmond Qld'!G72,'Robe'!G77,'Rockhampton'!G40,'Rutherglen'!G69,'Sale'!G70,'Scone'!G15,'Snowtown'!G72,'St George'!G67,'Sydney'!G70,'Tarcoola'!G59,'Tennant Creek'!G69,'Thargomiindah'!G26,'Tibooburra'!G71,'Townsville'!G39,'Victoria River Downs'!G16,'Wagga Wagga'!G70,'Walgett'!G71,'Wandering'!G72,'Weipa'!G21,'Wilcannia'!G74,'Williamtown'!G32,'Wilsons Promontary'!G74,'Woomera'!G30,'Wyalong'!G18,'Yamba'!G81)</f>
        <v>17.4313725490196</v>
      </c>
      <c r="E3" s="12">
        <f>AVERAGE('Adelaide'!I70,'Albany'!I85,'Alice Springs'!I70,'Amberley'!I39,'Birdsville'!I30,'Bourke'!I72,'Bridgetown'!I72,'Brisbane'!I70,'Broome'!I70,'Bundaberg'!I71,'Burketown'!I75,'Butlers Gorge'!I47,'Cabramurra'!I18,'Cairns'!I70,'Camooweal'!I41,'Canberra'!I71,'Cape Borda'!I24,'Cape Bruny'!I58,'Cape Leeuwin'!I70,'Cape Moreton'!I70,'Cape Otway'!I68,'Carnarvon'!I70,'Ceduna'!I37,'Charleville'!I70,'Cobar'!I71,'Coffs Harbour'!I28,'Cunderdin'!I29,'Dalwallinu'!I24,'Darwin'!I70,'Deniliquin'!I71,'Dubbo'!I59,'Eddytstone Point'!I70,'Esperance'!I70,'Eucla'!I66,'Forrest'!I33,'Gabo Island'!I74,'Gayndah'!I77,'Georgetown'!I78,'Geraldton'!I70,'Giles'!I23,'Grove'!I34,'Halls Creek'!I70,'Hobart'!I62,'Horn Island'!I29,'Kalgoorlie'!I70,'Kalumburu'!I40,'Karijini North'!I50,'Katanning'!I72,'Launceston'!I78,'Laverton'!I37,'Learmonth'!I4,'Longreach'!I70,'Low Head'!I71,'Mackay'!I70,'Marble Bar'!I74,'Marree'!I72,'Meekatharra'!I53,'Melbourne'!I70,'Mildura'!I70,'Miles'!I71,'Morawa'!I55,'Moree'!I70,'Mt Gambier'!I70,'Nhill'!I76,'Normanton'!I75,'Nowra'!I28,'Nuriootpa'!I23,'Oodnadatta'!I39,'Orbost'!I45,'Palmerville'!I75,'Perth'!I70,'Point Perpendicular'!I39,'Port Hedland'!I67,'Port Lincoln'!I70,'Port Macquarie'!I70,'Rabbit Flat'!I11,'Richmond NSW'!I37,'Richmond Qld'!I72,'Robe'!I77,'Rockhampton'!I40,'Rutherglen'!I69,'Sale'!I70,'Scone'!I15,'Snowtown'!I72,'St George'!I67,'Sydney'!I70,'Tarcoola'!I59,'Tennant Creek'!I69,'Thargomiindah'!I26,'Tibooburra'!I71,'Townsville'!I39,'Victoria River Downs'!I16,'Wagga Wagga'!I70,'Walgett'!I71,'Wandering'!I72,'Weipa'!I21,'Wilcannia'!I74,'Williamtown'!I32,'Wilsons Promontary'!I74,'Woomera'!I30,'Wyalong'!I18,'Yamba'!I81)</f>
        <v>36.7056576676405</v>
      </c>
      <c r="F3" s="13">
        <f>AVERAGE('Adelaide'!L70,'Albany'!L85,'Alice Springs'!L70,'Amberley'!L39,'Birdsville'!L30,'Bourke'!L72,'Bridgetown'!L72,'Brisbane'!L70,'Broome'!L70,'Bundaberg'!L71,'Burketown'!L75,'Butlers Gorge'!L47,'Cabramurra'!L18,'Cairns'!L70,'Camooweal'!L41,'Canberra'!L71,'Cape Borda'!L24,'Cape Bruny'!L58,'Cape Leeuwin'!L70,'Cape Moreton'!L70,'Cape Otway'!L68,'Carnarvon'!L70,'Ceduna'!L37,'Charleville'!L70,'Cobar'!L71,'Coffs Harbour'!L28,'Cunderdin'!L29,'Dalwallinu'!L24,'Darwin'!L70,'Deniliquin'!L71,'Dubbo'!L59,'Eddytstone Point'!L70,'Esperance'!L70,'Eucla'!L66,'Forrest'!L33,'Gabo Island'!L74,'Gayndah'!L77,'Georgetown'!L78,'Geraldton'!L70,'Giles'!L23,'Grove'!L34,'Halls Creek'!L70,'Hobart'!L62,'Horn Island'!L29,'Kalgoorlie'!L70,'Kalumburu'!L40,'Karijini North'!L50,'Katanning'!L72,'Launceston'!L78,'Laverton'!L37,'Learmonth'!L4,'Longreach'!L70,'Low Head'!L71,'Mackay'!L70,'Marble Bar'!L74,'Marree'!L72,'Meekatharra'!L53,'Melbourne'!L70,'Mildura'!L70,'Miles'!L71,'Morawa'!L55,'Moree'!L70,'Mt Gambier'!L70,'Nhill'!L76,'Normanton'!L75,'Nowra'!L28,'Nuriootpa'!L23,'Oodnadatta'!L39,'Orbost'!L45,'Palmerville'!L75,'Perth'!L70,'Point Perpendicular'!L39,'Port Hedland'!L67,'Port Lincoln'!L70,'Port Macquarie'!L70,'Rabbit Flat'!L11,'Richmond NSW'!L37,'Richmond Qld'!L72,'Robe'!L77,'Rockhampton'!L40,'Rutherglen'!L69,'Sale'!L70,'Scone'!L15,'Snowtown'!L72,'St George'!L67,'Sydney'!L70,'Tarcoola'!L59,'Tennant Creek'!L69,'Thargomiindah'!L26,'Tibooburra'!L71,'Townsville'!L39,'Victoria River Downs'!L16,'Wagga Wagga'!L70,'Walgett'!L71,'Wandering'!L72,'Weipa'!L21,'Wilcannia'!L74,'Williamtown'!L32,'Wilsons Promontary'!L74,'Woomera'!L30,'Wyalong'!L18,'Yamba'!L81)</f>
        <v>3.22549019607843</v>
      </c>
      <c r="G3" s="12">
        <f>AVERAGE('Adelaide'!N70,'Albany'!N85,'Alice Springs'!N70,'Amberley'!N39,'Birdsville'!N30,'Bourke'!N72,'Bridgetown'!N72,'Brisbane'!N70,'Broome'!N70,'Bundaberg'!N71,'Burketown'!N75,'Butlers Gorge'!N47,'Cabramurra'!N18,'Cairns'!N70,'Camooweal'!N41,'Canberra'!N71,'Cape Borda'!N24,'Cape Bruny'!N58,'Cape Leeuwin'!N70,'Cape Moreton'!N70,'Cape Otway'!N68,'Carnarvon'!N70,'Ceduna'!N37,'Charleville'!N70,'Cobar'!N71,'Coffs Harbour'!N28,'Cunderdin'!N29,'Dalwallinu'!N24,'Darwin'!N70,'Deniliquin'!N71,'Dubbo'!N59,'Eddytstone Point'!N70,'Esperance'!N70,'Eucla'!N66,'Forrest'!N33,'Gabo Island'!N74,'Gayndah'!N77,'Georgetown'!N78,'Geraldton'!N70,'Giles'!N23,'Grove'!N34,'Halls Creek'!N70,'Hobart'!N62,'Horn Island'!N29,'Kalgoorlie'!N70,'Kalumburu'!N40,'Karijini North'!N50,'Katanning'!N72,'Launceston'!N78,'Laverton'!N37,'Learmonth'!N4,'Longreach'!N70,'Low Head'!N71,'Mackay'!N70,'Marble Bar'!N74,'Marree'!N72,'Meekatharra'!N53,'Melbourne'!N70,'Mildura'!N70,'Miles'!N71,'Morawa'!N55,'Moree'!N70,'Mt Gambier'!N70,'Nhill'!N76,'Normanton'!N75,'Nowra'!N28,'Nuriootpa'!N23,'Oodnadatta'!N39,'Orbost'!N45,'Palmerville'!N75,'Perth'!N70,'Point Perpendicular'!N39,'Port Hedland'!N67,'Port Lincoln'!N70,'Port Macquarie'!N70,'Rabbit Flat'!N11,'Richmond NSW'!N37,'Richmond Qld'!N72,'Robe'!N77,'Rockhampton'!N40,'Rutherglen'!N69,'Sale'!N70,'Scone'!N15,'Snowtown'!N72,'St George'!N67,'Sydney'!N70,'Tarcoola'!N59,'Tennant Creek'!N69,'Thargomiindah'!N26,'Tibooburra'!N71,'Townsville'!N39,'Victoria River Downs'!N16,'Wagga Wagga'!N70,'Walgett'!N71,'Wandering'!N72,'Weipa'!N21,'Wilcannia'!N74,'Williamtown'!N32,'Wilsons Promontary'!N74,'Woomera'!N30,'Wyalong'!N18,'Yamba'!N81)</f>
        <v>39.4665039538651</v>
      </c>
      <c r="H3" s="10">
        <v>-19</v>
      </c>
      <c r="I3" s="11">
        <f>AVERAGE('Adelaide'!P70,'Albany'!P85,'Alice Springs'!P70,'Amberley'!P39,'Birdsville'!P30,'Bourke'!P72,'Bridgetown'!P72,'Brisbane'!P70,'Broome'!P70,'Bundaberg'!P71,'Burketown'!P75,'Butlers Gorge'!P47,'Cabramurra'!P18,'Cairns'!P70,'Camooweal'!P41,'Canberra'!P71,'Cape Borda'!P24,'Cape Bruny'!P58,'Cape Leeuwin'!P70,'Cape Moreton'!P70,'Cape Otway'!P68,'Carnarvon'!P70,'Ceduna'!P37,'Charleville'!P70,'Cobar'!P71,'Coffs Harbour'!P28,'Cunderdin'!P29,'Dalwallinu'!P24,'Darwin'!P70,'Deniliquin'!P71,'Dubbo'!P59,'Eddytstone Point'!P70,'Esperance'!P70,'Eucla'!P66,'Forrest'!P33,'Gabo Island'!P74,'Gayndah'!P77,'Georgetown'!P78,'Geraldton'!P70,'Giles'!P23,'Grove'!P34,'Halls Creek'!P70,'Hobart'!P62,'Horn Island'!P29,'Kalgoorlie'!P70,'Kalumburu'!P40,'Karijini North'!P50,'Katanning'!P72,'Launceston'!P78,'Laverton'!P37,'Learmonth'!P4,'Longreach'!P70,'Low Head'!P71,'Mackay'!P70,'Marble Bar'!P74,'Marree'!P72,'Meekatharra'!P53,'Melbourne'!P70,'Mildura'!P70,'Miles'!P71,'Morawa'!P55,'Moree'!P70,'Mt Gambier'!P70,'Nhill'!P76,'Normanton'!P75,'Nowra'!P28,'Nuriootpa'!P23,'Oodnadatta'!P39,'Orbost'!P45,'Palmerville'!P75,'Perth'!P70,'Point Perpendicular'!P39,'Port Hedland'!P67,'Port Lincoln'!P70,'Port Macquarie'!P70,'Rabbit Flat'!P11,'Richmond NSW'!P37,'Richmond Qld'!P72,'Robe'!P77,'Rockhampton'!P40,'Rutherglen'!P69,'Sale'!P70,'Scone'!P15,'Snowtown'!P72,'St George'!P67,'Sydney'!P70,'Tarcoola'!P59,'Tennant Creek'!P69,'Thargomiindah'!P26,'Tibooburra'!P71,'Townsville'!P39,'Victoria River Downs'!P16,'Wagga Wagga'!P70,'Walgett'!P71,'Wandering'!P72,'Weipa'!P21,'Wilcannia'!P74,'Williamtown'!P32,'Wilsons Promontary'!P74,'Woomera'!P30,'Wyalong'!P18,'Yamba'!P81)</f>
        <v>36.0273191147804</v>
      </c>
      <c r="J3" s="12">
        <f>AVERAGE('Adelaide'!Q70,'Albany'!Q85,'Alice Springs'!Q70,'Amberley'!Q39,'Birdsville'!Q30,'Bourke'!Q72,'Bridgetown'!Q72,'Brisbane'!Q70,'Broome'!Q70,'Bundaberg'!Q71,'Burketown'!Q75,'Butlers Gorge'!Q47,'Cabramurra'!Q18,'Cairns'!Q70,'Camooweal'!Q41,'Canberra'!Q71,'Cape Borda'!Q24,'Cape Bruny'!Q58,'Cape Leeuwin'!Q70,'Cape Moreton'!Q70,'Cape Otway'!Q68,'Carnarvon'!Q70,'Ceduna'!Q37,'Charleville'!Q70,'Cobar'!Q71,'Coffs Harbour'!Q28,'Cunderdin'!Q29,'Dalwallinu'!Q24,'Darwin'!Q70,'Deniliquin'!Q71,'Dubbo'!Q59,'Eddytstone Point'!Q70,'Esperance'!Q70,'Eucla'!Q66,'Forrest'!Q33,'Gabo Island'!Q74,'Gayndah'!Q77,'Georgetown'!Q78,'Geraldton'!Q70,'Giles'!Q23,'Grove'!Q34,'Halls Creek'!Q70,'Hobart'!Q62,'Horn Island'!Q29,'Kalgoorlie'!Q70,'Kalumburu'!Q40,'Karijini North'!Q50,'Katanning'!Q72,'Launceston'!Q78,'Laverton'!Q37,'Learmonth'!Q4,'Longreach'!Q70,'Low Head'!Q71,'Mackay'!Q70,'Marble Bar'!Q74,'Marree'!Q72,'Meekatharra'!Q53,'Melbourne'!Q70,'Mildura'!Q70,'Miles'!Q71,'Morawa'!Q55,'Moree'!Q70,'Mt Gambier'!Q70,'Nhill'!Q76,'Normanton'!Q75,'Nowra'!Q28,'Nuriootpa'!Q23,'Oodnadatta'!Q39,'Orbost'!Q45,'Palmerville'!Q75,'Perth'!Q70,'Point Perpendicular'!Q39,'Port Hedland'!Q67,'Port Lincoln'!Q70,'Port Macquarie'!Q70,'Rabbit Flat'!Q11,'Richmond NSW'!Q37,'Richmond Qld'!Q72,'Robe'!Q77,'Rockhampton'!Q40,'Rutherglen'!Q69,'Sale'!Q70,'Scone'!Q15,'Snowtown'!Q72,'St George'!Q67,'Sydney'!Q70,'Tarcoola'!Q59,'Tennant Creek'!Q69,'Thargomiindah'!Q26,'Tibooburra'!Q71,'Townsville'!Q39,'Victoria River Downs'!Q16,'Wagga Wagga'!Q70,'Walgett'!Q71,'Wandering'!Q72,'Weipa'!Q21,'Wilcannia'!Q74,'Williamtown'!Q32,'Wilsons Promontary'!Q74,'Woomera'!Q30,'Wyalong'!Q18,'Yamba'!Q81)</f>
        <v>35.1302871664831</v>
      </c>
      <c r="K3" s="13">
        <f>AVERAGE('Adelaide'!S70,'Albany'!S85,'Alice Springs'!S70,'Amberley'!S39,'Birdsville'!S30,'Bourke'!S72,'Bridgetown'!S72,'Brisbane'!S70,'Broome'!S70,'Bundaberg'!S71,'Burketown'!S75,'Butlers Gorge'!S47,'Cabramurra'!S18,'Cairns'!S70,'Camooweal'!S41,'Canberra'!S71,'Cape Borda'!S24,'Cape Bruny'!S58,'Cape Leeuwin'!S70,'Cape Moreton'!S70,'Cape Otway'!S68,'Carnarvon'!S70,'Ceduna'!S37,'Charleville'!S70,'Cobar'!S71,'Coffs Harbour'!S28,'Cunderdin'!S29,'Dalwallinu'!S24,'Darwin'!S70,'Deniliquin'!S71,'Dubbo'!S59,'Eddytstone Point'!S70,'Esperance'!S70,'Eucla'!S66,'Forrest'!S33,'Gabo Island'!S74,'Gayndah'!S77,'Georgetown'!S78,'Geraldton'!S70,'Giles'!S23,'Grove'!S34,'Halls Creek'!S70,'Hobart'!S62,'Horn Island'!S29,'Kalgoorlie'!S70,'Kalumburu'!S40,'Karijini North'!S50,'Katanning'!S72,'Launceston'!S78,'Laverton'!S37,'Learmonth'!S4,'Longreach'!S70,'Low Head'!S71,'Mackay'!S70,'Marble Bar'!S74,'Marree'!S72,'Meekatharra'!S53,'Melbourne'!S70,'Mildura'!S70,'Miles'!S71,'Morawa'!S55,'Moree'!S70,'Mt Gambier'!S70,'Nhill'!S76,'Normanton'!S75,'Nowra'!S28,'Nuriootpa'!S23,'Oodnadatta'!S39,'Orbost'!S45,'Palmerville'!S75,'Perth'!S70,'Point Perpendicular'!S39,'Port Hedland'!S67,'Port Lincoln'!S70,'Port Macquarie'!S70,'Rabbit Flat'!S11,'Richmond NSW'!S37,'Richmond Qld'!S72,'Robe'!S77,'Rockhampton'!S40,'Rutherglen'!S69,'Sale'!S70,'Scone'!S15,'Snowtown'!S72,'St George'!S67,'Sydney'!S70,'Tarcoola'!S59,'Tennant Creek'!S69,'Thargomiindah'!S26,'Tibooburra'!S71,'Townsville'!S39,'Victoria River Downs'!S16,'Wagga Wagga'!S70,'Walgett'!S71,'Wandering'!S72,'Weipa'!S21,'Wilcannia'!S74,'Williamtown'!S32,'Wilsons Promontary'!S74,'Woomera'!S30,'Wyalong'!S18,'Yamba'!S81)</f>
        <v>17.8043515651875</v>
      </c>
      <c r="L3" s="12">
        <f>AVERAGE('Adelaide'!T70,'Albany'!T85,'Alice Springs'!T70,'Amberley'!T39,'Birdsville'!T30,'Bourke'!T72,'Bridgetown'!T72,'Brisbane'!T70,'Broome'!T70,'Bundaberg'!T71,'Burketown'!T75,'Butlers Gorge'!T47,'Cabramurra'!T18,'Cairns'!T70,'Camooweal'!T41,'Canberra'!T71,'Cape Borda'!T24,'Cape Bruny'!T58,'Cape Leeuwin'!T70,'Cape Moreton'!T70,'Cape Otway'!T68,'Carnarvon'!T70,'Ceduna'!T37,'Charleville'!T70,'Cobar'!T71,'Coffs Harbour'!T28,'Cunderdin'!T29,'Dalwallinu'!T24,'Darwin'!T70,'Deniliquin'!T71,'Dubbo'!T59,'Eddytstone Point'!T70,'Esperance'!T70,'Eucla'!T66,'Forrest'!T33,'Gabo Island'!T74,'Gayndah'!T77,'Georgetown'!T78,'Geraldton'!T70,'Giles'!T23,'Grove'!T34,'Halls Creek'!T70,'Hobart'!T62,'Horn Island'!T29,'Kalgoorlie'!T70,'Kalumburu'!T40,'Karijini North'!T50,'Katanning'!T72,'Launceston'!T78,'Laverton'!T37,'Learmonth'!T4,'Longreach'!T70,'Low Head'!T71,'Mackay'!T70,'Marble Bar'!T74,'Marree'!T72,'Meekatharra'!T53,'Melbourne'!T70,'Mildura'!T70,'Miles'!T71,'Morawa'!T55,'Moree'!T70,'Mt Gambier'!T70,'Nhill'!T76,'Normanton'!T75,'Nowra'!T28,'Nuriootpa'!T23,'Oodnadatta'!T39,'Orbost'!T45,'Palmerville'!T75,'Perth'!T70,'Point Perpendicular'!T39,'Port Hedland'!T67,'Port Lincoln'!T70,'Port Macquarie'!T70,'Rabbit Flat'!T11,'Richmond NSW'!T37,'Richmond Qld'!T72,'Robe'!T77,'Rockhampton'!T40,'Rutherglen'!T69,'Sale'!T70,'Scone'!T15,'Snowtown'!T72,'St George'!T67,'Sydney'!T70,'Tarcoola'!T59,'Tennant Creek'!T69,'Thargomiindah'!T26,'Tibooburra'!T71,'Townsville'!T39,'Victoria River Downs'!T16,'Wagga Wagga'!T70,'Walgett'!T71,'Wandering'!T72,'Weipa'!T21,'Wilcannia'!T74,'Williamtown'!T32,'Wilsons Promontary'!T74,'Woomera'!T30,'Wyalong'!T18,'Yamba'!T81)</f>
        <v>36.7154445341652</v>
      </c>
      <c r="M3" s="13">
        <f>AVERAGE('Adelaide'!V70,'Albany'!V85,'Alice Springs'!V70,'Amberley'!V39,'Birdsville'!V30,'Bourke'!V72,'Bridgetown'!V72,'Brisbane'!V70,'Broome'!V70,'Bundaberg'!V71,'Burketown'!V75,'Butlers Gorge'!V47,'Cabramurra'!V18,'Cairns'!V70,'Camooweal'!V41,'Canberra'!V71,'Cape Borda'!V24,'Cape Bruny'!V58,'Cape Leeuwin'!V70,'Cape Moreton'!V70,'Cape Otway'!V68,'Carnarvon'!V70,'Ceduna'!V37,'Charleville'!V70,'Cobar'!V71,'Coffs Harbour'!V28,'Cunderdin'!V29,'Dalwallinu'!V24,'Darwin'!V70,'Deniliquin'!V71,'Dubbo'!V59,'Eddytstone Point'!V70,'Esperance'!V70,'Eucla'!V66,'Forrest'!V33,'Gabo Island'!V74,'Gayndah'!V77,'Georgetown'!V78,'Geraldton'!V70,'Giles'!V23,'Grove'!V34,'Halls Creek'!V70,'Hobart'!V62,'Horn Island'!V29,'Kalgoorlie'!V70,'Kalumburu'!V40,'Karijini North'!V50,'Katanning'!V72,'Launceston'!V78,'Laverton'!V37,'Learmonth'!V4,'Longreach'!V70,'Low Head'!V71,'Mackay'!V70,'Marble Bar'!V74,'Marree'!V72,'Meekatharra'!V53,'Melbourne'!V70,'Mildura'!V70,'Miles'!V71,'Morawa'!V55,'Moree'!V70,'Mt Gambier'!V70,'Nhill'!V76,'Normanton'!V75,'Nowra'!V28,'Nuriootpa'!V23,'Oodnadatta'!V39,'Orbost'!V45,'Palmerville'!V75,'Perth'!V70,'Point Perpendicular'!V39,'Port Hedland'!V67,'Port Lincoln'!V70,'Port Macquarie'!V70,'Rabbit Flat'!V11,'Richmond NSW'!V37,'Richmond Qld'!V72,'Robe'!V77,'Rockhampton'!V40,'Rutherglen'!V69,'Sale'!V70,'Scone'!V15,'Snowtown'!V72,'St George'!V67,'Sydney'!V70,'Tarcoola'!V59,'Tennant Creek'!V69,'Thargomiindah'!V26,'Tibooburra'!V71,'Townsville'!V39,'Victoria River Downs'!V16,'Wagga Wagga'!V70,'Walgett'!V71,'Wandering'!V72,'Weipa'!V21,'Wilcannia'!V74,'Williamtown'!V32,'Wilsons Promontary'!V74,'Woomera'!V30,'Wyalong'!V18,'Yamba'!V81)</f>
        <v>3.44516110537782</v>
      </c>
      <c r="N3" s="12">
        <f>AVERAGE('Adelaide'!W70,'Albany'!W85,'Alice Springs'!W70,'Amberley'!W39,'Birdsville'!W30,'Bourke'!W72,'Bridgetown'!W72,'Brisbane'!W70,'Broome'!W70,'Bundaberg'!W71,'Burketown'!W75,'Butlers Gorge'!W47,'Cabramurra'!W18,'Cairns'!W70,'Camooweal'!W41,'Canberra'!W71,'Cape Borda'!W24,'Cape Bruny'!W58,'Cape Leeuwin'!W70,'Cape Moreton'!W70,'Cape Otway'!W68,'Carnarvon'!W70,'Ceduna'!W37,'Charleville'!W70,'Cobar'!W71,'Coffs Harbour'!W28,'Cunderdin'!W29,'Dalwallinu'!W24,'Darwin'!W70,'Deniliquin'!W71,'Dubbo'!W59,'Eddytstone Point'!W70,'Esperance'!W70,'Eucla'!W66,'Forrest'!W33,'Gabo Island'!W74,'Gayndah'!W77,'Georgetown'!W78,'Geraldton'!W70,'Giles'!W23,'Grove'!W34,'Halls Creek'!W70,'Hobart'!W62,'Horn Island'!W29,'Kalgoorlie'!W70,'Kalumburu'!W40,'Karijini North'!W50,'Katanning'!W72,'Launceston'!W78,'Laverton'!W37,'Learmonth'!W4,'Longreach'!W70,'Low Head'!W71,'Mackay'!W70,'Marble Bar'!W74,'Marree'!W72,'Meekatharra'!W53,'Melbourne'!W70,'Mildura'!W70,'Miles'!W71,'Morawa'!W55,'Moree'!W70,'Mt Gambier'!W70,'Nhill'!W76,'Normanton'!W75,'Nowra'!W28,'Nuriootpa'!W23,'Oodnadatta'!W39,'Orbost'!W45,'Palmerville'!W75,'Perth'!W70,'Point Perpendicular'!W39,'Port Hedland'!W67,'Port Lincoln'!W70,'Port Macquarie'!W70,'Rabbit Flat'!W11,'Richmond NSW'!W37,'Richmond Qld'!W72,'Robe'!W77,'Rockhampton'!W40,'Rutherglen'!W69,'Sale'!W70,'Scone'!W15,'Snowtown'!W72,'St George'!W67,'Sydney'!W70,'Tarcoola'!W59,'Tennant Creek'!W69,'Thargomiindah'!W26,'Tibooburra'!W71,'Townsville'!W39,'Victoria River Downs'!W16,'Wagga Wagga'!W70,'Walgett'!W71,'Wandering'!W72,'Weipa'!W21,'Wilcannia'!W74,'Williamtown'!W32,'Wilsons Promontary'!W74,'Woomera'!W30,'Wyalong'!W18,'Yamba'!W81)</f>
        <v>39.5712504994892</v>
      </c>
    </row>
    <row r="4" ht="23" customHeight="1">
      <c r="A4" s="10">
        <v>-18</v>
      </c>
      <c r="B4" s="11">
        <f>AVERAGE('Adelaide'!B71,'Albany'!B86,'Alice Springs'!B71,'Amberley'!B40,'Birdsville'!B31,'Bourke'!B73,'Bridgetown'!B73,'Brisbane'!B71,'Broome'!B71,'Bundaberg'!B72,'Burketown'!B76,'Butlers Gorge'!B48,'Cabramurra'!B19,'Cairns'!B71,'Camooweal'!B42,'Canberra'!B72,'Cape Borda'!B25,'Cape Bruny'!B59,'Cape Leeuwin'!B71,'Cape Moreton'!B71,'Cape Otway'!B69,'Carnarvon'!B71,'Ceduna'!B38,'Charleville'!B71,'Cobar'!B72,'Coffs Harbour'!B29,'Cunderdin'!B30,'Dalwallinu'!B25,'Darwin'!B71,'Deniliquin'!B72,'Dubbo'!B60,'Eddytstone Point'!B71,'Esperance'!B71,'Eucla'!B67,'Forrest'!B34,'Gabo Island'!B75,'Gayndah'!B78,'Georgetown'!B79,'Geraldton'!B71,'Giles'!B24,'Grove'!B35,'Halls Creek'!B71,'Hobart'!B63,'Horn Island'!B30,'Kalgoorlie'!B71,'Kalumburu'!B41,'Karijini North'!B51,'Katanning'!B73,'Launceston'!B79,'Laverton'!B38,'Learmonth'!B5,'Longreach'!B71,'Low Head'!B72,'Mackay'!B71,'Marble Bar'!B75,'Marree'!B73,'Meekatharra'!B54,'Melbourne'!B71,'Mildura'!B71,'Miles'!B72,'Morawa'!B56,'Moree'!B71,'Mt Gambier'!B71,'Nhill'!B77,'Normanton'!B76,'Nowra'!B29,'Nuriootpa'!B24,'Oodnadatta'!B40,'Orbost'!B46,'Palmerville'!B76,'Perth'!B71,'Point Perpendicular'!B40,'Port Hedland'!B68,'Port Lincoln'!B71,'Port Macquarie'!B71,'Rabbit Flat'!B12,'Richmond NSW'!B38,'Richmond Qld'!B73,'Robe'!B78,'Rockhampton'!B41,'Rutherglen'!B70,'Sale'!B71,'Scone'!B16,'Snowtown'!B73,'St George'!B68,'Sydney'!B71,'Tarcoola'!B60,'Tennant Creek'!B70,'Thargomiindah'!B27,'Tibooburra'!B72,'Townsville'!B40,'Victoria River Downs'!B17,'Wagga Wagga'!B71,'Walgett'!B72,'Wandering'!B73,'Weipa'!B22,'Wilcannia'!B75,'Williamtown'!B33,'Wilsons Promontary'!B75,'Woomera'!B31,'Wyalong'!B19,'Yamba'!B82)</f>
        <v>36.2352941176471</v>
      </c>
      <c r="C4" s="12">
        <f>AVERAGE('Adelaide'!D71,'Albany'!D86,'Alice Springs'!D71,'Amberley'!D40,'Birdsville'!D31,'Bourke'!D73,'Bridgetown'!D73,'Brisbane'!D71,'Broome'!D71,'Bundaberg'!D72,'Burketown'!D76,'Butlers Gorge'!D48,'Cabramurra'!D19,'Cairns'!D71,'Camooweal'!D42,'Canberra'!D72,'Cape Borda'!D25,'Cape Bruny'!D59,'Cape Leeuwin'!D71,'Cape Moreton'!D71,'Cape Otway'!D69,'Carnarvon'!D71,'Ceduna'!D38,'Charleville'!D71,'Cobar'!D72,'Coffs Harbour'!D29,'Cunderdin'!D30,'Dalwallinu'!D25,'Darwin'!D71,'Deniliquin'!D72,'Dubbo'!D60,'Eddytstone Point'!D71,'Esperance'!D71,'Eucla'!D67,'Forrest'!D34,'Gabo Island'!D75,'Gayndah'!D78,'Georgetown'!D79,'Geraldton'!D71,'Giles'!D24,'Grove'!D35,'Halls Creek'!D71,'Hobart'!D63,'Horn Island'!D30,'Kalgoorlie'!D71,'Kalumburu'!D41,'Karijini North'!D51,'Katanning'!D73,'Launceston'!D79,'Laverton'!D38,'Learmonth'!D5,'Longreach'!D71,'Low Head'!D72,'Mackay'!D71,'Marble Bar'!D75,'Marree'!D73,'Meekatharra'!D54,'Melbourne'!D71,'Mildura'!D71,'Miles'!D72,'Morawa'!D56,'Moree'!D71,'Mt Gambier'!D71,'Nhill'!D77,'Normanton'!D76,'Nowra'!D29,'Nuriootpa'!D24,'Oodnadatta'!D40,'Orbost'!D46,'Palmerville'!D76,'Perth'!D71,'Point Perpendicular'!D40,'Port Hedland'!D68,'Port Lincoln'!D71,'Port Macquarie'!D71,'Rabbit Flat'!D12,'Richmond NSW'!D38,'Richmond Qld'!D73,'Robe'!D78,'Rockhampton'!D41,'Rutherglen'!D70,'Sale'!D71,'Scone'!D16,'Snowtown'!D73,'St George'!D68,'Sydney'!D71,'Tarcoola'!D60,'Tennant Creek'!D70,'Thargomiindah'!D27,'Tibooburra'!D72,'Townsville'!D40,'Victoria River Downs'!D17,'Wagga Wagga'!D71,'Walgett'!D72,'Wandering'!D73,'Weipa'!D22,'Wilcannia'!D75,'Williamtown'!D33,'Wilsons Promontary'!D75,'Woomera'!D31,'Wyalong'!D19,'Yamba'!D82)</f>
        <v>35.0724247512439</v>
      </c>
      <c r="D4" s="13">
        <f>AVERAGE('Adelaide'!G71,'Albany'!G86,'Alice Springs'!G71,'Amberley'!G40,'Birdsville'!G31,'Bourke'!G73,'Bridgetown'!G73,'Brisbane'!G71,'Broome'!G71,'Bundaberg'!G72,'Burketown'!G76,'Butlers Gorge'!G48,'Cabramurra'!G19,'Cairns'!G71,'Camooweal'!G42,'Canberra'!G72,'Cape Borda'!G25,'Cape Bruny'!G59,'Cape Leeuwin'!G71,'Cape Moreton'!G71,'Cape Otway'!G69,'Carnarvon'!G71,'Ceduna'!G38,'Charleville'!G71,'Cobar'!G72,'Coffs Harbour'!G29,'Cunderdin'!G30,'Dalwallinu'!G25,'Darwin'!G71,'Deniliquin'!G72,'Dubbo'!G60,'Eddytstone Point'!G71,'Esperance'!G71,'Eucla'!G67,'Forrest'!G34,'Gabo Island'!G75,'Gayndah'!G78,'Georgetown'!G79,'Geraldton'!G71,'Giles'!G24,'Grove'!G35,'Halls Creek'!G71,'Hobart'!G63,'Horn Island'!G30,'Kalgoorlie'!G71,'Kalumburu'!G41,'Karijini North'!G51,'Katanning'!G73,'Launceston'!G79,'Laverton'!G38,'Learmonth'!G5,'Longreach'!G71,'Low Head'!G72,'Mackay'!G71,'Marble Bar'!G75,'Marree'!G73,'Meekatharra'!G54,'Melbourne'!G71,'Mildura'!G71,'Miles'!G72,'Morawa'!G56,'Moree'!G71,'Mt Gambier'!G71,'Nhill'!G77,'Normanton'!G76,'Nowra'!G29,'Nuriootpa'!G24,'Oodnadatta'!G40,'Orbost'!G46,'Palmerville'!G76,'Perth'!G71,'Point Perpendicular'!G40,'Port Hedland'!G68,'Port Lincoln'!G71,'Port Macquarie'!G71,'Rabbit Flat'!G12,'Richmond NSW'!G38,'Richmond Qld'!G73,'Robe'!G78,'Rockhampton'!G41,'Rutherglen'!G70,'Sale'!G71,'Scone'!G16,'Snowtown'!G73,'St George'!G68,'Sydney'!G71,'Tarcoola'!G60,'Tennant Creek'!G70,'Thargomiindah'!G27,'Tibooburra'!G72,'Townsville'!G40,'Victoria River Downs'!G17,'Wagga Wagga'!G71,'Walgett'!G72,'Wandering'!G73,'Weipa'!G22,'Wilcannia'!G75,'Williamtown'!G33,'Wilsons Promontary'!G75,'Woomera'!G31,'Wyalong'!G19,'Yamba'!G82)</f>
        <v>17.656862745098</v>
      </c>
      <c r="E4" s="12">
        <f>AVERAGE('Adelaide'!I71,'Albany'!I86,'Alice Springs'!I71,'Amberley'!I40,'Birdsville'!I31,'Bourke'!I73,'Bridgetown'!I73,'Brisbane'!I71,'Broome'!I71,'Bundaberg'!I72,'Burketown'!I76,'Butlers Gorge'!I48,'Cabramurra'!I19,'Cairns'!I71,'Camooweal'!I42,'Canberra'!I72,'Cape Borda'!I25,'Cape Bruny'!I59,'Cape Leeuwin'!I71,'Cape Moreton'!I71,'Cape Otway'!I69,'Carnarvon'!I71,'Ceduna'!I38,'Charleville'!I71,'Cobar'!I72,'Coffs Harbour'!I29,'Cunderdin'!I30,'Dalwallinu'!I25,'Darwin'!I71,'Deniliquin'!I72,'Dubbo'!I60,'Eddytstone Point'!I71,'Esperance'!I71,'Eucla'!I67,'Forrest'!I34,'Gabo Island'!I75,'Gayndah'!I78,'Georgetown'!I79,'Geraldton'!I71,'Giles'!I24,'Grove'!I35,'Halls Creek'!I71,'Hobart'!I63,'Horn Island'!I30,'Kalgoorlie'!I71,'Kalumburu'!I41,'Karijini North'!I51,'Katanning'!I73,'Launceston'!I79,'Laverton'!I38,'Learmonth'!I5,'Longreach'!I71,'Low Head'!I72,'Mackay'!I71,'Marble Bar'!I75,'Marree'!I73,'Meekatharra'!I54,'Melbourne'!I71,'Mildura'!I71,'Miles'!I72,'Morawa'!I56,'Moree'!I71,'Mt Gambier'!I71,'Nhill'!I77,'Normanton'!I76,'Nowra'!I29,'Nuriootpa'!I24,'Oodnadatta'!I40,'Orbost'!I46,'Palmerville'!I76,'Perth'!I71,'Point Perpendicular'!I40,'Port Hedland'!I68,'Port Lincoln'!I71,'Port Macquarie'!I71,'Rabbit Flat'!I12,'Richmond NSW'!I38,'Richmond Qld'!I73,'Robe'!I78,'Rockhampton'!I41,'Rutherglen'!I70,'Sale'!I71,'Scone'!I16,'Snowtown'!I73,'St George'!I68,'Sydney'!I71,'Tarcoola'!I60,'Tennant Creek'!I70,'Thargomiindah'!I27,'Tibooburra'!I72,'Townsville'!I40,'Victoria River Downs'!I17,'Wagga Wagga'!I71,'Walgett'!I72,'Wandering'!I73,'Weipa'!I22,'Wilcannia'!I75,'Williamtown'!I33,'Wilsons Promontary'!I75,'Woomera'!I31,'Wyalong'!I19,'Yamba'!I82)</f>
        <v>36.6436374175176</v>
      </c>
      <c r="F4" s="13">
        <f>AVERAGE('Adelaide'!L71,'Albany'!L86,'Alice Springs'!L71,'Amberley'!L40,'Birdsville'!L31,'Bourke'!L73,'Bridgetown'!L73,'Brisbane'!L71,'Broome'!L71,'Bundaberg'!L72,'Burketown'!L76,'Butlers Gorge'!L48,'Cabramurra'!L19,'Cairns'!L71,'Camooweal'!L42,'Canberra'!L72,'Cape Borda'!L25,'Cape Bruny'!L59,'Cape Leeuwin'!L71,'Cape Moreton'!L71,'Cape Otway'!L69,'Carnarvon'!L71,'Ceduna'!L38,'Charleville'!L71,'Cobar'!L72,'Coffs Harbour'!L29,'Cunderdin'!L30,'Dalwallinu'!L25,'Darwin'!L71,'Deniliquin'!L72,'Dubbo'!L60,'Eddytstone Point'!L71,'Esperance'!L71,'Eucla'!L67,'Forrest'!L34,'Gabo Island'!L75,'Gayndah'!L78,'Georgetown'!L79,'Geraldton'!L71,'Giles'!L24,'Grove'!L35,'Halls Creek'!L71,'Hobart'!L63,'Horn Island'!L30,'Kalgoorlie'!L71,'Kalumburu'!L41,'Karijini North'!L51,'Katanning'!L73,'Launceston'!L79,'Laverton'!L38,'Learmonth'!L5,'Longreach'!L71,'Low Head'!L72,'Mackay'!L71,'Marble Bar'!L75,'Marree'!L73,'Meekatharra'!L54,'Melbourne'!L71,'Mildura'!L71,'Miles'!L72,'Morawa'!L56,'Moree'!L71,'Mt Gambier'!L71,'Nhill'!L77,'Normanton'!L76,'Nowra'!L29,'Nuriootpa'!L24,'Oodnadatta'!L40,'Orbost'!L46,'Palmerville'!L76,'Perth'!L71,'Point Perpendicular'!L40,'Port Hedland'!L68,'Port Lincoln'!L71,'Port Macquarie'!L71,'Rabbit Flat'!L12,'Richmond NSW'!L38,'Richmond Qld'!L73,'Robe'!L78,'Rockhampton'!L41,'Rutherglen'!L70,'Sale'!L71,'Scone'!L16,'Snowtown'!L73,'St George'!L68,'Sydney'!L71,'Tarcoola'!L60,'Tennant Creek'!L70,'Thargomiindah'!L27,'Tibooburra'!L72,'Townsville'!L40,'Victoria River Downs'!L17,'Wagga Wagga'!L71,'Walgett'!L72,'Wandering'!L73,'Weipa'!L22,'Wilcannia'!L75,'Williamtown'!L33,'Wilsons Promontary'!L75,'Woomera'!L31,'Wyalong'!L19,'Yamba'!L82)</f>
        <v>3.44117647058824</v>
      </c>
      <c r="G4" s="12">
        <f>AVERAGE('Adelaide'!N71,'Albany'!N86,'Alice Springs'!N71,'Amberley'!N40,'Birdsville'!N31,'Bourke'!N73,'Bridgetown'!N73,'Brisbane'!N71,'Broome'!N71,'Bundaberg'!N72,'Burketown'!N76,'Butlers Gorge'!N48,'Cabramurra'!N19,'Cairns'!N71,'Camooweal'!N42,'Canberra'!N72,'Cape Borda'!N25,'Cape Bruny'!N59,'Cape Leeuwin'!N71,'Cape Moreton'!N71,'Cape Otway'!N69,'Carnarvon'!N71,'Ceduna'!N38,'Charleville'!N71,'Cobar'!N72,'Coffs Harbour'!N29,'Cunderdin'!N30,'Dalwallinu'!N25,'Darwin'!N71,'Deniliquin'!N72,'Dubbo'!N60,'Eddytstone Point'!N71,'Esperance'!N71,'Eucla'!N67,'Forrest'!N34,'Gabo Island'!N75,'Gayndah'!N78,'Georgetown'!N79,'Geraldton'!N71,'Giles'!N24,'Grove'!N35,'Halls Creek'!N71,'Hobart'!N63,'Horn Island'!N30,'Kalgoorlie'!N71,'Kalumburu'!N41,'Karijini North'!N51,'Katanning'!N73,'Launceston'!N79,'Laverton'!N38,'Learmonth'!N5,'Longreach'!N71,'Low Head'!N72,'Mackay'!N71,'Marble Bar'!N75,'Marree'!N73,'Meekatharra'!N54,'Melbourne'!N71,'Mildura'!N71,'Miles'!N72,'Morawa'!N56,'Moree'!N71,'Mt Gambier'!N71,'Nhill'!N77,'Normanton'!N76,'Nowra'!N29,'Nuriootpa'!N24,'Oodnadatta'!N40,'Orbost'!N46,'Palmerville'!N76,'Perth'!N71,'Point Perpendicular'!N40,'Port Hedland'!N68,'Port Lincoln'!N71,'Port Macquarie'!N71,'Rabbit Flat'!N12,'Richmond NSW'!N38,'Richmond Qld'!N73,'Robe'!N78,'Rockhampton'!N41,'Rutherglen'!N70,'Sale'!N71,'Scone'!N16,'Snowtown'!N73,'St George'!N68,'Sydney'!N71,'Tarcoola'!N60,'Tennant Creek'!N70,'Thargomiindah'!N27,'Tibooburra'!N72,'Townsville'!N40,'Victoria River Downs'!N17,'Wagga Wagga'!N71,'Walgett'!N72,'Wandering'!N73,'Weipa'!N22,'Wilcannia'!N75,'Williamtown'!N33,'Wilsons Promontary'!N75,'Woomera'!N31,'Wyalong'!N19,'Yamba'!N82)</f>
        <v>39.4383358448865</v>
      </c>
      <c r="H4" s="10">
        <v>-18</v>
      </c>
      <c r="I4" s="11">
        <f>AVERAGE('Adelaide'!P71,'Albany'!P86,'Alice Springs'!P71,'Amberley'!P40,'Birdsville'!P31,'Bourke'!P73,'Bridgetown'!P73,'Brisbane'!P71,'Broome'!P71,'Bundaberg'!P72,'Burketown'!P76,'Butlers Gorge'!P48,'Cabramurra'!P19,'Cairns'!P71,'Camooweal'!P42,'Canberra'!P72,'Cape Borda'!P25,'Cape Bruny'!P59,'Cape Leeuwin'!P71,'Cape Moreton'!P71,'Cape Otway'!P69,'Carnarvon'!P71,'Ceduna'!P38,'Charleville'!P71,'Cobar'!P72,'Coffs Harbour'!P29,'Cunderdin'!P30,'Dalwallinu'!P25,'Darwin'!P71,'Deniliquin'!P72,'Dubbo'!P60,'Eddytstone Point'!P71,'Esperance'!P71,'Eucla'!P67,'Forrest'!P34,'Gabo Island'!P75,'Gayndah'!P78,'Georgetown'!P79,'Geraldton'!P71,'Giles'!P24,'Grove'!P35,'Halls Creek'!P71,'Hobart'!P63,'Horn Island'!P30,'Kalgoorlie'!P71,'Kalumburu'!P41,'Karijini North'!P51,'Katanning'!P73,'Launceston'!P79,'Laverton'!P38,'Learmonth'!P5,'Longreach'!P71,'Low Head'!P72,'Mackay'!P71,'Marble Bar'!P75,'Marree'!P73,'Meekatharra'!P54,'Melbourne'!P71,'Mildura'!P71,'Miles'!P72,'Morawa'!P56,'Moree'!P71,'Mt Gambier'!P71,'Nhill'!P77,'Normanton'!P76,'Nowra'!P29,'Nuriootpa'!P24,'Oodnadatta'!P40,'Orbost'!P46,'Palmerville'!P76,'Perth'!P71,'Point Perpendicular'!P40,'Port Hedland'!P68,'Port Lincoln'!P71,'Port Macquarie'!P71,'Rabbit Flat'!P12,'Richmond NSW'!P38,'Richmond Qld'!P73,'Robe'!P78,'Rockhampton'!P41,'Rutherglen'!P70,'Sale'!P71,'Scone'!P16,'Snowtown'!P73,'St George'!P68,'Sydney'!P71,'Tarcoola'!P60,'Tennant Creek'!P70,'Thargomiindah'!P27,'Tibooburra'!P72,'Townsville'!P40,'Victoria River Downs'!P17,'Wagga Wagga'!P71,'Walgett'!P72,'Wandering'!P73,'Weipa'!P22,'Wilcannia'!P75,'Williamtown'!P33,'Wilsons Promontary'!P75,'Woomera'!P31,'Wyalong'!P19,'Yamba'!P82)</f>
        <v>36.0833333333333</v>
      </c>
      <c r="J4" s="12">
        <f>AVERAGE('Adelaide'!Q71,'Albany'!Q86,'Alice Springs'!Q71,'Amberley'!Q40,'Birdsville'!Q31,'Bourke'!Q73,'Bridgetown'!Q73,'Brisbane'!Q71,'Broome'!Q71,'Bundaberg'!Q72,'Burketown'!Q76,'Butlers Gorge'!Q48,'Cabramurra'!Q19,'Cairns'!Q71,'Camooweal'!Q42,'Canberra'!Q72,'Cape Borda'!Q25,'Cape Bruny'!Q59,'Cape Leeuwin'!Q71,'Cape Moreton'!Q71,'Cape Otway'!Q69,'Carnarvon'!Q71,'Ceduna'!Q38,'Charleville'!Q71,'Cobar'!Q72,'Coffs Harbour'!Q29,'Cunderdin'!Q30,'Dalwallinu'!Q25,'Darwin'!Q71,'Deniliquin'!Q72,'Dubbo'!Q60,'Eddytstone Point'!Q71,'Esperance'!Q71,'Eucla'!Q67,'Forrest'!Q34,'Gabo Island'!Q75,'Gayndah'!Q78,'Georgetown'!Q79,'Geraldton'!Q71,'Giles'!Q24,'Grove'!Q35,'Halls Creek'!Q71,'Hobart'!Q63,'Horn Island'!Q30,'Kalgoorlie'!Q71,'Kalumburu'!Q41,'Karijini North'!Q51,'Katanning'!Q73,'Launceston'!Q79,'Laverton'!Q38,'Learmonth'!Q5,'Longreach'!Q71,'Low Head'!Q72,'Mackay'!Q71,'Marble Bar'!Q75,'Marree'!Q73,'Meekatharra'!Q54,'Melbourne'!Q71,'Mildura'!Q71,'Miles'!Q72,'Morawa'!Q56,'Moree'!Q71,'Mt Gambier'!Q71,'Nhill'!Q77,'Normanton'!Q76,'Nowra'!Q29,'Nuriootpa'!Q24,'Oodnadatta'!Q40,'Orbost'!Q46,'Palmerville'!Q76,'Perth'!Q71,'Point Perpendicular'!Q40,'Port Hedland'!Q68,'Port Lincoln'!Q71,'Port Macquarie'!Q71,'Rabbit Flat'!Q12,'Richmond NSW'!Q38,'Richmond Qld'!Q73,'Robe'!Q78,'Rockhampton'!Q41,'Rutherglen'!Q70,'Sale'!Q71,'Scone'!Q16,'Snowtown'!Q73,'St George'!Q68,'Sydney'!Q71,'Tarcoola'!Q60,'Tennant Creek'!Q70,'Thargomiindah'!Q27,'Tibooburra'!Q72,'Townsville'!Q40,'Victoria River Downs'!Q17,'Wagga Wagga'!Q71,'Walgett'!Q72,'Wandering'!Q73,'Weipa'!Q22,'Wilcannia'!Q75,'Williamtown'!Q33,'Wilsons Promontary'!Q75,'Woomera'!Q31,'Wyalong'!Q19,'Yamba'!Q82)</f>
        <v>35.1303828512915</v>
      </c>
      <c r="K4" s="13">
        <f>AVERAGE('Adelaide'!S71,'Albany'!S86,'Alice Springs'!S71,'Amberley'!S40,'Birdsville'!S31,'Bourke'!S73,'Bridgetown'!S73,'Brisbane'!S71,'Broome'!S71,'Bundaberg'!S72,'Burketown'!S76,'Butlers Gorge'!S48,'Cabramurra'!S19,'Cairns'!S71,'Camooweal'!S42,'Canberra'!S72,'Cape Borda'!S25,'Cape Bruny'!S59,'Cape Leeuwin'!S71,'Cape Moreton'!S71,'Cape Otway'!S69,'Carnarvon'!S71,'Ceduna'!S38,'Charleville'!S71,'Cobar'!S72,'Coffs Harbour'!S29,'Cunderdin'!S30,'Dalwallinu'!S25,'Darwin'!S71,'Deniliquin'!S72,'Dubbo'!S60,'Eddytstone Point'!S71,'Esperance'!S71,'Eucla'!S67,'Forrest'!S34,'Gabo Island'!S75,'Gayndah'!S78,'Georgetown'!S79,'Geraldton'!S71,'Giles'!S24,'Grove'!S35,'Halls Creek'!S71,'Hobart'!S63,'Horn Island'!S30,'Kalgoorlie'!S71,'Kalumburu'!S41,'Karijini North'!S51,'Katanning'!S73,'Launceston'!S79,'Laverton'!S38,'Learmonth'!S5,'Longreach'!S71,'Low Head'!S72,'Mackay'!S71,'Marble Bar'!S75,'Marree'!S73,'Meekatharra'!S54,'Melbourne'!S71,'Mildura'!S71,'Miles'!S72,'Morawa'!S56,'Moree'!S71,'Mt Gambier'!S71,'Nhill'!S77,'Normanton'!S76,'Nowra'!S29,'Nuriootpa'!S24,'Oodnadatta'!S40,'Orbost'!S46,'Palmerville'!S76,'Perth'!S71,'Point Perpendicular'!S40,'Port Hedland'!S68,'Port Lincoln'!S71,'Port Macquarie'!S71,'Rabbit Flat'!S12,'Richmond NSW'!S38,'Richmond Qld'!S73,'Robe'!S78,'Rockhampton'!S41,'Rutherglen'!S70,'Sale'!S71,'Scone'!S16,'Snowtown'!S73,'St George'!S68,'Sydney'!S71,'Tarcoola'!S60,'Tennant Creek'!S70,'Thargomiindah'!S27,'Tibooburra'!S72,'Townsville'!S40,'Victoria River Downs'!S17,'Wagga Wagga'!S71,'Walgett'!S72,'Wandering'!S73,'Weipa'!S22,'Wilcannia'!S75,'Williamtown'!S33,'Wilsons Promontary'!S75,'Woomera'!S31,'Wyalong'!S19,'Yamba'!S82)</f>
        <v>17.8213507625272</v>
      </c>
      <c r="L4" s="12">
        <f>AVERAGE('Adelaide'!T71,'Albany'!T86,'Alice Springs'!T71,'Amberley'!T40,'Birdsville'!T31,'Bourke'!T73,'Bridgetown'!T73,'Brisbane'!T71,'Broome'!T71,'Bundaberg'!T72,'Burketown'!T76,'Butlers Gorge'!T48,'Cabramurra'!T19,'Cairns'!T71,'Camooweal'!T42,'Canberra'!T72,'Cape Borda'!T25,'Cape Bruny'!T59,'Cape Leeuwin'!T71,'Cape Moreton'!T71,'Cape Otway'!T69,'Carnarvon'!T71,'Ceduna'!T38,'Charleville'!T71,'Cobar'!T72,'Coffs Harbour'!T29,'Cunderdin'!T30,'Dalwallinu'!T25,'Darwin'!T71,'Deniliquin'!T72,'Dubbo'!T60,'Eddytstone Point'!T71,'Esperance'!T71,'Eucla'!T67,'Forrest'!T34,'Gabo Island'!T75,'Gayndah'!T78,'Georgetown'!T79,'Geraldton'!T71,'Giles'!T24,'Grove'!T35,'Halls Creek'!T71,'Hobart'!T63,'Horn Island'!T30,'Kalgoorlie'!T71,'Kalumburu'!T41,'Karijini North'!T51,'Katanning'!T73,'Launceston'!T79,'Laverton'!T38,'Learmonth'!T5,'Longreach'!T71,'Low Head'!T72,'Mackay'!T71,'Marble Bar'!T75,'Marree'!T73,'Meekatharra'!T54,'Melbourne'!T71,'Mildura'!T71,'Miles'!T72,'Morawa'!T56,'Moree'!T71,'Mt Gambier'!T71,'Nhill'!T77,'Normanton'!T76,'Nowra'!T29,'Nuriootpa'!T24,'Oodnadatta'!T40,'Orbost'!T46,'Palmerville'!T76,'Perth'!T71,'Point Perpendicular'!T40,'Port Hedland'!T68,'Port Lincoln'!T71,'Port Macquarie'!T71,'Rabbit Flat'!T12,'Richmond NSW'!T38,'Richmond Qld'!T73,'Robe'!T78,'Rockhampton'!T41,'Rutherglen'!T70,'Sale'!T71,'Scone'!T16,'Snowtown'!T73,'St George'!T68,'Sydney'!T71,'Tarcoola'!T60,'Tennant Creek'!T70,'Thargomiindah'!T27,'Tibooburra'!T72,'Townsville'!T40,'Victoria River Downs'!T17,'Wagga Wagga'!T71,'Walgett'!T72,'Wandering'!T73,'Weipa'!T22,'Wilcannia'!T75,'Williamtown'!T33,'Wilsons Promontary'!T75,'Woomera'!T31,'Wyalong'!T19,'Yamba'!T82)</f>
        <v>36.7184288861694</v>
      </c>
      <c r="M4" s="13">
        <f>AVERAGE('Adelaide'!V71,'Albany'!V86,'Alice Springs'!V71,'Amberley'!V40,'Birdsville'!V31,'Bourke'!V73,'Bridgetown'!V73,'Brisbane'!V71,'Broome'!V71,'Bundaberg'!V72,'Burketown'!V76,'Butlers Gorge'!V48,'Cabramurra'!V19,'Cairns'!V71,'Camooweal'!V42,'Canberra'!V72,'Cape Borda'!V25,'Cape Bruny'!V59,'Cape Leeuwin'!V71,'Cape Moreton'!V71,'Cape Otway'!V69,'Carnarvon'!V71,'Ceduna'!V38,'Charleville'!V71,'Cobar'!V72,'Coffs Harbour'!V29,'Cunderdin'!V30,'Dalwallinu'!V25,'Darwin'!V71,'Deniliquin'!V72,'Dubbo'!V60,'Eddytstone Point'!V71,'Esperance'!V71,'Eucla'!V67,'Forrest'!V34,'Gabo Island'!V75,'Gayndah'!V78,'Georgetown'!V79,'Geraldton'!V71,'Giles'!V24,'Grove'!V35,'Halls Creek'!V71,'Hobart'!V63,'Horn Island'!V30,'Kalgoorlie'!V71,'Kalumburu'!V41,'Karijini North'!V51,'Katanning'!V73,'Launceston'!V79,'Laverton'!V38,'Learmonth'!V5,'Longreach'!V71,'Low Head'!V72,'Mackay'!V71,'Marble Bar'!V75,'Marree'!V73,'Meekatharra'!V54,'Melbourne'!V71,'Mildura'!V71,'Miles'!V72,'Morawa'!V56,'Moree'!V71,'Mt Gambier'!V71,'Nhill'!V77,'Normanton'!V76,'Nowra'!V29,'Nuriootpa'!V24,'Oodnadatta'!V40,'Orbost'!V46,'Palmerville'!V76,'Perth'!V71,'Point Perpendicular'!V40,'Port Hedland'!V68,'Port Lincoln'!V71,'Port Macquarie'!V71,'Rabbit Flat'!V12,'Richmond NSW'!V38,'Richmond Qld'!V73,'Robe'!V78,'Rockhampton'!V41,'Rutherglen'!V70,'Sale'!V71,'Scone'!V16,'Snowtown'!V73,'St George'!V68,'Sydney'!V71,'Tarcoola'!V60,'Tennant Creek'!V70,'Thargomiindah'!V27,'Tibooburra'!V72,'Townsville'!V40,'Victoria River Downs'!V17,'Wagga Wagga'!V71,'Walgett'!V72,'Wandering'!V73,'Weipa'!V22,'Wilcannia'!V75,'Williamtown'!V33,'Wilsons Promontary'!V75,'Woomera'!V31,'Wyalong'!V19,'Yamba'!V82)</f>
        <v>3.45697167755991</v>
      </c>
      <c r="N4" s="12">
        <f>AVERAGE('Adelaide'!W71,'Albany'!W86,'Alice Springs'!W71,'Amberley'!W40,'Birdsville'!W31,'Bourke'!W73,'Bridgetown'!W73,'Brisbane'!W71,'Broome'!W71,'Bundaberg'!W72,'Burketown'!W76,'Butlers Gorge'!W48,'Cabramurra'!W19,'Cairns'!W71,'Camooweal'!W42,'Canberra'!W72,'Cape Borda'!W25,'Cape Bruny'!W59,'Cape Leeuwin'!W71,'Cape Moreton'!W71,'Cape Otway'!W69,'Carnarvon'!W71,'Ceduna'!W38,'Charleville'!W71,'Cobar'!W72,'Coffs Harbour'!W29,'Cunderdin'!W30,'Dalwallinu'!W25,'Darwin'!W71,'Deniliquin'!W72,'Dubbo'!W60,'Eddytstone Point'!W71,'Esperance'!W71,'Eucla'!W67,'Forrest'!W34,'Gabo Island'!W75,'Gayndah'!W78,'Georgetown'!W79,'Geraldton'!W71,'Giles'!W24,'Grove'!W35,'Halls Creek'!W71,'Hobart'!W63,'Horn Island'!W30,'Kalgoorlie'!W71,'Kalumburu'!W41,'Karijini North'!W51,'Katanning'!W73,'Launceston'!W79,'Laverton'!W38,'Learmonth'!W5,'Longreach'!W71,'Low Head'!W72,'Mackay'!W71,'Marble Bar'!W75,'Marree'!W73,'Meekatharra'!W54,'Melbourne'!W71,'Mildura'!W71,'Miles'!W72,'Morawa'!W56,'Moree'!W71,'Mt Gambier'!W71,'Nhill'!W77,'Normanton'!W76,'Nowra'!W29,'Nuriootpa'!W24,'Oodnadatta'!W40,'Orbost'!W46,'Palmerville'!W76,'Perth'!W71,'Point Perpendicular'!W40,'Port Hedland'!W68,'Port Lincoln'!W71,'Port Macquarie'!W71,'Rabbit Flat'!W12,'Richmond NSW'!W38,'Richmond Qld'!W73,'Robe'!W78,'Rockhampton'!W41,'Rutherglen'!W70,'Sale'!W71,'Scone'!W16,'Snowtown'!W73,'St George'!W68,'Sydney'!W71,'Tarcoola'!W60,'Tennant Creek'!W70,'Thargomiindah'!W27,'Tibooburra'!W72,'Townsville'!W40,'Victoria River Downs'!W17,'Wagga Wagga'!W71,'Walgett'!W72,'Wandering'!W73,'Weipa'!W22,'Wilcannia'!W75,'Williamtown'!W33,'Wilsons Promontary'!W75,'Woomera'!W31,'Wyalong'!W19,'Yamba'!W82)</f>
        <v>39.5655699587237</v>
      </c>
    </row>
    <row r="5" ht="23" customHeight="1">
      <c r="A5" s="10">
        <v>-17</v>
      </c>
      <c r="B5" s="11">
        <f>AVERAGE('Adelaide'!B72,'Albany'!B87,'Alice Springs'!B72,'Amberley'!B41,'Birdsville'!B32,'Bourke'!B74,'Bridgetown'!B74,'Brisbane'!B72,'Broome'!B72,'Bundaberg'!B73,'Burketown'!B77,'Butlers Gorge'!B49,'Cabramurra'!B20,'Cairns'!B72,'Camooweal'!B43,'Canberra'!B73,'Cape Borda'!B26,'Cape Bruny'!B60,'Cape Leeuwin'!B72,'Cape Moreton'!B72,'Cape Otway'!B70,'Carnarvon'!B72,'Ceduna'!B39,'Charleville'!B72,'Cobar'!B73,'Coffs Harbour'!B30,'Cunderdin'!B31,'Dalwallinu'!B26,'Darwin'!B72,'Deniliquin'!B73,'Dubbo'!B61,'Eddytstone Point'!B72,'Esperance'!B72,'Eucla'!B68,'Forrest'!B35,'Gabo Island'!B76,'Gayndah'!B79,'Georgetown'!B80,'Geraldton'!B72,'Giles'!B25,'Grove'!B36,'Halls Creek'!B72,'Hobart'!B64,'Horn Island'!B31,'Kalgoorlie'!B72,'Kalumburu'!B42,'Karijini North'!B52,'Katanning'!B74,'Launceston'!B80,'Laverton'!B39,'Learmonth'!B6,'Longreach'!B72,'Low Head'!B73,'Mackay'!B72,'Marble Bar'!B76,'Marree'!B74,'Meekatharra'!B55,'Melbourne'!B72,'Mildura'!B72,'Miles'!B73,'Morawa'!B57,'Moree'!B72,'Mt Gambier'!B72,'Nhill'!B78,'Normanton'!B77,'Nowra'!B30,'Nuriootpa'!B25,'Oodnadatta'!B41,'Orbost'!B47,'Palmerville'!B77,'Perth'!B72,'Point Perpendicular'!B41,'Port Hedland'!B69,'Port Lincoln'!B72,'Port Macquarie'!B72,'Rabbit Flat'!B13,'Richmond NSW'!B39,'Richmond Qld'!B74,'Robe'!B79,'Rockhampton'!B42,'Rutherglen'!B71,'Sale'!B72,'Scone'!B17,'Snowtown'!B74,'St George'!B69,'Sydney'!B72,'Tarcoola'!B61,'Tennant Creek'!B71,'Thargomiindah'!B28,'Tibooburra'!B73,'Townsville'!B41,'Victoria River Downs'!B18,'Wagga Wagga'!B72,'Walgett'!B73,'Wandering'!B74,'Weipa'!B23,'Wilcannia'!B76,'Williamtown'!B34,'Wilsons Promontary'!B76,'Woomera'!B32,'Wyalong'!B20,'Yamba'!B83)</f>
        <v>39.3823529411765</v>
      </c>
      <c r="C5" s="12">
        <f>AVERAGE('Adelaide'!D72,'Albany'!D87,'Alice Springs'!D72,'Amberley'!D41,'Birdsville'!D32,'Bourke'!D74,'Bridgetown'!D74,'Brisbane'!D72,'Broome'!D72,'Bundaberg'!D73,'Burketown'!D77,'Butlers Gorge'!D49,'Cabramurra'!D20,'Cairns'!D72,'Camooweal'!D43,'Canberra'!D73,'Cape Borda'!D26,'Cape Bruny'!D60,'Cape Leeuwin'!D72,'Cape Moreton'!D72,'Cape Otway'!D70,'Carnarvon'!D72,'Ceduna'!D39,'Charleville'!D72,'Cobar'!D73,'Coffs Harbour'!D30,'Cunderdin'!D31,'Dalwallinu'!D26,'Darwin'!D72,'Deniliquin'!D73,'Dubbo'!D61,'Eddytstone Point'!D72,'Esperance'!D72,'Eucla'!D68,'Forrest'!D35,'Gabo Island'!D76,'Gayndah'!D79,'Georgetown'!D80,'Geraldton'!D72,'Giles'!D25,'Grove'!D36,'Halls Creek'!D72,'Hobart'!D64,'Horn Island'!D31,'Kalgoorlie'!D72,'Kalumburu'!D42,'Karijini North'!D52,'Katanning'!D74,'Launceston'!D80,'Laverton'!D39,'Learmonth'!D6,'Longreach'!D72,'Low Head'!D73,'Mackay'!D72,'Marble Bar'!D76,'Marree'!D74,'Meekatharra'!D55,'Melbourne'!D72,'Mildura'!D72,'Miles'!D73,'Morawa'!D57,'Moree'!D72,'Mt Gambier'!D72,'Nhill'!D78,'Normanton'!D77,'Nowra'!D30,'Nuriootpa'!D25,'Oodnadatta'!D41,'Orbost'!D47,'Palmerville'!D77,'Perth'!D72,'Point Perpendicular'!D41,'Port Hedland'!D69,'Port Lincoln'!D72,'Port Macquarie'!D72,'Rabbit Flat'!D13,'Richmond NSW'!D39,'Richmond Qld'!D74,'Robe'!D79,'Rockhampton'!D42,'Rutherglen'!D71,'Sale'!D72,'Scone'!D17,'Snowtown'!D74,'St George'!D69,'Sydney'!D72,'Tarcoola'!D61,'Tennant Creek'!D71,'Thargomiindah'!D28,'Tibooburra'!D73,'Townsville'!D41,'Victoria River Downs'!D18,'Wagga Wagga'!D72,'Walgett'!D73,'Wandering'!D74,'Weipa'!D23,'Wilcannia'!D76,'Williamtown'!D34,'Wilsons Promontary'!D76,'Woomera'!D32,'Wyalong'!D20,'Yamba'!D83)</f>
        <v>35.3053087123624</v>
      </c>
      <c r="D5" s="13">
        <f>AVERAGE('Adelaide'!G72,'Albany'!G87,'Alice Springs'!G72,'Amberley'!G41,'Birdsville'!G32,'Bourke'!G74,'Bridgetown'!G74,'Brisbane'!G72,'Broome'!G72,'Bundaberg'!G73,'Burketown'!G77,'Butlers Gorge'!G49,'Cabramurra'!G20,'Cairns'!G72,'Camooweal'!G43,'Canberra'!G73,'Cape Borda'!G26,'Cape Bruny'!G60,'Cape Leeuwin'!G72,'Cape Moreton'!G72,'Cape Otway'!G70,'Carnarvon'!G72,'Ceduna'!G39,'Charleville'!G72,'Cobar'!G73,'Coffs Harbour'!G30,'Cunderdin'!G31,'Dalwallinu'!G26,'Darwin'!G72,'Deniliquin'!G73,'Dubbo'!G61,'Eddytstone Point'!G72,'Esperance'!G72,'Eucla'!G68,'Forrest'!G35,'Gabo Island'!G76,'Gayndah'!G79,'Georgetown'!G80,'Geraldton'!G72,'Giles'!G25,'Grove'!G36,'Halls Creek'!G72,'Hobart'!G64,'Horn Island'!G31,'Kalgoorlie'!G72,'Kalumburu'!G42,'Karijini North'!G52,'Katanning'!G74,'Launceston'!G80,'Laverton'!G39,'Learmonth'!G6,'Longreach'!G72,'Low Head'!G73,'Mackay'!G72,'Marble Bar'!G76,'Marree'!G74,'Meekatharra'!G55,'Melbourne'!G72,'Mildura'!G72,'Miles'!G73,'Morawa'!G57,'Moree'!G72,'Mt Gambier'!G72,'Nhill'!G78,'Normanton'!G77,'Nowra'!G30,'Nuriootpa'!G25,'Oodnadatta'!G41,'Orbost'!G47,'Palmerville'!G77,'Perth'!G72,'Point Perpendicular'!G41,'Port Hedland'!G69,'Port Lincoln'!G72,'Port Macquarie'!G72,'Rabbit Flat'!G13,'Richmond NSW'!G39,'Richmond Qld'!G74,'Robe'!G79,'Rockhampton'!G42,'Rutherglen'!G71,'Sale'!G72,'Scone'!G17,'Snowtown'!G74,'St George'!G69,'Sydney'!G72,'Tarcoola'!G61,'Tennant Creek'!G71,'Thargomiindah'!G28,'Tibooburra'!G73,'Townsville'!G41,'Victoria River Downs'!G18,'Wagga Wagga'!G72,'Walgett'!G73,'Wandering'!G74,'Weipa'!G23,'Wilcannia'!G76,'Williamtown'!G34,'Wilsons Promontary'!G76,'Woomera'!G32,'Wyalong'!G20,'Yamba'!G83)</f>
        <v>20.2156862745098</v>
      </c>
      <c r="E5" s="12">
        <f>AVERAGE('Adelaide'!I72,'Albany'!I87,'Alice Springs'!I72,'Amberley'!I41,'Birdsville'!I32,'Bourke'!I74,'Bridgetown'!I74,'Brisbane'!I72,'Broome'!I72,'Bundaberg'!I73,'Burketown'!I77,'Butlers Gorge'!I49,'Cabramurra'!I20,'Cairns'!I72,'Camooweal'!I43,'Canberra'!I73,'Cape Borda'!I26,'Cape Bruny'!I60,'Cape Leeuwin'!I72,'Cape Moreton'!I72,'Cape Otway'!I70,'Carnarvon'!I72,'Ceduna'!I39,'Charleville'!I72,'Cobar'!I73,'Coffs Harbour'!I30,'Cunderdin'!I31,'Dalwallinu'!I26,'Darwin'!I72,'Deniliquin'!I73,'Dubbo'!I61,'Eddytstone Point'!I72,'Esperance'!I72,'Eucla'!I68,'Forrest'!I35,'Gabo Island'!I76,'Gayndah'!I79,'Georgetown'!I80,'Geraldton'!I72,'Giles'!I25,'Grove'!I36,'Halls Creek'!I72,'Hobart'!I64,'Horn Island'!I31,'Kalgoorlie'!I72,'Kalumburu'!I42,'Karijini North'!I52,'Katanning'!I74,'Launceston'!I80,'Laverton'!I39,'Learmonth'!I6,'Longreach'!I72,'Low Head'!I73,'Mackay'!I72,'Marble Bar'!I76,'Marree'!I74,'Meekatharra'!I55,'Melbourne'!I72,'Mildura'!I72,'Miles'!I73,'Morawa'!I57,'Moree'!I72,'Mt Gambier'!I72,'Nhill'!I78,'Normanton'!I77,'Nowra'!I30,'Nuriootpa'!I25,'Oodnadatta'!I41,'Orbost'!I47,'Palmerville'!I77,'Perth'!I72,'Point Perpendicular'!I41,'Port Hedland'!I69,'Port Lincoln'!I72,'Port Macquarie'!I72,'Rabbit Flat'!I13,'Richmond NSW'!I39,'Richmond Qld'!I74,'Robe'!I79,'Rockhampton'!I42,'Rutherglen'!I71,'Sale'!I72,'Scone'!I17,'Snowtown'!I74,'St George'!I69,'Sydney'!I72,'Tarcoola'!I61,'Tennant Creek'!I71,'Thargomiindah'!I28,'Tibooburra'!I73,'Townsville'!I41,'Victoria River Downs'!I18,'Wagga Wagga'!I72,'Walgett'!I73,'Wandering'!I74,'Weipa'!I23,'Wilcannia'!I76,'Williamtown'!I34,'Wilsons Promontary'!I76,'Woomera'!I32,'Wyalong'!I20,'Yamba'!I83)</f>
        <v>36.8623102522552</v>
      </c>
      <c r="F5" s="13">
        <f>AVERAGE('Adelaide'!L72,'Albany'!L87,'Alice Springs'!L72,'Amberley'!L41,'Birdsville'!L32,'Bourke'!L74,'Bridgetown'!L74,'Brisbane'!L72,'Broome'!L72,'Bundaberg'!L73,'Burketown'!L77,'Butlers Gorge'!L49,'Cabramurra'!L20,'Cairns'!L72,'Camooweal'!L43,'Canberra'!L73,'Cape Borda'!L26,'Cape Bruny'!L60,'Cape Leeuwin'!L72,'Cape Moreton'!L72,'Cape Otway'!L70,'Carnarvon'!L72,'Ceduna'!L39,'Charleville'!L72,'Cobar'!L73,'Coffs Harbour'!L30,'Cunderdin'!L31,'Dalwallinu'!L26,'Darwin'!L72,'Deniliquin'!L73,'Dubbo'!L61,'Eddytstone Point'!L72,'Esperance'!L72,'Eucla'!L68,'Forrest'!L35,'Gabo Island'!L76,'Gayndah'!L79,'Georgetown'!L80,'Geraldton'!L72,'Giles'!L25,'Grove'!L36,'Halls Creek'!L72,'Hobart'!L64,'Horn Island'!L31,'Kalgoorlie'!L72,'Kalumburu'!L42,'Karijini North'!L52,'Katanning'!L74,'Launceston'!L80,'Laverton'!L39,'Learmonth'!L6,'Longreach'!L72,'Low Head'!L73,'Mackay'!L72,'Marble Bar'!L76,'Marree'!L74,'Meekatharra'!L55,'Melbourne'!L72,'Mildura'!L72,'Miles'!L73,'Morawa'!L57,'Moree'!L72,'Mt Gambier'!L72,'Nhill'!L78,'Normanton'!L77,'Nowra'!L30,'Nuriootpa'!L25,'Oodnadatta'!L41,'Orbost'!L47,'Palmerville'!L77,'Perth'!L72,'Point Perpendicular'!L41,'Port Hedland'!L69,'Port Lincoln'!L72,'Port Macquarie'!L72,'Rabbit Flat'!L13,'Richmond NSW'!L39,'Richmond Qld'!L74,'Robe'!L79,'Rockhampton'!L42,'Rutherglen'!L71,'Sale'!L72,'Scone'!L17,'Snowtown'!L74,'St George'!L69,'Sydney'!L72,'Tarcoola'!L61,'Tennant Creek'!L71,'Thargomiindah'!L28,'Tibooburra'!L73,'Townsville'!L41,'Victoria River Downs'!L18,'Wagga Wagga'!L72,'Walgett'!L73,'Wandering'!L74,'Weipa'!L23,'Wilcannia'!L76,'Williamtown'!L34,'Wilsons Promontary'!L76,'Woomera'!L32,'Wyalong'!L20,'Yamba'!L83)</f>
        <v>4.26470588235294</v>
      </c>
      <c r="G5" s="12">
        <f>AVERAGE('Adelaide'!N72,'Albany'!N87,'Alice Springs'!N72,'Amberley'!N41,'Birdsville'!N32,'Bourke'!N74,'Bridgetown'!N74,'Brisbane'!N72,'Broome'!N72,'Bundaberg'!N73,'Burketown'!N77,'Butlers Gorge'!N49,'Cabramurra'!N20,'Cairns'!N72,'Camooweal'!N43,'Canberra'!N73,'Cape Borda'!N26,'Cape Bruny'!N60,'Cape Leeuwin'!N72,'Cape Moreton'!N72,'Cape Otway'!N70,'Carnarvon'!N72,'Ceduna'!N39,'Charleville'!N72,'Cobar'!N73,'Coffs Harbour'!N30,'Cunderdin'!N31,'Dalwallinu'!N26,'Darwin'!N72,'Deniliquin'!N73,'Dubbo'!N61,'Eddytstone Point'!N72,'Esperance'!N72,'Eucla'!N68,'Forrest'!N35,'Gabo Island'!N76,'Gayndah'!N79,'Georgetown'!N80,'Geraldton'!N72,'Giles'!N25,'Grove'!N36,'Halls Creek'!N72,'Hobart'!N64,'Horn Island'!N31,'Kalgoorlie'!N72,'Kalumburu'!N42,'Karijini North'!N52,'Katanning'!N74,'Launceston'!N80,'Laverton'!N39,'Learmonth'!N6,'Longreach'!N72,'Low Head'!N73,'Mackay'!N72,'Marble Bar'!N76,'Marree'!N74,'Meekatharra'!N55,'Melbourne'!N72,'Mildura'!N72,'Miles'!N73,'Morawa'!N57,'Moree'!N72,'Mt Gambier'!N72,'Nhill'!N78,'Normanton'!N77,'Nowra'!N30,'Nuriootpa'!N25,'Oodnadatta'!N41,'Orbost'!N47,'Palmerville'!N77,'Perth'!N72,'Point Perpendicular'!N41,'Port Hedland'!N69,'Port Lincoln'!N72,'Port Macquarie'!N72,'Rabbit Flat'!N13,'Richmond NSW'!N39,'Richmond Qld'!N74,'Robe'!N79,'Rockhampton'!N42,'Rutherglen'!N71,'Sale'!N72,'Scone'!N17,'Snowtown'!N74,'St George'!N69,'Sydney'!N72,'Tarcoola'!N61,'Tennant Creek'!N71,'Thargomiindah'!N28,'Tibooburra'!N73,'Townsville'!N41,'Victoria River Downs'!N18,'Wagga Wagga'!N72,'Walgett'!N73,'Wandering'!N74,'Weipa'!N23,'Wilcannia'!N76,'Williamtown'!N34,'Wilsons Promontary'!N76,'Woomera'!N32,'Wyalong'!N20,'Yamba'!N83)</f>
        <v>39.5012814007975</v>
      </c>
      <c r="H5" s="10">
        <v>-17</v>
      </c>
      <c r="I5" s="11">
        <f>AVERAGE('Adelaide'!P72,'Albany'!P87,'Alice Springs'!P72,'Amberley'!P41,'Birdsville'!P32,'Bourke'!P74,'Bridgetown'!P74,'Brisbane'!P72,'Broome'!P72,'Bundaberg'!P73,'Burketown'!P77,'Butlers Gorge'!P49,'Cabramurra'!P20,'Cairns'!P72,'Camooweal'!P43,'Canberra'!P73,'Cape Borda'!P26,'Cape Bruny'!P60,'Cape Leeuwin'!P72,'Cape Moreton'!P72,'Cape Otway'!P70,'Carnarvon'!P72,'Ceduna'!P39,'Charleville'!P72,'Cobar'!P73,'Coffs Harbour'!P30,'Cunderdin'!P31,'Dalwallinu'!P26,'Darwin'!P72,'Deniliquin'!P73,'Dubbo'!P61,'Eddytstone Point'!P72,'Esperance'!P72,'Eucla'!P68,'Forrest'!P35,'Gabo Island'!P76,'Gayndah'!P79,'Georgetown'!P80,'Geraldton'!P72,'Giles'!P25,'Grove'!P36,'Halls Creek'!P72,'Hobart'!P64,'Horn Island'!P31,'Kalgoorlie'!P72,'Kalumburu'!P42,'Karijini North'!P52,'Katanning'!P74,'Launceston'!P80,'Laverton'!P39,'Learmonth'!P6,'Longreach'!P72,'Low Head'!P73,'Mackay'!P72,'Marble Bar'!P76,'Marree'!P74,'Meekatharra'!P55,'Melbourne'!P72,'Mildura'!P72,'Miles'!P73,'Morawa'!P57,'Moree'!P72,'Mt Gambier'!P72,'Nhill'!P78,'Normanton'!P77,'Nowra'!P30,'Nuriootpa'!P25,'Oodnadatta'!P41,'Orbost'!P47,'Palmerville'!P77,'Perth'!P72,'Point Perpendicular'!P41,'Port Hedland'!P69,'Port Lincoln'!P72,'Port Macquarie'!P72,'Rabbit Flat'!P13,'Richmond NSW'!P39,'Richmond Qld'!P74,'Robe'!P79,'Rockhampton'!P42,'Rutherglen'!P71,'Sale'!P72,'Scone'!P17,'Snowtown'!P74,'St George'!P69,'Sydney'!P72,'Tarcoola'!P61,'Tennant Creek'!P71,'Thargomiindah'!P28,'Tibooburra'!P73,'Townsville'!P41,'Victoria River Downs'!P18,'Wagga Wagga'!P72,'Walgett'!P73,'Wandering'!P74,'Weipa'!P23,'Wilcannia'!P76,'Williamtown'!P34,'Wilsons Promontary'!P76,'Woomera'!P32,'Wyalong'!P20,'Yamba'!P83)</f>
        <v>36.0743944636678</v>
      </c>
      <c r="J5" s="12">
        <f>AVERAGE('Adelaide'!Q72,'Albany'!Q87,'Alice Springs'!Q72,'Amberley'!Q41,'Birdsville'!Q32,'Bourke'!Q74,'Bridgetown'!Q74,'Brisbane'!Q72,'Broome'!Q72,'Bundaberg'!Q73,'Burketown'!Q77,'Butlers Gorge'!Q49,'Cabramurra'!Q20,'Cairns'!Q72,'Camooweal'!Q43,'Canberra'!Q73,'Cape Borda'!Q26,'Cape Bruny'!Q60,'Cape Leeuwin'!Q72,'Cape Moreton'!Q72,'Cape Otway'!Q70,'Carnarvon'!Q72,'Ceduna'!Q39,'Charleville'!Q72,'Cobar'!Q73,'Coffs Harbour'!Q30,'Cunderdin'!Q31,'Dalwallinu'!Q26,'Darwin'!Q72,'Deniliquin'!Q73,'Dubbo'!Q61,'Eddytstone Point'!Q72,'Esperance'!Q72,'Eucla'!Q68,'Forrest'!Q35,'Gabo Island'!Q76,'Gayndah'!Q79,'Georgetown'!Q80,'Geraldton'!Q72,'Giles'!Q25,'Grove'!Q36,'Halls Creek'!Q72,'Hobart'!Q64,'Horn Island'!Q31,'Kalgoorlie'!Q72,'Kalumburu'!Q42,'Karijini North'!Q52,'Katanning'!Q74,'Launceston'!Q80,'Laverton'!Q39,'Learmonth'!Q6,'Longreach'!Q72,'Low Head'!Q73,'Mackay'!Q72,'Marble Bar'!Q76,'Marree'!Q74,'Meekatharra'!Q55,'Melbourne'!Q72,'Mildura'!Q72,'Miles'!Q73,'Morawa'!Q57,'Moree'!Q72,'Mt Gambier'!Q72,'Nhill'!Q78,'Normanton'!Q77,'Nowra'!Q30,'Nuriootpa'!Q25,'Oodnadatta'!Q41,'Orbost'!Q47,'Palmerville'!Q77,'Perth'!Q72,'Point Perpendicular'!Q41,'Port Hedland'!Q69,'Port Lincoln'!Q72,'Port Macquarie'!Q72,'Rabbit Flat'!Q13,'Richmond NSW'!Q39,'Richmond Qld'!Q74,'Robe'!Q79,'Rockhampton'!Q42,'Rutherglen'!Q71,'Sale'!Q72,'Scone'!Q17,'Snowtown'!Q74,'St George'!Q69,'Sydney'!Q72,'Tarcoola'!Q61,'Tennant Creek'!Q71,'Thargomiindah'!Q28,'Tibooburra'!Q73,'Townsville'!Q41,'Victoria River Downs'!Q18,'Wagga Wagga'!Q72,'Walgett'!Q73,'Wandering'!Q74,'Weipa'!Q23,'Wilcannia'!Q76,'Williamtown'!Q34,'Wilsons Promontary'!Q76,'Woomera'!Q32,'Wyalong'!Q20,'Yamba'!Q83)</f>
        <v>35.133821413387</v>
      </c>
      <c r="K5" s="13">
        <f>AVERAGE('Adelaide'!S72,'Albany'!S87,'Alice Springs'!S72,'Amberley'!S41,'Birdsville'!S32,'Bourke'!S74,'Bridgetown'!S74,'Brisbane'!S72,'Broome'!S72,'Bundaberg'!S73,'Burketown'!S77,'Butlers Gorge'!S49,'Cabramurra'!S20,'Cairns'!S72,'Camooweal'!S43,'Canberra'!S73,'Cape Borda'!S26,'Cape Bruny'!S60,'Cape Leeuwin'!S72,'Cape Moreton'!S72,'Cape Otway'!S70,'Carnarvon'!S72,'Ceduna'!S39,'Charleville'!S72,'Cobar'!S73,'Coffs Harbour'!S30,'Cunderdin'!S31,'Dalwallinu'!S26,'Darwin'!S72,'Deniliquin'!S73,'Dubbo'!S61,'Eddytstone Point'!S72,'Esperance'!S72,'Eucla'!S68,'Forrest'!S35,'Gabo Island'!S76,'Gayndah'!S79,'Georgetown'!S80,'Geraldton'!S72,'Giles'!S25,'Grove'!S36,'Halls Creek'!S72,'Hobart'!S64,'Horn Island'!S31,'Kalgoorlie'!S72,'Kalumburu'!S42,'Karijini North'!S52,'Katanning'!S74,'Launceston'!S80,'Laverton'!S39,'Learmonth'!S6,'Longreach'!S72,'Low Head'!S73,'Mackay'!S72,'Marble Bar'!S76,'Marree'!S74,'Meekatharra'!S55,'Melbourne'!S72,'Mildura'!S72,'Miles'!S73,'Morawa'!S57,'Moree'!S72,'Mt Gambier'!S72,'Nhill'!S78,'Normanton'!S77,'Nowra'!S30,'Nuriootpa'!S25,'Oodnadatta'!S41,'Orbost'!S47,'Palmerville'!S77,'Perth'!S72,'Point Perpendicular'!S41,'Port Hedland'!S69,'Port Lincoln'!S72,'Port Macquarie'!S72,'Rabbit Flat'!S13,'Richmond NSW'!S39,'Richmond Qld'!S74,'Robe'!S79,'Rockhampton'!S42,'Rutherglen'!S71,'Sale'!S72,'Scone'!S17,'Snowtown'!S74,'St George'!S69,'Sydney'!S72,'Tarcoola'!S61,'Tennant Creek'!S71,'Thargomiindah'!S28,'Tibooburra'!S73,'Townsville'!S41,'Victoria River Downs'!S18,'Wagga Wagga'!S72,'Walgett'!S73,'Wandering'!S74,'Weipa'!S23,'Wilcannia'!S76,'Williamtown'!S34,'Wilsons Promontary'!S76,'Woomera'!S32,'Wyalong'!S20,'Yamba'!S83)</f>
        <v>17.8310265282584</v>
      </c>
      <c r="L5" s="12">
        <f>AVERAGE('Adelaide'!T72,'Albany'!T87,'Alice Springs'!T72,'Amberley'!T41,'Birdsville'!T32,'Bourke'!T74,'Bridgetown'!T74,'Brisbane'!T72,'Broome'!T72,'Bundaberg'!T73,'Burketown'!T77,'Butlers Gorge'!T49,'Cabramurra'!T20,'Cairns'!T72,'Camooweal'!T43,'Canberra'!T73,'Cape Borda'!T26,'Cape Bruny'!T60,'Cape Leeuwin'!T72,'Cape Moreton'!T72,'Cape Otway'!T70,'Carnarvon'!T72,'Ceduna'!T39,'Charleville'!T72,'Cobar'!T73,'Coffs Harbour'!T30,'Cunderdin'!T31,'Dalwallinu'!T26,'Darwin'!T72,'Deniliquin'!T73,'Dubbo'!T61,'Eddytstone Point'!T72,'Esperance'!T72,'Eucla'!T68,'Forrest'!T35,'Gabo Island'!T76,'Gayndah'!T79,'Georgetown'!T80,'Geraldton'!T72,'Giles'!T25,'Grove'!T36,'Halls Creek'!T72,'Hobart'!T64,'Horn Island'!T31,'Kalgoorlie'!T72,'Kalumburu'!T42,'Karijini North'!T52,'Katanning'!T74,'Launceston'!T80,'Laverton'!T39,'Learmonth'!T6,'Longreach'!T72,'Low Head'!T73,'Mackay'!T72,'Marble Bar'!T76,'Marree'!T74,'Meekatharra'!T55,'Melbourne'!T72,'Mildura'!T72,'Miles'!T73,'Morawa'!T57,'Moree'!T72,'Mt Gambier'!T72,'Nhill'!T78,'Normanton'!T77,'Nowra'!T30,'Nuriootpa'!T25,'Oodnadatta'!T41,'Orbost'!T47,'Palmerville'!T77,'Perth'!T72,'Point Perpendicular'!T41,'Port Hedland'!T69,'Port Lincoln'!T72,'Port Macquarie'!T72,'Rabbit Flat'!T13,'Richmond NSW'!T39,'Richmond Qld'!T74,'Robe'!T79,'Rockhampton'!T42,'Rutherglen'!T71,'Sale'!T72,'Scone'!T17,'Snowtown'!T74,'St George'!T69,'Sydney'!T72,'Tarcoola'!T61,'Tennant Creek'!T71,'Thargomiindah'!T28,'Tibooburra'!T73,'Townsville'!T41,'Victoria River Downs'!T18,'Wagga Wagga'!T72,'Walgett'!T73,'Wandering'!T74,'Weipa'!T23,'Wilcannia'!T76,'Williamtown'!T34,'Wilsons Promontary'!T76,'Woomera'!T32,'Wyalong'!T20,'Yamba'!T83)</f>
        <v>36.7229339750154</v>
      </c>
      <c r="M5" s="13">
        <f>AVERAGE('Adelaide'!V72,'Albany'!V87,'Alice Springs'!V72,'Amberley'!V41,'Birdsville'!V32,'Bourke'!V74,'Bridgetown'!V74,'Brisbane'!V72,'Broome'!V72,'Bundaberg'!V73,'Burketown'!V77,'Butlers Gorge'!V49,'Cabramurra'!V20,'Cairns'!V72,'Camooweal'!V43,'Canberra'!V73,'Cape Borda'!V26,'Cape Bruny'!V60,'Cape Leeuwin'!V72,'Cape Moreton'!V72,'Cape Otway'!V70,'Carnarvon'!V72,'Ceduna'!V39,'Charleville'!V72,'Cobar'!V73,'Coffs Harbour'!V30,'Cunderdin'!V31,'Dalwallinu'!V26,'Darwin'!V72,'Deniliquin'!V73,'Dubbo'!V61,'Eddytstone Point'!V72,'Esperance'!V72,'Eucla'!V68,'Forrest'!V35,'Gabo Island'!V76,'Gayndah'!V79,'Georgetown'!V80,'Geraldton'!V72,'Giles'!V25,'Grove'!V36,'Halls Creek'!V72,'Hobart'!V64,'Horn Island'!V31,'Kalgoorlie'!V72,'Kalumburu'!V42,'Karijini North'!V52,'Katanning'!V74,'Launceston'!V80,'Laverton'!V39,'Learmonth'!V6,'Longreach'!V72,'Low Head'!V73,'Mackay'!V72,'Marble Bar'!V76,'Marree'!V74,'Meekatharra'!V55,'Melbourne'!V72,'Mildura'!V72,'Miles'!V73,'Morawa'!V57,'Moree'!V72,'Mt Gambier'!V72,'Nhill'!V78,'Normanton'!V77,'Nowra'!V30,'Nuriootpa'!V25,'Oodnadatta'!V41,'Orbost'!V47,'Palmerville'!V77,'Perth'!V72,'Point Perpendicular'!V41,'Port Hedland'!V69,'Port Lincoln'!V72,'Port Macquarie'!V72,'Rabbit Flat'!V13,'Richmond NSW'!V39,'Richmond Qld'!V74,'Robe'!V79,'Rockhampton'!V42,'Rutherglen'!V71,'Sale'!V72,'Scone'!V17,'Snowtown'!V74,'St George'!V69,'Sydney'!V72,'Tarcoola'!V61,'Tennant Creek'!V71,'Thargomiindah'!V28,'Tibooburra'!V73,'Townsville'!V41,'Victoria River Downs'!V18,'Wagga Wagga'!V72,'Walgett'!V73,'Wandering'!V74,'Weipa'!V23,'Wilcannia'!V76,'Williamtown'!V34,'Wilsons Promontary'!V76,'Woomera'!V32,'Wyalong'!V20,'Yamba'!V83)</f>
        <v>3.45790080738178</v>
      </c>
      <c r="N5" s="12">
        <f>AVERAGE('Adelaide'!W72,'Albany'!W87,'Alice Springs'!W72,'Amberley'!W41,'Birdsville'!W32,'Bourke'!W74,'Bridgetown'!W74,'Brisbane'!W72,'Broome'!W72,'Bundaberg'!W73,'Burketown'!W77,'Butlers Gorge'!W49,'Cabramurra'!W20,'Cairns'!W72,'Camooweal'!W43,'Canberra'!W73,'Cape Borda'!W26,'Cape Bruny'!W60,'Cape Leeuwin'!W72,'Cape Moreton'!W72,'Cape Otway'!W70,'Carnarvon'!W72,'Ceduna'!W39,'Charleville'!W72,'Cobar'!W73,'Coffs Harbour'!W30,'Cunderdin'!W31,'Dalwallinu'!W26,'Darwin'!W72,'Deniliquin'!W73,'Dubbo'!W61,'Eddytstone Point'!W72,'Esperance'!W72,'Eucla'!W68,'Forrest'!W35,'Gabo Island'!W76,'Gayndah'!W79,'Georgetown'!W80,'Geraldton'!W72,'Giles'!W25,'Grove'!W36,'Halls Creek'!W72,'Hobart'!W64,'Horn Island'!W31,'Kalgoorlie'!W72,'Kalumburu'!W42,'Karijini North'!W52,'Katanning'!W74,'Launceston'!W80,'Laverton'!W39,'Learmonth'!W6,'Longreach'!W72,'Low Head'!W73,'Mackay'!W72,'Marble Bar'!W76,'Marree'!W74,'Meekatharra'!W55,'Melbourne'!W72,'Mildura'!W72,'Miles'!W73,'Morawa'!W57,'Moree'!W72,'Mt Gambier'!W72,'Nhill'!W78,'Normanton'!W77,'Nowra'!W30,'Nuriootpa'!W25,'Oodnadatta'!W41,'Orbost'!W47,'Palmerville'!W77,'Perth'!W72,'Point Perpendicular'!W41,'Port Hedland'!W69,'Port Lincoln'!W72,'Port Macquarie'!W72,'Rabbit Flat'!W13,'Richmond NSW'!W39,'Richmond Qld'!W74,'Robe'!W79,'Rockhampton'!W42,'Rutherglen'!W71,'Sale'!W72,'Scone'!W17,'Snowtown'!W74,'St George'!W69,'Sydney'!W72,'Tarcoola'!W61,'Tennant Creek'!W71,'Thargomiindah'!W28,'Tibooburra'!W73,'Townsville'!W41,'Victoria River Downs'!W18,'Wagga Wagga'!W72,'Walgett'!W73,'Wandering'!W74,'Weipa'!W23,'Wilcannia'!W76,'Williamtown'!W34,'Wilsons Promontary'!W76,'Woomera'!W32,'Wyalong'!W20,'Yamba'!W83)</f>
        <v>39.5680715692036</v>
      </c>
    </row>
    <row r="6" ht="23" customHeight="1">
      <c r="A6" s="10">
        <v>-16</v>
      </c>
      <c r="B6" s="11">
        <f>AVERAGE('Adelaide'!B73,'Albany'!B88,'Alice Springs'!B73,'Amberley'!B42,'Birdsville'!B33,'Bourke'!B75,'Bridgetown'!B75,'Brisbane'!B73,'Broome'!B73,'Bundaberg'!B74,'Burketown'!B78,'Butlers Gorge'!B50,'Cabramurra'!B21,'Cairns'!B73,'Camooweal'!B44,'Canberra'!B74,'Cape Borda'!B27,'Cape Bruny'!B61,'Cape Leeuwin'!B73,'Cape Moreton'!B73,'Cape Otway'!B71,'Carnarvon'!B73,'Ceduna'!B40,'Charleville'!B73,'Cobar'!B74,'Coffs Harbour'!B31,'Cunderdin'!B32,'Dalwallinu'!B27,'Darwin'!B73,'Deniliquin'!B74,'Dubbo'!B62,'Eddytstone Point'!B73,'Esperance'!B73,'Eucla'!B69,'Forrest'!B36,'Gabo Island'!B77,'Gayndah'!B80,'Georgetown'!B81,'Geraldton'!B73,'Giles'!B26,'Grove'!B37,'Halls Creek'!B73,'Hobart'!B65,'Horn Island'!B32,'Kalgoorlie'!B73,'Kalumburu'!B43,'Karijini North'!B53,'Katanning'!B75,'Launceston'!B81,'Laverton'!B40,'Learmonth'!B7,'Longreach'!B73,'Low Head'!B74,'Mackay'!B73,'Marble Bar'!B77,'Marree'!B75,'Meekatharra'!B56,'Melbourne'!B73,'Mildura'!B73,'Miles'!B74,'Morawa'!B58,'Moree'!B73,'Mt Gambier'!B73,'Nhill'!B79,'Normanton'!B78,'Nowra'!B31,'Nuriootpa'!B26,'Oodnadatta'!B42,'Orbost'!B48,'Palmerville'!B78,'Perth'!B73,'Point Perpendicular'!B42,'Port Hedland'!B70,'Port Lincoln'!B73,'Port Macquarie'!B73,'Rabbit Flat'!B14,'Richmond NSW'!B40,'Richmond Qld'!B75,'Robe'!B80,'Rockhampton'!B43,'Rutherglen'!B72,'Sale'!B73,'Scone'!B18,'Snowtown'!B75,'St George'!B70,'Sydney'!B73,'Tarcoola'!B62,'Tennant Creek'!B72,'Thargomiindah'!B29,'Tibooburra'!B74,'Townsville'!B42,'Victoria River Downs'!B19,'Wagga Wagga'!B73,'Walgett'!B74,'Wandering'!B75,'Weipa'!B24,'Wilcannia'!B77,'Williamtown'!B35,'Wilsons Promontary'!B77,'Woomera'!B33,'Wyalong'!B21,'Yamba'!B84)</f>
        <v>38.8921568627451</v>
      </c>
      <c r="C6" s="12">
        <f>AVERAGE('Adelaide'!D73,'Albany'!D88,'Alice Springs'!D73,'Amberley'!D42,'Birdsville'!D33,'Bourke'!D75,'Bridgetown'!D75,'Brisbane'!D73,'Broome'!D73,'Bundaberg'!D74,'Burketown'!D78,'Butlers Gorge'!D50,'Cabramurra'!D21,'Cairns'!D73,'Camooweal'!D44,'Canberra'!D74,'Cape Borda'!D27,'Cape Bruny'!D61,'Cape Leeuwin'!D73,'Cape Moreton'!D73,'Cape Otway'!D71,'Carnarvon'!D73,'Ceduna'!D40,'Charleville'!D73,'Cobar'!D74,'Coffs Harbour'!D31,'Cunderdin'!D32,'Dalwallinu'!D27,'Darwin'!D73,'Deniliquin'!D74,'Dubbo'!D62,'Eddytstone Point'!D73,'Esperance'!D73,'Eucla'!D69,'Forrest'!D36,'Gabo Island'!D77,'Gayndah'!D80,'Georgetown'!D81,'Geraldton'!D73,'Giles'!D26,'Grove'!D37,'Halls Creek'!D73,'Hobart'!D65,'Horn Island'!D32,'Kalgoorlie'!D73,'Kalumburu'!D43,'Karijini North'!D53,'Katanning'!D75,'Launceston'!D81,'Laverton'!D40,'Learmonth'!D7,'Longreach'!D73,'Low Head'!D74,'Mackay'!D73,'Marble Bar'!D77,'Marree'!D75,'Meekatharra'!D56,'Melbourne'!D73,'Mildura'!D73,'Miles'!D74,'Morawa'!D58,'Moree'!D73,'Mt Gambier'!D73,'Nhill'!D79,'Normanton'!D78,'Nowra'!D31,'Nuriootpa'!D26,'Oodnadatta'!D42,'Orbost'!D48,'Palmerville'!D78,'Perth'!D73,'Point Perpendicular'!D42,'Port Hedland'!D70,'Port Lincoln'!D73,'Port Macquarie'!D73,'Rabbit Flat'!D14,'Richmond NSW'!D40,'Richmond Qld'!D75,'Robe'!D80,'Rockhampton'!D43,'Rutherglen'!D72,'Sale'!D73,'Scone'!D18,'Snowtown'!D75,'St George'!D70,'Sydney'!D73,'Tarcoola'!D62,'Tennant Creek'!D72,'Thargomiindah'!D29,'Tibooburra'!D74,'Townsville'!D42,'Victoria River Downs'!D19,'Wagga Wagga'!D73,'Walgett'!D74,'Wandering'!D75,'Weipa'!D24,'Wilcannia'!D77,'Williamtown'!D35,'Wilsons Promontary'!D77,'Woomera'!D33,'Wyalong'!D21,'Yamba'!D84)</f>
        <v>35.2051456457125</v>
      </c>
      <c r="D6" s="13">
        <f>AVERAGE('Adelaide'!G73,'Albany'!G88,'Alice Springs'!G73,'Amberley'!G42,'Birdsville'!G33,'Bourke'!G75,'Bridgetown'!G75,'Brisbane'!G73,'Broome'!G73,'Bundaberg'!G74,'Burketown'!G78,'Butlers Gorge'!G50,'Cabramurra'!G21,'Cairns'!G73,'Camooweal'!G44,'Canberra'!G74,'Cape Borda'!G27,'Cape Bruny'!G61,'Cape Leeuwin'!G73,'Cape Moreton'!G73,'Cape Otway'!G71,'Carnarvon'!G73,'Ceduna'!G40,'Charleville'!G73,'Cobar'!G74,'Coffs Harbour'!G31,'Cunderdin'!G32,'Dalwallinu'!G27,'Darwin'!G73,'Deniliquin'!G74,'Dubbo'!G62,'Eddytstone Point'!G73,'Esperance'!G73,'Eucla'!G69,'Forrest'!G36,'Gabo Island'!G77,'Gayndah'!G80,'Georgetown'!G81,'Geraldton'!G73,'Giles'!G26,'Grove'!G37,'Halls Creek'!G73,'Hobart'!G65,'Horn Island'!G32,'Kalgoorlie'!G73,'Kalumburu'!G43,'Karijini North'!G53,'Katanning'!G75,'Launceston'!G81,'Laverton'!G40,'Learmonth'!G7,'Longreach'!G73,'Low Head'!G74,'Mackay'!G73,'Marble Bar'!G77,'Marree'!G75,'Meekatharra'!G56,'Melbourne'!G73,'Mildura'!G73,'Miles'!G74,'Morawa'!G58,'Moree'!G73,'Mt Gambier'!G73,'Nhill'!G79,'Normanton'!G78,'Nowra'!G31,'Nuriootpa'!G26,'Oodnadatta'!G42,'Orbost'!G48,'Palmerville'!G78,'Perth'!G73,'Point Perpendicular'!G42,'Port Hedland'!G70,'Port Lincoln'!G73,'Port Macquarie'!G73,'Rabbit Flat'!G14,'Richmond NSW'!G40,'Richmond Qld'!G75,'Robe'!G80,'Rockhampton'!G43,'Rutherglen'!G72,'Sale'!G73,'Scone'!G18,'Snowtown'!G75,'St George'!G70,'Sydney'!G73,'Tarcoola'!G62,'Tennant Creek'!G72,'Thargomiindah'!G29,'Tibooburra'!G74,'Townsville'!G42,'Victoria River Downs'!G19,'Wagga Wagga'!G73,'Walgett'!G74,'Wandering'!G75,'Weipa'!G24,'Wilcannia'!G77,'Williamtown'!G35,'Wilsons Promontary'!G77,'Woomera'!G33,'Wyalong'!G21,'Yamba'!G84)</f>
        <v>19.8725490196078</v>
      </c>
      <c r="E6" s="12">
        <f>AVERAGE('Adelaide'!I73,'Albany'!I88,'Alice Springs'!I73,'Amberley'!I42,'Birdsville'!I33,'Bourke'!I75,'Bridgetown'!I75,'Brisbane'!I73,'Broome'!I73,'Bundaberg'!I74,'Burketown'!I78,'Butlers Gorge'!I50,'Cabramurra'!I21,'Cairns'!I73,'Camooweal'!I44,'Canberra'!I74,'Cape Borda'!I27,'Cape Bruny'!I61,'Cape Leeuwin'!I73,'Cape Moreton'!I73,'Cape Otway'!I71,'Carnarvon'!I73,'Ceduna'!I40,'Charleville'!I73,'Cobar'!I74,'Coffs Harbour'!I31,'Cunderdin'!I32,'Dalwallinu'!I27,'Darwin'!I73,'Deniliquin'!I74,'Dubbo'!I62,'Eddytstone Point'!I73,'Esperance'!I73,'Eucla'!I69,'Forrest'!I36,'Gabo Island'!I77,'Gayndah'!I80,'Georgetown'!I81,'Geraldton'!I73,'Giles'!I26,'Grove'!I37,'Halls Creek'!I73,'Hobart'!I65,'Horn Island'!I32,'Kalgoorlie'!I73,'Kalumburu'!I43,'Karijini North'!I53,'Katanning'!I75,'Launceston'!I81,'Laverton'!I40,'Learmonth'!I7,'Longreach'!I73,'Low Head'!I74,'Mackay'!I73,'Marble Bar'!I77,'Marree'!I75,'Meekatharra'!I56,'Melbourne'!I73,'Mildura'!I73,'Miles'!I74,'Morawa'!I58,'Moree'!I73,'Mt Gambier'!I73,'Nhill'!I79,'Normanton'!I78,'Nowra'!I31,'Nuriootpa'!I26,'Oodnadatta'!I42,'Orbost'!I48,'Palmerville'!I78,'Perth'!I73,'Point Perpendicular'!I42,'Port Hedland'!I70,'Port Lincoln'!I73,'Port Macquarie'!I73,'Rabbit Flat'!I14,'Richmond NSW'!I40,'Richmond Qld'!I75,'Robe'!I80,'Rockhampton'!I43,'Rutherglen'!I72,'Sale'!I73,'Scone'!I18,'Snowtown'!I75,'St George'!I70,'Sydney'!I73,'Tarcoola'!I62,'Tennant Creek'!I72,'Thargomiindah'!I29,'Tibooburra'!I74,'Townsville'!I42,'Victoria River Downs'!I19,'Wagga Wagga'!I73,'Walgett'!I74,'Wandering'!I75,'Weipa'!I24,'Wilcannia'!I77,'Williamtown'!I35,'Wilsons Promontary'!I77,'Woomera'!I33,'Wyalong'!I21,'Yamba'!I84)</f>
        <v>36.8127688103318</v>
      </c>
      <c r="F6" s="13">
        <f>AVERAGE('Adelaide'!L73,'Albany'!L88,'Alice Springs'!L73,'Amberley'!L42,'Birdsville'!L33,'Bourke'!L75,'Bridgetown'!L75,'Brisbane'!L73,'Broome'!L73,'Bundaberg'!L74,'Burketown'!L78,'Butlers Gorge'!L50,'Cabramurra'!L21,'Cairns'!L73,'Camooweal'!L44,'Canberra'!L74,'Cape Borda'!L27,'Cape Bruny'!L61,'Cape Leeuwin'!L73,'Cape Moreton'!L73,'Cape Otway'!L71,'Carnarvon'!L73,'Ceduna'!L40,'Charleville'!L73,'Cobar'!L74,'Coffs Harbour'!L31,'Cunderdin'!L32,'Dalwallinu'!L27,'Darwin'!L73,'Deniliquin'!L74,'Dubbo'!L62,'Eddytstone Point'!L73,'Esperance'!L73,'Eucla'!L69,'Forrest'!L36,'Gabo Island'!L77,'Gayndah'!L80,'Georgetown'!L81,'Geraldton'!L73,'Giles'!L26,'Grove'!L37,'Halls Creek'!L73,'Hobart'!L65,'Horn Island'!L32,'Kalgoorlie'!L73,'Kalumburu'!L43,'Karijini North'!L53,'Katanning'!L75,'Launceston'!L81,'Laverton'!L40,'Learmonth'!L7,'Longreach'!L73,'Low Head'!L74,'Mackay'!L73,'Marble Bar'!L77,'Marree'!L75,'Meekatharra'!L56,'Melbourne'!L73,'Mildura'!L73,'Miles'!L74,'Morawa'!L58,'Moree'!L73,'Mt Gambier'!L73,'Nhill'!L79,'Normanton'!L78,'Nowra'!L31,'Nuriootpa'!L26,'Oodnadatta'!L42,'Orbost'!L48,'Palmerville'!L78,'Perth'!L73,'Point Perpendicular'!L42,'Port Hedland'!L70,'Port Lincoln'!L73,'Port Macquarie'!L73,'Rabbit Flat'!L14,'Richmond NSW'!L40,'Richmond Qld'!L75,'Robe'!L80,'Rockhampton'!L43,'Rutherglen'!L72,'Sale'!L73,'Scone'!L18,'Snowtown'!L75,'St George'!L70,'Sydney'!L73,'Tarcoola'!L62,'Tennant Creek'!L72,'Thargomiindah'!L29,'Tibooburra'!L74,'Townsville'!L42,'Victoria River Downs'!L19,'Wagga Wagga'!L73,'Walgett'!L74,'Wandering'!L75,'Weipa'!L24,'Wilcannia'!L77,'Williamtown'!L35,'Wilsons Promontary'!L77,'Woomera'!L33,'Wyalong'!L21,'Yamba'!L84)</f>
        <v>3.93137254901961</v>
      </c>
      <c r="G6" s="12">
        <f>AVERAGE('Adelaide'!N73,'Albany'!N88,'Alice Springs'!N73,'Amberley'!N42,'Birdsville'!N33,'Bourke'!N75,'Bridgetown'!N75,'Brisbane'!N73,'Broome'!N73,'Bundaberg'!N74,'Burketown'!N78,'Butlers Gorge'!N50,'Cabramurra'!N21,'Cairns'!N73,'Camooweal'!N44,'Canberra'!N74,'Cape Borda'!N27,'Cape Bruny'!N61,'Cape Leeuwin'!N73,'Cape Moreton'!N73,'Cape Otway'!N71,'Carnarvon'!N73,'Ceduna'!N40,'Charleville'!N73,'Cobar'!N74,'Coffs Harbour'!N31,'Cunderdin'!N32,'Dalwallinu'!N27,'Darwin'!N73,'Deniliquin'!N74,'Dubbo'!N62,'Eddytstone Point'!N73,'Esperance'!N73,'Eucla'!N69,'Forrest'!N36,'Gabo Island'!N77,'Gayndah'!N80,'Georgetown'!N81,'Geraldton'!N73,'Giles'!N26,'Grove'!N37,'Halls Creek'!N73,'Hobart'!N65,'Horn Island'!N32,'Kalgoorlie'!N73,'Kalumburu'!N43,'Karijini North'!N53,'Katanning'!N75,'Launceston'!N81,'Laverton'!N40,'Learmonth'!N7,'Longreach'!N73,'Low Head'!N74,'Mackay'!N73,'Marble Bar'!N77,'Marree'!N75,'Meekatharra'!N56,'Melbourne'!N73,'Mildura'!N73,'Miles'!N74,'Morawa'!N58,'Moree'!N73,'Mt Gambier'!N73,'Nhill'!N79,'Normanton'!N78,'Nowra'!N31,'Nuriootpa'!N26,'Oodnadatta'!N42,'Orbost'!N48,'Palmerville'!N78,'Perth'!N73,'Point Perpendicular'!N42,'Port Hedland'!N70,'Port Lincoln'!N73,'Port Macquarie'!N73,'Rabbit Flat'!N14,'Richmond NSW'!N40,'Richmond Qld'!N75,'Robe'!N80,'Rockhampton'!N43,'Rutherglen'!N72,'Sale'!N73,'Scone'!N18,'Snowtown'!N75,'St George'!N70,'Sydney'!N73,'Tarcoola'!N62,'Tennant Creek'!N72,'Thargomiindah'!N29,'Tibooburra'!N74,'Townsville'!N42,'Victoria River Downs'!N19,'Wagga Wagga'!N73,'Walgett'!N74,'Wandering'!N75,'Weipa'!N24,'Wilcannia'!N77,'Williamtown'!N35,'Wilsons Promontary'!N77,'Woomera'!N33,'Wyalong'!N21,'Yamba'!N84)</f>
        <v>39.595719003219</v>
      </c>
      <c r="H6" s="10">
        <v>-16</v>
      </c>
      <c r="I6" s="11">
        <f>AVERAGE('Adelaide'!P73,'Albany'!P88,'Alice Springs'!P73,'Amberley'!P42,'Birdsville'!P33,'Bourke'!P75,'Bridgetown'!P75,'Brisbane'!P73,'Broome'!P73,'Bundaberg'!P74,'Burketown'!P78,'Butlers Gorge'!P50,'Cabramurra'!P21,'Cairns'!P73,'Camooweal'!P44,'Canberra'!P74,'Cape Borda'!P27,'Cape Bruny'!P61,'Cape Leeuwin'!P73,'Cape Moreton'!P73,'Cape Otway'!P71,'Carnarvon'!P73,'Ceduna'!P40,'Charleville'!P73,'Cobar'!P74,'Coffs Harbour'!P31,'Cunderdin'!P32,'Dalwallinu'!P27,'Darwin'!P73,'Deniliquin'!P74,'Dubbo'!P62,'Eddytstone Point'!P73,'Esperance'!P73,'Eucla'!P69,'Forrest'!P36,'Gabo Island'!P77,'Gayndah'!P80,'Georgetown'!P81,'Geraldton'!P73,'Giles'!P26,'Grove'!P37,'Halls Creek'!P73,'Hobart'!P65,'Horn Island'!P32,'Kalgoorlie'!P73,'Kalumburu'!P43,'Karijini North'!P53,'Katanning'!P75,'Launceston'!P81,'Laverton'!P40,'Learmonth'!P7,'Longreach'!P73,'Low Head'!P74,'Mackay'!P73,'Marble Bar'!P77,'Marree'!P75,'Meekatharra'!P56,'Melbourne'!P73,'Mildura'!P73,'Miles'!P74,'Morawa'!P58,'Moree'!P73,'Mt Gambier'!P73,'Nhill'!P79,'Normanton'!P78,'Nowra'!P31,'Nuriootpa'!P26,'Oodnadatta'!P42,'Orbost'!P48,'Palmerville'!P78,'Perth'!P73,'Point Perpendicular'!P42,'Port Hedland'!P70,'Port Lincoln'!P73,'Port Macquarie'!P73,'Rabbit Flat'!P14,'Richmond NSW'!P40,'Richmond Qld'!P75,'Robe'!P80,'Rockhampton'!P43,'Rutherglen'!P72,'Sale'!P73,'Scone'!P18,'Snowtown'!P75,'St George'!P70,'Sydney'!P73,'Tarcoola'!P62,'Tennant Creek'!P72,'Thargomiindah'!P29,'Tibooburra'!P74,'Townsville'!P42,'Victoria River Downs'!P19,'Wagga Wagga'!P73,'Walgett'!P74,'Wandering'!P75,'Weipa'!P24,'Wilcannia'!P77,'Williamtown'!P35,'Wilsons Promontary'!P77,'Woomera'!P33,'Wyalong'!P21,'Yamba'!P84)</f>
        <v>35.8676470588235</v>
      </c>
      <c r="J6" s="12">
        <f>AVERAGE('Adelaide'!Q73,'Albany'!Q88,'Alice Springs'!Q73,'Amberley'!Q42,'Birdsville'!Q33,'Bourke'!Q75,'Bridgetown'!Q75,'Brisbane'!Q73,'Broome'!Q73,'Bundaberg'!Q74,'Burketown'!Q78,'Butlers Gorge'!Q50,'Cabramurra'!Q21,'Cairns'!Q73,'Camooweal'!Q44,'Canberra'!Q74,'Cape Borda'!Q27,'Cape Bruny'!Q61,'Cape Leeuwin'!Q73,'Cape Moreton'!Q73,'Cape Otway'!Q71,'Carnarvon'!Q73,'Ceduna'!Q40,'Charleville'!Q73,'Cobar'!Q74,'Coffs Harbour'!Q31,'Cunderdin'!Q32,'Dalwallinu'!Q27,'Darwin'!Q73,'Deniliquin'!Q74,'Dubbo'!Q62,'Eddytstone Point'!Q73,'Esperance'!Q73,'Eucla'!Q69,'Forrest'!Q36,'Gabo Island'!Q77,'Gayndah'!Q80,'Georgetown'!Q81,'Geraldton'!Q73,'Giles'!Q26,'Grove'!Q37,'Halls Creek'!Q73,'Hobart'!Q65,'Horn Island'!Q32,'Kalgoorlie'!Q73,'Kalumburu'!Q43,'Karijini North'!Q53,'Katanning'!Q75,'Launceston'!Q81,'Laverton'!Q40,'Learmonth'!Q7,'Longreach'!Q73,'Low Head'!Q74,'Mackay'!Q73,'Marble Bar'!Q77,'Marree'!Q75,'Meekatharra'!Q56,'Melbourne'!Q73,'Mildura'!Q73,'Miles'!Q74,'Morawa'!Q58,'Moree'!Q73,'Mt Gambier'!Q73,'Nhill'!Q79,'Normanton'!Q78,'Nowra'!Q31,'Nuriootpa'!Q26,'Oodnadatta'!Q42,'Orbost'!Q48,'Palmerville'!Q78,'Perth'!Q73,'Point Perpendicular'!Q42,'Port Hedland'!Q70,'Port Lincoln'!Q73,'Port Macquarie'!Q73,'Rabbit Flat'!Q14,'Richmond NSW'!Q40,'Richmond Qld'!Q75,'Robe'!Q80,'Rockhampton'!Q43,'Rutherglen'!Q72,'Sale'!Q73,'Scone'!Q18,'Snowtown'!Q75,'St George'!Q70,'Sydney'!Q73,'Tarcoola'!Q62,'Tennant Creek'!Q72,'Thargomiindah'!Q29,'Tibooburra'!Q74,'Townsville'!Q42,'Victoria River Downs'!Q19,'Wagga Wagga'!Q73,'Walgett'!Q74,'Wandering'!Q75,'Weipa'!Q24,'Wilcannia'!Q77,'Williamtown'!Q35,'Wilsons Promontary'!Q77,'Woomera'!Q33,'Wyalong'!Q21,'Yamba'!Q84)</f>
        <v>35.1231331048899</v>
      </c>
      <c r="K6" s="13">
        <f>AVERAGE('Adelaide'!S73,'Albany'!S88,'Alice Springs'!S73,'Amberley'!S42,'Birdsville'!S33,'Bourke'!S75,'Bridgetown'!S75,'Brisbane'!S73,'Broome'!S73,'Bundaberg'!S74,'Burketown'!S78,'Butlers Gorge'!S50,'Cabramurra'!S21,'Cairns'!S73,'Camooweal'!S44,'Canberra'!S74,'Cape Borda'!S27,'Cape Bruny'!S61,'Cape Leeuwin'!S73,'Cape Moreton'!S73,'Cape Otway'!S71,'Carnarvon'!S73,'Ceduna'!S40,'Charleville'!S73,'Cobar'!S74,'Coffs Harbour'!S31,'Cunderdin'!S32,'Dalwallinu'!S27,'Darwin'!S73,'Deniliquin'!S74,'Dubbo'!S62,'Eddytstone Point'!S73,'Esperance'!S73,'Eucla'!S69,'Forrest'!S36,'Gabo Island'!S77,'Gayndah'!S80,'Georgetown'!S81,'Geraldton'!S73,'Giles'!S26,'Grove'!S37,'Halls Creek'!S73,'Hobart'!S65,'Horn Island'!S32,'Kalgoorlie'!S73,'Kalumburu'!S43,'Karijini North'!S53,'Katanning'!S75,'Launceston'!S81,'Laverton'!S40,'Learmonth'!S7,'Longreach'!S73,'Low Head'!S74,'Mackay'!S73,'Marble Bar'!S77,'Marree'!S75,'Meekatharra'!S56,'Melbourne'!S73,'Mildura'!S73,'Miles'!S74,'Morawa'!S58,'Moree'!S73,'Mt Gambier'!S73,'Nhill'!S79,'Normanton'!S78,'Nowra'!S31,'Nuriootpa'!S26,'Oodnadatta'!S42,'Orbost'!S48,'Palmerville'!S78,'Perth'!S73,'Point Perpendicular'!S42,'Port Hedland'!S70,'Port Lincoln'!S73,'Port Macquarie'!S73,'Rabbit Flat'!S14,'Richmond NSW'!S40,'Richmond Qld'!S75,'Robe'!S80,'Rockhampton'!S43,'Rutherglen'!S72,'Sale'!S73,'Scone'!S18,'Snowtown'!S75,'St George'!S70,'Sydney'!S73,'Tarcoola'!S62,'Tennant Creek'!S72,'Thargomiindah'!S29,'Tibooburra'!S74,'Townsville'!S42,'Victoria River Downs'!S19,'Wagga Wagga'!S73,'Walgett'!S74,'Wandering'!S75,'Weipa'!S24,'Wilcannia'!S77,'Williamtown'!S35,'Wilsons Promontary'!S77,'Woomera'!S33,'Wyalong'!S21,'Yamba'!S84)</f>
        <v>17.6819852941176</v>
      </c>
      <c r="L6" s="12">
        <f>AVERAGE('Adelaide'!T73,'Albany'!T88,'Alice Springs'!T73,'Amberley'!T42,'Birdsville'!T33,'Bourke'!T75,'Bridgetown'!T75,'Brisbane'!T73,'Broome'!T73,'Bundaberg'!T74,'Burketown'!T78,'Butlers Gorge'!T50,'Cabramurra'!T21,'Cairns'!T73,'Camooweal'!T44,'Canberra'!T74,'Cape Borda'!T27,'Cape Bruny'!T61,'Cape Leeuwin'!T73,'Cape Moreton'!T73,'Cape Otway'!T71,'Carnarvon'!T73,'Ceduna'!T40,'Charleville'!T73,'Cobar'!T74,'Coffs Harbour'!T31,'Cunderdin'!T32,'Dalwallinu'!T27,'Darwin'!T73,'Deniliquin'!T74,'Dubbo'!T62,'Eddytstone Point'!T73,'Esperance'!T73,'Eucla'!T69,'Forrest'!T36,'Gabo Island'!T77,'Gayndah'!T80,'Georgetown'!T81,'Geraldton'!T73,'Giles'!T26,'Grove'!T37,'Halls Creek'!T73,'Hobart'!T65,'Horn Island'!T32,'Kalgoorlie'!T73,'Kalumburu'!T43,'Karijini North'!T53,'Katanning'!T75,'Launceston'!T81,'Laverton'!T40,'Learmonth'!T7,'Longreach'!T73,'Low Head'!T74,'Mackay'!T73,'Marble Bar'!T77,'Marree'!T75,'Meekatharra'!T56,'Melbourne'!T73,'Mildura'!T73,'Miles'!T74,'Morawa'!T58,'Moree'!T73,'Mt Gambier'!T73,'Nhill'!T79,'Normanton'!T78,'Nowra'!T31,'Nuriootpa'!T26,'Oodnadatta'!T42,'Orbost'!T48,'Palmerville'!T78,'Perth'!T73,'Point Perpendicular'!T42,'Port Hedland'!T70,'Port Lincoln'!T73,'Port Macquarie'!T73,'Rabbit Flat'!T14,'Richmond NSW'!T40,'Richmond Qld'!T75,'Robe'!T80,'Rockhampton'!T43,'Rutherglen'!T72,'Sale'!T73,'Scone'!T18,'Snowtown'!T75,'St George'!T70,'Sydney'!T73,'Tarcoola'!T62,'Tennant Creek'!T72,'Thargomiindah'!T29,'Tibooburra'!T74,'Townsville'!T42,'Victoria River Downs'!T19,'Wagga Wagga'!T73,'Walgett'!T74,'Wandering'!T75,'Weipa'!T24,'Wilcannia'!T77,'Williamtown'!T35,'Wilsons Promontary'!T77,'Woomera'!T33,'Wyalong'!T21,'Yamba'!T84)</f>
        <v>36.7141487830586</v>
      </c>
      <c r="M6" s="13">
        <f>AVERAGE('Adelaide'!V73,'Albany'!V88,'Alice Springs'!V73,'Amberley'!V42,'Birdsville'!V33,'Bourke'!V75,'Bridgetown'!V75,'Brisbane'!V73,'Broome'!V73,'Bundaberg'!V74,'Burketown'!V78,'Butlers Gorge'!V50,'Cabramurra'!V21,'Cairns'!V73,'Camooweal'!V44,'Canberra'!V74,'Cape Borda'!V27,'Cape Bruny'!V61,'Cape Leeuwin'!V73,'Cape Moreton'!V73,'Cape Otway'!V71,'Carnarvon'!V73,'Ceduna'!V40,'Charleville'!V73,'Cobar'!V74,'Coffs Harbour'!V31,'Cunderdin'!V32,'Dalwallinu'!V27,'Darwin'!V73,'Deniliquin'!V74,'Dubbo'!V62,'Eddytstone Point'!V73,'Esperance'!V73,'Eucla'!V69,'Forrest'!V36,'Gabo Island'!V77,'Gayndah'!V80,'Georgetown'!V81,'Geraldton'!V73,'Giles'!V26,'Grove'!V37,'Halls Creek'!V73,'Hobart'!V65,'Horn Island'!V32,'Kalgoorlie'!V73,'Kalumburu'!V43,'Karijini North'!V53,'Katanning'!V75,'Launceston'!V81,'Laverton'!V40,'Learmonth'!V7,'Longreach'!V73,'Low Head'!V74,'Mackay'!V73,'Marble Bar'!V77,'Marree'!V75,'Meekatharra'!V56,'Melbourne'!V73,'Mildura'!V73,'Miles'!V74,'Morawa'!V58,'Moree'!V73,'Mt Gambier'!V73,'Nhill'!V79,'Normanton'!V78,'Nowra'!V31,'Nuriootpa'!V26,'Oodnadatta'!V42,'Orbost'!V48,'Palmerville'!V78,'Perth'!V73,'Point Perpendicular'!V42,'Port Hedland'!V70,'Port Lincoln'!V73,'Port Macquarie'!V73,'Rabbit Flat'!V14,'Richmond NSW'!V40,'Richmond Qld'!V75,'Robe'!V80,'Rockhampton'!V43,'Rutherglen'!V72,'Sale'!V73,'Scone'!V18,'Snowtown'!V75,'St George'!V70,'Sydney'!V73,'Tarcoola'!V62,'Tennant Creek'!V72,'Thargomiindah'!V29,'Tibooburra'!V74,'Townsville'!V42,'Victoria River Downs'!V19,'Wagga Wagga'!V73,'Walgett'!V74,'Wandering'!V75,'Weipa'!V24,'Wilcannia'!V77,'Williamtown'!V35,'Wilsons Promontary'!V77,'Woomera'!V33,'Wyalong'!V21,'Yamba'!V84)</f>
        <v>3.40747549019608</v>
      </c>
      <c r="N6" s="12">
        <f>AVERAGE('Adelaide'!W73,'Albany'!W88,'Alice Springs'!W73,'Amberley'!W42,'Birdsville'!W33,'Bourke'!W75,'Bridgetown'!W75,'Brisbane'!W73,'Broome'!W73,'Bundaberg'!W74,'Burketown'!W78,'Butlers Gorge'!W50,'Cabramurra'!W21,'Cairns'!W73,'Camooweal'!W44,'Canberra'!W74,'Cape Borda'!W27,'Cape Bruny'!W61,'Cape Leeuwin'!W73,'Cape Moreton'!W73,'Cape Otway'!W71,'Carnarvon'!W73,'Ceduna'!W40,'Charleville'!W73,'Cobar'!W74,'Coffs Harbour'!W31,'Cunderdin'!W32,'Dalwallinu'!W27,'Darwin'!W73,'Deniliquin'!W74,'Dubbo'!W62,'Eddytstone Point'!W73,'Esperance'!W73,'Eucla'!W69,'Forrest'!W36,'Gabo Island'!W77,'Gayndah'!W80,'Georgetown'!W81,'Geraldton'!W73,'Giles'!W26,'Grove'!W37,'Halls Creek'!W73,'Hobart'!W65,'Horn Island'!W32,'Kalgoorlie'!W73,'Kalumburu'!W43,'Karijini North'!W53,'Katanning'!W75,'Launceston'!W81,'Laverton'!W40,'Learmonth'!W7,'Longreach'!W73,'Low Head'!W74,'Mackay'!W73,'Marble Bar'!W77,'Marree'!W75,'Meekatharra'!W56,'Melbourne'!W73,'Mildura'!W73,'Miles'!W74,'Morawa'!W58,'Moree'!W73,'Mt Gambier'!W73,'Nhill'!W79,'Normanton'!W78,'Nowra'!W31,'Nuriootpa'!W26,'Oodnadatta'!W42,'Orbost'!W48,'Palmerville'!W78,'Perth'!W73,'Point Perpendicular'!W42,'Port Hedland'!W70,'Port Lincoln'!W73,'Port Macquarie'!W73,'Rabbit Flat'!W14,'Richmond NSW'!W40,'Richmond Qld'!W75,'Robe'!W80,'Rockhampton'!W43,'Rutherglen'!W72,'Sale'!W73,'Scone'!W18,'Snowtown'!W75,'St George'!W70,'Sydney'!W73,'Tarcoola'!W62,'Tennant Creek'!W72,'Thargomiindah'!W29,'Tibooburra'!W74,'Townsville'!W42,'Victoria River Downs'!W19,'Wagga Wagga'!W73,'Walgett'!W74,'Wandering'!W75,'Weipa'!W24,'Wilcannia'!W77,'Williamtown'!W35,'Wilsons Promontary'!W77,'Woomera'!W33,'Wyalong'!W21,'Yamba'!W84)</f>
        <v>39.5618925962389</v>
      </c>
    </row>
    <row r="7" ht="23" customHeight="1">
      <c r="A7" s="10">
        <v>-15</v>
      </c>
      <c r="B7" s="11">
        <f>AVERAGE('Adelaide'!B74,'Albany'!B89,'Alice Springs'!B74,'Amberley'!B43,'Birdsville'!B34,'Bourke'!B76,'Bridgetown'!B76,'Brisbane'!B74,'Broome'!B74,'Bundaberg'!B75,'Burketown'!B79,'Butlers Gorge'!B51,'Cabramurra'!B22,'Cairns'!B74,'Camooweal'!B45,'Canberra'!B75,'Cape Borda'!B28,'Cape Bruny'!B62,'Cape Leeuwin'!B74,'Cape Moreton'!B74,'Cape Otway'!B72,'Carnarvon'!B74,'Ceduna'!B41,'Charleville'!B74,'Cobar'!B75,'Coffs Harbour'!B32,'Cunderdin'!B33,'Dalwallinu'!B28,'Darwin'!B74,'Deniliquin'!B75,'Dubbo'!B63,'Eddytstone Point'!B74,'Esperance'!B74,'Eucla'!B70,'Forrest'!B37,'Gabo Island'!B78,'Gayndah'!B81,'Georgetown'!B82,'Geraldton'!B74,'Giles'!B27,'Grove'!B38,'Halls Creek'!B74,'Hobart'!B66,'Horn Island'!B33,'Kalgoorlie'!B74,'Kalumburu'!B44,'Karijini North'!B54,'Katanning'!B76,'Launceston'!B82,'Laverton'!B41,'Learmonth'!B8,'Longreach'!B74,'Low Head'!B75,'Mackay'!B74,'Marble Bar'!B78,'Marree'!B76,'Meekatharra'!B57,'Melbourne'!B74,'Mildura'!B74,'Miles'!B75,'Morawa'!B59,'Moree'!B74,'Mt Gambier'!B74,'Nhill'!B80,'Normanton'!B79,'Nowra'!B32,'Nuriootpa'!B27,'Oodnadatta'!B43,'Orbost'!B49,'Palmerville'!B79,'Perth'!B74,'Point Perpendicular'!B43,'Port Hedland'!B71,'Port Lincoln'!B74,'Port Macquarie'!B74,'Rabbit Flat'!B15,'Richmond NSW'!B41,'Richmond Qld'!B76,'Robe'!B81,'Rockhampton'!B44,'Rutherglen'!B73,'Sale'!B74,'Scone'!B19,'Snowtown'!B76,'St George'!B71,'Sydney'!B74,'Tarcoola'!B63,'Tennant Creek'!B73,'Thargomiindah'!B30,'Tibooburra'!B75,'Townsville'!B43,'Victoria River Downs'!B20,'Wagga Wagga'!B74,'Walgett'!B75,'Wandering'!B76,'Weipa'!B25,'Wilcannia'!B78,'Williamtown'!B36,'Wilsons Promontary'!B78,'Woomera'!B34,'Wyalong'!B22,'Yamba'!B85)</f>
        <v>36.156862745098</v>
      </c>
      <c r="C7" s="12">
        <f>AVERAGE('Adelaide'!D74,'Albany'!D89,'Alice Springs'!D74,'Amberley'!D43,'Birdsville'!D34,'Bourke'!D76,'Bridgetown'!D76,'Brisbane'!D74,'Broome'!D74,'Bundaberg'!D75,'Burketown'!D79,'Butlers Gorge'!D51,'Cabramurra'!D22,'Cairns'!D74,'Camooweal'!D45,'Canberra'!D75,'Cape Borda'!D28,'Cape Bruny'!D62,'Cape Leeuwin'!D74,'Cape Moreton'!D74,'Cape Otway'!D72,'Carnarvon'!D74,'Ceduna'!D41,'Charleville'!D74,'Cobar'!D75,'Coffs Harbour'!D32,'Cunderdin'!D33,'Dalwallinu'!D28,'Darwin'!D74,'Deniliquin'!D75,'Dubbo'!D63,'Eddytstone Point'!D74,'Esperance'!D74,'Eucla'!D70,'Forrest'!D37,'Gabo Island'!D78,'Gayndah'!D81,'Georgetown'!D82,'Geraldton'!D74,'Giles'!D27,'Grove'!D38,'Halls Creek'!D74,'Hobart'!D66,'Horn Island'!D33,'Kalgoorlie'!D74,'Kalumburu'!D44,'Karijini North'!D54,'Katanning'!D76,'Launceston'!D82,'Laverton'!D41,'Learmonth'!D8,'Longreach'!D74,'Low Head'!D75,'Mackay'!D74,'Marble Bar'!D78,'Marree'!D76,'Meekatharra'!D57,'Melbourne'!D74,'Mildura'!D74,'Miles'!D75,'Morawa'!D59,'Moree'!D74,'Mt Gambier'!D74,'Nhill'!D80,'Normanton'!D79,'Nowra'!D32,'Nuriootpa'!D27,'Oodnadatta'!D43,'Orbost'!D49,'Palmerville'!D79,'Perth'!D74,'Point Perpendicular'!D43,'Port Hedland'!D71,'Port Lincoln'!D74,'Port Macquarie'!D74,'Rabbit Flat'!D15,'Richmond NSW'!D41,'Richmond Qld'!D76,'Robe'!D81,'Rockhampton'!D44,'Rutherglen'!D73,'Sale'!D74,'Scone'!D19,'Snowtown'!D76,'St George'!D71,'Sydney'!D74,'Tarcoola'!D63,'Tennant Creek'!D73,'Thargomiindah'!D30,'Tibooburra'!D75,'Townsville'!D43,'Victoria River Downs'!D20,'Wagga Wagga'!D74,'Walgett'!D75,'Wandering'!D76,'Weipa'!D25,'Wilcannia'!D78,'Williamtown'!D36,'Wilsons Promontary'!D78,'Woomera'!D34,'Wyalong'!D22,'Yamba'!D85)</f>
        <v>35.1857065465459</v>
      </c>
      <c r="D7" s="13">
        <f>AVERAGE('Adelaide'!G74,'Albany'!G89,'Alice Springs'!G74,'Amberley'!G43,'Birdsville'!G34,'Bourke'!G76,'Bridgetown'!G76,'Brisbane'!G74,'Broome'!G74,'Bundaberg'!G75,'Burketown'!G79,'Butlers Gorge'!G51,'Cabramurra'!G22,'Cairns'!G74,'Camooweal'!G45,'Canberra'!G75,'Cape Borda'!G28,'Cape Bruny'!G62,'Cape Leeuwin'!G74,'Cape Moreton'!G74,'Cape Otway'!G72,'Carnarvon'!G74,'Ceduna'!G41,'Charleville'!G74,'Cobar'!G75,'Coffs Harbour'!G32,'Cunderdin'!G33,'Dalwallinu'!G28,'Darwin'!G74,'Deniliquin'!G75,'Dubbo'!G63,'Eddytstone Point'!G74,'Esperance'!G74,'Eucla'!G70,'Forrest'!G37,'Gabo Island'!G78,'Gayndah'!G81,'Georgetown'!G82,'Geraldton'!G74,'Giles'!G27,'Grove'!G38,'Halls Creek'!G74,'Hobart'!G66,'Horn Island'!G33,'Kalgoorlie'!G74,'Kalumburu'!G44,'Karijini North'!G54,'Katanning'!G76,'Launceston'!G82,'Laverton'!G41,'Learmonth'!G8,'Longreach'!G74,'Low Head'!G75,'Mackay'!G74,'Marble Bar'!G78,'Marree'!G76,'Meekatharra'!G57,'Melbourne'!G74,'Mildura'!G74,'Miles'!G75,'Morawa'!G59,'Moree'!G74,'Mt Gambier'!G74,'Nhill'!G80,'Normanton'!G79,'Nowra'!G32,'Nuriootpa'!G27,'Oodnadatta'!G43,'Orbost'!G49,'Palmerville'!G79,'Perth'!G74,'Point Perpendicular'!G43,'Port Hedland'!G71,'Port Lincoln'!G74,'Port Macquarie'!G74,'Rabbit Flat'!G15,'Richmond NSW'!G41,'Richmond Qld'!G76,'Robe'!G81,'Rockhampton'!G44,'Rutherglen'!G73,'Sale'!G74,'Scone'!G19,'Snowtown'!G76,'St George'!G71,'Sydney'!G74,'Tarcoola'!G63,'Tennant Creek'!G73,'Thargomiindah'!G30,'Tibooburra'!G75,'Townsville'!G43,'Victoria River Downs'!G20,'Wagga Wagga'!G74,'Walgett'!G75,'Wandering'!G76,'Weipa'!G25,'Wilcannia'!G78,'Williamtown'!G36,'Wilsons Promontary'!G78,'Woomera'!G34,'Wyalong'!G22,'Yamba'!G85)</f>
        <v>18.3529411764706</v>
      </c>
      <c r="E7" s="12">
        <f>AVERAGE('Adelaide'!I74,'Albany'!I89,'Alice Springs'!I74,'Amberley'!I43,'Birdsville'!I34,'Bourke'!I76,'Bridgetown'!I76,'Brisbane'!I74,'Broome'!I74,'Bundaberg'!I75,'Burketown'!I79,'Butlers Gorge'!I51,'Cabramurra'!I22,'Cairns'!I74,'Camooweal'!I45,'Canberra'!I75,'Cape Borda'!I28,'Cape Bruny'!I62,'Cape Leeuwin'!I74,'Cape Moreton'!I74,'Cape Otway'!I72,'Carnarvon'!I74,'Ceduna'!I41,'Charleville'!I74,'Cobar'!I75,'Coffs Harbour'!I32,'Cunderdin'!I33,'Dalwallinu'!I28,'Darwin'!I74,'Deniliquin'!I75,'Dubbo'!I63,'Eddytstone Point'!I74,'Esperance'!I74,'Eucla'!I70,'Forrest'!I37,'Gabo Island'!I78,'Gayndah'!I81,'Georgetown'!I82,'Geraldton'!I74,'Giles'!I27,'Grove'!I38,'Halls Creek'!I74,'Hobart'!I66,'Horn Island'!I33,'Kalgoorlie'!I74,'Kalumburu'!I44,'Karijini North'!I54,'Katanning'!I76,'Launceston'!I82,'Laverton'!I41,'Learmonth'!I8,'Longreach'!I74,'Low Head'!I75,'Mackay'!I74,'Marble Bar'!I78,'Marree'!I76,'Meekatharra'!I57,'Melbourne'!I74,'Mildura'!I74,'Miles'!I75,'Morawa'!I59,'Moree'!I74,'Mt Gambier'!I74,'Nhill'!I80,'Normanton'!I79,'Nowra'!I32,'Nuriootpa'!I27,'Oodnadatta'!I43,'Orbost'!I49,'Palmerville'!I79,'Perth'!I74,'Point Perpendicular'!I43,'Port Hedland'!I71,'Port Lincoln'!I74,'Port Macquarie'!I74,'Rabbit Flat'!I15,'Richmond NSW'!I41,'Richmond Qld'!I76,'Robe'!I81,'Rockhampton'!I44,'Rutherglen'!I73,'Sale'!I74,'Scone'!I19,'Snowtown'!I76,'St George'!I71,'Sydney'!I74,'Tarcoola'!I63,'Tennant Creek'!I73,'Thargomiindah'!I30,'Tibooburra'!I75,'Townsville'!I43,'Victoria River Downs'!I20,'Wagga Wagga'!I74,'Walgett'!I75,'Wandering'!I76,'Weipa'!I25,'Wilcannia'!I78,'Williamtown'!I36,'Wilsons Promontary'!I78,'Woomera'!I34,'Wyalong'!I22,'Yamba'!I85)</f>
        <v>36.7616140284201</v>
      </c>
      <c r="F7" s="13">
        <f>AVERAGE('Adelaide'!L74,'Albany'!L89,'Alice Springs'!L74,'Amberley'!L43,'Birdsville'!L34,'Bourke'!L76,'Bridgetown'!L76,'Brisbane'!L74,'Broome'!L74,'Bundaberg'!L75,'Burketown'!L79,'Butlers Gorge'!L51,'Cabramurra'!L22,'Cairns'!L74,'Camooweal'!L45,'Canberra'!L75,'Cape Borda'!L28,'Cape Bruny'!L62,'Cape Leeuwin'!L74,'Cape Moreton'!L74,'Cape Otway'!L72,'Carnarvon'!L74,'Ceduna'!L41,'Charleville'!L74,'Cobar'!L75,'Coffs Harbour'!L32,'Cunderdin'!L33,'Dalwallinu'!L28,'Darwin'!L74,'Deniliquin'!L75,'Dubbo'!L63,'Eddytstone Point'!L74,'Esperance'!L74,'Eucla'!L70,'Forrest'!L37,'Gabo Island'!L78,'Gayndah'!L81,'Georgetown'!L82,'Geraldton'!L74,'Giles'!L27,'Grove'!L38,'Halls Creek'!L74,'Hobart'!L66,'Horn Island'!L33,'Kalgoorlie'!L74,'Kalumburu'!L44,'Karijini North'!L54,'Katanning'!L76,'Launceston'!L82,'Laverton'!L41,'Learmonth'!L8,'Longreach'!L74,'Low Head'!L75,'Mackay'!L74,'Marble Bar'!L78,'Marree'!L76,'Meekatharra'!L57,'Melbourne'!L74,'Mildura'!L74,'Miles'!L75,'Morawa'!L59,'Moree'!L74,'Mt Gambier'!L74,'Nhill'!L80,'Normanton'!L79,'Nowra'!L32,'Nuriootpa'!L27,'Oodnadatta'!L43,'Orbost'!L49,'Palmerville'!L79,'Perth'!L74,'Point Perpendicular'!L43,'Port Hedland'!L71,'Port Lincoln'!L74,'Port Macquarie'!L74,'Rabbit Flat'!L15,'Richmond NSW'!L41,'Richmond Qld'!L76,'Robe'!L81,'Rockhampton'!L44,'Rutherglen'!L73,'Sale'!L74,'Scone'!L19,'Snowtown'!L76,'St George'!L71,'Sydney'!L74,'Tarcoola'!L63,'Tennant Creek'!L73,'Thargomiindah'!L30,'Tibooburra'!L75,'Townsville'!L43,'Victoria River Downs'!L20,'Wagga Wagga'!L74,'Walgett'!L75,'Wandering'!L76,'Weipa'!L25,'Wilcannia'!L78,'Williamtown'!L36,'Wilsons Promontary'!L78,'Woomera'!L34,'Wyalong'!L22,'Yamba'!L85)</f>
        <v>3.6078431372549</v>
      </c>
      <c r="G7" s="12">
        <f>AVERAGE('Adelaide'!N74,'Albany'!N89,'Alice Springs'!N74,'Amberley'!N43,'Birdsville'!N34,'Bourke'!N76,'Bridgetown'!N76,'Brisbane'!N74,'Broome'!N74,'Bundaberg'!N75,'Burketown'!N79,'Butlers Gorge'!N51,'Cabramurra'!N22,'Cairns'!N74,'Camooweal'!N45,'Canberra'!N75,'Cape Borda'!N28,'Cape Bruny'!N62,'Cape Leeuwin'!N74,'Cape Moreton'!N74,'Cape Otway'!N72,'Carnarvon'!N74,'Ceduna'!N41,'Charleville'!N74,'Cobar'!N75,'Coffs Harbour'!N32,'Cunderdin'!N33,'Dalwallinu'!N28,'Darwin'!N74,'Deniliquin'!N75,'Dubbo'!N63,'Eddytstone Point'!N74,'Esperance'!N74,'Eucla'!N70,'Forrest'!N37,'Gabo Island'!N78,'Gayndah'!N81,'Georgetown'!N82,'Geraldton'!N74,'Giles'!N27,'Grove'!N38,'Halls Creek'!N74,'Hobart'!N66,'Horn Island'!N33,'Kalgoorlie'!N74,'Kalumburu'!N44,'Karijini North'!N54,'Katanning'!N76,'Launceston'!N82,'Laverton'!N41,'Learmonth'!N8,'Longreach'!N74,'Low Head'!N75,'Mackay'!N74,'Marble Bar'!N78,'Marree'!N76,'Meekatharra'!N57,'Melbourne'!N74,'Mildura'!N74,'Miles'!N75,'Morawa'!N59,'Moree'!N74,'Mt Gambier'!N74,'Nhill'!N80,'Normanton'!N79,'Nowra'!N32,'Nuriootpa'!N27,'Oodnadatta'!N43,'Orbost'!N49,'Palmerville'!N79,'Perth'!N74,'Point Perpendicular'!N43,'Port Hedland'!N71,'Port Lincoln'!N74,'Port Macquarie'!N74,'Rabbit Flat'!N15,'Richmond NSW'!N41,'Richmond Qld'!N76,'Robe'!N81,'Rockhampton'!N44,'Rutherglen'!N73,'Sale'!N74,'Scone'!N19,'Snowtown'!N76,'St George'!N71,'Sydney'!N74,'Tarcoola'!N63,'Tennant Creek'!N73,'Thargomiindah'!N30,'Tibooburra'!N75,'Townsville'!N43,'Victoria River Downs'!N20,'Wagga Wagga'!N74,'Walgett'!N75,'Wandering'!N76,'Weipa'!N25,'Wilcannia'!N78,'Williamtown'!N36,'Wilsons Promontary'!N78,'Woomera'!N34,'Wyalong'!N22,'Yamba'!N85)</f>
        <v>39.590752323294</v>
      </c>
      <c r="H7" s="10">
        <v>-15</v>
      </c>
      <c r="I7" s="11">
        <f>AVERAGE('Adelaide'!P74,'Albany'!P89,'Alice Springs'!P74,'Amberley'!P43,'Birdsville'!P34,'Bourke'!P76,'Bridgetown'!P76,'Brisbane'!P74,'Broome'!P74,'Bundaberg'!P75,'Burketown'!P79,'Butlers Gorge'!P51,'Cabramurra'!P22,'Cairns'!P74,'Camooweal'!P45,'Canberra'!P75,'Cape Borda'!P28,'Cape Bruny'!P62,'Cape Leeuwin'!P74,'Cape Moreton'!P74,'Cape Otway'!P72,'Carnarvon'!P74,'Ceduna'!P41,'Charleville'!P74,'Cobar'!P75,'Coffs Harbour'!P32,'Cunderdin'!P33,'Dalwallinu'!P28,'Darwin'!P74,'Deniliquin'!P75,'Dubbo'!P63,'Eddytstone Point'!P74,'Esperance'!P74,'Eucla'!P70,'Forrest'!P37,'Gabo Island'!P78,'Gayndah'!P81,'Georgetown'!P82,'Geraldton'!P74,'Giles'!P27,'Grove'!P38,'Halls Creek'!P74,'Hobart'!P66,'Horn Island'!P33,'Kalgoorlie'!P74,'Kalumburu'!P44,'Karijini North'!P54,'Katanning'!P76,'Launceston'!P82,'Laverton'!P41,'Learmonth'!P8,'Longreach'!P74,'Low Head'!P75,'Mackay'!P74,'Marble Bar'!P78,'Marree'!P76,'Meekatharra'!P57,'Melbourne'!P74,'Mildura'!P74,'Miles'!P75,'Morawa'!P59,'Moree'!P74,'Mt Gambier'!P74,'Nhill'!P80,'Normanton'!P79,'Nowra'!P32,'Nuriootpa'!P27,'Oodnadatta'!P43,'Orbost'!P49,'Palmerville'!P79,'Perth'!P74,'Point Perpendicular'!P43,'Port Hedland'!P71,'Port Lincoln'!P74,'Port Macquarie'!P74,'Rabbit Flat'!P15,'Richmond NSW'!P41,'Richmond Qld'!P76,'Robe'!P81,'Rockhampton'!P44,'Rutherglen'!P73,'Sale'!P74,'Scone'!P19,'Snowtown'!P76,'St George'!P71,'Sydney'!P74,'Tarcoola'!P63,'Tennant Creek'!P73,'Thargomiindah'!P30,'Tibooburra'!P75,'Townsville'!P43,'Victoria River Downs'!P20,'Wagga Wagga'!P74,'Walgett'!P75,'Wandering'!P76,'Weipa'!P25,'Wilcannia'!P78,'Williamtown'!P36,'Wilsons Promontary'!P78,'Woomera'!P34,'Wyalong'!P22,'Yamba'!P85)</f>
        <v>35.6660130718954</v>
      </c>
      <c r="J7" s="12">
        <f>AVERAGE('Adelaide'!Q74,'Albany'!Q89,'Alice Springs'!Q74,'Amberley'!Q43,'Birdsville'!Q34,'Bourke'!Q76,'Bridgetown'!Q76,'Brisbane'!Q74,'Broome'!Q74,'Bundaberg'!Q75,'Burketown'!Q79,'Butlers Gorge'!Q51,'Cabramurra'!Q22,'Cairns'!Q74,'Camooweal'!Q45,'Canberra'!Q75,'Cape Borda'!Q28,'Cape Bruny'!Q62,'Cape Leeuwin'!Q74,'Cape Moreton'!Q74,'Cape Otway'!Q72,'Carnarvon'!Q74,'Ceduna'!Q41,'Charleville'!Q74,'Cobar'!Q75,'Coffs Harbour'!Q32,'Cunderdin'!Q33,'Dalwallinu'!Q28,'Darwin'!Q74,'Deniliquin'!Q75,'Dubbo'!Q63,'Eddytstone Point'!Q74,'Esperance'!Q74,'Eucla'!Q70,'Forrest'!Q37,'Gabo Island'!Q78,'Gayndah'!Q81,'Georgetown'!Q82,'Geraldton'!Q74,'Giles'!Q27,'Grove'!Q38,'Halls Creek'!Q74,'Hobart'!Q66,'Horn Island'!Q33,'Kalgoorlie'!Q74,'Kalumburu'!Q44,'Karijini North'!Q54,'Katanning'!Q76,'Launceston'!Q82,'Laverton'!Q41,'Learmonth'!Q8,'Longreach'!Q74,'Low Head'!Q75,'Mackay'!Q74,'Marble Bar'!Q78,'Marree'!Q76,'Meekatharra'!Q57,'Melbourne'!Q74,'Mildura'!Q74,'Miles'!Q75,'Morawa'!Q59,'Moree'!Q74,'Mt Gambier'!Q74,'Nhill'!Q80,'Normanton'!Q79,'Nowra'!Q32,'Nuriootpa'!Q27,'Oodnadatta'!Q43,'Orbost'!Q49,'Palmerville'!Q79,'Perth'!Q74,'Point Perpendicular'!Q43,'Port Hedland'!Q71,'Port Lincoln'!Q74,'Port Macquarie'!Q74,'Rabbit Flat'!Q15,'Richmond NSW'!Q41,'Richmond Qld'!Q76,'Robe'!Q81,'Rockhampton'!Q44,'Rutherglen'!Q73,'Sale'!Q74,'Scone'!Q19,'Snowtown'!Q76,'St George'!Q71,'Sydney'!Q74,'Tarcoola'!Q63,'Tennant Creek'!Q73,'Thargomiindah'!Q30,'Tibooburra'!Q75,'Townsville'!Q43,'Victoria River Downs'!Q20,'Wagga Wagga'!Q74,'Walgett'!Q75,'Wandering'!Q76,'Weipa'!Q25,'Wilcannia'!Q78,'Williamtown'!Q36,'Wilsons Promontary'!Q78,'Woomera'!Q34,'Wyalong'!Q22,'Yamba'!Q85)</f>
        <v>35.1175519621318</v>
      </c>
      <c r="K7" s="13">
        <f>AVERAGE('Adelaide'!S74,'Albany'!S89,'Alice Springs'!S74,'Amberley'!S43,'Birdsville'!S34,'Bourke'!S76,'Bridgetown'!S76,'Brisbane'!S74,'Broome'!S74,'Bundaberg'!S75,'Burketown'!S79,'Butlers Gorge'!S51,'Cabramurra'!S22,'Cairns'!S74,'Camooweal'!S45,'Canberra'!S75,'Cape Borda'!S28,'Cape Bruny'!S62,'Cape Leeuwin'!S74,'Cape Moreton'!S74,'Cape Otway'!S72,'Carnarvon'!S74,'Ceduna'!S41,'Charleville'!S74,'Cobar'!S75,'Coffs Harbour'!S32,'Cunderdin'!S33,'Dalwallinu'!S28,'Darwin'!S74,'Deniliquin'!S75,'Dubbo'!S63,'Eddytstone Point'!S74,'Esperance'!S74,'Eucla'!S70,'Forrest'!S37,'Gabo Island'!S78,'Gayndah'!S81,'Georgetown'!S82,'Geraldton'!S74,'Giles'!S27,'Grove'!S38,'Halls Creek'!S74,'Hobart'!S66,'Horn Island'!S33,'Kalgoorlie'!S74,'Kalumburu'!S44,'Karijini North'!S54,'Katanning'!S76,'Launceston'!S82,'Laverton'!S41,'Learmonth'!S8,'Longreach'!S74,'Low Head'!S75,'Mackay'!S74,'Marble Bar'!S78,'Marree'!S76,'Meekatharra'!S57,'Melbourne'!S74,'Mildura'!S74,'Miles'!S75,'Morawa'!S59,'Moree'!S74,'Mt Gambier'!S74,'Nhill'!S80,'Normanton'!S79,'Nowra'!S32,'Nuriootpa'!S27,'Oodnadatta'!S43,'Orbost'!S49,'Palmerville'!S79,'Perth'!S74,'Point Perpendicular'!S43,'Port Hedland'!S71,'Port Lincoln'!S74,'Port Macquarie'!S74,'Rabbit Flat'!S15,'Richmond NSW'!S41,'Richmond Qld'!S76,'Robe'!S81,'Rockhampton'!S44,'Rutherglen'!S73,'Sale'!S74,'Scone'!S19,'Snowtown'!S76,'St George'!S71,'Sydney'!S74,'Tarcoola'!S63,'Tennant Creek'!S73,'Thargomiindah'!S30,'Tibooburra'!S75,'Townsville'!S43,'Victoria River Downs'!S20,'Wagga Wagga'!S74,'Walgett'!S75,'Wandering'!S76,'Weipa'!S25,'Wilcannia'!S78,'Williamtown'!S36,'Wilsons Promontary'!S78,'Woomera'!S34,'Wyalong'!S22,'Yamba'!S85)</f>
        <v>17.5359477124183</v>
      </c>
      <c r="L7" s="12">
        <f>AVERAGE('Adelaide'!T74,'Albany'!T89,'Alice Springs'!T74,'Amberley'!T43,'Birdsville'!T34,'Bourke'!T76,'Bridgetown'!T76,'Brisbane'!T74,'Broome'!T74,'Bundaberg'!T75,'Burketown'!T79,'Butlers Gorge'!T51,'Cabramurra'!T22,'Cairns'!T74,'Camooweal'!T45,'Canberra'!T75,'Cape Borda'!T28,'Cape Bruny'!T62,'Cape Leeuwin'!T74,'Cape Moreton'!T74,'Cape Otway'!T72,'Carnarvon'!T74,'Ceduna'!T41,'Charleville'!T74,'Cobar'!T75,'Coffs Harbour'!T32,'Cunderdin'!T33,'Dalwallinu'!T28,'Darwin'!T74,'Deniliquin'!T75,'Dubbo'!T63,'Eddytstone Point'!T74,'Esperance'!T74,'Eucla'!T70,'Forrest'!T37,'Gabo Island'!T78,'Gayndah'!T81,'Georgetown'!T82,'Geraldton'!T74,'Giles'!T27,'Grove'!T38,'Halls Creek'!T74,'Hobart'!T66,'Horn Island'!T33,'Kalgoorlie'!T74,'Kalumburu'!T44,'Karijini North'!T54,'Katanning'!T76,'Launceston'!T82,'Laverton'!T41,'Learmonth'!T8,'Longreach'!T74,'Low Head'!T75,'Mackay'!T74,'Marble Bar'!T78,'Marree'!T76,'Meekatharra'!T57,'Melbourne'!T74,'Mildura'!T74,'Miles'!T75,'Morawa'!T59,'Moree'!T74,'Mt Gambier'!T74,'Nhill'!T80,'Normanton'!T79,'Nowra'!T32,'Nuriootpa'!T27,'Oodnadatta'!T43,'Orbost'!T49,'Palmerville'!T79,'Perth'!T74,'Point Perpendicular'!T43,'Port Hedland'!T71,'Port Lincoln'!T74,'Port Macquarie'!T74,'Rabbit Flat'!T15,'Richmond NSW'!T41,'Richmond Qld'!T76,'Robe'!T81,'Rockhampton'!T44,'Rutherglen'!T73,'Sale'!T74,'Scone'!T19,'Snowtown'!T76,'St George'!T71,'Sydney'!T74,'Tarcoola'!T63,'Tennant Creek'!T73,'Thargomiindah'!T30,'Tibooburra'!T75,'Townsville'!T43,'Victoria River Downs'!T20,'Wagga Wagga'!T74,'Walgett'!T75,'Wandering'!T76,'Weipa'!T25,'Wilcannia'!T78,'Williamtown'!T36,'Wilsons Promontary'!T78,'Woomera'!T34,'Wyalong'!T22,'Yamba'!T85)</f>
        <v>36.7074951023579</v>
      </c>
      <c r="M7" s="13">
        <f>AVERAGE('Adelaide'!V74,'Albany'!V89,'Alice Springs'!V74,'Amberley'!V43,'Birdsville'!V34,'Bourke'!V76,'Bridgetown'!V76,'Brisbane'!V74,'Broome'!V74,'Bundaberg'!V75,'Burketown'!V79,'Butlers Gorge'!V51,'Cabramurra'!V22,'Cairns'!V74,'Camooweal'!V45,'Canberra'!V75,'Cape Borda'!V28,'Cape Bruny'!V62,'Cape Leeuwin'!V74,'Cape Moreton'!V74,'Cape Otway'!V72,'Carnarvon'!V74,'Ceduna'!V41,'Charleville'!V74,'Cobar'!V75,'Coffs Harbour'!V32,'Cunderdin'!V33,'Dalwallinu'!V28,'Darwin'!V74,'Deniliquin'!V75,'Dubbo'!V63,'Eddytstone Point'!V74,'Esperance'!V74,'Eucla'!V70,'Forrest'!V37,'Gabo Island'!V78,'Gayndah'!V81,'Georgetown'!V82,'Geraldton'!V74,'Giles'!V27,'Grove'!V38,'Halls Creek'!V74,'Hobart'!V66,'Horn Island'!V33,'Kalgoorlie'!V74,'Kalumburu'!V44,'Karijini North'!V54,'Katanning'!V76,'Launceston'!V82,'Laverton'!V41,'Learmonth'!V8,'Longreach'!V74,'Low Head'!V75,'Mackay'!V74,'Marble Bar'!V78,'Marree'!V76,'Meekatharra'!V57,'Melbourne'!V74,'Mildura'!V74,'Miles'!V75,'Morawa'!V59,'Moree'!V74,'Mt Gambier'!V74,'Nhill'!V80,'Normanton'!V79,'Nowra'!V32,'Nuriootpa'!V27,'Oodnadatta'!V43,'Orbost'!V49,'Palmerville'!V79,'Perth'!V74,'Point Perpendicular'!V43,'Port Hedland'!V71,'Port Lincoln'!V74,'Port Macquarie'!V74,'Rabbit Flat'!V15,'Richmond NSW'!V41,'Richmond Qld'!V76,'Robe'!V81,'Rockhampton'!V44,'Rutherglen'!V73,'Sale'!V74,'Scone'!V19,'Snowtown'!V76,'St George'!V71,'Sydney'!V74,'Tarcoola'!V63,'Tennant Creek'!V73,'Thargomiindah'!V30,'Tibooburra'!V75,'Townsville'!V43,'Victoria River Downs'!V20,'Wagga Wagga'!V74,'Walgett'!V75,'Wandering'!V76,'Weipa'!V25,'Wilcannia'!V78,'Williamtown'!V36,'Wilsons Promontary'!V78,'Woomera'!V34,'Wyalong'!V22,'Yamba'!V85)</f>
        <v>3.37254901960784</v>
      </c>
      <c r="N7" s="12">
        <f>AVERAGE('Adelaide'!W74,'Albany'!W89,'Alice Springs'!W74,'Amberley'!W43,'Birdsville'!W34,'Bourke'!W76,'Bridgetown'!W76,'Brisbane'!W74,'Broome'!W74,'Bundaberg'!W75,'Burketown'!W79,'Butlers Gorge'!W51,'Cabramurra'!W22,'Cairns'!W74,'Camooweal'!W45,'Canberra'!W75,'Cape Borda'!W28,'Cape Bruny'!W62,'Cape Leeuwin'!W74,'Cape Moreton'!W74,'Cape Otway'!W72,'Carnarvon'!W74,'Ceduna'!W41,'Charleville'!W74,'Cobar'!W75,'Coffs Harbour'!W32,'Cunderdin'!W33,'Dalwallinu'!W28,'Darwin'!W74,'Deniliquin'!W75,'Dubbo'!W63,'Eddytstone Point'!W74,'Esperance'!W74,'Eucla'!W70,'Forrest'!W37,'Gabo Island'!W78,'Gayndah'!W81,'Georgetown'!W82,'Geraldton'!W74,'Giles'!W27,'Grove'!W38,'Halls Creek'!W74,'Hobart'!W66,'Horn Island'!W33,'Kalgoorlie'!W74,'Kalumburu'!W44,'Karijini North'!W54,'Katanning'!W76,'Launceston'!W82,'Laverton'!W41,'Learmonth'!W8,'Longreach'!W74,'Low Head'!W75,'Mackay'!W74,'Marble Bar'!W78,'Marree'!W76,'Meekatharra'!W57,'Melbourne'!W74,'Mildura'!W74,'Miles'!W75,'Morawa'!W59,'Moree'!W74,'Mt Gambier'!W74,'Nhill'!W80,'Normanton'!W79,'Nowra'!W32,'Nuriootpa'!W27,'Oodnadatta'!W43,'Orbost'!W49,'Palmerville'!W79,'Perth'!W74,'Point Perpendicular'!W43,'Port Hedland'!W71,'Port Lincoln'!W74,'Port Macquarie'!W74,'Rabbit Flat'!W15,'Richmond NSW'!W41,'Richmond Qld'!W76,'Robe'!W81,'Rockhampton'!W44,'Rutherglen'!W73,'Sale'!W74,'Scone'!W19,'Snowtown'!W76,'St George'!W71,'Sydney'!W74,'Tarcoola'!W63,'Tennant Creek'!W73,'Thargomiindah'!W30,'Tibooburra'!W75,'Townsville'!W43,'Victoria River Downs'!W20,'Wagga Wagga'!W74,'Walgett'!W75,'Wandering'!W76,'Weipa'!W25,'Wilcannia'!W78,'Williamtown'!W36,'Wilsons Promontary'!W78,'Woomera'!W34,'Wyalong'!W22,'Yamba'!W85)</f>
        <v>39.5610459511956</v>
      </c>
    </row>
    <row r="8" ht="23" customHeight="1">
      <c r="A8" s="10">
        <v>-14</v>
      </c>
      <c r="B8" s="11">
        <f>AVERAGE('Adelaide'!B75,'Albany'!B90,'Alice Springs'!B75,'Amberley'!B44,'Birdsville'!B35,'Bourke'!B77,'Bridgetown'!B77,'Brisbane'!B75,'Broome'!B75,'Bundaberg'!B76,'Burketown'!B80,'Butlers Gorge'!B52,'Cabramurra'!B23,'Cairns'!B75,'Camooweal'!B46,'Canberra'!B76,'Cape Borda'!B29,'Cape Bruny'!B63,'Cape Leeuwin'!B75,'Cape Moreton'!B75,'Cape Otway'!B73,'Carnarvon'!B75,'Ceduna'!B42,'Charleville'!B75,'Cobar'!B76,'Coffs Harbour'!B33,'Cunderdin'!B34,'Dalwallinu'!B29,'Darwin'!B75,'Deniliquin'!B76,'Dubbo'!B64,'Eddytstone Point'!B75,'Esperance'!B75,'Eucla'!B71,'Forrest'!B38,'Gabo Island'!B79,'Gayndah'!B82,'Georgetown'!B83,'Geraldton'!B75,'Giles'!B28,'Grove'!B39,'Halls Creek'!B75,'Hobart'!B67,'Horn Island'!B34,'Kalgoorlie'!B75,'Kalumburu'!B45,'Karijini North'!B55,'Katanning'!B77,'Launceston'!B83,'Laverton'!B42,'Learmonth'!B9,'Longreach'!B75,'Low Head'!B76,'Mackay'!B75,'Marble Bar'!B79,'Marree'!B77,'Meekatharra'!B58,'Melbourne'!B75,'Mildura'!B75,'Miles'!B76,'Morawa'!B60,'Moree'!B75,'Mt Gambier'!B75,'Nhill'!B81,'Normanton'!B80,'Nowra'!B33,'Nuriootpa'!B28,'Oodnadatta'!B44,'Orbost'!B50,'Palmerville'!B80,'Perth'!B75,'Point Perpendicular'!B44,'Port Hedland'!B72,'Port Lincoln'!B75,'Port Macquarie'!B75,'Rabbit Flat'!B16,'Richmond NSW'!B42,'Richmond Qld'!B77,'Robe'!B82,'Rockhampton'!B45,'Rutherglen'!B74,'Sale'!B75,'Scone'!B20,'Snowtown'!B77,'St George'!B72,'Sydney'!B75,'Tarcoola'!B64,'Tennant Creek'!B74,'Thargomiindah'!B31,'Tibooburra'!B76,'Townsville'!B44,'Victoria River Downs'!B21,'Wagga Wagga'!B75,'Walgett'!B76,'Wandering'!B77,'Weipa'!B26,'Wilcannia'!B79,'Williamtown'!B37,'Wilsons Promontary'!B79,'Woomera'!B35,'Wyalong'!B23,'Yamba'!B86)</f>
        <v>37.7156862745098</v>
      </c>
      <c r="C8" s="12">
        <f>AVERAGE('Adelaide'!D75,'Albany'!D90,'Alice Springs'!D75,'Amberley'!D44,'Birdsville'!D35,'Bourke'!D77,'Bridgetown'!D77,'Brisbane'!D75,'Broome'!D75,'Bundaberg'!D76,'Burketown'!D80,'Butlers Gorge'!D52,'Cabramurra'!D23,'Cairns'!D75,'Camooweal'!D46,'Canberra'!D76,'Cape Borda'!D29,'Cape Bruny'!D63,'Cape Leeuwin'!D75,'Cape Moreton'!D75,'Cape Otway'!D73,'Carnarvon'!D75,'Ceduna'!D42,'Charleville'!D75,'Cobar'!D76,'Coffs Harbour'!D33,'Cunderdin'!D34,'Dalwallinu'!D29,'Darwin'!D75,'Deniliquin'!D76,'Dubbo'!D64,'Eddytstone Point'!D75,'Esperance'!D75,'Eucla'!D71,'Forrest'!D38,'Gabo Island'!D79,'Gayndah'!D82,'Georgetown'!D83,'Geraldton'!D75,'Giles'!D28,'Grove'!D39,'Halls Creek'!D75,'Hobart'!D67,'Horn Island'!D34,'Kalgoorlie'!D75,'Kalumburu'!D45,'Karijini North'!D55,'Katanning'!D77,'Launceston'!D83,'Laverton'!D42,'Learmonth'!D9,'Longreach'!D75,'Low Head'!D76,'Mackay'!D75,'Marble Bar'!D79,'Marree'!D77,'Meekatharra'!D58,'Melbourne'!D75,'Mildura'!D75,'Miles'!D76,'Morawa'!D60,'Moree'!D75,'Mt Gambier'!D75,'Nhill'!D81,'Normanton'!D80,'Nowra'!D33,'Nuriootpa'!D28,'Oodnadatta'!D44,'Orbost'!D50,'Palmerville'!D80,'Perth'!D75,'Point Perpendicular'!D44,'Port Hedland'!D72,'Port Lincoln'!D75,'Port Macquarie'!D75,'Rabbit Flat'!D16,'Richmond NSW'!D42,'Richmond Qld'!D77,'Robe'!D82,'Rockhampton'!D45,'Rutherglen'!D74,'Sale'!D75,'Scone'!D20,'Snowtown'!D77,'St George'!D72,'Sydney'!D75,'Tarcoola'!D64,'Tennant Creek'!D74,'Thargomiindah'!D31,'Tibooburra'!D76,'Townsville'!D44,'Victoria River Downs'!D21,'Wagga Wagga'!D75,'Walgett'!D76,'Wandering'!D77,'Weipa'!D26,'Wilcannia'!D79,'Williamtown'!D37,'Wilsons Promontary'!D79,'Woomera'!D35,'Wyalong'!D23,'Yamba'!D86)</f>
        <v>35.2266264263023</v>
      </c>
      <c r="D8" s="13">
        <f>AVERAGE('Adelaide'!G75,'Albany'!G90,'Alice Springs'!G75,'Amberley'!G44,'Birdsville'!G35,'Bourke'!G77,'Bridgetown'!G77,'Brisbane'!G75,'Broome'!G75,'Bundaberg'!G76,'Burketown'!G80,'Butlers Gorge'!G52,'Cabramurra'!G23,'Cairns'!G75,'Camooweal'!G46,'Canberra'!G76,'Cape Borda'!G29,'Cape Bruny'!G63,'Cape Leeuwin'!G75,'Cape Moreton'!G75,'Cape Otway'!G73,'Carnarvon'!G75,'Ceduna'!G42,'Charleville'!G75,'Cobar'!G76,'Coffs Harbour'!G33,'Cunderdin'!G34,'Dalwallinu'!G29,'Darwin'!G75,'Deniliquin'!G76,'Dubbo'!G64,'Eddytstone Point'!G75,'Esperance'!G75,'Eucla'!G71,'Forrest'!G38,'Gabo Island'!G79,'Gayndah'!G82,'Georgetown'!G83,'Geraldton'!G75,'Giles'!G28,'Grove'!G39,'Halls Creek'!G75,'Hobart'!G67,'Horn Island'!G34,'Kalgoorlie'!G75,'Kalumburu'!G45,'Karijini North'!G55,'Katanning'!G77,'Launceston'!G83,'Laverton'!G42,'Learmonth'!G9,'Longreach'!G75,'Low Head'!G76,'Mackay'!G75,'Marble Bar'!G79,'Marree'!G77,'Meekatharra'!G58,'Melbourne'!G75,'Mildura'!G75,'Miles'!G76,'Morawa'!G60,'Moree'!G75,'Mt Gambier'!G75,'Nhill'!G81,'Normanton'!G80,'Nowra'!G33,'Nuriootpa'!G28,'Oodnadatta'!G44,'Orbost'!G50,'Palmerville'!G80,'Perth'!G75,'Point Perpendicular'!G44,'Port Hedland'!G72,'Port Lincoln'!G75,'Port Macquarie'!G75,'Rabbit Flat'!G16,'Richmond NSW'!G42,'Richmond Qld'!G77,'Robe'!G82,'Rockhampton'!G45,'Rutherglen'!G74,'Sale'!G75,'Scone'!G20,'Snowtown'!G77,'St George'!G72,'Sydney'!G75,'Tarcoola'!G64,'Tennant Creek'!G74,'Thargomiindah'!G31,'Tibooburra'!G76,'Townsville'!G44,'Victoria River Downs'!G21,'Wagga Wagga'!G75,'Walgett'!G76,'Wandering'!G77,'Weipa'!G26,'Wilcannia'!G79,'Williamtown'!G37,'Wilsons Promontary'!G79,'Woomera'!G35,'Wyalong'!G23,'Yamba'!G86)</f>
        <v>18.8333333333333</v>
      </c>
      <c r="E8" s="12">
        <f>AVERAGE('Adelaide'!I75,'Albany'!I90,'Alice Springs'!I75,'Amberley'!I44,'Birdsville'!I35,'Bourke'!I77,'Bridgetown'!I77,'Brisbane'!I75,'Broome'!I75,'Bundaberg'!I76,'Burketown'!I80,'Butlers Gorge'!I52,'Cabramurra'!I23,'Cairns'!I75,'Camooweal'!I46,'Canberra'!I76,'Cape Borda'!I29,'Cape Bruny'!I63,'Cape Leeuwin'!I75,'Cape Moreton'!I75,'Cape Otway'!I73,'Carnarvon'!I75,'Ceduna'!I42,'Charleville'!I75,'Cobar'!I76,'Coffs Harbour'!I33,'Cunderdin'!I34,'Dalwallinu'!I29,'Darwin'!I75,'Deniliquin'!I76,'Dubbo'!I64,'Eddytstone Point'!I75,'Esperance'!I75,'Eucla'!I71,'Forrest'!I38,'Gabo Island'!I79,'Gayndah'!I82,'Georgetown'!I83,'Geraldton'!I75,'Giles'!I28,'Grove'!I39,'Halls Creek'!I75,'Hobart'!I67,'Horn Island'!I34,'Kalgoorlie'!I75,'Kalumburu'!I45,'Karijini North'!I55,'Katanning'!I77,'Launceston'!I83,'Laverton'!I42,'Learmonth'!I9,'Longreach'!I75,'Low Head'!I76,'Mackay'!I75,'Marble Bar'!I79,'Marree'!I77,'Meekatharra'!I58,'Melbourne'!I75,'Mildura'!I75,'Miles'!I76,'Morawa'!I60,'Moree'!I75,'Mt Gambier'!I75,'Nhill'!I81,'Normanton'!I80,'Nowra'!I33,'Nuriootpa'!I28,'Oodnadatta'!I44,'Orbost'!I50,'Palmerville'!I80,'Perth'!I75,'Point Perpendicular'!I44,'Port Hedland'!I72,'Port Lincoln'!I75,'Port Macquarie'!I75,'Rabbit Flat'!I16,'Richmond NSW'!I42,'Richmond Qld'!I77,'Robe'!I82,'Rockhampton'!I45,'Rutherglen'!I74,'Sale'!I75,'Scone'!I20,'Snowtown'!I77,'St George'!I72,'Sydney'!I75,'Tarcoola'!I64,'Tennant Creek'!I74,'Thargomiindah'!I31,'Tibooburra'!I76,'Townsville'!I44,'Victoria River Downs'!I21,'Wagga Wagga'!I75,'Walgett'!I76,'Wandering'!I77,'Weipa'!I26,'Wilcannia'!I79,'Williamtown'!I37,'Wilsons Promontary'!I79,'Woomera'!I35,'Wyalong'!I23,'Yamba'!I86)</f>
        <v>36.7931710198836</v>
      </c>
      <c r="F8" s="13">
        <f>AVERAGE('Adelaide'!L75,'Albany'!L90,'Alice Springs'!L75,'Amberley'!L44,'Birdsville'!L35,'Bourke'!L77,'Bridgetown'!L77,'Brisbane'!L75,'Broome'!L75,'Bundaberg'!L76,'Burketown'!L80,'Butlers Gorge'!L52,'Cabramurra'!L23,'Cairns'!L75,'Camooweal'!L46,'Canberra'!L76,'Cape Borda'!L29,'Cape Bruny'!L63,'Cape Leeuwin'!L75,'Cape Moreton'!L75,'Cape Otway'!L73,'Carnarvon'!L75,'Ceduna'!L42,'Charleville'!L75,'Cobar'!L76,'Coffs Harbour'!L33,'Cunderdin'!L34,'Dalwallinu'!L29,'Darwin'!L75,'Deniliquin'!L76,'Dubbo'!L64,'Eddytstone Point'!L75,'Esperance'!L75,'Eucla'!L71,'Forrest'!L38,'Gabo Island'!L79,'Gayndah'!L82,'Georgetown'!L83,'Geraldton'!L75,'Giles'!L28,'Grove'!L39,'Halls Creek'!L75,'Hobart'!L67,'Horn Island'!L34,'Kalgoorlie'!L75,'Kalumburu'!L45,'Karijini North'!L55,'Katanning'!L77,'Launceston'!L83,'Laverton'!L42,'Learmonth'!L9,'Longreach'!L75,'Low Head'!L76,'Mackay'!L75,'Marble Bar'!L79,'Marree'!L77,'Meekatharra'!L58,'Melbourne'!L75,'Mildura'!L75,'Miles'!L76,'Morawa'!L60,'Moree'!L75,'Mt Gambier'!L75,'Nhill'!L81,'Normanton'!L80,'Nowra'!L33,'Nuriootpa'!L28,'Oodnadatta'!L44,'Orbost'!L50,'Palmerville'!L80,'Perth'!L75,'Point Perpendicular'!L44,'Port Hedland'!L72,'Port Lincoln'!L75,'Port Macquarie'!L75,'Rabbit Flat'!L16,'Richmond NSW'!L42,'Richmond Qld'!L77,'Robe'!L82,'Rockhampton'!L45,'Rutherglen'!L74,'Sale'!L75,'Scone'!L20,'Snowtown'!L77,'St George'!L72,'Sydney'!L75,'Tarcoola'!L64,'Tennant Creek'!L74,'Thargomiindah'!L31,'Tibooburra'!L76,'Townsville'!L44,'Victoria River Downs'!L21,'Wagga Wagga'!L75,'Walgett'!L76,'Wandering'!L77,'Weipa'!L26,'Wilcannia'!L79,'Williamtown'!L37,'Wilsons Promontary'!L79,'Woomera'!L35,'Wyalong'!L23,'Yamba'!L86)</f>
        <v>3.80392156862745</v>
      </c>
      <c r="G8" s="12">
        <f>AVERAGE('Adelaide'!N75,'Albany'!N90,'Alice Springs'!N75,'Amberley'!N44,'Birdsville'!N35,'Bourke'!N77,'Bridgetown'!N77,'Brisbane'!N75,'Broome'!N75,'Bundaberg'!N76,'Burketown'!N80,'Butlers Gorge'!N52,'Cabramurra'!N23,'Cairns'!N75,'Camooweal'!N46,'Canberra'!N76,'Cape Borda'!N29,'Cape Bruny'!N63,'Cape Leeuwin'!N75,'Cape Moreton'!N75,'Cape Otway'!N73,'Carnarvon'!N75,'Ceduna'!N42,'Charleville'!N75,'Cobar'!N76,'Coffs Harbour'!N33,'Cunderdin'!N34,'Dalwallinu'!N29,'Darwin'!N75,'Deniliquin'!N76,'Dubbo'!N64,'Eddytstone Point'!N75,'Esperance'!N75,'Eucla'!N71,'Forrest'!N38,'Gabo Island'!N79,'Gayndah'!N82,'Georgetown'!N83,'Geraldton'!N75,'Giles'!N28,'Grove'!N39,'Halls Creek'!N75,'Hobart'!N67,'Horn Island'!N34,'Kalgoorlie'!N75,'Kalumburu'!N45,'Karijini North'!N55,'Katanning'!N77,'Launceston'!N83,'Laverton'!N42,'Learmonth'!N9,'Longreach'!N75,'Low Head'!N76,'Mackay'!N75,'Marble Bar'!N79,'Marree'!N77,'Meekatharra'!N58,'Melbourne'!N75,'Mildura'!N75,'Miles'!N76,'Morawa'!N60,'Moree'!N75,'Mt Gambier'!N75,'Nhill'!N81,'Normanton'!N80,'Nowra'!N33,'Nuriootpa'!N28,'Oodnadatta'!N44,'Orbost'!N50,'Palmerville'!N80,'Perth'!N75,'Point Perpendicular'!N44,'Port Hedland'!N72,'Port Lincoln'!N75,'Port Macquarie'!N75,'Rabbit Flat'!N16,'Richmond NSW'!N42,'Richmond Qld'!N77,'Robe'!N82,'Rockhampton'!N45,'Rutherglen'!N74,'Sale'!N75,'Scone'!N20,'Snowtown'!N77,'St George'!N72,'Sydney'!N75,'Tarcoola'!N64,'Tennant Creek'!N74,'Thargomiindah'!N31,'Tibooburra'!N76,'Townsville'!N44,'Victoria River Downs'!N21,'Wagga Wagga'!N75,'Walgett'!N76,'Wandering'!N77,'Weipa'!N26,'Wilcannia'!N79,'Williamtown'!N37,'Wilsons Promontary'!N79,'Woomera'!N35,'Wyalong'!N23,'Yamba'!N86)</f>
        <v>39.6586408721445</v>
      </c>
      <c r="H8" s="10">
        <v>-14</v>
      </c>
      <c r="I8" s="11">
        <f>AVERAGE('Adelaide'!P75,'Albany'!P90,'Alice Springs'!P75,'Amberley'!P44,'Birdsville'!P35,'Bourke'!P77,'Bridgetown'!P77,'Brisbane'!P75,'Broome'!P75,'Bundaberg'!P76,'Burketown'!P80,'Butlers Gorge'!P52,'Cabramurra'!P23,'Cairns'!P75,'Camooweal'!P46,'Canberra'!P76,'Cape Borda'!P29,'Cape Bruny'!P63,'Cape Leeuwin'!P75,'Cape Moreton'!P75,'Cape Otway'!P73,'Carnarvon'!P75,'Ceduna'!P42,'Charleville'!P75,'Cobar'!P76,'Coffs Harbour'!P33,'Cunderdin'!P34,'Dalwallinu'!P29,'Darwin'!P75,'Deniliquin'!P76,'Dubbo'!P64,'Eddytstone Point'!P75,'Esperance'!P75,'Eucla'!P71,'Forrest'!P38,'Gabo Island'!P79,'Gayndah'!P82,'Georgetown'!P83,'Geraldton'!P75,'Giles'!P28,'Grove'!P39,'Halls Creek'!P75,'Hobart'!P67,'Horn Island'!P34,'Kalgoorlie'!P75,'Kalumburu'!P45,'Karijini North'!P55,'Katanning'!P77,'Launceston'!P83,'Laverton'!P42,'Learmonth'!P9,'Longreach'!P75,'Low Head'!P76,'Mackay'!P75,'Marble Bar'!P79,'Marree'!P77,'Meekatharra'!P58,'Melbourne'!P75,'Mildura'!P75,'Miles'!P76,'Morawa'!P60,'Moree'!P75,'Mt Gambier'!P75,'Nhill'!P81,'Normanton'!P80,'Nowra'!P33,'Nuriootpa'!P28,'Oodnadatta'!P44,'Orbost'!P50,'Palmerville'!P80,'Perth'!P75,'Point Perpendicular'!P44,'Port Hedland'!P72,'Port Lincoln'!P75,'Port Macquarie'!P75,'Rabbit Flat'!P16,'Richmond NSW'!P42,'Richmond Qld'!P77,'Robe'!P82,'Rockhampton'!P45,'Rutherglen'!P74,'Sale'!P75,'Scone'!P20,'Snowtown'!P77,'St George'!P72,'Sydney'!P75,'Tarcoola'!P64,'Tennant Creek'!P74,'Thargomiindah'!P31,'Tibooburra'!P76,'Townsville'!P44,'Victoria River Downs'!P21,'Wagga Wagga'!P75,'Walgett'!P76,'Wandering'!P77,'Weipa'!P26,'Wilcannia'!P79,'Williamtown'!P37,'Wilsons Promontary'!P79,'Woomera'!P35,'Wyalong'!P23,'Yamba'!P86)</f>
        <v>35.6309523809524</v>
      </c>
      <c r="J8" s="12">
        <f>AVERAGE('Adelaide'!Q75,'Albany'!Q90,'Alice Springs'!Q75,'Amberley'!Q44,'Birdsville'!Q35,'Bourke'!Q77,'Bridgetown'!Q77,'Brisbane'!Q75,'Broome'!Q75,'Bundaberg'!Q76,'Burketown'!Q80,'Butlers Gorge'!Q52,'Cabramurra'!Q23,'Cairns'!Q75,'Camooweal'!Q46,'Canberra'!Q76,'Cape Borda'!Q29,'Cape Bruny'!Q63,'Cape Leeuwin'!Q75,'Cape Moreton'!Q75,'Cape Otway'!Q73,'Carnarvon'!Q75,'Ceduna'!Q42,'Charleville'!Q75,'Cobar'!Q76,'Coffs Harbour'!Q33,'Cunderdin'!Q34,'Dalwallinu'!Q29,'Darwin'!Q75,'Deniliquin'!Q76,'Dubbo'!Q64,'Eddytstone Point'!Q75,'Esperance'!Q75,'Eucla'!Q71,'Forrest'!Q38,'Gabo Island'!Q79,'Gayndah'!Q82,'Georgetown'!Q83,'Geraldton'!Q75,'Giles'!Q28,'Grove'!Q39,'Halls Creek'!Q75,'Hobart'!Q67,'Horn Island'!Q34,'Kalgoorlie'!Q75,'Kalumburu'!Q45,'Karijini North'!Q55,'Katanning'!Q77,'Launceston'!Q83,'Laverton'!Q42,'Learmonth'!Q9,'Longreach'!Q75,'Low Head'!Q76,'Mackay'!Q75,'Marble Bar'!Q79,'Marree'!Q77,'Meekatharra'!Q58,'Melbourne'!Q75,'Mildura'!Q75,'Miles'!Q76,'Morawa'!Q60,'Moree'!Q75,'Mt Gambier'!Q75,'Nhill'!Q81,'Normanton'!Q80,'Nowra'!Q33,'Nuriootpa'!Q28,'Oodnadatta'!Q44,'Orbost'!Q50,'Palmerville'!Q80,'Perth'!Q75,'Point Perpendicular'!Q44,'Port Hedland'!Q72,'Port Lincoln'!Q75,'Port Macquarie'!Q75,'Rabbit Flat'!Q16,'Richmond NSW'!Q42,'Richmond Qld'!Q77,'Robe'!Q82,'Rockhampton'!Q45,'Rutherglen'!Q74,'Sale'!Q75,'Scone'!Q20,'Snowtown'!Q77,'St George'!Q72,'Sydney'!Q75,'Tarcoola'!Q64,'Tennant Creek'!Q74,'Thargomiindah'!Q31,'Tibooburra'!Q76,'Townsville'!Q44,'Victoria River Downs'!Q21,'Wagga Wagga'!Q75,'Walgett'!Q76,'Wandering'!Q77,'Weipa'!Q26,'Wilcannia'!Q79,'Williamtown'!Q37,'Wilsons Promontary'!Q79,'Woomera'!Q35,'Wyalong'!Q23,'Yamba'!Q86)</f>
        <v>35.1126131235808</v>
      </c>
      <c r="K8" s="13">
        <f>AVERAGE('Adelaide'!S75,'Albany'!S90,'Alice Springs'!S75,'Amberley'!S44,'Birdsville'!S35,'Bourke'!S77,'Bridgetown'!S77,'Brisbane'!S75,'Broome'!S75,'Bundaberg'!S76,'Burketown'!S80,'Butlers Gorge'!S52,'Cabramurra'!S23,'Cairns'!S75,'Camooweal'!S46,'Canberra'!S76,'Cape Borda'!S29,'Cape Bruny'!S63,'Cape Leeuwin'!S75,'Cape Moreton'!S75,'Cape Otway'!S73,'Carnarvon'!S75,'Ceduna'!S42,'Charleville'!S75,'Cobar'!S76,'Coffs Harbour'!S33,'Cunderdin'!S34,'Dalwallinu'!S29,'Darwin'!S75,'Deniliquin'!S76,'Dubbo'!S64,'Eddytstone Point'!S75,'Esperance'!S75,'Eucla'!S71,'Forrest'!S38,'Gabo Island'!S79,'Gayndah'!S82,'Georgetown'!S83,'Geraldton'!S75,'Giles'!S28,'Grove'!S39,'Halls Creek'!S75,'Hobart'!S67,'Horn Island'!S34,'Kalgoorlie'!S75,'Kalumburu'!S45,'Karijini North'!S55,'Katanning'!S77,'Launceston'!S83,'Laverton'!S42,'Learmonth'!S9,'Longreach'!S75,'Low Head'!S76,'Mackay'!S75,'Marble Bar'!S79,'Marree'!S77,'Meekatharra'!S58,'Melbourne'!S75,'Mildura'!S75,'Miles'!S76,'Morawa'!S60,'Moree'!S75,'Mt Gambier'!S75,'Nhill'!S81,'Normanton'!S80,'Nowra'!S33,'Nuriootpa'!S28,'Oodnadatta'!S44,'Orbost'!S50,'Palmerville'!S80,'Perth'!S75,'Point Perpendicular'!S44,'Port Hedland'!S72,'Port Lincoln'!S75,'Port Macquarie'!S75,'Rabbit Flat'!S16,'Richmond NSW'!S42,'Richmond Qld'!S77,'Robe'!S82,'Rockhampton'!S45,'Rutherglen'!S74,'Sale'!S75,'Scone'!S20,'Snowtown'!S77,'St George'!S72,'Sydney'!S75,'Tarcoola'!S64,'Tennant Creek'!S74,'Thargomiindah'!S31,'Tibooburra'!S76,'Townsville'!S44,'Victoria River Downs'!S21,'Wagga Wagga'!S75,'Walgett'!S76,'Wandering'!S77,'Weipa'!S26,'Wilcannia'!S79,'Williamtown'!S37,'Wilsons Promontary'!S79,'Woomera'!S35,'Wyalong'!S23,'Yamba'!S86)</f>
        <v>17.4775910364146</v>
      </c>
      <c r="L8" s="12">
        <f>AVERAGE('Adelaide'!T75,'Albany'!T90,'Alice Springs'!T75,'Amberley'!T44,'Birdsville'!T35,'Bourke'!T77,'Bridgetown'!T77,'Brisbane'!T75,'Broome'!T75,'Bundaberg'!T76,'Burketown'!T80,'Butlers Gorge'!T52,'Cabramurra'!T23,'Cairns'!T75,'Camooweal'!T46,'Canberra'!T76,'Cape Borda'!T29,'Cape Bruny'!T63,'Cape Leeuwin'!T75,'Cape Moreton'!T75,'Cape Otway'!T73,'Carnarvon'!T75,'Ceduna'!T42,'Charleville'!T75,'Cobar'!T76,'Coffs Harbour'!T33,'Cunderdin'!T34,'Dalwallinu'!T29,'Darwin'!T75,'Deniliquin'!T76,'Dubbo'!T64,'Eddytstone Point'!T75,'Esperance'!T75,'Eucla'!T71,'Forrest'!T38,'Gabo Island'!T79,'Gayndah'!T82,'Georgetown'!T83,'Geraldton'!T75,'Giles'!T28,'Grove'!T39,'Halls Creek'!T75,'Hobart'!T67,'Horn Island'!T34,'Kalgoorlie'!T75,'Kalumburu'!T45,'Karijini North'!T55,'Katanning'!T77,'Launceston'!T83,'Laverton'!T42,'Learmonth'!T9,'Longreach'!T75,'Low Head'!T76,'Mackay'!T75,'Marble Bar'!T79,'Marree'!T77,'Meekatharra'!T58,'Melbourne'!T75,'Mildura'!T75,'Miles'!T76,'Morawa'!T60,'Moree'!T75,'Mt Gambier'!T75,'Nhill'!T81,'Normanton'!T80,'Nowra'!T33,'Nuriootpa'!T28,'Oodnadatta'!T44,'Orbost'!T50,'Palmerville'!T80,'Perth'!T75,'Point Perpendicular'!T44,'Port Hedland'!T72,'Port Lincoln'!T75,'Port Macquarie'!T75,'Rabbit Flat'!T16,'Richmond NSW'!T42,'Richmond Qld'!T77,'Robe'!T82,'Rockhampton'!T45,'Rutherglen'!T74,'Sale'!T75,'Scone'!T20,'Snowtown'!T77,'St George'!T72,'Sydney'!T75,'Tarcoola'!T64,'Tennant Creek'!T74,'Thargomiindah'!T31,'Tibooburra'!T76,'Townsville'!T44,'Victoria River Downs'!T21,'Wagga Wagga'!T75,'Walgett'!T76,'Wandering'!T77,'Weipa'!T26,'Wilcannia'!T79,'Williamtown'!T37,'Wilsons Promontary'!T79,'Woomera'!T35,'Wyalong'!T23,'Yamba'!T86)</f>
        <v>36.7037193096336</v>
      </c>
      <c r="M8" s="13">
        <f>AVERAGE('Adelaide'!V75,'Albany'!V90,'Alice Springs'!V75,'Amberley'!V44,'Birdsville'!V35,'Bourke'!V77,'Bridgetown'!V77,'Brisbane'!V75,'Broome'!V75,'Bundaberg'!V76,'Burketown'!V80,'Butlers Gorge'!V52,'Cabramurra'!V23,'Cairns'!V75,'Camooweal'!V46,'Canberra'!V76,'Cape Borda'!V29,'Cape Bruny'!V63,'Cape Leeuwin'!V75,'Cape Moreton'!V75,'Cape Otway'!V73,'Carnarvon'!V75,'Ceduna'!V42,'Charleville'!V75,'Cobar'!V76,'Coffs Harbour'!V33,'Cunderdin'!V34,'Dalwallinu'!V29,'Darwin'!V75,'Deniliquin'!V76,'Dubbo'!V64,'Eddytstone Point'!V75,'Esperance'!V75,'Eucla'!V71,'Forrest'!V38,'Gabo Island'!V79,'Gayndah'!V82,'Georgetown'!V83,'Geraldton'!V75,'Giles'!V28,'Grove'!V39,'Halls Creek'!V75,'Hobart'!V67,'Horn Island'!V34,'Kalgoorlie'!V75,'Kalumburu'!V45,'Karijini North'!V55,'Katanning'!V77,'Launceston'!V83,'Laverton'!V42,'Learmonth'!V9,'Longreach'!V75,'Low Head'!V76,'Mackay'!V75,'Marble Bar'!V79,'Marree'!V77,'Meekatharra'!V58,'Melbourne'!V75,'Mildura'!V75,'Miles'!V76,'Morawa'!V60,'Moree'!V75,'Mt Gambier'!V75,'Nhill'!V81,'Normanton'!V80,'Nowra'!V33,'Nuriootpa'!V28,'Oodnadatta'!V44,'Orbost'!V50,'Palmerville'!V80,'Perth'!V75,'Point Perpendicular'!V44,'Port Hedland'!V72,'Port Lincoln'!V75,'Port Macquarie'!V75,'Rabbit Flat'!V16,'Richmond NSW'!V42,'Richmond Qld'!V77,'Robe'!V82,'Rockhampton'!V45,'Rutherglen'!V74,'Sale'!V75,'Scone'!V20,'Snowtown'!V77,'St George'!V72,'Sydney'!V75,'Tarcoola'!V64,'Tennant Creek'!V74,'Thargomiindah'!V31,'Tibooburra'!V76,'Townsville'!V44,'Victoria River Downs'!V21,'Wagga Wagga'!V75,'Walgett'!V76,'Wandering'!V77,'Weipa'!V26,'Wilcannia'!V79,'Williamtown'!V37,'Wilsons Promontary'!V79,'Woomera'!V35,'Wyalong'!V23,'Yamba'!V86)</f>
        <v>3.35574229691877</v>
      </c>
      <c r="N8" s="12">
        <f>AVERAGE('Adelaide'!W75,'Albany'!W90,'Alice Springs'!W75,'Amberley'!W44,'Birdsville'!W35,'Bourke'!W77,'Bridgetown'!W77,'Brisbane'!W75,'Broome'!W75,'Bundaberg'!W76,'Burketown'!W80,'Butlers Gorge'!W52,'Cabramurra'!W23,'Cairns'!W75,'Camooweal'!W46,'Canberra'!W76,'Cape Borda'!W29,'Cape Bruny'!W63,'Cape Leeuwin'!W75,'Cape Moreton'!W75,'Cape Otway'!W73,'Carnarvon'!W75,'Ceduna'!W42,'Charleville'!W75,'Cobar'!W76,'Coffs Harbour'!W33,'Cunderdin'!W34,'Dalwallinu'!W29,'Darwin'!W75,'Deniliquin'!W76,'Dubbo'!W64,'Eddytstone Point'!W75,'Esperance'!W75,'Eucla'!W71,'Forrest'!W38,'Gabo Island'!W79,'Gayndah'!W82,'Georgetown'!W83,'Geraldton'!W75,'Giles'!W28,'Grove'!W39,'Halls Creek'!W75,'Hobart'!W67,'Horn Island'!W34,'Kalgoorlie'!W75,'Kalumburu'!W45,'Karijini North'!W55,'Katanning'!W77,'Launceston'!W83,'Laverton'!W42,'Learmonth'!W9,'Longreach'!W75,'Low Head'!W76,'Mackay'!W75,'Marble Bar'!W79,'Marree'!W77,'Meekatharra'!W58,'Melbourne'!W75,'Mildura'!W75,'Miles'!W76,'Morawa'!W60,'Moree'!W75,'Mt Gambier'!W75,'Nhill'!W81,'Normanton'!W80,'Nowra'!W33,'Nuriootpa'!W28,'Oodnadatta'!W44,'Orbost'!W50,'Palmerville'!W80,'Perth'!W75,'Point Perpendicular'!W44,'Port Hedland'!W72,'Port Lincoln'!W75,'Port Macquarie'!W75,'Rabbit Flat'!W16,'Richmond NSW'!W42,'Richmond Qld'!W77,'Robe'!W82,'Rockhampton'!W45,'Rutherglen'!W74,'Sale'!W75,'Scone'!W20,'Snowtown'!W77,'St George'!W72,'Sydney'!W75,'Tarcoola'!W64,'Tennant Creek'!W74,'Thargomiindah'!W31,'Tibooburra'!W76,'Townsville'!W44,'Victoria River Downs'!W21,'Wagga Wagga'!W75,'Walgett'!W76,'Wandering'!W77,'Weipa'!W26,'Wilcannia'!W79,'Williamtown'!W37,'Wilsons Promontary'!W79,'Woomera'!W35,'Wyalong'!W23,'Yamba'!W86)</f>
        <v>39.5427482580183</v>
      </c>
    </row>
    <row r="9" ht="23" customHeight="1">
      <c r="A9" s="10">
        <v>-13</v>
      </c>
      <c r="B9" s="11">
        <f>AVERAGE('Adelaide'!B76,'Albany'!B91,'Alice Springs'!B76,'Amberley'!B45,'Birdsville'!B36,'Bourke'!B78,'Bridgetown'!B78,'Brisbane'!B76,'Broome'!B76,'Bundaberg'!B77,'Burketown'!B81,'Butlers Gorge'!B53,'Cabramurra'!B24,'Cairns'!B76,'Camooweal'!B47,'Canberra'!B77,'Cape Borda'!B30,'Cape Bruny'!B64,'Cape Leeuwin'!B76,'Cape Moreton'!B76,'Cape Otway'!B74,'Carnarvon'!B76,'Ceduna'!B43,'Charleville'!B76,'Cobar'!B77,'Coffs Harbour'!B34,'Cunderdin'!B35,'Dalwallinu'!B30,'Darwin'!B76,'Deniliquin'!B77,'Dubbo'!B65,'Eddytstone Point'!B76,'Esperance'!B76,'Eucla'!B72,'Forrest'!B39,'Gabo Island'!B80,'Gayndah'!B83,'Georgetown'!B84,'Geraldton'!B76,'Giles'!B29,'Grove'!B40,'Halls Creek'!B76,'Hobart'!B68,'Horn Island'!B35,'Kalgoorlie'!B76,'Kalumburu'!B46,'Karijini North'!B56,'Katanning'!B78,'Launceston'!B84,'Laverton'!B43,'Learmonth'!B10,'Longreach'!B76,'Low Head'!B77,'Mackay'!B76,'Marble Bar'!B80,'Marree'!B78,'Meekatharra'!B59,'Melbourne'!B76,'Mildura'!B76,'Miles'!B77,'Morawa'!B61,'Moree'!B76,'Mt Gambier'!B76,'Nhill'!B82,'Normanton'!B81,'Nowra'!B34,'Nuriootpa'!B29,'Oodnadatta'!B45,'Orbost'!B51,'Palmerville'!B81,'Perth'!B76,'Point Perpendicular'!B45,'Port Hedland'!B73,'Port Lincoln'!B76,'Port Macquarie'!B76,'Rabbit Flat'!B17,'Richmond NSW'!B43,'Richmond Qld'!B78,'Robe'!B83,'Rockhampton'!B46,'Rutherglen'!B75,'Sale'!B76,'Scone'!B21,'Snowtown'!B78,'St George'!B73,'Sydney'!B76,'Tarcoola'!B65,'Tennant Creek'!B75,'Thargomiindah'!B32,'Tibooburra'!B77,'Townsville'!B45,'Victoria River Downs'!B22,'Wagga Wagga'!B76,'Walgett'!B77,'Wandering'!B78,'Weipa'!B27,'Wilcannia'!B80,'Williamtown'!B38,'Wilsons Promontary'!B80,'Woomera'!B36,'Wyalong'!B24,'Yamba'!B87)</f>
        <v>36.7549019607843</v>
      </c>
      <c r="C9" s="12">
        <f>AVERAGE('Adelaide'!D76,'Albany'!D91,'Alice Springs'!D76,'Amberley'!D45,'Birdsville'!D36,'Bourke'!D78,'Bridgetown'!D78,'Brisbane'!D76,'Broome'!D76,'Bundaberg'!D77,'Burketown'!D81,'Butlers Gorge'!D53,'Cabramurra'!D24,'Cairns'!D76,'Camooweal'!D47,'Canberra'!D77,'Cape Borda'!D30,'Cape Bruny'!D64,'Cape Leeuwin'!D76,'Cape Moreton'!D76,'Cape Otway'!D74,'Carnarvon'!D76,'Ceduna'!D43,'Charleville'!D76,'Cobar'!D77,'Coffs Harbour'!D34,'Cunderdin'!D35,'Dalwallinu'!D30,'Darwin'!D76,'Deniliquin'!D77,'Dubbo'!D65,'Eddytstone Point'!D76,'Esperance'!D76,'Eucla'!D72,'Forrest'!D39,'Gabo Island'!D80,'Gayndah'!D83,'Georgetown'!D84,'Geraldton'!D76,'Giles'!D29,'Grove'!D40,'Halls Creek'!D76,'Hobart'!D68,'Horn Island'!D35,'Kalgoorlie'!D76,'Kalumburu'!D46,'Karijini North'!D56,'Katanning'!D78,'Launceston'!D84,'Laverton'!D43,'Learmonth'!D10,'Longreach'!D76,'Low Head'!D77,'Mackay'!D76,'Marble Bar'!D80,'Marree'!D78,'Meekatharra'!D59,'Melbourne'!D76,'Mildura'!D76,'Miles'!D77,'Morawa'!D61,'Moree'!D76,'Mt Gambier'!D76,'Nhill'!D82,'Normanton'!D81,'Nowra'!D34,'Nuriootpa'!D29,'Oodnadatta'!D45,'Orbost'!D51,'Palmerville'!D81,'Perth'!D76,'Point Perpendicular'!D45,'Port Hedland'!D73,'Port Lincoln'!D76,'Port Macquarie'!D76,'Rabbit Flat'!D17,'Richmond NSW'!D43,'Richmond Qld'!D78,'Robe'!D83,'Rockhampton'!D46,'Rutherglen'!D75,'Sale'!D76,'Scone'!D21,'Snowtown'!D78,'St George'!D73,'Sydney'!D76,'Tarcoola'!D65,'Tennant Creek'!D75,'Thargomiindah'!D32,'Tibooburra'!D77,'Townsville'!D45,'Victoria River Downs'!D22,'Wagga Wagga'!D76,'Walgett'!D77,'Wandering'!D78,'Weipa'!D27,'Wilcannia'!D80,'Williamtown'!D38,'Wilsons Promontary'!D80,'Woomera'!D36,'Wyalong'!D24,'Yamba'!D87)</f>
        <v>35.2492757035921</v>
      </c>
      <c r="D9" s="13">
        <f>AVERAGE('Adelaide'!G76,'Albany'!G91,'Alice Springs'!G76,'Amberley'!G45,'Birdsville'!G36,'Bourke'!G78,'Bridgetown'!G78,'Brisbane'!G76,'Broome'!G76,'Bundaberg'!G77,'Burketown'!G81,'Butlers Gorge'!G53,'Cabramurra'!G24,'Cairns'!G76,'Camooweal'!G47,'Canberra'!G77,'Cape Borda'!G30,'Cape Bruny'!G64,'Cape Leeuwin'!G76,'Cape Moreton'!G76,'Cape Otway'!G74,'Carnarvon'!G76,'Ceduna'!G43,'Charleville'!G76,'Cobar'!G77,'Coffs Harbour'!G34,'Cunderdin'!G35,'Dalwallinu'!G30,'Darwin'!G76,'Deniliquin'!G77,'Dubbo'!G65,'Eddytstone Point'!G76,'Esperance'!G76,'Eucla'!G72,'Forrest'!G39,'Gabo Island'!G80,'Gayndah'!G83,'Georgetown'!G84,'Geraldton'!G76,'Giles'!G29,'Grove'!G40,'Halls Creek'!G76,'Hobart'!G68,'Horn Island'!G35,'Kalgoorlie'!G76,'Kalumburu'!G46,'Karijini North'!G56,'Katanning'!G78,'Launceston'!G84,'Laverton'!G43,'Learmonth'!G10,'Longreach'!G76,'Low Head'!G77,'Mackay'!G76,'Marble Bar'!G80,'Marree'!G78,'Meekatharra'!G59,'Melbourne'!G76,'Mildura'!G76,'Miles'!G77,'Morawa'!G61,'Moree'!G76,'Mt Gambier'!G76,'Nhill'!G82,'Normanton'!G81,'Nowra'!G34,'Nuriootpa'!G29,'Oodnadatta'!G45,'Orbost'!G51,'Palmerville'!G81,'Perth'!G76,'Point Perpendicular'!G45,'Port Hedland'!G73,'Port Lincoln'!G76,'Port Macquarie'!G76,'Rabbit Flat'!G17,'Richmond NSW'!G43,'Richmond Qld'!G78,'Robe'!G83,'Rockhampton'!G46,'Rutherglen'!G75,'Sale'!G76,'Scone'!G21,'Snowtown'!G78,'St George'!G73,'Sydney'!G76,'Tarcoola'!G65,'Tennant Creek'!G75,'Thargomiindah'!G32,'Tibooburra'!G77,'Townsville'!G45,'Victoria River Downs'!G22,'Wagga Wagga'!G76,'Walgett'!G77,'Wandering'!G78,'Weipa'!G27,'Wilcannia'!G80,'Williamtown'!G38,'Wilsons Promontary'!G80,'Woomera'!G36,'Wyalong'!G24,'Yamba'!G87)</f>
        <v>18.5980392156863</v>
      </c>
      <c r="E9" s="12">
        <f>AVERAGE('Adelaide'!I76,'Albany'!I91,'Alice Springs'!I76,'Amberley'!I45,'Birdsville'!I36,'Bourke'!I78,'Bridgetown'!I78,'Brisbane'!I76,'Broome'!I76,'Bundaberg'!I77,'Burketown'!I81,'Butlers Gorge'!I53,'Cabramurra'!I24,'Cairns'!I76,'Camooweal'!I47,'Canberra'!I77,'Cape Borda'!I30,'Cape Bruny'!I64,'Cape Leeuwin'!I76,'Cape Moreton'!I76,'Cape Otway'!I74,'Carnarvon'!I76,'Ceduna'!I43,'Charleville'!I76,'Cobar'!I77,'Coffs Harbour'!I34,'Cunderdin'!I35,'Dalwallinu'!I30,'Darwin'!I76,'Deniliquin'!I77,'Dubbo'!I65,'Eddytstone Point'!I76,'Esperance'!I76,'Eucla'!I72,'Forrest'!I39,'Gabo Island'!I80,'Gayndah'!I83,'Georgetown'!I84,'Geraldton'!I76,'Giles'!I29,'Grove'!I40,'Halls Creek'!I76,'Hobart'!I68,'Horn Island'!I35,'Kalgoorlie'!I76,'Kalumburu'!I46,'Karijini North'!I56,'Katanning'!I78,'Launceston'!I84,'Laverton'!I43,'Learmonth'!I10,'Longreach'!I76,'Low Head'!I77,'Mackay'!I76,'Marble Bar'!I80,'Marree'!I78,'Meekatharra'!I59,'Melbourne'!I76,'Mildura'!I76,'Miles'!I77,'Morawa'!I61,'Moree'!I76,'Mt Gambier'!I76,'Nhill'!I82,'Normanton'!I81,'Nowra'!I34,'Nuriootpa'!I29,'Oodnadatta'!I45,'Orbost'!I51,'Palmerville'!I81,'Perth'!I76,'Point Perpendicular'!I45,'Port Hedland'!I73,'Port Lincoln'!I76,'Port Macquarie'!I76,'Rabbit Flat'!I17,'Richmond NSW'!I43,'Richmond Qld'!I78,'Robe'!I83,'Rockhampton'!I46,'Rutherglen'!I75,'Sale'!I76,'Scone'!I21,'Snowtown'!I78,'St George'!I73,'Sydney'!I76,'Tarcoola'!I65,'Tennant Creek'!I75,'Thargomiindah'!I32,'Tibooburra'!I77,'Townsville'!I45,'Victoria River Downs'!I22,'Wagga Wagga'!I76,'Walgett'!I77,'Wandering'!I78,'Weipa'!I27,'Wilcannia'!I80,'Williamtown'!I38,'Wilsons Promontary'!I80,'Woomera'!I36,'Wyalong'!I24,'Yamba'!I87)</f>
        <v>36.8123304073784</v>
      </c>
      <c r="F9" s="13">
        <f>AVERAGE('Adelaide'!L76,'Albany'!L91,'Alice Springs'!L76,'Amberley'!L45,'Birdsville'!L36,'Bourke'!L78,'Bridgetown'!L78,'Brisbane'!L76,'Broome'!L76,'Bundaberg'!L77,'Burketown'!L81,'Butlers Gorge'!L53,'Cabramurra'!L24,'Cairns'!L76,'Camooweal'!L47,'Canberra'!L77,'Cape Borda'!L30,'Cape Bruny'!L64,'Cape Leeuwin'!L76,'Cape Moreton'!L76,'Cape Otway'!L74,'Carnarvon'!L76,'Ceduna'!L43,'Charleville'!L76,'Cobar'!L77,'Coffs Harbour'!L34,'Cunderdin'!L35,'Dalwallinu'!L30,'Darwin'!L76,'Deniliquin'!L77,'Dubbo'!L65,'Eddytstone Point'!L76,'Esperance'!L76,'Eucla'!L72,'Forrest'!L39,'Gabo Island'!L80,'Gayndah'!L83,'Georgetown'!L84,'Geraldton'!L76,'Giles'!L29,'Grove'!L40,'Halls Creek'!L76,'Hobart'!L68,'Horn Island'!L35,'Kalgoorlie'!L76,'Kalumburu'!L46,'Karijini North'!L56,'Katanning'!L78,'Launceston'!L84,'Laverton'!L43,'Learmonth'!L10,'Longreach'!L76,'Low Head'!L77,'Mackay'!L76,'Marble Bar'!L80,'Marree'!L78,'Meekatharra'!L59,'Melbourne'!L76,'Mildura'!L76,'Miles'!L77,'Morawa'!L61,'Moree'!L76,'Mt Gambier'!L76,'Nhill'!L82,'Normanton'!L81,'Nowra'!L34,'Nuriootpa'!L29,'Oodnadatta'!L45,'Orbost'!L51,'Palmerville'!L81,'Perth'!L76,'Point Perpendicular'!L45,'Port Hedland'!L73,'Port Lincoln'!L76,'Port Macquarie'!L76,'Rabbit Flat'!L17,'Richmond NSW'!L43,'Richmond Qld'!L78,'Robe'!L83,'Rockhampton'!L46,'Rutherglen'!L75,'Sale'!L76,'Scone'!L21,'Snowtown'!L78,'St George'!L73,'Sydney'!L76,'Tarcoola'!L65,'Tennant Creek'!L75,'Thargomiindah'!L32,'Tibooburra'!L77,'Townsville'!L45,'Victoria River Downs'!L22,'Wagga Wagga'!L76,'Walgett'!L77,'Wandering'!L78,'Weipa'!L27,'Wilcannia'!L80,'Williamtown'!L38,'Wilsons Promontary'!L80,'Woomera'!L36,'Wyalong'!L24,'Yamba'!L87)</f>
        <v>3.75490196078431</v>
      </c>
      <c r="G9" s="12">
        <f>AVERAGE('Adelaide'!N76,'Albany'!N91,'Alice Springs'!N76,'Amberley'!N45,'Birdsville'!N36,'Bourke'!N78,'Bridgetown'!N78,'Brisbane'!N76,'Broome'!N76,'Bundaberg'!N77,'Burketown'!N81,'Butlers Gorge'!N53,'Cabramurra'!N24,'Cairns'!N76,'Camooweal'!N47,'Canberra'!N77,'Cape Borda'!N30,'Cape Bruny'!N64,'Cape Leeuwin'!N76,'Cape Moreton'!N76,'Cape Otway'!N74,'Carnarvon'!N76,'Ceduna'!N43,'Charleville'!N76,'Cobar'!N77,'Coffs Harbour'!N34,'Cunderdin'!N35,'Dalwallinu'!N30,'Darwin'!N76,'Deniliquin'!N77,'Dubbo'!N65,'Eddytstone Point'!N76,'Esperance'!N76,'Eucla'!N72,'Forrest'!N39,'Gabo Island'!N80,'Gayndah'!N83,'Georgetown'!N84,'Geraldton'!N76,'Giles'!N29,'Grove'!N40,'Halls Creek'!N76,'Hobart'!N68,'Horn Island'!N35,'Kalgoorlie'!N76,'Kalumburu'!N46,'Karijini North'!N56,'Katanning'!N78,'Launceston'!N84,'Laverton'!N43,'Learmonth'!N10,'Longreach'!N76,'Low Head'!N77,'Mackay'!N76,'Marble Bar'!N80,'Marree'!N78,'Meekatharra'!N59,'Melbourne'!N76,'Mildura'!N76,'Miles'!N77,'Morawa'!N61,'Moree'!N76,'Mt Gambier'!N76,'Nhill'!N82,'Normanton'!N81,'Nowra'!N34,'Nuriootpa'!N29,'Oodnadatta'!N45,'Orbost'!N51,'Palmerville'!N81,'Perth'!N76,'Point Perpendicular'!N45,'Port Hedland'!N73,'Port Lincoln'!N76,'Port Macquarie'!N76,'Rabbit Flat'!N17,'Richmond NSW'!N43,'Richmond Qld'!N78,'Robe'!N83,'Rockhampton'!N46,'Rutherglen'!N75,'Sale'!N76,'Scone'!N21,'Snowtown'!N78,'St George'!N73,'Sydney'!N76,'Tarcoola'!N65,'Tennant Creek'!N75,'Thargomiindah'!N32,'Tibooburra'!N77,'Townsville'!N45,'Victoria River Downs'!N22,'Wagga Wagga'!N76,'Walgett'!N77,'Wandering'!N78,'Weipa'!N27,'Wilcannia'!N80,'Williamtown'!N38,'Wilsons Promontary'!N80,'Woomera'!N36,'Wyalong'!N24,'Yamba'!N87)</f>
        <v>39.4560597041847</v>
      </c>
      <c r="H9" s="10">
        <v>-13</v>
      </c>
      <c r="I9" s="11">
        <f>AVERAGE('Adelaide'!P76,'Albany'!P91,'Alice Springs'!P76,'Amberley'!P45,'Birdsville'!P36,'Bourke'!P78,'Bridgetown'!P78,'Brisbane'!P76,'Broome'!P76,'Bundaberg'!P77,'Burketown'!P81,'Butlers Gorge'!P53,'Cabramurra'!P24,'Cairns'!P76,'Camooweal'!P47,'Canberra'!P77,'Cape Borda'!P30,'Cape Bruny'!P64,'Cape Leeuwin'!P76,'Cape Moreton'!P76,'Cape Otway'!P74,'Carnarvon'!P76,'Ceduna'!P43,'Charleville'!P76,'Cobar'!P77,'Coffs Harbour'!P34,'Cunderdin'!P35,'Dalwallinu'!P30,'Darwin'!P76,'Deniliquin'!P77,'Dubbo'!P65,'Eddytstone Point'!P76,'Esperance'!P76,'Eucla'!P72,'Forrest'!P39,'Gabo Island'!P80,'Gayndah'!P83,'Georgetown'!P84,'Geraldton'!P76,'Giles'!P29,'Grove'!P40,'Halls Creek'!P76,'Hobart'!P68,'Horn Island'!P35,'Kalgoorlie'!P76,'Kalumburu'!P46,'Karijini North'!P56,'Katanning'!P78,'Launceston'!P84,'Laverton'!P43,'Learmonth'!P10,'Longreach'!P76,'Low Head'!P77,'Mackay'!P76,'Marble Bar'!P80,'Marree'!P78,'Meekatharra'!P59,'Melbourne'!P76,'Mildura'!P76,'Miles'!P77,'Morawa'!P61,'Moree'!P76,'Mt Gambier'!P76,'Nhill'!P82,'Normanton'!P81,'Nowra'!P34,'Nuriootpa'!P29,'Oodnadatta'!P45,'Orbost'!P51,'Palmerville'!P81,'Perth'!P76,'Point Perpendicular'!P45,'Port Hedland'!P73,'Port Lincoln'!P76,'Port Macquarie'!P76,'Rabbit Flat'!P17,'Richmond NSW'!P43,'Richmond Qld'!P78,'Robe'!P83,'Rockhampton'!P46,'Rutherglen'!P75,'Sale'!P76,'Scone'!P21,'Snowtown'!P78,'St George'!P73,'Sydney'!P76,'Tarcoola'!P65,'Tennant Creek'!P75,'Thargomiindah'!P32,'Tibooburra'!P77,'Townsville'!P45,'Victoria River Downs'!P22,'Wagga Wagga'!P76,'Walgett'!P77,'Wandering'!P78,'Weipa'!P27,'Wilcannia'!P80,'Williamtown'!P38,'Wilsons Promontary'!P80,'Woomera'!P36,'Wyalong'!P24,'Yamba'!P87)</f>
        <v>35.4705882352941</v>
      </c>
      <c r="J9" s="12">
        <f>AVERAGE('Adelaide'!Q76,'Albany'!Q91,'Alice Springs'!Q76,'Amberley'!Q45,'Birdsville'!Q36,'Bourke'!Q78,'Bridgetown'!Q78,'Brisbane'!Q76,'Broome'!Q76,'Bundaberg'!Q77,'Burketown'!Q81,'Butlers Gorge'!Q53,'Cabramurra'!Q24,'Cairns'!Q76,'Camooweal'!Q47,'Canberra'!Q77,'Cape Borda'!Q30,'Cape Bruny'!Q64,'Cape Leeuwin'!Q76,'Cape Moreton'!Q76,'Cape Otway'!Q74,'Carnarvon'!Q76,'Ceduna'!Q43,'Charleville'!Q76,'Cobar'!Q77,'Coffs Harbour'!Q34,'Cunderdin'!Q35,'Dalwallinu'!Q30,'Darwin'!Q76,'Deniliquin'!Q77,'Dubbo'!Q65,'Eddytstone Point'!Q76,'Esperance'!Q76,'Eucla'!Q72,'Forrest'!Q39,'Gabo Island'!Q80,'Gayndah'!Q83,'Georgetown'!Q84,'Geraldton'!Q76,'Giles'!Q29,'Grove'!Q40,'Halls Creek'!Q76,'Hobart'!Q68,'Horn Island'!Q35,'Kalgoorlie'!Q76,'Kalumburu'!Q46,'Karijini North'!Q56,'Katanning'!Q78,'Launceston'!Q84,'Laverton'!Q43,'Learmonth'!Q10,'Longreach'!Q76,'Low Head'!Q77,'Mackay'!Q76,'Marble Bar'!Q80,'Marree'!Q78,'Meekatharra'!Q59,'Melbourne'!Q76,'Mildura'!Q76,'Miles'!Q77,'Morawa'!Q61,'Moree'!Q76,'Mt Gambier'!Q76,'Nhill'!Q82,'Normanton'!Q81,'Nowra'!Q34,'Nuriootpa'!Q29,'Oodnadatta'!Q45,'Orbost'!Q51,'Palmerville'!Q81,'Perth'!Q76,'Point Perpendicular'!Q45,'Port Hedland'!Q73,'Port Lincoln'!Q76,'Port Macquarie'!Q76,'Rabbit Flat'!Q17,'Richmond NSW'!Q43,'Richmond Qld'!Q78,'Robe'!Q83,'Rockhampton'!Q46,'Rutherglen'!Q75,'Sale'!Q76,'Scone'!Q21,'Snowtown'!Q78,'St George'!Q73,'Sydney'!Q76,'Tarcoola'!Q65,'Tennant Creek'!Q75,'Thargomiindah'!Q32,'Tibooburra'!Q77,'Townsville'!Q45,'Victoria River Downs'!Q22,'Wagga Wagga'!Q76,'Walgett'!Q77,'Wandering'!Q78,'Weipa'!Q27,'Wilcannia'!Q80,'Williamtown'!Q38,'Wilsons Promontary'!Q80,'Woomera'!Q36,'Wyalong'!Q24,'Yamba'!Q87)</f>
        <v>35.1036850324197</v>
      </c>
      <c r="K9" s="13">
        <f>AVERAGE('Adelaide'!S76,'Albany'!S91,'Alice Springs'!S76,'Amberley'!S45,'Birdsville'!S36,'Bourke'!S78,'Bridgetown'!S78,'Brisbane'!S76,'Broome'!S76,'Bundaberg'!S77,'Burketown'!S81,'Butlers Gorge'!S53,'Cabramurra'!S24,'Cairns'!S76,'Camooweal'!S47,'Canberra'!S77,'Cape Borda'!S30,'Cape Bruny'!S64,'Cape Leeuwin'!S76,'Cape Moreton'!S76,'Cape Otway'!S74,'Carnarvon'!S76,'Ceduna'!S43,'Charleville'!S76,'Cobar'!S77,'Coffs Harbour'!S34,'Cunderdin'!S35,'Dalwallinu'!S30,'Darwin'!S76,'Deniliquin'!S77,'Dubbo'!S65,'Eddytstone Point'!S76,'Esperance'!S76,'Eucla'!S72,'Forrest'!S39,'Gabo Island'!S80,'Gayndah'!S83,'Georgetown'!S84,'Geraldton'!S76,'Giles'!S29,'Grove'!S40,'Halls Creek'!S76,'Hobart'!S68,'Horn Island'!S35,'Kalgoorlie'!S76,'Kalumburu'!S46,'Karijini North'!S56,'Katanning'!S78,'Launceston'!S84,'Laverton'!S43,'Learmonth'!S10,'Longreach'!S76,'Low Head'!S77,'Mackay'!S76,'Marble Bar'!S80,'Marree'!S78,'Meekatharra'!S59,'Melbourne'!S76,'Mildura'!S76,'Miles'!S77,'Morawa'!S61,'Moree'!S76,'Mt Gambier'!S76,'Nhill'!S82,'Normanton'!S81,'Nowra'!S34,'Nuriootpa'!S29,'Oodnadatta'!S45,'Orbost'!S51,'Palmerville'!S81,'Perth'!S76,'Point Perpendicular'!S45,'Port Hedland'!S73,'Port Lincoln'!S76,'Port Macquarie'!S76,'Rabbit Flat'!S17,'Richmond NSW'!S43,'Richmond Qld'!S78,'Robe'!S83,'Rockhampton'!S46,'Rutherglen'!S75,'Sale'!S76,'Scone'!S21,'Snowtown'!S78,'St George'!S73,'Sydney'!S76,'Tarcoola'!S65,'Tennant Creek'!S75,'Thargomiindah'!S32,'Tibooburra'!S77,'Townsville'!S45,'Victoria River Downs'!S22,'Wagga Wagga'!S76,'Walgett'!S77,'Wandering'!S78,'Weipa'!S27,'Wilcannia'!S80,'Williamtown'!S38,'Wilsons Promontary'!S80,'Woomera'!S36,'Wyalong'!S24,'Yamba'!S87)</f>
        <v>17.3733031674208</v>
      </c>
      <c r="L9" s="12">
        <f>AVERAGE('Adelaide'!T76,'Albany'!T91,'Alice Springs'!T76,'Amberley'!T45,'Birdsville'!T36,'Bourke'!T78,'Bridgetown'!T78,'Brisbane'!T76,'Broome'!T76,'Bundaberg'!T77,'Burketown'!T81,'Butlers Gorge'!T53,'Cabramurra'!T24,'Cairns'!T76,'Camooweal'!T47,'Canberra'!T77,'Cape Borda'!T30,'Cape Bruny'!T64,'Cape Leeuwin'!T76,'Cape Moreton'!T76,'Cape Otway'!T74,'Carnarvon'!T76,'Ceduna'!T43,'Charleville'!T76,'Cobar'!T77,'Coffs Harbour'!T34,'Cunderdin'!T35,'Dalwallinu'!T30,'Darwin'!T76,'Deniliquin'!T77,'Dubbo'!T65,'Eddytstone Point'!T76,'Esperance'!T76,'Eucla'!T72,'Forrest'!T39,'Gabo Island'!T80,'Gayndah'!T83,'Georgetown'!T84,'Geraldton'!T76,'Giles'!T29,'Grove'!T40,'Halls Creek'!T76,'Hobart'!T68,'Horn Island'!T35,'Kalgoorlie'!T76,'Kalumburu'!T46,'Karijini North'!T56,'Katanning'!T78,'Launceston'!T84,'Laverton'!T43,'Learmonth'!T10,'Longreach'!T76,'Low Head'!T77,'Mackay'!T76,'Marble Bar'!T80,'Marree'!T78,'Meekatharra'!T59,'Melbourne'!T76,'Mildura'!T76,'Miles'!T77,'Morawa'!T61,'Moree'!T76,'Mt Gambier'!T76,'Nhill'!T82,'Normanton'!T81,'Nowra'!T34,'Nuriootpa'!T29,'Oodnadatta'!T45,'Orbost'!T51,'Palmerville'!T81,'Perth'!T76,'Point Perpendicular'!T45,'Port Hedland'!T73,'Port Lincoln'!T76,'Port Macquarie'!T76,'Rabbit Flat'!T17,'Richmond NSW'!T43,'Richmond Qld'!T78,'Robe'!T83,'Rockhampton'!T46,'Rutherglen'!T75,'Sale'!T76,'Scone'!T21,'Snowtown'!T78,'St George'!T73,'Sydney'!T76,'Tarcoola'!T65,'Tennant Creek'!T75,'Thargomiindah'!T32,'Tibooburra'!T77,'Townsville'!T45,'Victoria River Downs'!T22,'Wagga Wagga'!T76,'Walgett'!T77,'Wandering'!T78,'Weipa'!T27,'Wilcannia'!T80,'Williamtown'!T38,'Wilsons Promontary'!T80,'Woomera'!T36,'Wyalong'!T24,'Yamba'!T87)</f>
        <v>36.6967509713445</v>
      </c>
      <c r="M9" s="13">
        <f>AVERAGE('Adelaide'!V76,'Albany'!V91,'Alice Springs'!V76,'Amberley'!V45,'Birdsville'!V36,'Bourke'!V78,'Bridgetown'!V78,'Brisbane'!V76,'Broome'!V76,'Bundaberg'!V77,'Burketown'!V81,'Butlers Gorge'!V53,'Cabramurra'!V24,'Cairns'!V76,'Camooweal'!V47,'Canberra'!V77,'Cape Borda'!V30,'Cape Bruny'!V64,'Cape Leeuwin'!V76,'Cape Moreton'!V76,'Cape Otway'!V74,'Carnarvon'!V76,'Ceduna'!V43,'Charleville'!V76,'Cobar'!V77,'Coffs Harbour'!V34,'Cunderdin'!V35,'Dalwallinu'!V30,'Darwin'!V76,'Deniliquin'!V77,'Dubbo'!V65,'Eddytstone Point'!V76,'Esperance'!V76,'Eucla'!V72,'Forrest'!V39,'Gabo Island'!V80,'Gayndah'!V83,'Georgetown'!V84,'Geraldton'!V76,'Giles'!V29,'Grove'!V40,'Halls Creek'!V76,'Hobart'!V68,'Horn Island'!V35,'Kalgoorlie'!V76,'Kalumburu'!V46,'Karijini North'!V56,'Katanning'!V78,'Launceston'!V84,'Laverton'!V43,'Learmonth'!V10,'Longreach'!V76,'Low Head'!V77,'Mackay'!V76,'Marble Bar'!V80,'Marree'!V78,'Meekatharra'!V59,'Melbourne'!V76,'Mildura'!V76,'Miles'!V77,'Morawa'!V61,'Moree'!V76,'Mt Gambier'!V76,'Nhill'!V82,'Normanton'!V81,'Nowra'!V34,'Nuriootpa'!V29,'Oodnadatta'!V45,'Orbost'!V51,'Palmerville'!V81,'Perth'!V76,'Point Perpendicular'!V45,'Port Hedland'!V73,'Port Lincoln'!V76,'Port Macquarie'!V76,'Rabbit Flat'!V17,'Richmond NSW'!V43,'Richmond Qld'!V78,'Robe'!V83,'Rockhampton'!V46,'Rutherglen'!V75,'Sale'!V76,'Scone'!V21,'Snowtown'!V78,'St George'!V73,'Sydney'!V76,'Tarcoola'!V65,'Tennant Creek'!V75,'Thargomiindah'!V32,'Tibooburra'!V77,'Townsville'!V45,'Victoria River Downs'!V22,'Wagga Wagga'!V76,'Walgett'!V77,'Wandering'!V78,'Weipa'!V27,'Wilcannia'!V80,'Williamtown'!V38,'Wilsons Promontary'!V80,'Woomera'!V36,'Wyalong'!V24,'Yamba'!V87)</f>
        <v>3.32126696832579</v>
      </c>
      <c r="N9" s="12">
        <f>AVERAGE('Adelaide'!W76,'Albany'!W91,'Alice Springs'!W76,'Amberley'!W45,'Birdsville'!W36,'Bourke'!W78,'Bridgetown'!W78,'Brisbane'!W76,'Broome'!W76,'Bundaberg'!W77,'Burketown'!W81,'Butlers Gorge'!W53,'Cabramurra'!W24,'Cairns'!W76,'Camooweal'!W47,'Canberra'!W77,'Cape Borda'!W30,'Cape Bruny'!W64,'Cape Leeuwin'!W76,'Cape Moreton'!W76,'Cape Otway'!W74,'Carnarvon'!W76,'Ceduna'!W43,'Charleville'!W76,'Cobar'!W77,'Coffs Harbour'!W34,'Cunderdin'!W35,'Dalwallinu'!W30,'Darwin'!W76,'Deniliquin'!W77,'Dubbo'!W65,'Eddytstone Point'!W76,'Esperance'!W76,'Eucla'!W72,'Forrest'!W39,'Gabo Island'!W80,'Gayndah'!W83,'Georgetown'!W84,'Geraldton'!W76,'Giles'!W29,'Grove'!W40,'Halls Creek'!W76,'Hobart'!W68,'Horn Island'!W35,'Kalgoorlie'!W76,'Kalumburu'!W46,'Karijini North'!W56,'Katanning'!W78,'Launceston'!W84,'Laverton'!W43,'Learmonth'!W10,'Longreach'!W76,'Low Head'!W77,'Mackay'!W76,'Marble Bar'!W80,'Marree'!W78,'Meekatharra'!W59,'Melbourne'!W76,'Mildura'!W76,'Miles'!W77,'Morawa'!W61,'Moree'!W76,'Mt Gambier'!W76,'Nhill'!W82,'Normanton'!W81,'Nowra'!W34,'Nuriootpa'!W29,'Oodnadatta'!W45,'Orbost'!W51,'Palmerville'!W81,'Perth'!W76,'Point Perpendicular'!W45,'Port Hedland'!W73,'Port Lincoln'!W76,'Port Macquarie'!W76,'Rabbit Flat'!W17,'Richmond NSW'!W43,'Richmond Qld'!W78,'Robe'!W83,'Rockhampton'!W46,'Rutherglen'!W75,'Sale'!W76,'Scone'!W21,'Snowtown'!W78,'St George'!W73,'Sydney'!W76,'Tarcoola'!W65,'Tennant Creek'!W75,'Thargomiindah'!W32,'Tibooburra'!W77,'Townsville'!W45,'Victoria River Downs'!W22,'Wagga Wagga'!W76,'Walgett'!W77,'Wandering'!W78,'Weipa'!W27,'Wilcannia'!W80,'Williamtown'!W38,'Wilsons Promontary'!W80,'Woomera'!W36,'Wyalong'!W24,'Yamba'!W87)</f>
        <v>39.534629198789</v>
      </c>
    </row>
    <row r="10" ht="23" customHeight="1">
      <c r="A10" s="10">
        <v>-12</v>
      </c>
      <c r="B10" s="11">
        <f>AVERAGE('Adelaide'!B77,'Albany'!B92,'Alice Springs'!B77,'Amberley'!B46,'Birdsville'!B37,'Bourke'!B79,'Bridgetown'!B79,'Brisbane'!B77,'Broome'!B77,'Bundaberg'!B78,'Burketown'!B82,'Butlers Gorge'!B54,'Cabramurra'!B25,'Cairns'!B77,'Camooweal'!B48,'Canberra'!B78,'Cape Borda'!B31,'Cape Bruny'!B65,'Cape Leeuwin'!B77,'Cape Moreton'!B77,'Cape Otway'!B75,'Carnarvon'!B77,'Ceduna'!B44,'Charleville'!B77,'Cobar'!B78,'Coffs Harbour'!B35,'Cunderdin'!B36,'Dalwallinu'!B31,'Darwin'!B77,'Deniliquin'!B78,'Dubbo'!B66,'Eddytstone Point'!B77,'Esperance'!B77,'Eucla'!B73,'Forrest'!B40,'Gabo Island'!B81,'Gayndah'!B84,'Georgetown'!B85,'Geraldton'!B77,'Giles'!B30,'Grove'!B41,'Halls Creek'!B77,'Hobart'!B69,'Horn Island'!B36,'Kalgoorlie'!B77,'Kalumburu'!B47,'Karijini North'!B57,'Katanning'!B79,'Launceston'!B85,'Laverton'!B44,'Learmonth'!B11,'Longreach'!B77,'Low Head'!B78,'Mackay'!B77,'Marble Bar'!B81,'Marree'!B79,'Meekatharra'!B60,'Melbourne'!B77,'Mildura'!B77,'Miles'!B78,'Morawa'!B62,'Moree'!B77,'Mt Gambier'!B77,'Nhill'!B83,'Normanton'!B82,'Nowra'!B35,'Nuriootpa'!B30,'Oodnadatta'!B46,'Orbost'!B52,'Palmerville'!B82,'Perth'!B77,'Point Perpendicular'!B46,'Port Hedland'!B74,'Port Lincoln'!B77,'Port Macquarie'!B77,'Rabbit Flat'!B18,'Richmond NSW'!B44,'Richmond Qld'!B79,'Robe'!B84,'Rockhampton'!B47,'Rutherglen'!B76,'Sale'!B77,'Scone'!B22,'Snowtown'!B79,'St George'!B74,'Sydney'!B77,'Tarcoola'!B66,'Tennant Creek'!B76,'Thargomiindah'!B33,'Tibooburra'!B78,'Townsville'!B46,'Victoria River Downs'!B23,'Wagga Wagga'!B77,'Walgett'!B78,'Wandering'!B79,'Weipa'!B28,'Wilcannia'!B81,'Williamtown'!B39,'Wilsons Promontary'!B81,'Woomera'!B37,'Wyalong'!B25,'Yamba'!B88)</f>
        <v>32.5294117647059</v>
      </c>
      <c r="C10" s="12">
        <f>AVERAGE('Adelaide'!D77,'Albany'!D92,'Alice Springs'!D77,'Amberley'!D46,'Birdsville'!D37,'Bourke'!D79,'Bridgetown'!D79,'Brisbane'!D77,'Broome'!D77,'Bundaberg'!D78,'Burketown'!D82,'Butlers Gorge'!D54,'Cabramurra'!D25,'Cairns'!D77,'Camooweal'!D48,'Canberra'!D78,'Cape Borda'!D31,'Cape Bruny'!D65,'Cape Leeuwin'!D77,'Cape Moreton'!D77,'Cape Otway'!D75,'Carnarvon'!D77,'Ceduna'!D44,'Charleville'!D77,'Cobar'!D78,'Coffs Harbour'!D35,'Cunderdin'!D36,'Dalwallinu'!D31,'Darwin'!D77,'Deniliquin'!D78,'Dubbo'!D66,'Eddytstone Point'!D77,'Esperance'!D77,'Eucla'!D73,'Forrest'!D40,'Gabo Island'!D81,'Gayndah'!D84,'Georgetown'!D85,'Geraldton'!D77,'Giles'!D30,'Grove'!D41,'Halls Creek'!D77,'Hobart'!D69,'Horn Island'!D36,'Kalgoorlie'!D77,'Kalumburu'!D47,'Karijini North'!D57,'Katanning'!D79,'Launceston'!D85,'Laverton'!D44,'Learmonth'!D11,'Longreach'!D77,'Low Head'!D78,'Mackay'!D77,'Marble Bar'!D81,'Marree'!D79,'Meekatharra'!D60,'Melbourne'!D77,'Mildura'!D77,'Miles'!D78,'Morawa'!D62,'Moree'!D77,'Mt Gambier'!D77,'Nhill'!D83,'Normanton'!D82,'Nowra'!D35,'Nuriootpa'!D30,'Oodnadatta'!D46,'Orbost'!D52,'Palmerville'!D82,'Perth'!D77,'Point Perpendicular'!D46,'Port Hedland'!D74,'Port Lincoln'!D77,'Port Macquarie'!D77,'Rabbit Flat'!D18,'Richmond NSW'!D44,'Richmond Qld'!D79,'Robe'!D84,'Rockhampton'!D47,'Rutherglen'!D76,'Sale'!D77,'Scone'!D22,'Snowtown'!D79,'St George'!D74,'Sydney'!D77,'Tarcoola'!D66,'Tennant Creek'!D76,'Thargomiindah'!D33,'Tibooburra'!D78,'Townsville'!D46,'Victoria River Downs'!D23,'Wagga Wagga'!D77,'Walgett'!D78,'Wandering'!D79,'Weipa'!D28,'Wilcannia'!D81,'Williamtown'!D39,'Wilsons Promontary'!D81,'Woomera'!D37,'Wyalong'!D25,'Yamba'!D88)</f>
        <v>34.963161580237</v>
      </c>
      <c r="D10" s="13">
        <f>AVERAGE('Adelaide'!G77,'Albany'!G92,'Alice Springs'!G77,'Amberley'!G46,'Birdsville'!G37,'Bourke'!G79,'Bridgetown'!G79,'Brisbane'!G77,'Broome'!G77,'Bundaberg'!G78,'Burketown'!G82,'Butlers Gorge'!G54,'Cabramurra'!G25,'Cairns'!G77,'Camooweal'!G48,'Canberra'!G78,'Cape Borda'!G31,'Cape Bruny'!G65,'Cape Leeuwin'!G77,'Cape Moreton'!G77,'Cape Otway'!G75,'Carnarvon'!G77,'Ceduna'!G44,'Charleville'!G77,'Cobar'!G78,'Coffs Harbour'!G35,'Cunderdin'!G36,'Dalwallinu'!G31,'Darwin'!G77,'Deniliquin'!G78,'Dubbo'!G66,'Eddytstone Point'!G77,'Esperance'!G77,'Eucla'!G73,'Forrest'!G40,'Gabo Island'!G81,'Gayndah'!G84,'Georgetown'!G85,'Geraldton'!G77,'Giles'!G30,'Grove'!G41,'Halls Creek'!G77,'Hobart'!G69,'Horn Island'!G36,'Kalgoorlie'!G77,'Kalumburu'!G47,'Karijini North'!G57,'Katanning'!G79,'Launceston'!G85,'Laverton'!G44,'Learmonth'!G11,'Longreach'!G77,'Low Head'!G78,'Mackay'!G77,'Marble Bar'!G81,'Marree'!G79,'Meekatharra'!G60,'Melbourne'!G77,'Mildura'!G77,'Miles'!G78,'Morawa'!G62,'Moree'!G77,'Mt Gambier'!G77,'Nhill'!G83,'Normanton'!G82,'Nowra'!G35,'Nuriootpa'!G30,'Oodnadatta'!G46,'Orbost'!G52,'Palmerville'!G82,'Perth'!G77,'Point Perpendicular'!G46,'Port Hedland'!G74,'Port Lincoln'!G77,'Port Macquarie'!G77,'Rabbit Flat'!G18,'Richmond NSW'!G44,'Richmond Qld'!G79,'Robe'!G84,'Rockhampton'!G47,'Rutherglen'!G76,'Sale'!G77,'Scone'!G22,'Snowtown'!G79,'St George'!G74,'Sydney'!G77,'Tarcoola'!G66,'Tennant Creek'!G76,'Thargomiindah'!G33,'Tibooburra'!G78,'Townsville'!G46,'Victoria River Downs'!G23,'Wagga Wagga'!G77,'Walgett'!G78,'Wandering'!G79,'Weipa'!G28,'Wilcannia'!G81,'Williamtown'!G39,'Wilsons Promontary'!G81,'Woomera'!G37,'Wyalong'!G25,'Yamba'!G88)</f>
        <v>15.3725490196078</v>
      </c>
      <c r="E10" s="12">
        <f>AVERAGE('Adelaide'!I77,'Albany'!I92,'Alice Springs'!I77,'Amberley'!I46,'Birdsville'!I37,'Bourke'!I79,'Bridgetown'!I79,'Brisbane'!I77,'Broome'!I77,'Bundaberg'!I78,'Burketown'!I82,'Butlers Gorge'!I54,'Cabramurra'!I25,'Cairns'!I77,'Camooweal'!I48,'Canberra'!I78,'Cape Borda'!I31,'Cape Bruny'!I65,'Cape Leeuwin'!I77,'Cape Moreton'!I77,'Cape Otway'!I75,'Carnarvon'!I77,'Ceduna'!I44,'Charleville'!I77,'Cobar'!I78,'Coffs Harbour'!I35,'Cunderdin'!I36,'Dalwallinu'!I31,'Darwin'!I77,'Deniliquin'!I78,'Dubbo'!I66,'Eddytstone Point'!I77,'Esperance'!I77,'Eucla'!I73,'Forrest'!I40,'Gabo Island'!I81,'Gayndah'!I84,'Georgetown'!I85,'Geraldton'!I77,'Giles'!I30,'Grove'!I41,'Halls Creek'!I77,'Hobart'!I69,'Horn Island'!I36,'Kalgoorlie'!I77,'Kalumburu'!I47,'Karijini North'!I57,'Katanning'!I79,'Launceston'!I85,'Laverton'!I44,'Learmonth'!I11,'Longreach'!I77,'Low Head'!I78,'Mackay'!I77,'Marble Bar'!I81,'Marree'!I79,'Meekatharra'!I60,'Melbourne'!I77,'Mildura'!I77,'Miles'!I78,'Morawa'!I62,'Moree'!I77,'Mt Gambier'!I77,'Nhill'!I83,'Normanton'!I82,'Nowra'!I35,'Nuriootpa'!I30,'Oodnadatta'!I46,'Orbost'!I52,'Palmerville'!I82,'Perth'!I77,'Point Perpendicular'!I46,'Port Hedland'!I74,'Port Lincoln'!I77,'Port Macquarie'!I77,'Rabbit Flat'!I18,'Richmond NSW'!I44,'Richmond Qld'!I79,'Robe'!I84,'Rockhampton'!I47,'Rutherglen'!I76,'Sale'!I77,'Scone'!I22,'Snowtown'!I79,'St George'!I74,'Sydney'!I77,'Tarcoola'!I66,'Tennant Creek'!I76,'Thargomiindah'!I33,'Tibooburra'!I78,'Townsville'!I46,'Victoria River Downs'!I23,'Wagga Wagga'!I77,'Walgett'!I78,'Wandering'!I79,'Weipa'!I28,'Wilcannia'!I81,'Williamtown'!I39,'Wilsons Promontary'!I81,'Woomera'!I37,'Wyalong'!I25,'Yamba'!I88)</f>
        <v>36.590389040984</v>
      </c>
      <c r="F10" s="13">
        <f>AVERAGE('Adelaide'!L77,'Albany'!L92,'Alice Springs'!L77,'Amberley'!L46,'Birdsville'!L37,'Bourke'!L79,'Bridgetown'!L79,'Brisbane'!L77,'Broome'!L77,'Bundaberg'!L78,'Burketown'!L82,'Butlers Gorge'!L54,'Cabramurra'!L25,'Cairns'!L77,'Camooweal'!L48,'Canberra'!L78,'Cape Borda'!L31,'Cape Bruny'!L65,'Cape Leeuwin'!L77,'Cape Moreton'!L77,'Cape Otway'!L75,'Carnarvon'!L77,'Ceduna'!L44,'Charleville'!L77,'Cobar'!L78,'Coffs Harbour'!L35,'Cunderdin'!L36,'Dalwallinu'!L31,'Darwin'!L77,'Deniliquin'!L78,'Dubbo'!L66,'Eddytstone Point'!L77,'Esperance'!L77,'Eucla'!L73,'Forrest'!L40,'Gabo Island'!L81,'Gayndah'!L84,'Georgetown'!L85,'Geraldton'!L77,'Giles'!L30,'Grove'!L41,'Halls Creek'!L77,'Hobart'!L69,'Horn Island'!L36,'Kalgoorlie'!L77,'Kalumburu'!L47,'Karijini North'!L57,'Katanning'!L79,'Launceston'!L85,'Laverton'!L44,'Learmonth'!L11,'Longreach'!L77,'Low Head'!L78,'Mackay'!L77,'Marble Bar'!L81,'Marree'!L79,'Meekatharra'!L60,'Melbourne'!L77,'Mildura'!L77,'Miles'!L78,'Morawa'!L62,'Moree'!L77,'Mt Gambier'!L77,'Nhill'!L83,'Normanton'!L82,'Nowra'!L35,'Nuriootpa'!L30,'Oodnadatta'!L46,'Orbost'!L52,'Palmerville'!L82,'Perth'!L77,'Point Perpendicular'!L46,'Port Hedland'!L74,'Port Lincoln'!L77,'Port Macquarie'!L77,'Rabbit Flat'!L18,'Richmond NSW'!L44,'Richmond Qld'!L79,'Robe'!L84,'Rockhampton'!L47,'Rutherglen'!L76,'Sale'!L77,'Scone'!L22,'Snowtown'!L79,'St George'!L74,'Sydney'!L77,'Tarcoola'!L66,'Tennant Creek'!L76,'Thargomiindah'!L33,'Tibooburra'!L78,'Townsville'!L46,'Victoria River Downs'!L23,'Wagga Wagga'!L77,'Walgett'!L78,'Wandering'!L79,'Weipa'!L28,'Wilcannia'!L81,'Williamtown'!L39,'Wilsons Promontary'!L81,'Woomera'!L37,'Wyalong'!L25,'Yamba'!L88)</f>
        <v>2.63725490196078</v>
      </c>
      <c r="G10" s="12">
        <f>AVERAGE('Adelaide'!N77,'Albany'!N92,'Alice Springs'!N77,'Amberley'!N46,'Birdsville'!N37,'Bourke'!N79,'Bridgetown'!N79,'Brisbane'!N77,'Broome'!N77,'Bundaberg'!N78,'Burketown'!N82,'Butlers Gorge'!N54,'Cabramurra'!N25,'Cairns'!N77,'Camooweal'!N48,'Canberra'!N78,'Cape Borda'!N31,'Cape Bruny'!N65,'Cape Leeuwin'!N77,'Cape Moreton'!N77,'Cape Otway'!N75,'Carnarvon'!N77,'Ceduna'!N44,'Charleville'!N77,'Cobar'!N78,'Coffs Harbour'!N35,'Cunderdin'!N36,'Dalwallinu'!N31,'Darwin'!N77,'Deniliquin'!N78,'Dubbo'!N66,'Eddytstone Point'!N77,'Esperance'!N77,'Eucla'!N73,'Forrest'!N40,'Gabo Island'!N81,'Gayndah'!N84,'Georgetown'!N85,'Geraldton'!N77,'Giles'!N30,'Grove'!N41,'Halls Creek'!N77,'Hobart'!N69,'Horn Island'!N36,'Kalgoorlie'!N77,'Kalumburu'!N47,'Karijini North'!N57,'Katanning'!N79,'Launceston'!N85,'Laverton'!N44,'Learmonth'!N11,'Longreach'!N77,'Low Head'!N78,'Mackay'!N77,'Marble Bar'!N81,'Marree'!N79,'Meekatharra'!N60,'Melbourne'!N77,'Mildura'!N77,'Miles'!N78,'Morawa'!N62,'Moree'!N77,'Mt Gambier'!N77,'Nhill'!N83,'Normanton'!N82,'Nowra'!N35,'Nuriootpa'!N30,'Oodnadatta'!N46,'Orbost'!N52,'Palmerville'!N82,'Perth'!N77,'Point Perpendicular'!N46,'Port Hedland'!N74,'Port Lincoln'!N77,'Port Macquarie'!N77,'Rabbit Flat'!N18,'Richmond NSW'!N44,'Richmond Qld'!N79,'Robe'!N84,'Rockhampton'!N47,'Rutherglen'!N76,'Sale'!N77,'Scone'!N22,'Snowtown'!N79,'St George'!N74,'Sydney'!N77,'Tarcoola'!N66,'Tennant Creek'!N76,'Thargomiindah'!N33,'Tibooburra'!N78,'Townsville'!N46,'Victoria River Downs'!N23,'Wagga Wagga'!N77,'Walgett'!N78,'Wandering'!N79,'Weipa'!N28,'Wilcannia'!N81,'Williamtown'!N39,'Wilsons Promontary'!N81,'Woomera'!N37,'Wyalong'!N25,'Yamba'!N88)</f>
        <v>39.5790766640767</v>
      </c>
      <c r="H10" s="10">
        <v>-12</v>
      </c>
      <c r="I10" s="11">
        <f>AVERAGE('Adelaide'!P77,'Albany'!P92,'Alice Springs'!P77,'Amberley'!P46,'Birdsville'!P37,'Bourke'!P79,'Bridgetown'!P79,'Brisbane'!P77,'Broome'!P77,'Bundaberg'!P78,'Burketown'!P82,'Butlers Gorge'!P54,'Cabramurra'!P25,'Cairns'!P77,'Camooweal'!P48,'Canberra'!P78,'Cape Borda'!P31,'Cape Bruny'!P65,'Cape Leeuwin'!P77,'Cape Moreton'!P77,'Cape Otway'!P75,'Carnarvon'!P77,'Ceduna'!P44,'Charleville'!P77,'Cobar'!P78,'Coffs Harbour'!P35,'Cunderdin'!P36,'Dalwallinu'!P31,'Darwin'!P77,'Deniliquin'!P78,'Dubbo'!P66,'Eddytstone Point'!P77,'Esperance'!P77,'Eucla'!P73,'Forrest'!P40,'Gabo Island'!P81,'Gayndah'!P84,'Georgetown'!P85,'Geraldton'!P77,'Giles'!P30,'Grove'!P41,'Halls Creek'!P77,'Hobart'!P69,'Horn Island'!P36,'Kalgoorlie'!P77,'Kalumburu'!P47,'Karijini North'!P57,'Katanning'!P79,'Launceston'!P85,'Laverton'!P44,'Learmonth'!P11,'Longreach'!P77,'Low Head'!P78,'Mackay'!P77,'Marble Bar'!P81,'Marree'!P79,'Meekatharra'!P60,'Melbourne'!P77,'Mildura'!P77,'Miles'!P78,'Morawa'!P62,'Moree'!P77,'Mt Gambier'!P77,'Nhill'!P83,'Normanton'!P82,'Nowra'!P35,'Nuriootpa'!P30,'Oodnadatta'!P46,'Orbost'!P52,'Palmerville'!P82,'Perth'!P77,'Point Perpendicular'!P46,'Port Hedland'!P74,'Port Lincoln'!P77,'Port Macquarie'!P77,'Rabbit Flat'!P18,'Richmond NSW'!P44,'Richmond Qld'!P79,'Robe'!P84,'Rockhampton'!P47,'Rutherglen'!P76,'Sale'!P77,'Scone'!P22,'Snowtown'!P79,'St George'!P74,'Sydney'!P77,'Tarcoola'!P66,'Tennant Creek'!P76,'Thargomiindah'!P33,'Tibooburra'!P78,'Townsville'!P46,'Victoria River Downs'!P23,'Wagga Wagga'!P77,'Walgett'!P78,'Wandering'!P79,'Weipa'!P28,'Wilcannia'!P81,'Williamtown'!P39,'Wilsons Promontary'!P81,'Woomera'!P37,'Wyalong'!P25,'Yamba'!P88)</f>
        <v>35.3635620915033</v>
      </c>
      <c r="J10" s="12">
        <f>AVERAGE('Adelaide'!Q77,'Albany'!Q92,'Alice Springs'!Q77,'Amberley'!Q46,'Birdsville'!Q37,'Bourke'!Q79,'Bridgetown'!Q79,'Brisbane'!Q77,'Broome'!Q77,'Bundaberg'!Q78,'Burketown'!Q82,'Butlers Gorge'!Q54,'Cabramurra'!Q25,'Cairns'!Q77,'Camooweal'!Q48,'Canberra'!Q78,'Cape Borda'!Q31,'Cape Bruny'!Q65,'Cape Leeuwin'!Q77,'Cape Moreton'!Q77,'Cape Otway'!Q75,'Carnarvon'!Q77,'Ceduna'!Q44,'Charleville'!Q77,'Cobar'!Q78,'Coffs Harbour'!Q35,'Cunderdin'!Q36,'Dalwallinu'!Q31,'Darwin'!Q77,'Deniliquin'!Q78,'Dubbo'!Q66,'Eddytstone Point'!Q77,'Esperance'!Q77,'Eucla'!Q73,'Forrest'!Q40,'Gabo Island'!Q81,'Gayndah'!Q84,'Georgetown'!Q85,'Geraldton'!Q77,'Giles'!Q30,'Grove'!Q41,'Halls Creek'!Q77,'Hobart'!Q69,'Horn Island'!Q36,'Kalgoorlie'!Q77,'Kalumburu'!Q47,'Karijini North'!Q57,'Katanning'!Q79,'Launceston'!Q85,'Laverton'!Q44,'Learmonth'!Q11,'Longreach'!Q77,'Low Head'!Q78,'Mackay'!Q77,'Marble Bar'!Q81,'Marree'!Q79,'Meekatharra'!Q60,'Melbourne'!Q77,'Mildura'!Q77,'Miles'!Q78,'Morawa'!Q62,'Moree'!Q77,'Mt Gambier'!Q77,'Nhill'!Q83,'Normanton'!Q82,'Nowra'!Q35,'Nuriootpa'!Q30,'Oodnadatta'!Q46,'Orbost'!Q52,'Palmerville'!Q82,'Perth'!Q77,'Point Perpendicular'!Q46,'Port Hedland'!Q74,'Port Lincoln'!Q77,'Port Macquarie'!Q77,'Rabbit Flat'!Q18,'Richmond NSW'!Q44,'Richmond Qld'!Q79,'Robe'!Q84,'Rockhampton'!Q47,'Rutherglen'!Q76,'Sale'!Q77,'Scone'!Q22,'Snowtown'!Q79,'St George'!Q74,'Sydney'!Q77,'Tarcoola'!Q66,'Tennant Creek'!Q76,'Thargomiindah'!Q33,'Tibooburra'!Q78,'Townsville'!Q46,'Victoria River Downs'!Q23,'Wagga Wagga'!Q77,'Walgett'!Q78,'Wandering'!Q79,'Weipa'!Q28,'Wilcannia'!Q81,'Williamtown'!Q39,'Wilsons Promontary'!Q81,'Woomera'!Q37,'Wyalong'!Q25,'Yamba'!Q88)</f>
        <v>35.0913352514176</v>
      </c>
      <c r="K10" s="13">
        <f>AVERAGE('Adelaide'!S77,'Albany'!S92,'Alice Springs'!S77,'Amberley'!S46,'Birdsville'!S37,'Bourke'!S79,'Bridgetown'!S79,'Brisbane'!S77,'Broome'!S77,'Bundaberg'!S78,'Burketown'!S82,'Butlers Gorge'!S54,'Cabramurra'!S25,'Cairns'!S77,'Camooweal'!S48,'Canberra'!S78,'Cape Borda'!S31,'Cape Bruny'!S65,'Cape Leeuwin'!S77,'Cape Moreton'!S77,'Cape Otway'!S75,'Carnarvon'!S77,'Ceduna'!S44,'Charleville'!S77,'Cobar'!S78,'Coffs Harbour'!S35,'Cunderdin'!S36,'Dalwallinu'!S31,'Darwin'!S77,'Deniliquin'!S78,'Dubbo'!S66,'Eddytstone Point'!S77,'Esperance'!S77,'Eucla'!S73,'Forrest'!S40,'Gabo Island'!S81,'Gayndah'!S84,'Georgetown'!S85,'Geraldton'!S77,'Giles'!S30,'Grove'!S41,'Halls Creek'!S77,'Hobart'!S69,'Horn Island'!S36,'Kalgoorlie'!S77,'Kalumburu'!S47,'Karijini North'!S57,'Katanning'!S79,'Launceston'!S85,'Laverton'!S44,'Learmonth'!S11,'Longreach'!S77,'Low Head'!S78,'Mackay'!S77,'Marble Bar'!S81,'Marree'!S79,'Meekatharra'!S60,'Melbourne'!S77,'Mildura'!S77,'Miles'!S78,'Morawa'!S62,'Moree'!S77,'Mt Gambier'!S77,'Nhill'!S83,'Normanton'!S82,'Nowra'!S35,'Nuriootpa'!S30,'Oodnadatta'!S46,'Orbost'!S52,'Palmerville'!S82,'Perth'!S77,'Point Perpendicular'!S46,'Port Hedland'!S74,'Port Lincoln'!S77,'Port Macquarie'!S77,'Rabbit Flat'!S18,'Richmond NSW'!S44,'Richmond Qld'!S79,'Robe'!S84,'Rockhampton'!S47,'Rutherglen'!S76,'Sale'!S77,'Scone'!S22,'Snowtown'!S79,'St George'!S74,'Sydney'!S77,'Tarcoola'!S66,'Tennant Creek'!S76,'Thargomiindah'!S33,'Tibooburra'!S78,'Townsville'!S46,'Victoria River Downs'!S23,'Wagga Wagga'!S77,'Walgett'!S78,'Wandering'!S79,'Weipa'!S28,'Wilcannia'!S81,'Williamtown'!S39,'Wilsons Promontary'!S81,'Woomera'!S37,'Wyalong'!S25,'Yamba'!S88)</f>
        <v>17.2712418300654</v>
      </c>
      <c r="L10" s="12">
        <f>AVERAGE('Adelaide'!T77,'Albany'!T92,'Alice Springs'!T77,'Amberley'!T46,'Birdsville'!T37,'Bourke'!T79,'Bridgetown'!T79,'Brisbane'!T77,'Broome'!T77,'Bundaberg'!T78,'Burketown'!T82,'Butlers Gorge'!T54,'Cabramurra'!T25,'Cairns'!T77,'Camooweal'!T48,'Canberra'!T78,'Cape Borda'!T31,'Cape Bruny'!T65,'Cape Leeuwin'!T77,'Cape Moreton'!T77,'Cape Otway'!T75,'Carnarvon'!T77,'Ceduna'!T44,'Charleville'!T77,'Cobar'!T78,'Coffs Harbour'!T35,'Cunderdin'!T36,'Dalwallinu'!T31,'Darwin'!T77,'Deniliquin'!T78,'Dubbo'!T66,'Eddytstone Point'!T77,'Esperance'!T77,'Eucla'!T73,'Forrest'!T40,'Gabo Island'!T81,'Gayndah'!T84,'Georgetown'!T85,'Geraldton'!T77,'Giles'!T30,'Grove'!T41,'Halls Creek'!T77,'Hobart'!T69,'Horn Island'!T36,'Kalgoorlie'!T77,'Kalumburu'!T47,'Karijini North'!T57,'Katanning'!T79,'Launceston'!T85,'Laverton'!T44,'Learmonth'!T11,'Longreach'!T77,'Low Head'!T78,'Mackay'!T77,'Marble Bar'!T81,'Marree'!T79,'Meekatharra'!T60,'Melbourne'!T77,'Mildura'!T77,'Miles'!T78,'Morawa'!T62,'Moree'!T77,'Mt Gambier'!T77,'Nhill'!T83,'Normanton'!T82,'Nowra'!T35,'Nuriootpa'!T30,'Oodnadatta'!T46,'Orbost'!T52,'Palmerville'!T82,'Perth'!T77,'Point Perpendicular'!T46,'Port Hedland'!T74,'Port Lincoln'!T77,'Port Macquarie'!T77,'Rabbit Flat'!T18,'Richmond NSW'!T44,'Richmond Qld'!T79,'Robe'!T84,'Rockhampton'!T47,'Rutherglen'!T76,'Sale'!T77,'Scone'!T22,'Snowtown'!T79,'St George'!T74,'Sydney'!T77,'Tarcoola'!T66,'Tennant Creek'!T76,'Thargomiindah'!T33,'Tibooburra'!T78,'Townsville'!T46,'Victoria River Downs'!T23,'Wagga Wagga'!T77,'Walgett'!T78,'Wandering'!T79,'Weipa'!T28,'Wilcannia'!T81,'Williamtown'!T39,'Wilsons Promontary'!T81,'Woomera'!T37,'Wyalong'!T25,'Yamba'!T88)</f>
        <v>36.6869855484838</v>
      </c>
      <c r="M10" s="13">
        <f>AVERAGE('Adelaide'!V77,'Albany'!V92,'Alice Springs'!V77,'Amberley'!V46,'Birdsville'!V37,'Bourke'!V79,'Bridgetown'!V79,'Brisbane'!V77,'Broome'!V77,'Bundaberg'!V78,'Burketown'!V82,'Butlers Gorge'!V54,'Cabramurra'!V25,'Cairns'!V77,'Camooweal'!V48,'Canberra'!V78,'Cape Borda'!V31,'Cape Bruny'!V65,'Cape Leeuwin'!V77,'Cape Moreton'!V77,'Cape Otway'!V75,'Carnarvon'!V77,'Ceduna'!V44,'Charleville'!V77,'Cobar'!V78,'Coffs Harbour'!V35,'Cunderdin'!V36,'Dalwallinu'!V31,'Darwin'!V77,'Deniliquin'!V78,'Dubbo'!V66,'Eddytstone Point'!V77,'Esperance'!V77,'Eucla'!V73,'Forrest'!V40,'Gabo Island'!V81,'Gayndah'!V84,'Georgetown'!V85,'Geraldton'!V77,'Giles'!V30,'Grove'!V41,'Halls Creek'!V77,'Hobart'!V69,'Horn Island'!V36,'Kalgoorlie'!V77,'Kalumburu'!V47,'Karijini North'!V57,'Katanning'!V79,'Launceston'!V85,'Laverton'!V44,'Learmonth'!V11,'Longreach'!V77,'Low Head'!V78,'Mackay'!V77,'Marble Bar'!V81,'Marree'!V79,'Meekatharra'!V60,'Melbourne'!V77,'Mildura'!V77,'Miles'!V78,'Morawa'!V62,'Moree'!V77,'Mt Gambier'!V77,'Nhill'!V83,'Normanton'!V82,'Nowra'!V35,'Nuriootpa'!V30,'Oodnadatta'!V46,'Orbost'!V52,'Palmerville'!V82,'Perth'!V77,'Point Perpendicular'!V46,'Port Hedland'!V74,'Port Lincoln'!V77,'Port Macquarie'!V77,'Rabbit Flat'!V18,'Richmond NSW'!V44,'Richmond Qld'!V79,'Robe'!V84,'Rockhampton'!V47,'Rutherglen'!V76,'Sale'!V77,'Scone'!V22,'Snowtown'!V79,'St George'!V74,'Sydney'!V77,'Tarcoola'!V66,'Tennant Creek'!V76,'Thargomiindah'!V33,'Tibooburra'!V78,'Townsville'!V46,'Victoria River Downs'!V23,'Wagga Wagga'!V77,'Walgett'!V78,'Wandering'!V79,'Weipa'!V28,'Wilcannia'!V81,'Williamtown'!V39,'Wilsons Promontary'!V81,'Woomera'!V37,'Wyalong'!V25,'Yamba'!V88)</f>
        <v>3.28513071895425</v>
      </c>
      <c r="N10" s="12">
        <f>AVERAGE('Adelaide'!W77,'Albany'!W92,'Alice Springs'!W77,'Amberley'!W46,'Birdsville'!W37,'Bourke'!W79,'Bridgetown'!W79,'Brisbane'!W77,'Broome'!W77,'Bundaberg'!W78,'Burketown'!W82,'Butlers Gorge'!W54,'Cabramurra'!W25,'Cairns'!W77,'Camooweal'!W48,'Canberra'!W78,'Cape Borda'!W31,'Cape Bruny'!W65,'Cape Leeuwin'!W77,'Cape Moreton'!W77,'Cape Otway'!W75,'Carnarvon'!W77,'Ceduna'!W44,'Charleville'!W77,'Cobar'!W78,'Coffs Harbour'!W35,'Cunderdin'!W36,'Dalwallinu'!W31,'Darwin'!W77,'Deniliquin'!W78,'Dubbo'!W66,'Eddytstone Point'!W77,'Esperance'!W77,'Eucla'!W73,'Forrest'!W40,'Gabo Island'!W81,'Gayndah'!W84,'Georgetown'!W85,'Geraldton'!W77,'Giles'!W30,'Grove'!W41,'Halls Creek'!W77,'Hobart'!W69,'Horn Island'!W36,'Kalgoorlie'!W77,'Kalumburu'!W47,'Karijini North'!W57,'Katanning'!W79,'Launceston'!W85,'Laverton'!W44,'Learmonth'!W11,'Longreach'!W77,'Low Head'!W78,'Mackay'!W77,'Marble Bar'!W81,'Marree'!W79,'Meekatharra'!W60,'Melbourne'!W77,'Mildura'!W77,'Miles'!W78,'Morawa'!W62,'Moree'!W77,'Mt Gambier'!W77,'Nhill'!W83,'Normanton'!W82,'Nowra'!W35,'Nuriootpa'!W30,'Oodnadatta'!W46,'Orbost'!W52,'Palmerville'!W82,'Perth'!W77,'Point Perpendicular'!W46,'Port Hedland'!W74,'Port Lincoln'!W77,'Port Macquarie'!W77,'Rabbit Flat'!W18,'Richmond NSW'!W44,'Richmond Qld'!W79,'Robe'!W84,'Rockhampton'!W47,'Rutherglen'!W76,'Sale'!W77,'Scone'!W22,'Snowtown'!W79,'St George'!W74,'Sydney'!W77,'Tarcoola'!W66,'Tennant Creek'!W76,'Thargomiindah'!W33,'Tibooburra'!W78,'Townsville'!W46,'Victoria River Downs'!W23,'Wagga Wagga'!W77,'Walgett'!W78,'Wandering'!W79,'Weipa'!W28,'Wilcannia'!W81,'Williamtown'!W39,'Wilsons Promontary'!W81,'Woomera'!W37,'Wyalong'!W25,'Yamba'!W88)</f>
        <v>39.528241775413</v>
      </c>
    </row>
    <row r="11" ht="23" customHeight="1">
      <c r="A11" s="10">
        <v>-11</v>
      </c>
      <c r="B11" s="11">
        <f>AVERAGE('Adelaide'!B78,'Albany'!B93,'Alice Springs'!B78,'Amberley'!B47,'Birdsville'!B38,'Bourke'!B80,'Bridgetown'!B80,'Brisbane'!B78,'Broome'!B78,'Bundaberg'!B79,'Burketown'!B83,'Butlers Gorge'!B55,'Cabramurra'!B26,'Cairns'!B78,'Camooweal'!B49,'Canberra'!B79,'Cape Borda'!B32,'Cape Bruny'!B66,'Cape Leeuwin'!B78,'Cape Moreton'!B78,'Cape Otway'!B76,'Carnarvon'!B78,'Ceduna'!B45,'Charleville'!B78,'Cobar'!B79,'Coffs Harbour'!B36,'Cunderdin'!B37,'Dalwallinu'!B32,'Darwin'!B78,'Deniliquin'!B79,'Dubbo'!B67,'Eddytstone Point'!B78,'Esperance'!B78,'Eucla'!B74,'Forrest'!B41,'Gabo Island'!B82,'Gayndah'!B85,'Georgetown'!B86,'Geraldton'!B78,'Giles'!B31,'Grove'!B42,'Halls Creek'!B78,'Hobart'!B70,'Horn Island'!B37,'Kalgoorlie'!B78,'Kalumburu'!B48,'Karijini North'!B58,'Katanning'!B80,'Launceston'!B86,'Laverton'!B45,'Learmonth'!B12,'Longreach'!B78,'Low Head'!B79,'Mackay'!B78,'Marble Bar'!B82,'Marree'!B80,'Meekatharra'!B61,'Melbourne'!B78,'Mildura'!B78,'Miles'!B79,'Morawa'!B63,'Moree'!B78,'Mt Gambier'!B78,'Nhill'!B84,'Normanton'!B83,'Nowra'!B36,'Nuriootpa'!B31,'Oodnadatta'!B47,'Orbost'!B53,'Palmerville'!B83,'Perth'!B78,'Point Perpendicular'!B47,'Port Hedland'!B75,'Port Lincoln'!B78,'Port Macquarie'!B78,'Rabbit Flat'!B19,'Richmond NSW'!B45,'Richmond Qld'!B80,'Robe'!B85,'Rockhampton'!B48,'Rutherglen'!B77,'Sale'!B78,'Scone'!B23,'Snowtown'!B80,'St George'!B75,'Sydney'!B78,'Tarcoola'!B67,'Tennant Creek'!B77,'Thargomiindah'!B34,'Tibooburra'!B79,'Townsville'!B47,'Victoria River Downs'!B24,'Wagga Wagga'!B78,'Walgett'!B79,'Wandering'!B80,'Weipa'!B29,'Wilcannia'!B82,'Williamtown'!B40,'Wilsons Promontary'!B82,'Woomera'!B38,'Wyalong'!B26,'Yamba'!B89)</f>
        <v>37.843137254902</v>
      </c>
      <c r="C11" s="12">
        <f>AVERAGE('Adelaide'!D78,'Albany'!D93,'Alice Springs'!D78,'Amberley'!D47,'Birdsville'!D38,'Bourke'!D80,'Bridgetown'!D80,'Brisbane'!D78,'Broome'!D78,'Bundaberg'!D79,'Burketown'!D83,'Butlers Gorge'!D55,'Cabramurra'!D26,'Cairns'!D78,'Camooweal'!D49,'Canberra'!D79,'Cape Borda'!D32,'Cape Bruny'!D66,'Cape Leeuwin'!D78,'Cape Moreton'!D78,'Cape Otway'!D76,'Carnarvon'!D78,'Ceduna'!D45,'Charleville'!D78,'Cobar'!D79,'Coffs Harbour'!D36,'Cunderdin'!D37,'Dalwallinu'!D32,'Darwin'!D78,'Deniliquin'!D79,'Dubbo'!D67,'Eddytstone Point'!D78,'Esperance'!D78,'Eucla'!D74,'Forrest'!D41,'Gabo Island'!D82,'Gayndah'!D85,'Georgetown'!D86,'Geraldton'!D78,'Giles'!D31,'Grove'!D42,'Halls Creek'!D78,'Hobart'!D70,'Horn Island'!D37,'Kalgoorlie'!D78,'Kalumburu'!D48,'Karijini North'!D58,'Katanning'!D80,'Launceston'!D86,'Laverton'!D45,'Learmonth'!D12,'Longreach'!D78,'Low Head'!D79,'Mackay'!D78,'Marble Bar'!D82,'Marree'!D80,'Meekatharra'!D61,'Melbourne'!D78,'Mildura'!D78,'Miles'!D79,'Morawa'!D63,'Moree'!D78,'Mt Gambier'!D78,'Nhill'!D84,'Normanton'!D83,'Nowra'!D36,'Nuriootpa'!D31,'Oodnadatta'!D47,'Orbost'!D53,'Palmerville'!D83,'Perth'!D78,'Point Perpendicular'!D47,'Port Hedland'!D75,'Port Lincoln'!D78,'Port Macquarie'!D78,'Rabbit Flat'!D19,'Richmond NSW'!D45,'Richmond Qld'!D80,'Robe'!D85,'Rockhampton'!D48,'Rutherglen'!D77,'Sale'!D78,'Scone'!D23,'Snowtown'!D80,'St George'!D75,'Sydney'!D78,'Tarcoola'!D67,'Tennant Creek'!D77,'Thargomiindah'!D34,'Tibooburra'!D79,'Townsville'!D47,'Victoria River Downs'!D24,'Wagga Wagga'!D78,'Walgett'!D79,'Wandering'!D80,'Weipa'!D29,'Wilcannia'!D82,'Williamtown'!D40,'Wilsons Promontary'!D82,'Woomera'!D38,'Wyalong'!D26,'Yamba'!D89)</f>
        <v>35.1072299736166</v>
      </c>
      <c r="D11" s="13">
        <f>AVERAGE('Adelaide'!G78,'Albany'!G93,'Alice Springs'!G78,'Amberley'!G47,'Birdsville'!G38,'Bourke'!G80,'Bridgetown'!G80,'Brisbane'!G78,'Broome'!G78,'Bundaberg'!G79,'Burketown'!G83,'Butlers Gorge'!G55,'Cabramurra'!G26,'Cairns'!G78,'Camooweal'!G49,'Canberra'!G79,'Cape Borda'!G32,'Cape Bruny'!G66,'Cape Leeuwin'!G78,'Cape Moreton'!G78,'Cape Otway'!G76,'Carnarvon'!G78,'Ceduna'!G45,'Charleville'!G78,'Cobar'!G79,'Coffs Harbour'!G36,'Cunderdin'!G37,'Dalwallinu'!G32,'Darwin'!G78,'Deniliquin'!G79,'Dubbo'!G67,'Eddytstone Point'!G78,'Esperance'!G78,'Eucla'!G74,'Forrest'!G41,'Gabo Island'!G82,'Gayndah'!G85,'Georgetown'!G86,'Geraldton'!G78,'Giles'!G31,'Grove'!G42,'Halls Creek'!G78,'Hobart'!G70,'Horn Island'!G37,'Kalgoorlie'!G78,'Kalumburu'!G48,'Karijini North'!G58,'Katanning'!G80,'Launceston'!G86,'Laverton'!G45,'Learmonth'!G12,'Longreach'!G78,'Low Head'!G79,'Mackay'!G78,'Marble Bar'!G82,'Marree'!G80,'Meekatharra'!G61,'Melbourne'!G78,'Mildura'!G78,'Miles'!G79,'Morawa'!G63,'Moree'!G78,'Mt Gambier'!G78,'Nhill'!G84,'Normanton'!G83,'Nowra'!G36,'Nuriootpa'!G31,'Oodnadatta'!G47,'Orbost'!G53,'Palmerville'!G83,'Perth'!G78,'Point Perpendicular'!G47,'Port Hedland'!G75,'Port Lincoln'!G78,'Port Macquarie'!G78,'Rabbit Flat'!G19,'Richmond NSW'!G45,'Richmond Qld'!G80,'Robe'!G85,'Rockhampton'!G48,'Rutherglen'!G77,'Sale'!G78,'Scone'!G23,'Snowtown'!G80,'St George'!G75,'Sydney'!G78,'Tarcoola'!G67,'Tennant Creek'!G77,'Thargomiindah'!G34,'Tibooburra'!G79,'Townsville'!G47,'Victoria River Downs'!G24,'Wagga Wagga'!G78,'Walgett'!G79,'Wandering'!G80,'Weipa'!G29,'Wilcannia'!G82,'Williamtown'!G40,'Wilsons Promontary'!G82,'Woomera'!G38,'Wyalong'!G26,'Yamba'!G89)</f>
        <v>19.0490196078431</v>
      </c>
      <c r="E11" s="12">
        <f>AVERAGE('Adelaide'!I78,'Albany'!I93,'Alice Springs'!I78,'Amberley'!I47,'Birdsville'!I38,'Bourke'!I80,'Bridgetown'!I80,'Brisbane'!I78,'Broome'!I78,'Bundaberg'!I79,'Burketown'!I83,'Butlers Gorge'!I55,'Cabramurra'!I26,'Cairns'!I78,'Camooweal'!I49,'Canberra'!I79,'Cape Borda'!I32,'Cape Bruny'!I66,'Cape Leeuwin'!I78,'Cape Moreton'!I78,'Cape Otway'!I76,'Carnarvon'!I78,'Ceduna'!I45,'Charleville'!I78,'Cobar'!I79,'Coffs Harbour'!I36,'Cunderdin'!I37,'Dalwallinu'!I32,'Darwin'!I78,'Deniliquin'!I79,'Dubbo'!I67,'Eddytstone Point'!I78,'Esperance'!I78,'Eucla'!I74,'Forrest'!I41,'Gabo Island'!I82,'Gayndah'!I85,'Georgetown'!I86,'Geraldton'!I78,'Giles'!I31,'Grove'!I42,'Halls Creek'!I78,'Hobart'!I70,'Horn Island'!I37,'Kalgoorlie'!I78,'Kalumburu'!I48,'Karijini North'!I58,'Katanning'!I80,'Launceston'!I86,'Laverton'!I45,'Learmonth'!I12,'Longreach'!I78,'Low Head'!I79,'Mackay'!I78,'Marble Bar'!I82,'Marree'!I80,'Meekatharra'!I61,'Melbourne'!I78,'Mildura'!I78,'Miles'!I79,'Morawa'!I63,'Moree'!I78,'Mt Gambier'!I78,'Nhill'!I84,'Normanton'!I83,'Nowra'!I36,'Nuriootpa'!I31,'Oodnadatta'!I47,'Orbost'!I53,'Palmerville'!I83,'Perth'!I78,'Point Perpendicular'!I47,'Port Hedland'!I75,'Port Lincoln'!I78,'Port Macquarie'!I78,'Rabbit Flat'!I19,'Richmond NSW'!I45,'Richmond Qld'!I80,'Robe'!I85,'Rockhampton'!I48,'Rutherglen'!I77,'Sale'!I78,'Scone'!I23,'Snowtown'!I80,'St George'!I75,'Sydney'!I78,'Tarcoola'!I67,'Tennant Creek'!I77,'Thargomiindah'!I34,'Tibooburra'!I79,'Townsville'!I47,'Victoria River Downs'!I24,'Wagga Wagga'!I78,'Walgett'!I79,'Wandering'!I80,'Weipa'!I29,'Wilcannia'!I82,'Williamtown'!I40,'Wilsons Promontary'!I82,'Woomera'!I38,'Wyalong'!I26,'Yamba'!I89)</f>
        <v>36.6677192987642</v>
      </c>
      <c r="F11" s="13">
        <f>AVERAGE('Adelaide'!L78,'Albany'!L93,'Alice Springs'!L78,'Amberley'!L47,'Birdsville'!L38,'Bourke'!L80,'Bridgetown'!L80,'Brisbane'!L78,'Broome'!L78,'Bundaberg'!L79,'Burketown'!L83,'Butlers Gorge'!L55,'Cabramurra'!L26,'Cairns'!L78,'Camooweal'!L49,'Canberra'!L79,'Cape Borda'!L32,'Cape Bruny'!L66,'Cape Leeuwin'!L78,'Cape Moreton'!L78,'Cape Otway'!L76,'Carnarvon'!L78,'Ceduna'!L45,'Charleville'!L78,'Cobar'!L79,'Coffs Harbour'!L36,'Cunderdin'!L37,'Dalwallinu'!L32,'Darwin'!L78,'Deniliquin'!L79,'Dubbo'!L67,'Eddytstone Point'!L78,'Esperance'!L78,'Eucla'!L74,'Forrest'!L41,'Gabo Island'!L82,'Gayndah'!L85,'Georgetown'!L86,'Geraldton'!L78,'Giles'!L31,'Grove'!L42,'Halls Creek'!L78,'Hobart'!L70,'Horn Island'!L37,'Kalgoorlie'!L78,'Kalumburu'!L48,'Karijini North'!L58,'Katanning'!L80,'Launceston'!L86,'Laverton'!L45,'Learmonth'!L12,'Longreach'!L78,'Low Head'!L79,'Mackay'!L78,'Marble Bar'!L82,'Marree'!L80,'Meekatharra'!L61,'Melbourne'!L78,'Mildura'!L78,'Miles'!L79,'Morawa'!L63,'Moree'!L78,'Mt Gambier'!L78,'Nhill'!L84,'Normanton'!L83,'Nowra'!L36,'Nuriootpa'!L31,'Oodnadatta'!L47,'Orbost'!L53,'Palmerville'!L83,'Perth'!L78,'Point Perpendicular'!L47,'Port Hedland'!L75,'Port Lincoln'!L78,'Port Macquarie'!L78,'Rabbit Flat'!L19,'Richmond NSW'!L45,'Richmond Qld'!L80,'Robe'!L85,'Rockhampton'!L48,'Rutherglen'!L77,'Sale'!L78,'Scone'!L23,'Snowtown'!L80,'St George'!L75,'Sydney'!L78,'Tarcoola'!L67,'Tennant Creek'!L77,'Thargomiindah'!L34,'Tibooburra'!L79,'Townsville'!L47,'Victoria River Downs'!L24,'Wagga Wagga'!L78,'Walgett'!L79,'Wandering'!L80,'Weipa'!L29,'Wilcannia'!L82,'Williamtown'!L40,'Wilsons Promontary'!L82,'Woomera'!L38,'Wyalong'!L26,'Yamba'!L89)</f>
        <v>3.30392156862745</v>
      </c>
      <c r="G11" s="12">
        <f>AVERAGE('Adelaide'!N78,'Albany'!N93,'Alice Springs'!N78,'Amberley'!N47,'Birdsville'!N38,'Bourke'!N80,'Bridgetown'!N80,'Brisbane'!N78,'Broome'!N78,'Bundaberg'!N79,'Burketown'!N83,'Butlers Gorge'!N55,'Cabramurra'!N26,'Cairns'!N78,'Camooweal'!N49,'Canberra'!N79,'Cape Borda'!N32,'Cape Bruny'!N66,'Cape Leeuwin'!N78,'Cape Moreton'!N78,'Cape Otway'!N76,'Carnarvon'!N78,'Ceduna'!N45,'Charleville'!N78,'Cobar'!N79,'Coffs Harbour'!N36,'Cunderdin'!N37,'Dalwallinu'!N32,'Darwin'!N78,'Deniliquin'!N79,'Dubbo'!N67,'Eddytstone Point'!N78,'Esperance'!N78,'Eucla'!N74,'Forrest'!N41,'Gabo Island'!N82,'Gayndah'!N85,'Georgetown'!N86,'Geraldton'!N78,'Giles'!N31,'Grove'!N42,'Halls Creek'!N78,'Hobart'!N70,'Horn Island'!N37,'Kalgoorlie'!N78,'Kalumburu'!N48,'Karijini North'!N58,'Katanning'!N80,'Launceston'!N86,'Laverton'!N45,'Learmonth'!N12,'Longreach'!N78,'Low Head'!N79,'Mackay'!N78,'Marble Bar'!N82,'Marree'!N80,'Meekatharra'!N61,'Melbourne'!N78,'Mildura'!N78,'Miles'!N79,'Morawa'!N63,'Moree'!N78,'Mt Gambier'!N78,'Nhill'!N84,'Normanton'!N83,'Nowra'!N36,'Nuriootpa'!N31,'Oodnadatta'!N47,'Orbost'!N53,'Palmerville'!N83,'Perth'!N78,'Point Perpendicular'!N47,'Port Hedland'!N75,'Port Lincoln'!N78,'Port Macquarie'!N78,'Rabbit Flat'!N19,'Richmond NSW'!N45,'Richmond Qld'!N80,'Robe'!N85,'Rockhampton'!N48,'Rutherglen'!N77,'Sale'!N78,'Scone'!N23,'Snowtown'!N80,'St George'!N75,'Sydney'!N78,'Tarcoola'!N67,'Tennant Creek'!N77,'Thargomiindah'!N34,'Tibooburra'!N79,'Townsville'!N47,'Victoria River Downs'!N24,'Wagga Wagga'!N78,'Walgett'!N79,'Wandering'!N80,'Weipa'!N29,'Wilcannia'!N82,'Williamtown'!N40,'Wilsons Promontary'!N82,'Woomera'!N38,'Wyalong'!N26,'Yamba'!N89)</f>
        <v>39.5928738325167</v>
      </c>
      <c r="H11" s="10">
        <v>-11</v>
      </c>
      <c r="I11" s="11">
        <f>AVERAGE('Adelaide'!P78,'Albany'!P93,'Alice Springs'!P78,'Amberley'!P47,'Birdsville'!P38,'Bourke'!P80,'Bridgetown'!P80,'Brisbane'!P78,'Broome'!P78,'Bundaberg'!P79,'Burketown'!P83,'Butlers Gorge'!P55,'Cabramurra'!P26,'Cairns'!P78,'Camooweal'!P49,'Canberra'!P79,'Cape Borda'!P32,'Cape Bruny'!P66,'Cape Leeuwin'!P78,'Cape Moreton'!P78,'Cape Otway'!P76,'Carnarvon'!P78,'Ceduna'!P45,'Charleville'!P78,'Cobar'!P79,'Coffs Harbour'!P36,'Cunderdin'!P37,'Dalwallinu'!P32,'Darwin'!P78,'Deniliquin'!P79,'Dubbo'!P67,'Eddytstone Point'!P78,'Esperance'!P78,'Eucla'!P74,'Forrest'!P41,'Gabo Island'!P82,'Gayndah'!P85,'Georgetown'!P86,'Geraldton'!P78,'Giles'!P31,'Grove'!P42,'Halls Creek'!P78,'Hobart'!P70,'Horn Island'!P37,'Kalgoorlie'!P78,'Kalumburu'!P48,'Karijini North'!P58,'Katanning'!P80,'Launceston'!P86,'Laverton'!P45,'Learmonth'!P12,'Longreach'!P78,'Low Head'!P79,'Mackay'!P78,'Marble Bar'!P82,'Marree'!P80,'Meekatharra'!P61,'Melbourne'!P78,'Mildura'!P78,'Miles'!P79,'Morawa'!P63,'Moree'!P78,'Mt Gambier'!P78,'Nhill'!P84,'Normanton'!P83,'Nowra'!P36,'Nuriootpa'!P31,'Oodnadatta'!P47,'Orbost'!P53,'Palmerville'!P83,'Perth'!P78,'Point Perpendicular'!P47,'Port Hedland'!P75,'Port Lincoln'!P78,'Port Macquarie'!P78,'Rabbit Flat'!P19,'Richmond NSW'!P45,'Richmond Qld'!P80,'Robe'!P85,'Rockhampton'!P48,'Rutherglen'!P77,'Sale'!P78,'Scone'!P23,'Snowtown'!P80,'St George'!P75,'Sydney'!P78,'Tarcoola'!P67,'Tennant Creek'!P77,'Thargomiindah'!P34,'Tibooburra'!P79,'Townsville'!P47,'Victoria River Downs'!P24,'Wagga Wagga'!P78,'Walgett'!P79,'Wandering'!P80,'Weipa'!P29,'Wilcannia'!P82,'Williamtown'!P40,'Wilsons Promontary'!P82,'Woomera'!P38,'Wyalong'!P26,'Yamba'!P89)</f>
        <v>35.6212121212121</v>
      </c>
      <c r="J11" s="12">
        <f>AVERAGE('Adelaide'!Q78,'Albany'!Q93,'Alice Springs'!Q78,'Amberley'!Q47,'Birdsville'!Q38,'Bourke'!Q80,'Bridgetown'!Q80,'Brisbane'!Q78,'Broome'!Q78,'Bundaberg'!Q79,'Burketown'!Q83,'Butlers Gorge'!Q55,'Cabramurra'!Q26,'Cairns'!Q78,'Camooweal'!Q49,'Canberra'!Q79,'Cape Borda'!Q32,'Cape Bruny'!Q66,'Cape Leeuwin'!Q78,'Cape Moreton'!Q78,'Cape Otway'!Q76,'Carnarvon'!Q78,'Ceduna'!Q45,'Charleville'!Q78,'Cobar'!Q79,'Coffs Harbour'!Q36,'Cunderdin'!Q37,'Dalwallinu'!Q32,'Darwin'!Q78,'Deniliquin'!Q79,'Dubbo'!Q67,'Eddytstone Point'!Q78,'Esperance'!Q78,'Eucla'!Q74,'Forrest'!Q41,'Gabo Island'!Q82,'Gayndah'!Q85,'Georgetown'!Q86,'Geraldton'!Q78,'Giles'!Q31,'Grove'!Q42,'Halls Creek'!Q78,'Hobart'!Q70,'Horn Island'!Q37,'Kalgoorlie'!Q78,'Kalumburu'!Q48,'Karijini North'!Q58,'Katanning'!Q80,'Launceston'!Q86,'Laverton'!Q45,'Learmonth'!Q12,'Longreach'!Q78,'Low Head'!Q79,'Mackay'!Q78,'Marble Bar'!Q82,'Marree'!Q80,'Meekatharra'!Q61,'Melbourne'!Q78,'Mildura'!Q78,'Miles'!Q79,'Morawa'!Q63,'Moree'!Q78,'Mt Gambier'!Q78,'Nhill'!Q84,'Normanton'!Q83,'Nowra'!Q36,'Nuriootpa'!Q31,'Oodnadatta'!Q47,'Orbost'!Q53,'Palmerville'!Q83,'Perth'!Q78,'Point Perpendicular'!Q47,'Port Hedland'!Q75,'Port Lincoln'!Q78,'Port Macquarie'!Q78,'Rabbit Flat'!Q19,'Richmond NSW'!Q45,'Richmond Qld'!Q80,'Robe'!Q85,'Rockhampton'!Q48,'Rutherglen'!Q77,'Sale'!Q78,'Scone'!Q23,'Snowtown'!Q80,'St George'!Q75,'Sydney'!Q78,'Tarcoola'!Q67,'Tennant Creek'!Q77,'Thargomiindah'!Q34,'Tibooburra'!Q79,'Townsville'!Q47,'Victoria River Downs'!Q24,'Wagga Wagga'!Q78,'Walgett'!Q79,'Wandering'!Q80,'Weipa'!Q29,'Wilcannia'!Q82,'Williamtown'!Q40,'Wilsons Promontary'!Q82,'Woomera'!Q38,'Wyalong'!Q26,'Yamba'!Q89)</f>
        <v>35.1032051600288</v>
      </c>
      <c r="K11" s="13">
        <f>AVERAGE('Adelaide'!S78,'Albany'!S93,'Alice Springs'!S78,'Amberley'!S47,'Birdsville'!S38,'Bourke'!S80,'Bridgetown'!S80,'Brisbane'!S78,'Broome'!S78,'Bundaberg'!S79,'Burketown'!S83,'Butlers Gorge'!S55,'Cabramurra'!S26,'Cairns'!S78,'Camooweal'!S49,'Canberra'!S79,'Cape Borda'!S32,'Cape Bruny'!S66,'Cape Leeuwin'!S78,'Cape Moreton'!S78,'Cape Otway'!S76,'Carnarvon'!S78,'Ceduna'!S45,'Charleville'!S78,'Cobar'!S79,'Coffs Harbour'!S36,'Cunderdin'!S37,'Dalwallinu'!S32,'Darwin'!S78,'Deniliquin'!S79,'Dubbo'!S67,'Eddytstone Point'!S78,'Esperance'!S78,'Eucla'!S74,'Forrest'!S41,'Gabo Island'!S82,'Gayndah'!S85,'Georgetown'!S86,'Geraldton'!S78,'Giles'!S31,'Grove'!S42,'Halls Creek'!S78,'Hobart'!S70,'Horn Island'!S37,'Kalgoorlie'!S78,'Kalumburu'!S48,'Karijini North'!S58,'Katanning'!S80,'Launceston'!S86,'Laverton'!S45,'Learmonth'!S12,'Longreach'!S78,'Low Head'!S79,'Mackay'!S78,'Marble Bar'!S82,'Marree'!S80,'Meekatharra'!S61,'Melbourne'!S78,'Mildura'!S78,'Miles'!S79,'Morawa'!S63,'Moree'!S78,'Mt Gambier'!S78,'Nhill'!S84,'Normanton'!S83,'Nowra'!S36,'Nuriootpa'!S31,'Oodnadatta'!S47,'Orbost'!S53,'Palmerville'!S83,'Perth'!S78,'Point Perpendicular'!S47,'Port Hedland'!S75,'Port Lincoln'!S78,'Port Macquarie'!S78,'Rabbit Flat'!S19,'Richmond NSW'!S45,'Richmond Qld'!S80,'Robe'!S85,'Rockhampton'!S48,'Rutherglen'!S77,'Sale'!S78,'Scone'!S23,'Snowtown'!S80,'St George'!S75,'Sydney'!S78,'Tarcoola'!S67,'Tennant Creek'!S77,'Thargomiindah'!S34,'Tibooburra'!S79,'Townsville'!S47,'Victoria River Downs'!S24,'Wagga Wagga'!S78,'Walgett'!S79,'Wandering'!S80,'Weipa'!S29,'Wilcannia'!S82,'Williamtown'!S40,'Wilsons Promontary'!S82,'Woomera'!S38,'Wyalong'!S26,'Yamba'!S89)</f>
        <v>17.4438502673797</v>
      </c>
      <c r="L11" s="12">
        <f>AVERAGE('Adelaide'!T78,'Albany'!T93,'Alice Springs'!T78,'Amberley'!T47,'Birdsville'!T38,'Bourke'!T80,'Bridgetown'!T80,'Brisbane'!T78,'Broome'!T78,'Bundaberg'!T79,'Burketown'!T83,'Butlers Gorge'!T55,'Cabramurra'!T26,'Cairns'!T78,'Camooweal'!T49,'Canberra'!T79,'Cape Borda'!T32,'Cape Bruny'!T66,'Cape Leeuwin'!T78,'Cape Moreton'!T78,'Cape Otway'!T76,'Carnarvon'!T78,'Ceduna'!T45,'Charleville'!T78,'Cobar'!T79,'Coffs Harbour'!T36,'Cunderdin'!T37,'Dalwallinu'!T32,'Darwin'!T78,'Deniliquin'!T79,'Dubbo'!T67,'Eddytstone Point'!T78,'Esperance'!T78,'Eucla'!T74,'Forrest'!T41,'Gabo Island'!T82,'Gayndah'!T85,'Georgetown'!T86,'Geraldton'!T78,'Giles'!T31,'Grove'!T42,'Halls Creek'!T78,'Hobart'!T70,'Horn Island'!T37,'Kalgoorlie'!T78,'Kalumburu'!T48,'Karijini North'!T58,'Katanning'!T80,'Launceston'!T86,'Laverton'!T45,'Learmonth'!T12,'Longreach'!T78,'Low Head'!T79,'Mackay'!T78,'Marble Bar'!T82,'Marree'!T80,'Meekatharra'!T61,'Melbourne'!T78,'Mildura'!T78,'Miles'!T79,'Morawa'!T63,'Moree'!T78,'Mt Gambier'!T78,'Nhill'!T84,'Normanton'!T83,'Nowra'!T36,'Nuriootpa'!T31,'Oodnadatta'!T47,'Orbost'!T53,'Palmerville'!T83,'Perth'!T78,'Point Perpendicular'!T47,'Port Hedland'!T75,'Port Lincoln'!T78,'Port Macquarie'!T78,'Rabbit Flat'!T19,'Richmond NSW'!T45,'Richmond Qld'!T80,'Robe'!T85,'Rockhampton'!T48,'Rutherglen'!T77,'Sale'!T78,'Scone'!T23,'Snowtown'!T80,'St George'!T75,'Sydney'!T78,'Tarcoola'!T67,'Tennant Creek'!T77,'Thargomiindah'!T34,'Tibooburra'!T79,'Townsville'!T47,'Victoria River Downs'!T24,'Wagga Wagga'!T78,'Walgett'!T79,'Wandering'!T80,'Weipa'!T29,'Wilcannia'!T82,'Williamtown'!T40,'Wilsons Promontary'!T82,'Woomera'!T38,'Wyalong'!T26,'Yamba'!T89)</f>
        <v>36.6959158606906</v>
      </c>
      <c r="M11" s="13">
        <f>AVERAGE('Adelaide'!V78,'Albany'!V93,'Alice Springs'!V78,'Amberley'!V47,'Birdsville'!V38,'Bourke'!V80,'Bridgetown'!V80,'Brisbane'!V78,'Broome'!V78,'Bundaberg'!V79,'Burketown'!V83,'Butlers Gorge'!V55,'Cabramurra'!V26,'Cairns'!V78,'Camooweal'!V49,'Canberra'!V79,'Cape Borda'!V32,'Cape Bruny'!V66,'Cape Leeuwin'!V78,'Cape Moreton'!V78,'Cape Otway'!V76,'Carnarvon'!V78,'Ceduna'!V45,'Charleville'!V78,'Cobar'!V79,'Coffs Harbour'!V36,'Cunderdin'!V37,'Dalwallinu'!V32,'Darwin'!V78,'Deniliquin'!V79,'Dubbo'!V67,'Eddytstone Point'!V78,'Esperance'!V78,'Eucla'!V74,'Forrest'!V41,'Gabo Island'!V82,'Gayndah'!V85,'Georgetown'!V86,'Geraldton'!V78,'Giles'!V31,'Grove'!V42,'Halls Creek'!V78,'Hobart'!V70,'Horn Island'!V37,'Kalgoorlie'!V78,'Kalumburu'!V48,'Karijini North'!V58,'Katanning'!V80,'Launceston'!V86,'Laverton'!V45,'Learmonth'!V12,'Longreach'!V78,'Low Head'!V79,'Mackay'!V78,'Marble Bar'!V82,'Marree'!V80,'Meekatharra'!V61,'Melbourne'!V78,'Mildura'!V78,'Miles'!V79,'Morawa'!V63,'Moree'!V78,'Mt Gambier'!V78,'Nhill'!V84,'Normanton'!V83,'Nowra'!V36,'Nuriootpa'!V31,'Oodnadatta'!V47,'Orbost'!V53,'Palmerville'!V83,'Perth'!V78,'Point Perpendicular'!V47,'Port Hedland'!V75,'Port Lincoln'!V78,'Port Macquarie'!V78,'Rabbit Flat'!V19,'Richmond NSW'!V45,'Richmond Qld'!V80,'Robe'!V85,'Rockhampton'!V48,'Rutherglen'!V77,'Sale'!V78,'Scone'!V23,'Snowtown'!V80,'St George'!V75,'Sydney'!V78,'Tarcoola'!V67,'Tennant Creek'!V77,'Thargomiindah'!V34,'Tibooburra'!V79,'Townsville'!V47,'Victoria River Downs'!V24,'Wagga Wagga'!V78,'Walgett'!V79,'Wandering'!V80,'Weipa'!V29,'Wilcannia'!V82,'Williamtown'!V40,'Wilsons Promontary'!V82,'Woomera'!V38,'Wyalong'!V26,'Yamba'!V89)</f>
        <v>3.34402852049911</v>
      </c>
      <c r="N11" s="12">
        <f>AVERAGE('Adelaide'!W78,'Albany'!W93,'Alice Springs'!W78,'Amberley'!W47,'Birdsville'!W38,'Bourke'!W80,'Bridgetown'!W80,'Brisbane'!W78,'Broome'!W78,'Bundaberg'!W79,'Burketown'!W83,'Butlers Gorge'!W55,'Cabramurra'!W26,'Cairns'!W78,'Camooweal'!W49,'Canberra'!W79,'Cape Borda'!W32,'Cape Bruny'!W66,'Cape Leeuwin'!W78,'Cape Moreton'!W78,'Cape Otway'!W76,'Carnarvon'!W78,'Ceduna'!W45,'Charleville'!W78,'Cobar'!W79,'Coffs Harbour'!W36,'Cunderdin'!W37,'Dalwallinu'!W32,'Darwin'!W78,'Deniliquin'!W79,'Dubbo'!W67,'Eddytstone Point'!W78,'Esperance'!W78,'Eucla'!W74,'Forrest'!W41,'Gabo Island'!W82,'Gayndah'!W85,'Georgetown'!W86,'Geraldton'!W78,'Giles'!W31,'Grove'!W42,'Halls Creek'!W78,'Hobart'!W70,'Horn Island'!W37,'Kalgoorlie'!W78,'Kalumburu'!W48,'Karijini North'!W58,'Katanning'!W80,'Launceston'!W86,'Laverton'!W45,'Learmonth'!W12,'Longreach'!W78,'Low Head'!W79,'Mackay'!W78,'Marble Bar'!W82,'Marree'!W80,'Meekatharra'!W61,'Melbourne'!W78,'Mildura'!W78,'Miles'!W79,'Morawa'!W63,'Moree'!W78,'Mt Gambier'!W78,'Nhill'!W84,'Normanton'!W83,'Nowra'!W36,'Nuriootpa'!W31,'Oodnadatta'!W47,'Orbost'!W53,'Palmerville'!W83,'Perth'!W78,'Point Perpendicular'!W47,'Port Hedland'!W75,'Port Lincoln'!W78,'Port Macquarie'!W78,'Rabbit Flat'!W19,'Richmond NSW'!W45,'Richmond Qld'!W80,'Robe'!W85,'Rockhampton'!W48,'Rutherglen'!W77,'Sale'!W78,'Scone'!W23,'Snowtown'!W80,'St George'!W75,'Sydney'!W78,'Tarcoola'!W67,'Tennant Creek'!W77,'Thargomiindah'!W34,'Tibooburra'!W79,'Townsville'!W47,'Victoria River Downs'!W24,'Wagga Wagga'!W78,'Walgett'!W79,'Wandering'!W80,'Weipa'!W29,'Wilcannia'!W82,'Williamtown'!W40,'Wilsons Promontary'!W82,'Woomera'!W38,'Wyalong'!W26,'Yamba'!W89)</f>
        <v>39.5316020901163</v>
      </c>
    </row>
    <row r="12" ht="23" customHeight="1">
      <c r="A12" s="10">
        <v>-10</v>
      </c>
      <c r="B12" s="11">
        <f>AVERAGE('Adelaide'!B79,'Albany'!B94,'Alice Springs'!B79,'Amberley'!B48,'Birdsville'!B39,'Bourke'!B81,'Bridgetown'!B81,'Brisbane'!B79,'Broome'!B79,'Bundaberg'!B80,'Burketown'!B84,'Butlers Gorge'!B56,'Cabramurra'!B27,'Cairns'!B79,'Camooweal'!B50,'Canberra'!B80,'Cape Borda'!B33,'Cape Bruny'!B67,'Cape Leeuwin'!B79,'Cape Moreton'!B79,'Cape Otway'!B77,'Carnarvon'!B79,'Ceduna'!B46,'Charleville'!B79,'Cobar'!B80,'Coffs Harbour'!B37,'Cunderdin'!B38,'Dalwallinu'!B33,'Darwin'!B79,'Deniliquin'!B80,'Dubbo'!B68,'Eddytstone Point'!B79,'Esperance'!B79,'Eucla'!B75,'Forrest'!B42,'Gabo Island'!B83,'Gayndah'!B86,'Georgetown'!B87,'Geraldton'!B79,'Giles'!B32,'Grove'!B43,'Halls Creek'!B79,'Hobart'!B71,'Horn Island'!B38,'Kalgoorlie'!B79,'Kalumburu'!B49,'Karijini North'!B59,'Katanning'!B81,'Launceston'!B87,'Laverton'!B46,'Learmonth'!B13,'Longreach'!B79,'Low Head'!B80,'Mackay'!B79,'Marble Bar'!B83,'Marree'!B81,'Meekatharra'!B62,'Melbourne'!B79,'Mildura'!B79,'Miles'!B80,'Morawa'!B64,'Moree'!B79,'Mt Gambier'!B79,'Nhill'!B85,'Normanton'!B84,'Nowra'!B37,'Nuriootpa'!B32,'Oodnadatta'!B48,'Orbost'!B54,'Palmerville'!B84,'Perth'!B79,'Point Perpendicular'!B48,'Port Hedland'!B76,'Port Lincoln'!B79,'Port Macquarie'!B79,'Rabbit Flat'!B20,'Richmond NSW'!B46,'Richmond Qld'!B81,'Robe'!B86,'Rockhampton'!B49,'Rutherglen'!B78,'Sale'!B79,'Scone'!B24,'Snowtown'!B81,'St George'!B76,'Sydney'!B79,'Tarcoola'!B68,'Tennant Creek'!B78,'Thargomiindah'!B35,'Tibooburra'!B80,'Townsville'!B48,'Victoria River Downs'!B25,'Wagga Wagga'!B79,'Walgett'!B80,'Wandering'!B81,'Weipa'!B30,'Wilcannia'!B83,'Williamtown'!B41,'Wilsons Promontary'!B83,'Woomera'!B39,'Wyalong'!B27,'Yamba'!B90)</f>
        <v>35.6274509803922</v>
      </c>
      <c r="C12" s="12">
        <f>AVERAGE('Adelaide'!D79,'Albany'!D94,'Alice Springs'!D79,'Amberley'!D48,'Birdsville'!D39,'Bourke'!D81,'Bridgetown'!D81,'Brisbane'!D79,'Broome'!D79,'Bundaberg'!D80,'Burketown'!D84,'Butlers Gorge'!D56,'Cabramurra'!D27,'Cairns'!D79,'Camooweal'!D50,'Canberra'!D80,'Cape Borda'!D33,'Cape Bruny'!D67,'Cape Leeuwin'!D79,'Cape Moreton'!D79,'Cape Otway'!D77,'Carnarvon'!D79,'Ceduna'!D46,'Charleville'!D79,'Cobar'!D80,'Coffs Harbour'!D37,'Cunderdin'!D38,'Dalwallinu'!D33,'Darwin'!D79,'Deniliquin'!D80,'Dubbo'!D68,'Eddytstone Point'!D79,'Esperance'!D79,'Eucla'!D75,'Forrest'!D42,'Gabo Island'!D83,'Gayndah'!D86,'Georgetown'!D87,'Geraldton'!D79,'Giles'!D32,'Grove'!D43,'Halls Creek'!D79,'Hobart'!D71,'Horn Island'!D38,'Kalgoorlie'!D79,'Kalumburu'!D49,'Karijini North'!D59,'Katanning'!D81,'Launceston'!D87,'Laverton'!D46,'Learmonth'!D13,'Longreach'!D79,'Low Head'!D80,'Mackay'!D79,'Marble Bar'!D83,'Marree'!D81,'Meekatharra'!D62,'Melbourne'!D79,'Mildura'!D79,'Miles'!D80,'Morawa'!D64,'Moree'!D79,'Mt Gambier'!D79,'Nhill'!D85,'Normanton'!D84,'Nowra'!D37,'Nuriootpa'!D32,'Oodnadatta'!D48,'Orbost'!D54,'Palmerville'!D84,'Perth'!D79,'Point Perpendicular'!D48,'Port Hedland'!D76,'Port Lincoln'!D79,'Port Macquarie'!D79,'Rabbit Flat'!D20,'Richmond NSW'!D46,'Richmond Qld'!D81,'Robe'!D86,'Rockhampton'!D49,'Rutherglen'!D78,'Sale'!D79,'Scone'!D24,'Snowtown'!D81,'St George'!D76,'Sydney'!D79,'Tarcoola'!D68,'Tennant Creek'!D78,'Thargomiindah'!D35,'Tibooburra'!D80,'Townsville'!D48,'Victoria River Downs'!D25,'Wagga Wagga'!D79,'Walgett'!D80,'Wandering'!D81,'Weipa'!D30,'Wilcannia'!D83,'Williamtown'!D41,'Wilsons Promontary'!D83,'Woomera'!D39,'Wyalong'!D27,'Yamba'!D90)</f>
        <v>35.1234475832844</v>
      </c>
      <c r="D12" s="13">
        <f>AVERAGE('Adelaide'!G79,'Albany'!G94,'Alice Springs'!G79,'Amberley'!G48,'Birdsville'!G39,'Bourke'!G81,'Bridgetown'!G81,'Brisbane'!G79,'Broome'!G79,'Bundaberg'!G80,'Burketown'!G84,'Butlers Gorge'!G56,'Cabramurra'!G27,'Cairns'!G79,'Camooweal'!G50,'Canberra'!G80,'Cape Borda'!G33,'Cape Bruny'!G67,'Cape Leeuwin'!G79,'Cape Moreton'!G79,'Cape Otway'!G77,'Carnarvon'!G79,'Ceduna'!G46,'Charleville'!G79,'Cobar'!G80,'Coffs Harbour'!G37,'Cunderdin'!G38,'Dalwallinu'!G33,'Darwin'!G79,'Deniliquin'!G80,'Dubbo'!G68,'Eddytstone Point'!G79,'Esperance'!G79,'Eucla'!G75,'Forrest'!G42,'Gabo Island'!G83,'Gayndah'!G86,'Georgetown'!G87,'Geraldton'!G79,'Giles'!G32,'Grove'!G43,'Halls Creek'!G79,'Hobart'!G71,'Horn Island'!G38,'Kalgoorlie'!G79,'Kalumburu'!G49,'Karijini North'!G59,'Katanning'!G81,'Launceston'!G87,'Laverton'!G46,'Learmonth'!G13,'Longreach'!G79,'Low Head'!G80,'Mackay'!G79,'Marble Bar'!G83,'Marree'!G81,'Meekatharra'!G62,'Melbourne'!G79,'Mildura'!G79,'Miles'!G80,'Morawa'!G64,'Moree'!G79,'Mt Gambier'!G79,'Nhill'!G85,'Normanton'!G84,'Nowra'!G37,'Nuriootpa'!G32,'Oodnadatta'!G48,'Orbost'!G54,'Palmerville'!G84,'Perth'!G79,'Point Perpendicular'!G48,'Port Hedland'!G76,'Port Lincoln'!G79,'Port Macquarie'!G79,'Rabbit Flat'!G20,'Richmond NSW'!G46,'Richmond Qld'!G81,'Robe'!G86,'Rockhampton'!G49,'Rutherglen'!G78,'Sale'!G79,'Scone'!G24,'Snowtown'!G81,'St George'!G76,'Sydney'!G79,'Tarcoola'!G68,'Tennant Creek'!G78,'Thargomiindah'!G35,'Tibooburra'!G80,'Townsville'!G48,'Victoria River Downs'!G25,'Wagga Wagga'!G79,'Walgett'!G80,'Wandering'!G81,'Weipa'!G30,'Wilcannia'!G83,'Williamtown'!G41,'Wilsons Promontary'!G83,'Woomera'!G39,'Wyalong'!G27,'Yamba'!G90)</f>
        <v>17.4607843137255</v>
      </c>
      <c r="E12" s="12">
        <f>AVERAGE('Adelaide'!I79,'Albany'!I94,'Alice Springs'!I79,'Amberley'!I48,'Birdsville'!I39,'Bourke'!I81,'Bridgetown'!I81,'Brisbane'!I79,'Broome'!I79,'Bundaberg'!I80,'Burketown'!I84,'Butlers Gorge'!I56,'Cabramurra'!I27,'Cairns'!I79,'Camooweal'!I50,'Canberra'!I80,'Cape Borda'!I33,'Cape Bruny'!I67,'Cape Leeuwin'!I79,'Cape Moreton'!I79,'Cape Otway'!I77,'Carnarvon'!I79,'Ceduna'!I46,'Charleville'!I79,'Cobar'!I80,'Coffs Harbour'!I37,'Cunderdin'!I38,'Dalwallinu'!I33,'Darwin'!I79,'Deniliquin'!I80,'Dubbo'!I68,'Eddytstone Point'!I79,'Esperance'!I79,'Eucla'!I75,'Forrest'!I42,'Gabo Island'!I83,'Gayndah'!I86,'Georgetown'!I87,'Geraldton'!I79,'Giles'!I32,'Grove'!I43,'Halls Creek'!I79,'Hobart'!I71,'Horn Island'!I38,'Kalgoorlie'!I79,'Kalumburu'!I49,'Karijini North'!I59,'Katanning'!I81,'Launceston'!I87,'Laverton'!I46,'Learmonth'!I13,'Longreach'!I79,'Low Head'!I80,'Mackay'!I79,'Marble Bar'!I83,'Marree'!I81,'Meekatharra'!I62,'Melbourne'!I79,'Mildura'!I79,'Miles'!I80,'Morawa'!I64,'Moree'!I79,'Mt Gambier'!I79,'Nhill'!I85,'Normanton'!I84,'Nowra'!I37,'Nuriootpa'!I32,'Oodnadatta'!I48,'Orbost'!I54,'Palmerville'!I84,'Perth'!I79,'Point Perpendicular'!I48,'Port Hedland'!I76,'Port Lincoln'!I79,'Port Macquarie'!I79,'Rabbit Flat'!I20,'Richmond NSW'!I46,'Richmond Qld'!I81,'Robe'!I86,'Rockhampton'!I49,'Rutherglen'!I78,'Sale'!I79,'Scone'!I24,'Snowtown'!I81,'St George'!I76,'Sydney'!I79,'Tarcoola'!I68,'Tennant Creek'!I78,'Thargomiindah'!I35,'Tibooburra'!I80,'Townsville'!I48,'Victoria River Downs'!I25,'Wagga Wagga'!I79,'Walgett'!I80,'Wandering'!I81,'Weipa'!I30,'Wilcannia'!I83,'Williamtown'!I41,'Wilsons Promontary'!I83,'Woomera'!I39,'Wyalong'!I27,'Yamba'!I90)</f>
        <v>36.6420815116514</v>
      </c>
      <c r="F12" s="13">
        <f>AVERAGE('Adelaide'!L79,'Albany'!L94,'Alice Springs'!L79,'Amberley'!L48,'Birdsville'!L39,'Bourke'!L81,'Bridgetown'!L81,'Brisbane'!L79,'Broome'!L79,'Bundaberg'!L80,'Burketown'!L84,'Butlers Gorge'!L56,'Cabramurra'!L27,'Cairns'!L79,'Camooweal'!L50,'Canberra'!L80,'Cape Borda'!L33,'Cape Bruny'!L67,'Cape Leeuwin'!L79,'Cape Moreton'!L79,'Cape Otway'!L77,'Carnarvon'!L79,'Ceduna'!L46,'Charleville'!L79,'Cobar'!L80,'Coffs Harbour'!L37,'Cunderdin'!L38,'Dalwallinu'!L33,'Darwin'!L79,'Deniliquin'!L80,'Dubbo'!L68,'Eddytstone Point'!L79,'Esperance'!L79,'Eucla'!L75,'Forrest'!L42,'Gabo Island'!L83,'Gayndah'!L86,'Georgetown'!L87,'Geraldton'!L79,'Giles'!L32,'Grove'!L43,'Halls Creek'!L79,'Hobart'!L71,'Horn Island'!L38,'Kalgoorlie'!L79,'Kalumburu'!L49,'Karijini North'!L59,'Katanning'!L81,'Launceston'!L87,'Laverton'!L46,'Learmonth'!L13,'Longreach'!L79,'Low Head'!L80,'Mackay'!L79,'Marble Bar'!L83,'Marree'!L81,'Meekatharra'!L62,'Melbourne'!L79,'Mildura'!L79,'Miles'!L80,'Morawa'!L64,'Moree'!L79,'Mt Gambier'!L79,'Nhill'!L85,'Normanton'!L84,'Nowra'!L37,'Nuriootpa'!L32,'Oodnadatta'!L48,'Orbost'!L54,'Palmerville'!L84,'Perth'!L79,'Point Perpendicular'!L48,'Port Hedland'!L76,'Port Lincoln'!L79,'Port Macquarie'!L79,'Rabbit Flat'!L20,'Richmond NSW'!L46,'Richmond Qld'!L81,'Robe'!L86,'Rockhampton'!L49,'Rutherglen'!L78,'Sale'!L79,'Scone'!L24,'Snowtown'!L81,'St George'!L76,'Sydney'!L79,'Tarcoola'!L68,'Tennant Creek'!L78,'Thargomiindah'!L35,'Tibooburra'!L80,'Townsville'!L48,'Victoria River Downs'!L25,'Wagga Wagga'!L79,'Walgett'!L80,'Wandering'!L81,'Weipa'!L30,'Wilcannia'!L83,'Williamtown'!L41,'Wilsons Promontary'!L83,'Woomera'!L39,'Wyalong'!L27,'Yamba'!L90)</f>
        <v>3.05882352941176</v>
      </c>
      <c r="G12" s="12">
        <f>AVERAGE('Adelaide'!N79,'Albany'!N94,'Alice Springs'!N79,'Amberley'!N48,'Birdsville'!N39,'Bourke'!N81,'Bridgetown'!N81,'Brisbane'!N79,'Broome'!N79,'Bundaberg'!N80,'Burketown'!N84,'Butlers Gorge'!N56,'Cabramurra'!N27,'Cairns'!N79,'Camooweal'!N50,'Canberra'!N80,'Cape Borda'!N33,'Cape Bruny'!N67,'Cape Leeuwin'!N79,'Cape Moreton'!N79,'Cape Otway'!N77,'Carnarvon'!N79,'Ceduna'!N46,'Charleville'!N79,'Cobar'!N80,'Coffs Harbour'!N37,'Cunderdin'!N38,'Dalwallinu'!N33,'Darwin'!N79,'Deniliquin'!N80,'Dubbo'!N68,'Eddytstone Point'!N79,'Esperance'!N79,'Eucla'!N75,'Forrest'!N42,'Gabo Island'!N83,'Gayndah'!N86,'Georgetown'!N87,'Geraldton'!N79,'Giles'!N32,'Grove'!N43,'Halls Creek'!N79,'Hobart'!N71,'Horn Island'!N38,'Kalgoorlie'!N79,'Kalumburu'!N49,'Karijini North'!N59,'Katanning'!N81,'Launceston'!N87,'Laverton'!N46,'Learmonth'!N13,'Longreach'!N79,'Low Head'!N80,'Mackay'!N79,'Marble Bar'!N83,'Marree'!N81,'Meekatharra'!N62,'Melbourne'!N79,'Mildura'!N79,'Miles'!N80,'Morawa'!N64,'Moree'!N79,'Mt Gambier'!N79,'Nhill'!N85,'Normanton'!N84,'Nowra'!N37,'Nuriootpa'!N32,'Oodnadatta'!N48,'Orbost'!N54,'Palmerville'!N84,'Perth'!N79,'Point Perpendicular'!N48,'Port Hedland'!N76,'Port Lincoln'!N79,'Port Macquarie'!N79,'Rabbit Flat'!N20,'Richmond NSW'!N46,'Richmond Qld'!N81,'Robe'!N86,'Rockhampton'!N49,'Rutherglen'!N78,'Sale'!N79,'Scone'!N24,'Snowtown'!N81,'St George'!N76,'Sydney'!N79,'Tarcoola'!N68,'Tennant Creek'!N78,'Thargomiindah'!N35,'Tibooburra'!N80,'Townsville'!N48,'Victoria River Downs'!N25,'Wagga Wagga'!N79,'Walgett'!N80,'Wandering'!N81,'Weipa'!N30,'Wilcannia'!N83,'Williamtown'!N41,'Wilsons Promontary'!N83,'Woomera'!N39,'Wyalong'!N27,'Yamba'!N90)</f>
        <v>39.8199150430652</v>
      </c>
      <c r="H12" s="10">
        <v>-10</v>
      </c>
      <c r="I12" s="11">
        <f>AVERAGE('Adelaide'!P79,'Albany'!P94,'Alice Springs'!P79,'Amberley'!P48,'Birdsville'!P39,'Bourke'!P81,'Bridgetown'!P81,'Brisbane'!P79,'Broome'!P79,'Bundaberg'!P80,'Burketown'!P84,'Butlers Gorge'!P56,'Cabramurra'!P27,'Cairns'!P79,'Camooweal'!P50,'Canberra'!P80,'Cape Borda'!P33,'Cape Bruny'!P67,'Cape Leeuwin'!P79,'Cape Moreton'!P79,'Cape Otway'!P77,'Carnarvon'!P79,'Ceduna'!P46,'Charleville'!P79,'Cobar'!P80,'Coffs Harbour'!P37,'Cunderdin'!P38,'Dalwallinu'!P33,'Darwin'!P79,'Deniliquin'!P80,'Dubbo'!P68,'Eddytstone Point'!P79,'Esperance'!P79,'Eucla'!P75,'Forrest'!P42,'Gabo Island'!P83,'Gayndah'!P86,'Georgetown'!P87,'Geraldton'!P79,'Giles'!P32,'Grove'!P43,'Halls Creek'!P79,'Hobart'!P71,'Horn Island'!P38,'Kalgoorlie'!P79,'Kalumburu'!P49,'Karijini North'!P59,'Katanning'!P81,'Launceston'!P87,'Laverton'!P46,'Learmonth'!P13,'Longreach'!P79,'Low Head'!P80,'Mackay'!P79,'Marble Bar'!P83,'Marree'!P81,'Meekatharra'!P62,'Melbourne'!P79,'Mildura'!P79,'Miles'!P80,'Morawa'!P64,'Moree'!P79,'Mt Gambier'!P79,'Nhill'!P85,'Normanton'!P84,'Nowra'!P37,'Nuriootpa'!P32,'Oodnadatta'!P48,'Orbost'!P54,'Palmerville'!P84,'Perth'!P79,'Point Perpendicular'!P48,'Port Hedland'!P76,'Port Lincoln'!P79,'Port Macquarie'!P79,'Rabbit Flat'!P20,'Richmond NSW'!P46,'Richmond Qld'!P81,'Robe'!P86,'Rockhampton'!P49,'Rutherglen'!P78,'Sale'!P79,'Scone'!P24,'Snowtown'!P81,'St George'!P76,'Sydney'!P79,'Tarcoola'!P68,'Tennant Creek'!P78,'Thargomiindah'!P35,'Tibooburra'!P80,'Townsville'!P48,'Victoria River Downs'!P25,'Wagga Wagga'!P79,'Walgett'!P80,'Wandering'!P81,'Weipa'!P30,'Wilcannia'!P83,'Williamtown'!P41,'Wilsons Promontary'!P83,'Woomera'!P39,'Wyalong'!P27,'Yamba'!P90)</f>
        <v>35.3990196078431</v>
      </c>
      <c r="J12" s="12">
        <f>AVERAGE('Adelaide'!Q79,'Albany'!Q94,'Alice Springs'!Q79,'Amberley'!Q48,'Birdsville'!Q39,'Bourke'!Q81,'Bridgetown'!Q81,'Brisbane'!Q79,'Broome'!Q79,'Bundaberg'!Q80,'Burketown'!Q84,'Butlers Gorge'!Q56,'Cabramurra'!Q27,'Cairns'!Q79,'Camooweal'!Q50,'Canberra'!Q80,'Cape Borda'!Q33,'Cape Bruny'!Q67,'Cape Leeuwin'!Q79,'Cape Moreton'!Q79,'Cape Otway'!Q77,'Carnarvon'!Q79,'Ceduna'!Q46,'Charleville'!Q79,'Cobar'!Q80,'Coffs Harbour'!Q37,'Cunderdin'!Q38,'Dalwallinu'!Q33,'Darwin'!Q79,'Deniliquin'!Q80,'Dubbo'!Q68,'Eddytstone Point'!Q79,'Esperance'!Q79,'Eucla'!Q75,'Forrest'!Q42,'Gabo Island'!Q83,'Gayndah'!Q86,'Georgetown'!Q87,'Geraldton'!Q79,'Giles'!Q32,'Grove'!Q43,'Halls Creek'!Q79,'Hobart'!Q71,'Horn Island'!Q38,'Kalgoorlie'!Q79,'Kalumburu'!Q49,'Karijini North'!Q59,'Katanning'!Q81,'Launceston'!Q87,'Laverton'!Q46,'Learmonth'!Q13,'Longreach'!Q79,'Low Head'!Q80,'Mackay'!Q79,'Marble Bar'!Q83,'Marree'!Q81,'Meekatharra'!Q62,'Melbourne'!Q79,'Mildura'!Q79,'Miles'!Q80,'Morawa'!Q64,'Moree'!Q79,'Mt Gambier'!Q79,'Nhill'!Q85,'Normanton'!Q84,'Nowra'!Q37,'Nuriootpa'!Q32,'Oodnadatta'!Q48,'Orbost'!Q54,'Palmerville'!Q84,'Perth'!Q79,'Point Perpendicular'!Q48,'Port Hedland'!Q76,'Port Lincoln'!Q79,'Port Macquarie'!Q79,'Rabbit Flat'!Q20,'Richmond NSW'!Q46,'Richmond Qld'!Q81,'Robe'!Q86,'Rockhampton'!Q49,'Rutherglen'!Q78,'Sale'!Q79,'Scone'!Q24,'Snowtown'!Q81,'St George'!Q76,'Sydney'!Q79,'Tarcoola'!Q68,'Tennant Creek'!Q78,'Thargomiindah'!Q35,'Tibooburra'!Q80,'Townsville'!Q48,'Victoria River Downs'!Q25,'Wagga Wagga'!Q79,'Walgett'!Q80,'Wandering'!Q81,'Weipa'!Q30,'Wilcannia'!Q83,'Williamtown'!Q41,'Wilsons Promontary'!Q83,'Woomera'!Q39,'Wyalong'!Q27,'Yamba'!Q90)</f>
        <v>35.1029241177728</v>
      </c>
      <c r="K12" s="13">
        <f>AVERAGE('Adelaide'!S79,'Albany'!S94,'Alice Springs'!S79,'Amberley'!S48,'Birdsville'!S39,'Bourke'!S81,'Bridgetown'!S81,'Brisbane'!S79,'Broome'!S79,'Bundaberg'!S80,'Burketown'!S84,'Butlers Gorge'!S56,'Cabramurra'!S27,'Cairns'!S79,'Camooweal'!S50,'Canberra'!S80,'Cape Borda'!S33,'Cape Bruny'!S67,'Cape Leeuwin'!S79,'Cape Moreton'!S79,'Cape Otway'!S77,'Carnarvon'!S79,'Ceduna'!S46,'Charleville'!S79,'Cobar'!S80,'Coffs Harbour'!S37,'Cunderdin'!S38,'Dalwallinu'!S33,'Darwin'!S79,'Deniliquin'!S80,'Dubbo'!S68,'Eddytstone Point'!S79,'Esperance'!S79,'Eucla'!S75,'Forrest'!S42,'Gabo Island'!S83,'Gayndah'!S86,'Georgetown'!S87,'Geraldton'!S79,'Giles'!S32,'Grove'!S43,'Halls Creek'!S79,'Hobart'!S71,'Horn Island'!S38,'Kalgoorlie'!S79,'Kalumburu'!S49,'Karijini North'!S59,'Katanning'!S81,'Launceston'!S87,'Laverton'!S46,'Learmonth'!S13,'Longreach'!S79,'Low Head'!S80,'Mackay'!S79,'Marble Bar'!S83,'Marree'!S81,'Meekatharra'!S62,'Melbourne'!S79,'Mildura'!S79,'Miles'!S80,'Morawa'!S64,'Moree'!S79,'Mt Gambier'!S79,'Nhill'!S85,'Normanton'!S84,'Nowra'!S37,'Nuriootpa'!S32,'Oodnadatta'!S48,'Orbost'!S54,'Palmerville'!S84,'Perth'!S79,'Point Perpendicular'!S48,'Port Hedland'!S76,'Port Lincoln'!S79,'Port Macquarie'!S79,'Rabbit Flat'!S20,'Richmond NSW'!S46,'Richmond Qld'!S81,'Robe'!S86,'Rockhampton'!S49,'Rutherglen'!S78,'Sale'!S79,'Scone'!S24,'Snowtown'!S81,'St George'!S76,'Sydney'!S79,'Tarcoola'!S68,'Tennant Creek'!S78,'Thargomiindah'!S35,'Tibooburra'!S80,'Townsville'!S48,'Victoria River Downs'!S25,'Wagga Wagga'!S79,'Walgett'!S80,'Wandering'!S81,'Weipa'!S30,'Wilcannia'!S83,'Williamtown'!S41,'Wilsons Promontary'!S83,'Woomera'!S39,'Wyalong'!S27,'Yamba'!S90)</f>
        <v>17.2833333333333</v>
      </c>
      <c r="L12" s="12">
        <f>AVERAGE('Adelaide'!T79,'Albany'!T94,'Alice Springs'!T79,'Amberley'!T48,'Birdsville'!T39,'Bourke'!T81,'Bridgetown'!T81,'Brisbane'!T79,'Broome'!T79,'Bundaberg'!T80,'Burketown'!T84,'Butlers Gorge'!T56,'Cabramurra'!T27,'Cairns'!T79,'Camooweal'!T50,'Canberra'!T80,'Cape Borda'!T33,'Cape Bruny'!T67,'Cape Leeuwin'!T79,'Cape Moreton'!T79,'Cape Otway'!T77,'Carnarvon'!T79,'Ceduna'!T46,'Charleville'!T79,'Cobar'!T80,'Coffs Harbour'!T37,'Cunderdin'!T38,'Dalwallinu'!T33,'Darwin'!T79,'Deniliquin'!T80,'Dubbo'!T68,'Eddytstone Point'!T79,'Esperance'!T79,'Eucla'!T75,'Forrest'!T42,'Gabo Island'!T83,'Gayndah'!T86,'Georgetown'!T87,'Geraldton'!T79,'Giles'!T32,'Grove'!T43,'Halls Creek'!T79,'Hobart'!T71,'Horn Island'!T38,'Kalgoorlie'!T79,'Kalumburu'!T49,'Karijini North'!T59,'Katanning'!T81,'Launceston'!T87,'Laverton'!T46,'Learmonth'!T13,'Longreach'!T79,'Low Head'!T80,'Mackay'!T79,'Marble Bar'!T83,'Marree'!T81,'Meekatharra'!T62,'Melbourne'!T79,'Mildura'!T79,'Miles'!T80,'Morawa'!T64,'Moree'!T79,'Mt Gambier'!T79,'Nhill'!T85,'Normanton'!T84,'Nowra'!T37,'Nuriootpa'!T32,'Oodnadatta'!T48,'Orbost'!T54,'Palmerville'!T84,'Perth'!T79,'Point Perpendicular'!T48,'Port Hedland'!T76,'Port Lincoln'!T79,'Port Macquarie'!T79,'Rabbit Flat'!T20,'Richmond NSW'!T46,'Richmond Qld'!T81,'Robe'!T86,'Rockhampton'!T49,'Rutherglen'!T78,'Sale'!T79,'Scone'!T24,'Snowtown'!T81,'St George'!T76,'Sydney'!T79,'Tarcoola'!T68,'Tennant Creek'!T78,'Thargomiindah'!T35,'Tibooburra'!T80,'Townsville'!T48,'Victoria River Downs'!T25,'Wagga Wagga'!T79,'Walgett'!T80,'Wandering'!T81,'Weipa'!T30,'Wilcannia'!T83,'Williamtown'!T41,'Wilsons Promontary'!T83,'Woomera'!T39,'Wyalong'!T27,'Yamba'!T90)</f>
        <v>36.6989228291765</v>
      </c>
      <c r="M12" s="13">
        <f>AVERAGE('Adelaide'!V79,'Albany'!V94,'Alice Springs'!V79,'Amberley'!V48,'Birdsville'!V39,'Bourke'!V81,'Bridgetown'!V81,'Brisbane'!V79,'Broome'!V79,'Bundaberg'!V80,'Burketown'!V84,'Butlers Gorge'!V56,'Cabramurra'!V27,'Cairns'!V79,'Camooweal'!V50,'Canberra'!V80,'Cape Borda'!V33,'Cape Bruny'!V67,'Cape Leeuwin'!V79,'Cape Moreton'!V79,'Cape Otway'!V77,'Carnarvon'!V79,'Ceduna'!V46,'Charleville'!V79,'Cobar'!V80,'Coffs Harbour'!V37,'Cunderdin'!V38,'Dalwallinu'!V33,'Darwin'!V79,'Deniliquin'!V80,'Dubbo'!V68,'Eddytstone Point'!V79,'Esperance'!V79,'Eucla'!V75,'Forrest'!V42,'Gabo Island'!V83,'Gayndah'!V86,'Georgetown'!V87,'Geraldton'!V79,'Giles'!V32,'Grove'!V43,'Halls Creek'!V79,'Hobart'!V71,'Horn Island'!V38,'Kalgoorlie'!V79,'Kalumburu'!V49,'Karijini North'!V59,'Katanning'!V81,'Launceston'!V87,'Laverton'!V46,'Learmonth'!V13,'Longreach'!V79,'Low Head'!V80,'Mackay'!V79,'Marble Bar'!V83,'Marree'!V81,'Meekatharra'!V62,'Melbourne'!V79,'Mildura'!V79,'Miles'!V80,'Morawa'!V64,'Moree'!V79,'Mt Gambier'!V79,'Nhill'!V85,'Normanton'!V84,'Nowra'!V37,'Nuriootpa'!V32,'Oodnadatta'!V48,'Orbost'!V54,'Palmerville'!V84,'Perth'!V79,'Point Perpendicular'!V48,'Port Hedland'!V76,'Port Lincoln'!V79,'Port Macquarie'!V79,'Rabbit Flat'!V20,'Richmond NSW'!V46,'Richmond Qld'!V81,'Robe'!V86,'Rockhampton'!V49,'Rutherglen'!V78,'Sale'!V79,'Scone'!V24,'Snowtown'!V81,'St George'!V76,'Sydney'!V79,'Tarcoola'!V68,'Tennant Creek'!V78,'Thargomiindah'!V35,'Tibooburra'!V80,'Townsville'!V48,'Victoria River Downs'!V25,'Wagga Wagga'!V79,'Walgett'!V80,'Wandering'!V81,'Weipa'!V30,'Wilcannia'!V83,'Williamtown'!V41,'Wilsons Promontary'!V83,'Woomera'!V39,'Wyalong'!V27,'Yamba'!V90)</f>
        <v>3.34803921568627</v>
      </c>
      <c r="N12" s="12">
        <f>AVERAGE('Adelaide'!W79,'Albany'!W94,'Alice Springs'!W79,'Amberley'!W48,'Birdsville'!W39,'Bourke'!W81,'Bridgetown'!W81,'Brisbane'!W79,'Broome'!W79,'Bundaberg'!W80,'Burketown'!W84,'Butlers Gorge'!W56,'Cabramurra'!W27,'Cairns'!W79,'Camooweal'!W50,'Canberra'!W80,'Cape Borda'!W33,'Cape Bruny'!W67,'Cape Leeuwin'!W79,'Cape Moreton'!W79,'Cape Otway'!W77,'Carnarvon'!W79,'Ceduna'!W46,'Charleville'!W79,'Cobar'!W80,'Coffs Harbour'!W37,'Cunderdin'!W38,'Dalwallinu'!W33,'Darwin'!W79,'Deniliquin'!W80,'Dubbo'!W68,'Eddytstone Point'!W79,'Esperance'!W79,'Eucla'!W75,'Forrest'!W42,'Gabo Island'!W83,'Gayndah'!W86,'Georgetown'!W87,'Geraldton'!W79,'Giles'!W32,'Grove'!W43,'Halls Creek'!W79,'Hobart'!W71,'Horn Island'!W38,'Kalgoorlie'!W79,'Kalumburu'!W49,'Karijini North'!W59,'Katanning'!W81,'Launceston'!W87,'Laverton'!W46,'Learmonth'!W13,'Longreach'!W79,'Low Head'!W80,'Mackay'!W79,'Marble Bar'!W83,'Marree'!W81,'Meekatharra'!W62,'Melbourne'!W79,'Mildura'!W79,'Miles'!W80,'Morawa'!W64,'Moree'!W79,'Mt Gambier'!W79,'Nhill'!W85,'Normanton'!W84,'Nowra'!W37,'Nuriootpa'!W32,'Oodnadatta'!W48,'Orbost'!W54,'Palmerville'!W84,'Perth'!W79,'Point Perpendicular'!W48,'Port Hedland'!W76,'Port Lincoln'!W79,'Port Macquarie'!W79,'Rabbit Flat'!W20,'Richmond NSW'!W46,'Richmond Qld'!W81,'Robe'!W86,'Rockhampton'!W49,'Rutherglen'!W78,'Sale'!W79,'Scone'!W24,'Snowtown'!W81,'St George'!W76,'Sydney'!W79,'Tarcoola'!W68,'Tennant Creek'!W78,'Thargomiindah'!W35,'Tibooburra'!W80,'Townsville'!W48,'Victoria River Downs'!W25,'Wagga Wagga'!W79,'Walgett'!W80,'Wandering'!W81,'Weipa'!W30,'Wilcannia'!W83,'Williamtown'!W41,'Wilsons Promontary'!W83,'Woomera'!W39,'Wyalong'!W27,'Yamba'!W90)</f>
        <v>39.5257821496391</v>
      </c>
    </row>
    <row r="13" ht="23" customHeight="1">
      <c r="A13" s="10">
        <v>-9</v>
      </c>
      <c r="B13" s="11">
        <f>AVERAGE('Adelaide'!B80,'Albany'!B95,'Alice Springs'!B80,'Amberley'!B49,'Birdsville'!B40,'Bourke'!B82,'Bridgetown'!B82,'Brisbane'!B80,'Broome'!B80,'Bundaberg'!B81,'Burketown'!B85,'Butlers Gorge'!B57,'Cabramurra'!B28,'Cairns'!B80,'Camooweal'!B51,'Canberra'!B81,'Cape Borda'!B34,'Cape Bruny'!B68,'Cape Leeuwin'!B80,'Cape Moreton'!B80,'Cape Otway'!B78,'Carnarvon'!B80,'Ceduna'!B47,'Charleville'!B80,'Cobar'!B81,'Coffs Harbour'!B38,'Cunderdin'!B39,'Dalwallinu'!B34,'Darwin'!B80,'Deniliquin'!B81,'Dubbo'!B69,'Eddytstone Point'!B80,'Esperance'!B80,'Eucla'!B76,'Forrest'!B43,'Gabo Island'!B84,'Gayndah'!B87,'Georgetown'!B88,'Geraldton'!B80,'Giles'!B33,'Grove'!B44,'Halls Creek'!B80,'Hobart'!B72,'Horn Island'!B39,'Kalgoorlie'!B80,'Kalumburu'!B50,'Karijini North'!B60,'Katanning'!B82,'Launceston'!B88,'Laverton'!B47,'Learmonth'!B14,'Longreach'!B80,'Low Head'!B81,'Mackay'!B80,'Marble Bar'!B84,'Marree'!B82,'Meekatharra'!B63,'Melbourne'!B80,'Mildura'!B80,'Miles'!B81,'Morawa'!B65,'Moree'!B80,'Mt Gambier'!B80,'Nhill'!B86,'Normanton'!B85,'Nowra'!B38,'Nuriootpa'!B33,'Oodnadatta'!B49,'Orbost'!B55,'Palmerville'!B85,'Perth'!B80,'Point Perpendicular'!B49,'Port Hedland'!B77,'Port Lincoln'!B80,'Port Macquarie'!B80,'Rabbit Flat'!B21,'Richmond NSW'!B47,'Richmond Qld'!B82,'Robe'!B87,'Rockhampton'!B50,'Rutherglen'!B79,'Sale'!B80,'Scone'!B25,'Snowtown'!B82,'St George'!B77,'Sydney'!B80,'Tarcoola'!B69,'Tennant Creek'!B79,'Thargomiindah'!B36,'Tibooburra'!B81,'Townsville'!B49,'Victoria River Downs'!B26,'Wagga Wagga'!B80,'Walgett'!B81,'Wandering'!B82,'Weipa'!B31,'Wilcannia'!B84,'Williamtown'!B42,'Wilsons Promontary'!B84,'Woomera'!B40,'Wyalong'!B28,'Yamba'!B91)</f>
        <v>38.0980392156863</v>
      </c>
      <c r="C13" s="12">
        <f>AVERAGE('Adelaide'!D80,'Albany'!D95,'Alice Springs'!D80,'Amberley'!D49,'Birdsville'!D40,'Bourke'!D82,'Bridgetown'!D82,'Brisbane'!D80,'Broome'!D80,'Bundaberg'!D81,'Burketown'!D85,'Butlers Gorge'!D57,'Cabramurra'!D28,'Cairns'!D80,'Camooweal'!D51,'Canberra'!D81,'Cape Borda'!D34,'Cape Bruny'!D68,'Cape Leeuwin'!D80,'Cape Moreton'!D80,'Cape Otway'!D78,'Carnarvon'!D80,'Ceduna'!D47,'Charleville'!D80,'Cobar'!D81,'Coffs Harbour'!D38,'Cunderdin'!D39,'Dalwallinu'!D34,'Darwin'!D80,'Deniliquin'!D81,'Dubbo'!D69,'Eddytstone Point'!D80,'Esperance'!D80,'Eucla'!D76,'Forrest'!D43,'Gabo Island'!D84,'Gayndah'!D87,'Georgetown'!D88,'Geraldton'!D80,'Giles'!D33,'Grove'!D44,'Halls Creek'!D80,'Hobart'!D72,'Horn Island'!D39,'Kalgoorlie'!D80,'Kalumburu'!D50,'Karijini North'!D60,'Katanning'!D82,'Launceston'!D88,'Laverton'!D47,'Learmonth'!D14,'Longreach'!D80,'Low Head'!D81,'Mackay'!D80,'Marble Bar'!D84,'Marree'!D82,'Meekatharra'!D63,'Melbourne'!D80,'Mildura'!D80,'Miles'!D81,'Morawa'!D65,'Moree'!D80,'Mt Gambier'!D80,'Nhill'!D86,'Normanton'!D85,'Nowra'!D38,'Nuriootpa'!D33,'Oodnadatta'!D49,'Orbost'!D55,'Palmerville'!D85,'Perth'!D80,'Point Perpendicular'!D49,'Port Hedland'!D77,'Port Lincoln'!D80,'Port Macquarie'!D80,'Rabbit Flat'!D21,'Richmond NSW'!D47,'Richmond Qld'!D82,'Robe'!D87,'Rockhampton'!D50,'Rutherglen'!D79,'Sale'!D80,'Scone'!D25,'Snowtown'!D82,'St George'!D77,'Sydney'!D80,'Tarcoola'!D69,'Tennant Creek'!D79,'Thargomiindah'!D36,'Tibooburra'!D81,'Townsville'!D49,'Victoria River Downs'!D26,'Wagga Wagga'!D80,'Walgett'!D81,'Wandering'!D82,'Weipa'!D31,'Wilcannia'!D84,'Williamtown'!D42,'Wilsons Promontary'!D84,'Woomera'!D40,'Wyalong'!D28,'Yamba'!D91)</f>
        <v>35.1756930822931</v>
      </c>
      <c r="D13" s="13">
        <f>AVERAGE('Adelaide'!G80,'Albany'!G95,'Alice Springs'!G80,'Amberley'!G49,'Birdsville'!G40,'Bourke'!G82,'Bridgetown'!G82,'Brisbane'!G80,'Broome'!G80,'Bundaberg'!G81,'Burketown'!G85,'Butlers Gorge'!G57,'Cabramurra'!G28,'Cairns'!G80,'Camooweal'!G51,'Canberra'!G81,'Cape Borda'!G34,'Cape Bruny'!G68,'Cape Leeuwin'!G80,'Cape Moreton'!G80,'Cape Otway'!G78,'Carnarvon'!G80,'Ceduna'!G47,'Charleville'!G80,'Cobar'!G81,'Coffs Harbour'!G38,'Cunderdin'!G39,'Dalwallinu'!G34,'Darwin'!G80,'Deniliquin'!G81,'Dubbo'!G69,'Eddytstone Point'!G80,'Esperance'!G80,'Eucla'!G76,'Forrest'!G43,'Gabo Island'!G84,'Gayndah'!G87,'Georgetown'!G88,'Geraldton'!G80,'Giles'!G33,'Grove'!G44,'Halls Creek'!G80,'Hobart'!G72,'Horn Island'!G39,'Kalgoorlie'!G80,'Kalumburu'!G50,'Karijini North'!G60,'Katanning'!G82,'Launceston'!G88,'Laverton'!G47,'Learmonth'!G14,'Longreach'!G80,'Low Head'!G81,'Mackay'!G80,'Marble Bar'!G84,'Marree'!G82,'Meekatharra'!G63,'Melbourne'!G80,'Mildura'!G80,'Miles'!G81,'Morawa'!G65,'Moree'!G80,'Mt Gambier'!G80,'Nhill'!G86,'Normanton'!G85,'Nowra'!G38,'Nuriootpa'!G33,'Oodnadatta'!G49,'Orbost'!G55,'Palmerville'!G85,'Perth'!G80,'Point Perpendicular'!G49,'Port Hedland'!G77,'Port Lincoln'!G80,'Port Macquarie'!G80,'Rabbit Flat'!G21,'Richmond NSW'!G47,'Richmond Qld'!G82,'Robe'!G87,'Rockhampton'!G50,'Rutherglen'!G79,'Sale'!G80,'Scone'!G25,'Snowtown'!G82,'St George'!G77,'Sydney'!G80,'Tarcoola'!G69,'Tennant Creek'!G79,'Thargomiindah'!G36,'Tibooburra'!G81,'Townsville'!G49,'Victoria River Downs'!G26,'Wagga Wagga'!G80,'Walgett'!G81,'Wandering'!G82,'Weipa'!G31,'Wilcannia'!G84,'Williamtown'!G42,'Wilsons Promontary'!G84,'Woomera'!G40,'Wyalong'!G28,'Yamba'!G91)</f>
        <v>19.2450980392157</v>
      </c>
      <c r="E13" s="12">
        <f>AVERAGE('Adelaide'!I80,'Albany'!I95,'Alice Springs'!I80,'Amberley'!I49,'Birdsville'!I40,'Bourke'!I82,'Bridgetown'!I82,'Brisbane'!I80,'Broome'!I80,'Bundaberg'!I81,'Burketown'!I85,'Butlers Gorge'!I57,'Cabramurra'!I28,'Cairns'!I80,'Camooweal'!I51,'Canberra'!I81,'Cape Borda'!I34,'Cape Bruny'!I68,'Cape Leeuwin'!I80,'Cape Moreton'!I80,'Cape Otway'!I78,'Carnarvon'!I80,'Ceduna'!I47,'Charleville'!I80,'Cobar'!I81,'Coffs Harbour'!I38,'Cunderdin'!I39,'Dalwallinu'!I34,'Darwin'!I80,'Deniliquin'!I81,'Dubbo'!I69,'Eddytstone Point'!I80,'Esperance'!I80,'Eucla'!I76,'Forrest'!I43,'Gabo Island'!I84,'Gayndah'!I87,'Georgetown'!I88,'Geraldton'!I80,'Giles'!I33,'Grove'!I44,'Halls Creek'!I80,'Hobart'!I72,'Horn Island'!I39,'Kalgoorlie'!I80,'Kalumburu'!I50,'Karijini North'!I60,'Katanning'!I82,'Launceston'!I88,'Laverton'!I47,'Learmonth'!I14,'Longreach'!I80,'Low Head'!I81,'Mackay'!I80,'Marble Bar'!I84,'Marree'!I82,'Meekatharra'!I63,'Melbourne'!I80,'Mildura'!I80,'Miles'!I81,'Morawa'!I65,'Moree'!I80,'Mt Gambier'!I80,'Nhill'!I86,'Normanton'!I85,'Nowra'!I38,'Nuriootpa'!I33,'Oodnadatta'!I49,'Orbost'!I55,'Palmerville'!I85,'Perth'!I80,'Point Perpendicular'!I49,'Port Hedland'!I77,'Port Lincoln'!I80,'Port Macquarie'!I80,'Rabbit Flat'!I21,'Richmond NSW'!I47,'Richmond Qld'!I82,'Robe'!I87,'Rockhampton'!I50,'Rutherglen'!I79,'Sale'!I80,'Scone'!I25,'Snowtown'!I82,'St George'!I77,'Sydney'!I80,'Tarcoola'!I69,'Tennant Creek'!I79,'Thargomiindah'!I36,'Tibooburra'!I81,'Townsville'!I49,'Victoria River Downs'!I26,'Wagga Wagga'!I80,'Walgett'!I81,'Wandering'!I82,'Weipa'!I31,'Wilcannia'!I84,'Williamtown'!I42,'Wilsons Promontary'!I84,'Woomera'!I40,'Wyalong'!I28,'Yamba'!I91)</f>
        <v>36.7124594942701</v>
      </c>
      <c r="F13" s="13">
        <f>AVERAGE('Adelaide'!L80,'Albany'!L95,'Alice Springs'!L80,'Amberley'!L49,'Birdsville'!L40,'Bourke'!L82,'Bridgetown'!L82,'Brisbane'!L80,'Broome'!L80,'Bundaberg'!L81,'Burketown'!L85,'Butlers Gorge'!L57,'Cabramurra'!L28,'Cairns'!L80,'Camooweal'!L51,'Canberra'!L81,'Cape Borda'!L34,'Cape Bruny'!L68,'Cape Leeuwin'!L80,'Cape Moreton'!L80,'Cape Otway'!L78,'Carnarvon'!L80,'Ceduna'!L47,'Charleville'!L80,'Cobar'!L81,'Coffs Harbour'!L38,'Cunderdin'!L39,'Dalwallinu'!L34,'Darwin'!L80,'Deniliquin'!L81,'Dubbo'!L69,'Eddytstone Point'!L80,'Esperance'!L80,'Eucla'!L76,'Forrest'!L43,'Gabo Island'!L84,'Gayndah'!L87,'Georgetown'!L88,'Geraldton'!L80,'Giles'!L33,'Grove'!L44,'Halls Creek'!L80,'Hobart'!L72,'Horn Island'!L39,'Kalgoorlie'!L80,'Kalumburu'!L50,'Karijini North'!L60,'Katanning'!L82,'Launceston'!L88,'Laverton'!L47,'Learmonth'!L14,'Longreach'!L80,'Low Head'!L81,'Mackay'!L80,'Marble Bar'!L84,'Marree'!L82,'Meekatharra'!L63,'Melbourne'!L80,'Mildura'!L80,'Miles'!L81,'Morawa'!L65,'Moree'!L80,'Mt Gambier'!L80,'Nhill'!L86,'Normanton'!L85,'Nowra'!L38,'Nuriootpa'!L33,'Oodnadatta'!L49,'Orbost'!L55,'Palmerville'!L85,'Perth'!L80,'Point Perpendicular'!L49,'Port Hedland'!L77,'Port Lincoln'!L80,'Port Macquarie'!L80,'Rabbit Flat'!L21,'Richmond NSW'!L47,'Richmond Qld'!L82,'Robe'!L87,'Rockhampton'!L50,'Rutherglen'!L79,'Sale'!L80,'Scone'!L25,'Snowtown'!L82,'St George'!L77,'Sydney'!L80,'Tarcoola'!L69,'Tennant Creek'!L79,'Thargomiindah'!L36,'Tibooburra'!L81,'Townsville'!L49,'Victoria River Downs'!L26,'Wagga Wagga'!L80,'Walgett'!L81,'Wandering'!L82,'Weipa'!L31,'Wilcannia'!L84,'Williamtown'!L42,'Wilsons Promontary'!L84,'Woomera'!L40,'Wyalong'!L28,'Yamba'!L91)</f>
        <v>3.7843137254902</v>
      </c>
      <c r="G13" s="12">
        <f>AVERAGE('Adelaide'!N80,'Albany'!N95,'Alice Springs'!N80,'Amberley'!N49,'Birdsville'!N40,'Bourke'!N82,'Bridgetown'!N82,'Brisbane'!N80,'Broome'!N80,'Bundaberg'!N81,'Burketown'!N85,'Butlers Gorge'!N57,'Cabramurra'!N28,'Cairns'!N80,'Camooweal'!N51,'Canberra'!N81,'Cape Borda'!N34,'Cape Bruny'!N68,'Cape Leeuwin'!N80,'Cape Moreton'!N80,'Cape Otway'!N78,'Carnarvon'!N80,'Ceduna'!N47,'Charleville'!N80,'Cobar'!N81,'Coffs Harbour'!N38,'Cunderdin'!N39,'Dalwallinu'!N34,'Darwin'!N80,'Deniliquin'!N81,'Dubbo'!N69,'Eddytstone Point'!N80,'Esperance'!N80,'Eucla'!N76,'Forrest'!N43,'Gabo Island'!N84,'Gayndah'!N87,'Georgetown'!N88,'Geraldton'!N80,'Giles'!N33,'Grove'!N44,'Halls Creek'!N80,'Hobart'!N72,'Horn Island'!N39,'Kalgoorlie'!N80,'Kalumburu'!N50,'Karijini North'!N60,'Katanning'!N82,'Launceston'!N88,'Laverton'!N47,'Learmonth'!N14,'Longreach'!N80,'Low Head'!N81,'Mackay'!N80,'Marble Bar'!N84,'Marree'!N82,'Meekatharra'!N63,'Melbourne'!N80,'Mildura'!N80,'Miles'!N81,'Morawa'!N65,'Moree'!N80,'Mt Gambier'!N80,'Nhill'!N86,'Normanton'!N85,'Nowra'!N38,'Nuriootpa'!N33,'Oodnadatta'!N49,'Orbost'!N55,'Palmerville'!N85,'Perth'!N80,'Point Perpendicular'!N49,'Port Hedland'!N77,'Port Lincoln'!N80,'Port Macquarie'!N80,'Rabbit Flat'!N21,'Richmond NSW'!N47,'Richmond Qld'!N82,'Robe'!N87,'Rockhampton'!N50,'Rutherglen'!N79,'Sale'!N80,'Scone'!N25,'Snowtown'!N82,'St George'!N77,'Sydney'!N80,'Tarcoola'!N69,'Tennant Creek'!N79,'Thargomiindah'!N36,'Tibooburra'!N81,'Townsville'!N49,'Victoria River Downs'!N26,'Wagga Wagga'!N80,'Walgett'!N81,'Wandering'!N82,'Weipa'!N31,'Wilcannia'!N84,'Williamtown'!N42,'Wilsons Promontary'!N84,'Woomera'!N40,'Wyalong'!N28,'Yamba'!N91)</f>
        <v>38.9825509611717</v>
      </c>
      <c r="H13" s="10">
        <v>-9</v>
      </c>
      <c r="I13" s="11">
        <f>AVERAGE('Adelaide'!P80,'Albany'!P95,'Alice Springs'!P80,'Amberley'!P49,'Birdsville'!P40,'Bourke'!P82,'Bridgetown'!P82,'Brisbane'!P80,'Broome'!P80,'Bundaberg'!P81,'Burketown'!P85,'Butlers Gorge'!P57,'Cabramurra'!P28,'Cairns'!P80,'Camooweal'!P51,'Canberra'!P81,'Cape Borda'!P34,'Cape Bruny'!P68,'Cape Leeuwin'!P80,'Cape Moreton'!P80,'Cape Otway'!P78,'Carnarvon'!P80,'Ceduna'!P47,'Charleville'!P80,'Cobar'!P81,'Coffs Harbour'!P38,'Cunderdin'!P39,'Dalwallinu'!P34,'Darwin'!P80,'Deniliquin'!P81,'Dubbo'!P69,'Eddytstone Point'!P80,'Esperance'!P80,'Eucla'!P76,'Forrest'!P43,'Gabo Island'!P84,'Gayndah'!P87,'Georgetown'!P88,'Geraldton'!P80,'Giles'!P33,'Grove'!P44,'Halls Creek'!P80,'Hobart'!P72,'Horn Island'!P39,'Kalgoorlie'!P80,'Kalumburu'!P50,'Karijini North'!P60,'Katanning'!P82,'Launceston'!P88,'Laverton'!P47,'Learmonth'!P14,'Longreach'!P80,'Low Head'!P81,'Mackay'!P80,'Marble Bar'!P84,'Marree'!P82,'Meekatharra'!P63,'Melbourne'!P80,'Mildura'!P80,'Miles'!P81,'Morawa'!P65,'Moree'!P80,'Mt Gambier'!P80,'Nhill'!P86,'Normanton'!P85,'Nowra'!P38,'Nuriootpa'!P33,'Oodnadatta'!P49,'Orbost'!P55,'Palmerville'!P85,'Perth'!P80,'Point Perpendicular'!P49,'Port Hedland'!P77,'Port Lincoln'!P80,'Port Macquarie'!P80,'Rabbit Flat'!P21,'Richmond NSW'!P47,'Richmond Qld'!P82,'Robe'!P87,'Rockhampton'!P50,'Rutherglen'!P79,'Sale'!P80,'Scone'!P25,'Snowtown'!P82,'St George'!P77,'Sydney'!P80,'Tarcoola'!P69,'Tennant Creek'!P79,'Thargomiindah'!P36,'Tibooburra'!P81,'Townsville'!P49,'Victoria River Downs'!P26,'Wagga Wagga'!P80,'Walgett'!P81,'Wandering'!P82,'Weipa'!P31,'Wilcannia'!P84,'Williamtown'!P42,'Wilsons Promontary'!P84,'Woomera'!P40,'Wyalong'!P28,'Yamba'!P91)</f>
        <v>35.3736383442266</v>
      </c>
      <c r="J13" s="12">
        <f>AVERAGE('Adelaide'!Q80,'Albany'!Q95,'Alice Springs'!Q80,'Amberley'!Q49,'Birdsville'!Q40,'Bourke'!Q82,'Bridgetown'!Q82,'Brisbane'!Q80,'Broome'!Q80,'Bundaberg'!Q81,'Burketown'!Q85,'Butlers Gorge'!Q57,'Cabramurra'!Q28,'Cairns'!Q80,'Camooweal'!Q51,'Canberra'!Q81,'Cape Borda'!Q34,'Cape Bruny'!Q68,'Cape Leeuwin'!Q80,'Cape Moreton'!Q80,'Cape Otway'!Q78,'Carnarvon'!Q80,'Ceduna'!Q47,'Charleville'!Q80,'Cobar'!Q81,'Coffs Harbour'!Q38,'Cunderdin'!Q39,'Dalwallinu'!Q34,'Darwin'!Q80,'Deniliquin'!Q81,'Dubbo'!Q69,'Eddytstone Point'!Q80,'Esperance'!Q80,'Eucla'!Q76,'Forrest'!Q43,'Gabo Island'!Q84,'Gayndah'!Q87,'Georgetown'!Q88,'Geraldton'!Q80,'Giles'!Q33,'Grove'!Q44,'Halls Creek'!Q80,'Hobart'!Q72,'Horn Island'!Q39,'Kalgoorlie'!Q80,'Kalumburu'!Q50,'Karijini North'!Q60,'Katanning'!Q82,'Launceston'!Q88,'Laverton'!Q47,'Learmonth'!Q14,'Longreach'!Q80,'Low Head'!Q81,'Mackay'!Q80,'Marble Bar'!Q84,'Marree'!Q82,'Meekatharra'!Q63,'Melbourne'!Q80,'Mildura'!Q80,'Miles'!Q81,'Morawa'!Q65,'Moree'!Q80,'Mt Gambier'!Q80,'Nhill'!Q86,'Normanton'!Q85,'Nowra'!Q38,'Nuriootpa'!Q33,'Oodnadatta'!Q49,'Orbost'!Q55,'Palmerville'!Q85,'Perth'!Q80,'Point Perpendicular'!Q49,'Port Hedland'!Q77,'Port Lincoln'!Q80,'Port Macquarie'!Q80,'Rabbit Flat'!Q21,'Richmond NSW'!Q47,'Richmond Qld'!Q82,'Robe'!Q87,'Rockhampton'!Q50,'Rutherglen'!Q79,'Sale'!Q80,'Scone'!Q25,'Snowtown'!Q82,'St George'!Q77,'Sydney'!Q80,'Tarcoola'!Q69,'Tennant Creek'!Q79,'Thargomiindah'!Q36,'Tibooburra'!Q81,'Townsville'!Q49,'Victoria River Downs'!Q26,'Wagga Wagga'!Q80,'Walgett'!Q81,'Wandering'!Q82,'Weipa'!Q31,'Wilcannia'!Q84,'Williamtown'!Q42,'Wilsons Promontary'!Q84,'Woomera'!Q40,'Wyalong'!Q28,'Yamba'!Q91)</f>
        <v>35.1003081647455</v>
      </c>
      <c r="K13" s="13">
        <f>AVERAGE('Adelaide'!S80,'Albany'!S95,'Alice Springs'!S80,'Amberley'!S49,'Birdsville'!S40,'Bourke'!S82,'Bridgetown'!S82,'Brisbane'!S80,'Broome'!S80,'Bundaberg'!S81,'Burketown'!S85,'Butlers Gorge'!S57,'Cabramurra'!S28,'Cairns'!S80,'Camooweal'!S51,'Canberra'!S81,'Cape Borda'!S34,'Cape Bruny'!S68,'Cape Leeuwin'!S80,'Cape Moreton'!S80,'Cape Otway'!S78,'Carnarvon'!S80,'Ceduna'!S47,'Charleville'!S80,'Cobar'!S81,'Coffs Harbour'!S38,'Cunderdin'!S39,'Dalwallinu'!S34,'Darwin'!S80,'Deniliquin'!S81,'Dubbo'!S69,'Eddytstone Point'!S80,'Esperance'!S80,'Eucla'!S76,'Forrest'!S43,'Gabo Island'!S84,'Gayndah'!S87,'Georgetown'!S88,'Geraldton'!S80,'Giles'!S33,'Grove'!S44,'Halls Creek'!S80,'Hobart'!S72,'Horn Island'!S39,'Kalgoorlie'!S80,'Kalumburu'!S50,'Karijini North'!S60,'Katanning'!S82,'Launceston'!S88,'Laverton'!S47,'Learmonth'!S14,'Longreach'!S80,'Low Head'!S81,'Mackay'!S80,'Marble Bar'!S84,'Marree'!S82,'Meekatharra'!S63,'Melbourne'!S80,'Mildura'!S80,'Miles'!S81,'Morawa'!S65,'Moree'!S80,'Mt Gambier'!S80,'Nhill'!S86,'Normanton'!S85,'Nowra'!S38,'Nuriootpa'!S33,'Oodnadatta'!S49,'Orbost'!S55,'Palmerville'!S85,'Perth'!S80,'Point Perpendicular'!S49,'Port Hedland'!S77,'Port Lincoln'!S80,'Port Macquarie'!S80,'Rabbit Flat'!S21,'Richmond NSW'!S47,'Richmond Qld'!S82,'Robe'!S87,'Rockhampton'!S50,'Rutherglen'!S79,'Sale'!S80,'Scone'!S25,'Snowtown'!S82,'St George'!S77,'Sydney'!S80,'Tarcoola'!S69,'Tennant Creek'!S79,'Thargomiindah'!S36,'Tibooburra'!S81,'Townsville'!S49,'Victoria River Downs'!S26,'Wagga Wagga'!S80,'Walgett'!S81,'Wandering'!S82,'Weipa'!S31,'Wilcannia'!S84,'Williamtown'!S42,'Wilsons Promontary'!S84,'Woomera'!S40,'Wyalong'!S28,'Yamba'!S91)</f>
        <v>17.2636165577342</v>
      </c>
      <c r="L13" s="12">
        <f>AVERAGE('Adelaide'!T80,'Albany'!T95,'Alice Springs'!T80,'Amberley'!T49,'Birdsville'!T40,'Bourke'!T82,'Bridgetown'!T82,'Brisbane'!T80,'Broome'!T80,'Bundaberg'!T81,'Burketown'!T85,'Butlers Gorge'!T57,'Cabramurra'!T28,'Cairns'!T80,'Camooweal'!T51,'Canberra'!T81,'Cape Borda'!T34,'Cape Bruny'!T68,'Cape Leeuwin'!T80,'Cape Moreton'!T80,'Cape Otway'!T78,'Carnarvon'!T80,'Ceduna'!T47,'Charleville'!T80,'Cobar'!T81,'Coffs Harbour'!T38,'Cunderdin'!T39,'Dalwallinu'!T34,'Darwin'!T80,'Deniliquin'!T81,'Dubbo'!T69,'Eddytstone Point'!T80,'Esperance'!T80,'Eucla'!T76,'Forrest'!T43,'Gabo Island'!T84,'Gayndah'!T87,'Georgetown'!T88,'Geraldton'!T80,'Giles'!T33,'Grove'!T44,'Halls Creek'!T80,'Hobart'!T72,'Horn Island'!T39,'Kalgoorlie'!T80,'Kalumburu'!T50,'Karijini North'!T60,'Katanning'!T82,'Launceston'!T88,'Laverton'!T47,'Learmonth'!T14,'Longreach'!T80,'Low Head'!T81,'Mackay'!T80,'Marble Bar'!T84,'Marree'!T82,'Meekatharra'!T63,'Melbourne'!T80,'Mildura'!T80,'Miles'!T81,'Morawa'!T65,'Moree'!T80,'Mt Gambier'!T80,'Nhill'!T86,'Normanton'!T85,'Nowra'!T38,'Nuriootpa'!T33,'Oodnadatta'!T49,'Orbost'!T55,'Palmerville'!T85,'Perth'!T80,'Point Perpendicular'!T49,'Port Hedland'!T77,'Port Lincoln'!T80,'Port Macquarie'!T80,'Rabbit Flat'!T21,'Richmond NSW'!T47,'Richmond Qld'!T82,'Robe'!T87,'Rockhampton'!T50,'Rutherglen'!T79,'Sale'!T80,'Scone'!T25,'Snowtown'!T82,'St George'!T77,'Sydney'!T80,'Tarcoola'!T69,'Tennant Creek'!T79,'Thargomiindah'!T36,'Tibooburra'!T81,'Townsville'!T49,'Victoria River Downs'!T26,'Wagga Wagga'!T80,'Walgett'!T81,'Wandering'!T82,'Weipa'!T31,'Wilcannia'!T84,'Williamtown'!T42,'Wilsons Promontary'!T84,'Woomera'!T40,'Wyalong'!T28,'Yamba'!T91)</f>
        <v>36.7051453796914</v>
      </c>
      <c r="M13" s="13">
        <f>AVERAGE('Adelaide'!V80,'Albany'!V95,'Alice Springs'!V80,'Amberley'!V49,'Birdsville'!V40,'Bourke'!V82,'Bridgetown'!V82,'Brisbane'!V80,'Broome'!V80,'Bundaberg'!V81,'Burketown'!V85,'Butlers Gorge'!V57,'Cabramurra'!V28,'Cairns'!V80,'Camooweal'!V51,'Canberra'!V81,'Cape Borda'!V34,'Cape Bruny'!V68,'Cape Leeuwin'!V80,'Cape Moreton'!V80,'Cape Otway'!V78,'Carnarvon'!V80,'Ceduna'!V47,'Charleville'!V80,'Cobar'!V81,'Coffs Harbour'!V38,'Cunderdin'!V39,'Dalwallinu'!V34,'Darwin'!V80,'Deniliquin'!V81,'Dubbo'!V69,'Eddytstone Point'!V80,'Esperance'!V80,'Eucla'!V76,'Forrest'!V43,'Gabo Island'!V84,'Gayndah'!V87,'Georgetown'!V88,'Geraldton'!V80,'Giles'!V33,'Grove'!V44,'Halls Creek'!V80,'Hobart'!V72,'Horn Island'!V39,'Kalgoorlie'!V80,'Kalumburu'!V50,'Karijini North'!V60,'Katanning'!V82,'Launceston'!V88,'Laverton'!V47,'Learmonth'!V14,'Longreach'!V80,'Low Head'!V81,'Mackay'!V80,'Marble Bar'!V84,'Marree'!V82,'Meekatharra'!V63,'Melbourne'!V80,'Mildura'!V80,'Miles'!V81,'Morawa'!V65,'Moree'!V80,'Mt Gambier'!V80,'Nhill'!V86,'Normanton'!V85,'Nowra'!V38,'Nuriootpa'!V33,'Oodnadatta'!V49,'Orbost'!V55,'Palmerville'!V85,'Perth'!V80,'Point Perpendicular'!V49,'Port Hedland'!V77,'Port Lincoln'!V80,'Port Macquarie'!V80,'Rabbit Flat'!V21,'Richmond NSW'!V47,'Richmond Qld'!V82,'Robe'!V87,'Rockhampton'!V50,'Rutherglen'!V79,'Sale'!V80,'Scone'!V25,'Snowtown'!V82,'St George'!V77,'Sydney'!V80,'Tarcoola'!V69,'Tennant Creek'!V79,'Thargomiindah'!V36,'Tibooburra'!V81,'Townsville'!V49,'Victoria River Downs'!V26,'Wagga Wagga'!V80,'Walgett'!V81,'Wandering'!V82,'Weipa'!V31,'Wilcannia'!V84,'Williamtown'!V42,'Wilsons Promontary'!V84,'Woomera'!V40,'Wyalong'!V28,'Yamba'!V91)</f>
        <v>3.380174291939</v>
      </c>
      <c r="N13" s="12">
        <f>AVERAGE('Adelaide'!W80,'Albany'!W95,'Alice Springs'!W80,'Amberley'!W49,'Birdsville'!W40,'Bourke'!W82,'Bridgetown'!W82,'Brisbane'!W80,'Broome'!W80,'Bundaberg'!W81,'Burketown'!W85,'Butlers Gorge'!W57,'Cabramurra'!W28,'Cairns'!W80,'Camooweal'!W51,'Canberra'!W81,'Cape Borda'!W34,'Cape Bruny'!W68,'Cape Leeuwin'!W80,'Cape Moreton'!W80,'Cape Otway'!W78,'Carnarvon'!W80,'Ceduna'!W47,'Charleville'!W80,'Cobar'!W81,'Coffs Harbour'!W38,'Cunderdin'!W39,'Dalwallinu'!W34,'Darwin'!W80,'Deniliquin'!W81,'Dubbo'!W69,'Eddytstone Point'!W80,'Esperance'!W80,'Eucla'!W76,'Forrest'!W43,'Gabo Island'!W84,'Gayndah'!W87,'Georgetown'!W88,'Geraldton'!W80,'Giles'!W33,'Grove'!W44,'Halls Creek'!W80,'Hobart'!W72,'Horn Island'!W39,'Kalgoorlie'!W80,'Kalumburu'!W50,'Karijini North'!W60,'Katanning'!W82,'Launceston'!W88,'Laverton'!W47,'Learmonth'!W14,'Longreach'!W80,'Low Head'!W81,'Mackay'!W80,'Marble Bar'!W84,'Marree'!W82,'Meekatharra'!W63,'Melbourne'!W80,'Mildura'!W80,'Miles'!W81,'Morawa'!W65,'Moree'!W80,'Mt Gambier'!W80,'Nhill'!W86,'Normanton'!W85,'Nowra'!W38,'Nuriootpa'!W33,'Oodnadatta'!W49,'Orbost'!W55,'Palmerville'!W85,'Perth'!W80,'Point Perpendicular'!W49,'Port Hedland'!W77,'Port Lincoln'!W80,'Port Macquarie'!W80,'Rabbit Flat'!W21,'Richmond NSW'!W47,'Richmond Qld'!W82,'Robe'!W87,'Rockhampton'!W50,'Rutherglen'!W79,'Sale'!W80,'Scone'!W25,'Snowtown'!W82,'St George'!W77,'Sydney'!W80,'Tarcoola'!W69,'Tennant Creek'!W79,'Thargomiindah'!W36,'Tibooburra'!W81,'Townsville'!W49,'Victoria River Downs'!W26,'Wagga Wagga'!W80,'Walgett'!W81,'Wandering'!W82,'Weipa'!W31,'Wilcannia'!W84,'Williamtown'!W42,'Wilsons Promontary'!W84,'Woomera'!W40,'Wyalong'!W28,'Yamba'!W91)</f>
        <v>39.5233021034301</v>
      </c>
    </row>
    <row r="14" ht="23" customHeight="1">
      <c r="A14" s="10">
        <v>-8</v>
      </c>
      <c r="B14" s="11">
        <f>AVERAGE('Adelaide'!B81,'Albany'!B96,'Alice Springs'!B81,'Amberley'!B50,'Birdsville'!B41,'Bourke'!B83,'Bridgetown'!B83,'Brisbane'!B81,'Broome'!B81,'Bundaberg'!B82,'Burketown'!B86,'Butlers Gorge'!B58,'Cabramurra'!B29,'Cairns'!B81,'Camooweal'!B52,'Canberra'!B82,'Cape Borda'!B35,'Cape Bruny'!B69,'Cape Leeuwin'!B81,'Cape Moreton'!B81,'Cape Otway'!B79,'Carnarvon'!B81,'Ceduna'!B48,'Charleville'!B81,'Cobar'!B82,'Coffs Harbour'!B39,'Cunderdin'!B40,'Dalwallinu'!B35,'Darwin'!B81,'Deniliquin'!B82,'Dubbo'!B70,'Eddytstone Point'!B81,'Esperance'!B81,'Eucla'!B77,'Forrest'!B44,'Gabo Island'!B85,'Gayndah'!B88,'Georgetown'!B89,'Geraldton'!B81,'Giles'!B34,'Grove'!B45,'Halls Creek'!B81,'Hobart'!B73,'Horn Island'!B40,'Kalgoorlie'!B81,'Kalumburu'!B51,'Karijini North'!B61,'Katanning'!B83,'Launceston'!B89,'Laverton'!B48,'Learmonth'!B15,'Longreach'!B81,'Low Head'!B82,'Mackay'!B81,'Marble Bar'!B85,'Marree'!B83,'Meekatharra'!B64,'Melbourne'!B81,'Mildura'!B81,'Miles'!B82,'Morawa'!B66,'Moree'!B81,'Mt Gambier'!B81,'Nhill'!B87,'Normanton'!B86,'Nowra'!B39,'Nuriootpa'!B34,'Oodnadatta'!B50,'Orbost'!B56,'Palmerville'!B86,'Perth'!B81,'Point Perpendicular'!B50,'Port Hedland'!B78,'Port Lincoln'!B81,'Port Macquarie'!B81,'Rabbit Flat'!B22,'Richmond NSW'!B48,'Richmond Qld'!B83,'Robe'!B88,'Rockhampton'!B51,'Rutherglen'!B80,'Sale'!B81,'Scone'!B26,'Snowtown'!B83,'St George'!B78,'Sydney'!B81,'Tarcoola'!B70,'Tennant Creek'!B80,'Thargomiindah'!B37,'Tibooburra'!B82,'Townsville'!B50,'Victoria River Downs'!B27,'Wagga Wagga'!B81,'Walgett'!B82,'Wandering'!B83,'Weipa'!B32,'Wilcannia'!B85,'Williamtown'!B43,'Wilsons Promontary'!B85,'Woomera'!B41,'Wyalong'!B29,'Yamba'!B92)</f>
        <v>36.2941176470588</v>
      </c>
      <c r="C14" s="12">
        <f>AVERAGE('Adelaide'!D81,'Albany'!D96,'Alice Springs'!D81,'Amberley'!D50,'Birdsville'!D41,'Bourke'!D83,'Bridgetown'!D83,'Brisbane'!D81,'Broome'!D81,'Bundaberg'!D82,'Burketown'!D86,'Butlers Gorge'!D58,'Cabramurra'!D29,'Cairns'!D81,'Camooweal'!D52,'Canberra'!D82,'Cape Borda'!D35,'Cape Bruny'!D69,'Cape Leeuwin'!D81,'Cape Moreton'!D81,'Cape Otway'!D79,'Carnarvon'!D81,'Ceduna'!D48,'Charleville'!D81,'Cobar'!D82,'Coffs Harbour'!D39,'Cunderdin'!D40,'Dalwallinu'!D35,'Darwin'!D81,'Deniliquin'!D82,'Dubbo'!D70,'Eddytstone Point'!D81,'Esperance'!D81,'Eucla'!D77,'Forrest'!D44,'Gabo Island'!D85,'Gayndah'!D88,'Georgetown'!D89,'Geraldton'!D81,'Giles'!D34,'Grove'!D45,'Halls Creek'!D81,'Hobart'!D73,'Horn Island'!D40,'Kalgoorlie'!D81,'Kalumburu'!D51,'Karijini North'!D61,'Katanning'!D83,'Launceston'!D89,'Laverton'!D48,'Learmonth'!D15,'Longreach'!D81,'Low Head'!D82,'Mackay'!D81,'Marble Bar'!D85,'Marree'!D83,'Meekatharra'!D64,'Melbourne'!D81,'Mildura'!D81,'Miles'!D82,'Morawa'!D66,'Moree'!D81,'Mt Gambier'!D81,'Nhill'!D87,'Normanton'!D86,'Nowra'!D39,'Nuriootpa'!D34,'Oodnadatta'!D50,'Orbost'!D56,'Palmerville'!D86,'Perth'!D81,'Point Perpendicular'!D50,'Port Hedland'!D78,'Port Lincoln'!D81,'Port Macquarie'!D81,'Rabbit Flat'!D22,'Richmond NSW'!D48,'Richmond Qld'!D83,'Robe'!D88,'Rockhampton'!D51,'Rutherglen'!D80,'Sale'!D81,'Scone'!D26,'Snowtown'!D83,'St George'!D78,'Sydney'!D81,'Tarcoola'!D70,'Tennant Creek'!D80,'Thargomiindah'!D37,'Tibooburra'!D82,'Townsville'!D50,'Victoria River Downs'!D27,'Wagga Wagga'!D81,'Walgett'!D82,'Wandering'!D83,'Weipa'!D32,'Wilcannia'!D85,'Williamtown'!D43,'Wilsons Promontary'!D85,'Woomera'!D41,'Wyalong'!D29,'Yamba'!D92)</f>
        <v>35.0517924291909</v>
      </c>
      <c r="D14" s="13">
        <f>AVERAGE('Adelaide'!G81,'Albany'!G96,'Alice Springs'!G81,'Amberley'!G50,'Birdsville'!G41,'Bourke'!G83,'Bridgetown'!G83,'Brisbane'!G81,'Broome'!G81,'Bundaberg'!G82,'Burketown'!G86,'Butlers Gorge'!G58,'Cabramurra'!G29,'Cairns'!G81,'Camooweal'!G52,'Canberra'!G82,'Cape Borda'!G35,'Cape Bruny'!G69,'Cape Leeuwin'!G81,'Cape Moreton'!G81,'Cape Otway'!G79,'Carnarvon'!G81,'Ceduna'!G48,'Charleville'!G81,'Cobar'!G82,'Coffs Harbour'!G39,'Cunderdin'!G40,'Dalwallinu'!G35,'Darwin'!G81,'Deniliquin'!G82,'Dubbo'!G70,'Eddytstone Point'!G81,'Esperance'!G81,'Eucla'!G77,'Forrest'!G44,'Gabo Island'!G85,'Gayndah'!G88,'Georgetown'!G89,'Geraldton'!G81,'Giles'!G34,'Grove'!G45,'Halls Creek'!G81,'Hobart'!G73,'Horn Island'!G40,'Kalgoorlie'!G81,'Kalumburu'!G51,'Karijini North'!G61,'Katanning'!G83,'Launceston'!G89,'Laverton'!G48,'Learmonth'!G15,'Longreach'!G81,'Low Head'!G82,'Mackay'!G81,'Marble Bar'!G85,'Marree'!G83,'Meekatharra'!G64,'Melbourne'!G81,'Mildura'!G81,'Miles'!G82,'Morawa'!G66,'Moree'!G81,'Mt Gambier'!G81,'Nhill'!G87,'Normanton'!G86,'Nowra'!G39,'Nuriootpa'!G34,'Oodnadatta'!G50,'Orbost'!G56,'Palmerville'!G86,'Perth'!G81,'Point Perpendicular'!G50,'Port Hedland'!G78,'Port Lincoln'!G81,'Port Macquarie'!G81,'Rabbit Flat'!G22,'Richmond NSW'!G48,'Richmond Qld'!G83,'Robe'!G88,'Rockhampton'!G51,'Rutherglen'!G80,'Sale'!G81,'Scone'!G26,'Snowtown'!G83,'St George'!G78,'Sydney'!G81,'Tarcoola'!G70,'Tennant Creek'!G80,'Thargomiindah'!G37,'Tibooburra'!G82,'Townsville'!G50,'Victoria River Downs'!G27,'Wagga Wagga'!G81,'Walgett'!G82,'Wandering'!G83,'Weipa'!G32,'Wilcannia'!G85,'Williamtown'!G43,'Wilsons Promontary'!G85,'Woomera'!G41,'Wyalong'!G29,'Yamba'!G92)</f>
        <v>17.4019607843137</v>
      </c>
      <c r="E14" s="12">
        <f>AVERAGE('Adelaide'!I81,'Albany'!I96,'Alice Springs'!I81,'Amberley'!I50,'Birdsville'!I41,'Bourke'!I83,'Bridgetown'!I83,'Brisbane'!I81,'Broome'!I81,'Bundaberg'!I82,'Burketown'!I86,'Butlers Gorge'!I58,'Cabramurra'!I29,'Cairns'!I81,'Camooweal'!I52,'Canberra'!I82,'Cape Borda'!I35,'Cape Bruny'!I69,'Cape Leeuwin'!I81,'Cape Moreton'!I81,'Cape Otway'!I79,'Carnarvon'!I81,'Ceduna'!I48,'Charleville'!I81,'Cobar'!I82,'Coffs Harbour'!I39,'Cunderdin'!I40,'Dalwallinu'!I35,'Darwin'!I81,'Deniliquin'!I82,'Dubbo'!I70,'Eddytstone Point'!I81,'Esperance'!I81,'Eucla'!I77,'Forrest'!I44,'Gabo Island'!I85,'Gayndah'!I88,'Georgetown'!I89,'Geraldton'!I81,'Giles'!I34,'Grove'!I45,'Halls Creek'!I81,'Hobart'!I73,'Horn Island'!I40,'Kalgoorlie'!I81,'Kalumburu'!I51,'Karijini North'!I61,'Katanning'!I83,'Launceston'!I89,'Laverton'!I48,'Learmonth'!I15,'Longreach'!I81,'Low Head'!I82,'Mackay'!I81,'Marble Bar'!I85,'Marree'!I83,'Meekatharra'!I64,'Melbourne'!I81,'Mildura'!I81,'Miles'!I82,'Morawa'!I66,'Moree'!I81,'Mt Gambier'!I81,'Nhill'!I87,'Normanton'!I86,'Nowra'!I39,'Nuriootpa'!I34,'Oodnadatta'!I50,'Orbost'!I56,'Palmerville'!I86,'Perth'!I81,'Point Perpendicular'!I50,'Port Hedland'!I78,'Port Lincoln'!I81,'Port Macquarie'!I81,'Rabbit Flat'!I22,'Richmond NSW'!I48,'Richmond Qld'!I83,'Robe'!I88,'Rockhampton'!I51,'Rutherglen'!I80,'Sale'!I81,'Scone'!I26,'Snowtown'!I83,'St George'!I78,'Sydney'!I81,'Tarcoola'!I70,'Tennant Creek'!I80,'Thargomiindah'!I37,'Tibooburra'!I82,'Townsville'!I50,'Victoria River Downs'!I27,'Wagga Wagga'!I81,'Walgett'!I82,'Wandering'!I83,'Weipa'!I32,'Wilcannia'!I85,'Williamtown'!I43,'Wilsons Promontary'!I85,'Woomera'!I41,'Wyalong'!I29,'Yamba'!I92)</f>
        <v>36.6625471865147</v>
      </c>
      <c r="F14" s="13">
        <f>AVERAGE('Adelaide'!L81,'Albany'!L96,'Alice Springs'!L81,'Amberley'!L50,'Birdsville'!L41,'Bourke'!L83,'Bridgetown'!L83,'Brisbane'!L81,'Broome'!L81,'Bundaberg'!L82,'Burketown'!L86,'Butlers Gorge'!L58,'Cabramurra'!L29,'Cairns'!L81,'Camooweal'!L52,'Canberra'!L82,'Cape Borda'!L35,'Cape Bruny'!L69,'Cape Leeuwin'!L81,'Cape Moreton'!L81,'Cape Otway'!L79,'Carnarvon'!L81,'Ceduna'!L48,'Charleville'!L81,'Cobar'!L82,'Coffs Harbour'!L39,'Cunderdin'!L40,'Dalwallinu'!L35,'Darwin'!L81,'Deniliquin'!L82,'Dubbo'!L70,'Eddytstone Point'!L81,'Esperance'!L81,'Eucla'!L77,'Forrest'!L44,'Gabo Island'!L85,'Gayndah'!L88,'Georgetown'!L89,'Geraldton'!L81,'Giles'!L34,'Grove'!L45,'Halls Creek'!L81,'Hobart'!L73,'Horn Island'!L40,'Kalgoorlie'!L81,'Kalumburu'!L51,'Karijini North'!L61,'Katanning'!L83,'Launceston'!L89,'Laverton'!L48,'Learmonth'!L15,'Longreach'!L81,'Low Head'!L82,'Mackay'!L81,'Marble Bar'!L85,'Marree'!L83,'Meekatharra'!L64,'Melbourne'!L81,'Mildura'!L81,'Miles'!L82,'Morawa'!L66,'Moree'!L81,'Mt Gambier'!L81,'Nhill'!L87,'Normanton'!L86,'Nowra'!L39,'Nuriootpa'!L34,'Oodnadatta'!L50,'Orbost'!L56,'Palmerville'!L86,'Perth'!L81,'Point Perpendicular'!L50,'Port Hedland'!L78,'Port Lincoln'!L81,'Port Macquarie'!L81,'Rabbit Flat'!L22,'Richmond NSW'!L48,'Richmond Qld'!L83,'Robe'!L88,'Rockhampton'!L51,'Rutherglen'!L80,'Sale'!L81,'Scone'!L26,'Snowtown'!L83,'St George'!L78,'Sydney'!L81,'Tarcoola'!L70,'Tennant Creek'!L80,'Thargomiindah'!L37,'Tibooburra'!L82,'Townsville'!L50,'Victoria River Downs'!L27,'Wagga Wagga'!L81,'Walgett'!L82,'Wandering'!L83,'Weipa'!L32,'Wilcannia'!L85,'Williamtown'!L43,'Wilsons Promontary'!L85,'Woomera'!L41,'Wyalong'!L29,'Yamba'!L92)</f>
        <v>3.47058823529412</v>
      </c>
      <c r="G14" s="12">
        <f>AVERAGE('Adelaide'!N81,'Albany'!N96,'Alice Springs'!N81,'Amberley'!N50,'Birdsville'!N41,'Bourke'!N83,'Bridgetown'!N83,'Brisbane'!N81,'Broome'!N81,'Bundaberg'!N82,'Burketown'!N86,'Butlers Gorge'!N58,'Cabramurra'!N29,'Cairns'!N81,'Camooweal'!N52,'Canberra'!N82,'Cape Borda'!N35,'Cape Bruny'!N69,'Cape Leeuwin'!N81,'Cape Moreton'!N81,'Cape Otway'!N79,'Carnarvon'!N81,'Ceduna'!N48,'Charleville'!N81,'Cobar'!N82,'Coffs Harbour'!N39,'Cunderdin'!N40,'Dalwallinu'!N35,'Darwin'!N81,'Deniliquin'!N82,'Dubbo'!N70,'Eddytstone Point'!N81,'Esperance'!N81,'Eucla'!N77,'Forrest'!N44,'Gabo Island'!N85,'Gayndah'!N88,'Georgetown'!N89,'Geraldton'!N81,'Giles'!N34,'Grove'!N45,'Halls Creek'!N81,'Hobart'!N73,'Horn Island'!N40,'Kalgoorlie'!N81,'Kalumburu'!N51,'Karijini North'!N61,'Katanning'!N83,'Launceston'!N89,'Laverton'!N48,'Learmonth'!N15,'Longreach'!N81,'Low Head'!N82,'Mackay'!N81,'Marble Bar'!N85,'Marree'!N83,'Meekatharra'!N64,'Melbourne'!N81,'Mildura'!N81,'Miles'!N82,'Morawa'!N66,'Moree'!N81,'Mt Gambier'!N81,'Nhill'!N87,'Normanton'!N86,'Nowra'!N39,'Nuriootpa'!N34,'Oodnadatta'!N50,'Orbost'!N56,'Palmerville'!N86,'Perth'!N81,'Point Perpendicular'!N50,'Port Hedland'!N78,'Port Lincoln'!N81,'Port Macquarie'!N81,'Rabbit Flat'!N22,'Richmond NSW'!N48,'Richmond Qld'!N83,'Robe'!N88,'Rockhampton'!N51,'Rutherglen'!N80,'Sale'!N81,'Scone'!N26,'Snowtown'!N83,'St George'!N78,'Sydney'!N81,'Tarcoola'!N70,'Tennant Creek'!N80,'Thargomiindah'!N37,'Tibooburra'!N82,'Townsville'!N50,'Victoria River Downs'!N27,'Wagga Wagga'!N81,'Walgett'!N82,'Wandering'!N83,'Weipa'!N32,'Wilcannia'!N85,'Williamtown'!N43,'Wilsons Promontary'!N85,'Woomera'!N41,'Wyalong'!N29,'Yamba'!N92)</f>
        <v>39.2595680906395</v>
      </c>
      <c r="H14" s="10">
        <v>-8</v>
      </c>
      <c r="I14" s="11">
        <f>AVERAGE('Adelaide'!P81,'Albany'!P96,'Alice Springs'!P81,'Amberley'!P50,'Birdsville'!P41,'Bourke'!P83,'Bridgetown'!P83,'Brisbane'!P81,'Broome'!P81,'Bundaberg'!P82,'Burketown'!P86,'Butlers Gorge'!P58,'Cabramurra'!P29,'Cairns'!P81,'Camooweal'!P52,'Canberra'!P82,'Cape Borda'!P35,'Cape Bruny'!P69,'Cape Leeuwin'!P81,'Cape Moreton'!P81,'Cape Otway'!P79,'Carnarvon'!P81,'Ceduna'!P48,'Charleville'!P81,'Cobar'!P82,'Coffs Harbour'!P39,'Cunderdin'!P40,'Dalwallinu'!P35,'Darwin'!P81,'Deniliquin'!P82,'Dubbo'!P70,'Eddytstone Point'!P81,'Esperance'!P81,'Eucla'!P77,'Forrest'!P44,'Gabo Island'!P85,'Gayndah'!P88,'Georgetown'!P89,'Geraldton'!P81,'Giles'!P34,'Grove'!P45,'Halls Creek'!P81,'Hobart'!P73,'Horn Island'!P40,'Kalgoorlie'!P81,'Kalumburu'!P51,'Karijini North'!P61,'Katanning'!P83,'Launceston'!P89,'Laverton'!P48,'Learmonth'!P15,'Longreach'!P81,'Low Head'!P82,'Mackay'!P81,'Marble Bar'!P85,'Marree'!P83,'Meekatharra'!P64,'Melbourne'!P81,'Mildura'!P81,'Miles'!P82,'Morawa'!P66,'Moree'!P81,'Mt Gambier'!P81,'Nhill'!P87,'Normanton'!P86,'Nowra'!P39,'Nuriootpa'!P34,'Oodnadatta'!P50,'Orbost'!P56,'Palmerville'!P86,'Perth'!P81,'Point Perpendicular'!P50,'Port Hedland'!P78,'Port Lincoln'!P81,'Port Macquarie'!P81,'Rabbit Flat'!P22,'Richmond NSW'!P48,'Richmond Qld'!P83,'Robe'!P88,'Rockhampton'!P51,'Rutherglen'!P80,'Sale'!P81,'Scone'!P26,'Snowtown'!P83,'St George'!P78,'Sydney'!P81,'Tarcoola'!P70,'Tennant Creek'!P80,'Thargomiindah'!P37,'Tibooburra'!P82,'Townsville'!P50,'Victoria River Downs'!P27,'Wagga Wagga'!P81,'Walgett'!P82,'Wandering'!P83,'Weipa'!P32,'Wilcannia'!P85,'Williamtown'!P43,'Wilsons Promontary'!P85,'Woomera'!P41,'Wyalong'!P29,'Yamba'!P92)</f>
        <v>35.0330882352941</v>
      </c>
      <c r="J14" s="12">
        <f>AVERAGE('Adelaide'!Q81,'Albany'!Q96,'Alice Springs'!Q81,'Amberley'!Q50,'Birdsville'!Q41,'Bourke'!Q83,'Bridgetown'!Q83,'Brisbane'!Q81,'Broome'!Q81,'Bundaberg'!Q82,'Burketown'!Q86,'Butlers Gorge'!Q58,'Cabramurra'!Q29,'Cairns'!Q81,'Camooweal'!Q52,'Canberra'!Q82,'Cape Borda'!Q35,'Cape Bruny'!Q69,'Cape Leeuwin'!Q81,'Cape Moreton'!Q81,'Cape Otway'!Q79,'Carnarvon'!Q81,'Ceduna'!Q48,'Charleville'!Q81,'Cobar'!Q82,'Coffs Harbour'!Q39,'Cunderdin'!Q40,'Dalwallinu'!Q35,'Darwin'!Q81,'Deniliquin'!Q82,'Dubbo'!Q70,'Eddytstone Point'!Q81,'Esperance'!Q81,'Eucla'!Q77,'Forrest'!Q44,'Gabo Island'!Q85,'Gayndah'!Q88,'Georgetown'!Q89,'Geraldton'!Q81,'Giles'!Q34,'Grove'!Q45,'Halls Creek'!Q81,'Hobart'!Q73,'Horn Island'!Q40,'Kalgoorlie'!Q81,'Kalumburu'!Q51,'Karijini North'!Q61,'Katanning'!Q83,'Launceston'!Q89,'Laverton'!Q48,'Learmonth'!Q15,'Longreach'!Q81,'Low Head'!Q82,'Mackay'!Q81,'Marble Bar'!Q85,'Marree'!Q83,'Meekatharra'!Q64,'Melbourne'!Q81,'Mildura'!Q81,'Miles'!Q82,'Morawa'!Q66,'Moree'!Q81,'Mt Gambier'!Q81,'Nhill'!Q87,'Normanton'!Q86,'Nowra'!Q39,'Nuriootpa'!Q34,'Oodnadatta'!Q50,'Orbost'!Q56,'Palmerville'!Q86,'Perth'!Q81,'Point Perpendicular'!Q50,'Port Hedland'!Q78,'Port Lincoln'!Q81,'Port Macquarie'!Q81,'Rabbit Flat'!Q22,'Richmond NSW'!Q48,'Richmond Qld'!Q83,'Robe'!Q88,'Rockhampton'!Q51,'Rutherglen'!Q80,'Sale'!Q81,'Scone'!Q26,'Snowtown'!Q83,'St George'!Q78,'Sydney'!Q81,'Tarcoola'!Q70,'Tennant Creek'!Q80,'Thargomiindah'!Q37,'Tibooburra'!Q82,'Townsville'!Q50,'Victoria River Downs'!Q27,'Wagga Wagga'!Q81,'Walgett'!Q82,'Wandering'!Q83,'Weipa'!Q32,'Wilcannia'!Q85,'Williamtown'!Q43,'Wilsons Promontary'!Q85,'Woomera'!Q41,'Wyalong'!Q29,'Yamba'!Q92)</f>
        <v>35.0907614070577</v>
      </c>
      <c r="K14" s="13">
        <f>AVERAGE('Adelaide'!S81,'Albany'!S96,'Alice Springs'!S81,'Amberley'!S50,'Birdsville'!S41,'Bourke'!S83,'Bridgetown'!S83,'Brisbane'!S81,'Broome'!S81,'Bundaberg'!S82,'Burketown'!S86,'Butlers Gorge'!S58,'Cabramurra'!S29,'Cairns'!S81,'Camooweal'!S52,'Canberra'!S82,'Cape Borda'!S35,'Cape Bruny'!S69,'Cape Leeuwin'!S81,'Cape Moreton'!S81,'Cape Otway'!S79,'Carnarvon'!S81,'Ceduna'!S48,'Charleville'!S81,'Cobar'!S82,'Coffs Harbour'!S39,'Cunderdin'!S40,'Dalwallinu'!S35,'Darwin'!S81,'Deniliquin'!S82,'Dubbo'!S70,'Eddytstone Point'!S81,'Esperance'!S81,'Eucla'!S77,'Forrest'!S44,'Gabo Island'!S85,'Gayndah'!S88,'Georgetown'!S89,'Geraldton'!S81,'Giles'!S34,'Grove'!S45,'Halls Creek'!S81,'Hobart'!S73,'Horn Island'!S40,'Kalgoorlie'!S81,'Kalumburu'!S51,'Karijini North'!S61,'Katanning'!S83,'Launceston'!S89,'Laverton'!S48,'Learmonth'!S15,'Longreach'!S81,'Low Head'!S82,'Mackay'!S81,'Marble Bar'!S85,'Marree'!S83,'Meekatharra'!S64,'Melbourne'!S81,'Mildura'!S81,'Miles'!S82,'Morawa'!S66,'Moree'!S81,'Mt Gambier'!S81,'Nhill'!S87,'Normanton'!S86,'Nowra'!S39,'Nuriootpa'!S34,'Oodnadatta'!S50,'Orbost'!S56,'Palmerville'!S86,'Perth'!S81,'Point Perpendicular'!S50,'Port Hedland'!S78,'Port Lincoln'!S81,'Port Macquarie'!S81,'Rabbit Flat'!S22,'Richmond NSW'!S48,'Richmond Qld'!S83,'Robe'!S88,'Rockhampton'!S51,'Rutherglen'!S80,'Sale'!S81,'Scone'!S26,'Snowtown'!S83,'St George'!S78,'Sydney'!S81,'Tarcoola'!S70,'Tennant Creek'!S80,'Thargomiindah'!S37,'Tibooburra'!S82,'Townsville'!S50,'Victoria River Downs'!S27,'Wagga Wagga'!S81,'Walgett'!S82,'Wandering'!S83,'Weipa'!S32,'Wilcannia'!S85,'Williamtown'!S43,'Wilsons Promontary'!S85,'Woomera'!S41,'Wyalong'!S29,'Yamba'!S92)</f>
        <v>17.015931372549</v>
      </c>
      <c r="L14" s="12">
        <f>AVERAGE('Adelaide'!T81,'Albany'!T96,'Alice Springs'!T81,'Amberley'!T50,'Birdsville'!T41,'Bourke'!T83,'Bridgetown'!T83,'Brisbane'!T81,'Broome'!T81,'Bundaberg'!T82,'Burketown'!T86,'Butlers Gorge'!T58,'Cabramurra'!T29,'Cairns'!T81,'Camooweal'!T52,'Canberra'!T82,'Cape Borda'!T35,'Cape Bruny'!T69,'Cape Leeuwin'!T81,'Cape Moreton'!T81,'Cape Otway'!T79,'Carnarvon'!T81,'Ceduna'!T48,'Charleville'!T81,'Cobar'!T82,'Coffs Harbour'!T39,'Cunderdin'!T40,'Dalwallinu'!T35,'Darwin'!T81,'Deniliquin'!T82,'Dubbo'!T70,'Eddytstone Point'!T81,'Esperance'!T81,'Eucla'!T77,'Forrest'!T44,'Gabo Island'!T85,'Gayndah'!T88,'Georgetown'!T89,'Geraldton'!T81,'Giles'!T34,'Grove'!T45,'Halls Creek'!T81,'Hobart'!T73,'Horn Island'!T40,'Kalgoorlie'!T81,'Kalumburu'!T51,'Karijini North'!T61,'Katanning'!T83,'Launceston'!T89,'Laverton'!T48,'Learmonth'!T15,'Longreach'!T81,'Low Head'!T82,'Mackay'!T81,'Marble Bar'!T85,'Marree'!T83,'Meekatharra'!T64,'Melbourne'!T81,'Mildura'!T81,'Miles'!T82,'Morawa'!T66,'Moree'!T81,'Mt Gambier'!T81,'Nhill'!T87,'Normanton'!T86,'Nowra'!T39,'Nuriootpa'!T34,'Oodnadatta'!T50,'Orbost'!T56,'Palmerville'!T86,'Perth'!T81,'Point Perpendicular'!T50,'Port Hedland'!T78,'Port Lincoln'!T81,'Port Macquarie'!T81,'Rabbit Flat'!T22,'Richmond NSW'!T48,'Richmond Qld'!T83,'Robe'!T88,'Rockhampton'!T51,'Rutherglen'!T80,'Sale'!T81,'Scone'!T26,'Snowtown'!T83,'St George'!T78,'Sydney'!T81,'Tarcoola'!T70,'Tennant Creek'!T80,'Thargomiindah'!T37,'Tibooburra'!T82,'Townsville'!T50,'Victoria River Downs'!T27,'Wagga Wagga'!T81,'Walgett'!T82,'Wandering'!T83,'Weipa'!T32,'Wilcannia'!T85,'Williamtown'!T43,'Wilsons Promontary'!T85,'Woomera'!T41,'Wyalong'!T29,'Yamba'!T92)</f>
        <v>36.7039212868365</v>
      </c>
      <c r="M14" s="13">
        <f>AVERAGE('Adelaide'!V81,'Albany'!V96,'Alice Springs'!V81,'Amberley'!V50,'Birdsville'!V41,'Bourke'!V83,'Bridgetown'!V83,'Brisbane'!V81,'Broome'!V81,'Bundaberg'!V82,'Burketown'!V86,'Butlers Gorge'!V58,'Cabramurra'!V29,'Cairns'!V81,'Camooweal'!V52,'Canberra'!V82,'Cape Borda'!V35,'Cape Bruny'!V69,'Cape Leeuwin'!V81,'Cape Moreton'!V81,'Cape Otway'!V79,'Carnarvon'!V81,'Ceduna'!V48,'Charleville'!V81,'Cobar'!V82,'Coffs Harbour'!V39,'Cunderdin'!V40,'Dalwallinu'!V35,'Darwin'!V81,'Deniliquin'!V82,'Dubbo'!V70,'Eddytstone Point'!V81,'Esperance'!V81,'Eucla'!V77,'Forrest'!V44,'Gabo Island'!V85,'Gayndah'!V88,'Georgetown'!V89,'Geraldton'!V81,'Giles'!V34,'Grove'!V45,'Halls Creek'!V81,'Hobart'!V73,'Horn Island'!V40,'Kalgoorlie'!V81,'Kalumburu'!V51,'Karijini North'!V61,'Katanning'!V83,'Launceston'!V89,'Laverton'!V48,'Learmonth'!V15,'Longreach'!V81,'Low Head'!V82,'Mackay'!V81,'Marble Bar'!V85,'Marree'!V83,'Meekatharra'!V64,'Melbourne'!V81,'Mildura'!V81,'Miles'!V82,'Morawa'!V66,'Moree'!V81,'Mt Gambier'!V81,'Nhill'!V87,'Normanton'!V86,'Nowra'!V39,'Nuriootpa'!V34,'Oodnadatta'!V50,'Orbost'!V56,'Palmerville'!V86,'Perth'!V81,'Point Perpendicular'!V50,'Port Hedland'!V78,'Port Lincoln'!V81,'Port Macquarie'!V81,'Rabbit Flat'!V22,'Richmond NSW'!V48,'Richmond Qld'!V83,'Robe'!V88,'Rockhampton'!V51,'Rutherglen'!V80,'Sale'!V81,'Scone'!V26,'Snowtown'!V83,'St George'!V78,'Sydney'!V81,'Tarcoola'!V70,'Tennant Creek'!V80,'Thargomiindah'!V37,'Tibooburra'!V82,'Townsville'!V50,'Victoria River Downs'!V27,'Wagga Wagga'!V81,'Walgett'!V82,'Wandering'!V83,'Weipa'!V32,'Wilcannia'!V85,'Williamtown'!V43,'Wilsons Promontary'!V85,'Woomera'!V41,'Wyalong'!V29,'Yamba'!V92)</f>
        <v>3.3296568627451</v>
      </c>
      <c r="N14" s="12">
        <f>AVERAGE('Adelaide'!W81,'Albany'!W96,'Alice Springs'!W81,'Amberley'!W50,'Birdsville'!W41,'Bourke'!W83,'Bridgetown'!W83,'Brisbane'!W81,'Broome'!W81,'Bundaberg'!W82,'Burketown'!W86,'Butlers Gorge'!W58,'Cabramurra'!W29,'Cairns'!W81,'Camooweal'!W52,'Canberra'!W82,'Cape Borda'!W35,'Cape Bruny'!W69,'Cape Leeuwin'!W81,'Cape Moreton'!W81,'Cape Otway'!W79,'Carnarvon'!W81,'Ceduna'!W48,'Charleville'!W81,'Cobar'!W82,'Coffs Harbour'!W39,'Cunderdin'!W40,'Dalwallinu'!W35,'Darwin'!W81,'Deniliquin'!W82,'Dubbo'!W70,'Eddytstone Point'!W81,'Esperance'!W81,'Eucla'!W77,'Forrest'!W44,'Gabo Island'!W85,'Gayndah'!W88,'Georgetown'!W89,'Geraldton'!W81,'Giles'!W34,'Grove'!W45,'Halls Creek'!W81,'Hobart'!W73,'Horn Island'!W40,'Kalgoorlie'!W81,'Kalumburu'!W51,'Karijini North'!W61,'Katanning'!W83,'Launceston'!W89,'Laverton'!W48,'Learmonth'!W15,'Longreach'!W81,'Low Head'!W82,'Mackay'!W81,'Marble Bar'!W85,'Marree'!W83,'Meekatharra'!W64,'Melbourne'!W81,'Mildura'!W81,'Miles'!W82,'Morawa'!W66,'Moree'!W81,'Mt Gambier'!W81,'Nhill'!W87,'Normanton'!W86,'Nowra'!W39,'Nuriootpa'!W34,'Oodnadatta'!W50,'Orbost'!W56,'Palmerville'!W86,'Perth'!W81,'Point Perpendicular'!W50,'Port Hedland'!W78,'Port Lincoln'!W81,'Port Macquarie'!W81,'Rabbit Flat'!W22,'Richmond NSW'!W48,'Richmond Qld'!W83,'Robe'!W88,'Rockhampton'!W51,'Rutherglen'!W80,'Sale'!W81,'Scone'!W26,'Snowtown'!W83,'St George'!W78,'Sydney'!W81,'Tarcoola'!W70,'Tennant Creek'!W80,'Thargomiindah'!W37,'Tibooburra'!W82,'Townsville'!W50,'Victoria River Downs'!W27,'Wagga Wagga'!W81,'Walgett'!W82,'Wandering'!W83,'Weipa'!W32,'Wilcannia'!W85,'Williamtown'!W43,'Wilsons Promontary'!W85,'Woomera'!W41,'Wyalong'!W29,'Yamba'!W92)</f>
        <v>39.5318853384853</v>
      </c>
    </row>
    <row r="15" ht="23" customHeight="1">
      <c r="A15" s="10">
        <v>-7</v>
      </c>
      <c r="B15" s="11">
        <f>AVERAGE('Adelaide'!B82,'Albany'!B97,'Alice Springs'!B82,'Amberley'!B51,'Birdsville'!B42,'Bourke'!B84,'Bridgetown'!B84,'Brisbane'!B82,'Broome'!B82,'Bundaberg'!B83,'Burketown'!B87,'Butlers Gorge'!B59,'Cabramurra'!B30,'Cairns'!B82,'Camooweal'!B53,'Canberra'!B83,'Cape Borda'!B36,'Cape Bruny'!B70,'Cape Leeuwin'!B82,'Cape Moreton'!B82,'Cape Otway'!B80,'Carnarvon'!B82,'Ceduna'!B49,'Charleville'!B82,'Cobar'!B83,'Coffs Harbour'!B40,'Cunderdin'!B41,'Dalwallinu'!B36,'Darwin'!B82,'Deniliquin'!B83,'Dubbo'!B71,'Eddytstone Point'!B82,'Esperance'!B82,'Eucla'!B78,'Forrest'!B45,'Gabo Island'!B86,'Gayndah'!B89,'Georgetown'!B90,'Geraldton'!B82,'Giles'!B35,'Grove'!B46,'Halls Creek'!B82,'Hobart'!B74,'Horn Island'!B41,'Kalgoorlie'!B82,'Kalumburu'!B52,'Karijini North'!B62,'Katanning'!B84,'Launceston'!B90,'Laverton'!B49,'Learmonth'!B16,'Longreach'!B82,'Low Head'!B83,'Mackay'!B82,'Marble Bar'!B86,'Marree'!B84,'Meekatharra'!B65,'Melbourne'!B82,'Mildura'!B82,'Miles'!B83,'Morawa'!B67,'Moree'!B82,'Mt Gambier'!B82,'Nhill'!B88,'Normanton'!B87,'Nowra'!B40,'Nuriootpa'!B35,'Oodnadatta'!B51,'Orbost'!B57,'Palmerville'!B87,'Perth'!B82,'Point Perpendicular'!B51,'Port Hedland'!B79,'Port Lincoln'!B82,'Port Macquarie'!B82,'Rabbit Flat'!B23,'Richmond NSW'!B49,'Richmond Qld'!B84,'Robe'!B89,'Rockhampton'!B52,'Rutherglen'!B81,'Sale'!B82,'Scone'!B27,'Snowtown'!B84,'St George'!B79,'Sydney'!B82,'Tarcoola'!B71,'Tennant Creek'!B81,'Thargomiindah'!B38,'Tibooburra'!B83,'Townsville'!B51,'Victoria River Downs'!B28,'Wagga Wagga'!B82,'Walgett'!B83,'Wandering'!B84,'Weipa'!B33,'Wilcannia'!B86,'Williamtown'!B44,'Wilsons Promontary'!B86,'Woomera'!B42,'Wyalong'!B30,'Yamba'!B93)</f>
        <v>35.9509803921569</v>
      </c>
      <c r="C15" s="12">
        <f>AVERAGE('Adelaide'!D82,'Albany'!D97,'Alice Springs'!D82,'Amberley'!D51,'Birdsville'!D42,'Bourke'!D84,'Bridgetown'!D84,'Brisbane'!D82,'Broome'!D82,'Bundaberg'!D83,'Burketown'!D87,'Butlers Gorge'!D59,'Cabramurra'!D30,'Cairns'!D82,'Camooweal'!D53,'Canberra'!D83,'Cape Borda'!D36,'Cape Bruny'!D70,'Cape Leeuwin'!D82,'Cape Moreton'!D82,'Cape Otway'!D80,'Carnarvon'!D82,'Ceduna'!D49,'Charleville'!D82,'Cobar'!D83,'Coffs Harbour'!D40,'Cunderdin'!D41,'Dalwallinu'!D36,'Darwin'!D82,'Deniliquin'!D83,'Dubbo'!D71,'Eddytstone Point'!D82,'Esperance'!D82,'Eucla'!D78,'Forrest'!D45,'Gabo Island'!D86,'Gayndah'!D89,'Georgetown'!D90,'Geraldton'!D82,'Giles'!D35,'Grove'!D46,'Halls Creek'!D82,'Hobart'!D74,'Horn Island'!D41,'Kalgoorlie'!D82,'Kalumburu'!D52,'Karijini North'!D62,'Katanning'!D84,'Launceston'!D90,'Laverton'!D49,'Learmonth'!D16,'Longreach'!D82,'Low Head'!D83,'Mackay'!D82,'Marble Bar'!D86,'Marree'!D84,'Meekatharra'!D65,'Melbourne'!D82,'Mildura'!D82,'Miles'!D83,'Morawa'!D67,'Moree'!D82,'Mt Gambier'!D82,'Nhill'!D88,'Normanton'!D87,'Nowra'!D40,'Nuriootpa'!D35,'Oodnadatta'!D51,'Orbost'!D57,'Palmerville'!D87,'Perth'!D82,'Point Perpendicular'!D51,'Port Hedland'!D79,'Port Lincoln'!D82,'Port Macquarie'!D82,'Rabbit Flat'!D23,'Richmond NSW'!D49,'Richmond Qld'!D84,'Robe'!D89,'Rockhampton'!D52,'Rutherglen'!D81,'Sale'!D82,'Scone'!D27,'Snowtown'!D84,'St George'!D79,'Sydney'!D82,'Tarcoola'!D71,'Tennant Creek'!D81,'Thargomiindah'!D38,'Tibooburra'!D83,'Townsville'!D51,'Victoria River Downs'!D28,'Wagga Wagga'!D82,'Walgett'!D83,'Wandering'!D84,'Weipa'!D33,'Wilcannia'!D86,'Williamtown'!D44,'Wilsons Promontary'!D86,'Woomera'!D42,'Wyalong'!D30,'Yamba'!D93)</f>
        <v>35.0710934320157</v>
      </c>
      <c r="D15" s="13">
        <f>AVERAGE('Adelaide'!G82,'Albany'!G97,'Alice Springs'!G82,'Amberley'!G51,'Birdsville'!G42,'Bourke'!G84,'Bridgetown'!G84,'Brisbane'!G82,'Broome'!G82,'Bundaberg'!G83,'Burketown'!G87,'Butlers Gorge'!G59,'Cabramurra'!G30,'Cairns'!G82,'Camooweal'!G53,'Canberra'!G83,'Cape Borda'!G36,'Cape Bruny'!G70,'Cape Leeuwin'!G82,'Cape Moreton'!G82,'Cape Otway'!G80,'Carnarvon'!G82,'Ceduna'!G49,'Charleville'!G82,'Cobar'!G83,'Coffs Harbour'!G40,'Cunderdin'!G41,'Dalwallinu'!G36,'Darwin'!G82,'Deniliquin'!G83,'Dubbo'!G71,'Eddytstone Point'!G82,'Esperance'!G82,'Eucla'!G78,'Forrest'!G45,'Gabo Island'!G86,'Gayndah'!G89,'Georgetown'!G90,'Geraldton'!G82,'Giles'!G35,'Grove'!G46,'Halls Creek'!G82,'Hobart'!G74,'Horn Island'!G41,'Kalgoorlie'!G82,'Kalumburu'!G52,'Karijini North'!G62,'Katanning'!G84,'Launceston'!G90,'Laverton'!G49,'Learmonth'!G16,'Longreach'!G82,'Low Head'!G83,'Mackay'!G82,'Marble Bar'!G86,'Marree'!G84,'Meekatharra'!G65,'Melbourne'!G82,'Mildura'!G82,'Miles'!G83,'Morawa'!G67,'Moree'!G82,'Mt Gambier'!G82,'Nhill'!G88,'Normanton'!G87,'Nowra'!G40,'Nuriootpa'!G35,'Oodnadatta'!G51,'Orbost'!G57,'Palmerville'!G87,'Perth'!G82,'Point Perpendicular'!G51,'Port Hedland'!G79,'Port Lincoln'!G82,'Port Macquarie'!G82,'Rabbit Flat'!G23,'Richmond NSW'!G49,'Richmond Qld'!G84,'Robe'!G89,'Rockhampton'!G52,'Rutherglen'!G81,'Sale'!G82,'Scone'!G27,'Snowtown'!G84,'St George'!G79,'Sydney'!G82,'Tarcoola'!G71,'Tennant Creek'!G81,'Thargomiindah'!G38,'Tibooburra'!G83,'Townsville'!G51,'Victoria River Downs'!G28,'Wagga Wagga'!G82,'Walgett'!G83,'Wandering'!G84,'Weipa'!G33,'Wilcannia'!G86,'Williamtown'!G44,'Wilsons Promontary'!G86,'Woomera'!G42,'Wyalong'!G30,'Yamba'!G93)</f>
        <v>16.7941176470588</v>
      </c>
      <c r="E15" s="12">
        <f>AVERAGE('Adelaide'!I82,'Albany'!I97,'Alice Springs'!I82,'Amberley'!I51,'Birdsville'!I42,'Bourke'!I84,'Bridgetown'!I84,'Brisbane'!I82,'Broome'!I82,'Bundaberg'!I83,'Burketown'!I87,'Butlers Gorge'!I59,'Cabramurra'!I30,'Cairns'!I82,'Camooweal'!I53,'Canberra'!I83,'Cape Borda'!I36,'Cape Bruny'!I70,'Cape Leeuwin'!I82,'Cape Moreton'!I82,'Cape Otway'!I80,'Carnarvon'!I82,'Ceduna'!I49,'Charleville'!I82,'Cobar'!I83,'Coffs Harbour'!I40,'Cunderdin'!I41,'Dalwallinu'!I36,'Darwin'!I82,'Deniliquin'!I83,'Dubbo'!I71,'Eddytstone Point'!I82,'Esperance'!I82,'Eucla'!I78,'Forrest'!I45,'Gabo Island'!I86,'Gayndah'!I89,'Georgetown'!I90,'Geraldton'!I82,'Giles'!I35,'Grove'!I46,'Halls Creek'!I82,'Hobart'!I74,'Horn Island'!I41,'Kalgoorlie'!I82,'Kalumburu'!I52,'Karijini North'!I62,'Katanning'!I84,'Launceston'!I90,'Laverton'!I49,'Learmonth'!I16,'Longreach'!I82,'Low Head'!I83,'Mackay'!I82,'Marble Bar'!I86,'Marree'!I84,'Meekatharra'!I65,'Melbourne'!I82,'Mildura'!I82,'Miles'!I83,'Morawa'!I67,'Moree'!I82,'Mt Gambier'!I82,'Nhill'!I88,'Normanton'!I87,'Nowra'!I40,'Nuriootpa'!I35,'Oodnadatta'!I51,'Orbost'!I57,'Palmerville'!I87,'Perth'!I82,'Point Perpendicular'!I51,'Port Hedland'!I79,'Port Lincoln'!I82,'Port Macquarie'!I82,'Rabbit Flat'!I23,'Richmond NSW'!I49,'Richmond Qld'!I84,'Robe'!I89,'Rockhampton'!I52,'Rutherglen'!I81,'Sale'!I82,'Scone'!I27,'Snowtown'!I84,'St George'!I79,'Sydney'!I82,'Tarcoola'!I71,'Tennant Creek'!I81,'Thargomiindah'!I38,'Tibooburra'!I83,'Townsville'!I51,'Victoria River Downs'!I28,'Wagga Wagga'!I82,'Walgett'!I83,'Wandering'!I84,'Weipa'!I33,'Wilcannia'!I86,'Williamtown'!I44,'Wilsons Promontary'!I86,'Woomera'!I42,'Wyalong'!I30,'Yamba'!I93)</f>
        <v>36.7223870179076</v>
      </c>
      <c r="F15" s="13">
        <f>AVERAGE('Adelaide'!L82,'Albany'!L97,'Alice Springs'!L82,'Amberley'!L51,'Birdsville'!L42,'Bourke'!L84,'Bridgetown'!L84,'Brisbane'!L82,'Broome'!L82,'Bundaberg'!L83,'Burketown'!L87,'Butlers Gorge'!L59,'Cabramurra'!L30,'Cairns'!L82,'Camooweal'!L53,'Canberra'!L83,'Cape Borda'!L36,'Cape Bruny'!L70,'Cape Leeuwin'!L82,'Cape Moreton'!L82,'Cape Otway'!L80,'Carnarvon'!L82,'Ceduna'!L49,'Charleville'!L82,'Cobar'!L83,'Coffs Harbour'!L40,'Cunderdin'!L41,'Dalwallinu'!L36,'Darwin'!L82,'Deniliquin'!L83,'Dubbo'!L71,'Eddytstone Point'!L82,'Esperance'!L82,'Eucla'!L78,'Forrest'!L45,'Gabo Island'!L86,'Gayndah'!L89,'Georgetown'!L90,'Geraldton'!L82,'Giles'!L35,'Grove'!L46,'Halls Creek'!L82,'Hobart'!L74,'Horn Island'!L41,'Kalgoorlie'!L82,'Kalumburu'!L52,'Karijini North'!L62,'Katanning'!L84,'Launceston'!L90,'Laverton'!L49,'Learmonth'!L16,'Longreach'!L82,'Low Head'!L83,'Mackay'!L82,'Marble Bar'!L86,'Marree'!L84,'Meekatharra'!L65,'Melbourne'!L82,'Mildura'!L82,'Miles'!L83,'Morawa'!L67,'Moree'!L82,'Mt Gambier'!L82,'Nhill'!L88,'Normanton'!L87,'Nowra'!L40,'Nuriootpa'!L35,'Oodnadatta'!L51,'Orbost'!L57,'Palmerville'!L87,'Perth'!L82,'Point Perpendicular'!L51,'Port Hedland'!L79,'Port Lincoln'!L82,'Port Macquarie'!L82,'Rabbit Flat'!L23,'Richmond NSW'!L49,'Richmond Qld'!L84,'Robe'!L89,'Rockhampton'!L52,'Rutherglen'!L81,'Sale'!L82,'Scone'!L27,'Snowtown'!L84,'St George'!L79,'Sydney'!L82,'Tarcoola'!L71,'Tennant Creek'!L81,'Thargomiindah'!L38,'Tibooburra'!L83,'Townsville'!L51,'Victoria River Downs'!L28,'Wagga Wagga'!L82,'Walgett'!L83,'Wandering'!L84,'Weipa'!L33,'Wilcannia'!L86,'Williamtown'!L44,'Wilsons Promontary'!L86,'Woomera'!L42,'Wyalong'!L30,'Yamba'!L93)</f>
        <v>3.33333333333333</v>
      </c>
      <c r="G15" s="12">
        <f>AVERAGE('Adelaide'!N82,'Albany'!N97,'Alice Springs'!N82,'Amberley'!N51,'Birdsville'!N42,'Bourke'!N84,'Bridgetown'!N84,'Brisbane'!N82,'Broome'!N82,'Bundaberg'!N83,'Burketown'!N87,'Butlers Gorge'!N59,'Cabramurra'!N30,'Cairns'!N82,'Camooweal'!N53,'Canberra'!N83,'Cape Borda'!N36,'Cape Bruny'!N70,'Cape Leeuwin'!N82,'Cape Moreton'!N82,'Cape Otway'!N80,'Carnarvon'!N82,'Ceduna'!N49,'Charleville'!N82,'Cobar'!N83,'Coffs Harbour'!N40,'Cunderdin'!N41,'Dalwallinu'!N36,'Darwin'!N82,'Deniliquin'!N83,'Dubbo'!N71,'Eddytstone Point'!N82,'Esperance'!N82,'Eucla'!N78,'Forrest'!N45,'Gabo Island'!N86,'Gayndah'!N89,'Georgetown'!N90,'Geraldton'!N82,'Giles'!N35,'Grove'!N46,'Halls Creek'!N82,'Hobart'!N74,'Horn Island'!N41,'Kalgoorlie'!N82,'Kalumburu'!N52,'Karijini North'!N62,'Katanning'!N84,'Launceston'!N90,'Laverton'!N49,'Learmonth'!N16,'Longreach'!N82,'Low Head'!N83,'Mackay'!N82,'Marble Bar'!N86,'Marree'!N84,'Meekatharra'!N65,'Melbourne'!N82,'Mildura'!N82,'Miles'!N83,'Morawa'!N67,'Moree'!N82,'Mt Gambier'!N82,'Nhill'!N88,'Normanton'!N87,'Nowra'!N40,'Nuriootpa'!N35,'Oodnadatta'!N51,'Orbost'!N57,'Palmerville'!N87,'Perth'!N82,'Point Perpendicular'!N51,'Port Hedland'!N79,'Port Lincoln'!N82,'Port Macquarie'!N82,'Rabbit Flat'!N23,'Richmond NSW'!N49,'Richmond Qld'!N84,'Robe'!N89,'Rockhampton'!N52,'Rutherglen'!N81,'Sale'!N82,'Scone'!N27,'Snowtown'!N84,'St George'!N79,'Sydney'!N82,'Tarcoola'!N71,'Tennant Creek'!N81,'Thargomiindah'!N38,'Tibooburra'!N83,'Townsville'!N51,'Victoria River Downs'!N28,'Wagga Wagga'!N82,'Walgett'!N83,'Wandering'!N84,'Weipa'!N33,'Wilcannia'!N86,'Williamtown'!N44,'Wilsons Promontary'!N86,'Woomera'!N42,'Wyalong'!N30,'Yamba'!N93)</f>
        <v>39.5615410890094</v>
      </c>
      <c r="H15" s="10">
        <v>-7</v>
      </c>
      <c r="I15" s="11">
        <f>AVERAGE('Adelaide'!P82,'Albany'!P97,'Alice Springs'!P82,'Amberley'!P51,'Birdsville'!P42,'Bourke'!P84,'Bridgetown'!P84,'Brisbane'!P82,'Broome'!P82,'Bundaberg'!P83,'Burketown'!P87,'Butlers Gorge'!P59,'Cabramurra'!P30,'Cairns'!P82,'Camooweal'!P53,'Canberra'!P83,'Cape Borda'!P36,'Cape Bruny'!P70,'Cape Leeuwin'!P82,'Cape Moreton'!P82,'Cape Otway'!P80,'Carnarvon'!P82,'Ceduna'!P49,'Charleville'!P82,'Cobar'!P83,'Coffs Harbour'!P40,'Cunderdin'!P41,'Dalwallinu'!P36,'Darwin'!P82,'Deniliquin'!P83,'Dubbo'!P71,'Eddytstone Point'!P82,'Esperance'!P82,'Eucla'!P78,'Forrest'!P45,'Gabo Island'!P86,'Gayndah'!P89,'Georgetown'!P90,'Geraldton'!P82,'Giles'!P35,'Grove'!P46,'Halls Creek'!P82,'Hobart'!P74,'Horn Island'!P41,'Kalgoorlie'!P82,'Kalumburu'!P52,'Karijini North'!P62,'Katanning'!P84,'Launceston'!P90,'Laverton'!P49,'Learmonth'!P16,'Longreach'!P82,'Low Head'!P83,'Mackay'!P82,'Marble Bar'!P86,'Marree'!P84,'Meekatharra'!P65,'Melbourne'!P82,'Mildura'!P82,'Miles'!P83,'Morawa'!P67,'Moree'!P82,'Mt Gambier'!P82,'Nhill'!P88,'Normanton'!P87,'Nowra'!P40,'Nuriootpa'!P35,'Oodnadatta'!P51,'Orbost'!P57,'Palmerville'!P87,'Perth'!P82,'Point Perpendicular'!P51,'Port Hedland'!P79,'Port Lincoln'!P82,'Port Macquarie'!P82,'Rabbit Flat'!P23,'Richmond NSW'!P49,'Richmond Qld'!P84,'Robe'!P89,'Rockhampton'!P52,'Rutherglen'!P81,'Sale'!P82,'Scone'!P27,'Snowtown'!P84,'St George'!P79,'Sydney'!P82,'Tarcoola'!P71,'Tennant Creek'!P81,'Thargomiindah'!P38,'Tibooburra'!P83,'Townsville'!P51,'Victoria River Downs'!P28,'Wagga Wagga'!P82,'Walgett'!P83,'Wandering'!P84,'Weipa'!P33,'Wilcannia'!P86,'Williamtown'!P44,'Wilsons Promontary'!P86,'Woomera'!P42,'Wyalong'!P30,'Yamba'!P93)</f>
        <v>34.8529411764706</v>
      </c>
      <c r="J15" s="12">
        <f>AVERAGE('Adelaide'!Q82,'Albany'!Q97,'Alice Springs'!Q82,'Amberley'!Q51,'Birdsville'!Q42,'Bourke'!Q84,'Bridgetown'!Q84,'Brisbane'!Q82,'Broome'!Q82,'Bundaberg'!Q83,'Burketown'!Q87,'Butlers Gorge'!Q59,'Cabramurra'!Q30,'Cairns'!Q82,'Camooweal'!Q53,'Canberra'!Q83,'Cape Borda'!Q36,'Cape Bruny'!Q70,'Cape Leeuwin'!Q82,'Cape Moreton'!Q82,'Cape Otway'!Q80,'Carnarvon'!Q82,'Ceduna'!Q49,'Charleville'!Q82,'Cobar'!Q83,'Coffs Harbour'!Q40,'Cunderdin'!Q41,'Dalwallinu'!Q36,'Darwin'!Q82,'Deniliquin'!Q83,'Dubbo'!Q71,'Eddytstone Point'!Q82,'Esperance'!Q82,'Eucla'!Q78,'Forrest'!Q45,'Gabo Island'!Q86,'Gayndah'!Q89,'Georgetown'!Q90,'Geraldton'!Q82,'Giles'!Q35,'Grove'!Q46,'Halls Creek'!Q82,'Hobart'!Q74,'Horn Island'!Q41,'Kalgoorlie'!Q82,'Kalumburu'!Q52,'Karijini North'!Q62,'Katanning'!Q84,'Launceston'!Q90,'Laverton'!Q49,'Learmonth'!Q16,'Longreach'!Q82,'Low Head'!Q83,'Mackay'!Q82,'Marble Bar'!Q86,'Marree'!Q84,'Meekatharra'!Q65,'Melbourne'!Q82,'Mildura'!Q82,'Miles'!Q83,'Morawa'!Q67,'Moree'!Q82,'Mt Gambier'!Q82,'Nhill'!Q88,'Normanton'!Q87,'Nowra'!Q40,'Nuriootpa'!Q35,'Oodnadatta'!Q51,'Orbost'!Q57,'Palmerville'!Q87,'Perth'!Q82,'Point Perpendicular'!Q51,'Port Hedland'!Q79,'Port Lincoln'!Q82,'Port Macquarie'!Q82,'Rabbit Flat'!Q23,'Richmond NSW'!Q49,'Richmond Qld'!Q84,'Robe'!Q89,'Rockhampton'!Q52,'Rutherglen'!Q81,'Sale'!Q82,'Scone'!Q27,'Snowtown'!Q84,'St George'!Q79,'Sydney'!Q82,'Tarcoola'!Q71,'Tennant Creek'!Q81,'Thargomiindah'!Q38,'Tibooburra'!Q83,'Townsville'!Q51,'Victoria River Downs'!Q28,'Wagga Wagga'!Q82,'Walgett'!Q83,'Wandering'!Q84,'Weipa'!Q33,'Wilcannia'!Q86,'Williamtown'!Q44,'Wilsons Promontary'!Q86,'Woomera'!Q42,'Wyalong'!Q30,'Yamba'!Q93)</f>
        <v>35.0972491558706</v>
      </c>
      <c r="K15" s="13">
        <f>AVERAGE('Adelaide'!S82,'Albany'!S97,'Alice Springs'!S82,'Amberley'!S51,'Birdsville'!S42,'Bourke'!S84,'Bridgetown'!S84,'Brisbane'!S82,'Broome'!S82,'Bundaberg'!S83,'Burketown'!S87,'Butlers Gorge'!S59,'Cabramurra'!S30,'Cairns'!S82,'Camooweal'!S53,'Canberra'!S83,'Cape Borda'!S36,'Cape Bruny'!S70,'Cape Leeuwin'!S82,'Cape Moreton'!S82,'Cape Otway'!S80,'Carnarvon'!S82,'Ceduna'!S49,'Charleville'!S82,'Cobar'!S83,'Coffs Harbour'!S40,'Cunderdin'!S41,'Dalwallinu'!S36,'Darwin'!S82,'Deniliquin'!S83,'Dubbo'!S71,'Eddytstone Point'!S82,'Esperance'!S82,'Eucla'!S78,'Forrest'!S45,'Gabo Island'!S86,'Gayndah'!S89,'Georgetown'!S90,'Geraldton'!S82,'Giles'!S35,'Grove'!S46,'Halls Creek'!S82,'Hobart'!S74,'Horn Island'!S41,'Kalgoorlie'!S82,'Kalumburu'!S52,'Karijini North'!S62,'Katanning'!S84,'Launceston'!S90,'Laverton'!S49,'Learmonth'!S16,'Longreach'!S82,'Low Head'!S83,'Mackay'!S82,'Marble Bar'!S86,'Marree'!S84,'Meekatharra'!S65,'Melbourne'!S82,'Mildura'!S82,'Miles'!S83,'Morawa'!S67,'Moree'!S82,'Mt Gambier'!S82,'Nhill'!S88,'Normanton'!S87,'Nowra'!S40,'Nuriootpa'!S35,'Oodnadatta'!S51,'Orbost'!S57,'Palmerville'!S87,'Perth'!S82,'Point Perpendicular'!S51,'Port Hedland'!S79,'Port Lincoln'!S82,'Port Macquarie'!S82,'Rabbit Flat'!S23,'Richmond NSW'!S49,'Richmond Qld'!S84,'Robe'!S89,'Rockhampton'!S52,'Rutherglen'!S81,'Sale'!S82,'Scone'!S27,'Snowtown'!S84,'St George'!S79,'Sydney'!S82,'Tarcoola'!S71,'Tennant Creek'!S81,'Thargomiindah'!S38,'Tibooburra'!S83,'Townsville'!S51,'Victoria River Downs'!S28,'Wagga Wagga'!S82,'Walgett'!S83,'Wandering'!S84,'Weipa'!S33,'Wilcannia'!S86,'Williamtown'!S44,'Wilsons Promontary'!S86,'Woomera'!S42,'Wyalong'!S30,'Yamba'!S93)</f>
        <v>16.9607843137255</v>
      </c>
      <c r="L15" s="12">
        <f>AVERAGE('Adelaide'!T82,'Albany'!T97,'Alice Springs'!T82,'Amberley'!T51,'Birdsville'!T42,'Bourke'!T84,'Bridgetown'!T84,'Brisbane'!T82,'Broome'!T82,'Bundaberg'!T83,'Burketown'!T87,'Butlers Gorge'!T59,'Cabramurra'!T30,'Cairns'!T82,'Camooweal'!T53,'Canberra'!T83,'Cape Borda'!T36,'Cape Bruny'!T70,'Cape Leeuwin'!T82,'Cape Moreton'!T82,'Cape Otway'!T80,'Carnarvon'!T82,'Ceduna'!T49,'Charleville'!T82,'Cobar'!T83,'Coffs Harbour'!T40,'Cunderdin'!T41,'Dalwallinu'!T36,'Darwin'!T82,'Deniliquin'!T83,'Dubbo'!T71,'Eddytstone Point'!T82,'Esperance'!T82,'Eucla'!T78,'Forrest'!T45,'Gabo Island'!T86,'Gayndah'!T89,'Georgetown'!T90,'Geraldton'!T82,'Giles'!T35,'Grove'!T46,'Halls Creek'!T82,'Hobart'!T74,'Horn Island'!T41,'Kalgoorlie'!T82,'Kalumburu'!T52,'Karijini North'!T62,'Katanning'!T84,'Launceston'!T90,'Laverton'!T49,'Learmonth'!T16,'Longreach'!T82,'Low Head'!T83,'Mackay'!T82,'Marble Bar'!T86,'Marree'!T84,'Meekatharra'!T65,'Melbourne'!T82,'Mildura'!T82,'Miles'!T83,'Morawa'!T67,'Moree'!T82,'Mt Gambier'!T82,'Nhill'!T88,'Normanton'!T87,'Nowra'!T40,'Nuriootpa'!T35,'Oodnadatta'!T51,'Orbost'!T57,'Palmerville'!T87,'Perth'!T82,'Point Perpendicular'!T51,'Port Hedland'!T79,'Port Lincoln'!T82,'Port Macquarie'!T82,'Rabbit Flat'!T23,'Richmond NSW'!T49,'Richmond Qld'!T84,'Robe'!T89,'Rockhampton'!T52,'Rutherglen'!T81,'Sale'!T82,'Scone'!T27,'Snowtown'!T84,'St George'!T79,'Sydney'!T82,'Tarcoola'!T71,'Tennant Creek'!T81,'Thargomiindah'!T38,'Tibooburra'!T83,'Townsville'!T51,'Victoria River Downs'!T28,'Wagga Wagga'!T82,'Walgett'!T83,'Wandering'!T84,'Weipa'!T33,'Wilcannia'!T86,'Williamtown'!T44,'Wilsons Promontary'!T86,'Woomera'!T42,'Wyalong'!T30,'Yamba'!T93)</f>
        <v>36.7101301719332</v>
      </c>
      <c r="M15" s="13">
        <f>AVERAGE('Adelaide'!V82,'Albany'!V97,'Alice Springs'!V82,'Amberley'!V51,'Birdsville'!V42,'Bourke'!V84,'Bridgetown'!V84,'Brisbane'!V82,'Broome'!V82,'Bundaberg'!V83,'Burketown'!V87,'Butlers Gorge'!V59,'Cabramurra'!V30,'Cairns'!V82,'Camooweal'!V53,'Canberra'!V83,'Cape Borda'!V36,'Cape Bruny'!V70,'Cape Leeuwin'!V82,'Cape Moreton'!V82,'Cape Otway'!V80,'Carnarvon'!V82,'Ceduna'!V49,'Charleville'!V82,'Cobar'!V83,'Coffs Harbour'!V40,'Cunderdin'!V41,'Dalwallinu'!V36,'Darwin'!V82,'Deniliquin'!V83,'Dubbo'!V71,'Eddytstone Point'!V82,'Esperance'!V82,'Eucla'!V78,'Forrest'!V45,'Gabo Island'!V86,'Gayndah'!V89,'Georgetown'!V90,'Geraldton'!V82,'Giles'!V35,'Grove'!V46,'Halls Creek'!V82,'Hobart'!V74,'Horn Island'!V41,'Kalgoorlie'!V82,'Kalumburu'!V52,'Karijini North'!V62,'Katanning'!V84,'Launceston'!V90,'Laverton'!V49,'Learmonth'!V16,'Longreach'!V82,'Low Head'!V83,'Mackay'!V82,'Marble Bar'!V86,'Marree'!V84,'Meekatharra'!V65,'Melbourne'!V82,'Mildura'!V82,'Miles'!V83,'Morawa'!V67,'Moree'!V82,'Mt Gambier'!V82,'Nhill'!V88,'Normanton'!V87,'Nowra'!V40,'Nuriootpa'!V35,'Oodnadatta'!V51,'Orbost'!V57,'Palmerville'!V87,'Perth'!V82,'Point Perpendicular'!V51,'Port Hedland'!V79,'Port Lincoln'!V82,'Port Macquarie'!V82,'Rabbit Flat'!V23,'Richmond NSW'!V49,'Richmond Qld'!V84,'Robe'!V89,'Rockhampton'!V52,'Rutherglen'!V81,'Sale'!V82,'Scone'!V27,'Snowtown'!V84,'St George'!V79,'Sydney'!V82,'Tarcoola'!V71,'Tennant Creek'!V81,'Thargomiindah'!V38,'Tibooburra'!V83,'Townsville'!V51,'Victoria River Downs'!V28,'Wagga Wagga'!V82,'Walgett'!V83,'Wandering'!V84,'Weipa'!V33,'Wilcannia'!V86,'Williamtown'!V44,'Wilsons Promontary'!V86,'Woomera'!V42,'Wyalong'!V30,'Yamba'!V93)</f>
        <v>3.30952380952381</v>
      </c>
      <c r="N15" s="12">
        <f>AVERAGE('Adelaide'!W82,'Albany'!W97,'Alice Springs'!W82,'Amberley'!W51,'Birdsville'!W42,'Bourke'!W84,'Bridgetown'!W84,'Brisbane'!W82,'Broome'!W82,'Bundaberg'!W83,'Burketown'!W87,'Butlers Gorge'!W59,'Cabramurra'!W30,'Cairns'!W82,'Camooweal'!W53,'Canberra'!W83,'Cape Borda'!W36,'Cape Bruny'!W70,'Cape Leeuwin'!W82,'Cape Moreton'!W82,'Cape Otway'!W80,'Carnarvon'!W82,'Ceduna'!W49,'Charleville'!W82,'Cobar'!W83,'Coffs Harbour'!W40,'Cunderdin'!W41,'Dalwallinu'!W36,'Darwin'!W82,'Deniliquin'!W83,'Dubbo'!W71,'Eddytstone Point'!W82,'Esperance'!W82,'Eucla'!W78,'Forrest'!W45,'Gabo Island'!W86,'Gayndah'!W89,'Georgetown'!W90,'Geraldton'!W82,'Giles'!W35,'Grove'!W46,'Halls Creek'!W82,'Hobart'!W74,'Horn Island'!W41,'Kalgoorlie'!W82,'Kalumburu'!W52,'Karijini North'!W62,'Katanning'!W84,'Launceston'!W90,'Laverton'!W49,'Learmonth'!W16,'Longreach'!W82,'Low Head'!W83,'Mackay'!W82,'Marble Bar'!W86,'Marree'!W84,'Meekatharra'!W65,'Melbourne'!W82,'Mildura'!W82,'Miles'!W83,'Morawa'!W67,'Moree'!W82,'Mt Gambier'!W82,'Nhill'!W88,'Normanton'!W87,'Nowra'!W40,'Nuriootpa'!W35,'Oodnadatta'!W51,'Orbost'!W57,'Palmerville'!W87,'Perth'!W82,'Point Perpendicular'!W51,'Port Hedland'!W79,'Port Lincoln'!W82,'Port Macquarie'!W82,'Rabbit Flat'!W23,'Richmond NSW'!W49,'Richmond Qld'!W84,'Robe'!W89,'Rockhampton'!W52,'Rutherglen'!W81,'Sale'!W82,'Scone'!W27,'Snowtown'!W84,'St George'!W79,'Sydney'!W82,'Tarcoola'!W71,'Tennant Creek'!W81,'Thargomiindah'!W38,'Tibooburra'!W83,'Townsville'!W51,'Victoria River Downs'!W28,'Wagga Wagga'!W82,'Walgett'!W83,'Wandering'!W84,'Weipa'!W33,'Wilcannia'!W86,'Williamtown'!W44,'Wilsons Promontary'!W86,'Woomera'!W42,'Wyalong'!W30,'Yamba'!W93)</f>
        <v>39.5487819968897</v>
      </c>
    </row>
    <row r="16" ht="23" customHeight="1">
      <c r="A16" s="10">
        <v>-6</v>
      </c>
      <c r="B16" s="11">
        <f>AVERAGE('Adelaide'!B83,'Albany'!B98,'Alice Springs'!B83,'Amberley'!B52,'Birdsville'!B43,'Bourke'!B85,'Bridgetown'!B85,'Brisbane'!B83,'Broome'!B83,'Bundaberg'!B84,'Burketown'!B88,'Butlers Gorge'!B60,'Cabramurra'!B31,'Cairns'!B83,'Camooweal'!B54,'Canberra'!B84,'Cape Borda'!B37,'Cape Bruny'!B71,'Cape Leeuwin'!B83,'Cape Moreton'!B83,'Cape Otway'!B81,'Carnarvon'!B83,'Ceduna'!B50,'Charleville'!B83,'Cobar'!B84,'Coffs Harbour'!B41,'Cunderdin'!B42,'Dalwallinu'!B37,'Darwin'!B83,'Deniliquin'!B84,'Dubbo'!B72,'Eddytstone Point'!B83,'Esperance'!B83,'Eucla'!B79,'Forrest'!B46,'Gabo Island'!B87,'Gayndah'!B90,'Georgetown'!B91,'Geraldton'!B83,'Giles'!B36,'Grove'!B47,'Halls Creek'!B83,'Hobart'!B75,'Horn Island'!B42,'Kalgoorlie'!B83,'Kalumburu'!B53,'Karijini North'!B63,'Katanning'!B85,'Launceston'!B91,'Laverton'!B50,'Learmonth'!B17,'Longreach'!B83,'Low Head'!B84,'Mackay'!B83,'Marble Bar'!B87,'Marree'!B85,'Meekatharra'!B66,'Melbourne'!B83,'Mildura'!B83,'Miles'!B84,'Morawa'!B68,'Moree'!B83,'Mt Gambier'!B83,'Nhill'!B89,'Normanton'!B88,'Nowra'!B41,'Nuriootpa'!B36,'Oodnadatta'!B52,'Orbost'!B58,'Palmerville'!B88,'Perth'!B83,'Point Perpendicular'!B52,'Port Hedland'!B80,'Port Lincoln'!B83,'Port Macquarie'!B83,'Rabbit Flat'!B24,'Richmond NSW'!B50,'Richmond Qld'!B85,'Robe'!B90,'Rockhampton'!B53,'Rutherglen'!B82,'Sale'!B83,'Scone'!B28,'Snowtown'!B85,'St George'!B80,'Sydney'!B83,'Tarcoola'!B72,'Tennant Creek'!B82,'Thargomiindah'!B39,'Tibooburra'!B84,'Townsville'!B52,'Victoria River Downs'!B29,'Wagga Wagga'!B83,'Walgett'!B84,'Wandering'!B85,'Weipa'!B34,'Wilcannia'!B87,'Williamtown'!B45,'Wilsons Promontary'!B87,'Woomera'!B43,'Wyalong'!B31,'Yamba'!B94)</f>
        <v>38.578431372549</v>
      </c>
      <c r="C16" s="12">
        <f>AVERAGE('Adelaide'!D83,'Albany'!D98,'Alice Springs'!D83,'Amberley'!D52,'Birdsville'!D43,'Bourke'!D85,'Bridgetown'!D85,'Brisbane'!D83,'Broome'!D83,'Bundaberg'!D84,'Burketown'!D88,'Butlers Gorge'!D60,'Cabramurra'!D31,'Cairns'!D83,'Camooweal'!D54,'Canberra'!D84,'Cape Borda'!D37,'Cape Bruny'!D71,'Cape Leeuwin'!D83,'Cape Moreton'!D83,'Cape Otway'!D81,'Carnarvon'!D83,'Ceduna'!D50,'Charleville'!D83,'Cobar'!D84,'Coffs Harbour'!D41,'Cunderdin'!D42,'Dalwallinu'!D37,'Darwin'!D83,'Deniliquin'!D84,'Dubbo'!D72,'Eddytstone Point'!D83,'Esperance'!D83,'Eucla'!D79,'Forrest'!D46,'Gabo Island'!D87,'Gayndah'!D90,'Georgetown'!D91,'Geraldton'!D83,'Giles'!D36,'Grove'!D47,'Halls Creek'!D83,'Hobart'!D75,'Horn Island'!D42,'Kalgoorlie'!D83,'Kalumburu'!D53,'Karijini North'!D63,'Katanning'!D85,'Launceston'!D91,'Laverton'!D50,'Learmonth'!D17,'Longreach'!D83,'Low Head'!D84,'Mackay'!D83,'Marble Bar'!D87,'Marree'!D85,'Meekatharra'!D66,'Melbourne'!D83,'Mildura'!D83,'Miles'!D84,'Morawa'!D68,'Moree'!D83,'Mt Gambier'!D83,'Nhill'!D89,'Normanton'!D88,'Nowra'!D41,'Nuriootpa'!D36,'Oodnadatta'!D52,'Orbost'!D58,'Palmerville'!D88,'Perth'!D83,'Point Perpendicular'!D52,'Port Hedland'!D80,'Port Lincoln'!D83,'Port Macquarie'!D83,'Rabbit Flat'!D24,'Richmond NSW'!D50,'Richmond Qld'!D85,'Robe'!D90,'Rockhampton'!D53,'Rutherglen'!D82,'Sale'!D83,'Scone'!D28,'Snowtown'!D85,'St George'!D80,'Sydney'!D83,'Tarcoola'!D72,'Tennant Creek'!D82,'Thargomiindah'!D39,'Tibooburra'!D84,'Townsville'!D52,'Victoria River Downs'!D29,'Wagga Wagga'!D83,'Walgett'!D84,'Wandering'!D85,'Weipa'!D34,'Wilcannia'!D87,'Williamtown'!D45,'Wilsons Promontary'!D87,'Woomera'!D43,'Wyalong'!D31,'Yamba'!D94)</f>
        <v>35.1732583572186</v>
      </c>
      <c r="D16" s="13">
        <f>AVERAGE('Adelaide'!G83,'Albany'!G98,'Alice Springs'!G83,'Amberley'!G52,'Birdsville'!G43,'Bourke'!G85,'Bridgetown'!G85,'Brisbane'!G83,'Broome'!G83,'Bundaberg'!G84,'Burketown'!G88,'Butlers Gorge'!G60,'Cabramurra'!G31,'Cairns'!G83,'Camooweal'!G54,'Canberra'!G84,'Cape Borda'!G37,'Cape Bruny'!G71,'Cape Leeuwin'!G83,'Cape Moreton'!G83,'Cape Otway'!G81,'Carnarvon'!G83,'Ceduna'!G50,'Charleville'!G83,'Cobar'!G84,'Coffs Harbour'!G41,'Cunderdin'!G42,'Dalwallinu'!G37,'Darwin'!G83,'Deniliquin'!G84,'Dubbo'!G72,'Eddytstone Point'!G83,'Esperance'!G83,'Eucla'!G79,'Forrest'!G46,'Gabo Island'!G87,'Gayndah'!G90,'Georgetown'!G91,'Geraldton'!G83,'Giles'!G36,'Grove'!G47,'Halls Creek'!G83,'Hobart'!G75,'Horn Island'!G42,'Kalgoorlie'!G83,'Kalumburu'!G53,'Karijini North'!G63,'Katanning'!G85,'Launceston'!G91,'Laverton'!G50,'Learmonth'!G17,'Longreach'!G83,'Low Head'!G84,'Mackay'!G83,'Marble Bar'!G87,'Marree'!G85,'Meekatharra'!G66,'Melbourne'!G83,'Mildura'!G83,'Miles'!G84,'Morawa'!G68,'Moree'!G83,'Mt Gambier'!G83,'Nhill'!G89,'Normanton'!G88,'Nowra'!G41,'Nuriootpa'!G36,'Oodnadatta'!G52,'Orbost'!G58,'Palmerville'!G88,'Perth'!G83,'Point Perpendicular'!G52,'Port Hedland'!G80,'Port Lincoln'!G83,'Port Macquarie'!G83,'Rabbit Flat'!G24,'Richmond NSW'!G50,'Richmond Qld'!G85,'Robe'!G90,'Rockhampton'!G53,'Rutherglen'!G82,'Sale'!G83,'Scone'!G28,'Snowtown'!G85,'St George'!G80,'Sydney'!G83,'Tarcoola'!G72,'Tennant Creek'!G82,'Thargomiindah'!G39,'Tibooburra'!G84,'Townsville'!G52,'Victoria River Downs'!G29,'Wagga Wagga'!G83,'Walgett'!G84,'Wandering'!G85,'Weipa'!G34,'Wilcannia'!G87,'Williamtown'!G45,'Wilsons Promontary'!G87,'Woomera'!G43,'Wyalong'!G31,'Yamba'!G94)</f>
        <v>19.0392156862745</v>
      </c>
      <c r="E16" s="12">
        <f>AVERAGE('Adelaide'!I83,'Albany'!I98,'Alice Springs'!I83,'Amberley'!I52,'Birdsville'!I43,'Bourke'!I85,'Bridgetown'!I85,'Brisbane'!I83,'Broome'!I83,'Bundaberg'!I84,'Burketown'!I88,'Butlers Gorge'!I60,'Cabramurra'!I31,'Cairns'!I83,'Camooweal'!I54,'Canberra'!I84,'Cape Borda'!I37,'Cape Bruny'!I71,'Cape Leeuwin'!I83,'Cape Moreton'!I83,'Cape Otway'!I81,'Carnarvon'!I83,'Ceduna'!I50,'Charleville'!I83,'Cobar'!I84,'Coffs Harbour'!I41,'Cunderdin'!I42,'Dalwallinu'!I37,'Darwin'!I83,'Deniliquin'!I84,'Dubbo'!I72,'Eddytstone Point'!I83,'Esperance'!I83,'Eucla'!I79,'Forrest'!I46,'Gabo Island'!I87,'Gayndah'!I90,'Georgetown'!I91,'Geraldton'!I83,'Giles'!I36,'Grove'!I47,'Halls Creek'!I83,'Hobart'!I75,'Horn Island'!I42,'Kalgoorlie'!I83,'Kalumburu'!I53,'Karijini North'!I63,'Katanning'!I85,'Launceston'!I91,'Laverton'!I50,'Learmonth'!I17,'Longreach'!I83,'Low Head'!I84,'Mackay'!I83,'Marble Bar'!I87,'Marree'!I85,'Meekatharra'!I66,'Melbourne'!I83,'Mildura'!I83,'Miles'!I84,'Morawa'!I68,'Moree'!I83,'Mt Gambier'!I83,'Nhill'!I89,'Normanton'!I88,'Nowra'!I41,'Nuriootpa'!I36,'Oodnadatta'!I52,'Orbost'!I58,'Palmerville'!I88,'Perth'!I83,'Point Perpendicular'!I52,'Port Hedland'!I80,'Port Lincoln'!I83,'Port Macquarie'!I83,'Rabbit Flat'!I24,'Richmond NSW'!I50,'Richmond Qld'!I85,'Robe'!I90,'Rockhampton'!I53,'Rutherglen'!I82,'Sale'!I83,'Scone'!I28,'Snowtown'!I85,'St George'!I80,'Sydney'!I83,'Tarcoola'!I72,'Tennant Creek'!I82,'Thargomiindah'!I39,'Tibooburra'!I84,'Townsville'!I52,'Victoria River Downs'!I29,'Wagga Wagga'!I83,'Walgett'!I84,'Wandering'!I85,'Weipa'!I34,'Wilcannia'!I87,'Williamtown'!I45,'Wilsons Promontary'!I87,'Woomera'!I43,'Wyalong'!I31,'Yamba'!I94)</f>
        <v>36.7529434378565</v>
      </c>
      <c r="F16" s="13">
        <f>AVERAGE('Adelaide'!L83,'Albany'!L98,'Alice Springs'!L83,'Amberley'!L52,'Birdsville'!L43,'Bourke'!L85,'Bridgetown'!L85,'Brisbane'!L83,'Broome'!L83,'Bundaberg'!L84,'Burketown'!L88,'Butlers Gorge'!L60,'Cabramurra'!L31,'Cairns'!L83,'Camooweal'!L54,'Canberra'!L84,'Cape Borda'!L37,'Cape Bruny'!L71,'Cape Leeuwin'!L83,'Cape Moreton'!L83,'Cape Otway'!L81,'Carnarvon'!L83,'Ceduna'!L50,'Charleville'!L83,'Cobar'!L84,'Coffs Harbour'!L41,'Cunderdin'!L42,'Dalwallinu'!L37,'Darwin'!L83,'Deniliquin'!L84,'Dubbo'!L72,'Eddytstone Point'!L83,'Esperance'!L83,'Eucla'!L79,'Forrest'!L46,'Gabo Island'!L87,'Gayndah'!L90,'Georgetown'!L91,'Geraldton'!L83,'Giles'!L36,'Grove'!L47,'Halls Creek'!L83,'Hobart'!L75,'Horn Island'!L42,'Kalgoorlie'!L83,'Kalumburu'!L53,'Karijini North'!L63,'Katanning'!L85,'Launceston'!L91,'Laverton'!L50,'Learmonth'!L17,'Longreach'!L83,'Low Head'!L84,'Mackay'!L83,'Marble Bar'!L87,'Marree'!L85,'Meekatharra'!L66,'Melbourne'!L83,'Mildura'!L83,'Miles'!L84,'Morawa'!L68,'Moree'!L83,'Mt Gambier'!L83,'Nhill'!L89,'Normanton'!L88,'Nowra'!L41,'Nuriootpa'!L36,'Oodnadatta'!L52,'Orbost'!L58,'Palmerville'!L88,'Perth'!L83,'Point Perpendicular'!L52,'Port Hedland'!L80,'Port Lincoln'!L83,'Port Macquarie'!L83,'Rabbit Flat'!L24,'Richmond NSW'!L50,'Richmond Qld'!L85,'Robe'!L90,'Rockhampton'!L53,'Rutherglen'!L82,'Sale'!L83,'Scone'!L28,'Snowtown'!L85,'St George'!L80,'Sydney'!L83,'Tarcoola'!L72,'Tennant Creek'!L82,'Thargomiindah'!L39,'Tibooburra'!L84,'Townsville'!L52,'Victoria River Downs'!L29,'Wagga Wagga'!L83,'Walgett'!L84,'Wandering'!L85,'Weipa'!L34,'Wilcannia'!L87,'Williamtown'!L45,'Wilsons Promontary'!L87,'Woomera'!L43,'Wyalong'!L31,'Yamba'!L94)</f>
        <v>3.87254901960784</v>
      </c>
      <c r="G16" s="12">
        <f>AVERAGE('Adelaide'!N83,'Albany'!N98,'Alice Springs'!N83,'Amberley'!N52,'Birdsville'!N43,'Bourke'!N85,'Bridgetown'!N85,'Brisbane'!N83,'Broome'!N83,'Bundaberg'!N84,'Burketown'!N88,'Butlers Gorge'!N60,'Cabramurra'!N31,'Cairns'!N83,'Camooweal'!N54,'Canberra'!N84,'Cape Borda'!N37,'Cape Bruny'!N71,'Cape Leeuwin'!N83,'Cape Moreton'!N83,'Cape Otway'!N81,'Carnarvon'!N83,'Ceduna'!N50,'Charleville'!N83,'Cobar'!N84,'Coffs Harbour'!N41,'Cunderdin'!N42,'Dalwallinu'!N37,'Darwin'!N83,'Deniliquin'!N84,'Dubbo'!N72,'Eddytstone Point'!N83,'Esperance'!N83,'Eucla'!N79,'Forrest'!N46,'Gabo Island'!N87,'Gayndah'!N90,'Georgetown'!N91,'Geraldton'!N83,'Giles'!N36,'Grove'!N47,'Halls Creek'!N83,'Hobart'!N75,'Horn Island'!N42,'Kalgoorlie'!N83,'Kalumburu'!N53,'Karijini North'!N63,'Katanning'!N85,'Launceston'!N91,'Laverton'!N50,'Learmonth'!N17,'Longreach'!N83,'Low Head'!N84,'Mackay'!N83,'Marble Bar'!N87,'Marree'!N85,'Meekatharra'!N66,'Melbourne'!N83,'Mildura'!N83,'Miles'!N84,'Morawa'!N68,'Moree'!N83,'Mt Gambier'!N83,'Nhill'!N89,'Normanton'!N88,'Nowra'!N41,'Nuriootpa'!N36,'Oodnadatta'!N52,'Orbost'!N58,'Palmerville'!N88,'Perth'!N83,'Point Perpendicular'!N52,'Port Hedland'!N80,'Port Lincoln'!N83,'Port Macquarie'!N83,'Rabbit Flat'!N24,'Richmond NSW'!N50,'Richmond Qld'!N85,'Robe'!N90,'Rockhampton'!N53,'Rutherglen'!N82,'Sale'!N83,'Scone'!N28,'Snowtown'!N85,'St George'!N80,'Sydney'!N83,'Tarcoola'!N72,'Tennant Creek'!N82,'Thargomiindah'!N39,'Tibooburra'!N84,'Townsville'!N52,'Victoria River Downs'!N29,'Wagga Wagga'!N83,'Walgett'!N84,'Wandering'!N85,'Weipa'!N34,'Wilcannia'!N87,'Williamtown'!N45,'Wilsons Promontary'!N87,'Woomera'!N43,'Wyalong'!N31,'Yamba'!N94)</f>
        <v>39.9095282032782</v>
      </c>
      <c r="H16" s="10">
        <v>-6</v>
      </c>
      <c r="I16" s="11">
        <f>AVERAGE('Adelaide'!P83,'Albany'!P98,'Alice Springs'!P83,'Amberley'!P52,'Birdsville'!P43,'Bourke'!P85,'Bridgetown'!P85,'Brisbane'!P83,'Broome'!P83,'Bundaberg'!P84,'Burketown'!P88,'Butlers Gorge'!P60,'Cabramurra'!P31,'Cairns'!P83,'Camooweal'!P54,'Canberra'!P84,'Cape Borda'!P37,'Cape Bruny'!P71,'Cape Leeuwin'!P83,'Cape Moreton'!P83,'Cape Otway'!P81,'Carnarvon'!P83,'Ceduna'!P50,'Charleville'!P83,'Cobar'!P84,'Coffs Harbour'!P41,'Cunderdin'!P42,'Dalwallinu'!P37,'Darwin'!P83,'Deniliquin'!P84,'Dubbo'!P72,'Eddytstone Point'!P83,'Esperance'!P83,'Eucla'!P79,'Forrest'!P46,'Gabo Island'!P87,'Gayndah'!P90,'Georgetown'!P91,'Geraldton'!P83,'Giles'!P36,'Grove'!P47,'Halls Creek'!P83,'Hobart'!P75,'Horn Island'!P42,'Kalgoorlie'!P83,'Kalumburu'!P53,'Karijini North'!P63,'Katanning'!P85,'Launceston'!P91,'Laverton'!P50,'Learmonth'!P17,'Longreach'!P83,'Low Head'!P84,'Mackay'!P83,'Marble Bar'!P87,'Marree'!P85,'Meekatharra'!P66,'Melbourne'!P83,'Mildura'!P83,'Miles'!P84,'Morawa'!P68,'Moree'!P83,'Mt Gambier'!P83,'Nhill'!P89,'Normanton'!P88,'Nowra'!P41,'Nuriootpa'!P36,'Oodnadatta'!P52,'Orbost'!P58,'Palmerville'!P88,'Perth'!P83,'Point Perpendicular'!P52,'Port Hedland'!P80,'Port Lincoln'!P83,'Port Macquarie'!P83,'Rabbit Flat'!P24,'Richmond NSW'!P50,'Richmond Qld'!P85,'Robe'!P90,'Rockhampton'!P53,'Rutherglen'!P82,'Sale'!P83,'Scone'!P28,'Snowtown'!P85,'St George'!P80,'Sydney'!P83,'Tarcoola'!P72,'Tennant Creek'!P82,'Thargomiindah'!P39,'Tibooburra'!P84,'Townsville'!P52,'Victoria River Downs'!P29,'Wagga Wagga'!P83,'Walgett'!P84,'Wandering'!P85,'Weipa'!P34,'Wilcannia'!P87,'Williamtown'!P45,'Wilsons Promontary'!P87,'Woomera'!P43,'Wyalong'!P31,'Yamba'!P94)</f>
        <v>34.6699346405229</v>
      </c>
      <c r="J16" s="12">
        <f>AVERAGE('Adelaide'!Q83,'Albany'!Q98,'Alice Springs'!Q83,'Amberley'!Q52,'Birdsville'!Q43,'Bourke'!Q85,'Bridgetown'!Q85,'Brisbane'!Q83,'Broome'!Q83,'Bundaberg'!Q84,'Burketown'!Q88,'Butlers Gorge'!Q60,'Cabramurra'!Q31,'Cairns'!Q83,'Camooweal'!Q54,'Canberra'!Q84,'Cape Borda'!Q37,'Cape Bruny'!Q71,'Cape Leeuwin'!Q83,'Cape Moreton'!Q83,'Cape Otway'!Q81,'Carnarvon'!Q83,'Ceduna'!Q50,'Charleville'!Q83,'Cobar'!Q84,'Coffs Harbour'!Q41,'Cunderdin'!Q42,'Dalwallinu'!Q37,'Darwin'!Q83,'Deniliquin'!Q84,'Dubbo'!Q72,'Eddytstone Point'!Q83,'Esperance'!Q83,'Eucla'!Q79,'Forrest'!Q46,'Gabo Island'!Q87,'Gayndah'!Q90,'Georgetown'!Q91,'Geraldton'!Q83,'Giles'!Q36,'Grove'!Q47,'Halls Creek'!Q83,'Hobart'!Q75,'Horn Island'!Q42,'Kalgoorlie'!Q83,'Kalumburu'!Q53,'Karijini North'!Q63,'Katanning'!Q85,'Launceston'!Q91,'Laverton'!Q50,'Learmonth'!Q17,'Longreach'!Q83,'Low Head'!Q84,'Mackay'!Q83,'Marble Bar'!Q87,'Marree'!Q85,'Meekatharra'!Q66,'Melbourne'!Q83,'Mildura'!Q83,'Miles'!Q84,'Morawa'!Q68,'Moree'!Q83,'Mt Gambier'!Q83,'Nhill'!Q89,'Normanton'!Q88,'Nowra'!Q41,'Nuriootpa'!Q36,'Oodnadatta'!Q52,'Orbost'!Q58,'Palmerville'!Q88,'Perth'!Q83,'Point Perpendicular'!Q52,'Port Hedland'!Q80,'Port Lincoln'!Q83,'Port Macquarie'!Q83,'Rabbit Flat'!Q24,'Richmond NSW'!Q50,'Richmond Qld'!Q85,'Robe'!Q90,'Rockhampton'!Q53,'Rutherglen'!Q82,'Sale'!Q83,'Scone'!Q28,'Snowtown'!Q85,'St George'!Q80,'Sydney'!Q83,'Tarcoola'!Q72,'Tennant Creek'!Q82,'Thargomiindah'!Q39,'Tibooburra'!Q84,'Townsville'!Q52,'Victoria River Downs'!Q29,'Wagga Wagga'!Q83,'Walgett'!Q84,'Wandering'!Q85,'Weipa'!Q34,'Wilcannia'!Q87,'Williamtown'!Q45,'Wilsons Promontary'!Q87,'Woomera'!Q43,'Wyalong'!Q31,'Yamba'!Q94)</f>
        <v>35.106432819901</v>
      </c>
      <c r="K16" s="13">
        <f>AVERAGE('Adelaide'!S83,'Albany'!S98,'Alice Springs'!S83,'Amberley'!S52,'Birdsville'!S43,'Bourke'!S85,'Bridgetown'!S85,'Brisbane'!S83,'Broome'!S83,'Bundaberg'!S84,'Burketown'!S88,'Butlers Gorge'!S60,'Cabramurra'!S31,'Cairns'!S83,'Camooweal'!S54,'Canberra'!S84,'Cape Borda'!S37,'Cape Bruny'!S71,'Cape Leeuwin'!S83,'Cape Moreton'!S83,'Cape Otway'!S81,'Carnarvon'!S83,'Ceduna'!S50,'Charleville'!S83,'Cobar'!S84,'Coffs Harbour'!S41,'Cunderdin'!S42,'Dalwallinu'!S37,'Darwin'!S83,'Deniliquin'!S84,'Dubbo'!S72,'Eddytstone Point'!S83,'Esperance'!S83,'Eucla'!S79,'Forrest'!S46,'Gabo Island'!S87,'Gayndah'!S90,'Georgetown'!S91,'Geraldton'!S83,'Giles'!S36,'Grove'!S47,'Halls Creek'!S83,'Hobart'!S75,'Horn Island'!S42,'Kalgoorlie'!S83,'Kalumburu'!S53,'Karijini North'!S63,'Katanning'!S85,'Launceston'!S91,'Laverton'!S50,'Learmonth'!S17,'Longreach'!S83,'Low Head'!S84,'Mackay'!S83,'Marble Bar'!S87,'Marree'!S85,'Meekatharra'!S66,'Melbourne'!S83,'Mildura'!S83,'Miles'!S84,'Morawa'!S68,'Moree'!S83,'Mt Gambier'!S83,'Nhill'!S89,'Normanton'!S88,'Nowra'!S41,'Nuriootpa'!S36,'Oodnadatta'!S52,'Orbost'!S58,'Palmerville'!S88,'Perth'!S83,'Point Perpendicular'!S52,'Port Hedland'!S80,'Port Lincoln'!S83,'Port Macquarie'!S83,'Rabbit Flat'!S24,'Richmond NSW'!S50,'Richmond Qld'!S85,'Robe'!S90,'Rockhampton'!S53,'Rutherglen'!S82,'Sale'!S83,'Scone'!S28,'Snowtown'!S85,'St George'!S80,'Sydney'!S83,'Tarcoola'!S72,'Tennant Creek'!S82,'Thargomiindah'!S39,'Tibooburra'!S84,'Townsville'!S52,'Victoria River Downs'!S29,'Wagga Wagga'!S83,'Walgett'!S84,'Wandering'!S85,'Weipa'!S34,'Wilcannia'!S87,'Williamtown'!S45,'Wilsons Promontary'!S87,'Woomera'!S43,'Wyalong'!S31,'Yamba'!S94)</f>
        <v>16.9885620915033</v>
      </c>
      <c r="L16" s="12">
        <f>AVERAGE('Adelaide'!T83,'Albany'!T98,'Alice Springs'!T83,'Amberley'!T52,'Birdsville'!T43,'Bourke'!T85,'Bridgetown'!T85,'Brisbane'!T83,'Broome'!T83,'Bundaberg'!T84,'Burketown'!T88,'Butlers Gorge'!T60,'Cabramurra'!T31,'Cairns'!T83,'Camooweal'!T54,'Canberra'!T84,'Cape Borda'!T37,'Cape Bruny'!T71,'Cape Leeuwin'!T83,'Cape Moreton'!T83,'Cape Otway'!T81,'Carnarvon'!T83,'Ceduna'!T50,'Charleville'!T83,'Cobar'!T84,'Coffs Harbour'!T41,'Cunderdin'!T42,'Dalwallinu'!T37,'Darwin'!T83,'Deniliquin'!T84,'Dubbo'!T72,'Eddytstone Point'!T83,'Esperance'!T83,'Eucla'!T79,'Forrest'!T46,'Gabo Island'!T87,'Gayndah'!T90,'Georgetown'!T91,'Geraldton'!T83,'Giles'!T36,'Grove'!T47,'Halls Creek'!T83,'Hobart'!T75,'Horn Island'!T42,'Kalgoorlie'!T83,'Kalumburu'!T53,'Karijini North'!T63,'Katanning'!T85,'Launceston'!T91,'Laverton'!T50,'Learmonth'!T17,'Longreach'!T83,'Low Head'!T84,'Mackay'!T83,'Marble Bar'!T87,'Marree'!T85,'Meekatharra'!T66,'Melbourne'!T83,'Mildura'!T83,'Miles'!T84,'Morawa'!T68,'Moree'!T83,'Mt Gambier'!T83,'Nhill'!T89,'Normanton'!T88,'Nowra'!T41,'Nuriootpa'!T36,'Oodnadatta'!T52,'Orbost'!T58,'Palmerville'!T88,'Perth'!T83,'Point Perpendicular'!T52,'Port Hedland'!T80,'Port Lincoln'!T83,'Port Macquarie'!T83,'Rabbit Flat'!T24,'Richmond NSW'!T50,'Richmond Qld'!T85,'Robe'!T90,'Rockhampton'!T53,'Rutherglen'!T82,'Sale'!T83,'Scone'!T28,'Snowtown'!T85,'St George'!T80,'Sydney'!T83,'Tarcoola'!T72,'Tennant Creek'!T82,'Thargomiindah'!T39,'Tibooburra'!T84,'Townsville'!T52,'Victoria River Downs'!T29,'Wagga Wagga'!T83,'Walgett'!T84,'Wandering'!T85,'Weipa'!T34,'Wilcannia'!T87,'Williamtown'!T45,'Wilsons Promontary'!T87,'Woomera'!T43,'Wyalong'!T31,'Yamba'!T94)</f>
        <v>36.7143658840956</v>
      </c>
      <c r="M16" s="13">
        <f>AVERAGE('Adelaide'!V83,'Albany'!V98,'Alice Springs'!V83,'Amberley'!V52,'Birdsville'!V43,'Bourke'!V85,'Bridgetown'!V85,'Brisbane'!V83,'Broome'!V83,'Bundaberg'!V84,'Burketown'!V88,'Butlers Gorge'!V60,'Cabramurra'!V31,'Cairns'!V83,'Camooweal'!V54,'Canberra'!V84,'Cape Borda'!V37,'Cape Bruny'!V71,'Cape Leeuwin'!V83,'Cape Moreton'!V83,'Cape Otway'!V81,'Carnarvon'!V83,'Ceduna'!V50,'Charleville'!V83,'Cobar'!V84,'Coffs Harbour'!V41,'Cunderdin'!V42,'Dalwallinu'!V37,'Darwin'!V83,'Deniliquin'!V84,'Dubbo'!V72,'Eddytstone Point'!V83,'Esperance'!V83,'Eucla'!V79,'Forrest'!V46,'Gabo Island'!V87,'Gayndah'!V90,'Georgetown'!V91,'Geraldton'!V83,'Giles'!V36,'Grove'!V47,'Halls Creek'!V83,'Hobart'!V75,'Horn Island'!V42,'Kalgoorlie'!V83,'Kalumburu'!V53,'Karijini North'!V63,'Katanning'!V85,'Launceston'!V91,'Laverton'!V50,'Learmonth'!V17,'Longreach'!V83,'Low Head'!V84,'Mackay'!V83,'Marble Bar'!V87,'Marree'!V85,'Meekatharra'!V66,'Melbourne'!V83,'Mildura'!V83,'Miles'!V84,'Morawa'!V68,'Moree'!V83,'Mt Gambier'!V83,'Nhill'!V89,'Normanton'!V88,'Nowra'!V41,'Nuriootpa'!V36,'Oodnadatta'!V52,'Orbost'!V58,'Palmerville'!V88,'Perth'!V83,'Point Perpendicular'!V52,'Port Hedland'!V80,'Port Lincoln'!V83,'Port Macquarie'!V83,'Rabbit Flat'!V24,'Richmond NSW'!V50,'Richmond Qld'!V85,'Robe'!V90,'Rockhampton'!V53,'Rutherglen'!V82,'Sale'!V83,'Scone'!V28,'Snowtown'!V85,'St George'!V80,'Sydney'!V83,'Tarcoola'!V72,'Tennant Creek'!V82,'Thargomiindah'!V39,'Tibooburra'!V84,'Townsville'!V52,'Victoria River Downs'!V29,'Wagga Wagga'!V83,'Walgett'!V84,'Wandering'!V85,'Weipa'!V34,'Wilcannia'!V87,'Williamtown'!V45,'Wilsons Promontary'!V87,'Woomera'!V43,'Wyalong'!V31,'Yamba'!V94)</f>
        <v>3.30555555555556</v>
      </c>
      <c r="N16" s="12">
        <f>AVERAGE('Adelaide'!W83,'Albany'!W98,'Alice Springs'!W83,'Amberley'!W52,'Birdsville'!W43,'Bourke'!W85,'Bridgetown'!W85,'Brisbane'!W83,'Broome'!W83,'Bundaberg'!W84,'Burketown'!W88,'Butlers Gorge'!W60,'Cabramurra'!W31,'Cairns'!W83,'Camooweal'!W54,'Canberra'!W84,'Cape Borda'!W37,'Cape Bruny'!W71,'Cape Leeuwin'!W83,'Cape Moreton'!W83,'Cape Otway'!W81,'Carnarvon'!W83,'Ceduna'!W50,'Charleville'!W83,'Cobar'!W84,'Coffs Harbour'!W41,'Cunderdin'!W42,'Dalwallinu'!W37,'Darwin'!W83,'Deniliquin'!W84,'Dubbo'!W72,'Eddytstone Point'!W83,'Esperance'!W83,'Eucla'!W79,'Forrest'!W46,'Gabo Island'!W87,'Gayndah'!W90,'Georgetown'!W91,'Geraldton'!W83,'Giles'!W36,'Grove'!W47,'Halls Creek'!W83,'Hobart'!W75,'Horn Island'!W42,'Kalgoorlie'!W83,'Kalumburu'!W53,'Karijini North'!W63,'Katanning'!W85,'Launceston'!W91,'Laverton'!W50,'Learmonth'!W17,'Longreach'!W83,'Low Head'!W84,'Mackay'!W83,'Marble Bar'!W87,'Marree'!W85,'Meekatharra'!W66,'Melbourne'!W83,'Mildura'!W83,'Miles'!W84,'Morawa'!W68,'Moree'!W83,'Mt Gambier'!W83,'Nhill'!W89,'Normanton'!W88,'Nowra'!W41,'Nuriootpa'!W36,'Oodnadatta'!W52,'Orbost'!W58,'Palmerville'!W88,'Perth'!W83,'Point Perpendicular'!W52,'Port Hedland'!W80,'Port Lincoln'!W83,'Port Macquarie'!W83,'Rabbit Flat'!W24,'Richmond NSW'!W50,'Richmond Qld'!W85,'Robe'!W90,'Rockhampton'!W53,'Rutherglen'!W82,'Sale'!W83,'Scone'!W28,'Snowtown'!W85,'St George'!W80,'Sydney'!W83,'Tarcoola'!W72,'Tennant Creek'!W82,'Thargomiindah'!W39,'Tibooburra'!W84,'Townsville'!W52,'Victoria River Downs'!W29,'Wagga Wagga'!W83,'Walgett'!W84,'Wandering'!W85,'Weipa'!W34,'Wilcannia'!W87,'Williamtown'!W45,'Wilsons Promontary'!W87,'Woomera'!W43,'Wyalong'!W31,'Yamba'!W94)</f>
        <v>39.5635764291083</v>
      </c>
    </row>
    <row r="17" ht="23" customHeight="1">
      <c r="A17" s="10">
        <v>-5</v>
      </c>
      <c r="B17" s="11">
        <f>AVERAGE('Adelaide'!B84,'Albany'!B99,'Alice Springs'!B84,'Amberley'!B53,'Birdsville'!B44,'Bourke'!B86,'Bridgetown'!B86,'Brisbane'!B84,'Broome'!B84,'Bundaberg'!B85,'Burketown'!B89,'Butlers Gorge'!B61,'Cabramurra'!B32,'Cairns'!B84,'Camooweal'!B55,'Canberra'!B85,'Cape Borda'!B38,'Cape Bruny'!B72,'Cape Leeuwin'!B84,'Cape Moreton'!B84,'Cape Otway'!B82,'Carnarvon'!B84,'Ceduna'!B51,'Charleville'!B84,'Cobar'!B85,'Coffs Harbour'!B42,'Cunderdin'!B43,'Dalwallinu'!B38,'Darwin'!B84,'Deniliquin'!B85,'Dubbo'!B73,'Eddytstone Point'!B84,'Esperance'!B84,'Eucla'!B80,'Forrest'!B47,'Gabo Island'!B88,'Gayndah'!B91,'Georgetown'!B92,'Geraldton'!B84,'Giles'!B37,'Grove'!B48,'Halls Creek'!B84,'Hobart'!B76,'Horn Island'!B43,'Kalgoorlie'!B84,'Kalumburu'!B54,'Karijini North'!B64,'Katanning'!B86,'Launceston'!B92,'Laverton'!B51,'Learmonth'!B18,'Longreach'!B84,'Low Head'!B85,'Mackay'!B84,'Marble Bar'!B88,'Marree'!B86,'Meekatharra'!B67,'Melbourne'!B84,'Mildura'!B84,'Miles'!B85,'Morawa'!B69,'Moree'!B84,'Mt Gambier'!B84,'Nhill'!B90,'Normanton'!B89,'Nowra'!B42,'Nuriootpa'!B37,'Oodnadatta'!B53,'Orbost'!B59,'Palmerville'!B89,'Perth'!B84,'Point Perpendicular'!B53,'Port Hedland'!B81,'Port Lincoln'!B84,'Port Macquarie'!B84,'Rabbit Flat'!B25,'Richmond NSW'!B51,'Richmond Qld'!B86,'Robe'!B91,'Rockhampton'!B54,'Rutherglen'!B83,'Sale'!B84,'Scone'!B29,'Snowtown'!B86,'St George'!B81,'Sydney'!B84,'Tarcoola'!B73,'Tennant Creek'!B83,'Thargomiindah'!B40,'Tibooburra'!B85,'Townsville'!B53,'Victoria River Downs'!B30,'Wagga Wagga'!B84,'Walgett'!B85,'Wandering'!B86,'Weipa'!B35,'Wilcannia'!B88,'Williamtown'!B46,'Wilsons Promontary'!B88,'Woomera'!B44,'Wyalong'!B32,'Yamba'!B95)</f>
        <v>33.5980392156863</v>
      </c>
      <c r="C17" s="12">
        <f>AVERAGE('Adelaide'!D84,'Albany'!D99,'Alice Springs'!D84,'Amberley'!D53,'Birdsville'!D44,'Bourke'!D86,'Bridgetown'!D86,'Brisbane'!D84,'Broome'!D84,'Bundaberg'!D85,'Burketown'!D89,'Butlers Gorge'!D61,'Cabramurra'!D32,'Cairns'!D84,'Camooweal'!D55,'Canberra'!D85,'Cape Borda'!D38,'Cape Bruny'!D72,'Cape Leeuwin'!D84,'Cape Moreton'!D84,'Cape Otway'!D82,'Carnarvon'!D84,'Ceduna'!D51,'Charleville'!D84,'Cobar'!D85,'Coffs Harbour'!D42,'Cunderdin'!D43,'Dalwallinu'!D38,'Darwin'!D84,'Deniliquin'!D85,'Dubbo'!D73,'Eddytstone Point'!D84,'Esperance'!D84,'Eucla'!D80,'Forrest'!D47,'Gabo Island'!D88,'Gayndah'!D91,'Georgetown'!D92,'Geraldton'!D84,'Giles'!D37,'Grove'!D48,'Halls Creek'!D84,'Hobart'!D76,'Horn Island'!D43,'Kalgoorlie'!D84,'Kalumburu'!D54,'Karijini North'!D64,'Katanning'!D86,'Launceston'!D92,'Laverton'!D51,'Learmonth'!D18,'Longreach'!D84,'Low Head'!D85,'Mackay'!D84,'Marble Bar'!D88,'Marree'!D86,'Meekatharra'!D67,'Melbourne'!D84,'Mildura'!D84,'Miles'!D85,'Morawa'!D69,'Moree'!D84,'Mt Gambier'!D84,'Nhill'!D90,'Normanton'!D89,'Nowra'!D42,'Nuriootpa'!D37,'Oodnadatta'!D53,'Orbost'!D59,'Palmerville'!D89,'Perth'!D84,'Point Perpendicular'!D53,'Port Hedland'!D81,'Port Lincoln'!D84,'Port Macquarie'!D84,'Rabbit Flat'!D25,'Richmond NSW'!D51,'Richmond Qld'!D86,'Robe'!D91,'Rockhampton'!D54,'Rutherglen'!D83,'Sale'!D84,'Scone'!D29,'Snowtown'!D86,'St George'!D81,'Sydney'!D84,'Tarcoola'!D73,'Tennant Creek'!D83,'Thargomiindah'!D40,'Tibooburra'!D85,'Townsville'!D53,'Victoria River Downs'!D30,'Wagga Wagga'!D84,'Walgett'!D85,'Wandering'!D86,'Weipa'!D35,'Wilcannia'!D88,'Williamtown'!D46,'Wilsons Promontary'!D88,'Woomera'!D44,'Wyalong'!D32,'Yamba'!D95)</f>
        <v>35.1264124839948</v>
      </c>
      <c r="D17" s="13">
        <f>AVERAGE('Adelaide'!G84,'Albany'!G99,'Alice Springs'!G84,'Amberley'!G53,'Birdsville'!G44,'Bourke'!G86,'Bridgetown'!G86,'Brisbane'!G84,'Broome'!G84,'Bundaberg'!G85,'Burketown'!G89,'Butlers Gorge'!G61,'Cabramurra'!G32,'Cairns'!G84,'Camooweal'!G55,'Canberra'!G85,'Cape Borda'!G38,'Cape Bruny'!G72,'Cape Leeuwin'!G84,'Cape Moreton'!G84,'Cape Otway'!G82,'Carnarvon'!G84,'Ceduna'!G51,'Charleville'!G84,'Cobar'!G85,'Coffs Harbour'!G42,'Cunderdin'!G43,'Dalwallinu'!G38,'Darwin'!G84,'Deniliquin'!G85,'Dubbo'!G73,'Eddytstone Point'!G84,'Esperance'!G84,'Eucla'!G80,'Forrest'!G47,'Gabo Island'!G88,'Gayndah'!G91,'Georgetown'!G92,'Geraldton'!G84,'Giles'!G37,'Grove'!G48,'Halls Creek'!G84,'Hobart'!G76,'Horn Island'!G43,'Kalgoorlie'!G84,'Kalumburu'!G54,'Karijini North'!G64,'Katanning'!G86,'Launceston'!G92,'Laverton'!G51,'Learmonth'!G18,'Longreach'!G84,'Low Head'!G85,'Mackay'!G84,'Marble Bar'!G88,'Marree'!G86,'Meekatharra'!G67,'Melbourne'!G84,'Mildura'!G84,'Miles'!G85,'Morawa'!G69,'Moree'!G84,'Mt Gambier'!G84,'Nhill'!G90,'Normanton'!G89,'Nowra'!G42,'Nuriootpa'!G37,'Oodnadatta'!G53,'Orbost'!G59,'Palmerville'!G89,'Perth'!G84,'Point Perpendicular'!G53,'Port Hedland'!G81,'Port Lincoln'!G84,'Port Macquarie'!G84,'Rabbit Flat'!G25,'Richmond NSW'!G51,'Richmond Qld'!G86,'Robe'!G91,'Rockhampton'!G54,'Rutherglen'!G83,'Sale'!G84,'Scone'!G29,'Snowtown'!G86,'St George'!G81,'Sydney'!G84,'Tarcoola'!G73,'Tennant Creek'!G83,'Thargomiindah'!G40,'Tibooburra'!G85,'Townsville'!G53,'Victoria River Downs'!G30,'Wagga Wagga'!G84,'Walgett'!G85,'Wandering'!G86,'Weipa'!G35,'Wilcannia'!G88,'Williamtown'!G46,'Wilsons Promontary'!G88,'Woomera'!G44,'Wyalong'!G32,'Yamba'!G95)</f>
        <v>16.3921568627451</v>
      </c>
      <c r="E17" s="12">
        <f>AVERAGE('Adelaide'!I84,'Albany'!I99,'Alice Springs'!I84,'Amberley'!I53,'Birdsville'!I44,'Bourke'!I86,'Bridgetown'!I86,'Brisbane'!I84,'Broome'!I84,'Bundaberg'!I85,'Burketown'!I89,'Butlers Gorge'!I61,'Cabramurra'!I32,'Cairns'!I84,'Camooweal'!I55,'Canberra'!I85,'Cape Borda'!I38,'Cape Bruny'!I72,'Cape Leeuwin'!I84,'Cape Moreton'!I84,'Cape Otway'!I82,'Carnarvon'!I84,'Ceduna'!I51,'Charleville'!I84,'Cobar'!I85,'Coffs Harbour'!I42,'Cunderdin'!I43,'Dalwallinu'!I38,'Darwin'!I84,'Deniliquin'!I85,'Dubbo'!I73,'Eddytstone Point'!I84,'Esperance'!I84,'Eucla'!I80,'Forrest'!I47,'Gabo Island'!I88,'Gayndah'!I91,'Georgetown'!I92,'Geraldton'!I84,'Giles'!I37,'Grove'!I48,'Halls Creek'!I84,'Hobart'!I76,'Horn Island'!I43,'Kalgoorlie'!I84,'Kalumburu'!I54,'Karijini North'!I64,'Katanning'!I86,'Launceston'!I92,'Laverton'!I51,'Learmonth'!I18,'Longreach'!I84,'Low Head'!I85,'Mackay'!I84,'Marble Bar'!I88,'Marree'!I86,'Meekatharra'!I67,'Melbourne'!I84,'Mildura'!I84,'Miles'!I85,'Morawa'!I69,'Moree'!I84,'Mt Gambier'!I84,'Nhill'!I90,'Normanton'!I89,'Nowra'!I42,'Nuriootpa'!I37,'Oodnadatta'!I53,'Orbost'!I59,'Palmerville'!I89,'Perth'!I84,'Point Perpendicular'!I53,'Port Hedland'!I81,'Port Lincoln'!I84,'Port Macquarie'!I84,'Rabbit Flat'!I25,'Richmond NSW'!I51,'Richmond Qld'!I86,'Robe'!I91,'Rockhampton'!I54,'Rutherglen'!I83,'Sale'!I84,'Scone'!I29,'Snowtown'!I86,'St George'!I81,'Sydney'!I84,'Tarcoola'!I73,'Tennant Creek'!I83,'Thargomiindah'!I40,'Tibooburra'!I85,'Townsville'!I53,'Victoria River Downs'!I30,'Wagga Wagga'!I84,'Walgett'!I85,'Wandering'!I86,'Weipa'!I35,'Wilcannia'!I88,'Williamtown'!I46,'Wilsons Promontary'!I88,'Woomera'!I44,'Wyalong'!I32,'Yamba'!I95)</f>
        <v>36.6862439851829</v>
      </c>
      <c r="F17" s="13">
        <f>AVERAGE('Adelaide'!L84,'Albany'!L99,'Alice Springs'!L84,'Amberley'!L53,'Birdsville'!L44,'Bourke'!L86,'Bridgetown'!L86,'Brisbane'!L84,'Broome'!L84,'Bundaberg'!L85,'Burketown'!L89,'Butlers Gorge'!L61,'Cabramurra'!L32,'Cairns'!L84,'Camooweal'!L55,'Canberra'!L85,'Cape Borda'!L38,'Cape Bruny'!L72,'Cape Leeuwin'!L84,'Cape Moreton'!L84,'Cape Otway'!L82,'Carnarvon'!L84,'Ceduna'!L51,'Charleville'!L84,'Cobar'!L85,'Coffs Harbour'!L42,'Cunderdin'!L43,'Dalwallinu'!L38,'Darwin'!L84,'Deniliquin'!L85,'Dubbo'!L73,'Eddytstone Point'!L84,'Esperance'!L84,'Eucla'!L80,'Forrest'!L47,'Gabo Island'!L88,'Gayndah'!L91,'Georgetown'!L92,'Geraldton'!L84,'Giles'!L37,'Grove'!L48,'Halls Creek'!L84,'Hobart'!L76,'Horn Island'!L43,'Kalgoorlie'!L84,'Kalumburu'!L54,'Karijini North'!L64,'Katanning'!L86,'Launceston'!L92,'Laverton'!L51,'Learmonth'!L18,'Longreach'!L84,'Low Head'!L85,'Mackay'!L84,'Marble Bar'!L88,'Marree'!L86,'Meekatharra'!L67,'Melbourne'!L84,'Mildura'!L84,'Miles'!L85,'Morawa'!L69,'Moree'!L84,'Mt Gambier'!L84,'Nhill'!L90,'Normanton'!L89,'Nowra'!L42,'Nuriootpa'!L37,'Oodnadatta'!L53,'Orbost'!L59,'Palmerville'!L89,'Perth'!L84,'Point Perpendicular'!L53,'Port Hedland'!L81,'Port Lincoln'!L84,'Port Macquarie'!L84,'Rabbit Flat'!L25,'Richmond NSW'!L51,'Richmond Qld'!L86,'Robe'!L91,'Rockhampton'!L54,'Rutherglen'!L83,'Sale'!L84,'Scone'!L29,'Snowtown'!L86,'St George'!L81,'Sydney'!L84,'Tarcoola'!L73,'Tennant Creek'!L83,'Thargomiindah'!L40,'Tibooburra'!L85,'Townsville'!L53,'Victoria River Downs'!L30,'Wagga Wagga'!L84,'Walgett'!L85,'Wandering'!L86,'Weipa'!L35,'Wilcannia'!L88,'Williamtown'!L46,'Wilsons Promontary'!L88,'Woomera'!L44,'Wyalong'!L32,'Yamba'!L95)</f>
        <v>3.14705882352941</v>
      </c>
      <c r="G17" s="12">
        <f>AVERAGE('Adelaide'!N84,'Albany'!N99,'Alice Springs'!N84,'Amberley'!N53,'Birdsville'!N44,'Bourke'!N86,'Bridgetown'!N86,'Brisbane'!N84,'Broome'!N84,'Bundaberg'!N85,'Burketown'!N89,'Butlers Gorge'!N61,'Cabramurra'!N32,'Cairns'!N84,'Camooweal'!N55,'Canberra'!N85,'Cape Borda'!N38,'Cape Bruny'!N72,'Cape Leeuwin'!N84,'Cape Moreton'!N84,'Cape Otway'!N82,'Carnarvon'!N84,'Ceduna'!N51,'Charleville'!N84,'Cobar'!N85,'Coffs Harbour'!N42,'Cunderdin'!N43,'Dalwallinu'!N38,'Darwin'!N84,'Deniliquin'!N85,'Dubbo'!N73,'Eddytstone Point'!N84,'Esperance'!N84,'Eucla'!N80,'Forrest'!N47,'Gabo Island'!N88,'Gayndah'!N91,'Georgetown'!N92,'Geraldton'!N84,'Giles'!N37,'Grove'!N48,'Halls Creek'!N84,'Hobart'!N76,'Horn Island'!N43,'Kalgoorlie'!N84,'Kalumburu'!N54,'Karijini North'!N64,'Katanning'!N86,'Launceston'!N92,'Laverton'!N51,'Learmonth'!N18,'Longreach'!N84,'Low Head'!N85,'Mackay'!N84,'Marble Bar'!N88,'Marree'!N86,'Meekatharra'!N67,'Melbourne'!N84,'Mildura'!N84,'Miles'!N85,'Morawa'!N69,'Moree'!N84,'Mt Gambier'!N84,'Nhill'!N90,'Normanton'!N89,'Nowra'!N42,'Nuriootpa'!N37,'Oodnadatta'!N53,'Orbost'!N59,'Palmerville'!N89,'Perth'!N84,'Point Perpendicular'!N53,'Port Hedland'!N81,'Port Lincoln'!N84,'Port Macquarie'!N84,'Rabbit Flat'!N25,'Richmond NSW'!N51,'Richmond Qld'!N86,'Robe'!N91,'Rockhampton'!N54,'Rutherglen'!N83,'Sale'!N84,'Scone'!N29,'Snowtown'!N86,'St George'!N81,'Sydney'!N84,'Tarcoola'!N73,'Tennant Creek'!N83,'Thargomiindah'!N40,'Tibooburra'!N85,'Townsville'!N53,'Victoria River Downs'!N30,'Wagga Wagga'!N84,'Walgett'!N85,'Wandering'!N86,'Weipa'!N35,'Wilcannia'!N88,'Williamtown'!N46,'Wilsons Promontary'!N88,'Woomera'!N44,'Wyalong'!N32,'Yamba'!N95)</f>
        <v>39.2847606877727</v>
      </c>
      <c r="H17" s="10">
        <v>-5</v>
      </c>
      <c r="I17" s="11">
        <f>AVERAGE('Adelaide'!P84,'Albany'!P99,'Alice Springs'!P84,'Amberley'!P53,'Birdsville'!P44,'Bourke'!P86,'Bridgetown'!P86,'Brisbane'!P84,'Broome'!P84,'Bundaberg'!P85,'Burketown'!P89,'Butlers Gorge'!P61,'Cabramurra'!P32,'Cairns'!P84,'Camooweal'!P55,'Canberra'!P85,'Cape Borda'!P38,'Cape Bruny'!P72,'Cape Leeuwin'!P84,'Cape Moreton'!P84,'Cape Otway'!P82,'Carnarvon'!P84,'Ceduna'!P51,'Charleville'!P84,'Cobar'!P85,'Coffs Harbour'!P42,'Cunderdin'!P43,'Dalwallinu'!P38,'Darwin'!P84,'Deniliquin'!P85,'Dubbo'!P73,'Eddytstone Point'!P84,'Esperance'!P84,'Eucla'!P80,'Forrest'!P47,'Gabo Island'!P88,'Gayndah'!P91,'Georgetown'!P92,'Geraldton'!P84,'Giles'!P37,'Grove'!P48,'Halls Creek'!P84,'Hobart'!P76,'Horn Island'!P43,'Kalgoorlie'!P84,'Kalumburu'!P54,'Karijini North'!P64,'Katanning'!P86,'Launceston'!P92,'Laverton'!P51,'Learmonth'!P18,'Longreach'!P84,'Low Head'!P85,'Mackay'!P84,'Marble Bar'!P88,'Marree'!P86,'Meekatharra'!P67,'Melbourne'!P84,'Mildura'!P84,'Miles'!P85,'Morawa'!P69,'Moree'!P84,'Mt Gambier'!P84,'Nhill'!P90,'Normanton'!P89,'Nowra'!P42,'Nuriootpa'!P37,'Oodnadatta'!P53,'Orbost'!P59,'Palmerville'!P89,'Perth'!P84,'Point Perpendicular'!P53,'Port Hedland'!P81,'Port Lincoln'!P84,'Port Macquarie'!P84,'Rabbit Flat'!P25,'Richmond NSW'!P51,'Richmond Qld'!P86,'Robe'!P91,'Rockhampton'!P54,'Rutherglen'!P83,'Sale'!P84,'Scone'!P29,'Snowtown'!P86,'St George'!P81,'Sydney'!P84,'Tarcoola'!P73,'Tennant Creek'!P83,'Thargomiindah'!P40,'Tibooburra'!P85,'Townsville'!P53,'Victoria River Downs'!P30,'Wagga Wagga'!P84,'Walgett'!P85,'Wandering'!P86,'Weipa'!P35,'Wilcannia'!P88,'Williamtown'!P46,'Wilsons Promontary'!P88,'Woomera'!P44,'Wyalong'!P32,'Yamba'!P95)</f>
        <v>33.8882352941176</v>
      </c>
      <c r="J17" s="12">
        <f>AVERAGE('Adelaide'!Q84,'Albany'!Q99,'Alice Springs'!Q84,'Amberley'!Q53,'Birdsville'!Q44,'Bourke'!Q86,'Bridgetown'!Q86,'Brisbane'!Q84,'Broome'!Q84,'Bundaberg'!Q85,'Burketown'!Q89,'Butlers Gorge'!Q61,'Cabramurra'!Q32,'Cairns'!Q84,'Camooweal'!Q55,'Canberra'!Q85,'Cape Borda'!Q38,'Cape Bruny'!Q72,'Cape Leeuwin'!Q84,'Cape Moreton'!Q84,'Cape Otway'!Q82,'Carnarvon'!Q84,'Ceduna'!Q51,'Charleville'!Q84,'Cobar'!Q85,'Coffs Harbour'!Q42,'Cunderdin'!Q43,'Dalwallinu'!Q38,'Darwin'!Q84,'Deniliquin'!Q85,'Dubbo'!Q73,'Eddytstone Point'!Q84,'Esperance'!Q84,'Eucla'!Q80,'Forrest'!Q47,'Gabo Island'!Q88,'Gayndah'!Q91,'Georgetown'!Q92,'Geraldton'!Q84,'Giles'!Q37,'Grove'!Q48,'Halls Creek'!Q84,'Hobart'!Q76,'Horn Island'!Q43,'Kalgoorlie'!Q84,'Kalumburu'!Q54,'Karijini North'!Q64,'Katanning'!Q86,'Launceston'!Q92,'Laverton'!Q51,'Learmonth'!Q18,'Longreach'!Q84,'Low Head'!Q85,'Mackay'!Q84,'Marble Bar'!Q88,'Marree'!Q86,'Meekatharra'!Q67,'Melbourne'!Q84,'Mildura'!Q84,'Miles'!Q85,'Morawa'!Q69,'Moree'!Q84,'Mt Gambier'!Q84,'Nhill'!Q90,'Normanton'!Q89,'Nowra'!Q42,'Nuriootpa'!Q37,'Oodnadatta'!Q53,'Orbost'!Q59,'Palmerville'!Q89,'Perth'!Q84,'Point Perpendicular'!Q53,'Port Hedland'!Q81,'Port Lincoln'!Q84,'Port Macquarie'!Q84,'Rabbit Flat'!Q25,'Richmond NSW'!Q51,'Richmond Qld'!Q86,'Robe'!Q91,'Rockhampton'!Q54,'Rutherglen'!Q83,'Sale'!Q84,'Scone'!Q29,'Snowtown'!Q86,'St George'!Q81,'Sydney'!Q84,'Tarcoola'!Q73,'Tennant Creek'!Q83,'Thargomiindah'!Q40,'Tibooburra'!Q85,'Townsville'!Q53,'Victoria River Downs'!Q30,'Wagga Wagga'!Q84,'Walgett'!Q85,'Wandering'!Q86,'Weipa'!Q35,'Wilcannia'!Q88,'Williamtown'!Q46,'Wilsons Promontary'!Q88,'Woomera'!Q44,'Wyalong'!Q32,'Yamba'!Q95)</f>
        <v>35.0966870475134</v>
      </c>
      <c r="K17" s="13">
        <f>AVERAGE('Adelaide'!S84,'Albany'!S99,'Alice Springs'!S84,'Amberley'!S53,'Birdsville'!S44,'Bourke'!S86,'Bridgetown'!S86,'Brisbane'!S84,'Broome'!S84,'Bundaberg'!S85,'Burketown'!S89,'Butlers Gorge'!S61,'Cabramurra'!S32,'Cairns'!S84,'Camooweal'!S55,'Canberra'!S85,'Cape Borda'!S38,'Cape Bruny'!S72,'Cape Leeuwin'!S84,'Cape Moreton'!S84,'Cape Otway'!S82,'Carnarvon'!S84,'Ceduna'!S51,'Charleville'!S84,'Cobar'!S85,'Coffs Harbour'!S42,'Cunderdin'!S43,'Dalwallinu'!S38,'Darwin'!S84,'Deniliquin'!S85,'Dubbo'!S73,'Eddytstone Point'!S84,'Esperance'!S84,'Eucla'!S80,'Forrest'!S47,'Gabo Island'!S88,'Gayndah'!S91,'Georgetown'!S92,'Geraldton'!S84,'Giles'!S37,'Grove'!S48,'Halls Creek'!S84,'Hobart'!S76,'Horn Island'!S43,'Kalgoorlie'!S84,'Kalumburu'!S54,'Karijini North'!S64,'Katanning'!S86,'Launceston'!S92,'Laverton'!S51,'Learmonth'!S18,'Longreach'!S84,'Low Head'!S85,'Mackay'!S84,'Marble Bar'!S88,'Marree'!S86,'Meekatharra'!S67,'Melbourne'!S84,'Mildura'!S84,'Miles'!S85,'Morawa'!S69,'Moree'!S84,'Mt Gambier'!S84,'Nhill'!S90,'Normanton'!S89,'Nowra'!S42,'Nuriootpa'!S37,'Oodnadatta'!S53,'Orbost'!S59,'Palmerville'!S89,'Perth'!S84,'Point Perpendicular'!S53,'Port Hedland'!S81,'Port Lincoln'!S84,'Port Macquarie'!S84,'Rabbit Flat'!S25,'Richmond NSW'!S51,'Richmond Qld'!S86,'Robe'!S91,'Rockhampton'!S54,'Rutherglen'!S83,'Sale'!S84,'Scone'!S29,'Snowtown'!S86,'St George'!S81,'Sydney'!S84,'Tarcoola'!S73,'Tennant Creek'!S83,'Thargomiindah'!S40,'Tibooburra'!S85,'Townsville'!S53,'Victoria River Downs'!S30,'Wagga Wagga'!S84,'Walgett'!S85,'Wandering'!S86,'Weipa'!S35,'Wilcannia'!S88,'Williamtown'!S46,'Wilsons Promontary'!S88,'Woomera'!S44,'Wyalong'!S32,'Yamba'!S95)</f>
        <v>16.578431372549</v>
      </c>
      <c r="L17" s="12">
        <f>AVERAGE('Adelaide'!T84,'Albany'!T99,'Alice Springs'!T84,'Amberley'!T53,'Birdsville'!T44,'Bourke'!T86,'Bridgetown'!T86,'Brisbane'!T84,'Broome'!T84,'Bundaberg'!T85,'Burketown'!T89,'Butlers Gorge'!T61,'Cabramurra'!T32,'Cairns'!T84,'Camooweal'!T55,'Canberra'!T85,'Cape Borda'!T38,'Cape Bruny'!T72,'Cape Leeuwin'!T84,'Cape Moreton'!T84,'Cape Otway'!T82,'Carnarvon'!T84,'Ceduna'!T51,'Charleville'!T84,'Cobar'!T85,'Coffs Harbour'!T42,'Cunderdin'!T43,'Dalwallinu'!T38,'Darwin'!T84,'Deniliquin'!T85,'Dubbo'!T73,'Eddytstone Point'!T84,'Esperance'!T84,'Eucla'!T80,'Forrest'!T47,'Gabo Island'!T88,'Gayndah'!T91,'Georgetown'!T92,'Geraldton'!T84,'Giles'!T37,'Grove'!T48,'Halls Creek'!T84,'Hobart'!T76,'Horn Island'!T43,'Kalgoorlie'!T84,'Kalumburu'!T54,'Karijini North'!T64,'Katanning'!T86,'Launceston'!T92,'Laverton'!T51,'Learmonth'!T18,'Longreach'!T84,'Low Head'!T85,'Mackay'!T84,'Marble Bar'!T88,'Marree'!T86,'Meekatharra'!T67,'Melbourne'!T84,'Mildura'!T84,'Miles'!T85,'Morawa'!T69,'Moree'!T84,'Mt Gambier'!T84,'Nhill'!T90,'Normanton'!T89,'Nowra'!T42,'Nuriootpa'!T37,'Oodnadatta'!T53,'Orbost'!T59,'Palmerville'!T89,'Perth'!T84,'Point Perpendicular'!T53,'Port Hedland'!T81,'Port Lincoln'!T84,'Port Macquarie'!T84,'Rabbit Flat'!T25,'Richmond NSW'!T51,'Richmond Qld'!T86,'Robe'!T91,'Rockhampton'!T54,'Rutherglen'!T83,'Sale'!T84,'Scone'!T29,'Snowtown'!T86,'St George'!T81,'Sydney'!T84,'Tarcoola'!T73,'Tennant Creek'!T83,'Thargomiindah'!T40,'Tibooburra'!T85,'Townsville'!T53,'Victoria River Downs'!T30,'Wagga Wagga'!T84,'Walgett'!T85,'Wandering'!T86,'Weipa'!T35,'Wilcannia'!T88,'Williamtown'!T46,'Wilsons Promontary'!T88,'Woomera'!T44,'Wyalong'!T32,'Yamba'!T95)</f>
        <v>36.7107063474097</v>
      </c>
      <c r="M17" s="13">
        <f>AVERAGE('Adelaide'!V84,'Albany'!V99,'Alice Springs'!V84,'Amberley'!V53,'Birdsville'!V44,'Bourke'!V86,'Bridgetown'!V86,'Brisbane'!V84,'Broome'!V84,'Bundaberg'!V85,'Burketown'!V89,'Butlers Gorge'!V61,'Cabramurra'!V32,'Cairns'!V84,'Camooweal'!V55,'Canberra'!V85,'Cape Borda'!V38,'Cape Bruny'!V72,'Cape Leeuwin'!V84,'Cape Moreton'!V84,'Cape Otway'!V82,'Carnarvon'!V84,'Ceduna'!V51,'Charleville'!V84,'Cobar'!V85,'Coffs Harbour'!V42,'Cunderdin'!V43,'Dalwallinu'!V38,'Darwin'!V84,'Deniliquin'!V85,'Dubbo'!V73,'Eddytstone Point'!V84,'Esperance'!V84,'Eucla'!V80,'Forrest'!V47,'Gabo Island'!V88,'Gayndah'!V91,'Georgetown'!V92,'Geraldton'!V84,'Giles'!V37,'Grove'!V48,'Halls Creek'!V84,'Hobart'!V76,'Horn Island'!V43,'Kalgoorlie'!V84,'Kalumburu'!V54,'Karijini North'!V64,'Katanning'!V86,'Launceston'!V92,'Laverton'!V51,'Learmonth'!V18,'Longreach'!V84,'Low Head'!V85,'Mackay'!V84,'Marble Bar'!V88,'Marree'!V86,'Meekatharra'!V67,'Melbourne'!V84,'Mildura'!V84,'Miles'!V85,'Morawa'!V69,'Moree'!V84,'Mt Gambier'!V84,'Nhill'!V90,'Normanton'!V89,'Nowra'!V42,'Nuriootpa'!V37,'Oodnadatta'!V53,'Orbost'!V59,'Palmerville'!V89,'Perth'!V84,'Point Perpendicular'!V53,'Port Hedland'!V81,'Port Lincoln'!V84,'Port Macquarie'!V84,'Rabbit Flat'!V25,'Richmond NSW'!V51,'Richmond Qld'!V86,'Robe'!V91,'Rockhampton'!V54,'Rutherglen'!V83,'Sale'!V84,'Scone'!V29,'Snowtown'!V86,'St George'!V81,'Sydney'!V84,'Tarcoola'!V73,'Tennant Creek'!V83,'Thargomiindah'!V40,'Tibooburra'!V85,'Townsville'!V53,'Victoria River Downs'!V30,'Wagga Wagga'!V84,'Walgett'!V85,'Wandering'!V86,'Weipa'!V35,'Wilcannia'!V88,'Williamtown'!V46,'Wilsons Promontary'!V88,'Woomera'!V44,'Wyalong'!V32,'Yamba'!V95)</f>
        <v>3.1921568627451</v>
      </c>
      <c r="N17" s="12">
        <f>AVERAGE('Adelaide'!W84,'Albany'!W99,'Alice Springs'!W84,'Amberley'!W53,'Birdsville'!W44,'Bourke'!W86,'Bridgetown'!W86,'Brisbane'!W84,'Broome'!W84,'Bundaberg'!W85,'Burketown'!W89,'Butlers Gorge'!W61,'Cabramurra'!W32,'Cairns'!W84,'Camooweal'!W55,'Canberra'!W85,'Cape Borda'!W38,'Cape Bruny'!W72,'Cape Leeuwin'!W84,'Cape Moreton'!W84,'Cape Otway'!W82,'Carnarvon'!W84,'Ceduna'!W51,'Charleville'!W84,'Cobar'!W85,'Coffs Harbour'!W42,'Cunderdin'!W43,'Dalwallinu'!W38,'Darwin'!W84,'Deniliquin'!W85,'Dubbo'!W73,'Eddytstone Point'!W84,'Esperance'!W84,'Eucla'!W80,'Forrest'!W47,'Gabo Island'!W88,'Gayndah'!W91,'Georgetown'!W92,'Geraldton'!W84,'Giles'!W37,'Grove'!W48,'Halls Creek'!W84,'Hobart'!W76,'Horn Island'!W43,'Kalgoorlie'!W84,'Kalumburu'!W54,'Karijini North'!W64,'Katanning'!W86,'Launceston'!W92,'Laverton'!W51,'Learmonth'!W18,'Longreach'!W84,'Low Head'!W85,'Mackay'!W84,'Marble Bar'!W88,'Marree'!W86,'Meekatharra'!W67,'Melbourne'!W84,'Mildura'!W84,'Miles'!W85,'Morawa'!W69,'Moree'!W84,'Mt Gambier'!W84,'Nhill'!W90,'Normanton'!W89,'Nowra'!W42,'Nuriootpa'!W37,'Oodnadatta'!W53,'Orbost'!W59,'Palmerville'!W89,'Perth'!W84,'Point Perpendicular'!W53,'Port Hedland'!W81,'Port Lincoln'!W84,'Port Macquarie'!W84,'Rabbit Flat'!W25,'Richmond NSW'!W51,'Richmond Qld'!W86,'Robe'!W91,'Rockhampton'!W54,'Rutherglen'!W83,'Sale'!W84,'Scone'!W29,'Snowtown'!W86,'St George'!W81,'Sydney'!W84,'Tarcoola'!W73,'Tennant Creek'!W83,'Thargomiindah'!W40,'Tibooburra'!W85,'Townsville'!W53,'Victoria River Downs'!W30,'Wagga Wagga'!W84,'Walgett'!W85,'Wandering'!W86,'Weipa'!W35,'Wilcannia'!W88,'Williamtown'!W46,'Wilsons Promontary'!W88,'Woomera'!W44,'Wyalong'!W32,'Yamba'!W95)</f>
        <v>39.5157258523067</v>
      </c>
    </row>
    <row r="18" ht="23" customHeight="1">
      <c r="A18" s="10">
        <v>-4</v>
      </c>
      <c r="B18" s="11">
        <f>AVERAGE('Adelaide'!B85,'Albany'!B100,'Alice Springs'!B85,'Amberley'!B54,'Birdsville'!B45,'Bourke'!B87,'Bridgetown'!B87,'Brisbane'!B85,'Broome'!B85,'Bundaberg'!B86,'Burketown'!B90,'Butlers Gorge'!B62,'Cabramurra'!B33,'Cairns'!B85,'Camooweal'!B56,'Canberra'!B86,'Cape Borda'!B39,'Cape Bruny'!B73,'Cape Leeuwin'!B85,'Cape Moreton'!B85,'Cape Otway'!B83,'Carnarvon'!B85,'Ceduna'!B52,'Charleville'!B85,'Cobar'!B86,'Coffs Harbour'!B43,'Cunderdin'!B44,'Dalwallinu'!B39,'Darwin'!B85,'Deniliquin'!B86,'Dubbo'!B74,'Eddytstone Point'!B85,'Esperance'!B85,'Eucla'!B81,'Forrest'!B48,'Gabo Island'!B89,'Gayndah'!B92,'Georgetown'!B93,'Geraldton'!B85,'Giles'!B38,'Grove'!B49,'Halls Creek'!B85,'Hobart'!B77,'Horn Island'!B44,'Kalgoorlie'!B85,'Kalumburu'!B55,'Karijini North'!B65,'Katanning'!B87,'Launceston'!B93,'Laverton'!B52,'Learmonth'!B19,'Longreach'!B85,'Low Head'!B86,'Mackay'!B85,'Marble Bar'!B89,'Marree'!B87,'Meekatharra'!B68,'Melbourne'!B85,'Mildura'!B85,'Miles'!B86,'Morawa'!B70,'Moree'!B85,'Mt Gambier'!B85,'Nhill'!B91,'Normanton'!B90,'Nowra'!B43,'Nuriootpa'!B38,'Oodnadatta'!B54,'Orbost'!B60,'Palmerville'!B90,'Perth'!B85,'Point Perpendicular'!B54,'Port Hedland'!B82,'Port Lincoln'!B85,'Port Macquarie'!B85,'Rabbit Flat'!B26,'Richmond NSW'!B52,'Richmond Qld'!B87,'Robe'!B92,'Rockhampton'!B55,'Rutherglen'!B84,'Sale'!B85,'Scone'!B30,'Snowtown'!B87,'St George'!B82,'Sydney'!B85,'Tarcoola'!B74,'Tennant Creek'!B84,'Thargomiindah'!B41,'Tibooburra'!B86,'Townsville'!B54,'Victoria River Downs'!B31,'Wagga Wagga'!B85,'Walgett'!B86,'Wandering'!B87,'Weipa'!B36,'Wilcannia'!B89,'Williamtown'!B47,'Wilsons Promontary'!B89,'Woomera'!B45,'Wyalong'!B33,'Yamba'!B96)</f>
        <v>29.9705882352941</v>
      </c>
      <c r="C18" s="12">
        <f>AVERAGE('Adelaide'!D85,'Albany'!D100,'Alice Springs'!D85,'Amberley'!D54,'Birdsville'!D45,'Bourke'!D87,'Bridgetown'!D87,'Brisbane'!D85,'Broome'!D85,'Bundaberg'!D86,'Burketown'!D90,'Butlers Gorge'!D62,'Cabramurra'!D33,'Cairns'!D85,'Camooweal'!D56,'Canberra'!D86,'Cape Borda'!D39,'Cape Bruny'!D73,'Cape Leeuwin'!D85,'Cape Moreton'!D85,'Cape Otway'!D83,'Carnarvon'!D85,'Ceduna'!D52,'Charleville'!D85,'Cobar'!D86,'Coffs Harbour'!D43,'Cunderdin'!D44,'Dalwallinu'!D39,'Darwin'!D85,'Deniliquin'!D86,'Dubbo'!D74,'Eddytstone Point'!D85,'Esperance'!D85,'Eucla'!D81,'Forrest'!D48,'Gabo Island'!D89,'Gayndah'!D92,'Georgetown'!D93,'Geraldton'!D85,'Giles'!D38,'Grove'!D49,'Halls Creek'!D85,'Hobart'!D77,'Horn Island'!D44,'Kalgoorlie'!D85,'Kalumburu'!D55,'Karijini North'!D65,'Katanning'!D87,'Launceston'!D93,'Laverton'!D52,'Learmonth'!D19,'Longreach'!D85,'Low Head'!D86,'Mackay'!D85,'Marble Bar'!D89,'Marree'!D87,'Meekatharra'!D68,'Melbourne'!D85,'Mildura'!D85,'Miles'!D86,'Morawa'!D70,'Moree'!D85,'Mt Gambier'!D85,'Nhill'!D91,'Normanton'!D90,'Nowra'!D43,'Nuriootpa'!D38,'Oodnadatta'!D54,'Orbost'!D60,'Palmerville'!D90,'Perth'!D85,'Point Perpendicular'!D54,'Port Hedland'!D82,'Port Lincoln'!D85,'Port Macquarie'!D85,'Rabbit Flat'!D26,'Richmond NSW'!D52,'Richmond Qld'!D87,'Robe'!D92,'Rockhampton'!D55,'Rutherglen'!D84,'Sale'!D85,'Scone'!D30,'Snowtown'!D87,'St George'!D82,'Sydney'!D85,'Tarcoola'!D74,'Tennant Creek'!D84,'Thargomiindah'!D41,'Tibooburra'!D86,'Townsville'!D54,'Victoria River Downs'!D31,'Wagga Wagga'!D85,'Walgett'!D86,'Wandering'!D87,'Weipa'!D36,'Wilcannia'!D89,'Williamtown'!D47,'Wilsons Promontary'!D89,'Woomera'!D45,'Wyalong'!D33,'Yamba'!D96)</f>
        <v>34.8377623077057</v>
      </c>
      <c r="D18" s="13">
        <f>AVERAGE('Adelaide'!G85,'Albany'!G100,'Alice Springs'!G85,'Amberley'!G54,'Birdsville'!G45,'Bourke'!G87,'Bridgetown'!G87,'Brisbane'!G85,'Broome'!G85,'Bundaberg'!G86,'Burketown'!G90,'Butlers Gorge'!G62,'Cabramurra'!G33,'Cairns'!G85,'Camooweal'!G56,'Canberra'!G86,'Cape Borda'!G39,'Cape Bruny'!G73,'Cape Leeuwin'!G85,'Cape Moreton'!G85,'Cape Otway'!G83,'Carnarvon'!G85,'Ceduna'!G52,'Charleville'!G85,'Cobar'!G86,'Coffs Harbour'!G43,'Cunderdin'!G44,'Dalwallinu'!G39,'Darwin'!G85,'Deniliquin'!G86,'Dubbo'!G74,'Eddytstone Point'!G85,'Esperance'!G85,'Eucla'!G81,'Forrest'!G48,'Gabo Island'!G89,'Gayndah'!G92,'Georgetown'!G93,'Geraldton'!G85,'Giles'!G38,'Grove'!G49,'Halls Creek'!G85,'Hobart'!G77,'Horn Island'!G44,'Kalgoorlie'!G85,'Kalumburu'!G55,'Karijini North'!G65,'Katanning'!G87,'Launceston'!G93,'Laverton'!G52,'Learmonth'!G19,'Longreach'!G85,'Low Head'!G86,'Mackay'!G85,'Marble Bar'!G89,'Marree'!G87,'Meekatharra'!G68,'Melbourne'!G85,'Mildura'!G85,'Miles'!G86,'Morawa'!G70,'Moree'!G85,'Mt Gambier'!G85,'Nhill'!G91,'Normanton'!G90,'Nowra'!G43,'Nuriootpa'!G38,'Oodnadatta'!G54,'Orbost'!G60,'Palmerville'!G90,'Perth'!G85,'Point Perpendicular'!G54,'Port Hedland'!G82,'Port Lincoln'!G85,'Port Macquarie'!G85,'Rabbit Flat'!G26,'Richmond NSW'!G52,'Richmond Qld'!G87,'Robe'!G92,'Rockhampton'!G55,'Rutherglen'!G84,'Sale'!G85,'Scone'!G30,'Snowtown'!G87,'St George'!G82,'Sydney'!G85,'Tarcoola'!G74,'Tennant Creek'!G84,'Thargomiindah'!G41,'Tibooburra'!G86,'Townsville'!G54,'Victoria River Downs'!G31,'Wagga Wagga'!G85,'Walgett'!G86,'Wandering'!G87,'Weipa'!G36,'Wilcannia'!G89,'Williamtown'!G47,'Wilsons Promontary'!G89,'Woomera'!G45,'Wyalong'!G33,'Yamba'!G96)</f>
        <v>14.0294117647059</v>
      </c>
      <c r="E18" s="12">
        <f>AVERAGE('Adelaide'!I85,'Albany'!I100,'Alice Springs'!I85,'Amberley'!I54,'Birdsville'!I45,'Bourke'!I87,'Bridgetown'!I87,'Brisbane'!I85,'Broome'!I85,'Bundaberg'!I86,'Burketown'!I90,'Butlers Gorge'!I62,'Cabramurra'!I33,'Cairns'!I85,'Camooweal'!I56,'Canberra'!I86,'Cape Borda'!I39,'Cape Bruny'!I73,'Cape Leeuwin'!I85,'Cape Moreton'!I85,'Cape Otway'!I83,'Carnarvon'!I85,'Ceduna'!I52,'Charleville'!I85,'Cobar'!I86,'Coffs Harbour'!I43,'Cunderdin'!I44,'Dalwallinu'!I39,'Darwin'!I85,'Deniliquin'!I86,'Dubbo'!I74,'Eddytstone Point'!I85,'Esperance'!I85,'Eucla'!I81,'Forrest'!I48,'Gabo Island'!I89,'Gayndah'!I92,'Georgetown'!I93,'Geraldton'!I85,'Giles'!I38,'Grove'!I49,'Halls Creek'!I85,'Hobart'!I77,'Horn Island'!I44,'Kalgoorlie'!I85,'Kalumburu'!I55,'Karijini North'!I65,'Katanning'!I87,'Launceston'!I93,'Laverton'!I52,'Learmonth'!I19,'Longreach'!I85,'Low Head'!I86,'Mackay'!I85,'Marble Bar'!I89,'Marree'!I87,'Meekatharra'!I68,'Melbourne'!I85,'Mildura'!I85,'Miles'!I86,'Morawa'!I70,'Moree'!I85,'Mt Gambier'!I85,'Nhill'!I91,'Normanton'!I90,'Nowra'!I43,'Nuriootpa'!I38,'Oodnadatta'!I54,'Orbost'!I60,'Palmerville'!I90,'Perth'!I85,'Point Perpendicular'!I54,'Port Hedland'!I82,'Port Lincoln'!I85,'Port Macquarie'!I85,'Rabbit Flat'!I26,'Richmond NSW'!I52,'Richmond Qld'!I87,'Robe'!I92,'Rockhampton'!I55,'Rutherglen'!I84,'Sale'!I85,'Scone'!I30,'Snowtown'!I87,'St George'!I82,'Sydney'!I85,'Tarcoola'!I74,'Tennant Creek'!I84,'Thargomiindah'!I41,'Tibooburra'!I86,'Townsville'!I54,'Victoria River Downs'!I31,'Wagga Wagga'!I85,'Walgett'!I86,'Wandering'!I87,'Weipa'!I36,'Wilcannia'!I89,'Williamtown'!I47,'Wilsons Promontary'!I89,'Woomera'!I45,'Wyalong'!I33,'Yamba'!I96)</f>
        <v>36.5644730087455</v>
      </c>
      <c r="F18" s="13">
        <f>AVERAGE('Adelaide'!L85,'Albany'!L100,'Alice Springs'!L85,'Amberley'!L54,'Birdsville'!L45,'Bourke'!L87,'Bridgetown'!L87,'Brisbane'!L85,'Broome'!L85,'Bundaberg'!L86,'Burketown'!L90,'Butlers Gorge'!L62,'Cabramurra'!L33,'Cairns'!L85,'Camooweal'!L56,'Canberra'!L86,'Cape Borda'!L39,'Cape Bruny'!L73,'Cape Leeuwin'!L85,'Cape Moreton'!L85,'Cape Otway'!L83,'Carnarvon'!L85,'Ceduna'!L52,'Charleville'!L85,'Cobar'!L86,'Coffs Harbour'!L43,'Cunderdin'!L44,'Dalwallinu'!L39,'Darwin'!L85,'Deniliquin'!L86,'Dubbo'!L74,'Eddytstone Point'!L85,'Esperance'!L85,'Eucla'!L81,'Forrest'!L48,'Gabo Island'!L89,'Gayndah'!L92,'Georgetown'!L93,'Geraldton'!L85,'Giles'!L38,'Grove'!L49,'Halls Creek'!L85,'Hobart'!L77,'Horn Island'!L44,'Kalgoorlie'!L85,'Kalumburu'!L55,'Karijini North'!L65,'Katanning'!L87,'Launceston'!L93,'Laverton'!L52,'Learmonth'!L19,'Longreach'!L85,'Low Head'!L86,'Mackay'!L85,'Marble Bar'!L89,'Marree'!L87,'Meekatharra'!L68,'Melbourne'!L85,'Mildura'!L85,'Miles'!L86,'Morawa'!L70,'Moree'!L85,'Mt Gambier'!L85,'Nhill'!L91,'Normanton'!L90,'Nowra'!L43,'Nuriootpa'!L38,'Oodnadatta'!L54,'Orbost'!L60,'Palmerville'!L90,'Perth'!L85,'Point Perpendicular'!L54,'Port Hedland'!L82,'Port Lincoln'!L85,'Port Macquarie'!L85,'Rabbit Flat'!L26,'Richmond NSW'!L52,'Richmond Qld'!L87,'Robe'!L92,'Rockhampton'!L55,'Rutherglen'!L84,'Sale'!L85,'Scone'!L30,'Snowtown'!L87,'St George'!L82,'Sydney'!L85,'Tarcoola'!L74,'Tennant Creek'!L84,'Thargomiindah'!L41,'Tibooburra'!L86,'Townsville'!L54,'Victoria River Downs'!L31,'Wagga Wagga'!L85,'Walgett'!L86,'Wandering'!L87,'Weipa'!L36,'Wilcannia'!L89,'Williamtown'!L47,'Wilsons Promontary'!L89,'Woomera'!L45,'Wyalong'!L33,'Yamba'!L96)</f>
        <v>2.55882352941176</v>
      </c>
      <c r="G18" s="12">
        <f>AVERAGE('Adelaide'!N85,'Albany'!N100,'Alice Springs'!N85,'Amberley'!N54,'Birdsville'!N45,'Bourke'!N87,'Bridgetown'!N87,'Brisbane'!N85,'Broome'!N85,'Bundaberg'!N86,'Burketown'!N90,'Butlers Gorge'!N62,'Cabramurra'!N33,'Cairns'!N85,'Camooweal'!N56,'Canberra'!N86,'Cape Borda'!N39,'Cape Bruny'!N73,'Cape Leeuwin'!N85,'Cape Moreton'!N85,'Cape Otway'!N83,'Carnarvon'!N85,'Ceduna'!N52,'Charleville'!N85,'Cobar'!N86,'Coffs Harbour'!N43,'Cunderdin'!N44,'Dalwallinu'!N39,'Darwin'!N85,'Deniliquin'!N86,'Dubbo'!N74,'Eddytstone Point'!N85,'Esperance'!N85,'Eucla'!N81,'Forrest'!N48,'Gabo Island'!N89,'Gayndah'!N92,'Georgetown'!N93,'Geraldton'!N85,'Giles'!N38,'Grove'!N49,'Halls Creek'!N85,'Hobart'!N77,'Horn Island'!N44,'Kalgoorlie'!N85,'Kalumburu'!N55,'Karijini North'!N65,'Katanning'!N87,'Launceston'!N93,'Laverton'!N52,'Learmonth'!N19,'Longreach'!N85,'Low Head'!N86,'Mackay'!N85,'Marble Bar'!N89,'Marree'!N87,'Meekatharra'!N68,'Melbourne'!N85,'Mildura'!N85,'Miles'!N86,'Morawa'!N70,'Moree'!N85,'Mt Gambier'!N85,'Nhill'!N91,'Normanton'!N90,'Nowra'!N43,'Nuriootpa'!N38,'Oodnadatta'!N54,'Orbost'!N60,'Palmerville'!N90,'Perth'!N85,'Point Perpendicular'!N54,'Port Hedland'!N82,'Port Lincoln'!N85,'Port Macquarie'!N85,'Rabbit Flat'!N26,'Richmond NSW'!N52,'Richmond Qld'!N87,'Robe'!N92,'Rockhampton'!N55,'Rutherglen'!N84,'Sale'!N85,'Scone'!N30,'Snowtown'!N87,'St George'!N82,'Sydney'!N85,'Tarcoola'!N74,'Tennant Creek'!N84,'Thargomiindah'!N41,'Tibooburra'!N86,'Townsville'!N54,'Victoria River Downs'!N31,'Wagga Wagga'!N85,'Walgett'!N86,'Wandering'!N87,'Weipa'!N36,'Wilcannia'!N89,'Williamtown'!N47,'Wilsons Promontary'!N89,'Woomera'!N45,'Wyalong'!N33,'Yamba'!N96)</f>
        <v>39.2496107904441</v>
      </c>
      <c r="H18" s="10">
        <v>-4</v>
      </c>
      <c r="I18" s="11">
        <f>AVERAGE('Adelaide'!P85,'Albany'!P100,'Alice Springs'!P85,'Amberley'!P54,'Birdsville'!P45,'Bourke'!P87,'Bridgetown'!P87,'Brisbane'!P85,'Broome'!P85,'Bundaberg'!P86,'Burketown'!P90,'Butlers Gorge'!P62,'Cabramurra'!P33,'Cairns'!P85,'Camooweal'!P56,'Canberra'!P86,'Cape Borda'!P39,'Cape Bruny'!P73,'Cape Leeuwin'!P85,'Cape Moreton'!P85,'Cape Otway'!P83,'Carnarvon'!P85,'Ceduna'!P52,'Charleville'!P85,'Cobar'!P86,'Coffs Harbour'!P43,'Cunderdin'!P44,'Dalwallinu'!P39,'Darwin'!P85,'Deniliquin'!P86,'Dubbo'!P74,'Eddytstone Point'!P85,'Esperance'!P85,'Eucla'!P81,'Forrest'!P48,'Gabo Island'!P89,'Gayndah'!P92,'Georgetown'!P93,'Geraldton'!P85,'Giles'!P38,'Grove'!P49,'Halls Creek'!P85,'Hobart'!P77,'Horn Island'!P44,'Kalgoorlie'!P85,'Kalumburu'!P55,'Karijini North'!P65,'Katanning'!P87,'Launceston'!P93,'Laverton'!P52,'Learmonth'!P19,'Longreach'!P85,'Low Head'!P86,'Mackay'!P85,'Marble Bar'!P89,'Marree'!P87,'Meekatharra'!P68,'Melbourne'!P85,'Mildura'!P85,'Miles'!P86,'Morawa'!P70,'Moree'!P85,'Mt Gambier'!P85,'Nhill'!P91,'Normanton'!P90,'Nowra'!P43,'Nuriootpa'!P38,'Oodnadatta'!P54,'Orbost'!P60,'Palmerville'!P90,'Perth'!P85,'Point Perpendicular'!P54,'Port Hedland'!P82,'Port Lincoln'!P85,'Port Macquarie'!P85,'Rabbit Flat'!P26,'Richmond NSW'!P52,'Richmond Qld'!P87,'Robe'!P92,'Rockhampton'!P55,'Rutherglen'!P84,'Sale'!P85,'Scone'!P30,'Snowtown'!P87,'St George'!P82,'Sydney'!P85,'Tarcoola'!P74,'Tennant Creek'!P84,'Thargomiindah'!P41,'Tibooburra'!P86,'Townsville'!P54,'Victoria River Downs'!P31,'Wagga Wagga'!P85,'Walgett'!P86,'Wandering'!P87,'Weipa'!P36,'Wilcannia'!P89,'Williamtown'!P47,'Wilsons Promontary'!P89,'Woomera'!P45,'Wyalong'!P33,'Yamba'!P96)</f>
        <v>33.9607843137255</v>
      </c>
      <c r="J18" s="12">
        <f>AVERAGE('Adelaide'!Q85,'Albany'!Q100,'Alice Springs'!Q85,'Amberley'!Q54,'Birdsville'!Q45,'Bourke'!Q87,'Bridgetown'!Q87,'Brisbane'!Q85,'Broome'!Q85,'Bundaberg'!Q86,'Burketown'!Q90,'Butlers Gorge'!Q62,'Cabramurra'!Q33,'Cairns'!Q85,'Camooweal'!Q56,'Canberra'!Q86,'Cape Borda'!Q39,'Cape Bruny'!Q73,'Cape Leeuwin'!Q85,'Cape Moreton'!Q85,'Cape Otway'!Q83,'Carnarvon'!Q85,'Ceduna'!Q52,'Charleville'!Q85,'Cobar'!Q86,'Coffs Harbour'!Q43,'Cunderdin'!Q44,'Dalwallinu'!Q39,'Darwin'!Q85,'Deniliquin'!Q86,'Dubbo'!Q74,'Eddytstone Point'!Q85,'Esperance'!Q85,'Eucla'!Q81,'Forrest'!Q48,'Gabo Island'!Q89,'Gayndah'!Q92,'Georgetown'!Q93,'Geraldton'!Q85,'Giles'!Q38,'Grove'!Q49,'Halls Creek'!Q85,'Hobart'!Q77,'Horn Island'!Q44,'Kalgoorlie'!Q85,'Kalumburu'!Q55,'Karijini North'!Q65,'Katanning'!Q87,'Launceston'!Q93,'Laverton'!Q52,'Learmonth'!Q19,'Longreach'!Q85,'Low Head'!Q86,'Mackay'!Q85,'Marble Bar'!Q89,'Marree'!Q87,'Meekatharra'!Q68,'Melbourne'!Q85,'Mildura'!Q85,'Miles'!Q86,'Morawa'!Q70,'Moree'!Q85,'Mt Gambier'!Q85,'Nhill'!Q91,'Normanton'!Q90,'Nowra'!Q43,'Nuriootpa'!Q38,'Oodnadatta'!Q54,'Orbost'!Q60,'Palmerville'!Q90,'Perth'!Q85,'Point Perpendicular'!Q54,'Port Hedland'!Q82,'Port Lincoln'!Q85,'Port Macquarie'!Q85,'Rabbit Flat'!Q26,'Richmond NSW'!Q52,'Richmond Qld'!Q87,'Robe'!Q92,'Rockhampton'!Q55,'Rutherglen'!Q84,'Sale'!Q85,'Scone'!Q30,'Snowtown'!Q87,'St George'!Q82,'Sydney'!Q85,'Tarcoola'!Q74,'Tennant Creek'!Q84,'Thargomiindah'!Q41,'Tibooburra'!Q86,'Townsville'!Q54,'Victoria River Downs'!Q31,'Wagga Wagga'!Q85,'Walgett'!Q86,'Wandering'!Q87,'Weipa'!Q36,'Wilcannia'!Q89,'Williamtown'!Q47,'Wilsons Promontary'!Q89,'Woomera'!Q45,'Wyalong'!Q33,'Yamba'!Q96)</f>
        <v>35.0708318284784</v>
      </c>
      <c r="K18" s="13">
        <f>AVERAGE('Adelaide'!S85,'Albany'!S100,'Alice Springs'!S85,'Amberley'!S54,'Birdsville'!S45,'Bourke'!S87,'Bridgetown'!S87,'Brisbane'!S85,'Broome'!S85,'Bundaberg'!S86,'Burketown'!S90,'Butlers Gorge'!S62,'Cabramurra'!S33,'Cairns'!S85,'Camooweal'!S56,'Canberra'!S86,'Cape Borda'!S39,'Cape Bruny'!S73,'Cape Leeuwin'!S85,'Cape Moreton'!S85,'Cape Otway'!S83,'Carnarvon'!S85,'Ceduna'!S52,'Charleville'!S85,'Cobar'!S86,'Coffs Harbour'!S43,'Cunderdin'!S44,'Dalwallinu'!S39,'Darwin'!S85,'Deniliquin'!S86,'Dubbo'!S74,'Eddytstone Point'!S85,'Esperance'!S85,'Eucla'!S81,'Forrest'!S48,'Gabo Island'!S89,'Gayndah'!S92,'Georgetown'!S93,'Geraldton'!S85,'Giles'!S38,'Grove'!S49,'Halls Creek'!S85,'Hobart'!S77,'Horn Island'!S44,'Kalgoorlie'!S85,'Kalumburu'!S55,'Karijini North'!S65,'Katanning'!S87,'Launceston'!S93,'Laverton'!S52,'Learmonth'!S19,'Longreach'!S85,'Low Head'!S86,'Mackay'!S85,'Marble Bar'!S89,'Marree'!S87,'Meekatharra'!S68,'Melbourne'!S85,'Mildura'!S85,'Miles'!S86,'Morawa'!S70,'Moree'!S85,'Mt Gambier'!S85,'Nhill'!S91,'Normanton'!S90,'Nowra'!S43,'Nuriootpa'!S38,'Oodnadatta'!S54,'Orbost'!S60,'Palmerville'!S90,'Perth'!S85,'Point Perpendicular'!S54,'Port Hedland'!S82,'Port Lincoln'!S85,'Port Macquarie'!S85,'Rabbit Flat'!S26,'Richmond NSW'!S52,'Richmond Qld'!S87,'Robe'!S92,'Rockhampton'!S55,'Rutherglen'!S84,'Sale'!S85,'Scone'!S30,'Snowtown'!S87,'St George'!S82,'Sydney'!S85,'Tarcoola'!S74,'Tennant Creek'!S84,'Thargomiindah'!S41,'Tibooburra'!S86,'Townsville'!S54,'Victoria River Downs'!S31,'Wagga Wagga'!S85,'Walgett'!S86,'Wandering'!S87,'Weipa'!S36,'Wilcannia'!S89,'Williamtown'!S47,'Wilsons Promontary'!S89,'Woomera'!S45,'Wyalong'!S33,'Yamba'!S96)</f>
        <v>16.625</v>
      </c>
      <c r="L18" s="12">
        <f>AVERAGE('Adelaide'!T85,'Albany'!T100,'Alice Springs'!T85,'Amberley'!T54,'Birdsville'!T45,'Bourke'!T87,'Bridgetown'!T87,'Brisbane'!T85,'Broome'!T85,'Bundaberg'!T86,'Burketown'!T90,'Butlers Gorge'!T62,'Cabramurra'!T33,'Cairns'!T85,'Camooweal'!T56,'Canberra'!T86,'Cape Borda'!T39,'Cape Bruny'!T73,'Cape Leeuwin'!T85,'Cape Moreton'!T85,'Cape Otway'!T83,'Carnarvon'!T85,'Ceduna'!T52,'Charleville'!T85,'Cobar'!T86,'Coffs Harbour'!T43,'Cunderdin'!T44,'Dalwallinu'!T39,'Darwin'!T85,'Deniliquin'!T86,'Dubbo'!T74,'Eddytstone Point'!T85,'Esperance'!T85,'Eucla'!T81,'Forrest'!T48,'Gabo Island'!T89,'Gayndah'!T92,'Georgetown'!T93,'Geraldton'!T85,'Giles'!T38,'Grove'!T49,'Halls Creek'!T85,'Hobart'!T77,'Horn Island'!T44,'Kalgoorlie'!T85,'Kalumburu'!T55,'Karijini North'!T65,'Katanning'!T87,'Launceston'!T93,'Laverton'!T52,'Learmonth'!T19,'Longreach'!T85,'Low Head'!T86,'Mackay'!T85,'Marble Bar'!T89,'Marree'!T87,'Meekatharra'!T68,'Melbourne'!T85,'Mildura'!T85,'Miles'!T86,'Morawa'!T70,'Moree'!T85,'Mt Gambier'!T85,'Nhill'!T91,'Normanton'!T90,'Nowra'!T43,'Nuriootpa'!T38,'Oodnadatta'!T54,'Orbost'!T60,'Palmerville'!T90,'Perth'!T85,'Point Perpendicular'!T54,'Port Hedland'!T82,'Port Lincoln'!T85,'Port Macquarie'!T85,'Rabbit Flat'!T26,'Richmond NSW'!T52,'Richmond Qld'!T87,'Robe'!T92,'Rockhampton'!T55,'Rutherglen'!T84,'Sale'!T85,'Scone'!T30,'Snowtown'!T87,'St George'!T82,'Sydney'!T85,'Tarcoola'!T74,'Tennant Creek'!T84,'Thargomiindah'!T41,'Tibooburra'!T86,'Townsville'!T54,'Victoria River Downs'!T31,'Wagga Wagga'!T85,'Walgett'!T86,'Wandering'!T87,'Weipa'!T36,'Wilcannia'!T89,'Williamtown'!T47,'Wilsons Promontary'!T89,'Woomera'!T45,'Wyalong'!T33,'Yamba'!T96)</f>
        <v>36.6866452186012</v>
      </c>
      <c r="M18" s="13">
        <f>AVERAGE('Adelaide'!V85,'Albany'!V100,'Alice Springs'!V85,'Amberley'!V54,'Birdsville'!V45,'Bourke'!V87,'Bridgetown'!V87,'Brisbane'!V85,'Broome'!V85,'Bundaberg'!V86,'Burketown'!V90,'Butlers Gorge'!V62,'Cabramurra'!V33,'Cairns'!V85,'Camooweal'!V56,'Canberra'!V86,'Cape Borda'!V39,'Cape Bruny'!V73,'Cape Leeuwin'!V85,'Cape Moreton'!V85,'Cape Otway'!V83,'Carnarvon'!V85,'Ceduna'!V52,'Charleville'!V85,'Cobar'!V86,'Coffs Harbour'!V43,'Cunderdin'!V44,'Dalwallinu'!V39,'Darwin'!V85,'Deniliquin'!V86,'Dubbo'!V74,'Eddytstone Point'!V85,'Esperance'!V85,'Eucla'!V81,'Forrest'!V48,'Gabo Island'!V89,'Gayndah'!V92,'Georgetown'!V93,'Geraldton'!V85,'Giles'!V38,'Grove'!V49,'Halls Creek'!V85,'Hobart'!V77,'Horn Island'!V44,'Kalgoorlie'!V85,'Kalumburu'!V55,'Karijini North'!V65,'Katanning'!V87,'Launceston'!V93,'Laverton'!V52,'Learmonth'!V19,'Longreach'!V85,'Low Head'!V86,'Mackay'!V85,'Marble Bar'!V89,'Marree'!V87,'Meekatharra'!V68,'Melbourne'!V85,'Mildura'!V85,'Miles'!V86,'Morawa'!V70,'Moree'!V85,'Mt Gambier'!V85,'Nhill'!V91,'Normanton'!V90,'Nowra'!V43,'Nuriootpa'!V38,'Oodnadatta'!V54,'Orbost'!V60,'Palmerville'!V90,'Perth'!V85,'Point Perpendicular'!V54,'Port Hedland'!V82,'Port Lincoln'!V85,'Port Macquarie'!V85,'Rabbit Flat'!V26,'Richmond NSW'!V52,'Richmond Qld'!V87,'Robe'!V92,'Rockhampton'!V55,'Rutherglen'!V84,'Sale'!V85,'Scone'!V30,'Snowtown'!V87,'St George'!V82,'Sydney'!V85,'Tarcoola'!V74,'Tennant Creek'!V84,'Thargomiindah'!V41,'Tibooburra'!V86,'Townsville'!V54,'Victoria River Downs'!V31,'Wagga Wagga'!V85,'Walgett'!V86,'Wandering'!V87,'Weipa'!V36,'Wilcannia'!V89,'Williamtown'!V47,'Wilsons Promontary'!V89,'Woomera'!V45,'Wyalong'!V33,'Yamba'!V96)</f>
        <v>3.20343137254902</v>
      </c>
      <c r="N18" s="12">
        <f>AVERAGE('Adelaide'!W85,'Albany'!W100,'Alice Springs'!W85,'Amberley'!W54,'Birdsville'!W45,'Bourke'!W87,'Bridgetown'!W87,'Brisbane'!W85,'Broome'!W85,'Bundaberg'!W86,'Burketown'!W90,'Butlers Gorge'!W62,'Cabramurra'!W33,'Cairns'!W85,'Camooweal'!W56,'Canberra'!W86,'Cape Borda'!W39,'Cape Bruny'!W73,'Cape Leeuwin'!W85,'Cape Moreton'!W85,'Cape Otway'!W83,'Carnarvon'!W85,'Ceduna'!W52,'Charleville'!W85,'Cobar'!W86,'Coffs Harbour'!W43,'Cunderdin'!W44,'Dalwallinu'!W39,'Darwin'!W85,'Deniliquin'!W86,'Dubbo'!W74,'Eddytstone Point'!W85,'Esperance'!W85,'Eucla'!W81,'Forrest'!W48,'Gabo Island'!W89,'Gayndah'!W92,'Georgetown'!W93,'Geraldton'!W85,'Giles'!W38,'Grove'!W49,'Halls Creek'!W85,'Hobart'!W77,'Horn Island'!W44,'Kalgoorlie'!W85,'Kalumburu'!W55,'Karijini North'!W65,'Katanning'!W87,'Launceston'!W93,'Laverton'!W52,'Learmonth'!W19,'Longreach'!W85,'Low Head'!W86,'Mackay'!W85,'Marble Bar'!W89,'Marree'!W87,'Meekatharra'!W68,'Melbourne'!W85,'Mildura'!W85,'Miles'!W86,'Morawa'!W70,'Moree'!W85,'Mt Gambier'!W85,'Nhill'!W91,'Normanton'!W90,'Nowra'!W43,'Nuriootpa'!W38,'Oodnadatta'!W54,'Orbost'!W60,'Palmerville'!W90,'Perth'!W85,'Point Perpendicular'!W54,'Port Hedland'!W82,'Port Lincoln'!W85,'Port Macquarie'!W85,'Rabbit Flat'!W26,'Richmond NSW'!W52,'Richmond Qld'!W87,'Robe'!W92,'Rockhampton'!W55,'Rutherglen'!W84,'Sale'!W85,'Scone'!W30,'Snowtown'!W87,'St George'!W82,'Sydney'!W85,'Tarcoola'!W74,'Tennant Creek'!W84,'Thargomiindah'!W41,'Tibooburra'!W86,'Townsville'!W54,'Victoria River Downs'!W31,'Wagga Wagga'!W85,'Walgett'!W86,'Wandering'!W87,'Weipa'!W36,'Wilcannia'!W89,'Williamtown'!W47,'Wilsons Promontary'!W89,'Woomera'!W45,'Wyalong'!W33,'Yamba'!W96)</f>
        <v>39.5165495615496</v>
      </c>
    </row>
    <row r="19" ht="23" customHeight="1">
      <c r="A19" s="10">
        <v>-3</v>
      </c>
      <c r="B19" s="11">
        <f>AVERAGE('Adelaide'!B86,'Albany'!B101,'Alice Springs'!B86,'Amberley'!B55,'Birdsville'!B46,'Bourke'!B88,'Bridgetown'!B88,'Brisbane'!B86,'Broome'!B86,'Bundaberg'!B87,'Burketown'!B91,'Butlers Gorge'!B63,'Cabramurra'!B34,'Cairns'!B86,'Camooweal'!B57,'Canberra'!B87,'Cape Borda'!B40,'Cape Bruny'!B74,'Cape Leeuwin'!B86,'Cape Moreton'!B86,'Cape Otway'!B84,'Carnarvon'!B86,'Ceduna'!B53,'Charleville'!B86,'Cobar'!B87,'Coffs Harbour'!B44,'Cunderdin'!B45,'Dalwallinu'!B40,'Darwin'!B86,'Deniliquin'!B87,'Dubbo'!B75,'Eddytstone Point'!B86,'Esperance'!B86,'Eucla'!B82,'Forrest'!B49,'Gabo Island'!B90,'Gayndah'!B93,'Georgetown'!B94,'Geraldton'!B86,'Giles'!B39,'Grove'!B50,'Halls Creek'!B86,'Hobart'!B78,'Horn Island'!B45,'Kalgoorlie'!B86,'Kalumburu'!B56,'Karijini North'!B66,'Katanning'!B88,'Launceston'!B94,'Laverton'!B53,'Learmonth'!B20,'Longreach'!B86,'Low Head'!B87,'Mackay'!B86,'Marble Bar'!B90,'Marree'!B88,'Meekatharra'!B69,'Melbourne'!B86,'Mildura'!B86,'Miles'!B87,'Morawa'!B71,'Moree'!B86,'Mt Gambier'!B86,'Nhill'!B92,'Normanton'!B91,'Nowra'!B44,'Nuriootpa'!B39,'Oodnadatta'!B55,'Orbost'!B61,'Palmerville'!B91,'Perth'!B86,'Point Perpendicular'!B55,'Port Hedland'!B83,'Port Lincoln'!B86,'Port Macquarie'!B86,'Rabbit Flat'!B27,'Richmond NSW'!B53,'Richmond Qld'!B88,'Robe'!B93,'Rockhampton'!B56,'Rutherglen'!B85,'Sale'!B86,'Scone'!B31,'Snowtown'!B88,'St George'!B83,'Sydney'!B86,'Tarcoola'!B75,'Tennant Creek'!B85,'Thargomiindah'!B42,'Tibooburra'!B87,'Townsville'!B55,'Victoria River Downs'!B32,'Wagga Wagga'!B86,'Walgett'!B87,'Wandering'!B88,'Weipa'!B37,'Wilcannia'!B90,'Williamtown'!B48,'Wilsons Promontary'!B90,'Woomera'!B46,'Wyalong'!B34,'Yamba'!B97)</f>
        <v>34.5490196078431</v>
      </c>
      <c r="C19" s="12">
        <f>AVERAGE('Adelaide'!D86,'Albany'!D101,'Alice Springs'!D86,'Amberley'!D55,'Birdsville'!D46,'Bourke'!D88,'Bridgetown'!D88,'Brisbane'!D86,'Broome'!D86,'Bundaberg'!D87,'Burketown'!D91,'Butlers Gorge'!D63,'Cabramurra'!D34,'Cairns'!D86,'Camooweal'!D57,'Canberra'!D87,'Cape Borda'!D40,'Cape Bruny'!D74,'Cape Leeuwin'!D86,'Cape Moreton'!D86,'Cape Otway'!D84,'Carnarvon'!D86,'Ceduna'!D53,'Charleville'!D86,'Cobar'!D87,'Coffs Harbour'!D44,'Cunderdin'!D45,'Dalwallinu'!D40,'Darwin'!D86,'Deniliquin'!D87,'Dubbo'!D75,'Eddytstone Point'!D86,'Esperance'!D86,'Eucla'!D82,'Forrest'!D49,'Gabo Island'!D90,'Gayndah'!D93,'Georgetown'!D94,'Geraldton'!D86,'Giles'!D39,'Grove'!D50,'Halls Creek'!D86,'Hobart'!D78,'Horn Island'!D45,'Kalgoorlie'!D86,'Kalumburu'!D56,'Karijini North'!D66,'Katanning'!D88,'Launceston'!D94,'Laverton'!D53,'Learmonth'!D20,'Longreach'!D86,'Low Head'!D87,'Mackay'!D86,'Marble Bar'!D90,'Marree'!D88,'Meekatharra'!D69,'Melbourne'!D86,'Mildura'!D86,'Miles'!D87,'Morawa'!D71,'Moree'!D86,'Mt Gambier'!D86,'Nhill'!D92,'Normanton'!D91,'Nowra'!D44,'Nuriootpa'!D39,'Oodnadatta'!D55,'Orbost'!D61,'Palmerville'!D91,'Perth'!D86,'Point Perpendicular'!D55,'Port Hedland'!D83,'Port Lincoln'!D86,'Port Macquarie'!D86,'Rabbit Flat'!D27,'Richmond NSW'!D53,'Richmond Qld'!D88,'Robe'!D93,'Rockhampton'!D56,'Rutherglen'!D85,'Sale'!D86,'Scone'!D31,'Snowtown'!D88,'St George'!D83,'Sydney'!D86,'Tarcoola'!D75,'Tennant Creek'!D85,'Thargomiindah'!D42,'Tibooburra'!D87,'Townsville'!D55,'Victoria River Downs'!D32,'Wagga Wagga'!D86,'Walgett'!D87,'Wandering'!D88,'Weipa'!D37,'Wilcannia'!D90,'Williamtown'!D48,'Wilsons Promontary'!D90,'Woomera'!D46,'Wyalong'!D34,'Yamba'!D97)</f>
        <v>35.0647510561972</v>
      </c>
      <c r="D19" s="13">
        <f>AVERAGE('Adelaide'!G86,'Albany'!G101,'Alice Springs'!G86,'Amberley'!G55,'Birdsville'!G46,'Bourke'!G88,'Bridgetown'!G88,'Brisbane'!G86,'Broome'!G86,'Bundaberg'!G87,'Burketown'!G91,'Butlers Gorge'!G63,'Cabramurra'!G34,'Cairns'!G86,'Camooweal'!G57,'Canberra'!G87,'Cape Borda'!G40,'Cape Bruny'!G74,'Cape Leeuwin'!G86,'Cape Moreton'!G86,'Cape Otway'!G84,'Carnarvon'!G86,'Ceduna'!G53,'Charleville'!G86,'Cobar'!G87,'Coffs Harbour'!G44,'Cunderdin'!G45,'Dalwallinu'!G40,'Darwin'!G86,'Deniliquin'!G87,'Dubbo'!G75,'Eddytstone Point'!G86,'Esperance'!G86,'Eucla'!G82,'Forrest'!G49,'Gabo Island'!G90,'Gayndah'!G93,'Georgetown'!G94,'Geraldton'!G86,'Giles'!G39,'Grove'!G50,'Halls Creek'!G86,'Hobart'!G78,'Horn Island'!G45,'Kalgoorlie'!G86,'Kalumburu'!G56,'Karijini North'!G66,'Katanning'!G88,'Launceston'!G94,'Laverton'!G53,'Learmonth'!G20,'Longreach'!G86,'Low Head'!G87,'Mackay'!G86,'Marble Bar'!G90,'Marree'!G88,'Meekatharra'!G69,'Melbourne'!G86,'Mildura'!G86,'Miles'!G87,'Morawa'!G71,'Moree'!G86,'Mt Gambier'!G86,'Nhill'!G92,'Normanton'!G91,'Nowra'!G44,'Nuriootpa'!G39,'Oodnadatta'!G55,'Orbost'!G61,'Palmerville'!G91,'Perth'!G86,'Point Perpendicular'!G55,'Port Hedland'!G83,'Port Lincoln'!G86,'Port Macquarie'!G86,'Rabbit Flat'!G27,'Richmond NSW'!G53,'Richmond Qld'!G88,'Robe'!G93,'Rockhampton'!G56,'Rutherglen'!G85,'Sale'!G86,'Scone'!G31,'Snowtown'!G88,'St George'!G83,'Sydney'!G86,'Tarcoola'!G75,'Tennant Creek'!G85,'Thargomiindah'!G42,'Tibooburra'!G87,'Townsville'!G55,'Victoria River Downs'!G32,'Wagga Wagga'!G86,'Walgett'!G87,'Wandering'!G88,'Weipa'!G37,'Wilcannia'!G90,'Williamtown'!G48,'Wilsons Promontary'!G90,'Woomera'!G46,'Wyalong'!G34,'Yamba'!G97)</f>
        <v>16.9019607843137</v>
      </c>
      <c r="E19" s="12">
        <f>AVERAGE('Adelaide'!I86,'Albany'!I101,'Alice Springs'!I86,'Amberley'!I55,'Birdsville'!I46,'Bourke'!I88,'Bridgetown'!I88,'Brisbane'!I86,'Broome'!I86,'Bundaberg'!I87,'Burketown'!I91,'Butlers Gorge'!I63,'Cabramurra'!I34,'Cairns'!I86,'Camooweal'!I57,'Canberra'!I87,'Cape Borda'!I40,'Cape Bruny'!I74,'Cape Leeuwin'!I86,'Cape Moreton'!I86,'Cape Otway'!I84,'Carnarvon'!I86,'Ceduna'!I53,'Charleville'!I86,'Cobar'!I87,'Coffs Harbour'!I44,'Cunderdin'!I45,'Dalwallinu'!I40,'Darwin'!I86,'Deniliquin'!I87,'Dubbo'!I75,'Eddytstone Point'!I86,'Esperance'!I86,'Eucla'!I82,'Forrest'!I49,'Gabo Island'!I90,'Gayndah'!I93,'Georgetown'!I94,'Geraldton'!I86,'Giles'!I39,'Grove'!I50,'Halls Creek'!I86,'Hobart'!I78,'Horn Island'!I45,'Kalgoorlie'!I86,'Kalumburu'!I56,'Karijini North'!I66,'Katanning'!I88,'Launceston'!I94,'Laverton'!I53,'Learmonth'!I20,'Longreach'!I86,'Low Head'!I87,'Mackay'!I86,'Marble Bar'!I90,'Marree'!I88,'Meekatharra'!I69,'Melbourne'!I86,'Mildura'!I86,'Miles'!I87,'Morawa'!I71,'Moree'!I86,'Mt Gambier'!I86,'Nhill'!I92,'Normanton'!I91,'Nowra'!I44,'Nuriootpa'!I39,'Oodnadatta'!I55,'Orbost'!I61,'Palmerville'!I91,'Perth'!I86,'Point Perpendicular'!I55,'Port Hedland'!I83,'Port Lincoln'!I86,'Port Macquarie'!I86,'Rabbit Flat'!I27,'Richmond NSW'!I53,'Richmond Qld'!I88,'Robe'!I93,'Rockhampton'!I56,'Rutherglen'!I85,'Sale'!I86,'Scone'!I31,'Snowtown'!I88,'St George'!I83,'Sydney'!I86,'Tarcoola'!I75,'Tennant Creek'!I85,'Thargomiindah'!I42,'Tibooburra'!I87,'Townsville'!I55,'Victoria River Downs'!I32,'Wagga Wagga'!I86,'Walgett'!I87,'Wandering'!I88,'Weipa'!I37,'Wilcannia'!I90,'Williamtown'!I48,'Wilsons Promontary'!I90,'Woomera'!I46,'Wyalong'!I34,'Yamba'!I97)</f>
        <v>36.6665441967703</v>
      </c>
      <c r="F19" s="13">
        <f>AVERAGE('Adelaide'!L86,'Albany'!L101,'Alice Springs'!L86,'Amberley'!L55,'Birdsville'!L46,'Bourke'!L88,'Bridgetown'!L88,'Brisbane'!L86,'Broome'!L86,'Bundaberg'!L87,'Burketown'!L91,'Butlers Gorge'!L63,'Cabramurra'!L34,'Cairns'!L86,'Camooweal'!L57,'Canberra'!L87,'Cape Borda'!L40,'Cape Bruny'!L74,'Cape Leeuwin'!L86,'Cape Moreton'!L86,'Cape Otway'!L84,'Carnarvon'!L86,'Ceduna'!L53,'Charleville'!L86,'Cobar'!L87,'Coffs Harbour'!L44,'Cunderdin'!L45,'Dalwallinu'!L40,'Darwin'!L86,'Deniliquin'!L87,'Dubbo'!L75,'Eddytstone Point'!L86,'Esperance'!L86,'Eucla'!L82,'Forrest'!L49,'Gabo Island'!L90,'Gayndah'!L93,'Georgetown'!L94,'Geraldton'!L86,'Giles'!L39,'Grove'!L50,'Halls Creek'!L86,'Hobart'!L78,'Horn Island'!L45,'Kalgoorlie'!L86,'Kalumburu'!L56,'Karijini North'!L66,'Katanning'!L88,'Launceston'!L94,'Laverton'!L53,'Learmonth'!L20,'Longreach'!L86,'Low Head'!L87,'Mackay'!L86,'Marble Bar'!L90,'Marree'!L88,'Meekatharra'!L69,'Melbourne'!L86,'Mildura'!L86,'Miles'!L87,'Morawa'!L71,'Moree'!L86,'Mt Gambier'!L86,'Nhill'!L92,'Normanton'!L91,'Nowra'!L44,'Nuriootpa'!L39,'Oodnadatta'!L55,'Orbost'!L61,'Palmerville'!L91,'Perth'!L86,'Point Perpendicular'!L55,'Port Hedland'!L83,'Port Lincoln'!L86,'Port Macquarie'!L86,'Rabbit Flat'!L27,'Richmond NSW'!L53,'Richmond Qld'!L88,'Robe'!L93,'Rockhampton'!L56,'Rutherglen'!L85,'Sale'!L86,'Scone'!L31,'Snowtown'!L88,'St George'!L83,'Sydney'!L86,'Tarcoola'!L75,'Tennant Creek'!L85,'Thargomiindah'!L42,'Tibooburra'!L87,'Townsville'!L55,'Victoria River Downs'!L32,'Wagga Wagga'!L86,'Walgett'!L87,'Wandering'!L88,'Weipa'!L37,'Wilcannia'!L90,'Williamtown'!L48,'Wilsons Promontary'!L90,'Woomera'!L46,'Wyalong'!L34,'Yamba'!L97)</f>
        <v>3.50980392156863</v>
      </c>
      <c r="G19" s="12">
        <f>AVERAGE('Adelaide'!N86,'Albany'!N101,'Alice Springs'!N86,'Amberley'!N55,'Birdsville'!N46,'Bourke'!N88,'Bridgetown'!N88,'Brisbane'!N86,'Broome'!N86,'Bundaberg'!N87,'Burketown'!N91,'Butlers Gorge'!N63,'Cabramurra'!N34,'Cairns'!N86,'Camooweal'!N57,'Canberra'!N87,'Cape Borda'!N40,'Cape Bruny'!N74,'Cape Leeuwin'!N86,'Cape Moreton'!N86,'Cape Otway'!N84,'Carnarvon'!N86,'Ceduna'!N53,'Charleville'!N86,'Cobar'!N87,'Coffs Harbour'!N44,'Cunderdin'!N45,'Dalwallinu'!N40,'Darwin'!N86,'Deniliquin'!N87,'Dubbo'!N75,'Eddytstone Point'!N86,'Esperance'!N86,'Eucla'!N82,'Forrest'!N49,'Gabo Island'!N90,'Gayndah'!N93,'Georgetown'!N94,'Geraldton'!N86,'Giles'!N39,'Grove'!N50,'Halls Creek'!N86,'Hobart'!N78,'Horn Island'!N45,'Kalgoorlie'!N86,'Kalumburu'!N56,'Karijini North'!N66,'Katanning'!N88,'Launceston'!N94,'Laverton'!N53,'Learmonth'!N20,'Longreach'!N86,'Low Head'!N87,'Mackay'!N86,'Marble Bar'!N90,'Marree'!N88,'Meekatharra'!N69,'Melbourne'!N86,'Mildura'!N86,'Miles'!N87,'Morawa'!N71,'Moree'!N86,'Mt Gambier'!N86,'Nhill'!N92,'Normanton'!N91,'Nowra'!N44,'Nuriootpa'!N39,'Oodnadatta'!N55,'Orbost'!N61,'Palmerville'!N91,'Perth'!N86,'Point Perpendicular'!N55,'Port Hedland'!N83,'Port Lincoln'!N86,'Port Macquarie'!N86,'Rabbit Flat'!N27,'Richmond NSW'!N53,'Richmond Qld'!N88,'Robe'!N93,'Rockhampton'!N56,'Rutherglen'!N85,'Sale'!N86,'Scone'!N31,'Snowtown'!N88,'St George'!N83,'Sydney'!N86,'Tarcoola'!N75,'Tennant Creek'!N85,'Thargomiindah'!N42,'Tibooburra'!N87,'Townsville'!N55,'Victoria River Downs'!N32,'Wagga Wagga'!N86,'Walgett'!N87,'Wandering'!N88,'Weipa'!N37,'Wilcannia'!N90,'Williamtown'!N48,'Wilsons Promontary'!N90,'Woomera'!N46,'Wyalong'!N34,'Yamba'!N97)</f>
        <v>39.7128389355742</v>
      </c>
      <c r="H19" s="10">
        <v>-3</v>
      </c>
      <c r="I19" s="11">
        <f>AVERAGE('Adelaide'!P86,'Albany'!P101,'Alice Springs'!P86,'Amberley'!P55,'Birdsville'!P46,'Bourke'!P88,'Bridgetown'!P88,'Brisbane'!P86,'Broome'!P86,'Bundaberg'!P87,'Burketown'!P91,'Butlers Gorge'!P63,'Cabramurra'!P34,'Cairns'!P86,'Camooweal'!P57,'Canberra'!P87,'Cape Borda'!P40,'Cape Bruny'!P74,'Cape Leeuwin'!P86,'Cape Moreton'!P86,'Cape Otway'!P84,'Carnarvon'!P86,'Ceduna'!P53,'Charleville'!P86,'Cobar'!P87,'Coffs Harbour'!P44,'Cunderdin'!P45,'Dalwallinu'!P40,'Darwin'!P86,'Deniliquin'!P87,'Dubbo'!P75,'Eddytstone Point'!P86,'Esperance'!P86,'Eucla'!P82,'Forrest'!P49,'Gabo Island'!P90,'Gayndah'!P93,'Georgetown'!P94,'Geraldton'!P86,'Giles'!P39,'Grove'!P50,'Halls Creek'!P86,'Hobart'!P78,'Horn Island'!P45,'Kalgoorlie'!P86,'Kalumburu'!P56,'Karijini North'!P66,'Katanning'!P88,'Launceston'!P94,'Laverton'!P53,'Learmonth'!P20,'Longreach'!P86,'Low Head'!P87,'Mackay'!P86,'Marble Bar'!P90,'Marree'!P88,'Meekatharra'!P69,'Melbourne'!P86,'Mildura'!P86,'Miles'!P87,'Morawa'!P71,'Moree'!P86,'Mt Gambier'!P86,'Nhill'!P92,'Normanton'!P91,'Nowra'!P44,'Nuriootpa'!P39,'Oodnadatta'!P55,'Orbost'!P61,'Palmerville'!P91,'Perth'!P86,'Point Perpendicular'!P55,'Port Hedland'!P83,'Port Lincoln'!P86,'Port Macquarie'!P86,'Rabbit Flat'!P27,'Richmond NSW'!P53,'Richmond Qld'!P88,'Robe'!P93,'Rockhampton'!P56,'Rutherglen'!P85,'Sale'!P86,'Scone'!P31,'Snowtown'!P88,'St George'!P83,'Sydney'!P86,'Tarcoola'!P75,'Tennant Creek'!P85,'Thargomiindah'!P42,'Tibooburra'!P87,'Townsville'!P55,'Victoria River Downs'!P32,'Wagga Wagga'!P86,'Walgett'!P87,'Wandering'!P88,'Weipa'!P37,'Wilcannia'!P90,'Williamtown'!P48,'Wilsons Promontary'!P90,'Woomera'!P46,'Wyalong'!P34,'Yamba'!P97)</f>
        <v>35.2908496732026</v>
      </c>
      <c r="J19" s="12">
        <f>AVERAGE('Adelaide'!Q86,'Albany'!Q101,'Alice Springs'!Q86,'Amberley'!Q55,'Birdsville'!Q46,'Bourke'!Q88,'Bridgetown'!Q88,'Brisbane'!Q86,'Broome'!Q86,'Bundaberg'!Q87,'Burketown'!Q91,'Butlers Gorge'!Q63,'Cabramurra'!Q34,'Cairns'!Q86,'Camooweal'!Q57,'Canberra'!Q87,'Cape Borda'!Q40,'Cape Bruny'!Q74,'Cape Leeuwin'!Q86,'Cape Moreton'!Q86,'Cape Otway'!Q84,'Carnarvon'!Q86,'Ceduna'!Q53,'Charleville'!Q86,'Cobar'!Q87,'Coffs Harbour'!Q44,'Cunderdin'!Q45,'Dalwallinu'!Q40,'Darwin'!Q86,'Deniliquin'!Q87,'Dubbo'!Q75,'Eddytstone Point'!Q86,'Esperance'!Q86,'Eucla'!Q82,'Forrest'!Q49,'Gabo Island'!Q90,'Gayndah'!Q93,'Georgetown'!Q94,'Geraldton'!Q86,'Giles'!Q39,'Grove'!Q50,'Halls Creek'!Q86,'Hobart'!Q78,'Horn Island'!Q45,'Kalgoorlie'!Q86,'Kalumburu'!Q56,'Karijini North'!Q66,'Katanning'!Q88,'Launceston'!Q94,'Laverton'!Q53,'Learmonth'!Q20,'Longreach'!Q86,'Low Head'!Q87,'Mackay'!Q86,'Marble Bar'!Q90,'Marree'!Q88,'Meekatharra'!Q69,'Melbourne'!Q86,'Mildura'!Q86,'Miles'!Q87,'Morawa'!Q71,'Moree'!Q86,'Mt Gambier'!Q86,'Nhill'!Q92,'Normanton'!Q91,'Nowra'!Q44,'Nuriootpa'!Q39,'Oodnadatta'!Q55,'Orbost'!Q61,'Palmerville'!Q91,'Perth'!Q86,'Point Perpendicular'!Q55,'Port Hedland'!Q83,'Port Lincoln'!Q86,'Port Macquarie'!Q86,'Rabbit Flat'!Q27,'Richmond NSW'!Q53,'Richmond Qld'!Q88,'Robe'!Q93,'Rockhampton'!Q56,'Rutherglen'!Q85,'Sale'!Q86,'Scone'!Q31,'Snowtown'!Q88,'St George'!Q83,'Sydney'!Q86,'Tarcoola'!Q75,'Tennant Creek'!Q85,'Thargomiindah'!Q42,'Tibooburra'!Q87,'Townsville'!Q55,'Victoria River Downs'!Q32,'Wagga Wagga'!Q86,'Walgett'!Q87,'Wandering'!Q88,'Weipa'!Q37,'Wilcannia'!Q90,'Williamtown'!Q48,'Wilsons Promontary'!Q90,'Woomera'!Q46,'Wyalong'!Q34,'Yamba'!Q97)</f>
        <v>35.117171074047</v>
      </c>
      <c r="K19" s="13">
        <f>AVERAGE('Adelaide'!S86,'Albany'!S101,'Alice Springs'!S86,'Amberley'!S55,'Birdsville'!S46,'Bourke'!S88,'Bridgetown'!S88,'Brisbane'!S86,'Broome'!S86,'Bundaberg'!S87,'Burketown'!S91,'Butlers Gorge'!S63,'Cabramurra'!S34,'Cairns'!S86,'Camooweal'!S57,'Canberra'!S87,'Cape Borda'!S40,'Cape Bruny'!S74,'Cape Leeuwin'!S86,'Cape Moreton'!S86,'Cape Otway'!S84,'Carnarvon'!S86,'Ceduna'!S53,'Charleville'!S86,'Cobar'!S87,'Coffs Harbour'!S44,'Cunderdin'!S45,'Dalwallinu'!S40,'Darwin'!S86,'Deniliquin'!S87,'Dubbo'!S75,'Eddytstone Point'!S86,'Esperance'!S86,'Eucla'!S82,'Forrest'!S49,'Gabo Island'!S90,'Gayndah'!S93,'Georgetown'!S94,'Geraldton'!S86,'Giles'!S39,'Grove'!S50,'Halls Creek'!S86,'Hobart'!S78,'Horn Island'!S45,'Kalgoorlie'!S86,'Kalumburu'!S56,'Karijini North'!S66,'Katanning'!S88,'Launceston'!S94,'Laverton'!S53,'Learmonth'!S20,'Longreach'!S86,'Low Head'!S87,'Mackay'!S86,'Marble Bar'!S90,'Marree'!S88,'Meekatharra'!S69,'Melbourne'!S86,'Mildura'!S86,'Miles'!S87,'Morawa'!S71,'Moree'!S86,'Mt Gambier'!S86,'Nhill'!S92,'Normanton'!S91,'Nowra'!S44,'Nuriootpa'!S39,'Oodnadatta'!S55,'Orbost'!S61,'Palmerville'!S91,'Perth'!S86,'Point Perpendicular'!S55,'Port Hedland'!S83,'Port Lincoln'!S86,'Port Macquarie'!S86,'Rabbit Flat'!S27,'Richmond NSW'!S53,'Richmond Qld'!S88,'Robe'!S93,'Rockhampton'!S56,'Rutherglen'!S85,'Sale'!S86,'Scone'!S31,'Snowtown'!S88,'St George'!S83,'Sydney'!S86,'Tarcoola'!S75,'Tennant Creek'!S85,'Thargomiindah'!S42,'Tibooburra'!S87,'Townsville'!S55,'Victoria River Downs'!S32,'Wagga Wagga'!S86,'Walgett'!S87,'Wandering'!S88,'Weipa'!S37,'Wilcannia'!S90,'Williamtown'!S48,'Wilsons Promontary'!S90,'Woomera'!S46,'Wyalong'!S34,'Yamba'!S97)</f>
        <v>17.4901960784314</v>
      </c>
      <c r="L19" s="12">
        <f>AVERAGE('Adelaide'!T86,'Albany'!T101,'Alice Springs'!T86,'Amberley'!T55,'Birdsville'!T46,'Bourke'!T88,'Bridgetown'!T88,'Brisbane'!T86,'Broome'!T86,'Bundaberg'!T87,'Burketown'!T91,'Butlers Gorge'!T63,'Cabramurra'!T34,'Cairns'!T86,'Camooweal'!T57,'Canberra'!T87,'Cape Borda'!T40,'Cape Bruny'!T74,'Cape Leeuwin'!T86,'Cape Moreton'!T86,'Cape Otway'!T84,'Carnarvon'!T86,'Ceduna'!T53,'Charleville'!T86,'Cobar'!T87,'Coffs Harbour'!T44,'Cunderdin'!T45,'Dalwallinu'!T40,'Darwin'!T86,'Deniliquin'!T87,'Dubbo'!T75,'Eddytstone Point'!T86,'Esperance'!T86,'Eucla'!T82,'Forrest'!T49,'Gabo Island'!T90,'Gayndah'!T93,'Georgetown'!T94,'Geraldton'!T86,'Giles'!T39,'Grove'!T50,'Halls Creek'!T86,'Hobart'!T78,'Horn Island'!T45,'Kalgoorlie'!T86,'Kalumburu'!T56,'Karijini North'!T66,'Katanning'!T88,'Launceston'!T94,'Laverton'!T53,'Learmonth'!T20,'Longreach'!T86,'Low Head'!T87,'Mackay'!T86,'Marble Bar'!T90,'Marree'!T88,'Meekatharra'!T69,'Melbourne'!T86,'Mildura'!T86,'Miles'!T87,'Morawa'!T71,'Moree'!T86,'Mt Gambier'!T86,'Nhill'!T92,'Normanton'!T91,'Nowra'!T44,'Nuriootpa'!T39,'Oodnadatta'!T55,'Orbost'!T61,'Palmerville'!T91,'Perth'!T86,'Point Perpendicular'!T55,'Port Hedland'!T83,'Port Lincoln'!T86,'Port Macquarie'!T86,'Rabbit Flat'!T27,'Richmond NSW'!T53,'Richmond Qld'!T88,'Robe'!T93,'Rockhampton'!T56,'Rutherglen'!T85,'Sale'!T86,'Scone'!T31,'Snowtown'!T88,'St George'!T83,'Sydney'!T86,'Tarcoola'!T75,'Tennant Creek'!T85,'Thargomiindah'!T42,'Tibooburra'!T87,'Townsville'!T55,'Victoria River Downs'!T32,'Wagga Wagga'!T86,'Walgett'!T87,'Wandering'!T88,'Weipa'!T37,'Wilcannia'!T90,'Williamtown'!T48,'Wilsons Promontary'!T90,'Woomera'!T46,'Wyalong'!T34,'Yamba'!T97)</f>
        <v>36.6980153731661</v>
      </c>
      <c r="M19" s="13">
        <f>AVERAGE('Adelaide'!V86,'Albany'!V101,'Alice Springs'!V86,'Amberley'!V55,'Birdsville'!V46,'Bourke'!V88,'Bridgetown'!V88,'Brisbane'!V86,'Broome'!V86,'Bundaberg'!V87,'Burketown'!V91,'Butlers Gorge'!V63,'Cabramurra'!V34,'Cairns'!V86,'Camooweal'!V57,'Canberra'!V87,'Cape Borda'!V40,'Cape Bruny'!V74,'Cape Leeuwin'!V86,'Cape Moreton'!V86,'Cape Otway'!V84,'Carnarvon'!V86,'Ceduna'!V53,'Charleville'!V86,'Cobar'!V87,'Coffs Harbour'!V44,'Cunderdin'!V45,'Dalwallinu'!V40,'Darwin'!V86,'Deniliquin'!V87,'Dubbo'!V75,'Eddytstone Point'!V86,'Esperance'!V86,'Eucla'!V82,'Forrest'!V49,'Gabo Island'!V90,'Gayndah'!V93,'Georgetown'!V94,'Geraldton'!V86,'Giles'!V39,'Grove'!V50,'Halls Creek'!V86,'Hobart'!V78,'Horn Island'!V45,'Kalgoorlie'!V86,'Kalumburu'!V56,'Karijini North'!V66,'Katanning'!V88,'Launceston'!V94,'Laverton'!V53,'Learmonth'!V20,'Longreach'!V86,'Low Head'!V87,'Mackay'!V86,'Marble Bar'!V90,'Marree'!V88,'Meekatharra'!V69,'Melbourne'!V86,'Mildura'!V86,'Miles'!V87,'Morawa'!V71,'Moree'!V86,'Mt Gambier'!V86,'Nhill'!V92,'Normanton'!V91,'Nowra'!V44,'Nuriootpa'!V39,'Oodnadatta'!V55,'Orbost'!V61,'Palmerville'!V91,'Perth'!V86,'Point Perpendicular'!V55,'Port Hedland'!V83,'Port Lincoln'!V86,'Port Macquarie'!V86,'Rabbit Flat'!V27,'Richmond NSW'!V53,'Richmond Qld'!V88,'Robe'!V93,'Rockhampton'!V56,'Rutherglen'!V85,'Sale'!V86,'Scone'!V31,'Snowtown'!V88,'St George'!V83,'Sydney'!V86,'Tarcoola'!V75,'Tennant Creek'!V85,'Thargomiindah'!V42,'Tibooburra'!V87,'Townsville'!V55,'Victoria River Downs'!V32,'Wagga Wagga'!V86,'Walgett'!V87,'Wandering'!V88,'Weipa'!V37,'Wilcannia'!V90,'Williamtown'!V48,'Wilsons Promontary'!V90,'Woomera'!V46,'Wyalong'!V34,'Yamba'!V97)</f>
        <v>3.41830065359477</v>
      </c>
      <c r="N19" s="12">
        <f>AVERAGE('Adelaide'!W86,'Albany'!W101,'Alice Springs'!W86,'Amberley'!W55,'Birdsville'!W46,'Bourke'!W88,'Bridgetown'!W88,'Brisbane'!W86,'Broome'!W86,'Bundaberg'!W87,'Burketown'!W91,'Butlers Gorge'!W63,'Cabramurra'!W34,'Cairns'!W86,'Camooweal'!W57,'Canberra'!W87,'Cape Borda'!W40,'Cape Bruny'!W74,'Cape Leeuwin'!W86,'Cape Moreton'!W86,'Cape Otway'!W84,'Carnarvon'!W86,'Ceduna'!W53,'Charleville'!W86,'Cobar'!W87,'Coffs Harbour'!W44,'Cunderdin'!W45,'Dalwallinu'!W40,'Darwin'!W86,'Deniliquin'!W87,'Dubbo'!W75,'Eddytstone Point'!W86,'Esperance'!W86,'Eucla'!W82,'Forrest'!W49,'Gabo Island'!W90,'Gayndah'!W93,'Georgetown'!W94,'Geraldton'!W86,'Giles'!W39,'Grove'!W50,'Halls Creek'!W86,'Hobart'!W78,'Horn Island'!W45,'Kalgoorlie'!W86,'Kalumburu'!W56,'Karijini North'!W66,'Katanning'!W88,'Launceston'!W94,'Laverton'!W53,'Learmonth'!W20,'Longreach'!W86,'Low Head'!W87,'Mackay'!W86,'Marble Bar'!W90,'Marree'!W88,'Meekatharra'!W69,'Melbourne'!W86,'Mildura'!W86,'Miles'!W87,'Morawa'!W71,'Moree'!W86,'Mt Gambier'!W86,'Nhill'!W92,'Normanton'!W91,'Nowra'!W44,'Nuriootpa'!W39,'Oodnadatta'!W55,'Orbost'!W61,'Palmerville'!W91,'Perth'!W86,'Point Perpendicular'!W55,'Port Hedland'!W83,'Port Lincoln'!W86,'Port Macquarie'!W86,'Rabbit Flat'!W27,'Richmond NSW'!W53,'Richmond Qld'!W88,'Robe'!W93,'Rockhampton'!W56,'Rutherglen'!W85,'Sale'!W86,'Scone'!W31,'Snowtown'!W88,'St George'!W83,'Sydney'!W86,'Tarcoola'!W75,'Tennant Creek'!W85,'Thargomiindah'!W42,'Tibooburra'!W87,'Townsville'!W55,'Victoria River Downs'!W32,'Wagga Wagga'!W86,'Walgett'!W87,'Wandering'!W88,'Weipa'!W37,'Wilcannia'!W90,'Williamtown'!W48,'Wilsons Promontary'!W90,'Woomera'!W46,'Wyalong'!W34,'Yamba'!W97)</f>
        <v>39.5694262301688</v>
      </c>
    </row>
    <row r="20" ht="23" customHeight="1">
      <c r="A20" s="10">
        <v>-2</v>
      </c>
      <c r="B20" s="11">
        <f>AVERAGE('Adelaide'!B87,'Albany'!B102,'Alice Springs'!B87,'Amberley'!B56,'Birdsville'!B47,'Bourke'!B89,'Bridgetown'!B89,'Brisbane'!B87,'Broome'!B87,'Bundaberg'!B88,'Burketown'!B92,'Butlers Gorge'!B64,'Cabramurra'!B35,'Cairns'!B87,'Camooweal'!B58,'Canberra'!B88,'Cape Borda'!B41,'Cape Bruny'!B75,'Cape Leeuwin'!B87,'Cape Moreton'!B87,'Cape Otway'!B85,'Carnarvon'!B87,'Ceduna'!B54,'Charleville'!B87,'Cobar'!B88,'Coffs Harbour'!B45,'Cunderdin'!B46,'Dalwallinu'!B41,'Darwin'!B87,'Deniliquin'!B88,'Dubbo'!B76,'Eddytstone Point'!B87,'Esperance'!B87,'Eucla'!B83,'Forrest'!B50,'Gabo Island'!B91,'Gayndah'!B94,'Georgetown'!B95,'Geraldton'!B87,'Giles'!B40,'Grove'!B51,'Halls Creek'!B87,'Hobart'!B79,'Horn Island'!B46,'Kalgoorlie'!B87,'Kalumburu'!B57,'Karijini North'!B67,'Katanning'!B89,'Launceston'!B95,'Laverton'!B54,'Learmonth'!B21,'Longreach'!B87,'Low Head'!B88,'Mackay'!B87,'Marble Bar'!B91,'Marree'!B89,'Meekatharra'!B70,'Melbourne'!B87,'Mildura'!B87,'Miles'!B88,'Morawa'!B72,'Moree'!B87,'Mt Gambier'!B87,'Nhill'!B93,'Normanton'!B92,'Nowra'!B45,'Nuriootpa'!B40,'Oodnadatta'!B56,'Orbost'!B62,'Palmerville'!B92,'Perth'!B87,'Point Perpendicular'!B56,'Port Hedland'!B84,'Port Lincoln'!B87,'Port Macquarie'!B87,'Rabbit Flat'!B28,'Richmond NSW'!B54,'Richmond Qld'!B89,'Robe'!B94,'Rockhampton'!B57,'Rutherglen'!B86,'Sale'!B87,'Scone'!B32,'Snowtown'!B89,'St George'!B84,'Sydney'!B87,'Tarcoola'!B76,'Tennant Creek'!B86,'Thargomiindah'!B43,'Tibooburra'!B88,'Townsville'!B56,'Victoria River Downs'!B33,'Wagga Wagga'!B87,'Walgett'!B88,'Wandering'!B89,'Weipa'!B38,'Wilcannia'!B91,'Williamtown'!B49,'Wilsons Promontary'!B91,'Woomera'!B47,'Wyalong'!B35,'Yamba'!B98)</f>
        <v>36.7450980392157</v>
      </c>
      <c r="C20" s="12">
        <f>AVERAGE('Adelaide'!D87,'Albany'!D102,'Alice Springs'!D87,'Amberley'!D56,'Birdsville'!D47,'Bourke'!D89,'Bridgetown'!D89,'Brisbane'!D87,'Broome'!D87,'Bundaberg'!D88,'Burketown'!D92,'Butlers Gorge'!D64,'Cabramurra'!D35,'Cairns'!D87,'Camooweal'!D58,'Canberra'!D88,'Cape Borda'!D41,'Cape Bruny'!D75,'Cape Leeuwin'!D87,'Cape Moreton'!D87,'Cape Otway'!D85,'Carnarvon'!D87,'Ceduna'!D54,'Charleville'!D87,'Cobar'!D88,'Coffs Harbour'!D45,'Cunderdin'!D46,'Dalwallinu'!D41,'Darwin'!D87,'Deniliquin'!D88,'Dubbo'!D76,'Eddytstone Point'!D87,'Esperance'!D87,'Eucla'!D83,'Forrest'!D50,'Gabo Island'!D91,'Gayndah'!D94,'Georgetown'!D95,'Geraldton'!D87,'Giles'!D40,'Grove'!D51,'Halls Creek'!D87,'Hobart'!D79,'Horn Island'!D46,'Kalgoorlie'!D87,'Kalumburu'!D57,'Karijini North'!D67,'Katanning'!D89,'Launceston'!D95,'Laverton'!D54,'Learmonth'!D21,'Longreach'!D87,'Low Head'!D88,'Mackay'!D87,'Marble Bar'!D91,'Marree'!D89,'Meekatharra'!D70,'Melbourne'!D87,'Mildura'!D87,'Miles'!D88,'Morawa'!D72,'Moree'!D87,'Mt Gambier'!D87,'Nhill'!D93,'Normanton'!D92,'Nowra'!D45,'Nuriootpa'!D40,'Oodnadatta'!D56,'Orbost'!D62,'Palmerville'!D92,'Perth'!D87,'Point Perpendicular'!D56,'Port Hedland'!D84,'Port Lincoln'!D87,'Port Macquarie'!D87,'Rabbit Flat'!D28,'Richmond NSW'!D54,'Richmond Qld'!D89,'Robe'!D94,'Rockhampton'!D57,'Rutherglen'!D86,'Sale'!D87,'Scone'!D32,'Snowtown'!D89,'St George'!D84,'Sydney'!D87,'Tarcoola'!D76,'Tennant Creek'!D86,'Thargomiindah'!D43,'Tibooburra'!D88,'Townsville'!D56,'Victoria River Downs'!D33,'Wagga Wagga'!D87,'Walgett'!D88,'Wandering'!D89,'Weipa'!D38,'Wilcannia'!D91,'Williamtown'!D49,'Wilsons Promontary'!D91,'Woomera'!D47,'Wyalong'!D35,'Yamba'!D98)</f>
        <v>35.1923639912892</v>
      </c>
      <c r="D20" s="13">
        <f>AVERAGE('Adelaide'!G87,'Albany'!G102,'Alice Springs'!G87,'Amberley'!G56,'Birdsville'!G47,'Bourke'!G89,'Bridgetown'!G89,'Brisbane'!G87,'Broome'!G87,'Bundaberg'!G88,'Burketown'!G92,'Butlers Gorge'!G64,'Cabramurra'!G35,'Cairns'!G87,'Camooweal'!G58,'Canberra'!G88,'Cape Borda'!G41,'Cape Bruny'!G75,'Cape Leeuwin'!G87,'Cape Moreton'!G87,'Cape Otway'!G85,'Carnarvon'!G87,'Ceduna'!G54,'Charleville'!G87,'Cobar'!G88,'Coffs Harbour'!G45,'Cunderdin'!G46,'Dalwallinu'!G41,'Darwin'!G87,'Deniliquin'!G88,'Dubbo'!G76,'Eddytstone Point'!G87,'Esperance'!G87,'Eucla'!G83,'Forrest'!G50,'Gabo Island'!G91,'Gayndah'!G94,'Georgetown'!G95,'Geraldton'!G87,'Giles'!G40,'Grove'!G51,'Halls Creek'!G87,'Hobart'!G79,'Horn Island'!G46,'Kalgoorlie'!G87,'Kalumburu'!G57,'Karijini North'!G67,'Katanning'!G89,'Launceston'!G95,'Laverton'!G54,'Learmonth'!G21,'Longreach'!G87,'Low Head'!G88,'Mackay'!G87,'Marble Bar'!G91,'Marree'!G89,'Meekatharra'!G70,'Melbourne'!G87,'Mildura'!G87,'Miles'!G88,'Morawa'!G72,'Moree'!G87,'Mt Gambier'!G87,'Nhill'!G93,'Normanton'!G92,'Nowra'!G45,'Nuriootpa'!G40,'Oodnadatta'!G56,'Orbost'!G62,'Palmerville'!G92,'Perth'!G87,'Point Perpendicular'!G56,'Port Hedland'!G84,'Port Lincoln'!G87,'Port Macquarie'!G87,'Rabbit Flat'!G28,'Richmond NSW'!G54,'Richmond Qld'!G89,'Robe'!G94,'Rockhampton'!G57,'Rutherglen'!G86,'Sale'!G87,'Scone'!G32,'Snowtown'!G89,'St George'!G84,'Sydney'!G87,'Tarcoola'!G76,'Tennant Creek'!G86,'Thargomiindah'!G43,'Tibooburra'!G88,'Townsville'!G56,'Victoria River Downs'!G33,'Wagga Wagga'!G87,'Walgett'!G88,'Wandering'!G89,'Weipa'!G38,'Wilcannia'!G91,'Williamtown'!G49,'Wilsons Promontary'!G91,'Woomera'!G47,'Wyalong'!G35,'Yamba'!G98)</f>
        <v>18.4901960784314</v>
      </c>
      <c r="E20" s="12">
        <f>AVERAGE('Adelaide'!I87,'Albany'!I102,'Alice Springs'!I87,'Amberley'!I56,'Birdsville'!I47,'Bourke'!I89,'Bridgetown'!I89,'Brisbane'!I87,'Broome'!I87,'Bundaberg'!I88,'Burketown'!I92,'Butlers Gorge'!I64,'Cabramurra'!I35,'Cairns'!I87,'Camooweal'!I58,'Canberra'!I88,'Cape Borda'!I41,'Cape Bruny'!I75,'Cape Leeuwin'!I87,'Cape Moreton'!I87,'Cape Otway'!I85,'Carnarvon'!I87,'Ceduna'!I54,'Charleville'!I87,'Cobar'!I88,'Coffs Harbour'!I45,'Cunderdin'!I46,'Dalwallinu'!I41,'Darwin'!I87,'Deniliquin'!I88,'Dubbo'!I76,'Eddytstone Point'!I87,'Esperance'!I87,'Eucla'!I83,'Forrest'!I50,'Gabo Island'!I91,'Gayndah'!I94,'Georgetown'!I95,'Geraldton'!I87,'Giles'!I40,'Grove'!I51,'Halls Creek'!I87,'Hobart'!I79,'Horn Island'!I46,'Kalgoorlie'!I87,'Kalumburu'!I57,'Karijini North'!I67,'Katanning'!I89,'Launceston'!I95,'Laverton'!I54,'Learmonth'!I21,'Longreach'!I87,'Low Head'!I88,'Mackay'!I87,'Marble Bar'!I91,'Marree'!I89,'Meekatharra'!I70,'Melbourne'!I87,'Mildura'!I87,'Miles'!I88,'Morawa'!I72,'Moree'!I87,'Mt Gambier'!I87,'Nhill'!I93,'Normanton'!I92,'Nowra'!I45,'Nuriootpa'!I40,'Oodnadatta'!I56,'Orbost'!I62,'Palmerville'!I92,'Perth'!I87,'Point Perpendicular'!I56,'Port Hedland'!I84,'Port Lincoln'!I87,'Port Macquarie'!I87,'Rabbit Flat'!I28,'Richmond NSW'!I54,'Richmond Qld'!I89,'Robe'!I94,'Rockhampton'!I57,'Rutherglen'!I86,'Sale'!I87,'Scone'!I32,'Snowtown'!I89,'St George'!I84,'Sydney'!I87,'Tarcoola'!I76,'Tennant Creek'!I86,'Thargomiindah'!I43,'Tibooburra'!I88,'Townsville'!I56,'Victoria River Downs'!I33,'Wagga Wagga'!I87,'Walgett'!I88,'Wandering'!I89,'Weipa'!I38,'Wilcannia'!I91,'Williamtown'!I49,'Wilsons Promontary'!I91,'Woomera'!I47,'Wyalong'!I35,'Yamba'!I98)</f>
        <v>36.7441422695868</v>
      </c>
      <c r="F20" s="13">
        <f>AVERAGE('Adelaide'!L87,'Albany'!L102,'Alice Springs'!L87,'Amberley'!L56,'Birdsville'!L47,'Bourke'!L89,'Bridgetown'!L89,'Brisbane'!L87,'Broome'!L87,'Bundaberg'!L88,'Burketown'!L92,'Butlers Gorge'!L64,'Cabramurra'!L35,'Cairns'!L87,'Camooweal'!L58,'Canberra'!L88,'Cape Borda'!L41,'Cape Bruny'!L75,'Cape Leeuwin'!L87,'Cape Moreton'!L87,'Cape Otway'!L85,'Carnarvon'!L87,'Ceduna'!L54,'Charleville'!L87,'Cobar'!L88,'Coffs Harbour'!L45,'Cunderdin'!L46,'Dalwallinu'!L41,'Darwin'!L87,'Deniliquin'!L88,'Dubbo'!L76,'Eddytstone Point'!L87,'Esperance'!L87,'Eucla'!L83,'Forrest'!L50,'Gabo Island'!L91,'Gayndah'!L94,'Georgetown'!L95,'Geraldton'!L87,'Giles'!L40,'Grove'!L51,'Halls Creek'!L87,'Hobart'!L79,'Horn Island'!L46,'Kalgoorlie'!L87,'Kalumburu'!L57,'Karijini North'!L67,'Katanning'!L89,'Launceston'!L95,'Laverton'!L54,'Learmonth'!L21,'Longreach'!L87,'Low Head'!L88,'Mackay'!L87,'Marble Bar'!L91,'Marree'!L89,'Meekatharra'!L70,'Melbourne'!L87,'Mildura'!L87,'Miles'!L88,'Morawa'!L72,'Moree'!L87,'Mt Gambier'!L87,'Nhill'!L93,'Normanton'!L92,'Nowra'!L45,'Nuriootpa'!L40,'Oodnadatta'!L56,'Orbost'!L62,'Palmerville'!L92,'Perth'!L87,'Point Perpendicular'!L56,'Port Hedland'!L84,'Port Lincoln'!L87,'Port Macquarie'!L87,'Rabbit Flat'!L28,'Richmond NSW'!L54,'Richmond Qld'!L89,'Robe'!L94,'Rockhampton'!L57,'Rutherglen'!L86,'Sale'!L87,'Scone'!L32,'Snowtown'!L89,'St George'!L84,'Sydney'!L87,'Tarcoola'!L76,'Tennant Creek'!L86,'Thargomiindah'!L43,'Tibooburra'!L88,'Townsville'!L56,'Victoria River Downs'!L33,'Wagga Wagga'!L87,'Walgett'!L88,'Wandering'!L89,'Weipa'!L38,'Wilcannia'!L91,'Williamtown'!L49,'Wilsons Promontary'!L91,'Woomera'!L47,'Wyalong'!L35,'Yamba'!L98)</f>
        <v>3.81372549019608</v>
      </c>
      <c r="G20" s="12">
        <f>AVERAGE('Adelaide'!N87,'Albany'!N102,'Alice Springs'!N87,'Amberley'!N56,'Birdsville'!N47,'Bourke'!N89,'Bridgetown'!N89,'Brisbane'!N87,'Broome'!N87,'Bundaberg'!N88,'Burketown'!N92,'Butlers Gorge'!N64,'Cabramurra'!N35,'Cairns'!N87,'Camooweal'!N58,'Canberra'!N88,'Cape Borda'!N41,'Cape Bruny'!N75,'Cape Leeuwin'!N87,'Cape Moreton'!N87,'Cape Otway'!N85,'Carnarvon'!N87,'Ceduna'!N54,'Charleville'!N87,'Cobar'!N88,'Coffs Harbour'!N45,'Cunderdin'!N46,'Dalwallinu'!N41,'Darwin'!N87,'Deniliquin'!N88,'Dubbo'!N76,'Eddytstone Point'!N87,'Esperance'!N87,'Eucla'!N83,'Forrest'!N50,'Gabo Island'!N91,'Gayndah'!N94,'Georgetown'!N95,'Geraldton'!N87,'Giles'!N40,'Grove'!N51,'Halls Creek'!N87,'Hobart'!N79,'Horn Island'!N46,'Kalgoorlie'!N87,'Kalumburu'!N57,'Karijini North'!N67,'Katanning'!N89,'Launceston'!N95,'Laverton'!N54,'Learmonth'!N21,'Longreach'!N87,'Low Head'!N88,'Mackay'!N87,'Marble Bar'!N91,'Marree'!N89,'Meekatharra'!N70,'Melbourne'!N87,'Mildura'!N87,'Miles'!N88,'Morawa'!N72,'Moree'!N87,'Mt Gambier'!N87,'Nhill'!N93,'Normanton'!N92,'Nowra'!N45,'Nuriootpa'!N40,'Oodnadatta'!N56,'Orbost'!N62,'Palmerville'!N92,'Perth'!N87,'Point Perpendicular'!N56,'Port Hedland'!N84,'Port Lincoln'!N87,'Port Macquarie'!N87,'Rabbit Flat'!N28,'Richmond NSW'!N54,'Richmond Qld'!N89,'Robe'!N94,'Rockhampton'!N57,'Rutherglen'!N86,'Sale'!N87,'Scone'!N32,'Snowtown'!N89,'St George'!N84,'Sydney'!N87,'Tarcoola'!N76,'Tennant Creek'!N86,'Thargomiindah'!N43,'Tibooburra'!N88,'Townsville'!N56,'Victoria River Downs'!N33,'Wagga Wagga'!N87,'Walgett'!N88,'Wandering'!N89,'Weipa'!N38,'Wilcannia'!N91,'Williamtown'!N49,'Wilsons Promontary'!N91,'Woomera'!N47,'Wyalong'!N35,'Yamba'!N98)</f>
        <v>39.4967764323799</v>
      </c>
      <c r="H20" s="10">
        <v>-2</v>
      </c>
      <c r="I20" s="11">
        <f>AVERAGE('Adelaide'!P87,'Albany'!P102,'Alice Springs'!P87,'Amberley'!P56,'Birdsville'!P47,'Bourke'!P89,'Bridgetown'!P89,'Brisbane'!P87,'Broome'!P87,'Bundaberg'!P88,'Burketown'!P92,'Butlers Gorge'!P64,'Cabramurra'!P35,'Cairns'!P87,'Camooweal'!P58,'Canberra'!P88,'Cape Borda'!P41,'Cape Bruny'!P75,'Cape Leeuwin'!P87,'Cape Moreton'!P87,'Cape Otway'!P85,'Carnarvon'!P87,'Ceduna'!P54,'Charleville'!P87,'Cobar'!P88,'Coffs Harbour'!P45,'Cunderdin'!P46,'Dalwallinu'!P41,'Darwin'!P87,'Deniliquin'!P88,'Dubbo'!P76,'Eddytstone Point'!P87,'Esperance'!P87,'Eucla'!P83,'Forrest'!P50,'Gabo Island'!P91,'Gayndah'!P94,'Georgetown'!P95,'Geraldton'!P87,'Giles'!P40,'Grove'!P51,'Halls Creek'!P87,'Hobart'!P79,'Horn Island'!P46,'Kalgoorlie'!P87,'Kalumburu'!P57,'Karijini North'!P67,'Katanning'!P89,'Launceston'!P95,'Laverton'!P54,'Learmonth'!P21,'Longreach'!P87,'Low Head'!P88,'Mackay'!P87,'Marble Bar'!P91,'Marree'!P89,'Meekatharra'!P70,'Melbourne'!P87,'Mildura'!P87,'Miles'!P88,'Morawa'!P72,'Moree'!P87,'Mt Gambier'!P87,'Nhill'!P93,'Normanton'!P92,'Nowra'!P45,'Nuriootpa'!P40,'Oodnadatta'!P56,'Orbost'!P62,'Palmerville'!P92,'Perth'!P87,'Point Perpendicular'!P56,'Port Hedland'!P84,'Port Lincoln'!P87,'Port Macquarie'!P87,'Rabbit Flat'!P28,'Richmond NSW'!P54,'Richmond Qld'!P89,'Robe'!P94,'Rockhampton'!P57,'Rutherglen'!P86,'Sale'!P87,'Scone'!P32,'Snowtown'!P89,'St George'!P84,'Sydney'!P87,'Tarcoola'!P76,'Tennant Creek'!P86,'Thargomiindah'!P43,'Tibooburra'!P88,'Townsville'!P56,'Victoria River Downs'!P33,'Wagga Wagga'!P87,'Walgett'!P88,'Wandering'!P89,'Weipa'!P38,'Wilcannia'!P91,'Williamtown'!P49,'Wilsons Promontary'!P91,'Woomera'!P47,'Wyalong'!P35,'Yamba'!P98)</f>
        <v>35.6617647058824</v>
      </c>
      <c r="J20" s="12">
        <f>AVERAGE('Adelaide'!Q87,'Albany'!Q102,'Alice Springs'!Q87,'Amberley'!Q56,'Birdsville'!Q47,'Bourke'!Q89,'Bridgetown'!Q89,'Brisbane'!Q87,'Broome'!Q87,'Bundaberg'!Q88,'Burketown'!Q92,'Butlers Gorge'!Q64,'Cabramurra'!Q35,'Cairns'!Q87,'Camooweal'!Q58,'Canberra'!Q88,'Cape Borda'!Q41,'Cape Bruny'!Q75,'Cape Leeuwin'!Q87,'Cape Moreton'!Q87,'Cape Otway'!Q85,'Carnarvon'!Q87,'Ceduna'!Q54,'Charleville'!Q87,'Cobar'!Q88,'Coffs Harbour'!Q45,'Cunderdin'!Q46,'Dalwallinu'!Q41,'Darwin'!Q87,'Deniliquin'!Q88,'Dubbo'!Q76,'Eddytstone Point'!Q87,'Esperance'!Q87,'Eucla'!Q83,'Forrest'!Q50,'Gabo Island'!Q91,'Gayndah'!Q94,'Georgetown'!Q95,'Geraldton'!Q87,'Giles'!Q40,'Grove'!Q51,'Halls Creek'!Q87,'Hobart'!Q79,'Horn Island'!Q46,'Kalgoorlie'!Q87,'Kalumburu'!Q57,'Karijini North'!Q67,'Katanning'!Q89,'Launceston'!Q95,'Laverton'!Q54,'Learmonth'!Q21,'Longreach'!Q87,'Low Head'!Q88,'Mackay'!Q87,'Marble Bar'!Q91,'Marree'!Q89,'Meekatharra'!Q70,'Melbourne'!Q87,'Mildura'!Q87,'Miles'!Q88,'Morawa'!Q72,'Moree'!Q87,'Mt Gambier'!Q87,'Nhill'!Q93,'Normanton'!Q92,'Nowra'!Q45,'Nuriootpa'!Q40,'Oodnadatta'!Q56,'Orbost'!Q62,'Palmerville'!Q92,'Perth'!Q87,'Point Perpendicular'!Q56,'Port Hedland'!Q84,'Port Lincoln'!Q87,'Port Macquarie'!Q87,'Rabbit Flat'!Q28,'Richmond NSW'!Q54,'Richmond Qld'!Q89,'Robe'!Q94,'Rockhampton'!Q57,'Rutherglen'!Q86,'Sale'!Q87,'Scone'!Q32,'Snowtown'!Q89,'St George'!Q84,'Sydney'!Q87,'Tarcoola'!Q76,'Tennant Creek'!Q86,'Thargomiindah'!Q43,'Tibooburra'!Q88,'Townsville'!Q56,'Victoria River Downs'!Q33,'Wagga Wagga'!Q87,'Walgett'!Q88,'Wandering'!Q89,'Weipa'!Q38,'Wilcannia'!Q91,'Williamtown'!Q49,'Wilsons Promontary'!Q91,'Woomera'!Q47,'Wyalong'!Q35,'Yamba'!Q98)</f>
        <v>35.1046323258244</v>
      </c>
      <c r="K20" s="13">
        <f>AVERAGE('Adelaide'!S87,'Albany'!S102,'Alice Springs'!S87,'Amberley'!S56,'Birdsville'!S47,'Bourke'!S89,'Bridgetown'!S89,'Brisbane'!S87,'Broome'!S87,'Bundaberg'!S88,'Burketown'!S92,'Butlers Gorge'!S64,'Cabramurra'!S35,'Cairns'!S87,'Camooweal'!S58,'Canberra'!S88,'Cape Borda'!S41,'Cape Bruny'!S75,'Cape Leeuwin'!S87,'Cape Moreton'!S87,'Cape Otway'!S85,'Carnarvon'!S87,'Ceduna'!S54,'Charleville'!S87,'Cobar'!S88,'Coffs Harbour'!S45,'Cunderdin'!S46,'Dalwallinu'!S41,'Darwin'!S87,'Deniliquin'!S88,'Dubbo'!S76,'Eddytstone Point'!S87,'Esperance'!S87,'Eucla'!S83,'Forrest'!S50,'Gabo Island'!S91,'Gayndah'!S94,'Georgetown'!S95,'Geraldton'!S87,'Giles'!S40,'Grove'!S51,'Halls Creek'!S87,'Hobart'!S79,'Horn Island'!S46,'Kalgoorlie'!S87,'Kalumburu'!S57,'Karijini North'!S67,'Katanning'!S89,'Launceston'!S95,'Laverton'!S54,'Learmonth'!S21,'Longreach'!S87,'Low Head'!S88,'Mackay'!S87,'Marble Bar'!S91,'Marree'!S89,'Meekatharra'!S70,'Melbourne'!S87,'Mildura'!S87,'Miles'!S88,'Morawa'!S72,'Moree'!S87,'Mt Gambier'!S87,'Nhill'!S93,'Normanton'!S92,'Nowra'!S45,'Nuriootpa'!S40,'Oodnadatta'!S56,'Orbost'!S62,'Palmerville'!S92,'Perth'!S87,'Point Perpendicular'!S56,'Port Hedland'!S84,'Port Lincoln'!S87,'Port Macquarie'!S87,'Rabbit Flat'!S28,'Richmond NSW'!S54,'Richmond Qld'!S89,'Robe'!S94,'Rockhampton'!S57,'Rutherglen'!S86,'Sale'!S87,'Scone'!S32,'Snowtown'!S89,'St George'!S84,'Sydney'!S87,'Tarcoola'!S76,'Tennant Creek'!S86,'Thargomiindah'!S43,'Tibooburra'!S88,'Townsville'!S56,'Victoria River Downs'!S33,'Wagga Wagga'!S87,'Walgett'!S88,'Wandering'!S89,'Weipa'!S38,'Wilcannia'!S91,'Williamtown'!S49,'Wilsons Promontary'!S91,'Woomera'!S47,'Wyalong'!S35,'Yamba'!S98)</f>
        <v>17.7843137254902</v>
      </c>
      <c r="L20" s="12">
        <f>AVERAGE('Adelaide'!T87,'Albany'!T102,'Alice Springs'!T87,'Amberley'!T56,'Birdsville'!T47,'Bourke'!T89,'Bridgetown'!T89,'Brisbane'!T87,'Broome'!T87,'Bundaberg'!T88,'Burketown'!T92,'Butlers Gorge'!T64,'Cabramurra'!T35,'Cairns'!T87,'Camooweal'!T58,'Canberra'!T88,'Cape Borda'!T41,'Cape Bruny'!T75,'Cape Leeuwin'!T87,'Cape Moreton'!T87,'Cape Otway'!T85,'Carnarvon'!T87,'Ceduna'!T54,'Charleville'!T87,'Cobar'!T88,'Coffs Harbour'!T45,'Cunderdin'!T46,'Dalwallinu'!T41,'Darwin'!T87,'Deniliquin'!T88,'Dubbo'!T76,'Eddytstone Point'!T87,'Esperance'!T87,'Eucla'!T83,'Forrest'!T50,'Gabo Island'!T91,'Gayndah'!T94,'Georgetown'!T95,'Geraldton'!T87,'Giles'!T40,'Grove'!T51,'Halls Creek'!T87,'Hobart'!T79,'Horn Island'!T46,'Kalgoorlie'!T87,'Kalumburu'!T57,'Karijini North'!T67,'Katanning'!T89,'Launceston'!T95,'Laverton'!T54,'Learmonth'!T21,'Longreach'!T87,'Low Head'!T88,'Mackay'!T87,'Marble Bar'!T91,'Marree'!T89,'Meekatharra'!T70,'Melbourne'!T87,'Mildura'!T87,'Miles'!T88,'Morawa'!T72,'Moree'!T87,'Mt Gambier'!T87,'Nhill'!T93,'Normanton'!T92,'Nowra'!T45,'Nuriootpa'!T40,'Oodnadatta'!T56,'Orbost'!T62,'Palmerville'!T92,'Perth'!T87,'Point Perpendicular'!T56,'Port Hedland'!T84,'Port Lincoln'!T87,'Port Macquarie'!T87,'Rabbit Flat'!T28,'Richmond NSW'!T54,'Richmond Qld'!T89,'Robe'!T94,'Rockhampton'!T57,'Rutherglen'!T86,'Sale'!T87,'Scone'!T32,'Snowtown'!T89,'St George'!T84,'Sydney'!T87,'Tarcoola'!T76,'Tennant Creek'!T86,'Thargomiindah'!T43,'Tibooburra'!T88,'Townsville'!T56,'Victoria River Downs'!T33,'Wagga Wagga'!T87,'Walgett'!T88,'Wandering'!T89,'Weipa'!T38,'Wilcannia'!T91,'Williamtown'!T49,'Wilsons Promontary'!T91,'Woomera'!T47,'Wyalong'!T35,'Yamba'!T98)</f>
        <v>36.6790286617542</v>
      </c>
      <c r="M20" s="13">
        <f>AVERAGE('Adelaide'!V87,'Albany'!V102,'Alice Springs'!V87,'Amberley'!V56,'Birdsville'!V47,'Bourke'!V89,'Bridgetown'!V89,'Brisbane'!V87,'Broome'!V87,'Bundaberg'!V88,'Burketown'!V92,'Butlers Gorge'!V64,'Cabramurra'!V35,'Cairns'!V87,'Camooweal'!V58,'Canberra'!V88,'Cape Borda'!V41,'Cape Bruny'!V75,'Cape Leeuwin'!V87,'Cape Moreton'!V87,'Cape Otway'!V85,'Carnarvon'!V87,'Ceduna'!V54,'Charleville'!V87,'Cobar'!V88,'Coffs Harbour'!V45,'Cunderdin'!V46,'Dalwallinu'!V41,'Darwin'!V87,'Deniliquin'!V88,'Dubbo'!V76,'Eddytstone Point'!V87,'Esperance'!V87,'Eucla'!V83,'Forrest'!V50,'Gabo Island'!V91,'Gayndah'!V94,'Georgetown'!V95,'Geraldton'!V87,'Giles'!V40,'Grove'!V51,'Halls Creek'!V87,'Hobart'!V79,'Horn Island'!V46,'Kalgoorlie'!V87,'Kalumburu'!V57,'Karijini North'!V67,'Katanning'!V89,'Launceston'!V95,'Laverton'!V54,'Learmonth'!V21,'Longreach'!V87,'Low Head'!V88,'Mackay'!V87,'Marble Bar'!V91,'Marree'!V89,'Meekatharra'!V70,'Melbourne'!V87,'Mildura'!V87,'Miles'!V88,'Morawa'!V72,'Moree'!V87,'Mt Gambier'!V87,'Nhill'!V93,'Normanton'!V92,'Nowra'!V45,'Nuriootpa'!V40,'Oodnadatta'!V56,'Orbost'!V62,'Palmerville'!V92,'Perth'!V87,'Point Perpendicular'!V56,'Port Hedland'!V84,'Port Lincoln'!V87,'Port Macquarie'!V87,'Rabbit Flat'!V28,'Richmond NSW'!V54,'Richmond Qld'!V89,'Robe'!V94,'Rockhampton'!V57,'Rutherglen'!V86,'Sale'!V87,'Scone'!V32,'Snowtown'!V89,'St George'!V84,'Sydney'!V87,'Tarcoola'!V76,'Tennant Creek'!V86,'Thargomiindah'!V43,'Tibooburra'!V88,'Townsville'!V56,'Victoria River Downs'!V33,'Wagga Wagga'!V87,'Walgett'!V88,'Wandering'!V89,'Weipa'!V38,'Wilcannia'!V91,'Williamtown'!V49,'Wilsons Promontary'!V91,'Woomera'!V47,'Wyalong'!V35,'Yamba'!V98)</f>
        <v>3.37254901960784</v>
      </c>
      <c r="N20" s="12">
        <f>AVERAGE('Adelaide'!W87,'Albany'!W102,'Alice Springs'!W87,'Amberley'!W56,'Birdsville'!W47,'Bourke'!W89,'Bridgetown'!W89,'Brisbane'!W87,'Broome'!W87,'Bundaberg'!W88,'Burketown'!W92,'Butlers Gorge'!W64,'Cabramurra'!W35,'Cairns'!W87,'Camooweal'!W58,'Canberra'!W88,'Cape Borda'!W41,'Cape Bruny'!W75,'Cape Leeuwin'!W87,'Cape Moreton'!W87,'Cape Otway'!W85,'Carnarvon'!W87,'Ceduna'!W54,'Charleville'!W87,'Cobar'!W88,'Coffs Harbour'!W45,'Cunderdin'!W46,'Dalwallinu'!W41,'Darwin'!W87,'Deniliquin'!W88,'Dubbo'!W76,'Eddytstone Point'!W87,'Esperance'!W87,'Eucla'!W83,'Forrest'!W50,'Gabo Island'!W91,'Gayndah'!W94,'Georgetown'!W95,'Geraldton'!W87,'Giles'!W40,'Grove'!W51,'Halls Creek'!W87,'Hobart'!W79,'Horn Island'!W46,'Kalgoorlie'!W87,'Kalumburu'!W57,'Karijini North'!W67,'Katanning'!W89,'Launceston'!W95,'Laverton'!W54,'Learmonth'!W21,'Longreach'!W87,'Low Head'!W88,'Mackay'!W87,'Marble Bar'!W91,'Marree'!W89,'Meekatharra'!W70,'Melbourne'!W87,'Mildura'!W87,'Miles'!W88,'Morawa'!W72,'Moree'!W87,'Mt Gambier'!W87,'Nhill'!W93,'Normanton'!W92,'Nowra'!W45,'Nuriootpa'!W40,'Oodnadatta'!W56,'Orbost'!W62,'Palmerville'!W92,'Perth'!W87,'Point Perpendicular'!W56,'Port Hedland'!W84,'Port Lincoln'!W87,'Port Macquarie'!W87,'Rabbit Flat'!W28,'Richmond NSW'!W54,'Richmond Qld'!W89,'Robe'!W94,'Rockhampton'!W57,'Rutherglen'!W86,'Sale'!W87,'Scone'!W32,'Snowtown'!W89,'St George'!W84,'Sydney'!W87,'Tarcoola'!W76,'Tennant Creek'!W86,'Thargomiindah'!W43,'Tibooburra'!W88,'Townsville'!W56,'Victoria River Downs'!W33,'Wagga Wagga'!W87,'Walgett'!W88,'Wandering'!W89,'Weipa'!W38,'Wilcannia'!W91,'Williamtown'!W49,'Wilsons Promontary'!W91,'Woomera'!W47,'Wyalong'!W35,'Yamba'!W98)</f>
        <v>39.3836614292141</v>
      </c>
    </row>
    <row r="21" ht="23" customHeight="1">
      <c r="A21" s="10">
        <v>-1</v>
      </c>
      <c r="B21" s="11">
        <f>AVERAGE('Adelaide'!B88,'Albany'!B103,'Alice Springs'!B88,'Amberley'!B57,'Birdsville'!B48,'Bourke'!B90,'Bridgetown'!B90,'Brisbane'!B88,'Broome'!B88,'Bundaberg'!B89,'Burketown'!B93,'Butlers Gorge'!B65,'Cabramurra'!B36,'Cairns'!B88,'Camooweal'!B59,'Canberra'!B89,'Cape Borda'!B42,'Cape Bruny'!B76,'Cape Leeuwin'!B88,'Cape Moreton'!B88,'Cape Otway'!B86,'Carnarvon'!B88,'Ceduna'!B55,'Charleville'!B88,'Cobar'!B89,'Coffs Harbour'!B46,'Cunderdin'!B47,'Dalwallinu'!B42,'Darwin'!B88,'Deniliquin'!B89,'Dubbo'!B77,'Eddytstone Point'!B88,'Esperance'!B88,'Eucla'!B84,'Forrest'!B51,'Gabo Island'!B92,'Gayndah'!B95,'Georgetown'!B96,'Geraldton'!B88,'Giles'!B41,'Grove'!B52,'Halls Creek'!B88,'Hobart'!B80,'Horn Island'!B47,'Kalgoorlie'!B88,'Kalumburu'!B58,'Karijini North'!B68,'Katanning'!B90,'Launceston'!B96,'Laverton'!B55,'Learmonth'!B22,'Longreach'!B88,'Low Head'!B89,'Mackay'!B88,'Marble Bar'!B92,'Marree'!B90,'Meekatharra'!B71,'Melbourne'!B88,'Mildura'!B88,'Miles'!B89,'Morawa'!B73,'Moree'!B88,'Mt Gambier'!B88,'Nhill'!B94,'Normanton'!B93,'Nowra'!B46,'Nuriootpa'!B41,'Oodnadatta'!B57,'Orbost'!B63,'Palmerville'!B93,'Perth'!B88,'Point Perpendicular'!B57,'Port Hedland'!B85,'Port Lincoln'!B88,'Port Macquarie'!B88,'Rabbit Flat'!B29,'Richmond NSW'!B55,'Richmond Qld'!B90,'Robe'!B95,'Rockhampton'!B58,'Rutherglen'!B87,'Sale'!B88,'Scone'!B33,'Snowtown'!B90,'St George'!B85,'Sydney'!B88,'Tarcoola'!B77,'Tennant Creek'!B87,'Thargomiindah'!B44,'Tibooburra'!B89,'Townsville'!B57,'Victoria River Downs'!B34,'Wagga Wagga'!B88,'Walgett'!B89,'Wandering'!B90,'Weipa'!B39,'Wilcannia'!B92,'Williamtown'!B50,'Wilsons Promontary'!B92,'Woomera'!B48,'Wyalong'!B36,'Yamba'!B99)</f>
        <v>34.578431372549</v>
      </c>
      <c r="C21" s="12">
        <f>AVERAGE('Adelaide'!D88,'Albany'!D103,'Alice Springs'!D88,'Amberley'!D57,'Birdsville'!D48,'Bourke'!D90,'Bridgetown'!D90,'Brisbane'!D88,'Broome'!D88,'Bundaberg'!D89,'Burketown'!D93,'Butlers Gorge'!D65,'Cabramurra'!D36,'Cairns'!D88,'Camooweal'!D59,'Canberra'!D89,'Cape Borda'!D42,'Cape Bruny'!D76,'Cape Leeuwin'!D88,'Cape Moreton'!D88,'Cape Otway'!D86,'Carnarvon'!D88,'Ceduna'!D55,'Charleville'!D88,'Cobar'!D89,'Coffs Harbour'!D46,'Cunderdin'!D47,'Dalwallinu'!D42,'Darwin'!D88,'Deniliquin'!D89,'Dubbo'!D77,'Eddytstone Point'!D88,'Esperance'!D88,'Eucla'!D84,'Forrest'!D51,'Gabo Island'!D92,'Gayndah'!D95,'Georgetown'!D96,'Geraldton'!D88,'Giles'!D41,'Grove'!D52,'Halls Creek'!D88,'Hobart'!D80,'Horn Island'!D47,'Kalgoorlie'!D88,'Kalumburu'!D58,'Karijini North'!D68,'Katanning'!D90,'Launceston'!D96,'Laverton'!D55,'Learmonth'!D22,'Longreach'!D88,'Low Head'!D89,'Mackay'!D88,'Marble Bar'!D92,'Marree'!D90,'Meekatharra'!D71,'Melbourne'!D88,'Mildura'!D88,'Miles'!D89,'Morawa'!D73,'Moree'!D88,'Mt Gambier'!D88,'Nhill'!D94,'Normanton'!D93,'Nowra'!D46,'Nuriootpa'!D41,'Oodnadatta'!D57,'Orbost'!D63,'Palmerville'!D93,'Perth'!D88,'Point Perpendicular'!D57,'Port Hedland'!D85,'Port Lincoln'!D88,'Port Macquarie'!D88,'Rabbit Flat'!D29,'Richmond NSW'!D55,'Richmond Qld'!D90,'Robe'!D95,'Rockhampton'!D58,'Rutherglen'!D87,'Sale'!D88,'Scone'!D33,'Snowtown'!D90,'St George'!D85,'Sydney'!D88,'Tarcoola'!D77,'Tennant Creek'!D87,'Thargomiindah'!D44,'Tibooburra'!D89,'Townsville'!D57,'Victoria River Downs'!D34,'Wagga Wagga'!D88,'Walgett'!D89,'Wandering'!D90,'Weipa'!D39,'Wilcannia'!D92,'Williamtown'!D50,'Wilsons Promontary'!D92,'Woomera'!D48,'Wyalong'!D36,'Yamba'!D99)</f>
        <v>35.0169006603595</v>
      </c>
      <c r="D21" s="13">
        <f>AVERAGE('Adelaide'!G88,'Albany'!G103,'Alice Springs'!G88,'Amberley'!G57,'Birdsville'!G48,'Bourke'!G90,'Bridgetown'!G90,'Brisbane'!G88,'Broome'!G88,'Bundaberg'!G89,'Burketown'!G93,'Butlers Gorge'!G65,'Cabramurra'!G36,'Cairns'!G88,'Camooweal'!G59,'Canberra'!G89,'Cape Borda'!G42,'Cape Bruny'!G76,'Cape Leeuwin'!G88,'Cape Moreton'!G88,'Cape Otway'!G86,'Carnarvon'!G88,'Ceduna'!G55,'Charleville'!G88,'Cobar'!G89,'Coffs Harbour'!G46,'Cunderdin'!G47,'Dalwallinu'!G42,'Darwin'!G88,'Deniliquin'!G89,'Dubbo'!G77,'Eddytstone Point'!G88,'Esperance'!G88,'Eucla'!G84,'Forrest'!G51,'Gabo Island'!G92,'Gayndah'!G95,'Georgetown'!G96,'Geraldton'!G88,'Giles'!G41,'Grove'!G52,'Halls Creek'!G88,'Hobart'!G80,'Horn Island'!G47,'Kalgoorlie'!G88,'Kalumburu'!G58,'Karijini North'!G68,'Katanning'!G90,'Launceston'!G96,'Laverton'!G55,'Learmonth'!G22,'Longreach'!G88,'Low Head'!G89,'Mackay'!G88,'Marble Bar'!G92,'Marree'!G90,'Meekatharra'!G71,'Melbourne'!G88,'Mildura'!G88,'Miles'!G89,'Morawa'!G73,'Moree'!G88,'Mt Gambier'!G88,'Nhill'!G94,'Normanton'!G93,'Nowra'!G46,'Nuriootpa'!G41,'Oodnadatta'!G57,'Orbost'!G63,'Palmerville'!G93,'Perth'!G88,'Point Perpendicular'!G57,'Port Hedland'!G85,'Port Lincoln'!G88,'Port Macquarie'!G88,'Rabbit Flat'!G29,'Richmond NSW'!G55,'Richmond Qld'!G90,'Robe'!G95,'Rockhampton'!G58,'Rutherglen'!G87,'Sale'!G88,'Scone'!G33,'Snowtown'!G90,'St George'!G85,'Sydney'!G88,'Tarcoola'!G77,'Tennant Creek'!G87,'Thargomiindah'!G44,'Tibooburra'!G89,'Townsville'!G57,'Victoria River Downs'!G34,'Wagga Wagga'!G88,'Walgett'!G89,'Wandering'!G90,'Weipa'!G39,'Wilcannia'!G92,'Williamtown'!G50,'Wilsons Promontary'!G92,'Woomera'!G48,'Wyalong'!G36,'Yamba'!G99)</f>
        <v>17.078431372549</v>
      </c>
      <c r="E21" s="12">
        <f>AVERAGE('Adelaide'!I88,'Albany'!I103,'Alice Springs'!I88,'Amberley'!I57,'Birdsville'!I48,'Bourke'!I90,'Bridgetown'!I90,'Brisbane'!I88,'Broome'!I88,'Bundaberg'!I89,'Burketown'!I93,'Butlers Gorge'!I65,'Cabramurra'!I36,'Cairns'!I88,'Camooweal'!I59,'Canberra'!I89,'Cape Borda'!I42,'Cape Bruny'!I76,'Cape Leeuwin'!I88,'Cape Moreton'!I88,'Cape Otway'!I86,'Carnarvon'!I88,'Ceduna'!I55,'Charleville'!I88,'Cobar'!I89,'Coffs Harbour'!I46,'Cunderdin'!I47,'Dalwallinu'!I42,'Darwin'!I88,'Deniliquin'!I89,'Dubbo'!I77,'Eddytstone Point'!I88,'Esperance'!I88,'Eucla'!I84,'Forrest'!I51,'Gabo Island'!I92,'Gayndah'!I95,'Georgetown'!I96,'Geraldton'!I88,'Giles'!I41,'Grove'!I52,'Halls Creek'!I88,'Hobart'!I80,'Horn Island'!I47,'Kalgoorlie'!I88,'Kalumburu'!I58,'Karijini North'!I68,'Katanning'!I90,'Launceston'!I96,'Laverton'!I55,'Learmonth'!I22,'Longreach'!I88,'Low Head'!I89,'Mackay'!I88,'Marble Bar'!I92,'Marree'!I90,'Meekatharra'!I71,'Melbourne'!I88,'Mildura'!I88,'Miles'!I89,'Morawa'!I73,'Moree'!I88,'Mt Gambier'!I88,'Nhill'!I94,'Normanton'!I93,'Nowra'!I46,'Nuriootpa'!I41,'Oodnadatta'!I57,'Orbost'!I63,'Palmerville'!I93,'Perth'!I88,'Point Perpendicular'!I57,'Port Hedland'!I85,'Port Lincoln'!I88,'Port Macquarie'!I88,'Rabbit Flat'!I29,'Richmond NSW'!I55,'Richmond Qld'!I90,'Robe'!I95,'Rockhampton'!I58,'Rutherglen'!I87,'Sale'!I88,'Scone'!I33,'Snowtown'!I90,'St George'!I85,'Sydney'!I88,'Tarcoola'!I77,'Tennant Creek'!I87,'Thargomiindah'!I44,'Tibooburra'!I89,'Townsville'!I57,'Victoria River Downs'!I34,'Wagga Wagga'!I88,'Walgett'!I89,'Wandering'!I90,'Weipa'!I39,'Wilcannia'!I92,'Williamtown'!I50,'Wilsons Promontary'!I92,'Woomera'!I48,'Wyalong'!I36,'Yamba'!I99)</f>
        <v>36.5432545048044</v>
      </c>
      <c r="F21" s="13">
        <f>AVERAGE('Adelaide'!L88,'Albany'!L103,'Alice Springs'!L88,'Amberley'!L57,'Birdsville'!L48,'Bourke'!L90,'Bridgetown'!L90,'Brisbane'!L88,'Broome'!L88,'Bundaberg'!L89,'Burketown'!L93,'Butlers Gorge'!L65,'Cabramurra'!L36,'Cairns'!L88,'Camooweal'!L59,'Canberra'!L89,'Cape Borda'!L42,'Cape Bruny'!L76,'Cape Leeuwin'!L88,'Cape Moreton'!L88,'Cape Otway'!L86,'Carnarvon'!L88,'Ceduna'!L55,'Charleville'!L88,'Cobar'!L89,'Coffs Harbour'!L46,'Cunderdin'!L47,'Dalwallinu'!L42,'Darwin'!L88,'Deniliquin'!L89,'Dubbo'!L77,'Eddytstone Point'!L88,'Esperance'!L88,'Eucla'!L84,'Forrest'!L51,'Gabo Island'!L92,'Gayndah'!L95,'Georgetown'!L96,'Geraldton'!L88,'Giles'!L41,'Grove'!L52,'Halls Creek'!L88,'Hobart'!L80,'Horn Island'!L47,'Kalgoorlie'!L88,'Kalumburu'!L58,'Karijini North'!L68,'Katanning'!L90,'Launceston'!L96,'Laverton'!L55,'Learmonth'!L22,'Longreach'!L88,'Low Head'!L89,'Mackay'!L88,'Marble Bar'!L92,'Marree'!L90,'Meekatharra'!L71,'Melbourne'!L88,'Mildura'!L88,'Miles'!L89,'Morawa'!L73,'Moree'!L88,'Mt Gambier'!L88,'Nhill'!L94,'Normanton'!L93,'Nowra'!L46,'Nuriootpa'!L41,'Oodnadatta'!L57,'Orbost'!L63,'Palmerville'!L93,'Perth'!L88,'Point Perpendicular'!L57,'Port Hedland'!L85,'Port Lincoln'!L88,'Port Macquarie'!L88,'Rabbit Flat'!L29,'Richmond NSW'!L55,'Richmond Qld'!L90,'Robe'!L95,'Rockhampton'!L58,'Rutherglen'!L87,'Sale'!L88,'Scone'!L33,'Snowtown'!L90,'St George'!L85,'Sydney'!L88,'Tarcoola'!L77,'Tennant Creek'!L87,'Thargomiindah'!L44,'Tibooburra'!L89,'Townsville'!L57,'Victoria River Downs'!L34,'Wagga Wagga'!L88,'Walgett'!L89,'Wandering'!L90,'Weipa'!L39,'Wilcannia'!L92,'Williamtown'!L50,'Wilsons Promontary'!L92,'Woomera'!L48,'Wyalong'!L36,'Yamba'!L99)</f>
        <v>2.93137254901961</v>
      </c>
      <c r="G21" s="12">
        <f>AVERAGE('Adelaide'!N88,'Albany'!N103,'Alice Springs'!N88,'Amberley'!N57,'Birdsville'!N48,'Bourke'!N90,'Bridgetown'!N90,'Brisbane'!N88,'Broome'!N88,'Bundaberg'!N89,'Burketown'!N93,'Butlers Gorge'!N65,'Cabramurra'!N36,'Cairns'!N88,'Camooweal'!N59,'Canberra'!N89,'Cape Borda'!N42,'Cape Bruny'!N76,'Cape Leeuwin'!N88,'Cape Moreton'!N88,'Cape Otway'!N86,'Carnarvon'!N88,'Ceduna'!N55,'Charleville'!N88,'Cobar'!N89,'Coffs Harbour'!N46,'Cunderdin'!N47,'Dalwallinu'!N42,'Darwin'!N88,'Deniliquin'!N89,'Dubbo'!N77,'Eddytstone Point'!N88,'Esperance'!N88,'Eucla'!N84,'Forrest'!N51,'Gabo Island'!N92,'Gayndah'!N95,'Georgetown'!N96,'Geraldton'!N88,'Giles'!N41,'Grove'!N52,'Halls Creek'!N88,'Hobart'!N80,'Horn Island'!N47,'Kalgoorlie'!N88,'Kalumburu'!N58,'Karijini North'!N68,'Katanning'!N90,'Launceston'!N96,'Laverton'!N55,'Learmonth'!N22,'Longreach'!N88,'Low Head'!N89,'Mackay'!N88,'Marble Bar'!N92,'Marree'!N90,'Meekatharra'!N71,'Melbourne'!N88,'Mildura'!N88,'Miles'!N89,'Morawa'!N73,'Moree'!N88,'Mt Gambier'!N88,'Nhill'!N94,'Normanton'!N93,'Nowra'!N46,'Nuriootpa'!N41,'Oodnadatta'!N57,'Orbost'!N63,'Palmerville'!N93,'Perth'!N88,'Point Perpendicular'!N57,'Port Hedland'!N85,'Port Lincoln'!N88,'Port Macquarie'!N88,'Rabbit Flat'!N29,'Richmond NSW'!N55,'Richmond Qld'!N90,'Robe'!N95,'Rockhampton'!N58,'Rutherglen'!N87,'Sale'!N88,'Scone'!N33,'Snowtown'!N90,'St George'!N85,'Sydney'!N88,'Tarcoola'!N77,'Tennant Creek'!N87,'Thargomiindah'!N44,'Tibooburra'!N89,'Townsville'!N57,'Victoria River Downs'!N34,'Wagga Wagga'!N88,'Walgett'!N89,'Wandering'!N90,'Weipa'!N39,'Wilcannia'!N92,'Williamtown'!N50,'Wilsons Promontary'!N92,'Woomera'!N48,'Wyalong'!N36,'Yamba'!N99)</f>
        <v>39.2222811135473</v>
      </c>
      <c r="H21" s="10">
        <v>-1</v>
      </c>
      <c r="I21" s="11">
        <f>AVERAGE('Adelaide'!P88,'Albany'!P103,'Alice Springs'!P88,'Amberley'!P57,'Birdsville'!P48,'Bourke'!P90,'Bridgetown'!P90,'Brisbane'!P88,'Broome'!P88,'Bundaberg'!P89,'Burketown'!P93,'Butlers Gorge'!P65,'Cabramurra'!P36,'Cairns'!P88,'Camooweal'!P59,'Canberra'!P89,'Cape Borda'!P42,'Cape Bruny'!P76,'Cape Leeuwin'!P88,'Cape Moreton'!P88,'Cape Otway'!P86,'Carnarvon'!P88,'Ceduna'!P55,'Charleville'!P88,'Cobar'!P89,'Coffs Harbour'!P46,'Cunderdin'!P47,'Dalwallinu'!P42,'Darwin'!P88,'Deniliquin'!P89,'Dubbo'!P77,'Eddytstone Point'!P88,'Esperance'!P88,'Eucla'!P84,'Forrest'!P51,'Gabo Island'!P92,'Gayndah'!P95,'Georgetown'!P96,'Geraldton'!P88,'Giles'!P41,'Grove'!P52,'Halls Creek'!P88,'Hobart'!P80,'Horn Island'!P47,'Kalgoorlie'!P88,'Kalumburu'!P58,'Karijini North'!P68,'Katanning'!P90,'Launceston'!P96,'Laverton'!P55,'Learmonth'!P22,'Longreach'!P88,'Low Head'!P89,'Mackay'!P88,'Marble Bar'!P92,'Marree'!P90,'Meekatharra'!P71,'Melbourne'!P88,'Mildura'!P88,'Miles'!P89,'Morawa'!P73,'Moree'!P88,'Mt Gambier'!P88,'Nhill'!P94,'Normanton'!P93,'Nowra'!P46,'Nuriootpa'!P41,'Oodnadatta'!P57,'Orbost'!P63,'Palmerville'!P93,'Perth'!P88,'Point Perpendicular'!P57,'Port Hedland'!P85,'Port Lincoln'!P88,'Port Macquarie'!P88,'Rabbit Flat'!P29,'Richmond NSW'!P55,'Richmond Qld'!P90,'Robe'!P95,'Rockhampton'!P58,'Rutherglen'!P87,'Sale'!P88,'Scone'!P33,'Snowtown'!P90,'St George'!P85,'Sydney'!P88,'Tarcoola'!P77,'Tennant Creek'!P87,'Thargomiindah'!P44,'Tibooburra'!P89,'Townsville'!P57,'Victoria River Downs'!P34,'Wagga Wagga'!P88,'Walgett'!P89,'Wandering'!P90,'Weipa'!P39,'Wilcannia'!P92,'Williamtown'!P50,'Wilsons Promontary'!P92,'Woomera'!P48,'Wyalong'!P36,'Yamba'!P99)</f>
        <v>34.578431372549</v>
      </c>
      <c r="J21" s="12">
        <f>AVERAGE('Adelaide'!Q88,'Albany'!Q103,'Alice Springs'!Q88,'Amberley'!Q57,'Birdsville'!Q48,'Bourke'!Q90,'Bridgetown'!Q90,'Brisbane'!Q88,'Broome'!Q88,'Bundaberg'!Q89,'Burketown'!Q93,'Butlers Gorge'!Q65,'Cabramurra'!Q36,'Cairns'!Q88,'Camooweal'!Q59,'Canberra'!Q89,'Cape Borda'!Q42,'Cape Bruny'!Q76,'Cape Leeuwin'!Q88,'Cape Moreton'!Q88,'Cape Otway'!Q86,'Carnarvon'!Q88,'Ceduna'!Q55,'Charleville'!Q88,'Cobar'!Q89,'Coffs Harbour'!Q46,'Cunderdin'!Q47,'Dalwallinu'!Q42,'Darwin'!Q88,'Deniliquin'!Q89,'Dubbo'!Q77,'Eddytstone Point'!Q88,'Esperance'!Q88,'Eucla'!Q84,'Forrest'!Q51,'Gabo Island'!Q92,'Gayndah'!Q95,'Georgetown'!Q96,'Geraldton'!Q88,'Giles'!Q41,'Grove'!Q52,'Halls Creek'!Q88,'Hobart'!Q80,'Horn Island'!Q47,'Kalgoorlie'!Q88,'Kalumburu'!Q58,'Karijini North'!Q68,'Katanning'!Q90,'Launceston'!Q96,'Laverton'!Q55,'Learmonth'!Q22,'Longreach'!Q88,'Low Head'!Q89,'Mackay'!Q88,'Marble Bar'!Q92,'Marree'!Q90,'Meekatharra'!Q71,'Melbourne'!Q88,'Mildura'!Q88,'Miles'!Q89,'Morawa'!Q73,'Moree'!Q88,'Mt Gambier'!Q88,'Nhill'!Q94,'Normanton'!Q93,'Nowra'!Q46,'Nuriootpa'!Q41,'Oodnadatta'!Q57,'Orbost'!Q63,'Palmerville'!Q93,'Perth'!Q88,'Point Perpendicular'!Q57,'Port Hedland'!Q85,'Port Lincoln'!Q88,'Port Macquarie'!Q88,'Rabbit Flat'!Q29,'Richmond NSW'!Q55,'Richmond Qld'!Q90,'Robe'!Q95,'Rockhampton'!Q58,'Rutherglen'!Q87,'Sale'!Q88,'Scone'!Q33,'Snowtown'!Q90,'St George'!Q85,'Sydney'!Q88,'Tarcoola'!Q77,'Tennant Creek'!Q87,'Thargomiindah'!Q44,'Tibooburra'!Q89,'Townsville'!Q57,'Victoria River Downs'!Q34,'Wagga Wagga'!Q88,'Walgett'!Q89,'Wandering'!Q90,'Weipa'!Q39,'Wilcannia'!Q92,'Williamtown'!Q50,'Wilsons Promontary'!Q92,'Woomera'!Q48,'Wyalong'!Q36,'Yamba'!Q99)</f>
        <v>35.0169006603595</v>
      </c>
      <c r="K21" s="13">
        <f>AVERAGE('Adelaide'!S88,'Albany'!S103,'Alice Springs'!S88,'Amberley'!S57,'Birdsville'!S48,'Bourke'!S90,'Bridgetown'!S90,'Brisbane'!S88,'Broome'!S88,'Bundaberg'!S89,'Burketown'!S93,'Butlers Gorge'!S65,'Cabramurra'!S36,'Cairns'!S88,'Camooweal'!S59,'Canberra'!S89,'Cape Borda'!S42,'Cape Bruny'!S76,'Cape Leeuwin'!S88,'Cape Moreton'!S88,'Cape Otway'!S86,'Carnarvon'!S88,'Ceduna'!S55,'Charleville'!S88,'Cobar'!S89,'Coffs Harbour'!S46,'Cunderdin'!S47,'Dalwallinu'!S42,'Darwin'!S88,'Deniliquin'!S89,'Dubbo'!S77,'Eddytstone Point'!S88,'Esperance'!S88,'Eucla'!S84,'Forrest'!S51,'Gabo Island'!S92,'Gayndah'!S95,'Georgetown'!S96,'Geraldton'!S88,'Giles'!S41,'Grove'!S52,'Halls Creek'!S88,'Hobart'!S80,'Horn Island'!S47,'Kalgoorlie'!S88,'Kalumburu'!S58,'Karijini North'!S68,'Katanning'!S90,'Launceston'!S96,'Laverton'!S55,'Learmonth'!S22,'Longreach'!S88,'Low Head'!S89,'Mackay'!S88,'Marble Bar'!S92,'Marree'!S90,'Meekatharra'!S71,'Melbourne'!S88,'Mildura'!S88,'Miles'!S89,'Morawa'!S73,'Moree'!S88,'Mt Gambier'!S88,'Nhill'!S94,'Normanton'!S93,'Nowra'!S46,'Nuriootpa'!S41,'Oodnadatta'!S57,'Orbost'!S63,'Palmerville'!S93,'Perth'!S88,'Point Perpendicular'!S57,'Port Hedland'!S85,'Port Lincoln'!S88,'Port Macquarie'!S88,'Rabbit Flat'!S29,'Richmond NSW'!S55,'Richmond Qld'!S90,'Robe'!S95,'Rockhampton'!S58,'Rutherglen'!S87,'Sale'!S88,'Scone'!S33,'Snowtown'!S90,'St George'!S85,'Sydney'!S88,'Tarcoola'!S77,'Tennant Creek'!S87,'Thargomiindah'!S44,'Tibooburra'!S89,'Townsville'!S57,'Victoria River Downs'!S34,'Wagga Wagga'!S88,'Walgett'!S89,'Wandering'!S90,'Weipa'!S39,'Wilcannia'!S92,'Williamtown'!S50,'Wilsons Promontary'!S92,'Woomera'!S48,'Wyalong'!S36,'Yamba'!S99)</f>
        <v>17.078431372549</v>
      </c>
      <c r="L21" s="12">
        <f>AVERAGE('Adelaide'!T88,'Albany'!T103,'Alice Springs'!T88,'Amberley'!T57,'Birdsville'!T48,'Bourke'!T90,'Bridgetown'!T90,'Brisbane'!T88,'Broome'!T88,'Bundaberg'!T89,'Burketown'!T93,'Butlers Gorge'!T65,'Cabramurra'!T36,'Cairns'!T88,'Camooweal'!T59,'Canberra'!T89,'Cape Borda'!T42,'Cape Bruny'!T76,'Cape Leeuwin'!T88,'Cape Moreton'!T88,'Cape Otway'!T86,'Carnarvon'!T88,'Ceduna'!T55,'Charleville'!T88,'Cobar'!T89,'Coffs Harbour'!T46,'Cunderdin'!T47,'Dalwallinu'!T42,'Darwin'!T88,'Deniliquin'!T89,'Dubbo'!T77,'Eddytstone Point'!T88,'Esperance'!T88,'Eucla'!T84,'Forrest'!T51,'Gabo Island'!T92,'Gayndah'!T95,'Georgetown'!T96,'Geraldton'!T88,'Giles'!T41,'Grove'!T52,'Halls Creek'!T88,'Hobart'!T80,'Horn Island'!T47,'Kalgoorlie'!T88,'Kalumburu'!T58,'Karijini North'!T68,'Katanning'!T90,'Launceston'!T96,'Laverton'!T55,'Learmonth'!T22,'Longreach'!T88,'Low Head'!T89,'Mackay'!T88,'Marble Bar'!T92,'Marree'!T90,'Meekatharra'!T71,'Melbourne'!T88,'Mildura'!T88,'Miles'!T89,'Morawa'!T73,'Moree'!T88,'Mt Gambier'!T88,'Nhill'!T94,'Normanton'!T93,'Nowra'!T46,'Nuriootpa'!T41,'Oodnadatta'!T57,'Orbost'!T63,'Palmerville'!T93,'Perth'!T88,'Point Perpendicular'!T57,'Port Hedland'!T85,'Port Lincoln'!T88,'Port Macquarie'!T88,'Rabbit Flat'!T29,'Richmond NSW'!T55,'Richmond Qld'!T90,'Robe'!T95,'Rockhampton'!T58,'Rutherglen'!T87,'Sale'!T88,'Scone'!T33,'Snowtown'!T90,'St George'!T85,'Sydney'!T88,'Tarcoola'!T77,'Tennant Creek'!T87,'Thargomiindah'!T44,'Tibooburra'!T89,'Townsville'!T57,'Victoria River Downs'!T34,'Wagga Wagga'!T88,'Walgett'!T89,'Wandering'!T90,'Weipa'!T39,'Wilcannia'!T92,'Williamtown'!T50,'Wilsons Promontary'!T92,'Woomera'!T48,'Wyalong'!T36,'Yamba'!T99)</f>
        <v>36.5432545048044</v>
      </c>
      <c r="M21" s="13">
        <f>AVERAGE('Adelaide'!V88,'Albany'!V103,'Alice Springs'!V88,'Amberley'!V57,'Birdsville'!V48,'Bourke'!V90,'Bridgetown'!V90,'Brisbane'!V88,'Broome'!V88,'Bundaberg'!V89,'Burketown'!V93,'Butlers Gorge'!V65,'Cabramurra'!V36,'Cairns'!V88,'Camooweal'!V59,'Canberra'!V89,'Cape Borda'!V42,'Cape Bruny'!V76,'Cape Leeuwin'!V88,'Cape Moreton'!V88,'Cape Otway'!V86,'Carnarvon'!V88,'Ceduna'!V55,'Charleville'!V88,'Cobar'!V89,'Coffs Harbour'!V46,'Cunderdin'!V47,'Dalwallinu'!V42,'Darwin'!V88,'Deniliquin'!V89,'Dubbo'!V77,'Eddytstone Point'!V88,'Esperance'!V88,'Eucla'!V84,'Forrest'!V51,'Gabo Island'!V92,'Gayndah'!V95,'Georgetown'!V96,'Geraldton'!V88,'Giles'!V41,'Grove'!V52,'Halls Creek'!V88,'Hobart'!V80,'Horn Island'!V47,'Kalgoorlie'!V88,'Kalumburu'!V58,'Karijini North'!V68,'Katanning'!V90,'Launceston'!V96,'Laverton'!V55,'Learmonth'!V22,'Longreach'!V88,'Low Head'!V89,'Mackay'!V88,'Marble Bar'!V92,'Marree'!V90,'Meekatharra'!V71,'Melbourne'!V88,'Mildura'!V88,'Miles'!V89,'Morawa'!V73,'Moree'!V88,'Mt Gambier'!V88,'Nhill'!V94,'Normanton'!V93,'Nowra'!V46,'Nuriootpa'!V41,'Oodnadatta'!V57,'Orbost'!V63,'Palmerville'!V93,'Perth'!V88,'Point Perpendicular'!V57,'Port Hedland'!V85,'Port Lincoln'!V88,'Port Macquarie'!V88,'Rabbit Flat'!V29,'Richmond NSW'!V55,'Richmond Qld'!V90,'Robe'!V95,'Rockhampton'!V58,'Rutherglen'!V87,'Sale'!V88,'Scone'!V33,'Snowtown'!V90,'St George'!V85,'Sydney'!V88,'Tarcoola'!V77,'Tennant Creek'!V87,'Thargomiindah'!V44,'Tibooburra'!V89,'Townsville'!V57,'Victoria River Downs'!V34,'Wagga Wagga'!V88,'Walgett'!V89,'Wandering'!V90,'Weipa'!V39,'Wilcannia'!V92,'Williamtown'!V50,'Wilsons Promontary'!V92,'Woomera'!V48,'Wyalong'!V36,'Yamba'!V99)</f>
        <v>2.93137254901961</v>
      </c>
      <c r="N21" s="12">
        <f>AVERAGE('Adelaide'!W88,'Albany'!W103,'Alice Springs'!W88,'Amberley'!W57,'Birdsville'!W48,'Bourke'!W90,'Bridgetown'!W90,'Brisbane'!W88,'Broome'!W88,'Bundaberg'!W89,'Burketown'!W93,'Butlers Gorge'!W65,'Cabramurra'!W36,'Cairns'!W88,'Camooweal'!W59,'Canberra'!W89,'Cape Borda'!W42,'Cape Bruny'!W76,'Cape Leeuwin'!W88,'Cape Moreton'!W88,'Cape Otway'!W86,'Carnarvon'!W88,'Ceduna'!W55,'Charleville'!W88,'Cobar'!W89,'Coffs Harbour'!W46,'Cunderdin'!W47,'Dalwallinu'!W42,'Darwin'!W88,'Deniliquin'!W89,'Dubbo'!W77,'Eddytstone Point'!W88,'Esperance'!W88,'Eucla'!W84,'Forrest'!W51,'Gabo Island'!W92,'Gayndah'!W95,'Georgetown'!W96,'Geraldton'!W88,'Giles'!W41,'Grove'!W52,'Halls Creek'!W88,'Hobart'!W80,'Horn Island'!W47,'Kalgoorlie'!W88,'Kalumburu'!W58,'Karijini North'!W68,'Katanning'!W90,'Launceston'!W96,'Laverton'!W55,'Learmonth'!W22,'Longreach'!W88,'Low Head'!W89,'Mackay'!W88,'Marble Bar'!W92,'Marree'!W90,'Meekatharra'!W71,'Melbourne'!W88,'Mildura'!W88,'Miles'!W89,'Morawa'!W73,'Moree'!W88,'Mt Gambier'!W88,'Nhill'!W94,'Normanton'!W93,'Nowra'!W46,'Nuriootpa'!W41,'Oodnadatta'!W57,'Orbost'!W63,'Palmerville'!W93,'Perth'!W88,'Point Perpendicular'!W57,'Port Hedland'!W85,'Port Lincoln'!W88,'Port Macquarie'!W88,'Rabbit Flat'!W29,'Richmond NSW'!W55,'Richmond Qld'!W90,'Robe'!W95,'Rockhampton'!W58,'Rutherglen'!W87,'Sale'!W88,'Scone'!W33,'Snowtown'!W90,'St George'!W85,'Sydney'!W88,'Tarcoola'!W77,'Tennant Creek'!W87,'Thargomiindah'!W44,'Tibooburra'!W89,'Townsville'!W57,'Victoria River Downs'!W34,'Wagga Wagga'!W88,'Walgett'!W89,'Wandering'!W90,'Weipa'!W39,'Wilcannia'!W92,'Williamtown'!W50,'Wilsons Promontary'!W92,'Woomera'!W48,'Wyalong'!W36,'Yamba'!W99)</f>
        <v>39.2222811135473</v>
      </c>
    </row>
    <row r="22" ht="23" customHeight="1">
      <c r="A22" t="s" s="14">
        <v>13</v>
      </c>
      <c r="B22" s="11">
        <f>AVERAGE('Adelaide'!B89,'Albany'!B104,'Alice Springs'!B89,'Amberley'!B58,'Birdsville'!B49,'Bourke'!B91,'Bridgetown'!B91,'Brisbane'!B89,'Broome'!B89,'Bundaberg'!B90,'Burketown'!B94,'Butlers Gorge'!B66,'Cabramurra'!B37,'Cairns'!B89,'Camooweal'!B60,'Canberra'!B90,'Cape Borda'!B43,'Cape Bruny'!B77,'Cape Leeuwin'!B89,'Cape Moreton'!B89,'Cape Otway'!B87,'Carnarvon'!B89,'Ceduna'!B56,'Charleville'!B89,'Cobar'!B90,'Coffs Harbour'!B47,'Cunderdin'!B48,'Dalwallinu'!B43,'Darwin'!B89,'Deniliquin'!B90,'Dubbo'!B78,'Eddytstone Point'!B89,'Esperance'!B89,'Eucla'!B85,'Forrest'!B52,'Gabo Island'!B93,'Gayndah'!B96,'Georgetown'!B97,'Geraldton'!B89,'Giles'!B42,'Grove'!B53,'Halls Creek'!B89,'Hobart'!B81,'Horn Island'!B48,'Kalgoorlie'!B89,'Kalumburu'!B59,'Karijini North'!B69,'Katanning'!B91,'Launceston'!B97,'Laverton'!B56,'Learmonth'!B23,'Longreach'!B89,'Low Head'!B90,'Mackay'!B89,'Marble Bar'!B93,'Marree'!B91,'Meekatharra'!B72,'Melbourne'!B89,'Mildura'!B89,'Miles'!B90,'Morawa'!B74,'Moree'!B89,'Mt Gambier'!B89,'Nhill'!B95,'Normanton'!B94,'Nowra'!B47,'Nuriootpa'!B42,'Oodnadatta'!B58,'Orbost'!B64,'Palmerville'!B94,'Perth'!B89,'Point Perpendicular'!B58,'Port Hedland'!B86,'Port Lincoln'!B89,'Port Macquarie'!B89,'Rabbit Flat'!B30,'Richmond NSW'!B56,'Richmond Qld'!B91,'Robe'!B96,'Rockhampton'!B59,'Rutherglen'!B88,'Sale'!B89,'Scone'!B34,'Snowtown'!B91,'St George'!B86,'Sydney'!B89,'Tarcoola'!B78,'Tennant Creek'!B88,'Thargomiindah'!B45,'Tibooburra'!B90,'Townsville'!B58,'Victoria River Downs'!B35,'Wagga Wagga'!B89,'Walgett'!B90,'Wandering'!B91,'Weipa'!B40,'Wilcannia'!B93,'Williamtown'!B51,'Wilsons Promontary'!B93,'Woomera'!B49,'Wyalong'!B37,'Yamba'!B100)</f>
        <v>35.4901960784314</v>
      </c>
      <c r="C22" s="12">
        <f>AVERAGE('Adelaide'!D89,'Albany'!D104,'Alice Springs'!D89,'Amberley'!D58,'Birdsville'!D49,'Bourke'!D91,'Bridgetown'!D91,'Brisbane'!D89,'Broome'!D89,'Bundaberg'!D90,'Burketown'!D94,'Butlers Gorge'!D66,'Cabramurra'!D37,'Cairns'!D89,'Camooweal'!D60,'Canberra'!D90,'Cape Borda'!D43,'Cape Bruny'!D77,'Cape Leeuwin'!D89,'Cape Moreton'!D89,'Cape Otway'!D87,'Carnarvon'!D89,'Ceduna'!D56,'Charleville'!D89,'Cobar'!D90,'Coffs Harbour'!D47,'Cunderdin'!D48,'Dalwallinu'!D43,'Darwin'!D89,'Deniliquin'!D90,'Dubbo'!D78,'Eddytstone Point'!D89,'Esperance'!D89,'Eucla'!D85,'Forrest'!D52,'Gabo Island'!D93,'Gayndah'!D96,'Georgetown'!D97,'Geraldton'!D89,'Giles'!D42,'Grove'!D53,'Halls Creek'!D89,'Hobart'!D81,'Horn Island'!D48,'Kalgoorlie'!D89,'Kalumburu'!D59,'Karijini North'!D69,'Katanning'!D91,'Launceston'!D97,'Laverton'!D56,'Learmonth'!D23,'Longreach'!D89,'Low Head'!D90,'Mackay'!D89,'Marble Bar'!D93,'Marree'!D91,'Meekatharra'!D72,'Melbourne'!D89,'Mildura'!D89,'Miles'!D90,'Morawa'!D74,'Moree'!D89,'Mt Gambier'!D89,'Nhill'!D95,'Normanton'!D94,'Nowra'!D47,'Nuriootpa'!D42,'Oodnadatta'!D58,'Orbost'!D64,'Palmerville'!D94,'Perth'!D89,'Point Perpendicular'!D58,'Port Hedland'!D86,'Port Lincoln'!D89,'Port Macquarie'!D89,'Rabbit Flat'!D30,'Richmond NSW'!D56,'Richmond Qld'!D91,'Robe'!D96,'Rockhampton'!D59,'Rutherglen'!D88,'Sale'!D89,'Scone'!D34,'Snowtown'!D91,'St George'!D86,'Sydney'!D89,'Tarcoola'!D78,'Tennant Creek'!D88,'Thargomiindah'!D45,'Tibooburra'!D90,'Townsville'!D58,'Victoria River Downs'!D35,'Wagga Wagga'!D89,'Walgett'!D90,'Wandering'!D91,'Weipa'!D40,'Wilcannia'!D93,'Williamtown'!D51,'Wilsons Promontary'!D93,'Woomera'!D49,'Wyalong'!D37,'Yamba'!D100)</f>
        <v>35.0133523711653</v>
      </c>
      <c r="D22" s="13">
        <f>AVERAGE('Adelaide'!G89,'Albany'!G104,'Alice Springs'!G89,'Amberley'!G58,'Birdsville'!G49,'Bourke'!G91,'Bridgetown'!G91,'Brisbane'!G89,'Broome'!G89,'Bundaberg'!G90,'Burketown'!G94,'Butlers Gorge'!G66,'Cabramurra'!G37,'Cairns'!G89,'Camooweal'!G60,'Canberra'!G90,'Cape Borda'!G43,'Cape Bruny'!G77,'Cape Leeuwin'!G89,'Cape Moreton'!G89,'Cape Otway'!G87,'Carnarvon'!G89,'Ceduna'!G56,'Charleville'!G89,'Cobar'!G90,'Coffs Harbour'!G47,'Cunderdin'!G48,'Dalwallinu'!G43,'Darwin'!G89,'Deniliquin'!G90,'Dubbo'!G78,'Eddytstone Point'!G89,'Esperance'!G89,'Eucla'!G85,'Forrest'!G52,'Gabo Island'!G93,'Gayndah'!G96,'Georgetown'!G97,'Geraldton'!G89,'Giles'!G42,'Grove'!G53,'Halls Creek'!G89,'Hobart'!G81,'Horn Island'!G48,'Kalgoorlie'!G89,'Kalumburu'!G59,'Karijini North'!G69,'Katanning'!G91,'Launceston'!G97,'Laverton'!G56,'Learmonth'!G23,'Longreach'!G89,'Low Head'!G90,'Mackay'!G89,'Marble Bar'!G93,'Marree'!G91,'Meekatharra'!G72,'Melbourne'!G89,'Mildura'!G89,'Miles'!G90,'Morawa'!G74,'Moree'!G89,'Mt Gambier'!G89,'Nhill'!G95,'Normanton'!G94,'Nowra'!G47,'Nuriootpa'!G42,'Oodnadatta'!G58,'Orbost'!G64,'Palmerville'!G94,'Perth'!G89,'Point Perpendicular'!G58,'Port Hedland'!G86,'Port Lincoln'!G89,'Port Macquarie'!G89,'Rabbit Flat'!G30,'Richmond NSW'!G56,'Richmond Qld'!G91,'Robe'!G96,'Rockhampton'!G59,'Rutherglen'!G88,'Sale'!G89,'Scone'!G34,'Snowtown'!G91,'St George'!G86,'Sydney'!G89,'Tarcoola'!G78,'Tennant Creek'!G88,'Thargomiindah'!G45,'Tibooburra'!G90,'Townsville'!G58,'Victoria River Downs'!G35,'Wagga Wagga'!G89,'Walgett'!G90,'Wandering'!G91,'Weipa'!G40,'Wilcannia'!G93,'Williamtown'!G51,'Wilsons Promontary'!G93,'Woomera'!G49,'Wyalong'!G37,'Yamba'!G100)</f>
        <v>17</v>
      </c>
      <c r="E22" s="12">
        <f>AVERAGE('Adelaide'!I89,'Albany'!I104,'Alice Springs'!I89,'Amberley'!I58,'Birdsville'!I49,'Bourke'!I91,'Bridgetown'!I91,'Brisbane'!I89,'Broome'!I89,'Bundaberg'!I90,'Burketown'!I94,'Butlers Gorge'!I66,'Cabramurra'!I37,'Cairns'!I89,'Camooweal'!I60,'Canberra'!I90,'Cape Borda'!I43,'Cape Bruny'!I77,'Cape Leeuwin'!I89,'Cape Moreton'!I89,'Cape Otway'!I87,'Carnarvon'!I89,'Ceduna'!I56,'Charleville'!I89,'Cobar'!I90,'Coffs Harbour'!I47,'Cunderdin'!I48,'Dalwallinu'!I43,'Darwin'!I89,'Deniliquin'!I90,'Dubbo'!I78,'Eddytstone Point'!I89,'Esperance'!I89,'Eucla'!I85,'Forrest'!I52,'Gabo Island'!I93,'Gayndah'!I96,'Georgetown'!I97,'Geraldton'!I89,'Giles'!I42,'Grove'!I53,'Halls Creek'!I89,'Hobart'!I81,'Horn Island'!I48,'Kalgoorlie'!I89,'Kalumburu'!I59,'Karijini North'!I69,'Katanning'!I91,'Launceston'!I97,'Laverton'!I56,'Learmonth'!I23,'Longreach'!I89,'Low Head'!I90,'Mackay'!I89,'Marble Bar'!I93,'Marree'!I91,'Meekatharra'!I72,'Melbourne'!I89,'Mildura'!I89,'Miles'!I90,'Morawa'!I74,'Moree'!I89,'Mt Gambier'!I89,'Nhill'!I95,'Normanton'!I94,'Nowra'!I47,'Nuriootpa'!I42,'Oodnadatta'!I58,'Orbost'!I64,'Palmerville'!I94,'Perth'!I89,'Point Perpendicular'!I58,'Port Hedland'!I86,'Port Lincoln'!I89,'Port Macquarie'!I89,'Rabbit Flat'!I30,'Richmond NSW'!I56,'Richmond Qld'!I91,'Robe'!I96,'Rockhampton'!I59,'Rutherglen'!I88,'Sale'!I89,'Scone'!I34,'Snowtown'!I91,'St George'!I86,'Sydney'!I89,'Tarcoola'!I78,'Tennant Creek'!I88,'Thargomiindah'!I45,'Tibooburra'!I90,'Townsville'!I58,'Victoria River Downs'!I35,'Wagga Wagga'!I89,'Walgett'!I90,'Wandering'!I91,'Weipa'!I40,'Wilcannia'!I93,'Williamtown'!I51,'Wilsons Promontary'!I93,'Woomera'!I49,'Wyalong'!I37,'Yamba'!I100)</f>
        <v>36.5766108667181</v>
      </c>
      <c r="F22" s="13">
        <f>AVERAGE('Adelaide'!L89,'Albany'!L104,'Alice Springs'!L89,'Amberley'!L58,'Birdsville'!L49,'Bourke'!L91,'Bridgetown'!L91,'Brisbane'!L89,'Broome'!L89,'Bundaberg'!L90,'Burketown'!L94,'Butlers Gorge'!L66,'Cabramurra'!L37,'Cairns'!L89,'Camooweal'!L60,'Canberra'!L90,'Cape Borda'!L43,'Cape Bruny'!L77,'Cape Leeuwin'!L89,'Cape Moreton'!L89,'Cape Otway'!L87,'Carnarvon'!L89,'Ceduna'!L56,'Charleville'!L89,'Cobar'!L90,'Coffs Harbour'!L47,'Cunderdin'!L48,'Dalwallinu'!L43,'Darwin'!L89,'Deniliquin'!L90,'Dubbo'!L78,'Eddytstone Point'!L89,'Esperance'!L89,'Eucla'!L85,'Forrest'!L52,'Gabo Island'!L93,'Gayndah'!L96,'Georgetown'!L97,'Geraldton'!L89,'Giles'!L42,'Grove'!L53,'Halls Creek'!L89,'Hobart'!L81,'Horn Island'!L48,'Kalgoorlie'!L89,'Kalumburu'!L59,'Karijini North'!L69,'Katanning'!L91,'Launceston'!L97,'Laverton'!L56,'Learmonth'!L23,'Longreach'!L89,'Low Head'!L90,'Mackay'!L89,'Marble Bar'!L93,'Marree'!L91,'Meekatharra'!L72,'Melbourne'!L89,'Mildura'!L89,'Miles'!L90,'Morawa'!L74,'Moree'!L89,'Mt Gambier'!L89,'Nhill'!L95,'Normanton'!L94,'Nowra'!L47,'Nuriootpa'!L42,'Oodnadatta'!L58,'Orbost'!L64,'Palmerville'!L94,'Perth'!L89,'Point Perpendicular'!L58,'Port Hedland'!L86,'Port Lincoln'!L89,'Port Macquarie'!L89,'Rabbit Flat'!L30,'Richmond NSW'!L56,'Richmond Qld'!L91,'Robe'!L96,'Rockhampton'!L59,'Rutherglen'!L88,'Sale'!L89,'Scone'!L34,'Snowtown'!L91,'St George'!L86,'Sydney'!L89,'Tarcoola'!L78,'Tennant Creek'!L88,'Thargomiindah'!L45,'Tibooburra'!L90,'Townsville'!L58,'Victoria River Downs'!L35,'Wagga Wagga'!L89,'Walgett'!L90,'Wandering'!L91,'Weipa'!L40,'Wilcannia'!L93,'Williamtown'!L51,'Wilsons Promontary'!L93,'Woomera'!L49,'Wyalong'!L37,'Yamba'!L100)</f>
        <v>3.30392156862745</v>
      </c>
      <c r="G22" s="12">
        <f>AVERAGE('Adelaide'!N89,'Albany'!N104,'Alice Springs'!N89,'Amberley'!N58,'Birdsville'!N49,'Bourke'!N91,'Bridgetown'!N91,'Brisbane'!N89,'Broome'!N89,'Bundaberg'!N90,'Burketown'!N94,'Butlers Gorge'!N66,'Cabramurra'!N37,'Cairns'!N89,'Camooweal'!N60,'Canberra'!N90,'Cape Borda'!N43,'Cape Bruny'!N77,'Cape Leeuwin'!N89,'Cape Moreton'!N89,'Cape Otway'!N87,'Carnarvon'!N89,'Ceduna'!N56,'Charleville'!N89,'Cobar'!N90,'Coffs Harbour'!N47,'Cunderdin'!N48,'Dalwallinu'!N43,'Darwin'!N89,'Deniliquin'!N90,'Dubbo'!N78,'Eddytstone Point'!N89,'Esperance'!N89,'Eucla'!N85,'Forrest'!N52,'Gabo Island'!N93,'Gayndah'!N96,'Georgetown'!N97,'Geraldton'!N89,'Giles'!N42,'Grove'!N53,'Halls Creek'!N89,'Hobart'!N81,'Horn Island'!N48,'Kalgoorlie'!N89,'Kalumburu'!N59,'Karijini North'!N69,'Katanning'!N91,'Launceston'!N97,'Laverton'!N56,'Learmonth'!N23,'Longreach'!N89,'Low Head'!N90,'Mackay'!N89,'Marble Bar'!N93,'Marree'!N91,'Meekatharra'!N72,'Melbourne'!N89,'Mildura'!N89,'Miles'!N90,'Morawa'!N74,'Moree'!N89,'Mt Gambier'!N89,'Nhill'!N95,'Normanton'!N94,'Nowra'!N47,'Nuriootpa'!N42,'Oodnadatta'!N58,'Orbost'!N64,'Palmerville'!N94,'Perth'!N89,'Point Perpendicular'!N58,'Port Hedland'!N86,'Port Lincoln'!N89,'Port Macquarie'!N89,'Rabbit Flat'!N30,'Richmond NSW'!N56,'Richmond Qld'!N91,'Robe'!N96,'Rockhampton'!N59,'Rutherglen'!N88,'Sale'!N89,'Scone'!N34,'Snowtown'!N91,'St George'!N86,'Sydney'!N89,'Tarcoola'!N78,'Tennant Creek'!N88,'Thargomiindah'!N45,'Tibooburra'!N90,'Townsville'!N58,'Victoria River Downs'!N35,'Wagga Wagga'!N89,'Walgett'!N90,'Wandering'!N91,'Weipa'!N40,'Wilcannia'!N93,'Williamtown'!N51,'Wilsons Promontary'!N93,'Woomera'!N49,'Wyalong'!N37,'Yamba'!N100)</f>
        <v>39.8367409211159</v>
      </c>
      <c r="H22" t="s" s="14">
        <v>13</v>
      </c>
      <c r="I22" s="11">
        <f>AVERAGE('Adelaide'!P89,'Albany'!P104,'Alice Springs'!P89,'Amberley'!P58,'Birdsville'!P49,'Bourke'!P91,'Bridgetown'!P91,'Brisbane'!P89,'Broome'!P89,'Bundaberg'!P90,'Burketown'!P94,'Butlers Gorge'!P66,'Cabramurra'!P37,'Cairns'!P89,'Camooweal'!P60,'Canberra'!P90,'Cape Borda'!P43,'Cape Bruny'!P77,'Cape Leeuwin'!P89,'Cape Moreton'!P89,'Cape Otway'!P87,'Carnarvon'!P89,'Ceduna'!P56,'Charleville'!P89,'Cobar'!P90,'Coffs Harbour'!P47,'Cunderdin'!P48,'Dalwallinu'!P43,'Darwin'!P89,'Deniliquin'!P90,'Dubbo'!P78,'Eddytstone Point'!P89,'Esperance'!P89,'Eucla'!P85,'Forrest'!P52,'Gabo Island'!P93,'Gayndah'!P96,'Georgetown'!P97,'Geraldton'!P89,'Giles'!P42,'Grove'!P53,'Halls Creek'!P89,'Hobart'!P81,'Horn Island'!P48,'Kalgoorlie'!P89,'Kalumburu'!P59,'Karijini North'!P69,'Katanning'!P91,'Launceston'!P97,'Laverton'!P56,'Learmonth'!P23,'Longreach'!P89,'Low Head'!P90,'Mackay'!P89,'Marble Bar'!P93,'Marree'!P91,'Meekatharra'!P72,'Melbourne'!P89,'Mildura'!P89,'Miles'!P90,'Morawa'!P74,'Moree'!P89,'Mt Gambier'!P89,'Nhill'!P95,'Normanton'!P94,'Nowra'!P47,'Nuriootpa'!P42,'Oodnadatta'!P58,'Orbost'!P64,'Palmerville'!P94,'Perth'!P89,'Point Perpendicular'!P58,'Port Hedland'!P86,'Port Lincoln'!P89,'Port Macquarie'!P89,'Rabbit Flat'!P30,'Richmond NSW'!P56,'Richmond Qld'!P91,'Robe'!P96,'Rockhampton'!P59,'Rutherglen'!P88,'Sale'!P89,'Scone'!P34,'Snowtown'!P91,'St George'!P86,'Sydney'!P89,'Tarcoola'!P78,'Tennant Creek'!P88,'Thargomiindah'!P45,'Tibooburra'!P90,'Townsville'!P58,'Victoria River Downs'!P35,'Wagga Wagga'!P89,'Walgett'!P90,'Wandering'!P91,'Weipa'!P40,'Wilcannia'!P93,'Williamtown'!P51,'Wilsons Promontary'!P93,'Woomera'!P49,'Wyalong'!P37,'Yamba'!P100)</f>
        <v>35.4901960784314</v>
      </c>
      <c r="J22" s="12">
        <f>AVERAGE('Adelaide'!Q89,'Albany'!Q104,'Alice Springs'!Q89,'Amberley'!Q58,'Birdsville'!Q49,'Bourke'!Q91,'Bridgetown'!Q91,'Brisbane'!Q89,'Broome'!Q89,'Bundaberg'!Q90,'Burketown'!Q94,'Butlers Gorge'!Q66,'Cabramurra'!Q37,'Cairns'!Q89,'Camooweal'!Q60,'Canberra'!Q90,'Cape Borda'!Q43,'Cape Bruny'!Q77,'Cape Leeuwin'!Q89,'Cape Moreton'!Q89,'Cape Otway'!Q87,'Carnarvon'!Q89,'Ceduna'!Q56,'Charleville'!Q89,'Cobar'!Q90,'Coffs Harbour'!Q47,'Cunderdin'!Q48,'Dalwallinu'!Q43,'Darwin'!Q89,'Deniliquin'!Q90,'Dubbo'!Q78,'Eddytstone Point'!Q89,'Esperance'!Q89,'Eucla'!Q85,'Forrest'!Q52,'Gabo Island'!Q93,'Gayndah'!Q96,'Georgetown'!Q97,'Geraldton'!Q89,'Giles'!Q42,'Grove'!Q53,'Halls Creek'!Q89,'Hobart'!Q81,'Horn Island'!Q48,'Kalgoorlie'!Q89,'Kalumburu'!Q59,'Karijini North'!Q69,'Katanning'!Q91,'Launceston'!Q97,'Laverton'!Q56,'Learmonth'!Q23,'Longreach'!Q89,'Low Head'!Q90,'Mackay'!Q89,'Marble Bar'!Q93,'Marree'!Q91,'Meekatharra'!Q72,'Melbourne'!Q89,'Mildura'!Q89,'Miles'!Q90,'Morawa'!Q74,'Moree'!Q89,'Mt Gambier'!Q89,'Nhill'!Q95,'Normanton'!Q94,'Nowra'!Q47,'Nuriootpa'!Q42,'Oodnadatta'!Q58,'Orbost'!Q64,'Palmerville'!Q94,'Perth'!Q89,'Point Perpendicular'!Q58,'Port Hedland'!Q86,'Port Lincoln'!Q89,'Port Macquarie'!Q89,'Rabbit Flat'!Q30,'Richmond NSW'!Q56,'Richmond Qld'!Q91,'Robe'!Q96,'Rockhampton'!Q59,'Rutherglen'!Q88,'Sale'!Q89,'Scone'!Q34,'Snowtown'!Q91,'St George'!Q86,'Sydney'!Q89,'Tarcoola'!Q78,'Tennant Creek'!Q88,'Thargomiindah'!Q45,'Tibooburra'!Q90,'Townsville'!Q58,'Victoria River Downs'!Q35,'Wagga Wagga'!Q89,'Walgett'!Q90,'Wandering'!Q91,'Weipa'!Q40,'Wilcannia'!Q93,'Williamtown'!Q51,'Wilsons Promontary'!Q93,'Woomera'!Q49,'Wyalong'!Q37,'Yamba'!Q100)</f>
        <v>35.0133523711653</v>
      </c>
      <c r="K22" s="13">
        <f>AVERAGE('Adelaide'!S89,'Albany'!S104,'Alice Springs'!S89,'Amberley'!S58,'Birdsville'!S49,'Bourke'!S91,'Bridgetown'!S91,'Brisbane'!S89,'Broome'!S89,'Bundaberg'!S90,'Burketown'!S94,'Butlers Gorge'!S66,'Cabramurra'!S37,'Cairns'!S89,'Camooweal'!S60,'Canberra'!S90,'Cape Borda'!S43,'Cape Bruny'!S77,'Cape Leeuwin'!S89,'Cape Moreton'!S89,'Cape Otway'!S87,'Carnarvon'!S89,'Ceduna'!S56,'Charleville'!S89,'Cobar'!S90,'Coffs Harbour'!S47,'Cunderdin'!S48,'Dalwallinu'!S43,'Darwin'!S89,'Deniliquin'!S90,'Dubbo'!S78,'Eddytstone Point'!S89,'Esperance'!S89,'Eucla'!S85,'Forrest'!S52,'Gabo Island'!S93,'Gayndah'!S96,'Georgetown'!S97,'Geraldton'!S89,'Giles'!S42,'Grove'!S53,'Halls Creek'!S89,'Hobart'!S81,'Horn Island'!S48,'Kalgoorlie'!S89,'Kalumburu'!S59,'Karijini North'!S69,'Katanning'!S91,'Launceston'!S97,'Laverton'!S56,'Learmonth'!S23,'Longreach'!S89,'Low Head'!S90,'Mackay'!S89,'Marble Bar'!S93,'Marree'!S91,'Meekatharra'!S72,'Melbourne'!S89,'Mildura'!S89,'Miles'!S90,'Morawa'!S74,'Moree'!S89,'Mt Gambier'!S89,'Nhill'!S95,'Normanton'!S94,'Nowra'!S47,'Nuriootpa'!S42,'Oodnadatta'!S58,'Orbost'!S64,'Palmerville'!S94,'Perth'!S89,'Point Perpendicular'!S58,'Port Hedland'!S86,'Port Lincoln'!S89,'Port Macquarie'!S89,'Rabbit Flat'!S30,'Richmond NSW'!S56,'Richmond Qld'!S91,'Robe'!S96,'Rockhampton'!S59,'Rutherglen'!S88,'Sale'!S89,'Scone'!S34,'Snowtown'!S91,'St George'!S86,'Sydney'!S89,'Tarcoola'!S78,'Tennant Creek'!S88,'Thargomiindah'!S45,'Tibooburra'!S90,'Townsville'!S58,'Victoria River Downs'!S35,'Wagga Wagga'!S89,'Walgett'!S90,'Wandering'!S91,'Weipa'!S40,'Wilcannia'!S93,'Williamtown'!S51,'Wilsons Promontary'!S93,'Woomera'!S49,'Wyalong'!S37,'Yamba'!S100)</f>
        <v>17</v>
      </c>
      <c r="L22" s="12">
        <f>AVERAGE('Adelaide'!T89,'Albany'!T104,'Alice Springs'!T89,'Amberley'!T58,'Birdsville'!T49,'Bourke'!T91,'Bridgetown'!T91,'Brisbane'!T89,'Broome'!T89,'Bundaberg'!T90,'Burketown'!T94,'Butlers Gorge'!T66,'Cabramurra'!T37,'Cairns'!T89,'Camooweal'!T60,'Canberra'!T90,'Cape Borda'!T43,'Cape Bruny'!T77,'Cape Leeuwin'!T89,'Cape Moreton'!T89,'Cape Otway'!T87,'Carnarvon'!T89,'Ceduna'!T56,'Charleville'!T89,'Cobar'!T90,'Coffs Harbour'!T47,'Cunderdin'!T48,'Dalwallinu'!T43,'Darwin'!T89,'Deniliquin'!T90,'Dubbo'!T78,'Eddytstone Point'!T89,'Esperance'!T89,'Eucla'!T85,'Forrest'!T52,'Gabo Island'!T93,'Gayndah'!T96,'Georgetown'!T97,'Geraldton'!T89,'Giles'!T42,'Grove'!T53,'Halls Creek'!T89,'Hobart'!T81,'Horn Island'!T48,'Kalgoorlie'!T89,'Kalumburu'!T59,'Karijini North'!T69,'Katanning'!T91,'Launceston'!T97,'Laverton'!T56,'Learmonth'!T23,'Longreach'!T89,'Low Head'!T90,'Mackay'!T89,'Marble Bar'!T93,'Marree'!T91,'Meekatharra'!T72,'Melbourne'!T89,'Mildura'!T89,'Miles'!T90,'Morawa'!T74,'Moree'!T89,'Mt Gambier'!T89,'Nhill'!T95,'Normanton'!T94,'Nowra'!T47,'Nuriootpa'!T42,'Oodnadatta'!T58,'Orbost'!T64,'Palmerville'!T94,'Perth'!T89,'Point Perpendicular'!T58,'Port Hedland'!T86,'Port Lincoln'!T89,'Port Macquarie'!T89,'Rabbit Flat'!T30,'Richmond NSW'!T56,'Richmond Qld'!T91,'Robe'!T96,'Rockhampton'!T59,'Rutherglen'!T88,'Sale'!T89,'Scone'!T34,'Snowtown'!T91,'St George'!T86,'Sydney'!T89,'Tarcoola'!T78,'Tennant Creek'!T88,'Thargomiindah'!T45,'Tibooburra'!T90,'Townsville'!T58,'Victoria River Downs'!T35,'Wagga Wagga'!T89,'Walgett'!T90,'Wandering'!T91,'Weipa'!T40,'Wilcannia'!T93,'Williamtown'!T51,'Wilsons Promontary'!T93,'Woomera'!T49,'Wyalong'!T37,'Yamba'!T100)</f>
        <v>36.5766108667181</v>
      </c>
      <c r="M22" s="13">
        <f>AVERAGE('Adelaide'!V89,'Albany'!V104,'Alice Springs'!V89,'Amberley'!V58,'Birdsville'!V49,'Bourke'!V91,'Bridgetown'!V91,'Brisbane'!V89,'Broome'!V89,'Bundaberg'!V90,'Burketown'!V94,'Butlers Gorge'!V66,'Cabramurra'!V37,'Cairns'!V89,'Camooweal'!V60,'Canberra'!V90,'Cape Borda'!V43,'Cape Bruny'!V77,'Cape Leeuwin'!V89,'Cape Moreton'!V89,'Cape Otway'!V87,'Carnarvon'!V89,'Ceduna'!V56,'Charleville'!V89,'Cobar'!V90,'Coffs Harbour'!V47,'Cunderdin'!V48,'Dalwallinu'!V43,'Darwin'!V89,'Deniliquin'!V90,'Dubbo'!V78,'Eddytstone Point'!V89,'Esperance'!V89,'Eucla'!V85,'Forrest'!V52,'Gabo Island'!V93,'Gayndah'!V96,'Georgetown'!V97,'Geraldton'!V89,'Giles'!V42,'Grove'!V53,'Halls Creek'!V89,'Hobart'!V81,'Horn Island'!V48,'Kalgoorlie'!V89,'Kalumburu'!V59,'Karijini North'!V69,'Katanning'!V91,'Launceston'!V97,'Laverton'!V56,'Learmonth'!V23,'Longreach'!V89,'Low Head'!V90,'Mackay'!V89,'Marble Bar'!V93,'Marree'!V91,'Meekatharra'!V72,'Melbourne'!V89,'Mildura'!V89,'Miles'!V90,'Morawa'!V74,'Moree'!V89,'Mt Gambier'!V89,'Nhill'!V95,'Normanton'!V94,'Nowra'!V47,'Nuriootpa'!V42,'Oodnadatta'!V58,'Orbost'!V64,'Palmerville'!V94,'Perth'!V89,'Point Perpendicular'!V58,'Port Hedland'!V86,'Port Lincoln'!V89,'Port Macquarie'!V89,'Rabbit Flat'!V30,'Richmond NSW'!V56,'Richmond Qld'!V91,'Robe'!V96,'Rockhampton'!V59,'Rutherglen'!V88,'Sale'!V89,'Scone'!V34,'Snowtown'!V91,'St George'!V86,'Sydney'!V89,'Tarcoola'!V78,'Tennant Creek'!V88,'Thargomiindah'!V45,'Tibooburra'!V90,'Townsville'!V58,'Victoria River Downs'!V35,'Wagga Wagga'!V89,'Walgett'!V90,'Wandering'!V91,'Weipa'!V40,'Wilcannia'!V93,'Williamtown'!V51,'Wilsons Promontary'!V93,'Woomera'!V49,'Wyalong'!V37,'Yamba'!V100)</f>
        <v>3.30392156862745</v>
      </c>
      <c r="N22" s="12">
        <f>AVERAGE('Adelaide'!W89,'Albany'!W104,'Alice Springs'!W89,'Amberley'!W58,'Birdsville'!W49,'Bourke'!W91,'Bridgetown'!W91,'Brisbane'!W89,'Broome'!W89,'Bundaberg'!W90,'Burketown'!W94,'Butlers Gorge'!W66,'Cabramurra'!W37,'Cairns'!W89,'Camooweal'!W60,'Canberra'!W90,'Cape Borda'!W43,'Cape Bruny'!W77,'Cape Leeuwin'!W89,'Cape Moreton'!W89,'Cape Otway'!W87,'Carnarvon'!W89,'Ceduna'!W56,'Charleville'!W89,'Cobar'!W90,'Coffs Harbour'!W47,'Cunderdin'!W48,'Dalwallinu'!W43,'Darwin'!W89,'Deniliquin'!W90,'Dubbo'!W78,'Eddytstone Point'!W89,'Esperance'!W89,'Eucla'!W85,'Forrest'!W52,'Gabo Island'!W93,'Gayndah'!W96,'Georgetown'!W97,'Geraldton'!W89,'Giles'!W42,'Grove'!W53,'Halls Creek'!W89,'Hobart'!W81,'Horn Island'!W48,'Kalgoorlie'!W89,'Kalumburu'!W59,'Karijini North'!W69,'Katanning'!W91,'Launceston'!W97,'Laverton'!W56,'Learmonth'!W23,'Longreach'!W89,'Low Head'!W90,'Mackay'!W89,'Marble Bar'!W93,'Marree'!W91,'Meekatharra'!W72,'Melbourne'!W89,'Mildura'!W89,'Miles'!W90,'Morawa'!W74,'Moree'!W89,'Mt Gambier'!W89,'Nhill'!W95,'Normanton'!W94,'Nowra'!W47,'Nuriootpa'!W42,'Oodnadatta'!W58,'Orbost'!W64,'Palmerville'!W94,'Perth'!W89,'Point Perpendicular'!W58,'Port Hedland'!W86,'Port Lincoln'!W89,'Port Macquarie'!W89,'Rabbit Flat'!W30,'Richmond NSW'!W56,'Richmond Qld'!W91,'Robe'!W96,'Rockhampton'!W59,'Rutherglen'!W88,'Sale'!W89,'Scone'!W34,'Snowtown'!W91,'St George'!W86,'Sydney'!W89,'Tarcoola'!W78,'Tennant Creek'!W88,'Thargomiindah'!W45,'Tibooburra'!W90,'Townsville'!W58,'Victoria River Downs'!W35,'Wagga Wagga'!W89,'Walgett'!W90,'Wandering'!W91,'Weipa'!W40,'Wilcannia'!W93,'Williamtown'!W51,'Wilsons Promontary'!W93,'Woomera'!W49,'Wyalong'!W37,'Yamba'!W100)</f>
        <v>39.856336228135</v>
      </c>
    </row>
    <row r="23" ht="23" customHeight="1">
      <c r="A23" t="s" s="14">
        <v>14</v>
      </c>
      <c r="B23" s="11">
        <f>AVERAGE('Adelaide'!B90,'Albany'!B105,'Alice Springs'!B90,'Amberley'!B59,'Birdsville'!B50,'Bourke'!B92,'Bridgetown'!B92,'Brisbane'!B90,'Broome'!B90,'Bundaberg'!B91,'Burketown'!B95,'Butlers Gorge'!B67,'Cabramurra'!B38,'Cairns'!B90,'Camooweal'!B61,'Canberra'!B91,'Cape Borda'!B44,'Cape Bruny'!B78,'Cape Leeuwin'!B90,'Cape Moreton'!B90,'Cape Otway'!B88,'Carnarvon'!B90,'Ceduna'!B57,'Charleville'!B90,'Cobar'!B91,'Coffs Harbour'!B48,'Cunderdin'!B49,'Dalwallinu'!B44,'Darwin'!B90,'Deniliquin'!B91,'Dubbo'!B79,'Eddytstone Point'!B90,'Esperance'!B90,'Eucla'!B86,'Forrest'!B53,'Gabo Island'!B94,'Gayndah'!B97,'Georgetown'!B98,'Geraldton'!B90,'Giles'!B43,'Grove'!B54,'Halls Creek'!B90,'Hobart'!B82,'Horn Island'!B49,'Kalgoorlie'!B90,'Kalumburu'!B60,'Karijini North'!B70,'Katanning'!B92,'Launceston'!B98,'Laverton'!B57,'Learmonth'!B24,'Longreach'!B90,'Low Head'!B91,'Mackay'!B90,'Marble Bar'!B94,'Marree'!B92,'Meekatharra'!B73,'Melbourne'!B90,'Mildura'!B90,'Miles'!B91,'Morawa'!B75,'Moree'!B90,'Mt Gambier'!B90,'Nhill'!B96,'Normanton'!B95,'Nowra'!B48,'Nuriootpa'!B43,'Oodnadatta'!B59,'Orbost'!B65,'Palmerville'!B95,'Perth'!B90,'Point Perpendicular'!B59,'Port Hedland'!B87,'Port Lincoln'!B90,'Port Macquarie'!B90,'Rabbit Flat'!B31,'Richmond NSW'!B57,'Richmond Qld'!B92,'Robe'!B97,'Rockhampton'!B60,'Rutherglen'!B89,'Sale'!B90,'Scone'!B35,'Snowtown'!B92,'St George'!B87,'Sydney'!B90,'Tarcoola'!B79,'Tennant Creek'!B89,'Thargomiindah'!B46,'Tibooburra'!B91,'Townsville'!B59,'Victoria River Downs'!B36,'Wagga Wagga'!B90,'Walgett'!B91,'Wandering'!B92,'Weipa'!B41,'Wilcannia'!B94,'Williamtown'!B52,'Wilsons Promontary'!B94,'Woomera'!B50,'Wyalong'!B38,'Yamba'!B101)</f>
        <v>38.5392156862745</v>
      </c>
      <c r="C23" s="12">
        <f>AVERAGE('Adelaide'!D90,'Albany'!D105,'Alice Springs'!D90,'Amberley'!D59,'Birdsville'!D50,'Bourke'!D92,'Bridgetown'!D92,'Brisbane'!D90,'Broome'!D90,'Bundaberg'!D91,'Burketown'!D95,'Butlers Gorge'!D67,'Cabramurra'!D38,'Cairns'!D90,'Camooweal'!D61,'Canberra'!D91,'Cape Borda'!D44,'Cape Bruny'!D78,'Cape Leeuwin'!D90,'Cape Moreton'!D90,'Cape Otway'!D88,'Carnarvon'!D90,'Ceduna'!D57,'Charleville'!D90,'Cobar'!D91,'Coffs Harbour'!D48,'Cunderdin'!D49,'Dalwallinu'!D44,'Darwin'!D90,'Deniliquin'!D91,'Dubbo'!D79,'Eddytstone Point'!D90,'Esperance'!D90,'Eucla'!D86,'Forrest'!D53,'Gabo Island'!D94,'Gayndah'!D97,'Georgetown'!D98,'Geraldton'!D90,'Giles'!D43,'Grove'!D54,'Halls Creek'!D90,'Hobart'!D82,'Horn Island'!D49,'Kalgoorlie'!D90,'Kalumburu'!D60,'Karijini North'!D70,'Katanning'!D92,'Launceston'!D98,'Laverton'!D57,'Learmonth'!D24,'Longreach'!D90,'Low Head'!D91,'Mackay'!D90,'Marble Bar'!D94,'Marree'!D92,'Meekatharra'!D73,'Melbourne'!D90,'Mildura'!D90,'Miles'!D91,'Morawa'!D75,'Moree'!D90,'Mt Gambier'!D90,'Nhill'!D96,'Normanton'!D95,'Nowra'!D48,'Nuriootpa'!D43,'Oodnadatta'!D59,'Orbost'!D65,'Palmerville'!D95,'Perth'!D90,'Point Perpendicular'!D59,'Port Hedland'!D87,'Port Lincoln'!D90,'Port Macquarie'!D90,'Rabbit Flat'!D31,'Richmond NSW'!D57,'Richmond Qld'!D92,'Robe'!D97,'Rockhampton'!D60,'Rutherglen'!D89,'Sale'!D90,'Scone'!D35,'Snowtown'!D92,'St George'!D87,'Sydney'!D90,'Tarcoola'!D79,'Tennant Creek'!D89,'Thargomiindah'!D46,'Tibooburra'!D91,'Townsville'!D59,'Victoria River Downs'!D36,'Wagga Wagga'!D90,'Walgett'!D91,'Wandering'!D92,'Weipa'!D41,'Wilcannia'!D94,'Williamtown'!D52,'Wilsons Promontary'!D94,'Woomera'!D50,'Wyalong'!D38,'Yamba'!D101)</f>
        <v>35.301003331681</v>
      </c>
      <c r="D23" s="13">
        <f>AVERAGE('Adelaide'!G90,'Albany'!G105,'Alice Springs'!G90,'Amberley'!G59,'Birdsville'!G50,'Bourke'!G92,'Bridgetown'!G92,'Brisbane'!G90,'Broome'!G90,'Bundaberg'!G91,'Burketown'!G95,'Butlers Gorge'!G67,'Cabramurra'!G38,'Cairns'!G90,'Camooweal'!G61,'Canberra'!G91,'Cape Borda'!G44,'Cape Bruny'!G78,'Cape Leeuwin'!G90,'Cape Moreton'!G90,'Cape Otway'!G88,'Carnarvon'!G90,'Ceduna'!G57,'Charleville'!G90,'Cobar'!G91,'Coffs Harbour'!G48,'Cunderdin'!G49,'Dalwallinu'!G44,'Darwin'!G90,'Deniliquin'!G91,'Dubbo'!G79,'Eddytstone Point'!G90,'Esperance'!G90,'Eucla'!G86,'Forrest'!G53,'Gabo Island'!G94,'Gayndah'!G97,'Georgetown'!G98,'Geraldton'!G90,'Giles'!G43,'Grove'!G54,'Halls Creek'!G90,'Hobart'!G82,'Horn Island'!G49,'Kalgoorlie'!G90,'Kalumburu'!G60,'Karijini North'!G70,'Katanning'!G92,'Launceston'!G98,'Laverton'!G57,'Learmonth'!G24,'Longreach'!G90,'Low Head'!G91,'Mackay'!G90,'Marble Bar'!G94,'Marree'!G92,'Meekatharra'!G73,'Melbourne'!G90,'Mildura'!G90,'Miles'!G91,'Morawa'!G75,'Moree'!G90,'Mt Gambier'!G90,'Nhill'!G96,'Normanton'!G95,'Nowra'!G48,'Nuriootpa'!G43,'Oodnadatta'!G59,'Orbost'!G65,'Palmerville'!G95,'Perth'!G90,'Point Perpendicular'!G59,'Port Hedland'!G87,'Port Lincoln'!G90,'Port Macquarie'!G90,'Rabbit Flat'!G31,'Richmond NSW'!G57,'Richmond Qld'!G92,'Robe'!G97,'Rockhampton'!G60,'Rutherglen'!G89,'Sale'!G90,'Scone'!G35,'Snowtown'!G92,'St George'!G87,'Sydney'!G90,'Tarcoola'!G79,'Tennant Creek'!G89,'Thargomiindah'!G46,'Tibooburra'!G91,'Townsville'!G59,'Victoria River Downs'!G36,'Wagga Wagga'!G90,'Walgett'!G91,'Wandering'!G92,'Weipa'!G41,'Wilcannia'!G94,'Williamtown'!G52,'Wilsons Promontary'!G94,'Woomera'!G50,'Wyalong'!G38,'Yamba'!G101)</f>
        <v>19.6078431372549</v>
      </c>
      <c r="E23" s="12">
        <f>AVERAGE('Adelaide'!I90,'Albany'!I105,'Alice Springs'!I90,'Amberley'!I59,'Birdsville'!I50,'Bourke'!I92,'Bridgetown'!I92,'Brisbane'!I90,'Broome'!I90,'Bundaberg'!I91,'Burketown'!I95,'Butlers Gorge'!I67,'Cabramurra'!I38,'Cairns'!I90,'Camooweal'!I61,'Canberra'!I91,'Cape Borda'!I44,'Cape Bruny'!I78,'Cape Leeuwin'!I90,'Cape Moreton'!I90,'Cape Otway'!I88,'Carnarvon'!I90,'Ceduna'!I57,'Charleville'!I90,'Cobar'!I91,'Coffs Harbour'!I48,'Cunderdin'!I49,'Dalwallinu'!I44,'Darwin'!I90,'Deniliquin'!I91,'Dubbo'!I79,'Eddytstone Point'!I90,'Esperance'!I90,'Eucla'!I86,'Forrest'!I53,'Gabo Island'!I94,'Gayndah'!I97,'Georgetown'!I98,'Geraldton'!I90,'Giles'!I43,'Grove'!I54,'Halls Creek'!I90,'Hobart'!I82,'Horn Island'!I49,'Kalgoorlie'!I90,'Kalumburu'!I60,'Karijini North'!I70,'Katanning'!I92,'Launceston'!I98,'Laverton'!I57,'Learmonth'!I24,'Longreach'!I90,'Low Head'!I91,'Mackay'!I90,'Marble Bar'!I94,'Marree'!I92,'Meekatharra'!I73,'Melbourne'!I90,'Mildura'!I90,'Miles'!I91,'Morawa'!I75,'Moree'!I90,'Mt Gambier'!I90,'Nhill'!I96,'Normanton'!I95,'Nowra'!I48,'Nuriootpa'!I43,'Oodnadatta'!I59,'Orbost'!I65,'Palmerville'!I95,'Perth'!I90,'Point Perpendicular'!I59,'Port Hedland'!I87,'Port Lincoln'!I90,'Port Macquarie'!I90,'Rabbit Flat'!I31,'Richmond NSW'!I57,'Richmond Qld'!I92,'Robe'!I97,'Rockhampton'!I60,'Rutherglen'!I89,'Sale'!I90,'Scone'!I35,'Snowtown'!I92,'St George'!I87,'Sydney'!I90,'Tarcoola'!I79,'Tennant Creek'!I89,'Thargomiindah'!I46,'Tibooburra'!I91,'Townsville'!I59,'Victoria River Downs'!I36,'Wagga Wagga'!I90,'Walgett'!I91,'Wandering'!I92,'Weipa'!I41,'Wilcannia'!I94,'Williamtown'!I52,'Wilsons Promontary'!I94,'Woomera'!I50,'Wyalong'!I38,'Yamba'!I101)</f>
        <v>36.924045903195</v>
      </c>
      <c r="F23" s="13">
        <f>AVERAGE('Adelaide'!L90,'Albany'!L105,'Alice Springs'!L90,'Amberley'!L59,'Birdsville'!L50,'Bourke'!L92,'Bridgetown'!L92,'Brisbane'!L90,'Broome'!L90,'Bundaberg'!L91,'Burketown'!L95,'Butlers Gorge'!L67,'Cabramurra'!L38,'Cairns'!L90,'Camooweal'!L61,'Canberra'!L91,'Cape Borda'!L44,'Cape Bruny'!L78,'Cape Leeuwin'!L90,'Cape Moreton'!L90,'Cape Otway'!L88,'Carnarvon'!L90,'Ceduna'!L57,'Charleville'!L90,'Cobar'!L91,'Coffs Harbour'!L48,'Cunderdin'!L49,'Dalwallinu'!L44,'Darwin'!L90,'Deniliquin'!L91,'Dubbo'!L79,'Eddytstone Point'!L90,'Esperance'!L90,'Eucla'!L86,'Forrest'!L53,'Gabo Island'!L94,'Gayndah'!L97,'Georgetown'!L98,'Geraldton'!L90,'Giles'!L43,'Grove'!L54,'Halls Creek'!L90,'Hobart'!L82,'Horn Island'!L49,'Kalgoorlie'!L90,'Kalumburu'!L60,'Karijini North'!L70,'Katanning'!L92,'Launceston'!L98,'Laverton'!L57,'Learmonth'!L24,'Longreach'!L90,'Low Head'!L91,'Mackay'!L90,'Marble Bar'!L94,'Marree'!L92,'Meekatharra'!L73,'Melbourne'!L90,'Mildura'!L90,'Miles'!L91,'Morawa'!L75,'Moree'!L90,'Mt Gambier'!L90,'Nhill'!L96,'Normanton'!L95,'Nowra'!L48,'Nuriootpa'!L43,'Oodnadatta'!L59,'Orbost'!L65,'Palmerville'!L95,'Perth'!L90,'Point Perpendicular'!L59,'Port Hedland'!L87,'Port Lincoln'!L90,'Port Macquarie'!L90,'Rabbit Flat'!L31,'Richmond NSW'!L57,'Richmond Qld'!L92,'Robe'!L97,'Rockhampton'!L60,'Rutherglen'!L89,'Sale'!L90,'Scone'!L35,'Snowtown'!L92,'St George'!L87,'Sydney'!L90,'Tarcoola'!L79,'Tennant Creek'!L89,'Thargomiindah'!L46,'Tibooburra'!L91,'Townsville'!L59,'Victoria River Downs'!L36,'Wagga Wagga'!L90,'Walgett'!L91,'Wandering'!L92,'Weipa'!L41,'Wilcannia'!L94,'Williamtown'!L52,'Wilsons Promontary'!L94,'Woomera'!L50,'Wyalong'!L38,'Yamba'!L101)</f>
        <v>4.23529411764706</v>
      </c>
      <c r="G23" s="12">
        <f>AVERAGE('Adelaide'!N90,'Albany'!N105,'Alice Springs'!N90,'Amberley'!N59,'Birdsville'!N50,'Bourke'!N92,'Bridgetown'!N92,'Brisbane'!N90,'Broome'!N90,'Bundaberg'!N91,'Burketown'!N95,'Butlers Gorge'!N67,'Cabramurra'!N38,'Cairns'!N90,'Camooweal'!N61,'Canberra'!N91,'Cape Borda'!N44,'Cape Bruny'!N78,'Cape Leeuwin'!N90,'Cape Moreton'!N90,'Cape Otway'!N88,'Carnarvon'!N90,'Ceduna'!N57,'Charleville'!N90,'Cobar'!N91,'Coffs Harbour'!N48,'Cunderdin'!N49,'Dalwallinu'!N44,'Darwin'!N90,'Deniliquin'!N91,'Dubbo'!N79,'Eddytstone Point'!N90,'Esperance'!N90,'Eucla'!N86,'Forrest'!N53,'Gabo Island'!N94,'Gayndah'!N97,'Georgetown'!N98,'Geraldton'!N90,'Giles'!N43,'Grove'!N54,'Halls Creek'!N90,'Hobart'!N82,'Horn Island'!N49,'Kalgoorlie'!N90,'Kalumburu'!N60,'Karijini North'!N70,'Katanning'!N92,'Launceston'!N98,'Laverton'!N57,'Learmonth'!N24,'Longreach'!N90,'Low Head'!N91,'Mackay'!N90,'Marble Bar'!N94,'Marree'!N92,'Meekatharra'!N73,'Melbourne'!N90,'Mildura'!N90,'Miles'!N91,'Morawa'!N75,'Moree'!N90,'Mt Gambier'!N90,'Nhill'!N96,'Normanton'!N95,'Nowra'!N48,'Nuriootpa'!N43,'Oodnadatta'!N59,'Orbost'!N65,'Palmerville'!N95,'Perth'!N90,'Point Perpendicular'!N59,'Port Hedland'!N87,'Port Lincoln'!N90,'Port Macquarie'!N90,'Rabbit Flat'!N31,'Richmond NSW'!N57,'Richmond Qld'!N92,'Robe'!N97,'Rockhampton'!N60,'Rutherglen'!N89,'Sale'!N90,'Scone'!N35,'Snowtown'!N92,'St George'!N87,'Sydney'!N90,'Tarcoola'!N79,'Tennant Creek'!N89,'Thargomiindah'!N46,'Tibooburra'!N91,'Townsville'!N59,'Victoria River Downs'!N36,'Wagga Wagga'!N90,'Walgett'!N91,'Wandering'!N92,'Weipa'!N41,'Wilcannia'!N94,'Williamtown'!N52,'Wilsons Promontary'!N94,'Woomera'!N50,'Wyalong'!N38,'Yamba'!N101)</f>
        <v>39.4277280502844</v>
      </c>
      <c r="H23" t="s" s="14">
        <v>14</v>
      </c>
      <c r="I23" s="11">
        <f>AVERAGE('Adelaide'!P90,'Albany'!P105,'Alice Springs'!P90,'Amberley'!P59,'Birdsville'!P50,'Bourke'!P92,'Bridgetown'!P92,'Brisbane'!P90,'Broome'!P90,'Bundaberg'!P91,'Burketown'!P95,'Butlers Gorge'!P67,'Cabramurra'!P38,'Cairns'!P90,'Camooweal'!P61,'Canberra'!P91,'Cape Borda'!P44,'Cape Bruny'!P78,'Cape Leeuwin'!P90,'Cape Moreton'!P90,'Cape Otway'!P88,'Carnarvon'!P90,'Ceduna'!P57,'Charleville'!P90,'Cobar'!P91,'Coffs Harbour'!P48,'Cunderdin'!P49,'Dalwallinu'!P44,'Darwin'!P90,'Deniliquin'!P91,'Dubbo'!P79,'Eddytstone Point'!P90,'Esperance'!P90,'Eucla'!P86,'Forrest'!P53,'Gabo Island'!P94,'Gayndah'!P97,'Georgetown'!P98,'Geraldton'!P90,'Giles'!P43,'Grove'!P54,'Halls Creek'!P90,'Hobart'!P82,'Horn Island'!P49,'Kalgoorlie'!P90,'Kalumburu'!P60,'Karijini North'!P70,'Katanning'!P92,'Launceston'!P98,'Laverton'!P57,'Learmonth'!P24,'Longreach'!P90,'Low Head'!P91,'Mackay'!P90,'Marble Bar'!P94,'Marree'!P92,'Meekatharra'!P73,'Melbourne'!P90,'Mildura'!P90,'Miles'!P91,'Morawa'!P75,'Moree'!P90,'Mt Gambier'!P90,'Nhill'!P96,'Normanton'!P95,'Nowra'!P48,'Nuriootpa'!P43,'Oodnadatta'!P59,'Orbost'!P65,'Palmerville'!P95,'Perth'!P90,'Point Perpendicular'!P59,'Port Hedland'!P87,'Port Lincoln'!P90,'Port Macquarie'!P90,'Rabbit Flat'!P31,'Richmond NSW'!P57,'Richmond Qld'!P92,'Robe'!P97,'Rockhampton'!P60,'Rutherglen'!P89,'Sale'!P90,'Scone'!P35,'Snowtown'!P92,'St George'!P87,'Sydney'!P90,'Tarcoola'!P79,'Tennant Creek'!P89,'Thargomiindah'!P46,'Tibooburra'!P91,'Townsville'!P59,'Victoria River Downs'!P36,'Wagga Wagga'!P90,'Walgett'!P91,'Wandering'!P92,'Weipa'!P41,'Wilcannia'!P94,'Williamtown'!P52,'Wilsons Promontary'!P94,'Woomera'!P50,'Wyalong'!P38,'Yamba'!P101)</f>
        <v>38.5392156862745</v>
      </c>
      <c r="J23" s="12">
        <f>AVERAGE('Adelaide'!Q90,'Albany'!Q105,'Alice Springs'!Q90,'Amberley'!Q59,'Birdsville'!Q50,'Bourke'!Q92,'Bridgetown'!Q92,'Brisbane'!Q90,'Broome'!Q90,'Bundaberg'!Q91,'Burketown'!Q95,'Butlers Gorge'!Q67,'Cabramurra'!Q38,'Cairns'!Q90,'Camooweal'!Q61,'Canberra'!Q91,'Cape Borda'!Q44,'Cape Bruny'!Q78,'Cape Leeuwin'!Q90,'Cape Moreton'!Q90,'Cape Otway'!Q88,'Carnarvon'!Q90,'Ceduna'!Q57,'Charleville'!Q90,'Cobar'!Q91,'Coffs Harbour'!Q48,'Cunderdin'!Q49,'Dalwallinu'!Q44,'Darwin'!Q90,'Deniliquin'!Q91,'Dubbo'!Q79,'Eddytstone Point'!Q90,'Esperance'!Q90,'Eucla'!Q86,'Forrest'!Q53,'Gabo Island'!Q94,'Gayndah'!Q97,'Georgetown'!Q98,'Geraldton'!Q90,'Giles'!Q43,'Grove'!Q54,'Halls Creek'!Q90,'Hobart'!Q82,'Horn Island'!Q49,'Kalgoorlie'!Q90,'Kalumburu'!Q60,'Karijini North'!Q70,'Katanning'!Q92,'Launceston'!Q98,'Laverton'!Q57,'Learmonth'!Q24,'Longreach'!Q90,'Low Head'!Q91,'Mackay'!Q90,'Marble Bar'!Q94,'Marree'!Q92,'Meekatharra'!Q73,'Melbourne'!Q90,'Mildura'!Q90,'Miles'!Q91,'Morawa'!Q75,'Moree'!Q90,'Mt Gambier'!Q90,'Nhill'!Q96,'Normanton'!Q95,'Nowra'!Q48,'Nuriootpa'!Q43,'Oodnadatta'!Q59,'Orbost'!Q65,'Palmerville'!Q95,'Perth'!Q90,'Point Perpendicular'!Q59,'Port Hedland'!Q87,'Port Lincoln'!Q90,'Port Macquarie'!Q90,'Rabbit Flat'!Q31,'Richmond NSW'!Q57,'Richmond Qld'!Q92,'Robe'!Q97,'Rockhampton'!Q60,'Rutherglen'!Q89,'Sale'!Q90,'Scone'!Q35,'Snowtown'!Q92,'St George'!Q87,'Sydney'!Q90,'Tarcoola'!Q79,'Tennant Creek'!Q89,'Thargomiindah'!Q46,'Tibooburra'!Q91,'Townsville'!Q59,'Victoria River Downs'!Q36,'Wagga Wagga'!Q90,'Walgett'!Q91,'Wandering'!Q92,'Weipa'!Q41,'Wilcannia'!Q94,'Williamtown'!Q52,'Wilsons Promontary'!Q94,'Woomera'!Q50,'Wyalong'!Q38,'Yamba'!Q101)</f>
        <v>35.301003331681</v>
      </c>
      <c r="K23" s="13">
        <f>AVERAGE('Adelaide'!S90,'Albany'!S105,'Alice Springs'!S90,'Amberley'!S59,'Birdsville'!S50,'Bourke'!S92,'Bridgetown'!S92,'Brisbane'!S90,'Broome'!S90,'Bundaberg'!S91,'Burketown'!S95,'Butlers Gorge'!S67,'Cabramurra'!S38,'Cairns'!S90,'Camooweal'!S61,'Canberra'!S91,'Cape Borda'!S44,'Cape Bruny'!S78,'Cape Leeuwin'!S90,'Cape Moreton'!S90,'Cape Otway'!S88,'Carnarvon'!S90,'Ceduna'!S57,'Charleville'!S90,'Cobar'!S91,'Coffs Harbour'!S48,'Cunderdin'!S49,'Dalwallinu'!S44,'Darwin'!S90,'Deniliquin'!S91,'Dubbo'!S79,'Eddytstone Point'!S90,'Esperance'!S90,'Eucla'!S86,'Forrest'!S53,'Gabo Island'!S94,'Gayndah'!S97,'Georgetown'!S98,'Geraldton'!S90,'Giles'!S43,'Grove'!S54,'Halls Creek'!S90,'Hobart'!S82,'Horn Island'!S49,'Kalgoorlie'!S90,'Kalumburu'!S60,'Karijini North'!S70,'Katanning'!S92,'Launceston'!S98,'Laverton'!S57,'Learmonth'!S24,'Longreach'!S90,'Low Head'!S91,'Mackay'!S90,'Marble Bar'!S94,'Marree'!S92,'Meekatharra'!S73,'Melbourne'!S90,'Mildura'!S90,'Miles'!S91,'Morawa'!S75,'Moree'!S90,'Mt Gambier'!S90,'Nhill'!S96,'Normanton'!S95,'Nowra'!S48,'Nuriootpa'!S43,'Oodnadatta'!S59,'Orbost'!S65,'Palmerville'!S95,'Perth'!S90,'Point Perpendicular'!S59,'Port Hedland'!S87,'Port Lincoln'!S90,'Port Macquarie'!S90,'Rabbit Flat'!S31,'Richmond NSW'!S57,'Richmond Qld'!S92,'Robe'!S97,'Rockhampton'!S60,'Rutherglen'!S89,'Sale'!S90,'Scone'!S35,'Snowtown'!S92,'St George'!S87,'Sydney'!S90,'Tarcoola'!S79,'Tennant Creek'!S89,'Thargomiindah'!S46,'Tibooburra'!S91,'Townsville'!S59,'Victoria River Downs'!S36,'Wagga Wagga'!S90,'Walgett'!S91,'Wandering'!S92,'Weipa'!S41,'Wilcannia'!S94,'Williamtown'!S52,'Wilsons Promontary'!S94,'Woomera'!S50,'Wyalong'!S38,'Yamba'!S101)</f>
        <v>19.6078431372549</v>
      </c>
      <c r="L23" s="12">
        <f>AVERAGE('Adelaide'!T90,'Albany'!T105,'Alice Springs'!T90,'Amberley'!T59,'Birdsville'!T50,'Bourke'!T92,'Bridgetown'!T92,'Brisbane'!T90,'Broome'!T90,'Bundaberg'!T91,'Burketown'!T95,'Butlers Gorge'!T67,'Cabramurra'!T38,'Cairns'!T90,'Camooweal'!T61,'Canberra'!T91,'Cape Borda'!T44,'Cape Bruny'!T78,'Cape Leeuwin'!T90,'Cape Moreton'!T90,'Cape Otway'!T88,'Carnarvon'!T90,'Ceduna'!T57,'Charleville'!T90,'Cobar'!T91,'Coffs Harbour'!T48,'Cunderdin'!T49,'Dalwallinu'!T44,'Darwin'!T90,'Deniliquin'!T91,'Dubbo'!T79,'Eddytstone Point'!T90,'Esperance'!T90,'Eucla'!T86,'Forrest'!T53,'Gabo Island'!T94,'Gayndah'!T97,'Georgetown'!T98,'Geraldton'!T90,'Giles'!T43,'Grove'!T54,'Halls Creek'!T90,'Hobart'!T82,'Horn Island'!T49,'Kalgoorlie'!T90,'Kalumburu'!T60,'Karijini North'!T70,'Katanning'!T92,'Launceston'!T98,'Laverton'!T57,'Learmonth'!T24,'Longreach'!T90,'Low Head'!T91,'Mackay'!T90,'Marble Bar'!T94,'Marree'!T92,'Meekatharra'!T73,'Melbourne'!T90,'Mildura'!T90,'Miles'!T91,'Morawa'!T75,'Moree'!T90,'Mt Gambier'!T90,'Nhill'!T96,'Normanton'!T95,'Nowra'!T48,'Nuriootpa'!T43,'Oodnadatta'!T59,'Orbost'!T65,'Palmerville'!T95,'Perth'!T90,'Point Perpendicular'!T59,'Port Hedland'!T87,'Port Lincoln'!T90,'Port Macquarie'!T90,'Rabbit Flat'!T31,'Richmond NSW'!T57,'Richmond Qld'!T92,'Robe'!T97,'Rockhampton'!T60,'Rutherglen'!T89,'Sale'!T90,'Scone'!T35,'Snowtown'!T92,'St George'!T87,'Sydney'!T90,'Tarcoola'!T79,'Tennant Creek'!T89,'Thargomiindah'!T46,'Tibooburra'!T91,'Townsville'!T59,'Victoria River Downs'!T36,'Wagga Wagga'!T90,'Walgett'!T91,'Wandering'!T92,'Weipa'!T41,'Wilcannia'!T94,'Williamtown'!T52,'Wilsons Promontary'!T94,'Woomera'!T50,'Wyalong'!T38,'Yamba'!T101)</f>
        <v>36.924045903195</v>
      </c>
      <c r="M23" s="13">
        <f>AVERAGE('Adelaide'!V90,'Albany'!V105,'Alice Springs'!V90,'Amberley'!V59,'Birdsville'!V50,'Bourke'!V92,'Bridgetown'!V92,'Brisbane'!V90,'Broome'!V90,'Bundaberg'!V91,'Burketown'!V95,'Butlers Gorge'!V67,'Cabramurra'!V38,'Cairns'!V90,'Camooweal'!V61,'Canberra'!V91,'Cape Borda'!V44,'Cape Bruny'!V78,'Cape Leeuwin'!V90,'Cape Moreton'!V90,'Cape Otway'!V88,'Carnarvon'!V90,'Ceduna'!V57,'Charleville'!V90,'Cobar'!V91,'Coffs Harbour'!V48,'Cunderdin'!V49,'Dalwallinu'!V44,'Darwin'!V90,'Deniliquin'!V91,'Dubbo'!V79,'Eddytstone Point'!V90,'Esperance'!V90,'Eucla'!V86,'Forrest'!V53,'Gabo Island'!V94,'Gayndah'!V97,'Georgetown'!V98,'Geraldton'!V90,'Giles'!V43,'Grove'!V54,'Halls Creek'!V90,'Hobart'!V82,'Horn Island'!V49,'Kalgoorlie'!V90,'Kalumburu'!V60,'Karijini North'!V70,'Katanning'!V92,'Launceston'!V98,'Laverton'!V57,'Learmonth'!V24,'Longreach'!V90,'Low Head'!V91,'Mackay'!V90,'Marble Bar'!V94,'Marree'!V92,'Meekatharra'!V73,'Melbourne'!V90,'Mildura'!V90,'Miles'!V91,'Morawa'!V75,'Moree'!V90,'Mt Gambier'!V90,'Nhill'!V96,'Normanton'!V95,'Nowra'!V48,'Nuriootpa'!V43,'Oodnadatta'!V59,'Orbost'!V65,'Palmerville'!V95,'Perth'!V90,'Point Perpendicular'!V59,'Port Hedland'!V87,'Port Lincoln'!V90,'Port Macquarie'!V90,'Rabbit Flat'!V31,'Richmond NSW'!V57,'Richmond Qld'!V92,'Robe'!V97,'Rockhampton'!V60,'Rutherglen'!V89,'Sale'!V90,'Scone'!V35,'Snowtown'!V92,'St George'!V87,'Sydney'!V90,'Tarcoola'!V79,'Tennant Creek'!V89,'Thargomiindah'!V46,'Tibooburra'!V91,'Townsville'!V59,'Victoria River Downs'!V36,'Wagga Wagga'!V90,'Walgett'!V91,'Wandering'!V92,'Weipa'!V41,'Wilcannia'!V94,'Williamtown'!V52,'Wilsons Promontary'!V94,'Woomera'!V50,'Wyalong'!V38,'Yamba'!V101)</f>
        <v>4.23529411764706</v>
      </c>
      <c r="N23" s="12">
        <f>AVERAGE('Adelaide'!W90,'Albany'!W105,'Alice Springs'!W90,'Amberley'!W59,'Birdsville'!W50,'Bourke'!W92,'Bridgetown'!W92,'Brisbane'!W90,'Broome'!W90,'Bundaberg'!W91,'Burketown'!W95,'Butlers Gorge'!W67,'Cabramurra'!W38,'Cairns'!W90,'Camooweal'!W61,'Canberra'!W91,'Cape Borda'!W44,'Cape Bruny'!W78,'Cape Leeuwin'!W90,'Cape Moreton'!W90,'Cape Otway'!W88,'Carnarvon'!W90,'Ceduna'!W57,'Charleville'!W90,'Cobar'!W91,'Coffs Harbour'!W48,'Cunderdin'!W49,'Dalwallinu'!W44,'Darwin'!W90,'Deniliquin'!W91,'Dubbo'!W79,'Eddytstone Point'!W90,'Esperance'!W90,'Eucla'!W86,'Forrest'!W53,'Gabo Island'!W94,'Gayndah'!W97,'Georgetown'!W98,'Geraldton'!W90,'Giles'!W43,'Grove'!W54,'Halls Creek'!W90,'Hobart'!W82,'Horn Island'!W49,'Kalgoorlie'!W90,'Kalumburu'!W60,'Karijini North'!W70,'Katanning'!W92,'Launceston'!W98,'Laverton'!W57,'Learmonth'!W24,'Longreach'!W90,'Low Head'!W91,'Mackay'!W90,'Marble Bar'!W94,'Marree'!W92,'Meekatharra'!W73,'Melbourne'!W90,'Mildura'!W90,'Miles'!W91,'Morawa'!W75,'Moree'!W90,'Mt Gambier'!W90,'Nhill'!W96,'Normanton'!W95,'Nowra'!W48,'Nuriootpa'!W43,'Oodnadatta'!W59,'Orbost'!W65,'Palmerville'!W95,'Perth'!W90,'Point Perpendicular'!W59,'Port Hedland'!W87,'Port Lincoln'!W90,'Port Macquarie'!W90,'Rabbit Flat'!W31,'Richmond NSW'!W57,'Richmond Qld'!W92,'Robe'!W97,'Rockhampton'!W60,'Rutherglen'!W89,'Sale'!W90,'Scone'!W35,'Snowtown'!W92,'St George'!W87,'Sydney'!W90,'Tarcoola'!W79,'Tennant Creek'!W89,'Thargomiindah'!W46,'Tibooburra'!W91,'Townsville'!W59,'Victoria River Downs'!W36,'Wagga Wagga'!W90,'Walgett'!W91,'Wandering'!W92,'Weipa'!W41,'Wilcannia'!W94,'Williamtown'!W52,'Wilsons Promontary'!W94,'Woomera'!W50,'Wyalong'!W38,'Yamba'!W101)</f>
        <v>39.4277280502844</v>
      </c>
    </row>
    <row r="24" ht="23" customHeight="1">
      <c r="A24" t="s" s="14">
        <v>15</v>
      </c>
      <c r="B24" s="11">
        <f>AVERAGE('Adelaide'!B91,'Albany'!B106,'Alice Springs'!B91,'Amberley'!B60,'Birdsville'!B51,'Bourke'!B93,'Bridgetown'!B93,'Brisbane'!B91,'Broome'!B91,'Bundaberg'!B92,'Burketown'!B96,'Butlers Gorge'!B68,'Cabramurra'!B39,'Cairns'!B91,'Camooweal'!B62,'Canberra'!B92,'Cape Borda'!B45,'Cape Bruny'!B79,'Cape Leeuwin'!B91,'Cape Moreton'!B91,'Cape Otway'!B89,'Carnarvon'!B91,'Ceduna'!B58,'Charleville'!B91,'Cobar'!B92,'Coffs Harbour'!B49,'Cunderdin'!B50,'Dalwallinu'!B45,'Darwin'!B91,'Deniliquin'!B92,'Dubbo'!B80,'Eddytstone Point'!B91,'Esperance'!B91,'Eucla'!B87,'Forrest'!B54,'Gabo Island'!B95,'Gayndah'!B98,'Georgetown'!B99,'Geraldton'!B91,'Giles'!B44,'Grove'!B55,'Halls Creek'!B91,'Hobart'!B83,'Horn Island'!B50,'Kalgoorlie'!B91,'Kalumburu'!B61,'Karijini North'!B71,'Katanning'!B93,'Launceston'!B99,'Laverton'!B58,'Learmonth'!B25,'Longreach'!B91,'Low Head'!B92,'Mackay'!B91,'Marble Bar'!B95,'Marree'!B93,'Meekatharra'!B74,'Melbourne'!B91,'Mildura'!B91,'Miles'!B92,'Morawa'!B76,'Moree'!B91,'Mt Gambier'!B91,'Nhill'!B97,'Normanton'!B96,'Nowra'!B49,'Nuriootpa'!B44,'Oodnadatta'!B60,'Orbost'!B66,'Palmerville'!B96,'Perth'!B91,'Point Perpendicular'!B60,'Port Hedland'!B88,'Port Lincoln'!B91,'Port Macquarie'!B91,'Rabbit Flat'!B32,'Richmond NSW'!B58,'Richmond Qld'!B93,'Robe'!B98,'Rockhampton'!B61,'Rutherglen'!B90,'Sale'!B91,'Scone'!B36,'Snowtown'!B93,'St George'!B88,'Sydney'!B91,'Tarcoola'!B80,'Tennant Creek'!B90,'Thargomiindah'!B47,'Tibooburra'!B92,'Townsville'!B60,'Victoria River Downs'!B37,'Wagga Wagga'!B91,'Walgett'!B92,'Wandering'!B93,'Weipa'!B42,'Wilcannia'!B95,'Williamtown'!B53,'Wilsons Promontary'!B95,'Woomera'!B51,'Wyalong'!B39,'Yamba'!B102)</f>
        <v>39.7745098039216</v>
      </c>
      <c r="C24" s="12">
        <f>AVERAGE('Adelaide'!D91,'Albany'!D106,'Alice Springs'!D91,'Amberley'!D60,'Birdsville'!D51,'Bourke'!D93,'Bridgetown'!D93,'Brisbane'!D91,'Broome'!D91,'Bundaberg'!D92,'Burketown'!D96,'Butlers Gorge'!D68,'Cabramurra'!D39,'Cairns'!D91,'Camooweal'!D62,'Canberra'!D92,'Cape Borda'!D45,'Cape Bruny'!D79,'Cape Leeuwin'!D91,'Cape Moreton'!D91,'Cape Otway'!D89,'Carnarvon'!D91,'Ceduna'!D58,'Charleville'!D91,'Cobar'!D92,'Coffs Harbour'!D49,'Cunderdin'!D50,'Dalwallinu'!D45,'Darwin'!D91,'Deniliquin'!D92,'Dubbo'!D80,'Eddytstone Point'!D91,'Esperance'!D91,'Eucla'!D87,'Forrest'!D54,'Gabo Island'!D95,'Gayndah'!D98,'Georgetown'!D99,'Geraldton'!D91,'Giles'!D44,'Grove'!D55,'Halls Creek'!D91,'Hobart'!D83,'Horn Island'!D50,'Kalgoorlie'!D91,'Kalumburu'!D61,'Karijini North'!D71,'Katanning'!D93,'Launceston'!D99,'Laverton'!D58,'Learmonth'!D25,'Longreach'!D91,'Low Head'!D92,'Mackay'!D91,'Marble Bar'!D95,'Marree'!D93,'Meekatharra'!D74,'Melbourne'!D91,'Mildura'!D91,'Miles'!D92,'Morawa'!D76,'Moree'!D91,'Mt Gambier'!D91,'Nhill'!D97,'Normanton'!D96,'Nowra'!D49,'Nuriootpa'!D44,'Oodnadatta'!D60,'Orbost'!D66,'Palmerville'!D96,'Perth'!D91,'Point Perpendicular'!D60,'Port Hedland'!D88,'Port Lincoln'!D91,'Port Macquarie'!D91,'Rabbit Flat'!D32,'Richmond NSW'!D58,'Richmond Qld'!D93,'Robe'!D98,'Rockhampton'!D61,'Rutherglen'!D90,'Sale'!D91,'Scone'!D36,'Snowtown'!D93,'St George'!D88,'Sydney'!D91,'Tarcoola'!D80,'Tennant Creek'!D90,'Thargomiindah'!D47,'Tibooburra'!D92,'Townsville'!D60,'Victoria River Downs'!D37,'Wagga Wagga'!D91,'Walgett'!D92,'Wandering'!D93,'Weipa'!D42,'Wilcannia'!D95,'Williamtown'!D53,'Wilsons Promontary'!D95,'Woomera'!D51,'Wyalong'!D39,'Yamba'!D102)</f>
        <v>35.1316720811359</v>
      </c>
      <c r="D24" s="13">
        <f>AVERAGE('Adelaide'!G91,'Albany'!G106,'Alice Springs'!G91,'Amberley'!G60,'Birdsville'!G51,'Bourke'!G93,'Bridgetown'!G93,'Brisbane'!G91,'Broome'!G91,'Bundaberg'!G92,'Burketown'!G96,'Butlers Gorge'!G68,'Cabramurra'!G39,'Cairns'!G91,'Camooweal'!G62,'Canberra'!G92,'Cape Borda'!G45,'Cape Bruny'!G79,'Cape Leeuwin'!G91,'Cape Moreton'!G91,'Cape Otway'!G89,'Carnarvon'!G91,'Ceduna'!G58,'Charleville'!G91,'Cobar'!G92,'Coffs Harbour'!G49,'Cunderdin'!G50,'Dalwallinu'!G45,'Darwin'!G91,'Deniliquin'!G92,'Dubbo'!G80,'Eddytstone Point'!G91,'Esperance'!G91,'Eucla'!G87,'Forrest'!G54,'Gabo Island'!G95,'Gayndah'!G98,'Georgetown'!G99,'Geraldton'!G91,'Giles'!G44,'Grove'!G55,'Halls Creek'!G91,'Hobart'!G83,'Horn Island'!G50,'Kalgoorlie'!G91,'Kalumburu'!G61,'Karijini North'!G71,'Katanning'!G93,'Launceston'!G99,'Laverton'!G58,'Learmonth'!G25,'Longreach'!G91,'Low Head'!G92,'Mackay'!G91,'Marble Bar'!G95,'Marree'!G93,'Meekatharra'!G74,'Melbourne'!G91,'Mildura'!G91,'Miles'!G92,'Morawa'!G76,'Moree'!G91,'Mt Gambier'!G91,'Nhill'!G97,'Normanton'!G96,'Nowra'!G49,'Nuriootpa'!G44,'Oodnadatta'!G60,'Orbost'!G66,'Palmerville'!G96,'Perth'!G91,'Point Perpendicular'!G60,'Port Hedland'!G88,'Port Lincoln'!G91,'Port Macquarie'!G91,'Rabbit Flat'!G32,'Richmond NSW'!G58,'Richmond Qld'!G93,'Robe'!G98,'Rockhampton'!G61,'Rutherglen'!G90,'Sale'!G91,'Scone'!G36,'Snowtown'!G93,'St George'!G88,'Sydney'!G91,'Tarcoola'!G80,'Tennant Creek'!G90,'Thargomiindah'!G47,'Tibooburra'!G92,'Townsville'!G60,'Victoria River Downs'!G37,'Wagga Wagga'!G91,'Walgett'!G92,'Wandering'!G93,'Weipa'!G42,'Wilcannia'!G95,'Williamtown'!G53,'Wilsons Promontary'!G95,'Woomera'!G51,'Wyalong'!G39,'Yamba'!G102)</f>
        <v>19.2647058823529</v>
      </c>
      <c r="E24" s="12">
        <f>AVERAGE('Adelaide'!I91,'Albany'!I106,'Alice Springs'!I91,'Amberley'!I60,'Birdsville'!I51,'Bourke'!I93,'Bridgetown'!I93,'Brisbane'!I91,'Broome'!I91,'Bundaberg'!I92,'Burketown'!I96,'Butlers Gorge'!I68,'Cabramurra'!I39,'Cairns'!I91,'Camooweal'!I62,'Canberra'!I92,'Cape Borda'!I45,'Cape Bruny'!I79,'Cape Leeuwin'!I91,'Cape Moreton'!I91,'Cape Otway'!I89,'Carnarvon'!I91,'Ceduna'!I58,'Charleville'!I91,'Cobar'!I92,'Coffs Harbour'!I49,'Cunderdin'!I50,'Dalwallinu'!I45,'Darwin'!I91,'Deniliquin'!I92,'Dubbo'!I80,'Eddytstone Point'!I91,'Esperance'!I91,'Eucla'!I87,'Forrest'!I54,'Gabo Island'!I95,'Gayndah'!I98,'Georgetown'!I99,'Geraldton'!I91,'Giles'!I44,'Grove'!I55,'Halls Creek'!I91,'Hobart'!I83,'Horn Island'!I50,'Kalgoorlie'!I91,'Kalumburu'!I61,'Karijini North'!I71,'Katanning'!I93,'Launceston'!I99,'Laverton'!I58,'Learmonth'!I25,'Longreach'!I91,'Low Head'!I92,'Mackay'!I91,'Marble Bar'!I95,'Marree'!I93,'Meekatharra'!I74,'Melbourne'!I91,'Mildura'!I91,'Miles'!I92,'Morawa'!I76,'Moree'!I91,'Mt Gambier'!I91,'Nhill'!I97,'Normanton'!I96,'Nowra'!I49,'Nuriootpa'!I44,'Oodnadatta'!I60,'Orbost'!I66,'Palmerville'!I96,'Perth'!I91,'Point Perpendicular'!I60,'Port Hedland'!I88,'Port Lincoln'!I91,'Port Macquarie'!I91,'Rabbit Flat'!I32,'Richmond NSW'!I58,'Richmond Qld'!I93,'Robe'!I98,'Rockhampton'!I61,'Rutherglen'!I90,'Sale'!I91,'Scone'!I36,'Snowtown'!I93,'St George'!I88,'Sydney'!I91,'Tarcoola'!I80,'Tennant Creek'!I90,'Thargomiindah'!I47,'Tibooburra'!I92,'Townsville'!I60,'Victoria River Downs'!I37,'Wagga Wagga'!I91,'Walgett'!I92,'Wandering'!I93,'Weipa'!I42,'Wilcannia'!I95,'Williamtown'!I53,'Wilsons Promontary'!I95,'Woomera'!I51,'Wyalong'!I39,'Yamba'!I102)</f>
        <v>36.6591408027992</v>
      </c>
      <c r="F24" s="13">
        <f>AVERAGE('Adelaide'!L91,'Albany'!L106,'Alice Springs'!L91,'Amberley'!L60,'Birdsville'!L51,'Bourke'!L93,'Bridgetown'!L93,'Brisbane'!L91,'Broome'!L91,'Bundaberg'!L92,'Burketown'!L96,'Butlers Gorge'!L68,'Cabramurra'!L39,'Cairns'!L91,'Camooweal'!L62,'Canberra'!L92,'Cape Borda'!L45,'Cape Bruny'!L79,'Cape Leeuwin'!L91,'Cape Moreton'!L91,'Cape Otway'!L89,'Carnarvon'!L91,'Ceduna'!L58,'Charleville'!L91,'Cobar'!L92,'Coffs Harbour'!L49,'Cunderdin'!L50,'Dalwallinu'!L45,'Darwin'!L91,'Deniliquin'!L92,'Dubbo'!L80,'Eddytstone Point'!L91,'Esperance'!L91,'Eucla'!L87,'Forrest'!L54,'Gabo Island'!L95,'Gayndah'!L98,'Georgetown'!L99,'Geraldton'!L91,'Giles'!L44,'Grove'!L55,'Halls Creek'!L91,'Hobart'!L83,'Horn Island'!L50,'Kalgoorlie'!L91,'Kalumburu'!L61,'Karijini North'!L71,'Katanning'!L93,'Launceston'!L99,'Laverton'!L58,'Learmonth'!L25,'Longreach'!L91,'Low Head'!L92,'Mackay'!L91,'Marble Bar'!L95,'Marree'!L93,'Meekatharra'!L74,'Melbourne'!L91,'Mildura'!L91,'Miles'!L92,'Morawa'!L76,'Moree'!L91,'Mt Gambier'!L91,'Nhill'!L97,'Normanton'!L96,'Nowra'!L49,'Nuriootpa'!L44,'Oodnadatta'!L60,'Orbost'!L66,'Palmerville'!L96,'Perth'!L91,'Point Perpendicular'!L60,'Port Hedland'!L88,'Port Lincoln'!L91,'Port Macquarie'!L91,'Rabbit Flat'!L32,'Richmond NSW'!L58,'Richmond Qld'!L93,'Robe'!L98,'Rockhampton'!L61,'Rutherglen'!L90,'Sale'!L91,'Scone'!L36,'Snowtown'!L93,'St George'!L88,'Sydney'!L91,'Tarcoola'!L80,'Tennant Creek'!L90,'Thargomiindah'!L47,'Tibooburra'!L92,'Townsville'!L60,'Victoria River Downs'!L37,'Wagga Wagga'!L91,'Walgett'!L92,'Wandering'!L93,'Weipa'!L42,'Wilcannia'!L95,'Williamtown'!L53,'Wilsons Promontary'!L95,'Woomera'!L51,'Wyalong'!L39,'Yamba'!L102)</f>
        <v>3.49019607843137</v>
      </c>
      <c r="G24" s="12">
        <f>AVERAGE('Adelaide'!N91,'Albany'!N106,'Alice Springs'!N91,'Amberley'!N60,'Birdsville'!N51,'Bourke'!N93,'Bridgetown'!N93,'Brisbane'!N91,'Broome'!N91,'Bundaberg'!N92,'Burketown'!N96,'Butlers Gorge'!N68,'Cabramurra'!N39,'Cairns'!N91,'Camooweal'!N62,'Canberra'!N92,'Cape Borda'!N45,'Cape Bruny'!N79,'Cape Leeuwin'!N91,'Cape Moreton'!N91,'Cape Otway'!N89,'Carnarvon'!N91,'Ceduna'!N58,'Charleville'!N91,'Cobar'!N92,'Coffs Harbour'!N49,'Cunderdin'!N50,'Dalwallinu'!N45,'Darwin'!N91,'Deniliquin'!N92,'Dubbo'!N80,'Eddytstone Point'!N91,'Esperance'!N91,'Eucla'!N87,'Forrest'!N54,'Gabo Island'!N95,'Gayndah'!N98,'Georgetown'!N99,'Geraldton'!N91,'Giles'!N44,'Grove'!N55,'Halls Creek'!N91,'Hobart'!N83,'Horn Island'!N50,'Kalgoorlie'!N91,'Kalumburu'!N61,'Karijini North'!N71,'Katanning'!N93,'Launceston'!N99,'Laverton'!N58,'Learmonth'!N25,'Longreach'!N91,'Low Head'!N92,'Mackay'!N91,'Marble Bar'!N95,'Marree'!N93,'Meekatharra'!N74,'Melbourne'!N91,'Mildura'!N91,'Miles'!N92,'Morawa'!N76,'Moree'!N91,'Mt Gambier'!N91,'Nhill'!N97,'Normanton'!N96,'Nowra'!N49,'Nuriootpa'!N44,'Oodnadatta'!N60,'Orbost'!N66,'Palmerville'!N96,'Perth'!N91,'Point Perpendicular'!N60,'Port Hedland'!N88,'Port Lincoln'!N91,'Port Macquarie'!N91,'Rabbit Flat'!N32,'Richmond NSW'!N58,'Richmond Qld'!N93,'Robe'!N98,'Rockhampton'!N61,'Rutherglen'!N90,'Sale'!N91,'Scone'!N36,'Snowtown'!N93,'St George'!N88,'Sydney'!N91,'Tarcoola'!N80,'Tennant Creek'!N90,'Thargomiindah'!N47,'Tibooburra'!N92,'Townsville'!N60,'Victoria River Downs'!N37,'Wagga Wagga'!N91,'Walgett'!N92,'Wandering'!N93,'Weipa'!N42,'Wilcannia'!N95,'Williamtown'!N53,'Wilsons Promontary'!N95,'Woomera'!N51,'Wyalong'!N39,'Yamba'!N102)</f>
        <v>39.5482836161284</v>
      </c>
      <c r="H24" t="s" s="14">
        <v>15</v>
      </c>
      <c r="I24" s="11">
        <f>AVERAGE('Adelaide'!P91,'Albany'!P106,'Alice Springs'!P91,'Amberley'!P60,'Birdsville'!P51,'Bourke'!P93,'Bridgetown'!P93,'Brisbane'!P91,'Broome'!P91,'Bundaberg'!P92,'Burketown'!P96,'Butlers Gorge'!P68,'Cabramurra'!P39,'Cairns'!P91,'Camooweal'!P62,'Canberra'!P92,'Cape Borda'!P45,'Cape Bruny'!P79,'Cape Leeuwin'!P91,'Cape Moreton'!P91,'Cape Otway'!P89,'Carnarvon'!P91,'Ceduna'!P58,'Charleville'!P91,'Cobar'!P92,'Coffs Harbour'!P49,'Cunderdin'!P50,'Dalwallinu'!P45,'Darwin'!P91,'Deniliquin'!P92,'Dubbo'!P80,'Eddytstone Point'!P91,'Esperance'!P91,'Eucla'!P87,'Forrest'!P54,'Gabo Island'!P95,'Gayndah'!P98,'Georgetown'!P99,'Geraldton'!P91,'Giles'!P44,'Grove'!P55,'Halls Creek'!P91,'Hobart'!P83,'Horn Island'!P50,'Kalgoorlie'!P91,'Kalumburu'!P61,'Karijini North'!P71,'Katanning'!P93,'Launceston'!P99,'Laverton'!P58,'Learmonth'!P25,'Longreach'!P91,'Low Head'!P92,'Mackay'!P91,'Marble Bar'!P95,'Marree'!P93,'Meekatharra'!P74,'Melbourne'!P91,'Mildura'!P91,'Miles'!P92,'Morawa'!P76,'Moree'!P91,'Mt Gambier'!P91,'Nhill'!P97,'Normanton'!P96,'Nowra'!P49,'Nuriootpa'!P44,'Oodnadatta'!P60,'Orbost'!P66,'Palmerville'!P96,'Perth'!P91,'Point Perpendicular'!P60,'Port Hedland'!P88,'Port Lincoln'!P91,'Port Macquarie'!P91,'Rabbit Flat'!P32,'Richmond NSW'!P58,'Richmond Qld'!P93,'Robe'!P98,'Rockhampton'!P61,'Rutherglen'!P90,'Sale'!P91,'Scone'!P36,'Snowtown'!P93,'St George'!P88,'Sydney'!P91,'Tarcoola'!P80,'Tennant Creek'!P90,'Thargomiindah'!P47,'Tibooburra'!P92,'Townsville'!P60,'Victoria River Downs'!P37,'Wagga Wagga'!P91,'Walgett'!P92,'Wandering'!P93,'Weipa'!P42,'Wilcannia'!P95,'Williamtown'!P53,'Wilsons Promontary'!P95,'Woomera'!P51,'Wyalong'!P39,'Yamba'!P102)</f>
        <v>39.156862745098</v>
      </c>
      <c r="J24" s="12">
        <f>AVERAGE('Adelaide'!Q91,'Albany'!Q106,'Alice Springs'!Q91,'Amberley'!Q60,'Birdsville'!Q51,'Bourke'!Q93,'Bridgetown'!Q93,'Brisbane'!Q91,'Broome'!Q91,'Bundaberg'!Q92,'Burketown'!Q96,'Butlers Gorge'!Q68,'Cabramurra'!Q39,'Cairns'!Q91,'Camooweal'!Q62,'Canberra'!Q92,'Cape Borda'!Q45,'Cape Bruny'!Q79,'Cape Leeuwin'!Q91,'Cape Moreton'!Q91,'Cape Otway'!Q89,'Carnarvon'!Q91,'Ceduna'!Q58,'Charleville'!Q91,'Cobar'!Q92,'Coffs Harbour'!Q49,'Cunderdin'!Q50,'Dalwallinu'!Q45,'Darwin'!Q91,'Deniliquin'!Q92,'Dubbo'!Q80,'Eddytstone Point'!Q91,'Esperance'!Q91,'Eucla'!Q87,'Forrest'!Q54,'Gabo Island'!Q95,'Gayndah'!Q98,'Georgetown'!Q99,'Geraldton'!Q91,'Giles'!Q44,'Grove'!Q55,'Halls Creek'!Q91,'Hobart'!Q83,'Horn Island'!Q50,'Kalgoorlie'!Q91,'Kalumburu'!Q61,'Karijini North'!Q71,'Katanning'!Q93,'Launceston'!Q99,'Laverton'!Q58,'Learmonth'!Q25,'Longreach'!Q91,'Low Head'!Q92,'Mackay'!Q91,'Marble Bar'!Q95,'Marree'!Q93,'Meekatharra'!Q74,'Melbourne'!Q91,'Mildura'!Q91,'Miles'!Q92,'Morawa'!Q76,'Moree'!Q91,'Mt Gambier'!Q91,'Nhill'!Q97,'Normanton'!Q96,'Nowra'!Q49,'Nuriootpa'!Q44,'Oodnadatta'!Q60,'Orbost'!Q66,'Palmerville'!Q96,'Perth'!Q91,'Point Perpendicular'!Q60,'Port Hedland'!Q88,'Port Lincoln'!Q91,'Port Macquarie'!Q91,'Rabbit Flat'!Q32,'Richmond NSW'!Q58,'Richmond Qld'!Q93,'Robe'!Q98,'Rockhampton'!Q61,'Rutherglen'!Q90,'Sale'!Q91,'Scone'!Q36,'Snowtown'!Q93,'St George'!Q88,'Sydney'!Q91,'Tarcoola'!Q80,'Tennant Creek'!Q90,'Thargomiindah'!Q47,'Tibooburra'!Q92,'Townsville'!Q60,'Victoria River Downs'!Q37,'Wagga Wagga'!Q91,'Walgett'!Q92,'Wandering'!Q93,'Weipa'!Q42,'Wilcannia'!Q95,'Williamtown'!Q53,'Wilsons Promontary'!Q95,'Woomera'!Q51,'Wyalong'!Q39,'Yamba'!Q102)</f>
        <v>35.2163377064085</v>
      </c>
      <c r="K24" s="13">
        <f>AVERAGE('Adelaide'!S91,'Albany'!S106,'Alice Springs'!S91,'Amberley'!S60,'Birdsville'!S51,'Bourke'!S93,'Bridgetown'!S93,'Brisbane'!S91,'Broome'!S91,'Bundaberg'!S92,'Burketown'!S96,'Butlers Gorge'!S68,'Cabramurra'!S39,'Cairns'!S91,'Camooweal'!S62,'Canberra'!S92,'Cape Borda'!S45,'Cape Bruny'!S79,'Cape Leeuwin'!S91,'Cape Moreton'!S91,'Cape Otway'!S89,'Carnarvon'!S91,'Ceduna'!S58,'Charleville'!S91,'Cobar'!S92,'Coffs Harbour'!S49,'Cunderdin'!S50,'Dalwallinu'!S45,'Darwin'!S91,'Deniliquin'!S92,'Dubbo'!S80,'Eddytstone Point'!S91,'Esperance'!S91,'Eucla'!S87,'Forrest'!S54,'Gabo Island'!S95,'Gayndah'!S98,'Georgetown'!S99,'Geraldton'!S91,'Giles'!S44,'Grove'!S55,'Halls Creek'!S91,'Hobart'!S83,'Horn Island'!S50,'Kalgoorlie'!S91,'Kalumburu'!S61,'Karijini North'!S71,'Katanning'!S93,'Launceston'!S99,'Laverton'!S58,'Learmonth'!S25,'Longreach'!S91,'Low Head'!S92,'Mackay'!S91,'Marble Bar'!S95,'Marree'!S93,'Meekatharra'!S74,'Melbourne'!S91,'Mildura'!S91,'Miles'!S92,'Morawa'!S76,'Moree'!S91,'Mt Gambier'!S91,'Nhill'!S97,'Normanton'!S96,'Nowra'!S49,'Nuriootpa'!S44,'Oodnadatta'!S60,'Orbost'!S66,'Palmerville'!S96,'Perth'!S91,'Point Perpendicular'!S60,'Port Hedland'!S88,'Port Lincoln'!S91,'Port Macquarie'!S91,'Rabbit Flat'!S32,'Richmond NSW'!S58,'Richmond Qld'!S93,'Robe'!S98,'Rockhampton'!S61,'Rutherglen'!S90,'Sale'!S91,'Scone'!S36,'Snowtown'!S93,'St George'!S88,'Sydney'!S91,'Tarcoola'!S80,'Tennant Creek'!S90,'Thargomiindah'!S47,'Tibooburra'!S92,'Townsville'!S60,'Victoria River Downs'!S37,'Wagga Wagga'!S91,'Walgett'!S92,'Wandering'!S93,'Weipa'!S42,'Wilcannia'!S95,'Williamtown'!S53,'Wilsons Promontary'!S95,'Woomera'!S51,'Wyalong'!S39,'Yamba'!S102)</f>
        <v>19.4362745098039</v>
      </c>
      <c r="L24" s="12">
        <f>AVERAGE('Adelaide'!T91,'Albany'!T106,'Alice Springs'!T91,'Amberley'!T60,'Birdsville'!T51,'Bourke'!T93,'Bridgetown'!T93,'Brisbane'!T91,'Broome'!T91,'Bundaberg'!T92,'Burketown'!T96,'Butlers Gorge'!T68,'Cabramurra'!T39,'Cairns'!T91,'Camooweal'!T62,'Canberra'!T92,'Cape Borda'!T45,'Cape Bruny'!T79,'Cape Leeuwin'!T91,'Cape Moreton'!T91,'Cape Otway'!T89,'Carnarvon'!T91,'Ceduna'!T58,'Charleville'!T91,'Cobar'!T92,'Coffs Harbour'!T49,'Cunderdin'!T50,'Dalwallinu'!T45,'Darwin'!T91,'Deniliquin'!T92,'Dubbo'!T80,'Eddytstone Point'!T91,'Esperance'!T91,'Eucla'!T87,'Forrest'!T54,'Gabo Island'!T95,'Gayndah'!T98,'Georgetown'!T99,'Geraldton'!T91,'Giles'!T44,'Grove'!T55,'Halls Creek'!T91,'Hobart'!T83,'Horn Island'!T50,'Kalgoorlie'!T91,'Kalumburu'!T61,'Karijini North'!T71,'Katanning'!T93,'Launceston'!T99,'Laverton'!T58,'Learmonth'!T25,'Longreach'!T91,'Low Head'!T92,'Mackay'!T91,'Marble Bar'!T95,'Marree'!T93,'Meekatharra'!T74,'Melbourne'!T91,'Mildura'!T91,'Miles'!T92,'Morawa'!T76,'Moree'!T91,'Mt Gambier'!T91,'Nhill'!T97,'Normanton'!T96,'Nowra'!T49,'Nuriootpa'!T44,'Oodnadatta'!T60,'Orbost'!T66,'Palmerville'!T96,'Perth'!T91,'Point Perpendicular'!T60,'Port Hedland'!T88,'Port Lincoln'!T91,'Port Macquarie'!T91,'Rabbit Flat'!T32,'Richmond NSW'!T58,'Richmond Qld'!T93,'Robe'!T98,'Rockhampton'!T61,'Rutherglen'!T90,'Sale'!T91,'Scone'!T36,'Snowtown'!T93,'St George'!T88,'Sydney'!T91,'Tarcoola'!T80,'Tennant Creek'!T90,'Thargomiindah'!T47,'Tibooburra'!T92,'Townsville'!T60,'Victoria River Downs'!T37,'Wagga Wagga'!T91,'Walgett'!T92,'Wandering'!T93,'Weipa'!T42,'Wilcannia'!T95,'Williamtown'!T53,'Wilsons Promontary'!T95,'Woomera'!T51,'Wyalong'!T39,'Yamba'!T102)</f>
        <v>36.7946332874448</v>
      </c>
      <c r="M24" s="13">
        <f>AVERAGE('Adelaide'!V91,'Albany'!V106,'Alice Springs'!V91,'Amberley'!V60,'Birdsville'!V51,'Bourke'!V93,'Bridgetown'!V93,'Brisbane'!V91,'Broome'!V91,'Bundaberg'!V92,'Burketown'!V96,'Butlers Gorge'!V68,'Cabramurra'!V39,'Cairns'!V91,'Camooweal'!V62,'Canberra'!V92,'Cape Borda'!V45,'Cape Bruny'!V79,'Cape Leeuwin'!V91,'Cape Moreton'!V91,'Cape Otway'!V89,'Carnarvon'!V91,'Ceduna'!V58,'Charleville'!V91,'Cobar'!V92,'Coffs Harbour'!V49,'Cunderdin'!V50,'Dalwallinu'!V45,'Darwin'!V91,'Deniliquin'!V92,'Dubbo'!V80,'Eddytstone Point'!V91,'Esperance'!V91,'Eucla'!V87,'Forrest'!V54,'Gabo Island'!V95,'Gayndah'!V98,'Georgetown'!V99,'Geraldton'!V91,'Giles'!V44,'Grove'!V55,'Halls Creek'!V91,'Hobart'!V83,'Horn Island'!V50,'Kalgoorlie'!V91,'Kalumburu'!V61,'Karijini North'!V71,'Katanning'!V93,'Launceston'!V99,'Laverton'!V58,'Learmonth'!V25,'Longreach'!V91,'Low Head'!V92,'Mackay'!V91,'Marble Bar'!V95,'Marree'!V93,'Meekatharra'!V74,'Melbourne'!V91,'Mildura'!V91,'Miles'!V92,'Morawa'!V76,'Moree'!V91,'Mt Gambier'!V91,'Nhill'!V97,'Normanton'!V96,'Nowra'!V49,'Nuriootpa'!V44,'Oodnadatta'!V60,'Orbost'!V66,'Palmerville'!V96,'Perth'!V91,'Point Perpendicular'!V60,'Port Hedland'!V88,'Port Lincoln'!V91,'Port Macquarie'!V91,'Rabbit Flat'!V32,'Richmond NSW'!V58,'Richmond Qld'!V93,'Robe'!V98,'Rockhampton'!V61,'Rutherglen'!V90,'Sale'!V91,'Scone'!V36,'Snowtown'!V93,'St George'!V88,'Sydney'!V91,'Tarcoola'!V80,'Tennant Creek'!V90,'Thargomiindah'!V47,'Tibooburra'!V92,'Townsville'!V60,'Victoria River Downs'!V37,'Wagga Wagga'!V91,'Walgett'!V92,'Wandering'!V93,'Weipa'!V42,'Wilcannia'!V95,'Williamtown'!V53,'Wilsons Promontary'!V95,'Woomera'!V51,'Wyalong'!V39,'Yamba'!V102)</f>
        <v>3.86274509803922</v>
      </c>
      <c r="N24" s="12">
        <f>AVERAGE('Adelaide'!W91,'Albany'!W106,'Alice Springs'!W91,'Amberley'!W60,'Birdsville'!W51,'Bourke'!W93,'Bridgetown'!W93,'Brisbane'!W91,'Broome'!W91,'Bundaberg'!W92,'Burketown'!W96,'Butlers Gorge'!W68,'Cabramurra'!W39,'Cairns'!W91,'Camooweal'!W62,'Canberra'!W92,'Cape Borda'!W45,'Cape Bruny'!W79,'Cape Leeuwin'!W91,'Cape Moreton'!W91,'Cape Otway'!W89,'Carnarvon'!W91,'Ceduna'!W58,'Charleville'!W91,'Cobar'!W92,'Coffs Harbour'!W49,'Cunderdin'!W50,'Dalwallinu'!W45,'Darwin'!W91,'Deniliquin'!W92,'Dubbo'!W80,'Eddytstone Point'!W91,'Esperance'!W91,'Eucla'!W87,'Forrest'!W54,'Gabo Island'!W95,'Gayndah'!W98,'Georgetown'!W99,'Geraldton'!W91,'Giles'!W44,'Grove'!W55,'Halls Creek'!W91,'Hobart'!W83,'Horn Island'!W50,'Kalgoorlie'!W91,'Kalumburu'!W61,'Karijini North'!W71,'Katanning'!W93,'Launceston'!W99,'Laverton'!W58,'Learmonth'!W25,'Longreach'!W91,'Low Head'!W92,'Mackay'!W91,'Marble Bar'!W95,'Marree'!W93,'Meekatharra'!W74,'Melbourne'!W91,'Mildura'!W91,'Miles'!W92,'Morawa'!W76,'Moree'!W91,'Mt Gambier'!W91,'Nhill'!W97,'Normanton'!W96,'Nowra'!W49,'Nuriootpa'!W44,'Oodnadatta'!W60,'Orbost'!W66,'Palmerville'!W96,'Perth'!W91,'Point Perpendicular'!W60,'Port Hedland'!W88,'Port Lincoln'!W91,'Port Macquarie'!W91,'Rabbit Flat'!W32,'Richmond NSW'!W58,'Richmond Qld'!W93,'Robe'!W98,'Rockhampton'!W61,'Rutherglen'!W90,'Sale'!W91,'Scone'!W36,'Snowtown'!W93,'St George'!W88,'Sydney'!W91,'Tarcoola'!W80,'Tennant Creek'!W90,'Thargomiindah'!W47,'Tibooburra'!W92,'Townsville'!W60,'Victoria River Downs'!W37,'Wagga Wagga'!W91,'Walgett'!W92,'Wandering'!W93,'Weipa'!W42,'Wilcannia'!W95,'Williamtown'!W53,'Wilsons Promontary'!W95,'Woomera'!W51,'Wyalong'!W39,'Yamba'!W102)</f>
        <v>39.4326497685541</v>
      </c>
    </row>
    <row r="25" ht="23" customHeight="1">
      <c r="A25" t="s" s="14">
        <v>16</v>
      </c>
      <c r="B25" s="11">
        <f>AVERAGE('Adelaide'!B92,'Albany'!B107,'Alice Springs'!B92,'Amberley'!B61,'Birdsville'!B52,'Bourke'!B94,'Bridgetown'!B94,'Brisbane'!B92,'Broome'!B92,'Bundaberg'!B93,'Burketown'!B97,'Butlers Gorge'!B69,'Cabramurra'!B40,'Cairns'!B92,'Camooweal'!B63,'Canberra'!B93,'Cape Borda'!B46,'Cape Bruny'!B80,'Cape Leeuwin'!B92,'Cape Moreton'!B92,'Cape Otway'!B90,'Carnarvon'!B92,'Ceduna'!B59,'Charleville'!B92,'Cobar'!B93,'Coffs Harbour'!B50,'Cunderdin'!B51,'Dalwallinu'!B46,'Darwin'!B92,'Deniliquin'!B93,'Dubbo'!B81,'Eddytstone Point'!B92,'Esperance'!B92,'Eucla'!B88,'Forrest'!B55,'Gabo Island'!B96,'Gayndah'!B99,'Georgetown'!B100,'Geraldton'!B92,'Giles'!B45,'Grove'!B56,'Halls Creek'!B92,'Hobart'!B84,'Horn Island'!B51,'Kalgoorlie'!B92,'Kalumburu'!B62,'Karijini North'!B72,'Katanning'!B94,'Launceston'!B100,'Laverton'!B59,'Learmonth'!B26,'Longreach'!B92,'Low Head'!B93,'Mackay'!B92,'Marble Bar'!B96,'Marree'!B94,'Meekatharra'!B75,'Melbourne'!B92,'Mildura'!B92,'Miles'!B93,'Morawa'!B77,'Moree'!B92,'Mt Gambier'!B92,'Nhill'!B98,'Normanton'!B97,'Nowra'!B50,'Nuriootpa'!B45,'Oodnadatta'!B61,'Orbost'!B67,'Palmerville'!B97,'Perth'!B92,'Point Perpendicular'!B61,'Port Hedland'!B89,'Port Lincoln'!B92,'Port Macquarie'!B92,'Rabbit Flat'!B33,'Richmond NSW'!B59,'Richmond Qld'!B94,'Robe'!B99,'Rockhampton'!B62,'Rutherglen'!B91,'Sale'!B92,'Scone'!B37,'Snowtown'!B94,'St George'!B89,'Sydney'!B92,'Tarcoola'!B81,'Tennant Creek'!B91,'Thargomiindah'!B48,'Tibooburra'!B93,'Townsville'!B61,'Victoria River Downs'!B38,'Wagga Wagga'!B92,'Walgett'!B93,'Wandering'!B94,'Weipa'!B43,'Wilcannia'!B96,'Williamtown'!B54,'Wilsons Promontary'!B96,'Woomera'!B52,'Wyalong'!B40,'Yamba'!B103)</f>
        <v>33.0392156862745</v>
      </c>
      <c r="C25" s="12">
        <f>AVERAGE('Adelaide'!D92,'Albany'!D107,'Alice Springs'!D92,'Amberley'!D61,'Birdsville'!D52,'Bourke'!D94,'Bridgetown'!D94,'Brisbane'!D92,'Broome'!D92,'Bundaberg'!D93,'Burketown'!D97,'Butlers Gorge'!D69,'Cabramurra'!D40,'Cairns'!D92,'Camooweal'!D63,'Canberra'!D93,'Cape Borda'!D46,'Cape Bruny'!D80,'Cape Leeuwin'!D92,'Cape Moreton'!D92,'Cape Otway'!D90,'Carnarvon'!D92,'Ceduna'!D59,'Charleville'!D92,'Cobar'!D93,'Coffs Harbour'!D50,'Cunderdin'!D51,'Dalwallinu'!D46,'Darwin'!D92,'Deniliquin'!D93,'Dubbo'!D81,'Eddytstone Point'!D92,'Esperance'!D92,'Eucla'!D88,'Forrest'!D55,'Gabo Island'!D96,'Gayndah'!D99,'Georgetown'!D100,'Geraldton'!D92,'Giles'!D45,'Grove'!D56,'Halls Creek'!D92,'Hobart'!D84,'Horn Island'!D51,'Kalgoorlie'!D92,'Kalumburu'!D62,'Karijini North'!D72,'Katanning'!D94,'Launceston'!D100,'Laverton'!D59,'Learmonth'!D26,'Longreach'!D92,'Low Head'!D93,'Mackay'!D92,'Marble Bar'!D96,'Marree'!D94,'Meekatharra'!D75,'Melbourne'!D92,'Mildura'!D92,'Miles'!D93,'Morawa'!D77,'Moree'!D92,'Mt Gambier'!D92,'Nhill'!D98,'Normanton'!D97,'Nowra'!D50,'Nuriootpa'!D45,'Oodnadatta'!D61,'Orbost'!D67,'Palmerville'!D97,'Perth'!D92,'Point Perpendicular'!D61,'Port Hedland'!D89,'Port Lincoln'!D92,'Port Macquarie'!D92,'Rabbit Flat'!D33,'Richmond NSW'!D59,'Richmond Qld'!D94,'Robe'!D99,'Rockhampton'!D62,'Rutherglen'!D91,'Sale'!D92,'Scone'!D37,'Snowtown'!D94,'St George'!D89,'Sydney'!D92,'Tarcoola'!D81,'Tennant Creek'!D91,'Thargomiindah'!D48,'Tibooburra'!D93,'Townsville'!D61,'Victoria River Downs'!D38,'Wagga Wagga'!D92,'Walgett'!D93,'Wandering'!D94,'Weipa'!D43,'Wilcannia'!D96,'Williamtown'!D54,'Wilsons Promontary'!D96,'Woomera'!D52,'Wyalong'!D40,'Yamba'!D103)</f>
        <v>35.0110002256068</v>
      </c>
      <c r="D25" s="13">
        <f>AVERAGE('Adelaide'!G92,'Albany'!G107,'Alice Springs'!G92,'Amberley'!G61,'Birdsville'!G52,'Bourke'!G94,'Bridgetown'!G94,'Brisbane'!G92,'Broome'!G92,'Bundaberg'!G93,'Burketown'!G97,'Butlers Gorge'!G69,'Cabramurra'!G40,'Cairns'!G92,'Camooweal'!G63,'Canberra'!G93,'Cape Borda'!G46,'Cape Bruny'!G80,'Cape Leeuwin'!G92,'Cape Moreton'!G92,'Cape Otway'!G90,'Carnarvon'!G92,'Ceduna'!G59,'Charleville'!G92,'Cobar'!G93,'Coffs Harbour'!G50,'Cunderdin'!G51,'Dalwallinu'!G46,'Darwin'!G92,'Deniliquin'!G93,'Dubbo'!G81,'Eddytstone Point'!G92,'Esperance'!G92,'Eucla'!G88,'Forrest'!G55,'Gabo Island'!G96,'Gayndah'!G99,'Georgetown'!G100,'Geraldton'!G92,'Giles'!G45,'Grove'!G56,'Halls Creek'!G92,'Hobart'!G84,'Horn Island'!G51,'Kalgoorlie'!G92,'Kalumburu'!G62,'Karijini North'!G72,'Katanning'!G94,'Launceston'!G100,'Laverton'!G59,'Learmonth'!G26,'Longreach'!G92,'Low Head'!G93,'Mackay'!G92,'Marble Bar'!G96,'Marree'!G94,'Meekatharra'!G75,'Melbourne'!G92,'Mildura'!G92,'Miles'!G93,'Morawa'!G77,'Moree'!G92,'Mt Gambier'!G92,'Nhill'!G98,'Normanton'!G97,'Nowra'!G50,'Nuriootpa'!G45,'Oodnadatta'!G61,'Orbost'!G67,'Palmerville'!G97,'Perth'!G92,'Point Perpendicular'!G61,'Port Hedland'!G89,'Port Lincoln'!G92,'Port Macquarie'!G92,'Rabbit Flat'!G33,'Richmond NSW'!G59,'Richmond Qld'!G94,'Robe'!G99,'Rockhampton'!G62,'Rutherglen'!G91,'Sale'!G92,'Scone'!G37,'Snowtown'!G94,'St George'!G89,'Sydney'!G92,'Tarcoola'!G81,'Tennant Creek'!G91,'Thargomiindah'!G48,'Tibooburra'!G93,'Townsville'!G61,'Victoria River Downs'!G38,'Wagga Wagga'!G92,'Walgett'!G93,'Wandering'!G94,'Weipa'!G43,'Wilcannia'!G96,'Williamtown'!G54,'Wilsons Promontary'!G96,'Woomera'!G52,'Wyalong'!G40,'Yamba'!G103)</f>
        <v>15.078431372549</v>
      </c>
      <c r="E25" s="12">
        <f>AVERAGE('Adelaide'!I92,'Albany'!I107,'Alice Springs'!I92,'Amberley'!I61,'Birdsville'!I52,'Bourke'!I94,'Bridgetown'!I94,'Brisbane'!I92,'Broome'!I92,'Bundaberg'!I93,'Burketown'!I97,'Butlers Gorge'!I69,'Cabramurra'!I40,'Cairns'!I92,'Camooweal'!I63,'Canberra'!I93,'Cape Borda'!I46,'Cape Bruny'!I80,'Cape Leeuwin'!I92,'Cape Moreton'!I92,'Cape Otway'!I90,'Carnarvon'!I92,'Ceduna'!I59,'Charleville'!I92,'Cobar'!I93,'Coffs Harbour'!I50,'Cunderdin'!I51,'Dalwallinu'!I46,'Darwin'!I92,'Deniliquin'!I93,'Dubbo'!I81,'Eddytstone Point'!I92,'Esperance'!I92,'Eucla'!I88,'Forrest'!I55,'Gabo Island'!I96,'Gayndah'!I99,'Georgetown'!I100,'Geraldton'!I92,'Giles'!I45,'Grove'!I56,'Halls Creek'!I92,'Hobart'!I84,'Horn Island'!I51,'Kalgoorlie'!I92,'Kalumburu'!I62,'Karijini North'!I72,'Katanning'!I94,'Launceston'!I100,'Laverton'!I59,'Learmonth'!I26,'Longreach'!I92,'Low Head'!I93,'Mackay'!I92,'Marble Bar'!I96,'Marree'!I94,'Meekatharra'!I75,'Melbourne'!I92,'Mildura'!I92,'Miles'!I93,'Morawa'!I77,'Moree'!I92,'Mt Gambier'!I92,'Nhill'!I98,'Normanton'!I97,'Nowra'!I50,'Nuriootpa'!I45,'Oodnadatta'!I61,'Orbost'!I67,'Palmerville'!I97,'Perth'!I92,'Point Perpendicular'!I61,'Port Hedland'!I89,'Port Lincoln'!I92,'Port Macquarie'!I92,'Rabbit Flat'!I33,'Richmond NSW'!I59,'Richmond Qld'!I94,'Robe'!I99,'Rockhampton'!I62,'Rutherglen'!I91,'Sale'!I92,'Scone'!I37,'Snowtown'!I94,'St George'!I89,'Sydney'!I92,'Tarcoola'!I81,'Tennant Creek'!I91,'Thargomiindah'!I48,'Tibooburra'!I93,'Townsville'!I61,'Victoria River Downs'!I38,'Wagga Wagga'!I92,'Walgett'!I93,'Wandering'!I94,'Weipa'!I43,'Wilcannia'!I96,'Williamtown'!I54,'Wilsons Promontary'!I96,'Woomera'!I52,'Wyalong'!I40,'Yamba'!I103)</f>
        <v>36.5919358579368</v>
      </c>
      <c r="F25" s="13">
        <f>AVERAGE('Adelaide'!L92,'Albany'!L107,'Alice Springs'!L92,'Amberley'!L61,'Birdsville'!L52,'Bourke'!L94,'Bridgetown'!L94,'Brisbane'!L92,'Broome'!L92,'Bundaberg'!L93,'Burketown'!L97,'Butlers Gorge'!L69,'Cabramurra'!L40,'Cairns'!L92,'Camooweal'!L63,'Canberra'!L93,'Cape Borda'!L46,'Cape Bruny'!L80,'Cape Leeuwin'!L92,'Cape Moreton'!L92,'Cape Otway'!L90,'Carnarvon'!L92,'Ceduna'!L59,'Charleville'!L92,'Cobar'!L93,'Coffs Harbour'!L50,'Cunderdin'!L51,'Dalwallinu'!L46,'Darwin'!L92,'Deniliquin'!L93,'Dubbo'!L81,'Eddytstone Point'!L92,'Esperance'!L92,'Eucla'!L88,'Forrest'!L55,'Gabo Island'!L96,'Gayndah'!L99,'Georgetown'!L100,'Geraldton'!L92,'Giles'!L45,'Grove'!L56,'Halls Creek'!L92,'Hobart'!L84,'Horn Island'!L51,'Kalgoorlie'!L92,'Kalumburu'!L62,'Karijini North'!L72,'Katanning'!L94,'Launceston'!L100,'Laverton'!L59,'Learmonth'!L26,'Longreach'!L92,'Low Head'!L93,'Mackay'!L92,'Marble Bar'!L96,'Marree'!L94,'Meekatharra'!L75,'Melbourne'!L92,'Mildura'!L92,'Miles'!L93,'Morawa'!L77,'Moree'!L92,'Mt Gambier'!L92,'Nhill'!L98,'Normanton'!L97,'Nowra'!L50,'Nuriootpa'!L45,'Oodnadatta'!L61,'Orbost'!L67,'Palmerville'!L97,'Perth'!L92,'Point Perpendicular'!L61,'Port Hedland'!L89,'Port Lincoln'!L92,'Port Macquarie'!L92,'Rabbit Flat'!L33,'Richmond NSW'!L59,'Richmond Qld'!L94,'Robe'!L99,'Rockhampton'!L62,'Rutherglen'!L91,'Sale'!L92,'Scone'!L37,'Snowtown'!L94,'St George'!L89,'Sydney'!L92,'Tarcoola'!L81,'Tennant Creek'!L91,'Thargomiindah'!L48,'Tibooburra'!L93,'Townsville'!L61,'Victoria River Downs'!L38,'Wagga Wagga'!L92,'Walgett'!L93,'Wandering'!L94,'Weipa'!L43,'Wilcannia'!L96,'Williamtown'!L54,'Wilsons Promontary'!L96,'Woomera'!L52,'Wyalong'!L40,'Yamba'!L103)</f>
        <v>2.52941176470588</v>
      </c>
      <c r="G25" s="12">
        <f>AVERAGE('Adelaide'!N92,'Albany'!N107,'Alice Springs'!N92,'Amberley'!N61,'Birdsville'!N52,'Bourke'!N94,'Bridgetown'!N94,'Brisbane'!N92,'Broome'!N92,'Bundaberg'!N93,'Burketown'!N97,'Butlers Gorge'!N69,'Cabramurra'!N40,'Cairns'!N92,'Camooweal'!N63,'Canberra'!N93,'Cape Borda'!N46,'Cape Bruny'!N80,'Cape Leeuwin'!N92,'Cape Moreton'!N92,'Cape Otway'!N90,'Carnarvon'!N92,'Ceduna'!N59,'Charleville'!N92,'Cobar'!N93,'Coffs Harbour'!N50,'Cunderdin'!N51,'Dalwallinu'!N46,'Darwin'!N92,'Deniliquin'!N93,'Dubbo'!N81,'Eddytstone Point'!N92,'Esperance'!N92,'Eucla'!N88,'Forrest'!N55,'Gabo Island'!N96,'Gayndah'!N99,'Georgetown'!N100,'Geraldton'!N92,'Giles'!N45,'Grove'!N56,'Halls Creek'!N92,'Hobart'!N84,'Horn Island'!N51,'Kalgoorlie'!N92,'Kalumburu'!N62,'Karijini North'!N72,'Katanning'!N94,'Launceston'!N100,'Laverton'!N59,'Learmonth'!N26,'Longreach'!N92,'Low Head'!N93,'Mackay'!N92,'Marble Bar'!N96,'Marree'!N94,'Meekatharra'!N75,'Melbourne'!N92,'Mildura'!N92,'Miles'!N93,'Morawa'!N77,'Moree'!N92,'Mt Gambier'!N92,'Nhill'!N98,'Normanton'!N97,'Nowra'!N50,'Nuriootpa'!N45,'Oodnadatta'!N61,'Orbost'!N67,'Palmerville'!N97,'Perth'!N92,'Point Perpendicular'!N61,'Port Hedland'!N89,'Port Lincoln'!N92,'Port Macquarie'!N92,'Rabbit Flat'!N33,'Richmond NSW'!N59,'Richmond Qld'!N94,'Robe'!N99,'Rockhampton'!N62,'Rutherglen'!N91,'Sale'!N92,'Scone'!N37,'Snowtown'!N94,'St George'!N89,'Sydney'!N92,'Tarcoola'!N81,'Tennant Creek'!N91,'Thargomiindah'!N48,'Tibooburra'!N93,'Townsville'!N61,'Victoria River Downs'!N38,'Wagga Wagga'!N92,'Walgett'!N93,'Wandering'!N94,'Weipa'!N43,'Wilcannia'!N96,'Williamtown'!N54,'Wilsons Promontary'!N96,'Woomera'!N52,'Wyalong'!N40,'Yamba'!N103)</f>
        <v>39.1736765615337</v>
      </c>
      <c r="H25" t="s" s="14">
        <v>16</v>
      </c>
      <c r="I25" s="11">
        <f>AVERAGE('Adelaide'!P92,'Albany'!P107,'Alice Springs'!P92,'Amberley'!P61,'Birdsville'!P52,'Bourke'!P94,'Bridgetown'!P94,'Brisbane'!P92,'Broome'!P92,'Bundaberg'!P93,'Burketown'!P97,'Butlers Gorge'!P69,'Cabramurra'!P40,'Cairns'!P92,'Camooweal'!P63,'Canberra'!P93,'Cape Borda'!P46,'Cape Bruny'!P80,'Cape Leeuwin'!P92,'Cape Moreton'!P92,'Cape Otway'!P90,'Carnarvon'!P92,'Ceduna'!P59,'Charleville'!P92,'Cobar'!P93,'Coffs Harbour'!P50,'Cunderdin'!P51,'Dalwallinu'!P46,'Darwin'!P92,'Deniliquin'!P93,'Dubbo'!P81,'Eddytstone Point'!P92,'Esperance'!P92,'Eucla'!P88,'Forrest'!P55,'Gabo Island'!P96,'Gayndah'!P99,'Georgetown'!P100,'Geraldton'!P92,'Giles'!P45,'Grove'!P56,'Halls Creek'!P92,'Hobart'!P84,'Horn Island'!P51,'Kalgoorlie'!P92,'Kalumburu'!P62,'Karijini North'!P72,'Katanning'!P94,'Launceston'!P100,'Laverton'!P59,'Learmonth'!P26,'Longreach'!P92,'Low Head'!P93,'Mackay'!P92,'Marble Bar'!P96,'Marree'!P94,'Meekatharra'!P75,'Melbourne'!P92,'Mildura'!P92,'Miles'!P93,'Morawa'!P77,'Moree'!P92,'Mt Gambier'!P92,'Nhill'!P98,'Normanton'!P97,'Nowra'!P50,'Nuriootpa'!P45,'Oodnadatta'!P61,'Orbost'!P67,'Palmerville'!P97,'Perth'!P92,'Point Perpendicular'!P61,'Port Hedland'!P89,'Port Lincoln'!P92,'Port Macquarie'!P92,'Rabbit Flat'!P33,'Richmond NSW'!P59,'Richmond Qld'!P94,'Robe'!P99,'Rockhampton'!P62,'Rutherglen'!P91,'Sale'!P92,'Scone'!P37,'Snowtown'!P94,'St George'!P89,'Sydney'!P92,'Tarcoola'!P81,'Tennant Creek'!P91,'Thargomiindah'!P48,'Tibooburra'!P93,'Townsville'!P61,'Victoria River Downs'!P38,'Wagga Wagga'!P92,'Walgett'!P93,'Wandering'!P94,'Weipa'!P43,'Wilcannia'!P96,'Williamtown'!P54,'Wilsons Promontary'!P96,'Woomera'!P52,'Wyalong'!P40,'Yamba'!P103)</f>
        <v>37.1176470588235</v>
      </c>
      <c r="J25" s="12">
        <f>AVERAGE('Adelaide'!Q92,'Albany'!Q107,'Alice Springs'!Q92,'Amberley'!Q61,'Birdsville'!Q52,'Bourke'!Q94,'Bridgetown'!Q94,'Brisbane'!Q92,'Broome'!Q92,'Bundaberg'!Q93,'Burketown'!Q97,'Butlers Gorge'!Q69,'Cabramurra'!Q40,'Cairns'!Q92,'Camooweal'!Q63,'Canberra'!Q93,'Cape Borda'!Q46,'Cape Bruny'!Q80,'Cape Leeuwin'!Q92,'Cape Moreton'!Q92,'Cape Otway'!Q90,'Carnarvon'!Q92,'Ceduna'!Q59,'Charleville'!Q92,'Cobar'!Q93,'Coffs Harbour'!Q50,'Cunderdin'!Q51,'Dalwallinu'!Q46,'Darwin'!Q92,'Deniliquin'!Q93,'Dubbo'!Q81,'Eddytstone Point'!Q92,'Esperance'!Q92,'Eucla'!Q88,'Forrest'!Q55,'Gabo Island'!Q96,'Gayndah'!Q99,'Georgetown'!Q100,'Geraldton'!Q92,'Giles'!Q45,'Grove'!Q56,'Halls Creek'!Q92,'Hobart'!Q84,'Horn Island'!Q51,'Kalgoorlie'!Q92,'Kalumburu'!Q62,'Karijini North'!Q72,'Katanning'!Q94,'Launceston'!Q100,'Laverton'!Q59,'Learmonth'!Q26,'Longreach'!Q92,'Low Head'!Q93,'Mackay'!Q92,'Marble Bar'!Q96,'Marree'!Q94,'Meekatharra'!Q75,'Melbourne'!Q92,'Mildura'!Q92,'Miles'!Q93,'Morawa'!Q77,'Moree'!Q92,'Mt Gambier'!Q92,'Nhill'!Q98,'Normanton'!Q97,'Nowra'!Q50,'Nuriootpa'!Q45,'Oodnadatta'!Q61,'Orbost'!Q67,'Palmerville'!Q97,'Perth'!Q92,'Point Perpendicular'!Q61,'Port Hedland'!Q89,'Port Lincoln'!Q92,'Port Macquarie'!Q92,'Rabbit Flat'!Q33,'Richmond NSW'!Q59,'Richmond Qld'!Q94,'Robe'!Q99,'Rockhampton'!Q62,'Rutherglen'!Q91,'Sale'!Q92,'Scone'!Q37,'Snowtown'!Q94,'St George'!Q89,'Sydney'!Q92,'Tarcoola'!Q81,'Tennant Creek'!Q91,'Thargomiindah'!Q48,'Tibooburra'!Q93,'Townsville'!Q61,'Victoria River Downs'!Q38,'Wagga Wagga'!Q92,'Walgett'!Q93,'Wandering'!Q94,'Weipa'!Q43,'Wilcannia'!Q96,'Williamtown'!Q54,'Wilsons Promontary'!Q96,'Woomera'!Q52,'Wyalong'!Q40,'Yamba'!Q103)</f>
        <v>35.1478918794746</v>
      </c>
      <c r="K25" s="13">
        <f>AVERAGE('Adelaide'!S92,'Albany'!S107,'Alice Springs'!S92,'Amberley'!S61,'Birdsville'!S52,'Bourke'!S94,'Bridgetown'!S94,'Brisbane'!S92,'Broome'!S92,'Bundaberg'!S93,'Burketown'!S97,'Butlers Gorge'!S69,'Cabramurra'!S40,'Cairns'!S92,'Camooweal'!S63,'Canberra'!S93,'Cape Borda'!S46,'Cape Bruny'!S80,'Cape Leeuwin'!S92,'Cape Moreton'!S92,'Cape Otway'!S90,'Carnarvon'!S92,'Ceduna'!S59,'Charleville'!S92,'Cobar'!S93,'Coffs Harbour'!S50,'Cunderdin'!S51,'Dalwallinu'!S46,'Darwin'!S92,'Deniliquin'!S93,'Dubbo'!S81,'Eddytstone Point'!S92,'Esperance'!S92,'Eucla'!S88,'Forrest'!S55,'Gabo Island'!S96,'Gayndah'!S99,'Georgetown'!S100,'Geraldton'!S92,'Giles'!S45,'Grove'!S56,'Halls Creek'!S92,'Hobart'!S84,'Horn Island'!S51,'Kalgoorlie'!S92,'Kalumburu'!S62,'Karijini North'!S72,'Katanning'!S94,'Launceston'!S100,'Laverton'!S59,'Learmonth'!S26,'Longreach'!S92,'Low Head'!S93,'Mackay'!S92,'Marble Bar'!S96,'Marree'!S94,'Meekatharra'!S75,'Melbourne'!S92,'Mildura'!S92,'Miles'!S93,'Morawa'!S77,'Moree'!S92,'Mt Gambier'!S92,'Nhill'!S98,'Normanton'!S97,'Nowra'!S50,'Nuriootpa'!S45,'Oodnadatta'!S61,'Orbost'!S67,'Palmerville'!S97,'Perth'!S92,'Point Perpendicular'!S61,'Port Hedland'!S89,'Port Lincoln'!S92,'Port Macquarie'!S92,'Rabbit Flat'!S33,'Richmond NSW'!S59,'Richmond Qld'!S94,'Robe'!S99,'Rockhampton'!S62,'Rutherglen'!S91,'Sale'!S92,'Scone'!S37,'Snowtown'!S94,'St George'!S89,'Sydney'!S92,'Tarcoola'!S81,'Tennant Creek'!S91,'Thargomiindah'!S48,'Tibooburra'!S93,'Townsville'!S61,'Victoria River Downs'!S38,'Wagga Wagga'!S92,'Walgett'!S93,'Wandering'!S94,'Weipa'!S43,'Wilcannia'!S96,'Williamtown'!S54,'Wilsons Promontary'!S96,'Woomera'!S52,'Wyalong'!S40,'Yamba'!S103)</f>
        <v>17.983660130719</v>
      </c>
      <c r="L25" s="12">
        <f>AVERAGE('Adelaide'!T92,'Albany'!T107,'Alice Springs'!T92,'Amberley'!T61,'Birdsville'!T52,'Bourke'!T94,'Bridgetown'!T94,'Brisbane'!T92,'Broome'!T92,'Bundaberg'!T93,'Burketown'!T97,'Butlers Gorge'!T69,'Cabramurra'!T40,'Cairns'!T92,'Camooweal'!T63,'Canberra'!T93,'Cape Borda'!T46,'Cape Bruny'!T80,'Cape Leeuwin'!T92,'Cape Moreton'!T92,'Cape Otway'!T90,'Carnarvon'!T92,'Ceduna'!T59,'Charleville'!T92,'Cobar'!T93,'Coffs Harbour'!T50,'Cunderdin'!T51,'Dalwallinu'!T46,'Darwin'!T92,'Deniliquin'!T93,'Dubbo'!T81,'Eddytstone Point'!T92,'Esperance'!T92,'Eucla'!T88,'Forrest'!T55,'Gabo Island'!T96,'Gayndah'!T99,'Georgetown'!T100,'Geraldton'!T92,'Giles'!T45,'Grove'!T56,'Halls Creek'!T92,'Hobart'!T84,'Horn Island'!T51,'Kalgoorlie'!T92,'Kalumburu'!T62,'Karijini North'!T72,'Katanning'!T94,'Launceston'!T100,'Laverton'!T59,'Learmonth'!T26,'Longreach'!T92,'Low Head'!T93,'Mackay'!T92,'Marble Bar'!T96,'Marree'!T94,'Meekatharra'!T75,'Melbourne'!T92,'Mildura'!T92,'Miles'!T93,'Morawa'!T77,'Moree'!T92,'Mt Gambier'!T92,'Nhill'!T98,'Normanton'!T97,'Nowra'!T50,'Nuriootpa'!T45,'Oodnadatta'!T61,'Orbost'!T67,'Palmerville'!T97,'Perth'!T92,'Point Perpendicular'!T61,'Port Hedland'!T89,'Port Lincoln'!T92,'Port Macquarie'!T92,'Rabbit Flat'!T33,'Richmond NSW'!T59,'Richmond Qld'!T94,'Robe'!T99,'Rockhampton'!T62,'Rutherglen'!T91,'Sale'!T92,'Scone'!T37,'Snowtown'!T94,'St George'!T89,'Sydney'!T92,'Tarcoola'!T81,'Tennant Creek'!T91,'Thargomiindah'!T48,'Tibooburra'!T93,'Townsville'!T61,'Victoria River Downs'!T38,'Wagga Wagga'!T92,'Walgett'!T93,'Wandering'!T94,'Weipa'!T43,'Wilcannia'!T96,'Williamtown'!T54,'Wilsons Promontary'!T96,'Woomera'!T52,'Wyalong'!T40,'Yamba'!T103)</f>
        <v>36.7411025456112</v>
      </c>
      <c r="M25" s="13">
        <f>AVERAGE('Adelaide'!V92,'Albany'!V107,'Alice Springs'!V92,'Amberley'!V61,'Birdsville'!V52,'Bourke'!V94,'Bridgetown'!V94,'Brisbane'!V92,'Broome'!V92,'Bundaberg'!V93,'Burketown'!V97,'Butlers Gorge'!V69,'Cabramurra'!V40,'Cairns'!V92,'Camooweal'!V63,'Canberra'!V93,'Cape Borda'!V46,'Cape Bruny'!V80,'Cape Leeuwin'!V92,'Cape Moreton'!V92,'Cape Otway'!V90,'Carnarvon'!V92,'Ceduna'!V59,'Charleville'!V92,'Cobar'!V93,'Coffs Harbour'!V50,'Cunderdin'!V51,'Dalwallinu'!V46,'Darwin'!V92,'Deniliquin'!V93,'Dubbo'!V81,'Eddytstone Point'!V92,'Esperance'!V92,'Eucla'!V88,'Forrest'!V55,'Gabo Island'!V96,'Gayndah'!V99,'Georgetown'!V100,'Geraldton'!V92,'Giles'!V45,'Grove'!V56,'Halls Creek'!V92,'Hobart'!V84,'Horn Island'!V51,'Kalgoorlie'!V92,'Kalumburu'!V62,'Karijini North'!V72,'Katanning'!V94,'Launceston'!V100,'Laverton'!V59,'Learmonth'!V26,'Longreach'!V92,'Low Head'!V93,'Mackay'!V92,'Marble Bar'!V96,'Marree'!V94,'Meekatharra'!V75,'Melbourne'!V92,'Mildura'!V92,'Miles'!V93,'Morawa'!V77,'Moree'!V92,'Mt Gambier'!V92,'Nhill'!V98,'Normanton'!V97,'Nowra'!V50,'Nuriootpa'!V45,'Oodnadatta'!V61,'Orbost'!V67,'Palmerville'!V97,'Perth'!V92,'Point Perpendicular'!V61,'Port Hedland'!V89,'Port Lincoln'!V92,'Port Macquarie'!V92,'Rabbit Flat'!V33,'Richmond NSW'!V59,'Richmond Qld'!V94,'Robe'!V99,'Rockhampton'!V62,'Rutherglen'!V91,'Sale'!V92,'Scone'!V37,'Snowtown'!V94,'St George'!V89,'Sydney'!V92,'Tarcoola'!V81,'Tennant Creek'!V91,'Thargomiindah'!V48,'Tibooburra'!V93,'Townsville'!V61,'Victoria River Downs'!V38,'Wagga Wagga'!V92,'Walgett'!V93,'Wandering'!V94,'Weipa'!V43,'Wilcannia'!V96,'Williamtown'!V54,'Wilsons Promontary'!V96,'Woomera'!V52,'Wyalong'!V40,'Yamba'!V103)</f>
        <v>3.41830065359477</v>
      </c>
      <c r="N25" s="12">
        <f>AVERAGE('Adelaide'!W92,'Albany'!W107,'Alice Springs'!W92,'Amberley'!W61,'Birdsville'!W52,'Bourke'!W94,'Bridgetown'!W94,'Brisbane'!W92,'Broome'!W92,'Bundaberg'!W93,'Burketown'!W97,'Butlers Gorge'!W69,'Cabramurra'!W40,'Cairns'!W92,'Camooweal'!W63,'Canberra'!W93,'Cape Borda'!W46,'Cape Bruny'!W80,'Cape Leeuwin'!W92,'Cape Moreton'!W92,'Cape Otway'!W90,'Carnarvon'!W92,'Ceduna'!W59,'Charleville'!W92,'Cobar'!W93,'Coffs Harbour'!W50,'Cunderdin'!W51,'Dalwallinu'!W46,'Darwin'!W92,'Deniliquin'!W93,'Dubbo'!W81,'Eddytstone Point'!W92,'Esperance'!W92,'Eucla'!W88,'Forrest'!W55,'Gabo Island'!W96,'Gayndah'!W99,'Georgetown'!W100,'Geraldton'!W92,'Giles'!W45,'Grove'!W56,'Halls Creek'!W92,'Hobart'!W84,'Horn Island'!W51,'Kalgoorlie'!W92,'Kalumburu'!W62,'Karijini North'!W72,'Katanning'!W94,'Launceston'!W100,'Laverton'!W59,'Learmonth'!W26,'Longreach'!W92,'Low Head'!W93,'Mackay'!W92,'Marble Bar'!W96,'Marree'!W94,'Meekatharra'!W75,'Melbourne'!W92,'Mildura'!W92,'Miles'!W93,'Morawa'!W77,'Moree'!W92,'Mt Gambier'!W92,'Nhill'!W98,'Normanton'!W97,'Nowra'!W50,'Nuriootpa'!W45,'Oodnadatta'!W61,'Orbost'!W67,'Palmerville'!W97,'Perth'!W92,'Point Perpendicular'!W61,'Port Hedland'!W89,'Port Lincoln'!W92,'Port Macquarie'!W92,'Rabbit Flat'!W33,'Richmond NSW'!W59,'Richmond Qld'!W94,'Robe'!W99,'Rockhampton'!W62,'Rutherglen'!W91,'Sale'!W92,'Scone'!W37,'Snowtown'!W94,'St George'!W89,'Sydney'!W92,'Tarcoola'!W81,'Tennant Creek'!W91,'Thargomiindah'!W48,'Tibooburra'!W93,'Townsville'!W61,'Victoria River Downs'!W38,'Wagga Wagga'!W92,'Walgett'!W93,'Wandering'!W94,'Weipa'!W43,'Wilcannia'!W96,'Williamtown'!W54,'Wilsons Promontary'!W96,'Woomera'!W52,'Wyalong'!W40,'Yamba'!W103)</f>
        <v>39.4240710994658</v>
      </c>
    </row>
    <row r="26" ht="23" customHeight="1">
      <c r="A26" t="s" s="14">
        <v>17</v>
      </c>
      <c r="B26" s="11">
        <f>AVERAGE('Adelaide'!B93,'Albany'!B108,'Alice Springs'!B93,'Amberley'!B62,'Birdsville'!B53,'Bourke'!B95,'Bridgetown'!B95,'Brisbane'!B93,'Broome'!B93,'Bundaberg'!B94,'Burketown'!B98,'Butlers Gorge'!B70,'Cabramurra'!B41,'Cairns'!B93,'Camooweal'!B64,'Canberra'!B94,'Cape Borda'!B47,'Cape Bruny'!B81,'Cape Leeuwin'!B93,'Cape Moreton'!B93,'Cape Otway'!B91,'Carnarvon'!B93,'Ceduna'!B60,'Charleville'!B93,'Cobar'!B94,'Coffs Harbour'!B51,'Cunderdin'!B52,'Dalwallinu'!B47,'Darwin'!B93,'Deniliquin'!B94,'Dubbo'!B82,'Eddytstone Point'!B93,'Esperance'!B93,'Eucla'!B89,'Forrest'!B56,'Gabo Island'!B97,'Gayndah'!B100,'Georgetown'!B101,'Geraldton'!B93,'Giles'!B46,'Grove'!B57,'Halls Creek'!B93,'Hobart'!B85,'Horn Island'!B52,'Kalgoorlie'!B93,'Kalumburu'!B63,'Karijini North'!B73,'Katanning'!B95,'Launceston'!B101,'Laverton'!B60,'Learmonth'!B27,'Longreach'!B93,'Low Head'!B94,'Mackay'!B93,'Marble Bar'!B97,'Marree'!B95,'Meekatharra'!B76,'Melbourne'!B93,'Mildura'!B93,'Miles'!B94,'Morawa'!B78,'Moree'!B93,'Mt Gambier'!B93,'Nhill'!B99,'Normanton'!B98,'Nowra'!B51,'Nuriootpa'!B46,'Oodnadatta'!B62,'Orbost'!B68,'Palmerville'!B98,'Perth'!B93,'Point Perpendicular'!B62,'Port Hedland'!B90,'Port Lincoln'!B93,'Port Macquarie'!B93,'Rabbit Flat'!B34,'Richmond NSW'!B60,'Richmond Qld'!B95,'Robe'!B100,'Rockhampton'!B63,'Rutherglen'!B92,'Sale'!B93,'Scone'!B38,'Snowtown'!B95,'St George'!B90,'Sydney'!B93,'Tarcoola'!B82,'Tennant Creek'!B92,'Thargomiindah'!B49,'Tibooburra'!B94,'Townsville'!B62,'Victoria River Downs'!B39,'Wagga Wagga'!B93,'Walgett'!B94,'Wandering'!B95,'Weipa'!B44,'Wilcannia'!B97,'Williamtown'!B55,'Wilsons Promontary'!B97,'Woomera'!B53,'Wyalong'!B41,'Yamba'!B104)</f>
        <v>35.5980392156863</v>
      </c>
      <c r="C26" s="12">
        <f>AVERAGE('Adelaide'!D93,'Albany'!D108,'Alice Springs'!D93,'Amberley'!D62,'Birdsville'!D53,'Bourke'!D95,'Bridgetown'!D95,'Brisbane'!D93,'Broome'!D93,'Bundaberg'!D94,'Burketown'!D98,'Butlers Gorge'!D70,'Cabramurra'!D41,'Cairns'!D93,'Camooweal'!D64,'Canberra'!D94,'Cape Borda'!D47,'Cape Bruny'!D81,'Cape Leeuwin'!D93,'Cape Moreton'!D93,'Cape Otway'!D91,'Carnarvon'!D93,'Ceduna'!D60,'Charleville'!D93,'Cobar'!D94,'Coffs Harbour'!D51,'Cunderdin'!D52,'Dalwallinu'!D47,'Darwin'!D93,'Deniliquin'!D94,'Dubbo'!D82,'Eddytstone Point'!D93,'Esperance'!D93,'Eucla'!D89,'Forrest'!D56,'Gabo Island'!D97,'Gayndah'!D100,'Georgetown'!D101,'Geraldton'!D93,'Giles'!D46,'Grove'!D57,'Halls Creek'!D93,'Hobart'!D85,'Horn Island'!D52,'Kalgoorlie'!D93,'Kalumburu'!D63,'Karijini North'!D73,'Katanning'!D95,'Launceston'!D101,'Laverton'!D60,'Learmonth'!D27,'Longreach'!D93,'Low Head'!D94,'Mackay'!D93,'Marble Bar'!D97,'Marree'!D95,'Meekatharra'!D76,'Melbourne'!D93,'Mildura'!D93,'Miles'!D94,'Morawa'!D78,'Moree'!D93,'Mt Gambier'!D93,'Nhill'!D99,'Normanton'!D98,'Nowra'!D51,'Nuriootpa'!D46,'Oodnadatta'!D62,'Orbost'!D68,'Palmerville'!D98,'Perth'!D93,'Point Perpendicular'!D62,'Port Hedland'!D90,'Port Lincoln'!D93,'Port Macquarie'!D93,'Rabbit Flat'!D34,'Richmond NSW'!D60,'Richmond Qld'!D95,'Robe'!D100,'Rockhampton'!D63,'Rutherglen'!D92,'Sale'!D93,'Scone'!D38,'Snowtown'!D95,'St George'!D90,'Sydney'!D93,'Tarcoola'!D82,'Tennant Creek'!D92,'Thargomiindah'!D49,'Tibooburra'!D94,'Townsville'!D62,'Victoria River Downs'!D39,'Wagga Wagga'!D93,'Walgett'!D94,'Wandering'!D95,'Weipa'!D44,'Wilcannia'!D97,'Williamtown'!D55,'Wilsons Promontary'!D97,'Woomera'!D53,'Wyalong'!D41,'Yamba'!D104)</f>
        <v>35.1563639667042</v>
      </c>
      <c r="D26" s="13">
        <f>AVERAGE('Adelaide'!G93,'Albany'!G108,'Alice Springs'!G93,'Amberley'!G62,'Birdsville'!G53,'Bourke'!G95,'Bridgetown'!G95,'Brisbane'!G93,'Broome'!G93,'Bundaberg'!G94,'Burketown'!G98,'Butlers Gorge'!G70,'Cabramurra'!G41,'Cairns'!G93,'Camooweal'!G64,'Canberra'!G94,'Cape Borda'!G47,'Cape Bruny'!G81,'Cape Leeuwin'!G93,'Cape Moreton'!G93,'Cape Otway'!G91,'Carnarvon'!G93,'Ceduna'!G60,'Charleville'!G93,'Cobar'!G94,'Coffs Harbour'!G51,'Cunderdin'!G52,'Dalwallinu'!G47,'Darwin'!G93,'Deniliquin'!G94,'Dubbo'!G82,'Eddytstone Point'!G93,'Esperance'!G93,'Eucla'!G89,'Forrest'!G56,'Gabo Island'!G97,'Gayndah'!G100,'Georgetown'!G101,'Geraldton'!G93,'Giles'!G46,'Grove'!G57,'Halls Creek'!G93,'Hobart'!G85,'Horn Island'!G52,'Kalgoorlie'!G93,'Kalumburu'!G63,'Karijini North'!G73,'Katanning'!G95,'Launceston'!G101,'Laverton'!G60,'Learmonth'!G27,'Longreach'!G93,'Low Head'!G94,'Mackay'!G93,'Marble Bar'!G97,'Marree'!G95,'Meekatharra'!G76,'Melbourne'!G93,'Mildura'!G93,'Miles'!G94,'Morawa'!G78,'Moree'!G93,'Mt Gambier'!G93,'Nhill'!G99,'Normanton'!G98,'Nowra'!G51,'Nuriootpa'!G46,'Oodnadatta'!G62,'Orbost'!G68,'Palmerville'!G98,'Perth'!G93,'Point Perpendicular'!G62,'Port Hedland'!G90,'Port Lincoln'!G93,'Port Macquarie'!G93,'Rabbit Flat'!G34,'Richmond NSW'!G60,'Richmond Qld'!G95,'Robe'!G100,'Rockhampton'!G63,'Rutherglen'!G92,'Sale'!G93,'Scone'!G38,'Snowtown'!G95,'St George'!G90,'Sydney'!G93,'Tarcoola'!G82,'Tennant Creek'!G92,'Thargomiindah'!G49,'Tibooburra'!G94,'Townsville'!G62,'Victoria River Downs'!G39,'Wagga Wagga'!G93,'Walgett'!G94,'Wandering'!G95,'Weipa'!G44,'Wilcannia'!G97,'Williamtown'!G55,'Wilsons Promontary'!G97,'Woomera'!G53,'Wyalong'!G41,'Yamba'!G104)</f>
        <v>17.4705882352941</v>
      </c>
      <c r="E26" s="12">
        <f>AVERAGE('Adelaide'!I93,'Albany'!I108,'Alice Springs'!I93,'Amberley'!I62,'Birdsville'!I53,'Bourke'!I95,'Bridgetown'!I95,'Brisbane'!I93,'Broome'!I93,'Bundaberg'!I94,'Burketown'!I98,'Butlers Gorge'!I70,'Cabramurra'!I41,'Cairns'!I93,'Camooweal'!I64,'Canberra'!I94,'Cape Borda'!I47,'Cape Bruny'!I81,'Cape Leeuwin'!I93,'Cape Moreton'!I93,'Cape Otway'!I91,'Carnarvon'!I93,'Ceduna'!I60,'Charleville'!I93,'Cobar'!I94,'Coffs Harbour'!I51,'Cunderdin'!I52,'Dalwallinu'!I47,'Darwin'!I93,'Deniliquin'!I94,'Dubbo'!I82,'Eddytstone Point'!I93,'Esperance'!I93,'Eucla'!I89,'Forrest'!I56,'Gabo Island'!I97,'Gayndah'!I100,'Georgetown'!I101,'Geraldton'!I93,'Giles'!I46,'Grove'!I57,'Halls Creek'!I93,'Hobart'!I85,'Horn Island'!I52,'Kalgoorlie'!I93,'Kalumburu'!I63,'Karijini North'!I73,'Katanning'!I95,'Launceston'!I101,'Laverton'!I60,'Learmonth'!I27,'Longreach'!I93,'Low Head'!I94,'Mackay'!I93,'Marble Bar'!I97,'Marree'!I95,'Meekatharra'!I76,'Melbourne'!I93,'Mildura'!I93,'Miles'!I94,'Morawa'!I78,'Moree'!I93,'Mt Gambier'!I93,'Nhill'!I99,'Normanton'!I98,'Nowra'!I51,'Nuriootpa'!I46,'Oodnadatta'!I62,'Orbost'!I68,'Palmerville'!I98,'Perth'!I93,'Point Perpendicular'!I62,'Port Hedland'!I90,'Port Lincoln'!I93,'Port Macquarie'!I93,'Rabbit Flat'!I34,'Richmond NSW'!I60,'Richmond Qld'!I95,'Robe'!I100,'Rockhampton'!I63,'Rutherglen'!I92,'Sale'!I93,'Scone'!I38,'Snowtown'!I95,'St George'!I90,'Sydney'!I93,'Tarcoola'!I82,'Tennant Creek'!I92,'Thargomiindah'!I49,'Tibooburra'!I94,'Townsville'!I62,'Victoria River Downs'!I39,'Wagga Wagga'!I93,'Walgett'!I94,'Wandering'!I95,'Weipa'!I44,'Wilcannia'!I97,'Williamtown'!I55,'Wilsons Promontary'!I97,'Woomera'!I53,'Wyalong'!I41,'Yamba'!I104)</f>
        <v>36.7624210620377</v>
      </c>
      <c r="F26" s="13">
        <f>AVERAGE('Adelaide'!L93,'Albany'!L108,'Alice Springs'!L93,'Amberley'!L62,'Birdsville'!L53,'Bourke'!L95,'Bridgetown'!L95,'Brisbane'!L93,'Broome'!L93,'Bundaberg'!L94,'Burketown'!L98,'Butlers Gorge'!L70,'Cabramurra'!L41,'Cairns'!L93,'Camooweal'!L64,'Canberra'!L94,'Cape Borda'!L47,'Cape Bruny'!L81,'Cape Leeuwin'!L93,'Cape Moreton'!L93,'Cape Otway'!L91,'Carnarvon'!L93,'Ceduna'!L60,'Charleville'!L93,'Cobar'!L94,'Coffs Harbour'!L51,'Cunderdin'!L52,'Dalwallinu'!L47,'Darwin'!L93,'Deniliquin'!L94,'Dubbo'!L82,'Eddytstone Point'!L93,'Esperance'!L93,'Eucla'!L89,'Forrest'!L56,'Gabo Island'!L97,'Gayndah'!L100,'Georgetown'!L101,'Geraldton'!L93,'Giles'!L46,'Grove'!L57,'Halls Creek'!L93,'Hobart'!L85,'Horn Island'!L52,'Kalgoorlie'!L93,'Kalumburu'!L63,'Karijini North'!L73,'Katanning'!L95,'Launceston'!L101,'Laverton'!L60,'Learmonth'!L27,'Longreach'!L93,'Low Head'!L94,'Mackay'!L93,'Marble Bar'!L97,'Marree'!L95,'Meekatharra'!L76,'Melbourne'!L93,'Mildura'!L93,'Miles'!L94,'Morawa'!L78,'Moree'!L93,'Mt Gambier'!L93,'Nhill'!L99,'Normanton'!L98,'Nowra'!L51,'Nuriootpa'!L46,'Oodnadatta'!L62,'Orbost'!L68,'Palmerville'!L98,'Perth'!L93,'Point Perpendicular'!L62,'Port Hedland'!L90,'Port Lincoln'!L93,'Port Macquarie'!L93,'Rabbit Flat'!L34,'Richmond NSW'!L60,'Richmond Qld'!L95,'Robe'!L100,'Rockhampton'!L63,'Rutherglen'!L92,'Sale'!L93,'Scone'!L38,'Snowtown'!L95,'St George'!L90,'Sydney'!L93,'Tarcoola'!L82,'Tennant Creek'!L92,'Thargomiindah'!L49,'Tibooburra'!L94,'Townsville'!L62,'Victoria River Downs'!L39,'Wagga Wagga'!L93,'Walgett'!L94,'Wandering'!L95,'Weipa'!L44,'Wilcannia'!L97,'Williamtown'!L55,'Wilsons Promontary'!L97,'Woomera'!L53,'Wyalong'!L41,'Yamba'!L104)</f>
        <v>3.3921568627451</v>
      </c>
      <c r="G26" s="12">
        <f>AVERAGE('Adelaide'!N93,'Albany'!N108,'Alice Springs'!N93,'Amberley'!N62,'Birdsville'!N53,'Bourke'!N95,'Bridgetown'!N95,'Brisbane'!N93,'Broome'!N93,'Bundaberg'!N94,'Burketown'!N98,'Butlers Gorge'!N70,'Cabramurra'!N41,'Cairns'!N93,'Camooweal'!N64,'Canberra'!N94,'Cape Borda'!N47,'Cape Bruny'!N81,'Cape Leeuwin'!N93,'Cape Moreton'!N93,'Cape Otway'!N91,'Carnarvon'!N93,'Ceduna'!N60,'Charleville'!N93,'Cobar'!N94,'Coffs Harbour'!N51,'Cunderdin'!N52,'Dalwallinu'!N47,'Darwin'!N93,'Deniliquin'!N94,'Dubbo'!N82,'Eddytstone Point'!N93,'Esperance'!N93,'Eucla'!N89,'Forrest'!N56,'Gabo Island'!N97,'Gayndah'!N100,'Georgetown'!N101,'Geraldton'!N93,'Giles'!N46,'Grove'!N57,'Halls Creek'!N93,'Hobart'!N85,'Horn Island'!N52,'Kalgoorlie'!N93,'Kalumburu'!N63,'Karijini North'!N73,'Katanning'!N95,'Launceston'!N101,'Laverton'!N60,'Learmonth'!N27,'Longreach'!N93,'Low Head'!N94,'Mackay'!N93,'Marble Bar'!N97,'Marree'!N95,'Meekatharra'!N76,'Melbourne'!N93,'Mildura'!N93,'Miles'!N94,'Morawa'!N78,'Moree'!N93,'Mt Gambier'!N93,'Nhill'!N99,'Normanton'!N98,'Nowra'!N51,'Nuriootpa'!N46,'Oodnadatta'!N62,'Orbost'!N68,'Palmerville'!N98,'Perth'!N93,'Point Perpendicular'!N62,'Port Hedland'!N90,'Port Lincoln'!N93,'Port Macquarie'!N93,'Rabbit Flat'!N34,'Richmond NSW'!N60,'Richmond Qld'!N95,'Robe'!N100,'Rockhampton'!N63,'Rutherglen'!N92,'Sale'!N93,'Scone'!N38,'Snowtown'!N95,'St George'!N90,'Sydney'!N93,'Tarcoola'!N82,'Tennant Creek'!N92,'Thargomiindah'!N49,'Tibooburra'!N94,'Townsville'!N62,'Victoria River Downs'!N39,'Wagga Wagga'!N93,'Walgett'!N94,'Wandering'!N95,'Weipa'!N44,'Wilcannia'!N97,'Williamtown'!N55,'Wilsons Promontary'!N97,'Woomera'!N53,'Wyalong'!N41,'Yamba'!N104)</f>
        <v>39.4660586734694</v>
      </c>
      <c r="H26" t="s" s="14">
        <v>17</v>
      </c>
      <c r="I26" s="11">
        <f>AVERAGE('Adelaide'!P93,'Albany'!P108,'Alice Springs'!P93,'Amberley'!P62,'Birdsville'!P53,'Bourke'!P95,'Bridgetown'!P95,'Brisbane'!P93,'Broome'!P93,'Bundaberg'!P94,'Burketown'!P98,'Butlers Gorge'!P70,'Cabramurra'!P41,'Cairns'!P93,'Camooweal'!P64,'Canberra'!P94,'Cape Borda'!P47,'Cape Bruny'!P81,'Cape Leeuwin'!P93,'Cape Moreton'!P93,'Cape Otway'!P91,'Carnarvon'!P93,'Ceduna'!P60,'Charleville'!P93,'Cobar'!P94,'Coffs Harbour'!P51,'Cunderdin'!P52,'Dalwallinu'!P47,'Darwin'!P93,'Deniliquin'!P94,'Dubbo'!P82,'Eddytstone Point'!P93,'Esperance'!P93,'Eucla'!P89,'Forrest'!P56,'Gabo Island'!P97,'Gayndah'!P100,'Georgetown'!P101,'Geraldton'!P93,'Giles'!P46,'Grove'!P57,'Halls Creek'!P93,'Hobart'!P85,'Horn Island'!P52,'Kalgoorlie'!P93,'Kalumburu'!P63,'Karijini North'!P73,'Katanning'!P95,'Launceston'!P101,'Laverton'!P60,'Learmonth'!P27,'Longreach'!P93,'Low Head'!P94,'Mackay'!P93,'Marble Bar'!P97,'Marree'!P95,'Meekatharra'!P76,'Melbourne'!P93,'Mildura'!P93,'Miles'!P94,'Morawa'!P78,'Moree'!P93,'Mt Gambier'!P93,'Nhill'!P99,'Normanton'!P98,'Nowra'!P51,'Nuriootpa'!P46,'Oodnadatta'!P62,'Orbost'!P68,'Palmerville'!P98,'Perth'!P93,'Point Perpendicular'!P62,'Port Hedland'!P90,'Port Lincoln'!P93,'Port Macquarie'!P93,'Rabbit Flat'!P34,'Richmond NSW'!P60,'Richmond Qld'!P95,'Robe'!P100,'Rockhampton'!P63,'Rutherglen'!P92,'Sale'!P93,'Scone'!P38,'Snowtown'!P95,'St George'!P90,'Sydney'!P93,'Tarcoola'!P82,'Tennant Creek'!P92,'Thargomiindah'!P49,'Tibooburra'!P94,'Townsville'!P62,'Victoria River Downs'!P39,'Wagga Wagga'!P93,'Walgett'!P94,'Wandering'!P95,'Weipa'!P44,'Wilcannia'!P97,'Williamtown'!P55,'Wilsons Promontary'!P97,'Woomera'!P53,'Wyalong'!P41,'Yamba'!P104)</f>
        <v>36.7377450980392</v>
      </c>
      <c r="J26" s="12">
        <f>AVERAGE('Adelaide'!Q93,'Albany'!Q108,'Alice Springs'!Q93,'Amberley'!Q62,'Birdsville'!Q53,'Bourke'!Q95,'Bridgetown'!Q95,'Brisbane'!Q93,'Broome'!Q93,'Bundaberg'!Q94,'Burketown'!Q98,'Butlers Gorge'!Q70,'Cabramurra'!Q41,'Cairns'!Q93,'Camooweal'!Q64,'Canberra'!Q94,'Cape Borda'!Q47,'Cape Bruny'!Q81,'Cape Leeuwin'!Q93,'Cape Moreton'!Q93,'Cape Otway'!Q91,'Carnarvon'!Q93,'Ceduna'!Q60,'Charleville'!Q93,'Cobar'!Q94,'Coffs Harbour'!Q51,'Cunderdin'!Q52,'Dalwallinu'!Q47,'Darwin'!Q93,'Deniliquin'!Q94,'Dubbo'!Q82,'Eddytstone Point'!Q93,'Esperance'!Q93,'Eucla'!Q89,'Forrest'!Q56,'Gabo Island'!Q97,'Gayndah'!Q100,'Georgetown'!Q101,'Geraldton'!Q93,'Giles'!Q46,'Grove'!Q57,'Halls Creek'!Q93,'Hobart'!Q85,'Horn Island'!Q52,'Kalgoorlie'!Q93,'Kalumburu'!Q63,'Karijini North'!Q73,'Katanning'!Q95,'Launceston'!Q101,'Laverton'!Q60,'Learmonth'!Q27,'Longreach'!Q93,'Low Head'!Q94,'Mackay'!Q93,'Marble Bar'!Q97,'Marree'!Q95,'Meekatharra'!Q76,'Melbourne'!Q93,'Mildura'!Q93,'Miles'!Q94,'Morawa'!Q78,'Moree'!Q93,'Mt Gambier'!Q93,'Nhill'!Q99,'Normanton'!Q98,'Nowra'!Q51,'Nuriootpa'!Q46,'Oodnadatta'!Q62,'Orbost'!Q68,'Palmerville'!Q98,'Perth'!Q93,'Point Perpendicular'!Q62,'Port Hedland'!Q90,'Port Lincoln'!Q93,'Port Macquarie'!Q93,'Rabbit Flat'!Q34,'Richmond NSW'!Q60,'Richmond Qld'!Q95,'Robe'!Q100,'Rockhampton'!Q63,'Rutherglen'!Q92,'Sale'!Q93,'Scone'!Q38,'Snowtown'!Q95,'St George'!Q90,'Sydney'!Q93,'Tarcoola'!Q82,'Tennant Creek'!Q92,'Thargomiindah'!Q49,'Tibooburra'!Q94,'Townsville'!Q62,'Victoria River Downs'!Q39,'Wagga Wagga'!Q93,'Walgett'!Q94,'Wandering'!Q95,'Weipa'!Q44,'Wilcannia'!Q97,'Williamtown'!Q55,'Wilsons Promontary'!Q97,'Woomera'!Q53,'Wyalong'!Q41,'Yamba'!Q104)</f>
        <v>35.150009901282</v>
      </c>
      <c r="K26" s="13">
        <f>AVERAGE('Adelaide'!S93,'Albany'!S108,'Alice Springs'!S93,'Amberley'!S62,'Birdsville'!S53,'Bourke'!S95,'Bridgetown'!S95,'Brisbane'!S93,'Broome'!S93,'Bundaberg'!S94,'Burketown'!S98,'Butlers Gorge'!S70,'Cabramurra'!S41,'Cairns'!S93,'Camooweal'!S64,'Canberra'!S94,'Cape Borda'!S47,'Cape Bruny'!S81,'Cape Leeuwin'!S93,'Cape Moreton'!S93,'Cape Otway'!S91,'Carnarvon'!S93,'Ceduna'!S60,'Charleville'!S93,'Cobar'!S94,'Coffs Harbour'!S51,'Cunderdin'!S52,'Dalwallinu'!S47,'Darwin'!S93,'Deniliquin'!S94,'Dubbo'!S82,'Eddytstone Point'!S93,'Esperance'!S93,'Eucla'!S89,'Forrest'!S56,'Gabo Island'!S97,'Gayndah'!S100,'Georgetown'!S101,'Geraldton'!S93,'Giles'!S46,'Grove'!S57,'Halls Creek'!S93,'Hobart'!S85,'Horn Island'!S52,'Kalgoorlie'!S93,'Kalumburu'!S63,'Karijini North'!S73,'Katanning'!S95,'Launceston'!S101,'Laverton'!S60,'Learmonth'!S27,'Longreach'!S93,'Low Head'!S94,'Mackay'!S93,'Marble Bar'!S97,'Marree'!S95,'Meekatharra'!S76,'Melbourne'!S93,'Mildura'!S93,'Miles'!S94,'Morawa'!S78,'Moree'!S93,'Mt Gambier'!S93,'Nhill'!S99,'Normanton'!S98,'Nowra'!S51,'Nuriootpa'!S46,'Oodnadatta'!S62,'Orbost'!S68,'Palmerville'!S98,'Perth'!S93,'Point Perpendicular'!S62,'Port Hedland'!S90,'Port Lincoln'!S93,'Port Macquarie'!S93,'Rabbit Flat'!S34,'Richmond NSW'!S60,'Richmond Qld'!S95,'Robe'!S100,'Rockhampton'!S63,'Rutherglen'!S92,'Sale'!S93,'Scone'!S38,'Snowtown'!S95,'St George'!S90,'Sydney'!S93,'Tarcoola'!S82,'Tennant Creek'!S92,'Thargomiindah'!S49,'Tibooburra'!S94,'Townsville'!S62,'Victoria River Downs'!S39,'Wagga Wagga'!S93,'Walgett'!S94,'Wandering'!S95,'Weipa'!S44,'Wilcannia'!S97,'Williamtown'!S55,'Wilsons Promontary'!S97,'Woomera'!S53,'Wyalong'!S41,'Yamba'!S104)</f>
        <v>17.8553921568627</v>
      </c>
      <c r="L26" s="12">
        <f>AVERAGE('Adelaide'!T93,'Albany'!T108,'Alice Springs'!T93,'Amberley'!T62,'Birdsville'!T53,'Bourke'!T95,'Bridgetown'!T95,'Brisbane'!T93,'Broome'!T93,'Bundaberg'!T94,'Burketown'!T98,'Butlers Gorge'!T70,'Cabramurra'!T41,'Cairns'!T93,'Camooweal'!T64,'Canberra'!T94,'Cape Borda'!T47,'Cape Bruny'!T81,'Cape Leeuwin'!T93,'Cape Moreton'!T93,'Cape Otway'!T91,'Carnarvon'!T93,'Ceduna'!T60,'Charleville'!T93,'Cobar'!T94,'Coffs Harbour'!T51,'Cunderdin'!T52,'Dalwallinu'!T47,'Darwin'!T93,'Deniliquin'!T94,'Dubbo'!T82,'Eddytstone Point'!T93,'Esperance'!T93,'Eucla'!T89,'Forrest'!T56,'Gabo Island'!T97,'Gayndah'!T100,'Georgetown'!T101,'Geraldton'!T93,'Giles'!T46,'Grove'!T57,'Halls Creek'!T93,'Hobart'!T85,'Horn Island'!T52,'Kalgoorlie'!T93,'Kalumburu'!T63,'Karijini North'!T73,'Katanning'!T95,'Launceston'!T101,'Laverton'!T60,'Learmonth'!T27,'Longreach'!T93,'Low Head'!T94,'Mackay'!T93,'Marble Bar'!T97,'Marree'!T95,'Meekatharra'!T76,'Melbourne'!T93,'Mildura'!T93,'Miles'!T94,'Morawa'!T78,'Moree'!T93,'Mt Gambier'!T93,'Nhill'!T99,'Normanton'!T98,'Nowra'!T51,'Nuriootpa'!T46,'Oodnadatta'!T62,'Orbost'!T68,'Palmerville'!T98,'Perth'!T93,'Point Perpendicular'!T62,'Port Hedland'!T90,'Port Lincoln'!T93,'Port Macquarie'!T93,'Rabbit Flat'!T34,'Richmond NSW'!T60,'Richmond Qld'!T95,'Robe'!T100,'Rockhampton'!T63,'Rutherglen'!T92,'Sale'!T93,'Scone'!T38,'Snowtown'!T95,'St George'!T90,'Sydney'!T93,'Tarcoola'!T82,'Tennant Creek'!T92,'Thargomiindah'!T49,'Tibooburra'!T94,'Townsville'!T62,'Victoria River Downs'!T39,'Wagga Wagga'!T93,'Walgett'!T94,'Wandering'!T95,'Weipa'!T44,'Wilcannia'!T97,'Williamtown'!T55,'Wilsons Promontary'!T97,'Woomera'!T53,'Wyalong'!T41,'Yamba'!T104)</f>
        <v>36.7470912161122</v>
      </c>
      <c r="M26" s="13">
        <f>AVERAGE('Adelaide'!V93,'Albany'!V108,'Alice Springs'!V93,'Amberley'!V62,'Birdsville'!V53,'Bourke'!V95,'Bridgetown'!V95,'Brisbane'!V93,'Broome'!V93,'Bundaberg'!V94,'Burketown'!V98,'Butlers Gorge'!V70,'Cabramurra'!V41,'Cairns'!V93,'Camooweal'!V64,'Canberra'!V94,'Cape Borda'!V47,'Cape Bruny'!V81,'Cape Leeuwin'!V93,'Cape Moreton'!V93,'Cape Otway'!V91,'Carnarvon'!V93,'Ceduna'!V60,'Charleville'!V93,'Cobar'!V94,'Coffs Harbour'!V51,'Cunderdin'!V52,'Dalwallinu'!V47,'Darwin'!V93,'Deniliquin'!V94,'Dubbo'!V82,'Eddytstone Point'!V93,'Esperance'!V93,'Eucla'!V89,'Forrest'!V56,'Gabo Island'!V97,'Gayndah'!V100,'Georgetown'!V101,'Geraldton'!V93,'Giles'!V46,'Grove'!V57,'Halls Creek'!V93,'Hobart'!V85,'Horn Island'!V52,'Kalgoorlie'!V93,'Kalumburu'!V63,'Karijini North'!V73,'Katanning'!V95,'Launceston'!V101,'Laverton'!V60,'Learmonth'!V27,'Longreach'!V93,'Low Head'!V94,'Mackay'!V93,'Marble Bar'!V97,'Marree'!V95,'Meekatharra'!V76,'Melbourne'!V93,'Mildura'!V93,'Miles'!V94,'Morawa'!V78,'Moree'!V93,'Mt Gambier'!V93,'Nhill'!V99,'Normanton'!V98,'Nowra'!V51,'Nuriootpa'!V46,'Oodnadatta'!V62,'Orbost'!V68,'Palmerville'!V98,'Perth'!V93,'Point Perpendicular'!V62,'Port Hedland'!V90,'Port Lincoln'!V93,'Port Macquarie'!V93,'Rabbit Flat'!V34,'Richmond NSW'!V60,'Richmond Qld'!V95,'Robe'!V100,'Rockhampton'!V63,'Rutherglen'!V92,'Sale'!V93,'Scone'!V38,'Snowtown'!V95,'St George'!V90,'Sydney'!V93,'Tarcoola'!V82,'Tennant Creek'!V92,'Thargomiindah'!V49,'Tibooburra'!V94,'Townsville'!V62,'Victoria River Downs'!V39,'Wagga Wagga'!V93,'Walgett'!V94,'Wandering'!V95,'Weipa'!V44,'Wilcannia'!V97,'Williamtown'!V55,'Wilsons Promontary'!V97,'Woomera'!V53,'Wyalong'!V41,'Yamba'!V104)</f>
        <v>3.41176470588235</v>
      </c>
      <c r="N26" s="12">
        <f>AVERAGE('Adelaide'!W93,'Albany'!W108,'Alice Springs'!W93,'Amberley'!W62,'Birdsville'!W53,'Bourke'!W95,'Bridgetown'!W95,'Brisbane'!W93,'Broome'!W93,'Bundaberg'!W94,'Burketown'!W98,'Butlers Gorge'!W70,'Cabramurra'!W41,'Cairns'!W93,'Camooweal'!W64,'Canberra'!W94,'Cape Borda'!W47,'Cape Bruny'!W81,'Cape Leeuwin'!W93,'Cape Moreton'!W93,'Cape Otway'!W91,'Carnarvon'!W93,'Ceduna'!W60,'Charleville'!W93,'Cobar'!W94,'Coffs Harbour'!W51,'Cunderdin'!W52,'Dalwallinu'!W47,'Darwin'!W93,'Deniliquin'!W94,'Dubbo'!W82,'Eddytstone Point'!W93,'Esperance'!W93,'Eucla'!W89,'Forrest'!W56,'Gabo Island'!W97,'Gayndah'!W100,'Georgetown'!W101,'Geraldton'!W93,'Giles'!W46,'Grove'!W57,'Halls Creek'!W93,'Hobart'!W85,'Horn Island'!W52,'Kalgoorlie'!W93,'Kalumburu'!W63,'Karijini North'!W73,'Katanning'!W95,'Launceston'!W101,'Laverton'!W60,'Learmonth'!W27,'Longreach'!W93,'Low Head'!W94,'Mackay'!W93,'Marble Bar'!W97,'Marree'!W95,'Meekatharra'!W76,'Melbourne'!W93,'Mildura'!W93,'Miles'!W94,'Morawa'!W78,'Moree'!W93,'Mt Gambier'!W93,'Nhill'!W99,'Normanton'!W98,'Nowra'!W51,'Nuriootpa'!W46,'Oodnadatta'!W62,'Orbost'!W68,'Palmerville'!W98,'Perth'!W93,'Point Perpendicular'!W62,'Port Hedland'!W90,'Port Lincoln'!W93,'Port Macquarie'!W93,'Rabbit Flat'!W34,'Richmond NSW'!W60,'Richmond Qld'!W95,'Robe'!W100,'Rockhampton'!W63,'Rutherglen'!W92,'Sale'!W93,'Scone'!W38,'Snowtown'!W95,'St George'!W90,'Sydney'!W93,'Tarcoola'!W82,'Tennant Creek'!W92,'Thargomiindah'!W49,'Tibooburra'!W94,'Townsville'!W62,'Victoria River Downs'!W39,'Wagga Wagga'!W93,'Walgett'!W94,'Wandering'!W95,'Weipa'!W44,'Wilcannia'!W97,'Williamtown'!W55,'Wilsons Promontary'!W97,'Woomera'!W53,'Wyalong'!W41,'Yamba'!W104)</f>
        <v>39.4695977913534</v>
      </c>
    </row>
    <row r="27" ht="23" customHeight="1">
      <c r="A27" t="s" s="14">
        <v>18</v>
      </c>
      <c r="B27" s="11">
        <f>AVERAGE('Adelaide'!B94,'Albany'!B109,'Alice Springs'!B94,'Amberley'!B63,'Birdsville'!B54,'Bourke'!B96,'Bridgetown'!B96,'Brisbane'!B94,'Broome'!B94,'Bundaberg'!B95,'Burketown'!B99,'Butlers Gorge'!B71,'Cabramurra'!B42,'Cairns'!B94,'Camooweal'!B65,'Canberra'!B95,'Cape Borda'!B48,'Cape Bruny'!B82,'Cape Leeuwin'!B94,'Cape Moreton'!B94,'Cape Otway'!B92,'Carnarvon'!B94,'Ceduna'!B61,'Charleville'!B94,'Cobar'!B95,'Coffs Harbour'!B52,'Cunderdin'!B53,'Dalwallinu'!B48,'Darwin'!B94,'Deniliquin'!B95,'Dubbo'!B83,'Eddytstone Point'!B94,'Esperance'!B94,'Eucla'!B90,'Forrest'!B57,'Gabo Island'!B98,'Gayndah'!B101,'Georgetown'!B102,'Geraldton'!B94,'Giles'!B47,'Grove'!B58,'Halls Creek'!B94,'Hobart'!B86,'Horn Island'!B53,'Kalgoorlie'!B94,'Kalumburu'!B64,'Karijini North'!B74,'Katanning'!B96,'Launceston'!B102,'Laverton'!B61,'Learmonth'!B28,'Longreach'!B94,'Low Head'!B95,'Mackay'!B94,'Marble Bar'!B98,'Marree'!B96,'Meekatharra'!B77,'Melbourne'!B94,'Mildura'!B94,'Miles'!B95,'Morawa'!B79,'Moree'!B94,'Mt Gambier'!B94,'Nhill'!B100,'Normanton'!B99,'Nowra'!B52,'Nuriootpa'!B47,'Oodnadatta'!B63,'Orbost'!B69,'Palmerville'!B99,'Perth'!B94,'Point Perpendicular'!B63,'Port Hedland'!B91,'Port Lincoln'!B94,'Port Macquarie'!B94,'Rabbit Flat'!B35,'Richmond NSW'!B61,'Richmond Qld'!B96,'Robe'!B101,'Rockhampton'!B64,'Rutherglen'!B93,'Sale'!B94,'Scone'!B39,'Snowtown'!B96,'St George'!B91,'Sydney'!B94,'Tarcoola'!B83,'Tennant Creek'!B93,'Thargomiindah'!B50,'Tibooburra'!B95,'Townsville'!B63,'Victoria River Downs'!B40,'Wagga Wagga'!B94,'Walgett'!B95,'Wandering'!B96,'Weipa'!B45,'Wilcannia'!B98,'Williamtown'!B56,'Wilsons Promontary'!B98,'Woomera'!B54,'Wyalong'!B42,'Yamba'!B105)</f>
        <v>40.7524752475248</v>
      </c>
      <c r="C27" s="12">
        <f>AVERAGE('Adelaide'!D94,'Albany'!D109,'Alice Springs'!D94,'Amberley'!D63,'Birdsville'!D54,'Bourke'!D96,'Bridgetown'!D96,'Brisbane'!D94,'Broome'!D94,'Bundaberg'!D95,'Burketown'!D99,'Butlers Gorge'!D71,'Cabramurra'!D42,'Cairns'!D94,'Camooweal'!D65,'Canberra'!D95,'Cape Borda'!D48,'Cape Bruny'!D82,'Cape Leeuwin'!D94,'Cape Moreton'!D94,'Cape Otway'!D92,'Carnarvon'!D94,'Ceduna'!D61,'Charleville'!D94,'Cobar'!D95,'Coffs Harbour'!D52,'Cunderdin'!D53,'Dalwallinu'!D48,'Darwin'!D94,'Deniliquin'!D95,'Dubbo'!D83,'Eddytstone Point'!D94,'Esperance'!D94,'Eucla'!D90,'Forrest'!D57,'Gabo Island'!D98,'Gayndah'!D101,'Georgetown'!D102,'Geraldton'!D94,'Giles'!D47,'Grove'!D58,'Halls Creek'!D94,'Hobart'!D86,'Horn Island'!D53,'Kalgoorlie'!D94,'Kalumburu'!D64,'Karijini North'!D74,'Katanning'!D96,'Launceston'!D102,'Laverton'!D61,'Learmonth'!D28,'Longreach'!D94,'Low Head'!D95,'Mackay'!D94,'Marble Bar'!D98,'Marree'!D96,'Meekatharra'!D77,'Melbourne'!D94,'Mildura'!D94,'Miles'!D95,'Morawa'!D79,'Moree'!D94,'Mt Gambier'!D94,'Nhill'!D100,'Normanton'!D99,'Nowra'!D52,'Nuriootpa'!D47,'Oodnadatta'!D63,'Orbost'!D69,'Palmerville'!D99,'Perth'!D94,'Point Perpendicular'!D63,'Port Hedland'!D91,'Port Lincoln'!D94,'Port Macquarie'!D94,'Rabbit Flat'!D35,'Richmond NSW'!D61,'Richmond Qld'!D96,'Robe'!D101,'Rockhampton'!D64,'Rutherglen'!D93,'Sale'!D94,'Scone'!D39,'Snowtown'!D96,'St George'!D91,'Sydney'!D94,'Tarcoola'!D83,'Tennant Creek'!D93,'Thargomiindah'!D50,'Tibooburra'!D95,'Townsville'!D63,'Victoria River Downs'!D40,'Wagga Wagga'!D94,'Walgett'!D95,'Wandering'!D96,'Weipa'!D45,'Wilcannia'!D98,'Williamtown'!D56,'Wilsons Promontary'!D98,'Woomera'!D54,'Wyalong'!D42,'Yamba'!D105)</f>
        <v>35.3104314022019</v>
      </c>
      <c r="D27" s="13">
        <f>AVERAGE('Adelaide'!G94,'Albany'!G109,'Alice Springs'!G94,'Amberley'!G63,'Birdsville'!G54,'Bourke'!G96,'Bridgetown'!G96,'Brisbane'!G94,'Broome'!G94,'Bundaberg'!G95,'Burketown'!G99,'Butlers Gorge'!G71,'Cabramurra'!G42,'Cairns'!G94,'Camooweal'!G65,'Canberra'!G95,'Cape Borda'!G48,'Cape Bruny'!G82,'Cape Leeuwin'!G94,'Cape Moreton'!G94,'Cape Otway'!G92,'Carnarvon'!G94,'Ceduna'!G61,'Charleville'!G94,'Cobar'!G95,'Coffs Harbour'!G52,'Cunderdin'!G53,'Dalwallinu'!G48,'Darwin'!G94,'Deniliquin'!G95,'Dubbo'!G83,'Eddytstone Point'!G94,'Esperance'!G94,'Eucla'!G90,'Forrest'!G57,'Gabo Island'!G98,'Gayndah'!G101,'Georgetown'!G102,'Geraldton'!G94,'Giles'!G47,'Grove'!G58,'Halls Creek'!G94,'Hobart'!G86,'Horn Island'!G53,'Kalgoorlie'!G94,'Kalumburu'!G64,'Karijini North'!G74,'Katanning'!G96,'Launceston'!G102,'Laverton'!G61,'Learmonth'!G28,'Longreach'!G94,'Low Head'!G95,'Mackay'!G94,'Marble Bar'!G98,'Marree'!G96,'Meekatharra'!G77,'Melbourne'!G94,'Mildura'!G94,'Miles'!G95,'Morawa'!G79,'Moree'!G94,'Mt Gambier'!G94,'Nhill'!G100,'Normanton'!G99,'Nowra'!G52,'Nuriootpa'!G47,'Oodnadatta'!G63,'Orbost'!G69,'Palmerville'!G99,'Perth'!G94,'Point Perpendicular'!G63,'Port Hedland'!G91,'Port Lincoln'!G94,'Port Macquarie'!G94,'Rabbit Flat'!G35,'Richmond NSW'!G61,'Richmond Qld'!G96,'Robe'!G101,'Rockhampton'!G64,'Rutherglen'!G93,'Sale'!G94,'Scone'!G39,'Snowtown'!G96,'St George'!G91,'Sydney'!G94,'Tarcoola'!G83,'Tennant Creek'!G93,'Thargomiindah'!G50,'Tibooburra'!G95,'Townsville'!G63,'Victoria River Downs'!G40,'Wagga Wagga'!G94,'Walgett'!G95,'Wandering'!G96,'Weipa'!G45,'Wilcannia'!G98,'Williamtown'!G56,'Wilsons Promontary'!G98,'Woomera'!G54,'Wyalong'!G42,'Yamba'!G105)</f>
        <v>21.970297029703</v>
      </c>
      <c r="E27" s="12">
        <f>AVERAGE('Adelaide'!I94,'Albany'!I109,'Alice Springs'!I94,'Amberley'!I63,'Birdsville'!I54,'Bourke'!I96,'Bridgetown'!I96,'Brisbane'!I94,'Broome'!I94,'Bundaberg'!I95,'Burketown'!I99,'Butlers Gorge'!I71,'Cabramurra'!I42,'Cairns'!I94,'Camooweal'!I65,'Canberra'!I95,'Cape Borda'!I48,'Cape Bruny'!I82,'Cape Leeuwin'!I94,'Cape Moreton'!I94,'Cape Otway'!I92,'Carnarvon'!I94,'Ceduna'!I61,'Charleville'!I94,'Cobar'!I95,'Coffs Harbour'!I52,'Cunderdin'!I53,'Dalwallinu'!I48,'Darwin'!I94,'Deniliquin'!I95,'Dubbo'!I83,'Eddytstone Point'!I94,'Esperance'!I94,'Eucla'!I90,'Forrest'!I57,'Gabo Island'!I98,'Gayndah'!I101,'Georgetown'!I102,'Geraldton'!I94,'Giles'!I47,'Grove'!I58,'Halls Creek'!I94,'Hobart'!I86,'Horn Island'!I53,'Kalgoorlie'!I94,'Kalumburu'!I64,'Karijini North'!I74,'Katanning'!I96,'Launceston'!I102,'Laverton'!I61,'Learmonth'!I28,'Longreach'!I94,'Low Head'!I95,'Mackay'!I94,'Marble Bar'!I98,'Marree'!I96,'Meekatharra'!I77,'Melbourne'!I94,'Mildura'!I94,'Miles'!I95,'Morawa'!I79,'Moree'!I94,'Mt Gambier'!I94,'Nhill'!I100,'Normanton'!I99,'Nowra'!I52,'Nuriootpa'!I47,'Oodnadatta'!I63,'Orbost'!I69,'Palmerville'!I99,'Perth'!I94,'Point Perpendicular'!I63,'Port Hedland'!I91,'Port Lincoln'!I94,'Port Macquarie'!I94,'Rabbit Flat'!I35,'Richmond NSW'!I61,'Richmond Qld'!I96,'Robe'!I101,'Rockhampton'!I64,'Rutherglen'!I93,'Sale'!I94,'Scone'!I39,'Snowtown'!I96,'St George'!I91,'Sydney'!I94,'Tarcoola'!I83,'Tennant Creek'!I93,'Thargomiindah'!I50,'Tibooburra'!I95,'Townsville'!I63,'Victoria River Downs'!I40,'Wagga Wagga'!I94,'Walgett'!I95,'Wandering'!I96,'Weipa'!I45,'Wilcannia'!I98,'Williamtown'!I56,'Wilsons Promontary'!I98,'Woomera'!I54,'Wyalong'!I42,'Yamba'!I105)</f>
        <v>36.8057210118423</v>
      </c>
      <c r="F27" s="13">
        <f>AVERAGE('Adelaide'!L94,'Albany'!L109,'Alice Springs'!L94,'Amberley'!L63,'Birdsville'!L54,'Bourke'!L96,'Bridgetown'!L96,'Brisbane'!L94,'Broome'!L94,'Bundaberg'!L95,'Burketown'!L99,'Butlers Gorge'!L71,'Cabramurra'!L42,'Cairns'!L94,'Camooweal'!L65,'Canberra'!L95,'Cape Borda'!L48,'Cape Bruny'!L82,'Cape Leeuwin'!L94,'Cape Moreton'!L94,'Cape Otway'!L92,'Carnarvon'!L94,'Ceduna'!L61,'Charleville'!L94,'Cobar'!L95,'Coffs Harbour'!L52,'Cunderdin'!L53,'Dalwallinu'!L48,'Darwin'!L94,'Deniliquin'!L95,'Dubbo'!L83,'Eddytstone Point'!L94,'Esperance'!L94,'Eucla'!L90,'Forrest'!L57,'Gabo Island'!L98,'Gayndah'!L101,'Georgetown'!L102,'Geraldton'!L94,'Giles'!L47,'Grove'!L58,'Halls Creek'!L94,'Hobart'!L86,'Horn Island'!L53,'Kalgoorlie'!L94,'Kalumburu'!L64,'Karijini North'!L74,'Katanning'!L96,'Launceston'!L102,'Laverton'!L61,'Learmonth'!L28,'Longreach'!L94,'Low Head'!L95,'Mackay'!L94,'Marble Bar'!L98,'Marree'!L96,'Meekatharra'!L77,'Melbourne'!L94,'Mildura'!L94,'Miles'!L95,'Morawa'!L79,'Moree'!L94,'Mt Gambier'!L94,'Nhill'!L100,'Normanton'!L99,'Nowra'!L52,'Nuriootpa'!L47,'Oodnadatta'!L63,'Orbost'!L69,'Palmerville'!L99,'Perth'!L94,'Point Perpendicular'!L63,'Port Hedland'!L91,'Port Lincoln'!L94,'Port Macquarie'!L94,'Rabbit Flat'!L35,'Richmond NSW'!L61,'Richmond Qld'!L96,'Robe'!L101,'Rockhampton'!L64,'Rutherglen'!L93,'Sale'!L94,'Scone'!L39,'Snowtown'!L96,'St George'!L91,'Sydney'!L94,'Tarcoola'!L83,'Tennant Creek'!L93,'Thargomiindah'!L50,'Tibooburra'!L95,'Townsville'!L63,'Victoria River Downs'!L40,'Wagga Wagga'!L94,'Walgett'!L95,'Wandering'!L96,'Weipa'!L45,'Wilcannia'!L98,'Williamtown'!L56,'Wilsons Promontary'!L98,'Woomera'!L54,'Wyalong'!L42,'Yamba'!L105)</f>
        <v>4.79207920792079</v>
      </c>
      <c r="G27" s="12">
        <f>AVERAGE('Adelaide'!N94,'Albany'!N109,'Alice Springs'!N94,'Amberley'!N63,'Birdsville'!N54,'Bourke'!N96,'Bridgetown'!N96,'Brisbane'!N94,'Broome'!N94,'Bundaberg'!N95,'Burketown'!N99,'Butlers Gorge'!N71,'Cabramurra'!N42,'Cairns'!N94,'Camooweal'!N65,'Canberra'!N95,'Cape Borda'!N48,'Cape Bruny'!N82,'Cape Leeuwin'!N94,'Cape Moreton'!N94,'Cape Otway'!N92,'Carnarvon'!N94,'Ceduna'!N61,'Charleville'!N94,'Cobar'!N95,'Coffs Harbour'!N52,'Cunderdin'!N53,'Dalwallinu'!N48,'Darwin'!N94,'Deniliquin'!N95,'Dubbo'!N83,'Eddytstone Point'!N94,'Esperance'!N94,'Eucla'!N90,'Forrest'!N57,'Gabo Island'!N98,'Gayndah'!N101,'Georgetown'!N102,'Geraldton'!N94,'Giles'!N47,'Grove'!N58,'Halls Creek'!N94,'Hobart'!N86,'Horn Island'!N53,'Kalgoorlie'!N94,'Kalumburu'!N64,'Karijini North'!N74,'Katanning'!N96,'Launceston'!N102,'Laverton'!N61,'Learmonth'!N28,'Longreach'!N94,'Low Head'!N95,'Mackay'!N94,'Marble Bar'!N98,'Marree'!N96,'Meekatharra'!N77,'Melbourne'!N94,'Mildura'!N94,'Miles'!N95,'Morawa'!N79,'Moree'!N94,'Mt Gambier'!N94,'Nhill'!N100,'Normanton'!N99,'Nowra'!N52,'Nuriootpa'!N47,'Oodnadatta'!N63,'Orbost'!N69,'Palmerville'!N99,'Perth'!N94,'Point Perpendicular'!N63,'Port Hedland'!N91,'Port Lincoln'!N94,'Port Macquarie'!N94,'Rabbit Flat'!N35,'Richmond NSW'!N61,'Richmond Qld'!N96,'Robe'!N101,'Rockhampton'!N64,'Rutherglen'!N93,'Sale'!N94,'Scone'!N39,'Snowtown'!N96,'St George'!N91,'Sydney'!N94,'Tarcoola'!N83,'Tennant Creek'!N93,'Thargomiindah'!N50,'Tibooburra'!N95,'Townsville'!N63,'Victoria River Downs'!N40,'Wagga Wagga'!N94,'Walgett'!N95,'Wandering'!N96,'Weipa'!N45,'Wilcannia'!N98,'Williamtown'!N56,'Wilsons Promontary'!N98,'Woomera'!N54,'Wyalong'!N42,'Yamba'!N105)</f>
        <v>39.4843291177162</v>
      </c>
      <c r="H27" t="s" s="14">
        <v>18</v>
      </c>
      <c r="I27" s="11">
        <f>AVERAGE('Adelaide'!P94,'Albany'!P109,'Alice Springs'!P94,'Amberley'!P63,'Birdsville'!P54,'Bourke'!P96,'Bridgetown'!P96,'Brisbane'!P94,'Broome'!P94,'Bundaberg'!P95,'Burketown'!P99,'Butlers Gorge'!P71,'Cabramurra'!P42,'Cairns'!P94,'Camooweal'!P65,'Canberra'!P95,'Cape Borda'!P48,'Cape Bruny'!P82,'Cape Leeuwin'!P94,'Cape Moreton'!P94,'Cape Otway'!P92,'Carnarvon'!P94,'Ceduna'!P61,'Charleville'!P94,'Cobar'!P95,'Coffs Harbour'!P52,'Cunderdin'!P53,'Dalwallinu'!P48,'Darwin'!P94,'Deniliquin'!P95,'Dubbo'!P83,'Eddytstone Point'!P94,'Esperance'!P94,'Eucla'!P90,'Forrest'!P57,'Gabo Island'!P98,'Gayndah'!P101,'Georgetown'!P102,'Geraldton'!P94,'Giles'!P47,'Grove'!P58,'Halls Creek'!P94,'Hobart'!P86,'Horn Island'!P53,'Kalgoorlie'!P94,'Kalumburu'!P64,'Karijini North'!P74,'Katanning'!P96,'Launceston'!P102,'Laverton'!P61,'Learmonth'!P28,'Longreach'!P94,'Low Head'!P95,'Mackay'!P94,'Marble Bar'!P98,'Marree'!P96,'Meekatharra'!P77,'Melbourne'!P94,'Mildura'!P94,'Miles'!P95,'Morawa'!P79,'Moree'!P94,'Mt Gambier'!P94,'Nhill'!P100,'Normanton'!P99,'Nowra'!P52,'Nuriootpa'!P47,'Oodnadatta'!P63,'Orbost'!P69,'Palmerville'!P99,'Perth'!P94,'Point Perpendicular'!P63,'Port Hedland'!P91,'Port Lincoln'!P94,'Port Macquarie'!P94,'Rabbit Flat'!P35,'Richmond NSW'!P61,'Richmond Qld'!P96,'Robe'!P101,'Rockhampton'!P64,'Rutherglen'!P93,'Sale'!P94,'Scone'!P39,'Snowtown'!P96,'St George'!P91,'Sydney'!P94,'Tarcoola'!P83,'Tennant Creek'!P93,'Thargomiindah'!P50,'Tibooburra'!P95,'Townsville'!P63,'Victoria River Downs'!P40,'Wagga Wagga'!P94,'Walgett'!P95,'Wandering'!P96,'Weipa'!P45,'Wilcannia'!P98,'Williamtown'!P56,'Wilsons Promontary'!P98,'Woomera'!P54,'Wyalong'!P42,'Yamba'!P105)</f>
        <v>37.4</v>
      </c>
      <c r="J27" s="12">
        <f>AVERAGE('Adelaide'!Q94,'Albany'!Q109,'Alice Springs'!Q94,'Amberley'!Q63,'Birdsville'!Q54,'Bourke'!Q96,'Bridgetown'!Q96,'Brisbane'!Q94,'Broome'!Q94,'Bundaberg'!Q95,'Burketown'!Q99,'Butlers Gorge'!Q71,'Cabramurra'!Q42,'Cairns'!Q94,'Camooweal'!Q65,'Canberra'!Q95,'Cape Borda'!Q48,'Cape Bruny'!Q82,'Cape Leeuwin'!Q94,'Cape Moreton'!Q94,'Cape Otway'!Q92,'Carnarvon'!Q94,'Ceduna'!Q61,'Charleville'!Q94,'Cobar'!Q95,'Coffs Harbour'!Q52,'Cunderdin'!Q53,'Dalwallinu'!Q48,'Darwin'!Q94,'Deniliquin'!Q95,'Dubbo'!Q83,'Eddytstone Point'!Q94,'Esperance'!Q94,'Eucla'!Q90,'Forrest'!Q57,'Gabo Island'!Q98,'Gayndah'!Q101,'Georgetown'!Q102,'Geraldton'!Q94,'Giles'!Q47,'Grove'!Q58,'Halls Creek'!Q94,'Hobart'!Q86,'Horn Island'!Q53,'Kalgoorlie'!Q94,'Kalumburu'!Q64,'Karijini North'!Q74,'Katanning'!Q96,'Launceston'!Q102,'Laverton'!Q61,'Learmonth'!Q28,'Longreach'!Q94,'Low Head'!Q95,'Mackay'!Q94,'Marble Bar'!Q98,'Marree'!Q96,'Meekatharra'!Q77,'Melbourne'!Q94,'Mildura'!Q94,'Miles'!Q95,'Morawa'!Q79,'Moree'!Q94,'Mt Gambier'!Q94,'Nhill'!Q100,'Normanton'!Q99,'Nowra'!Q52,'Nuriootpa'!Q47,'Oodnadatta'!Q63,'Orbost'!Q69,'Palmerville'!Q99,'Perth'!Q94,'Point Perpendicular'!Q63,'Port Hedland'!Q91,'Port Lincoln'!Q94,'Port Macquarie'!Q94,'Rabbit Flat'!Q35,'Richmond NSW'!Q61,'Richmond Qld'!Q96,'Robe'!Q101,'Rockhampton'!Q64,'Rutherglen'!Q93,'Sale'!Q94,'Scone'!Q39,'Snowtown'!Q96,'St George'!Q91,'Sydney'!Q94,'Tarcoola'!Q83,'Tennant Creek'!Q93,'Thargomiindah'!Q50,'Tibooburra'!Q95,'Townsville'!Q63,'Victoria River Downs'!Q40,'Wagga Wagga'!Q94,'Walgett'!Q95,'Wandering'!Q96,'Weipa'!Q45,'Wilcannia'!Q98,'Williamtown'!Q56,'Wilsons Promontary'!Q98,'Woomera'!Q54,'Wyalong'!Q42,'Yamba'!Q105)</f>
        <v>35.1234494419111</v>
      </c>
      <c r="K27" s="13">
        <f>AVERAGE('Adelaide'!S94,'Albany'!S109,'Alice Springs'!S94,'Amberley'!S63,'Birdsville'!S54,'Bourke'!S96,'Bridgetown'!S96,'Brisbane'!S94,'Broome'!S94,'Bundaberg'!S95,'Burketown'!S99,'Butlers Gorge'!S71,'Cabramurra'!S42,'Cairns'!S94,'Camooweal'!S65,'Canberra'!S95,'Cape Borda'!S48,'Cape Bruny'!S82,'Cape Leeuwin'!S94,'Cape Moreton'!S94,'Cape Otway'!S92,'Carnarvon'!S94,'Ceduna'!S61,'Charleville'!S94,'Cobar'!S95,'Coffs Harbour'!S52,'Cunderdin'!S53,'Dalwallinu'!S48,'Darwin'!S94,'Deniliquin'!S95,'Dubbo'!S83,'Eddytstone Point'!S94,'Esperance'!S94,'Eucla'!S90,'Forrest'!S57,'Gabo Island'!S98,'Gayndah'!S101,'Georgetown'!S102,'Geraldton'!S94,'Giles'!S47,'Grove'!S58,'Halls Creek'!S94,'Hobart'!S86,'Horn Island'!S53,'Kalgoorlie'!S94,'Kalumburu'!S64,'Karijini North'!S74,'Katanning'!S96,'Launceston'!S102,'Laverton'!S61,'Learmonth'!S28,'Longreach'!S94,'Low Head'!S95,'Mackay'!S94,'Marble Bar'!S98,'Marree'!S96,'Meekatharra'!S77,'Melbourne'!S94,'Mildura'!S94,'Miles'!S95,'Morawa'!S79,'Moree'!S94,'Mt Gambier'!S94,'Nhill'!S100,'Normanton'!S99,'Nowra'!S52,'Nuriootpa'!S47,'Oodnadatta'!S63,'Orbost'!S69,'Palmerville'!S99,'Perth'!S94,'Point Perpendicular'!S63,'Port Hedland'!S91,'Port Lincoln'!S94,'Port Macquarie'!S94,'Rabbit Flat'!S35,'Richmond NSW'!S61,'Richmond Qld'!S96,'Robe'!S101,'Rockhampton'!S64,'Rutherglen'!S93,'Sale'!S94,'Scone'!S39,'Snowtown'!S96,'St George'!S91,'Sydney'!S94,'Tarcoola'!S83,'Tennant Creek'!S93,'Thargomiindah'!S50,'Tibooburra'!S95,'Townsville'!S63,'Victoria River Downs'!S40,'Wagga Wagga'!S94,'Walgett'!S95,'Wandering'!S96,'Weipa'!S45,'Wilcannia'!S98,'Williamtown'!S56,'Wilsons Promontary'!S98,'Woomera'!S54,'Wyalong'!S42,'Yamba'!S105)</f>
        <v>18.5841584158416</v>
      </c>
      <c r="L27" s="12">
        <f>AVERAGE('Adelaide'!T94,'Albany'!T109,'Alice Springs'!T94,'Amberley'!T63,'Birdsville'!T54,'Bourke'!T96,'Bridgetown'!T96,'Brisbane'!T94,'Broome'!T94,'Bundaberg'!T95,'Burketown'!T99,'Butlers Gorge'!T71,'Cabramurra'!T42,'Cairns'!T94,'Camooweal'!T65,'Canberra'!T95,'Cape Borda'!T48,'Cape Bruny'!T82,'Cape Leeuwin'!T94,'Cape Moreton'!T94,'Cape Otway'!T92,'Carnarvon'!T94,'Ceduna'!T61,'Charleville'!T94,'Cobar'!T95,'Coffs Harbour'!T52,'Cunderdin'!T53,'Dalwallinu'!T48,'Darwin'!T94,'Deniliquin'!T95,'Dubbo'!T83,'Eddytstone Point'!T94,'Esperance'!T94,'Eucla'!T90,'Forrest'!T57,'Gabo Island'!T98,'Gayndah'!T101,'Georgetown'!T102,'Geraldton'!T94,'Giles'!T47,'Grove'!T58,'Halls Creek'!T94,'Hobart'!T86,'Horn Island'!T53,'Kalgoorlie'!T94,'Kalumburu'!T64,'Karijini North'!T74,'Katanning'!T96,'Launceston'!T102,'Laverton'!T61,'Learmonth'!T28,'Longreach'!T94,'Low Head'!T95,'Mackay'!T94,'Marble Bar'!T98,'Marree'!T96,'Meekatharra'!T77,'Melbourne'!T94,'Mildura'!T94,'Miles'!T95,'Morawa'!T79,'Moree'!T94,'Mt Gambier'!T94,'Nhill'!T100,'Normanton'!T99,'Nowra'!T52,'Nuriootpa'!T47,'Oodnadatta'!T63,'Orbost'!T69,'Palmerville'!T99,'Perth'!T94,'Point Perpendicular'!T63,'Port Hedland'!T91,'Port Lincoln'!T94,'Port Macquarie'!T94,'Rabbit Flat'!T35,'Richmond NSW'!T61,'Richmond Qld'!T96,'Robe'!T101,'Rockhampton'!T64,'Rutherglen'!T93,'Sale'!T94,'Scone'!T39,'Snowtown'!T96,'St George'!T91,'Sydney'!T94,'Tarcoola'!T83,'Tennant Creek'!T93,'Thargomiindah'!T50,'Tibooburra'!T95,'Townsville'!T63,'Victoria River Downs'!T40,'Wagga Wagga'!T94,'Walgett'!T95,'Wandering'!T96,'Weipa'!T45,'Wilcannia'!T98,'Williamtown'!T56,'Wilsons Promontary'!T98,'Woomera'!T54,'Wyalong'!T42,'Yamba'!T105)</f>
        <v>36.7055221863119</v>
      </c>
      <c r="M27" s="13">
        <f>AVERAGE('Adelaide'!V94,'Albany'!V109,'Alice Springs'!V94,'Amberley'!V63,'Birdsville'!V54,'Bourke'!V96,'Bridgetown'!V96,'Brisbane'!V94,'Broome'!V94,'Bundaberg'!V95,'Burketown'!V99,'Butlers Gorge'!V71,'Cabramurra'!V42,'Cairns'!V94,'Camooweal'!V65,'Canberra'!V95,'Cape Borda'!V48,'Cape Bruny'!V82,'Cape Leeuwin'!V94,'Cape Moreton'!V94,'Cape Otway'!V92,'Carnarvon'!V94,'Ceduna'!V61,'Charleville'!V94,'Cobar'!V95,'Coffs Harbour'!V52,'Cunderdin'!V53,'Dalwallinu'!V48,'Darwin'!V94,'Deniliquin'!V95,'Dubbo'!V83,'Eddytstone Point'!V94,'Esperance'!V94,'Eucla'!V90,'Forrest'!V57,'Gabo Island'!V98,'Gayndah'!V101,'Georgetown'!V102,'Geraldton'!V94,'Giles'!V47,'Grove'!V58,'Halls Creek'!V94,'Hobart'!V86,'Horn Island'!V53,'Kalgoorlie'!V94,'Kalumburu'!V64,'Karijini North'!V74,'Katanning'!V96,'Launceston'!V102,'Laverton'!V61,'Learmonth'!V28,'Longreach'!V94,'Low Head'!V95,'Mackay'!V94,'Marble Bar'!V98,'Marree'!V96,'Meekatharra'!V77,'Melbourne'!V94,'Mildura'!V94,'Miles'!V95,'Morawa'!V79,'Moree'!V94,'Mt Gambier'!V94,'Nhill'!V100,'Normanton'!V99,'Nowra'!V52,'Nuriootpa'!V47,'Oodnadatta'!V63,'Orbost'!V69,'Palmerville'!V99,'Perth'!V94,'Point Perpendicular'!V63,'Port Hedland'!V91,'Port Lincoln'!V94,'Port Macquarie'!V94,'Rabbit Flat'!V35,'Richmond NSW'!V61,'Richmond Qld'!V96,'Robe'!V101,'Rockhampton'!V64,'Rutherglen'!V93,'Sale'!V94,'Scone'!V39,'Snowtown'!V96,'St George'!V91,'Sydney'!V94,'Tarcoola'!V83,'Tennant Creek'!V93,'Thargomiindah'!V50,'Tibooburra'!V95,'Townsville'!V63,'Victoria River Downs'!V40,'Wagga Wagga'!V94,'Walgett'!V95,'Wandering'!V96,'Weipa'!V45,'Wilcannia'!V98,'Williamtown'!V56,'Wilsons Promontary'!V98,'Woomera'!V54,'Wyalong'!V42,'Yamba'!V105)</f>
        <v>3.65940594059406</v>
      </c>
      <c r="N27" s="12">
        <f>AVERAGE('Adelaide'!W94,'Albany'!W109,'Alice Springs'!W94,'Amberley'!W63,'Birdsville'!W54,'Bourke'!W96,'Bridgetown'!W96,'Brisbane'!W94,'Broome'!W94,'Bundaberg'!W95,'Burketown'!W99,'Butlers Gorge'!W71,'Cabramurra'!W42,'Cairns'!W94,'Camooweal'!W65,'Canberra'!W95,'Cape Borda'!W48,'Cape Bruny'!W82,'Cape Leeuwin'!W94,'Cape Moreton'!W94,'Cape Otway'!W92,'Carnarvon'!W94,'Ceduna'!W61,'Charleville'!W94,'Cobar'!W95,'Coffs Harbour'!W52,'Cunderdin'!W53,'Dalwallinu'!W48,'Darwin'!W94,'Deniliquin'!W95,'Dubbo'!W83,'Eddytstone Point'!W94,'Esperance'!W94,'Eucla'!W90,'Forrest'!W57,'Gabo Island'!W98,'Gayndah'!W101,'Georgetown'!W102,'Geraldton'!W94,'Giles'!W47,'Grove'!W58,'Halls Creek'!W94,'Hobart'!W86,'Horn Island'!W53,'Kalgoorlie'!W94,'Kalumburu'!W64,'Karijini North'!W74,'Katanning'!W96,'Launceston'!W102,'Laverton'!W61,'Learmonth'!W28,'Longreach'!W94,'Low Head'!W95,'Mackay'!W94,'Marble Bar'!W98,'Marree'!W96,'Meekatharra'!W77,'Melbourne'!W94,'Mildura'!W94,'Miles'!W95,'Morawa'!W79,'Moree'!W94,'Mt Gambier'!W94,'Nhill'!W100,'Normanton'!W99,'Nowra'!W52,'Nuriootpa'!W47,'Oodnadatta'!W63,'Orbost'!W69,'Palmerville'!W99,'Perth'!W94,'Point Perpendicular'!W63,'Port Hedland'!W91,'Port Lincoln'!W94,'Port Macquarie'!W94,'Rabbit Flat'!W35,'Richmond NSW'!W61,'Richmond Qld'!W96,'Robe'!W101,'Rockhampton'!W64,'Rutherglen'!W93,'Sale'!W94,'Scone'!W39,'Snowtown'!W96,'St George'!W91,'Sydney'!W94,'Tarcoola'!W83,'Tennant Creek'!W93,'Thargomiindah'!W50,'Tibooburra'!W95,'Townsville'!W63,'Victoria River Downs'!W40,'Wagga Wagga'!W94,'Walgett'!W95,'Wandering'!W96,'Weipa'!W45,'Wilcannia'!W98,'Williamtown'!W56,'Wilsons Promontary'!W98,'Woomera'!W54,'Wyalong'!W42,'Yamba'!W105)</f>
        <v>39.475953071406</v>
      </c>
    </row>
    <row r="28" ht="23" customHeight="1">
      <c r="A28" t="s" s="14">
        <v>19</v>
      </c>
      <c r="B28" s="11">
        <f>AVERAGE('Adelaide'!B95,'Albany'!B110,'Alice Springs'!B95,'Amberley'!B64,'Birdsville'!B55,'Bourke'!B97,'Bridgetown'!B97,'Brisbane'!B95,'Broome'!B95,'Bundaberg'!B96,'Burketown'!B100,'Butlers Gorge'!B72,'Cabramurra'!B43,'Cairns'!B95,'Camooweal'!B66,'Canberra'!B96,'Cape Borda'!B49,'Cape Bruny'!B83,'Cape Leeuwin'!B95,'Cape Moreton'!B95,'Cape Otway'!B93,'Carnarvon'!B95,'Ceduna'!B62,'Charleville'!B95,'Cobar'!B96,'Coffs Harbour'!B53,'Cunderdin'!B54,'Dalwallinu'!B49,'Darwin'!B95,'Deniliquin'!B96,'Dubbo'!B84,'Eddytstone Point'!B95,'Esperance'!B95,'Eucla'!B91,'Forrest'!B58,'Gabo Island'!B99,'Gayndah'!B102,'Georgetown'!B103,'Geraldton'!B95,'Giles'!B48,'Grove'!B59,'Halls Creek'!B95,'Hobart'!B87,'Horn Island'!B54,'Kalgoorlie'!B95,'Kalumburu'!B65,'Karijini North'!B75,'Katanning'!B97,'Launceston'!B103,'Laverton'!B62,'Learmonth'!B29,'Longreach'!B95,'Low Head'!B96,'Mackay'!B95,'Marble Bar'!B99,'Marree'!B97,'Meekatharra'!B78,'Melbourne'!B95,'Mildura'!B95,'Miles'!B96,'Morawa'!B80,'Moree'!B95,'Mt Gambier'!B95,'Nhill'!B101,'Normanton'!B100,'Nowra'!B53,'Nuriootpa'!B48,'Oodnadatta'!B64,'Orbost'!B70,'Palmerville'!B100,'Perth'!B95,'Point Perpendicular'!B64,'Port Hedland'!B92,'Port Lincoln'!B95,'Port Macquarie'!B95,'Rabbit Flat'!B36,'Richmond NSW'!B62,'Richmond Qld'!B97,'Robe'!B102,'Rockhampton'!B65,'Rutherglen'!B94,'Sale'!B95,'Scone'!B40,'Snowtown'!B97,'St George'!B92,'Sydney'!B95,'Tarcoola'!B84,'Tennant Creek'!B94,'Thargomiindah'!B51,'Tibooburra'!B96,'Townsville'!B64,'Victoria River Downs'!B41,'Wagga Wagga'!B95,'Walgett'!B96,'Wandering'!B97,'Weipa'!B46,'Wilcannia'!B99,'Williamtown'!B57,'Wilsons Promontary'!B99,'Woomera'!B55,'Wyalong'!B43,'Yamba'!B106)</f>
        <v>43.8217821782178</v>
      </c>
      <c r="C28" s="12">
        <f>AVERAGE('Adelaide'!D95,'Albany'!D110,'Alice Springs'!D95,'Amberley'!D64,'Birdsville'!D55,'Bourke'!D97,'Bridgetown'!D97,'Brisbane'!D95,'Broome'!D95,'Bundaberg'!D96,'Burketown'!D100,'Butlers Gorge'!D72,'Cabramurra'!D43,'Cairns'!D95,'Camooweal'!D66,'Canberra'!D96,'Cape Borda'!D49,'Cape Bruny'!D83,'Cape Leeuwin'!D95,'Cape Moreton'!D95,'Cape Otway'!D93,'Carnarvon'!D95,'Ceduna'!D62,'Charleville'!D95,'Cobar'!D96,'Coffs Harbour'!D53,'Cunderdin'!D54,'Dalwallinu'!D49,'Darwin'!D95,'Deniliquin'!D96,'Dubbo'!D84,'Eddytstone Point'!D95,'Esperance'!D95,'Eucla'!D91,'Forrest'!D58,'Gabo Island'!D99,'Gayndah'!D102,'Georgetown'!D103,'Geraldton'!D95,'Giles'!D48,'Grove'!D59,'Halls Creek'!D95,'Hobart'!D87,'Horn Island'!D54,'Kalgoorlie'!D95,'Kalumburu'!D65,'Karijini North'!D75,'Katanning'!D97,'Launceston'!D103,'Laverton'!D62,'Learmonth'!D29,'Longreach'!D95,'Low Head'!D96,'Mackay'!D95,'Marble Bar'!D99,'Marree'!D97,'Meekatharra'!D78,'Melbourne'!D95,'Mildura'!D95,'Miles'!D96,'Morawa'!D80,'Moree'!D95,'Mt Gambier'!D95,'Nhill'!D101,'Normanton'!D100,'Nowra'!D53,'Nuriootpa'!D48,'Oodnadatta'!D64,'Orbost'!D70,'Palmerville'!D100,'Perth'!D95,'Point Perpendicular'!D64,'Port Hedland'!D92,'Port Lincoln'!D95,'Port Macquarie'!D95,'Rabbit Flat'!D36,'Richmond NSW'!D62,'Richmond Qld'!D97,'Robe'!D102,'Rockhampton'!D65,'Rutherglen'!D94,'Sale'!D95,'Scone'!D40,'Snowtown'!D97,'St George'!D92,'Sydney'!D95,'Tarcoola'!D84,'Tennant Creek'!D94,'Thargomiindah'!D51,'Tibooburra'!D96,'Townsville'!D64,'Victoria River Downs'!D41,'Wagga Wagga'!D95,'Walgett'!D96,'Wandering'!D97,'Weipa'!D46,'Wilcannia'!D99,'Williamtown'!D57,'Wilsons Promontary'!D99,'Woomera'!D55,'Wyalong'!D43,'Yamba'!D106)</f>
        <v>35.201104412540</v>
      </c>
      <c r="D28" s="13">
        <f>AVERAGE('Adelaide'!G95,'Albany'!G110,'Alice Springs'!G95,'Amberley'!G64,'Birdsville'!G55,'Bourke'!G97,'Bridgetown'!G97,'Brisbane'!G95,'Broome'!G95,'Bundaberg'!G96,'Burketown'!G100,'Butlers Gorge'!G72,'Cabramurra'!G43,'Cairns'!G95,'Camooweal'!G66,'Canberra'!G96,'Cape Borda'!G49,'Cape Bruny'!G83,'Cape Leeuwin'!G95,'Cape Moreton'!G95,'Cape Otway'!G93,'Carnarvon'!G95,'Ceduna'!G62,'Charleville'!G95,'Cobar'!G96,'Coffs Harbour'!G53,'Cunderdin'!G54,'Dalwallinu'!G49,'Darwin'!G95,'Deniliquin'!G96,'Dubbo'!G84,'Eddytstone Point'!G95,'Esperance'!G95,'Eucla'!G91,'Forrest'!G58,'Gabo Island'!G99,'Gayndah'!G102,'Georgetown'!G103,'Geraldton'!G95,'Giles'!G48,'Grove'!G59,'Halls Creek'!G95,'Hobart'!G87,'Horn Island'!G54,'Kalgoorlie'!G95,'Kalumburu'!G65,'Karijini North'!G75,'Katanning'!G97,'Launceston'!G103,'Laverton'!G62,'Learmonth'!G29,'Longreach'!G95,'Low Head'!G96,'Mackay'!G95,'Marble Bar'!G99,'Marree'!G97,'Meekatharra'!G78,'Melbourne'!G95,'Mildura'!G95,'Miles'!G96,'Morawa'!G80,'Moree'!G95,'Mt Gambier'!G95,'Nhill'!G101,'Normanton'!G100,'Nowra'!G53,'Nuriootpa'!G48,'Oodnadatta'!G64,'Orbost'!G70,'Palmerville'!G100,'Perth'!G95,'Point Perpendicular'!G64,'Port Hedland'!G92,'Port Lincoln'!G95,'Port Macquarie'!G95,'Rabbit Flat'!G36,'Richmond NSW'!G62,'Richmond Qld'!G97,'Robe'!G102,'Rockhampton'!G65,'Rutherglen'!G94,'Sale'!G95,'Scone'!G40,'Snowtown'!G97,'St George'!G92,'Sydney'!G95,'Tarcoola'!G84,'Tennant Creek'!G94,'Thargomiindah'!G51,'Tibooburra'!G96,'Townsville'!G64,'Victoria River Downs'!G41,'Wagga Wagga'!G95,'Walgett'!G96,'Wandering'!G97,'Weipa'!G46,'Wilcannia'!G99,'Williamtown'!G57,'Wilsons Promontary'!G99,'Woomera'!G55,'Wyalong'!G43,'Yamba'!G106)</f>
        <v>22.7128712871287</v>
      </c>
      <c r="E28" s="12">
        <f>AVERAGE('Adelaide'!I95,'Albany'!I110,'Alice Springs'!I95,'Amberley'!I64,'Birdsville'!I55,'Bourke'!I97,'Bridgetown'!I97,'Brisbane'!I95,'Broome'!I95,'Bundaberg'!I96,'Burketown'!I100,'Butlers Gorge'!I72,'Cabramurra'!I43,'Cairns'!I95,'Camooweal'!I66,'Canberra'!I96,'Cape Borda'!I49,'Cape Bruny'!I83,'Cape Leeuwin'!I95,'Cape Moreton'!I95,'Cape Otway'!I93,'Carnarvon'!I95,'Ceduna'!I62,'Charleville'!I95,'Cobar'!I96,'Coffs Harbour'!I53,'Cunderdin'!I54,'Dalwallinu'!I49,'Darwin'!I95,'Deniliquin'!I96,'Dubbo'!I84,'Eddytstone Point'!I95,'Esperance'!I95,'Eucla'!I91,'Forrest'!I58,'Gabo Island'!I99,'Gayndah'!I102,'Georgetown'!I103,'Geraldton'!I95,'Giles'!I48,'Grove'!I59,'Halls Creek'!I95,'Hobart'!I87,'Horn Island'!I54,'Kalgoorlie'!I95,'Kalumburu'!I65,'Karijini North'!I75,'Katanning'!I97,'Launceston'!I103,'Laverton'!I62,'Learmonth'!I29,'Longreach'!I95,'Low Head'!I96,'Mackay'!I95,'Marble Bar'!I99,'Marree'!I97,'Meekatharra'!I78,'Melbourne'!I95,'Mildura'!I95,'Miles'!I96,'Morawa'!I80,'Moree'!I95,'Mt Gambier'!I95,'Nhill'!I101,'Normanton'!I100,'Nowra'!I53,'Nuriootpa'!I48,'Oodnadatta'!I64,'Orbost'!I70,'Palmerville'!I100,'Perth'!I95,'Point Perpendicular'!I64,'Port Hedland'!I92,'Port Lincoln'!I95,'Port Macquarie'!I95,'Rabbit Flat'!I36,'Richmond NSW'!I62,'Richmond Qld'!I97,'Robe'!I102,'Rockhampton'!I65,'Rutherglen'!I94,'Sale'!I95,'Scone'!I40,'Snowtown'!I97,'St George'!I92,'Sydney'!I95,'Tarcoola'!I84,'Tennant Creek'!I94,'Thargomiindah'!I51,'Tibooburra'!I96,'Townsville'!I64,'Victoria River Downs'!I41,'Wagga Wagga'!I95,'Walgett'!I96,'Wandering'!I97,'Weipa'!I46,'Wilcannia'!I99,'Williamtown'!I57,'Wilsons Promontary'!I99,'Woomera'!I55,'Wyalong'!I43,'Yamba'!I106)</f>
        <v>36.7366392369927</v>
      </c>
      <c r="F28" s="13">
        <f>AVERAGE('Adelaide'!L95,'Albany'!L110,'Alice Springs'!L95,'Amberley'!L64,'Birdsville'!L55,'Bourke'!L97,'Bridgetown'!L97,'Brisbane'!L95,'Broome'!L95,'Bundaberg'!L96,'Burketown'!L100,'Butlers Gorge'!L72,'Cabramurra'!L43,'Cairns'!L95,'Camooweal'!L66,'Canberra'!L96,'Cape Borda'!L49,'Cape Bruny'!L83,'Cape Leeuwin'!L95,'Cape Moreton'!L95,'Cape Otway'!L93,'Carnarvon'!L95,'Ceduna'!L62,'Charleville'!L95,'Cobar'!L96,'Coffs Harbour'!L53,'Cunderdin'!L54,'Dalwallinu'!L49,'Darwin'!L95,'Deniliquin'!L96,'Dubbo'!L84,'Eddytstone Point'!L95,'Esperance'!L95,'Eucla'!L91,'Forrest'!L58,'Gabo Island'!L99,'Gayndah'!L102,'Georgetown'!L103,'Geraldton'!L95,'Giles'!L48,'Grove'!L59,'Halls Creek'!L95,'Hobart'!L87,'Horn Island'!L54,'Kalgoorlie'!L95,'Kalumburu'!L65,'Karijini North'!L75,'Katanning'!L97,'Launceston'!L103,'Laverton'!L62,'Learmonth'!L29,'Longreach'!L95,'Low Head'!L96,'Mackay'!L95,'Marble Bar'!L99,'Marree'!L97,'Meekatharra'!L78,'Melbourne'!L95,'Mildura'!L95,'Miles'!L96,'Morawa'!L80,'Moree'!L95,'Mt Gambier'!L95,'Nhill'!L101,'Normanton'!L100,'Nowra'!L53,'Nuriootpa'!L48,'Oodnadatta'!L64,'Orbost'!L70,'Palmerville'!L100,'Perth'!L95,'Point Perpendicular'!L64,'Port Hedland'!L92,'Port Lincoln'!L95,'Port Macquarie'!L95,'Rabbit Flat'!L36,'Richmond NSW'!L62,'Richmond Qld'!L97,'Robe'!L102,'Rockhampton'!L65,'Rutherglen'!L94,'Sale'!L95,'Scone'!L40,'Snowtown'!L97,'St George'!L92,'Sydney'!L95,'Tarcoola'!L84,'Tennant Creek'!L94,'Thargomiindah'!L51,'Tibooburra'!L96,'Townsville'!L64,'Victoria River Downs'!L41,'Wagga Wagga'!L95,'Walgett'!L96,'Wandering'!L97,'Weipa'!L46,'Wilcannia'!L99,'Williamtown'!L57,'Wilsons Promontary'!L99,'Woomera'!L55,'Wyalong'!L43,'Yamba'!L106)</f>
        <v>4.78217821782178</v>
      </c>
      <c r="G28" s="12">
        <f>AVERAGE('Adelaide'!N95,'Albany'!N110,'Alice Springs'!N95,'Amberley'!N64,'Birdsville'!N55,'Bourke'!N97,'Bridgetown'!N97,'Brisbane'!N95,'Broome'!N95,'Bundaberg'!N96,'Burketown'!N100,'Butlers Gorge'!N72,'Cabramurra'!N43,'Cairns'!N95,'Camooweal'!N66,'Canberra'!N96,'Cape Borda'!N49,'Cape Bruny'!N83,'Cape Leeuwin'!N95,'Cape Moreton'!N95,'Cape Otway'!N93,'Carnarvon'!N95,'Ceduna'!N62,'Charleville'!N95,'Cobar'!N96,'Coffs Harbour'!N53,'Cunderdin'!N54,'Dalwallinu'!N49,'Darwin'!N95,'Deniliquin'!N96,'Dubbo'!N84,'Eddytstone Point'!N95,'Esperance'!N95,'Eucla'!N91,'Forrest'!N58,'Gabo Island'!N99,'Gayndah'!N102,'Georgetown'!N103,'Geraldton'!N95,'Giles'!N48,'Grove'!N59,'Halls Creek'!N95,'Hobart'!N87,'Horn Island'!N54,'Kalgoorlie'!N95,'Kalumburu'!N65,'Karijini North'!N75,'Katanning'!N97,'Launceston'!N103,'Laverton'!N62,'Learmonth'!N29,'Longreach'!N95,'Low Head'!N96,'Mackay'!N95,'Marble Bar'!N99,'Marree'!N97,'Meekatharra'!N78,'Melbourne'!N95,'Mildura'!N95,'Miles'!N96,'Morawa'!N80,'Moree'!N95,'Mt Gambier'!N95,'Nhill'!N101,'Normanton'!N100,'Nowra'!N53,'Nuriootpa'!N48,'Oodnadatta'!N64,'Orbost'!N70,'Palmerville'!N100,'Perth'!N95,'Point Perpendicular'!N64,'Port Hedland'!N92,'Port Lincoln'!N95,'Port Macquarie'!N95,'Rabbit Flat'!N36,'Richmond NSW'!N62,'Richmond Qld'!N97,'Robe'!N102,'Rockhampton'!N65,'Rutherglen'!N94,'Sale'!N95,'Scone'!N40,'Snowtown'!N97,'St George'!N92,'Sydney'!N95,'Tarcoola'!N84,'Tennant Creek'!N94,'Thargomiindah'!N51,'Tibooburra'!N96,'Townsville'!N64,'Victoria River Downs'!N41,'Wagga Wagga'!N95,'Walgett'!N96,'Wandering'!N97,'Weipa'!N46,'Wilcannia'!N99,'Williamtown'!N57,'Wilsons Promontary'!N99,'Woomera'!N55,'Wyalong'!N43,'Yamba'!N106)</f>
        <v>39.0356483571751</v>
      </c>
      <c r="H28" t="s" s="14">
        <v>19</v>
      </c>
      <c r="I28" s="11">
        <f>AVERAGE('Adelaide'!P95,'Albany'!P110,'Alice Springs'!P95,'Amberley'!P64,'Birdsville'!P55,'Bourke'!P97,'Bridgetown'!P97,'Brisbane'!P95,'Broome'!P95,'Bundaberg'!P96,'Burketown'!P100,'Butlers Gorge'!P72,'Cabramurra'!P43,'Cairns'!P95,'Camooweal'!P66,'Canberra'!P96,'Cape Borda'!P49,'Cape Bruny'!P83,'Cape Leeuwin'!P95,'Cape Moreton'!P95,'Cape Otway'!P93,'Carnarvon'!P95,'Ceduna'!P62,'Charleville'!P95,'Cobar'!P96,'Coffs Harbour'!P53,'Cunderdin'!P54,'Dalwallinu'!P49,'Darwin'!P95,'Deniliquin'!P96,'Dubbo'!P84,'Eddytstone Point'!P95,'Esperance'!P95,'Eucla'!P91,'Forrest'!P58,'Gabo Island'!P99,'Gayndah'!P102,'Georgetown'!P103,'Geraldton'!P95,'Giles'!P48,'Grove'!P59,'Halls Creek'!P95,'Hobart'!P87,'Horn Island'!P54,'Kalgoorlie'!P95,'Kalumburu'!P65,'Karijini North'!P75,'Katanning'!P97,'Launceston'!P103,'Laverton'!P62,'Learmonth'!P29,'Longreach'!P95,'Low Head'!P96,'Mackay'!P95,'Marble Bar'!P99,'Marree'!P97,'Meekatharra'!P78,'Melbourne'!P95,'Mildura'!P95,'Miles'!P96,'Morawa'!P80,'Moree'!P95,'Mt Gambier'!P95,'Nhill'!P101,'Normanton'!P100,'Nowra'!P53,'Nuriootpa'!P48,'Oodnadatta'!P64,'Orbost'!P70,'Palmerville'!P100,'Perth'!P95,'Point Perpendicular'!P64,'Port Hedland'!P92,'Port Lincoln'!P95,'Port Macquarie'!P95,'Rabbit Flat'!P36,'Richmond NSW'!P62,'Richmond Qld'!P97,'Robe'!P102,'Rockhampton'!P65,'Rutherglen'!P94,'Sale'!P95,'Scone'!P40,'Snowtown'!P97,'St George'!P92,'Sydney'!P95,'Tarcoola'!P84,'Tennant Creek'!P94,'Thargomiindah'!P51,'Tibooburra'!P96,'Townsville'!P64,'Victoria River Downs'!P41,'Wagga Wagga'!P95,'Walgett'!P96,'Wandering'!P97,'Weipa'!P46,'Wilcannia'!P99,'Williamtown'!P57,'Wilsons Promontary'!P99,'Woomera'!P55,'Wyalong'!P43,'Yamba'!P106)</f>
        <v>38.470297029703</v>
      </c>
      <c r="J28" s="12">
        <f>AVERAGE('Adelaide'!Q95,'Albany'!Q110,'Alice Springs'!Q95,'Amberley'!Q64,'Birdsville'!Q55,'Bourke'!Q97,'Bridgetown'!Q97,'Brisbane'!Q95,'Broome'!Q95,'Bundaberg'!Q96,'Burketown'!Q100,'Butlers Gorge'!Q72,'Cabramurra'!Q43,'Cairns'!Q95,'Camooweal'!Q66,'Canberra'!Q96,'Cape Borda'!Q49,'Cape Bruny'!Q83,'Cape Leeuwin'!Q95,'Cape Moreton'!Q95,'Cape Otway'!Q93,'Carnarvon'!Q95,'Ceduna'!Q62,'Charleville'!Q95,'Cobar'!Q96,'Coffs Harbour'!Q53,'Cunderdin'!Q54,'Dalwallinu'!Q49,'Darwin'!Q95,'Deniliquin'!Q96,'Dubbo'!Q84,'Eddytstone Point'!Q95,'Esperance'!Q95,'Eucla'!Q91,'Forrest'!Q58,'Gabo Island'!Q99,'Gayndah'!Q102,'Georgetown'!Q103,'Geraldton'!Q95,'Giles'!Q48,'Grove'!Q59,'Halls Creek'!Q95,'Hobart'!Q87,'Horn Island'!Q54,'Kalgoorlie'!Q95,'Kalumburu'!Q65,'Karijini North'!Q75,'Katanning'!Q97,'Launceston'!Q103,'Laverton'!Q62,'Learmonth'!Q29,'Longreach'!Q95,'Low Head'!Q96,'Mackay'!Q95,'Marble Bar'!Q99,'Marree'!Q97,'Meekatharra'!Q78,'Melbourne'!Q95,'Mildura'!Q95,'Miles'!Q96,'Morawa'!Q80,'Moree'!Q95,'Mt Gambier'!Q95,'Nhill'!Q101,'Normanton'!Q100,'Nowra'!Q53,'Nuriootpa'!Q48,'Oodnadatta'!Q64,'Orbost'!Q70,'Palmerville'!Q100,'Perth'!Q95,'Point Perpendicular'!Q64,'Port Hedland'!Q92,'Port Lincoln'!Q95,'Port Macquarie'!Q95,'Rabbit Flat'!Q36,'Richmond NSW'!Q62,'Richmond Qld'!Q97,'Robe'!Q102,'Rockhampton'!Q65,'Rutherglen'!Q94,'Sale'!Q95,'Scone'!Q40,'Snowtown'!Q97,'St George'!Q92,'Sydney'!Q95,'Tarcoola'!Q84,'Tennant Creek'!Q94,'Thargomiindah'!Q51,'Tibooburra'!Q96,'Townsville'!Q64,'Victoria River Downs'!Q41,'Wagga Wagga'!Q95,'Walgett'!Q96,'Wandering'!Q97,'Weipa'!Q46,'Wilcannia'!Q99,'Williamtown'!Q57,'Wilsons Promontary'!Q99,'Woomera'!Q55,'Wyalong'!Q43,'Yamba'!Q106)</f>
        <v>35.1363919370159</v>
      </c>
      <c r="K28" s="13">
        <f>AVERAGE('Adelaide'!S95,'Albany'!S110,'Alice Springs'!S95,'Amberley'!S64,'Birdsville'!S55,'Bourke'!S97,'Bridgetown'!S97,'Brisbane'!S95,'Broome'!S95,'Bundaberg'!S96,'Burketown'!S100,'Butlers Gorge'!S72,'Cabramurra'!S43,'Cairns'!S95,'Camooweal'!S66,'Canberra'!S96,'Cape Borda'!S49,'Cape Bruny'!S83,'Cape Leeuwin'!S95,'Cape Moreton'!S95,'Cape Otway'!S93,'Carnarvon'!S95,'Ceduna'!S62,'Charleville'!S95,'Cobar'!S96,'Coffs Harbour'!S53,'Cunderdin'!S54,'Dalwallinu'!S49,'Darwin'!S95,'Deniliquin'!S96,'Dubbo'!S84,'Eddytstone Point'!S95,'Esperance'!S95,'Eucla'!S91,'Forrest'!S58,'Gabo Island'!S99,'Gayndah'!S102,'Georgetown'!S103,'Geraldton'!S95,'Giles'!S48,'Grove'!S59,'Halls Creek'!S95,'Hobart'!S87,'Horn Island'!S54,'Kalgoorlie'!S95,'Kalumburu'!S65,'Karijini North'!S75,'Katanning'!S97,'Launceston'!S103,'Laverton'!S62,'Learmonth'!S29,'Longreach'!S95,'Low Head'!S96,'Mackay'!S95,'Marble Bar'!S99,'Marree'!S97,'Meekatharra'!S78,'Melbourne'!S95,'Mildura'!S95,'Miles'!S96,'Morawa'!S80,'Moree'!S95,'Mt Gambier'!S95,'Nhill'!S101,'Normanton'!S100,'Nowra'!S53,'Nuriootpa'!S48,'Oodnadatta'!S64,'Orbost'!S70,'Palmerville'!S100,'Perth'!S95,'Point Perpendicular'!S64,'Port Hedland'!S92,'Port Lincoln'!S95,'Port Macquarie'!S95,'Rabbit Flat'!S36,'Richmond NSW'!S62,'Richmond Qld'!S97,'Robe'!S102,'Rockhampton'!S65,'Rutherglen'!S94,'Sale'!S95,'Scone'!S40,'Snowtown'!S97,'St George'!S92,'Sydney'!S95,'Tarcoola'!S84,'Tennant Creek'!S94,'Thargomiindah'!S51,'Tibooburra'!S96,'Townsville'!S64,'Victoria River Downs'!S41,'Wagga Wagga'!S95,'Walgett'!S96,'Wandering'!S97,'Weipa'!S46,'Wilcannia'!S99,'Williamtown'!S57,'Wilsons Promontary'!S99,'Woomera'!S55,'Wyalong'!S43,'Yamba'!S106)</f>
        <v>19.2722772277228</v>
      </c>
      <c r="L28" s="12">
        <f>AVERAGE('Adelaide'!T95,'Albany'!T110,'Alice Springs'!T95,'Amberley'!T64,'Birdsville'!T55,'Bourke'!T97,'Bridgetown'!T97,'Brisbane'!T95,'Broome'!T95,'Bundaberg'!T96,'Burketown'!T100,'Butlers Gorge'!T72,'Cabramurra'!T43,'Cairns'!T95,'Camooweal'!T66,'Canberra'!T96,'Cape Borda'!T49,'Cape Bruny'!T83,'Cape Leeuwin'!T95,'Cape Moreton'!T95,'Cape Otway'!T93,'Carnarvon'!T95,'Ceduna'!T62,'Charleville'!T95,'Cobar'!T96,'Coffs Harbour'!T53,'Cunderdin'!T54,'Dalwallinu'!T49,'Darwin'!T95,'Deniliquin'!T96,'Dubbo'!T84,'Eddytstone Point'!T95,'Esperance'!T95,'Eucla'!T91,'Forrest'!T58,'Gabo Island'!T99,'Gayndah'!T102,'Georgetown'!T103,'Geraldton'!T95,'Giles'!T48,'Grove'!T59,'Halls Creek'!T95,'Hobart'!T87,'Horn Island'!T54,'Kalgoorlie'!T95,'Kalumburu'!T65,'Karijini North'!T75,'Katanning'!T97,'Launceston'!T103,'Laverton'!T62,'Learmonth'!T29,'Longreach'!T95,'Low Head'!T96,'Mackay'!T95,'Marble Bar'!T99,'Marree'!T97,'Meekatharra'!T78,'Melbourne'!T95,'Mildura'!T95,'Miles'!T96,'Morawa'!T80,'Moree'!T95,'Mt Gambier'!T95,'Nhill'!T101,'Normanton'!T100,'Nowra'!T53,'Nuriootpa'!T48,'Oodnadatta'!T64,'Orbost'!T70,'Palmerville'!T100,'Perth'!T95,'Point Perpendicular'!T64,'Port Hedland'!T92,'Port Lincoln'!T95,'Port Macquarie'!T95,'Rabbit Flat'!T36,'Richmond NSW'!T62,'Richmond Qld'!T97,'Robe'!T102,'Rockhampton'!T65,'Rutherglen'!T94,'Sale'!T95,'Scone'!T40,'Snowtown'!T97,'St George'!T92,'Sydney'!T95,'Tarcoola'!T84,'Tennant Creek'!T94,'Thargomiindah'!T51,'Tibooburra'!T96,'Townsville'!T64,'Victoria River Downs'!T41,'Wagga Wagga'!T95,'Walgett'!T96,'Wandering'!T97,'Weipa'!T46,'Wilcannia'!T99,'Williamtown'!T57,'Wilsons Promontary'!T99,'Woomera'!T55,'Wyalong'!T43,'Yamba'!T106)</f>
        <v>36.7107258780993</v>
      </c>
      <c r="M28" s="13">
        <f>AVERAGE('Adelaide'!V95,'Albany'!V110,'Alice Springs'!V95,'Amberley'!V64,'Birdsville'!V55,'Bourke'!V97,'Bridgetown'!V97,'Brisbane'!V95,'Broome'!V95,'Bundaberg'!V96,'Burketown'!V100,'Butlers Gorge'!V72,'Cabramurra'!V43,'Cairns'!V95,'Camooweal'!V66,'Canberra'!V96,'Cape Borda'!V49,'Cape Bruny'!V83,'Cape Leeuwin'!V95,'Cape Moreton'!V95,'Cape Otway'!V93,'Carnarvon'!V95,'Ceduna'!V62,'Charleville'!V95,'Cobar'!V96,'Coffs Harbour'!V53,'Cunderdin'!V54,'Dalwallinu'!V49,'Darwin'!V95,'Deniliquin'!V96,'Dubbo'!V84,'Eddytstone Point'!V95,'Esperance'!V95,'Eucla'!V91,'Forrest'!V58,'Gabo Island'!V99,'Gayndah'!V102,'Georgetown'!V103,'Geraldton'!V95,'Giles'!V48,'Grove'!V59,'Halls Creek'!V95,'Hobart'!V87,'Horn Island'!V54,'Kalgoorlie'!V95,'Kalumburu'!V65,'Karijini North'!V75,'Katanning'!V97,'Launceston'!V103,'Laverton'!V62,'Learmonth'!V29,'Longreach'!V95,'Low Head'!V96,'Mackay'!V95,'Marble Bar'!V99,'Marree'!V97,'Meekatharra'!V78,'Melbourne'!V95,'Mildura'!V95,'Miles'!V96,'Morawa'!V80,'Moree'!V95,'Mt Gambier'!V95,'Nhill'!V101,'Normanton'!V100,'Nowra'!V53,'Nuriootpa'!V48,'Oodnadatta'!V64,'Orbost'!V70,'Palmerville'!V100,'Perth'!V95,'Point Perpendicular'!V64,'Port Hedland'!V92,'Port Lincoln'!V95,'Port Macquarie'!V95,'Rabbit Flat'!V36,'Richmond NSW'!V62,'Richmond Qld'!V97,'Robe'!V102,'Rockhampton'!V65,'Rutherglen'!V94,'Sale'!V95,'Scone'!V40,'Snowtown'!V97,'St George'!V92,'Sydney'!V95,'Tarcoola'!V84,'Tennant Creek'!V94,'Thargomiindah'!V51,'Tibooburra'!V96,'Townsville'!V64,'Victoria River Downs'!V41,'Wagga Wagga'!V95,'Walgett'!V96,'Wandering'!V97,'Weipa'!V46,'Wilcannia'!V99,'Williamtown'!V57,'Wilsons Promontary'!V99,'Woomera'!V55,'Wyalong'!V43,'Yamba'!V106)</f>
        <v>3.84653465346535</v>
      </c>
      <c r="N28" s="12">
        <f>AVERAGE('Adelaide'!W95,'Albany'!W110,'Alice Springs'!W95,'Amberley'!W64,'Birdsville'!W55,'Bourke'!W97,'Bridgetown'!W97,'Brisbane'!W95,'Broome'!W95,'Bundaberg'!W96,'Burketown'!W100,'Butlers Gorge'!W72,'Cabramurra'!W43,'Cairns'!W95,'Camooweal'!W66,'Canberra'!W96,'Cape Borda'!W49,'Cape Bruny'!W83,'Cape Leeuwin'!W95,'Cape Moreton'!W95,'Cape Otway'!W93,'Carnarvon'!W95,'Ceduna'!W62,'Charleville'!W95,'Cobar'!W96,'Coffs Harbour'!W53,'Cunderdin'!W54,'Dalwallinu'!W49,'Darwin'!W95,'Deniliquin'!W96,'Dubbo'!W84,'Eddytstone Point'!W95,'Esperance'!W95,'Eucla'!W91,'Forrest'!W58,'Gabo Island'!W99,'Gayndah'!W102,'Georgetown'!W103,'Geraldton'!W95,'Giles'!W48,'Grove'!W59,'Halls Creek'!W95,'Hobart'!W87,'Horn Island'!W54,'Kalgoorlie'!W95,'Kalumburu'!W65,'Karijini North'!W75,'Katanning'!W97,'Launceston'!W103,'Laverton'!W62,'Learmonth'!W29,'Longreach'!W95,'Low Head'!W96,'Mackay'!W95,'Marble Bar'!W99,'Marree'!W97,'Meekatharra'!W78,'Melbourne'!W95,'Mildura'!W95,'Miles'!W96,'Morawa'!W80,'Moree'!W95,'Mt Gambier'!W95,'Nhill'!W101,'Normanton'!W100,'Nowra'!W53,'Nuriootpa'!W48,'Oodnadatta'!W64,'Orbost'!W70,'Palmerville'!W100,'Perth'!W95,'Point Perpendicular'!W64,'Port Hedland'!W92,'Port Lincoln'!W95,'Port Macquarie'!W95,'Rabbit Flat'!W36,'Richmond NSW'!W62,'Richmond Qld'!W97,'Robe'!W102,'Rockhampton'!W65,'Rutherglen'!W94,'Sale'!W95,'Scone'!W40,'Snowtown'!W97,'St George'!W92,'Sydney'!W95,'Tarcoola'!W84,'Tennant Creek'!W94,'Thargomiindah'!W51,'Tibooburra'!W96,'Townsville'!W64,'Victoria River Downs'!W41,'Wagga Wagga'!W95,'Walgett'!W96,'Wandering'!W97,'Weipa'!W46,'Wilcannia'!W99,'Williamtown'!W57,'Wilsons Promontary'!W99,'Woomera'!W55,'Wyalong'!W43,'Yamba'!W106)</f>
        <v>39.4825889666105</v>
      </c>
    </row>
    <row r="29" ht="23" customHeight="1">
      <c r="A29" t="s" s="14">
        <v>20</v>
      </c>
      <c r="B29" s="11">
        <f>AVERAGE('Adelaide'!B96,'Albany'!B111,'Alice Springs'!B96,'Amberley'!B65,'Birdsville'!B56,'Bourke'!B98,'Bridgetown'!B98,'Brisbane'!B96,'Broome'!B96,'Bundaberg'!B97,'Burketown'!B101,'Butlers Gorge'!B73,'Cabramurra'!B44,'Cairns'!B96,'Camooweal'!B67,'Canberra'!B97,'Cape Borda'!B50,'Cape Bruny'!B84,'Cape Leeuwin'!B96,'Cape Moreton'!B96,'Cape Otway'!B94,'Carnarvon'!B96,'Ceduna'!B63,'Charleville'!B96,'Cobar'!B97,'Coffs Harbour'!B54,'Cunderdin'!B55,'Dalwallinu'!B50,'Darwin'!B96,'Deniliquin'!B97,'Dubbo'!B85,'Eddytstone Point'!B96,'Esperance'!B96,'Eucla'!B92,'Forrest'!B59,'Gabo Island'!B100,'Gayndah'!B103,'Georgetown'!B104,'Geraldton'!B96,'Giles'!B49,'Grove'!B60,'Halls Creek'!B96,'Hobart'!B88,'Horn Island'!B55,'Kalgoorlie'!B96,'Kalumburu'!B66,'Karijini North'!B76,'Katanning'!B98,'Launceston'!B104,'Laverton'!B63,'Learmonth'!B30,'Longreach'!B96,'Low Head'!B97,'Mackay'!B96,'Marble Bar'!B100,'Marree'!B98,'Meekatharra'!B79,'Melbourne'!B96,'Mildura'!B96,'Miles'!B97,'Morawa'!B81,'Moree'!B96,'Mt Gambier'!B96,'Nhill'!B102,'Normanton'!B101,'Nowra'!B54,'Nuriootpa'!B49,'Oodnadatta'!B65,'Orbost'!B71,'Palmerville'!B101,'Perth'!B96,'Point Perpendicular'!B65,'Port Hedland'!B93,'Port Lincoln'!B96,'Port Macquarie'!B96,'Rabbit Flat'!B37,'Richmond NSW'!B63,'Richmond Qld'!B98,'Robe'!B103,'Rockhampton'!B66,'Rutherglen'!B95,'Sale'!B96,'Scone'!B41,'Snowtown'!B98,'St George'!B93,'Sydney'!B96,'Tarcoola'!B85,'Tennant Creek'!B95,'Thargomiindah'!B52,'Tibooburra'!B97,'Townsville'!B65,'Victoria River Downs'!B42,'Wagga Wagga'!B96,'Walgett'!B97,'Wandering'!B98,'Weipa'!B47,'Wilcannia'!B100,'Williamtown'!B58,'Wilsons Promontary'!B100,'Woomera'!B56,'Wyalong'!B44,'Yamba'!B107)</f>
        <v>43.2574257425743</v>
      </c>
      <c r="C29" s="12">
        <f>AVERAGE('Adelaide'!D96,'Albany'!D111,'Alice Springs'!D96,'Amberley'!D65,'Birdsville'!D56,'Bourke'!D98,'Bridgetown'!D98,'Brisbane'!D96,'Broome'!D96,'Bundaberg'!D97,'Burketown'!D101,'Butlers Gorge'!D73,'Cabramurra'!D44,'Cairns'!D96,'Camooweal'!D67,'Canberra'!D97,'Cape Borda'!D50,'Cape Bruny'!D84,'Cape Leeuwin'!D96,'Cape Moreton'!D96,'Cape Otway'!D94,'Carnarvon'!D96,'Ceduna'!D63,'Charleville'!D96,'Cobar'!D97,'Coffs Harbour'!D54,'Cunderdin'!D55,'Dalwallinu'!D50,'Darwin'!D96,'Deniliquin'!D97,'Dubbo'!D85,'Eddytstone Point'!D96,'Esperance'!D96,'Eucla'!D92,'Forrest'!D59,'Gabo Island'!D100,'Gayndah'!D103,'Georgetown'!D104,'Geraldton'!D96,'Giles'!D49,'Grove'!D60,'Halls Creek'!D96,'Hobart'!D88,'Horn Island'!D55,'Kalgoorlie'!D96,'Kalumburu'!D66,'Karijini North'!D76,'Katanning'!D98,'Launceston'!D104,'Laverton'!D63,'Learmonth'!D30,'Longreach'!D96,'Low Head'!D97,'Mackay'!D96,'Marble Bar'!D100,'Marree'!D98,'Meekatharra'!D79,'Melbourne'!D96,'Mildura'!D96,'Miles'!D97,'Morawa'!D81,'Moree'!D96,'Mt Gambier'!D96,'Nhill'!D102,'Normanton'!D101,'Nowra'!D54,'Nuriootpa'!D49,'Oodnadatta'!D65,'Orbost'!D71,'Palmerville'!D101,'Perth'!D96,'Point Perpendicular'!D65,'Port Hedland'!D93,'Port Lincoln'!D96,'Port Macquarie'!D96,'Rabbit Flat'!D37,'Richmond NSW'!D63,'Richmond Qld'!D98,'Robe'!D103,'Rockhampton'!D66,'Rutherglen'!D95,'Sale'!D96,'Scone'!D41,'Snowtown'!D98,'St George'!D93,'Sydney'!D96,'Tarcoola'!D85,'Tennant Creek'!D95,'Thargomiindah'!D52,'Tibooburra'!D97,'Townsville'!D65,'Victoria River Downs'!D42,'Wagga Wagga'!D96,'Walgett'!D97,'Wandering'!D98,'Weipa'!D47,'Wilcannia'!D100,'Williamtown'!D58,'Wilsons Promontary'!D100,'Woomera'!D56,'Wyalong'!D44,'Yamba'!D107)</f>
        <v>35.2861793630784</v>
      </c>
      <c r="D29" s="13">
        <f>AVERAGE('Adelaide'!G96,'Albany'!G111,'Alice Springs'!G96,'Amberley'!G65,'Birdsville'!G56,'Bourke'!G98,'Bridgetown'!G98,'Brisbane'!G96,'Broome'!G96,'Bundaberg'!G97,'Burketown'!G101,'Butlers Gorge'!G73,'Cabramurra'!G44,'Cairns'!G96,'Camooweal'!G67,'Canberra'!G97,'Cape Borda'!G50,'Cape Bruny'!G84,'Cape Leeuwin'!G96,'Cape Moreton'!G96,'Cape Otway'!G94,'Carnarvon'!G96,'Ceduna'!G63,'Charleville'!G96,'Cobar'!G97,'Coffs Harbour'!G54,'Cunderdin'!G55,'Dalwallinu'!G50,'Darwin'!G96,'Deniliquin'!G97,'Dubbo'!G85,'Eddytstone Point'!G96,'Esperance'!G96,'Eucla'!G92,'Forrest'!G59,'Gabo Island'!G100,'Gayndah'!G103,'Georgetown'!G104,'Geraldton'!G96,'Giles'!G49,'Grove'!G60,'Halls Creek'!G96,'Hobart'!G88,'Horn Island'!G55,'Kalgoorlie'!G96,'Kalumburu'!G66,'Karijini North'!G76,'Katanning'!G98,'Launceston'!G104,'Laverton'!G63,'Learmonth'!G30,'Longreach'!G96,'Low Head'!G97,'Mackay'!G96,'Marble Bar'!G100,'Marree'!G98,'Meekatharra'!G79,'Melbourne'!G96,'Mildura'!G96,'Miles'!G97,'Morawa'!G81,'Moree'!G96,'Mt Gambier'!G96,'Nhill'!G102,'Normanton'!G101,'Nowra'!G54,'Nuriootpa'!G49,'Oodnadatta'!G65,'Orbost'!G71,'Palmerville'!G101,'Perth'!G96,'Point Perpendicular'!G65,'Port Hedland'!G93,'Port Lincoln'!G96,'Port Macquarie'!G96,'Rabbit Flat'!G37,'Richmond NSW'!G63,'Richmond Qld'!G98,'Robe'!G103,'Rockhampton'!G66,'Rutherglen'!G95,'Sale'!G96,'Scone'!G41,'Snowtown'!G98,'St George'!G93,'Sydney'!G96,'Tarcoola'!G85,'Tennant Creek'!G95,'Thargomiindah'!G52,'Tibooburra'!G97,'Townsville'!G65,'Victoria River Downs'!G42,'Wagga Wagga'!G96,'Walgett'!G97,'Wandering'!G98,'Weipa'!G47,'Wilcannia'!G100,'Williamtown'!G58,'Wilsons Promontary'!G100,'Woomera'!G56,'Wyalong'!G44,'Yamba'!G107)</f>
        <v>23.1881188118812</v>
      </c>
      <c r="E29" s="12">
        <f>AVERAGE('Adelaide'!I96,'Albany'!I111,'Alice Springs'!I96,'Amberley'!I65,'Birdsville'!I56,'Bourke'!I98,'Bridgetown'!I98,'Brisbane'!I96,'Broome'!I96,'Bundaberg'!I97,'Burketown'!I101,'Butlers Gorge'!I73,'Cabramurra'!I44,'Cairns'!I96,'Camooweal'!I67,'Canberra'!I97,'Cape Borda'!I50,'Cape Bruny'!I84,'Cape Leeuwin'!I96,'Cape Moreton'!I96,'Cape Otway'!I94,'Carnarvon'!I96,'Ceduna'!I63,'Charleville'!I96,'Cobar'!I97,'Coffs Harbour'!I54,'Cunderdin'!I55,'Dalwallinu'!I50,'Darwin'!I96,'Deniliquin'!I97,'Dubbo'!I85,'Eddytstone Point'!I96,'Esperance'!I96,'Eucla'!I92,'Forrest'!I59,'Gabo Island'!I100,'Gayndah'!I103,'Georgetown'!I104,'Geraldton'!I96,'Giles'!I49,'Grove'!I60,'Halls Creek'!I96,'Hobart'!I88,'Horn Island'!I55,'Kalgoorlie'!I96,'Kalumburu'!I66,'Karijini North'!I76,'Katanning'!I98,'Launceston'!I104,'Laverton'!I63,'Learmonth'!I30,'Longreach'!I96,'Low Head'!I97,'Mackay'!I96,'Marble Bar'!I100,'Marree'!I98,'Meekatharra'!I79,'Melbourne'!I96,'Mildura'!I96,'Miles'!I97,'Morawa'!I81,'Moree'!I96,'Mt Gambier'!I96,'Nhill'!I102,'Normanton'!I101,'Nowra'!I54,'Nuriootpa'!I49,'Oodnadatta'!I65,'Orbost'!I71,'Palmerville'!I101,'Perth'!I96,'Point Perpendicular'!I65,'Port Hedland'!I93,'Port Lincoln'!I96,'Port Macquarie'!I96,'Rabbit Flat'!I37,'Richmond NSW'!I63,'Richmond Qld'!I98,'Robe'!I103,'Rockhampton'!I66,'Rutherglen'!I95,'Sale'!I96,'Scone'!I41,'Snowtown'!I98,'St George'!I93,'Sydney'!I96,'Tarcoola'!I85,'Tennant Creek'!I95,'Thargomiindah'!I52,'Tibooburra'!I97,'Townsville'!I65,'Victoria River Downs'!I42,'Wagga Wagga'!I96,'Walgett'!I97,'Wandering'!I98,'Weipa'!I47,'Wilcannia'!I100,'Williamtown'!I58,'Wilsons Promontary'!I100,'Woomera'!I56,'Wyalong'!I44,'Yamba'!I107)</f>
        <v>36.8022013340176</v>
      </c>
      <c r="F29" s="13">
        <f>AVERAGE('Adelaide'!L96,'Albany'!L111,'Alice Springs'!L96,'Amberley'!L65,'Birdsville'!L56,'Bourke'!L98,'Bridgetown'!L98,'Brisbane'!L96,'Broome'!L96,'Bundaberg'!L97,'Burketown'!L101,'Butlers Gorge'!L73,'Cabramurra'!L44,'Cairns'!L96,'Camooweal'!L67,'Canberra'!L97,'Cape Borda'!L50,'Cape Bruny'!L84,'Cape Leeuwin'!L96,'Cape Moreton'!L96,'Cape Otway'!L94,'Carnarvon'!L96,'Ceduna'!L63,'Charleville'!L96,'Cobar'!L97,'Coffs Harbour'!L54,'Cunderdin'!L55,'Dalwallinu'!L50,'Darwin'!L96,'Deniliquin'!L97,'Dubbo'!L85,'Eddytstone Point'!L96,'Esperance'!L96,'Eucla'!L92,'Forrest'!L59,'Gabo Island'!L100,'Gayndah'!L103,'Georgetown'!L104,'Geraldton'!L96,'Giles'!L49,'Grove'!L60,'Halls Creek'!L96,'Hobart'!L88,'Horn Island'!L55,'Kalgoorlie'!L96,'Kalumburu'!L66,'Karijini North'!L76,'Katanning'!L98,'Launceston'!L104,'Laverton'!L63,'Learmonth'!L30,'Longreach'!L96,'Low Head'!L97,'Mackay'!L96,'Marble Bar'!L100,'Marree'!L98,'Meekatharra'!L79,'Melbourne'!L96,'Mildura'!L96,'Miles'!L97,'Morawa'!L81,'Moree'!L96,'Mt Gambier'!L96,'Nhill'!L102,'Normanton'!L101,'Nowra'!L54,'Nuriootpa'!L49,'Oodnadatta'!L65,'Orbost'!L71,'Palmerville'!L101,'Perth'!L96,'Point Perpendicular'!L65,'Port Hedland'!L93,'Port Lincoln'!L96,'Port Macquarie'!L96,'Rabbit Flat'!L37,'Richmond NSW'!L63,'Richmond Qld'!L98,'Robe'!L103,'Rockhampton'!L66,'Rutherglen'!L95,'Sale'!L96,'Scone'!L41,'Snowtown'!L98,'St George'!L93,'Sydney'!L96,'Tarcoola'!L85,'Tennant Creek'!L95,'Thargomiindah'!L52,'Tibooburra'!L97,'Townsville'!L65,'Victoria River Downs'!L42,'Wagga Wagga'!L96,'Walgett'!L97,'Wandering'!L98,'Weipa'!L47,'Wilcannia'!L100,'Williamtown'!L58,'Wilsons Promontary'!L100,'Woomera'!L56,'Wyalong'!L44,'Yamba'!L107)</f>
        <v>5.1980198019802</v>
      </c>
      <c r="G29" s="12">
        <f>AVERAGE('Adelaide'!N96,'Albany'!N111,'Alice Springs'!N96,'Amberley'!N65,'Birdsville'!N56,'Bourke'!N98,'Bridgetown'!N98,'Brisbane'!N96,'Broome'!N96,'Bundaberg'!N97,'Burketown'!N101,'Butlers Gorge'!N73,'Cabramurra'!N44,'Cairns'!N96,'Camooweal'!N67,'Canberra'!N97,'Cape Borda'!N50,'Cape Bruny'!N84,'Cape Leeuwin'!N96,'Cape Moreton'!N96,'Cape Otway'!N94,'Carnarvon'!N96,'Ceduna'!N63,'Charleville'!N96,'Cobar'!N97,'Coffs Harbour'!N54,'Cunderdin'!N55,'Dalwallinu'!N50,'Darwin'!N96,'Deniliquin'!N97,'Dubbo'!N85,'Eddytstone Point'!N96,'Esperance'!N96,'Eucla'!N92,'Forrest'!N59,'Gabo Island'!N100,'Gayndah'!N103,'Georgetown'!N104,'Geraldton'!N96,'Giles'!N49,'Grove'!N60,'Halls Creek'!N96,'Hobart'!N88,'Horn Island'!N55,'Kalgoorlie'!N96,'Kalumburu'!N66,'Karijini North'!N76,'Katanning'!N98,'Launceston'!N104,'Laverton'!N63,'Learmonth'!N30,'Longreach'!N96,'Low Head'!N97,'Mackay'!N96,'Marble Bar'!N100,'Marree'!N98,'Meekatharra'!N79,'Melbourne'!N96,'Mildura'!N96,'Miles'!N97,'Morawa'!N81,'Moree'!N96,'Mt Gambier'!N96,'Nhill'!N102,'Normanton'!N101,'Nowra'!N54,'Nuriootpa'!N49,'Oodnadatta'!N65,'Orbost'!N71,'Palmerville'!N101,'Perth'!N96,'Point Perpendicular'!N65,'Port Hedland'!N93,'Port Lincoln'!N96,'Port Macquarie'!N96,'Rabbit Flat'!N37,'Richmond NSW'!N63,'Richmond Qld'!N98,'Robe'!N103,'Rockhampton'!N66,'Rutherglen'!N95,'Sale'!N96,'Scone'!N41,'Snowtown'!N98,'St George'!N93,'Sydney'!N96,'Tarcoola'!N85,'Tennant Creek'!N95,'Thargomiindah'!N52,'Tibooburra'!N97,'Townsville'!N65,'Victoria River Downs'!N42,'Wagga Wagga'!N96,'Walgett'!N97,'Wandering'!N98,'Weipa'!N47,'Wilcannia'!N100,'Williamtown'!N58,'Wilsons Promontary'!N100,'Woomera'!N56,'Wyalong'!N44,'Yamba'!N107)</f>
        <v>39.4233914799739</v>
      </c>
      <c r="H29" t="s" s="14">
        <v>20</v>
      </c>
      <c r="I29" s="11">
        <f>AVERAGE('Adelaide'!P96,'Albany'!P111,'Alice Springs'!P96,'Amberley'!P65,'Birdsville'!P56,'Bourke'!P98,'Bridgetown'!P98,'Brisbane'!P96,'Broome'!P96,'Bundaberg'!P97,'Burketown'!P101,'Butlers Gorge'!P73,'Cabramurra'!P44,'Cairns'!P96,'Camooweal'!P67,'Canberra'!P97,'Cape Borda'!P50,'Cape Bruny'!P84,'Cape Leeuwin'!P96,'Cape Moreton'!P96,'Cape Otway'!P94,'Carnarvon'!P96,'Ceduna'!P63,'Charleville'!P96,'Cobar'!P97,'Coffs Harbour'!P54,'Cunderdin'!P55,'Dalwallinu'!P50,'Darwin'!P96,'Deniliquin'!P97,'Dubbo'!P85,'Eddytstone Point'!P96,'Esperance'!P96,'Eucla'!P92,'Forrest'!P59,'Gabo Island'!P100,'Gayndah'!P103,'Georgetown'!P104,'Geraldton'!P96,'Giles'!P49,'Grove'!P60,'Halls Creek'!P96,'Hobart'!P88,'Horn Island'!P55,'Kalgoorlie'!P96,'Kalumburu'!P66,'Karijini North'!P76,'Katanning'!P98,'Launceston'!P104,'Laverton'!P63,'Learmonth'!P30,'Longreach'!P96,'Low Head'!P97,'Mackay'!P96,'Marble Bar'!P100,'Marree'!P98,'Meekatharra'!P79,'Melbourne'!P96,'Mildura'!P96,'Miles'!P97,'Morawa'!P81,'Moree'!P96,'Mt Gambier'!P96,'Nhill'!P102,'Normanton'!P101,'Nowra'!P54,'Nuriootpa'!P49,'Oodnadatta'!P65,'Orbost'!P71,'Palmerville'!P101,'Perth'!P96,'Point Perpendicular'!P65,'Port Hedland'!P93,'Port Lincoln'!P96,'Port Macquarie'!P96,'Rabbit Flat'!P37,'Richmond NSW'!P63,'Richmond Qld'!P98,'Robe'!P103,'Rockhampton'!P66,'Rutherglen'!P95,'Sale'!P96,'Scone'!P41,'Snowtown'!P98,'St George'!P93,'Sydney'!P96,'Tarcoola'!P85,'Tennant Creek'!P95,'Thargomiindah'!P52,'Tibooburra'!P97,'Townsville'!P65,'Victoria River Downs'!P42,'Wagga Wagga'!P96,'Walgett'!P97,'Wandering'!P98,'Weipa'!P47,'Wilcannia'!P100,'Williamtown'!P58,'Wilsons Promontary'!P100,'Woomera'!P56,'Wyalong'!P44,'Yamba'!P107)</f>
        <v>39.1541725601132</v>
      </c>
      <c r="J29" s="12">
        <f>AVERAGE('Adelaide'!Q96,'Albany'!Q111,'Alice Springs'!Q96,'Amberley'!Q65,'Birdsville'!Q56,'Bourke'!Q98,'Bridgetown'!Q98,'Brisbane'!Q96,'Broome'!Q96,'Bundaberg'!Q97,'Burketown'!Q101,'Butlers Gorge'!Q73,'Cabramurra'!Q44,'Cairns'!Q96,'Camooweal'!Q67,'Canberra'!Q97,'Cape Borda'!Q50,'Cape Bruny'!Q84,'Cape Leeuwin'!Q96,'Cape Moreton'!Q96,'Cape Otway'!Q94,'Carnarvon'!Q96,'Ceduna'!Q63,'Charleville'!Q96,'Cobar'!Q97,'Coffs Harbour'!Q54,'Cunderdin'!Q55,'Dalwallinu'!Q50,'Darwin'!Q96,'Deniliquin'!Q97,'Dubbo'!Q85,'Eddytstone Point'!Q96,'Esperance'!Q96,'Eucla'!Q92,'Forrest'!Q59,'Gabo Island'!Q100,'Gayndah'!Q103,'Georgetown'!Q104,'Geraldton'!Q96,'Giles'!Q49,'Grove'!Q60,'Halls Creek'!Q96,'Hobart'!Q88,'Horn Island'!Q55,'Kalgoorlie'!Q96,'Kalumburu'!Q66,'Karijini North'!Q76,'Katanning'!Q98,'Launceston'!Q104,'Laverton'!Q63,'Learmonth'!Q30,'Longreach'!Q96,'Low Head'!Q97,'Mackay'!Q96,'Marble Bar'!Q100,'Marree'!Q98,'Meekatharra'!Q79,'Melbourne'!Q96,'Mildura'!Q96,'Miles'!Q97,'Morawa'!Q81,'Moree'!Q96,'Mt Gambier'!Q96,'Nhill'!Q102,'Normanton'!Q101,'Nowra'!Q54,'Nuriootpa'!Q49,'Oodnadatta'!Q65,'Orbost'!Q71,'Palmerville'!Q101,'Perth'!Q96,'Point Perpendicular'!Q65,'Port Hedland'!Q93,'Port Lincoln'!Q96,'Port Macquarie'!Q96,'Rabbit Flat'!Q37,'Richmond NSW'!Q63,'Richmond Qld'!Q98,'Robe'!Q103,'Rockhampton'!Q66,'Rutherglen'!Q95,'Sale'!Q96,'Scone'!Q41,'Snowtown'!Q98,'St George'!Q93,'Sydney'!Q96,'Tarcoola'!Q85,'Tennant Creek'!Q95,'Thargomiindah'!Q52,'Tibooburra'!Q97,'Townsville'!Q65,'Victoria River Downs'!Q42,'Wagga Wagga'!Q96,'Walgett'!Q97,'Wandering'!Q98,'Weipa'!Q47,'Wilcannia'!Q100,'Williamtown'!Q58,'Wilsons Promontary'!Q100,'Woomera'!Q56,'Wyalong'!Q44,'Yamba'!Q107)</f>
        <v>35.1577901407391</v>
      </c>
      <c r="K29" s="13">
        <f>AVERAGE('Adelaide'!S96,'Albany'!S111,'Alice Springs'!S96,'Amberley'!S65,'Birdsville'!S56,'Bourke'!S98,'Bridgetown'!S98,'Brisbane'!S96,'Broome'!S96,'Bundaberg'!S97,'Burketown'!S101,'Butlers Gorge'!S73,'Cabramurra'!S44,'Cairns'!S96,'Camooweal'!S67,'Canberra'!S97,'Cape Borda'!S50,'Cape Bruny'!S84,'Cape Leeuwin'!S96,'Cape Moreton'!S96,'Cape Otway'!S94,'Carnarvon'!S96,'Ceduna'!S63,'Charleville'!S96,'Cobar'!S97,'Coffs Harbour'!S54,'Cunderdin'!S55,'Dalwallinu'!S50,'Darwin'!S96,'Deniliquin'!S97,'Dubbo'!S85,'Eddytstone Point'!S96,'Esperance'!S96,'Eucla'!S92,'Forrest'!S59,'Gabo Island'!S100,'Gayndah'!S103,'Georgetown'!S104,'Geraldton'!S96,'Giles'!S49,'Grove'!S60,'Halls Creek'!S96,'Hobart'!S88,'Horn Island'!S55,'Kalgoorlie'!S96,'Kalumburu'!S66,'Karijini North'!S76,'Katanning'!S98,'Launceston'!S104,'Laverton'!S63,'Learmonth'!S30,'Longreach'!S96,'Low Head'!S97,'Mackay'!S96,'Marble Bar'!S100,'Marree'!S98,'Meekatharra'!S79,'Melbourne'!S96,'Mildura'!S96,'Miles'!S97,'Morawa'!S81,'Moree'!S96,'Mt Gambier'!S96,'Nhill'!S102,'Normanton'!S101,'Nowra'!S54,'Nuriootpa'!S49,'Oodnadatta'!S65,'Orbost'!S71,'Palmerville'!S101,'Perth'!S96,'Point Perpendicular'!S65,'Port Hedland'!S93,'Port Lincoln'!S96,'Port Macquarie'!S96,'Rabbit Flat'!S37,'Richmond NSW'!S63,'Richmond Qld'!S98,'Robe'!S103,'Rockhampton'!S66,'Rutherglen'!S95,'Sale'!S96,'Scone'!S41,'Snowtown'!S98,'St George'!S93,'Sydney'!S96,'Tarcoola'!S85,'Tennant Creek'!S95,'Thargomiindah'!S52,'Tibooburra'!S97,'Townsville'!S65,'Victoria River Downs'!S42,'Wagga Wagga'!S96,'Walgett'!S97,'Wandering'!S98,'Weipa'!S47,'Wilcannia'!S100,'Williamtown'!S58,'Wilsons Promontary'!S100,'Woomera'!S56,'Wyalong'!S44,'Yamba'!S107)</f>
        <v>19.8316831683168</v>
      </c>
      <c r="L29" s="12">
        <f>AVERAGE('Adelaide'!T96,'Albany'!T111,'Alice Springs'!T96,'Amberley'!T65,'Birdsville'!T56,'Bourke'!T98,'Bridgetown'!T98,'Brisbane'!T96,'Broome'!T96,'Bundaberg'!T97,'Burketown'!T101,'Butlers Gorge'!T73,'Cabramurra'!T44,'Cairns'!T96,'Camooweal'!T67,'Canberra'!T97,'Cape Borda'!T50,'Cape Bruny'!T84,'Cape Leeuwin'!T96,'Cape Moreton'!T96,'Cape Otway'!T94,'Carnarvon'!T96,'Ceduna'!T63,'Charleville'!T96,'Cobar'!T97,'Coffs Harbour'!T54,'Cunderdin'!T55,'Dalwallinu'!T50,'Darwin'!T96,'Deniliquin'!T97,'Dubbo'!T85,'Eddytstone Point'!T96,'Esperance'!T96,'Eucla'!T92,'Forrest'!T59,'Gabo Island'!T100,'Gayndah'!T103,'Georgetown'!T104,'Geraldton'!T96,'Giles'!T49,'Grove'!T60,'Halls Creek'!T96,'Hobart'!T88,'Horn Island'!T55,'Kalgoorlie'!T96,'Kalumburu'!T66,'Karijini North'!T76,'Katanning'!T98,'Launceston'!T104,'Laverton'!T63,'Learmonth'!T30,'Longreach'!T96,'Low Head'!T97,'Mackay'!T96,'Marble Bar'!T100,'Marree'!T98,'Meekatharra'!T79,'Melbourne'!T96,'Mildura'!T96,'Miles'!T97,'Morawa'!T81,'Moree'!T96,'Mt Gambier'!T96,'Nhill'!T102,'Normanton'!T101,'Nowra'!T54,'Nuriootpa'!T49,'Oodnadatta'!T65,'Orbost'!T71,'Palmerville'!T101,'Perth'!T96,'Point Perpendicular'!T65,'Port Hedland'!T93,'Port Lincoln'!T96,'Port Macquarie'!T96,'Rabbit Flat'!T37,'Richmond NSW'!T63,'Richmond Qld'!T98,'Robe'!T103,'Rockhampton'!T66,'Rutherglen'!T95,'Sale'!T96,'Scone'!T41,'Snowtown'!T98,'St George'!T93,'Sydney'!T96,'Tarcoola'!T85,'Tennant Creek'!T95,'Thargomiindah'!T52,'Tibooburra'!T97,'Townsville'!T65,'Victoria River Downs'!T42,'Wagga Wagga'!T96,'Walgett'!T97,'Wandering'!T98,'Weipa'!T47,'Wilcannia'!T100,'Williamtown'!T58,'Wilsons Promontary'!T100,'Woomera'!T56,'Wyalong'!T44,'Yamba'!T107)</f>
        <v>36.7240301794465</v>
      </c>
      <c r="M29" s="13">
        <f>AVERAGE('Adelaide'!V96,'Albany'!V111,'Alice Springs'!V96,'Amberley'!V65,'Birdsville'!V56,'Bourke'!V98,'Bridgetown'!V98,'Brisbane'!V96,'Broome'!V96,'Bundaberg'!V97,'Burketown'!V101,'Butlers Gorge'!V73,'Cabramurra'!V44,'Cairns'!V96,'Camooweal'!V67,'Canberra'!V97,'Cape Borda'!V50,'Cape Bruny'!V84,'Cape Leeuwin'!V96,'Cape Moreton'!V96,'Cape Otway'!V94,'Carnarvon'!V96,'Ceduna'!V63,'Charleville'!V96,'Cobar'!V97,'Coffs Harbour'!V54,'Cunderdin'!V55,'Dalwallinu'!V50,'Darwin'!V96,'Deniliquin'!V97,'Dubbo'!V85,'Eddytstone Point'!V96,'Esperance'!V96,'Eucla'!V92,'Forrest'!V59,'Gabo Island'!V100,'Gayndah'!V103,'Georgetown'!V104,'Geraldton'!V96,'Giles'!V49,'Grove'!V60,'Halls Creek'!V96,'Hobart'!V88,'Horn Island'!V55,'Kalgoorlie'!V96,'Kalumburu'!V66,'Karijini North'!V76,'Katanning'!V98,'Launceston'!V104,'Laverton'!V63,'Learmonth'!V30,'Longreach'!V96,'Low Head'!V97,'Mackay'!V96,'Marble Bar'!V100,'Marree'!V98,'Meekatharra'!V79,'Melbourne'!V96,'Mildura'!V96,'Miles'!V97,'Morawa'!V81,'Moree'!V96,'Mt Gambier'!V96,'Nhill'!V102,'Normanton'!V101,'Nowra'!V54,'Nuriootpa'!V49,'Oodnadatta'!V65,'Orbost'!V71,'Palmerville'!V101,'Perth'!V96,'Point Perpendicular'!V65,'Port Hedland'!V93,'Port Lincoln'!V96,'Port Macquarie'!V96,'Rabbit Flat'!V37,'Richmond NSW'!V63,'Richmond Qld'!V98,'Robe'!V103,'Rockhampton'!V66,'Rutherglen'!V95,'Sale'!V96,'Scone'!V41,'Snowtown'!V98,'St George'!V93,'Sydney'!V96,'Tarcoola'!V85,'Tennant Creek'!V95,'Thargomiindah'!V52,'Tibooburra'!V97,'Townsville'!V65,'Victoria River Downs'!V42,'Wagga Wagga'!V96,'Walgett'!V97,'Wandering'!V98,'Weipa'!V47,'Wilcannia'!V100,'Williamtown'!V58,'Wilsons Promontary'!V100,'Woomera'!V56,'Wyalong'!V44,'Yamba'!V107)</f>
        <v>4.03960396039604</v>
      </c>
      <c r="N29" s="12">
        <f>AVERAGE('Adelaide'!W96,'Albany'!W111,'Alice Springs'!W96,'Amberley'!W65,'Birdsville'!W56,'Bourke'!W98,'Bridgetown'!W98,'Brisbane'!W96,'Broome'!W96,'Bundaberg'!W97,'Burketown'!W101,'Butlers Gorge'!W73,'Cabramurra'!W44,'Cairns'!W96,'Camooweal'!W67,'Canberra'!W97,'Cape Borda'!W50,'Cape Bruny'!W84,'Cape Leeuwin'!W96,'Cape Moreton'!W96,'Cape Otway'!W94,'Carnarvon'!W96,'Ceduna'!W63,'Charleville'!W96,'Cobar'!W97,'Coffs Harbour'!W54,'Cunderdin'!W55,'Dalwallinu'!W50,'Darwin'!W96,'Deniliquin'!W97,'Dubbo'!W85,'Eddytstone Point'!W96,'Esperance'!W96,'Eucla'!W92,'Forrest'!W59,'Gabo Island'!W100,'Gayndah'!W103,'Georgetown'!W104,'Geraldton'!W96,'Giles'!W49,'Grove'!W60,'Halls Creek'!W96,'Hobart'!W88,'Horn Island'!W55,'Kalgoorlie'!W96,'Kalumburu'!W66,'Karijini North'!W76,'Katanning'!W98,'Launceston'!W104,'Laverton'!W63,'Learmonth'!W30,'Longreach'!W96,'Low Head'!W97,'Mackay'!W96,'Marble Bar'!W100,'Marree'!W98,'Meekatharra'!W79,'Melbourne'!W96,'Mildura'!W96,'Miles'!W97,'Morawa'!W81,'Moree'!W96,'Mt Gambier'!W96,'Nhill'!W102,'Normanton'!W101,'Nowra'!W54,'Nuriootpa'!W49,'Oodnadatta'!W65,'Orbost'!W71,'Palmerville'!W101,'Perth'!W96,'Point Perpendicular'!W65,'Port Hedland'!W93,'Port Lincoln'!W96,'Port Macquarie'!W96,'Rabbit Flat'!W37,'Richmond NSW'!W63,'Richmond Qld'!W98,'Robe'!W103,'Rockhampton'!W66,'Rutherglen'!W95,'Sale'!W96,'Scone'!W41,'Snowtown'!W98,'St George'!W93,'Sydney'!W96,'Tarcoola'!W85,'Tennant Creek'!W95,'Thargomiindah'!W52,'Tibooburra'!W97,'Townsville'!W65,'Victoria River Downs'!W42,'Wagga Wagga'!W96,'Walgett'!W97,'Wandering'!W98,'Weipa'!W47,'Wilcannia'!W100,'Williamtown'!W58,'Wilsons Promontary'!W100,'Woomera'!W56,'Wyalong'!W44,'Yamba'!W107)</f>
        <v>39.5014336528002</v>
      </c>
    </row>
    <row r="30" ht="23" customHeight="1">
      <c r="A30" t="s" s="14">
        <v>21</v>
      </c>
      <c r="B30" s="11">
        <f>AVERAGE('Adelaide'!B97,'Albany'!B112,'Alice Springs'!B97,'Amberley'!B66,'Birdsville'!B57,'Bourke'!B99,'Bridgetown'!B99,'Brisbane'!B97,'Broome'!B97,'Bundaberg'!B98,'Burketown'!B102,'Butlers Gorge'!B74,'Cabramurra'!B45,'Cairns'!B97,'Camooweal'!B68,'Canberra'!B98,'Cape Borda'!B51,'Cape Bruny'!B85,'Cape Leeuwin'!B97,'Cape Moreton'!B97,'Cape Otway'!B95,'Carnarvon'!B97,'Ceduna'!B64,'Charleville'!B97,'Cobar'!B98,'Coffs Harbour'!B55,'Cunderdin'!B56,'Dalwallinu'!B51,'Darwin'!B97,'Deniliquin'!B98,'Dubbo'!B86,'Eddytstone Point'!B97,'Esperance'!B97,'Eucla'!B93,'Forrest'!B60,'Gabo Island'!B101,'Gayndah'!B104,'Georgetown'!B105,'Geraldton'!B97,'Giles'!B50,'Grove'!B61,'Halls Creek'!B97,'Hobart'!B89,'Horn Island'!B56,'Kalgoorlie'!B97,'Kalumburu'!B67,'Karijini North'!B77,'Katanning'!B99,'Launceston'!B105,'Laverton'!B64,'Learmonth'!B31,'Longreach'!B97,'Low Head'!B98,'Mackay'!B97,'Marble Bar'!B101,'Marree'!B99,'Meekatharra'!B80,'Melbourne'!B97,'Mildura'!B97,'Miles'!B98,'Morawa'!B82,'Moree'!B97,'Mt Gambier'!B97,'Nhill'!B103,'Normanton'!B102,'Nowra'!B55,'Nuriootpa'!B50,'Oodnadatta'!B66,'Orbost'!B72,'Palmerville'!B102,'Perth'!B97,'Point Perpendicular'!B66,'Port Hedland'!B94,'Port Lincoln'!B97,'Port Macquarie'!B97,'Rabbit Flat'!B38,'Richmond NSW'!B64,'Richmond Qld'!B99,'Robe'!B104,'Rockhampton'!B67,'Rutherglen'!B96,'Sale'!B97,'Scone'!B42,'Snowtown'!B99,'St George'!B94,'Sydney'!B97,'Tarcoola'!B86,'Tennant Creek'!B96,'Thargomiindah'!B53,'Tibooburra'!B98,'Townsville'!B66,'Victoria River Downs'!B43,'Wagga Wagga'!B97,'Walgett'!B98,'Wandering'!B99,'Weipa'!B48,'Wilcannia'!B101,'Williamtown'!B59,'Wilsons Promontary'!B101,'Woomera'!B57,'Wyalong'!B45,'Yamba'!B108)</f>
        <v>44.1683168316832</v>
      </c>
      <c r="C30" s="12">
        <f>AVERAGE('Adelaide'!D97,'Albany'!D112,'Alice Springs'!D97,'Amberley'!D66,'Birdsville'!D57,'Bourke'!D99,'Bridgetown'!D99,'Brisbane'!D97,'Broome'!D97,'Bundaberg'!D98,'Burketown'!D102,'Butlers Gorge'!D74,'Cabramurra'!D45,'Cairns'!D97,'Camooweal'!D68,'Canberra'!D98,'Cape Borda'!D51,'Cape Bruny'!D85,'Cape Leeuwin'!D97,'Cape Moreton'!D97,'Cape Otway'!D95,'Carnarvon'!D97,'Ceduna'!D64,'Charleville'!D97,'Cobar'!D98,'Coffs Harbour'!D55,'Cunderdin'!D56,'Dalwallinu'!D51,'Darwin'!D97,'Deniliquin'!D98,'Dubbo'!D86,'Eddytstone Point'!D97,'Esperance'!D97,'Eucla'!D93,'Forrest'!D60,'Gabo Island'!D101,'Gayndah'!D104,'Georgetown'!D105,'Geraldton'!D97,'Giles'!D50,'Grove'!D61,'Halls Creek'!D97,'Hobart'!D89,'Horn Island'!D56,'Kalgoorlie'!D97,'Kalumburu'!D67,'Karijini North'!D77,'Katanning'!D99,'Launceston'!D105,'Laverton'!D64,'Learmonth'!D31,'Longreach'!D97,'Low Head'!D98,'Mackay'!D97,'Marble Bar'!D101,'Marree'!D99,'Meekatharra'!D80,'Melbourne'!D97,'Mildura'!D97,'Miles'!D98,'Morawa'!D82,'Moree'!D97,'Mt Gambier'!D97,'Nhill'!D103,'Normanton'!D102,'Nowra'!D55,'Nuriootpa'!D50,'Oodnadatta'!D66,'Orbost'!D72,'Palmerville'!D102,'Perth'!D97,'Point Perpendicular'!D66,'Port Hedland'!D94,'Port Lincoln'!D97,'Port Macquarie'!D97,'Rabbit Flat'!D38,'Richmond NSW'!D64,'Richmond Qld'!D99,'Robe'!D104,'Rockhampton'!D67,'Rutherglen'!D96,'Sale'!D97,'Scone'!D42,'Snowtown'!D99,'St George'!D94,'Sydney'!D97,'Tarcoola'!D86,'Tennant Creek'!D96,'Thargomiindah'!D53,'Tibooburra'!D98,'Townsville'!D66,'Victoria River Downs'!D43,'Wagga Wagga'!D97,'Walgett'!D98,'Wandering'!D99,'Weipa'!D48,'Wilcannia'!D101,'Williamtown'!D59,'Wilsons Promontary'!D101,'Woomera'!D57,'Wyalong'!D45,'Yamba'!D108)</f>
        <v>35.2171479506295</v>
      </c>
      <c r="D30" s="13">
        <f>AVERAGE('Adelaide'!G97,'Albany'!G112,'Alice Springs'!G97,'Amberley'!G66,'Birdsville'!G57,'Bourke'!G99,'Bridgetown'!G99,'Brisbane'!G97,'Broome'!G97,'Bundaberg'!G98,'Burketown'!G102,'Butlers Gorge'!G74,'Cabramurra'!G45,'Cairns'!G97,'Camooweal'!G68,'Canberra'!G98,'Cape Borda'!G51,'Cape Bruny'!G85,'Cape Leeuwin'!G97,'Cape Moreton'!G97,'Cape Otway'!G95,'Carnarvon'!G97,'Ceduna'!G64,'Charleville'!G97,'Cobar'!G98,'Coffs Harbour'!G55,'Cunderdin'!G56,'Dalwallinu'!G51,'Darwin'!G97,'Deniliquin'!G98,'Dubbo'!G86,'Eddytstone Point'!G97,'Esperance'!G97,'Eucla'!G93,'Forrest'!G60,'Gabo Island'!G101,'Gayndah'!G104,'Georgetown'!G105,'Geraldton'!G97,'Giles'!G50,'Grove'!G61,'Halls Creek'!G97,'Hobart'!G89,'Horn Island'!G56,'Kalgoorlie'!G97,'Kalumburu'!G67,'Karijini North'!G77,'Katanning'!G99,'Launceston'!G105,'Laverton'!G64,'Learmonth'!G31,'Longreach'!G97,'Low Head'!G98,'Mackay'!G97,'Marble Bar'!G101,'Marree'!G99,'Meekatharra'!G80,'Melbourne'!G97,'Mildura'!G97,'Miles'!G98,'Morawa'!G82,'Moree'!G97,'Mt Gambier'!G97,'Nhill'!G103,'Normanton'!G102,'Nowra'!G55,'Nuriootpa'!G50,'Oodnadatta'!G66,'Orbost'!G72,'Palmerville'!G102,'Perth'!G97,'Point Perpendicular'!G66,'Port Hedland'!G94,'Port Lincoln'!G97,'Port Macquarie'!G97,'Rabbit Flat'!G38,'Richmond NSW'!G64,'Richmond Qld'!G99,'Robe'!G104,'Rockhampton'!G67,'Rutherglen'!G96,'Sale'!G97,'Scone'!G42,'Snowtown'!G99,'St George'!G94,'Sydney'!G97,'Tarcoola'!G86,'Tennant Creek'!G96,'Thargomiindah'!G53,'Tibooburra'!G98,'Townsville'!G66,'Victoria River Downs'!G43,'Wagga Wagga'!G97,'Walgett'!G98,'Wandering'!G99,'Weipa'!G48,'Wilcannia'!G101,'Williamtown'!G59,'Wilsons Promontary'!G101,'Woomera'!G57,'Wyalong'!G45,'Yamba'!G108)</f>
        <v>22.8712871287129</v>
      </c>
      <c r="E30" s="12">
        <f>AVERAGE('Adelaide'!I97,'Albany'!I112,'Alice Springs'!I97,'Amberley'!I66,'Birdsville'!I57,'Bourke'!I99,'Bridgetown'!I99,'Brisbane'!I97,'Broome'!I97,'Bundaberg'!I98,'Burketown'!I102,'Butlers Gorge'!I74,'Cabramurra'!I45,'Cairns'!I97,'Camooweal'!I68,'Canberra'!I98,'Cape Borda'!I51,'Cape Bruny'!I85,'Cape Leeuwin'!I97,'Cape Moreton'!I97,'Cape Otway'!I95,'Carnarvon'!I97,'Ceduna'!I64,'Charleville'!I97,'Cobar'!I98,'Coffs Harbour'!I55,'Cunderdin'!I56,'Dalwallinu'!I51,'Darwin'!I97,'Deniliquin'!I98,'Dubbo'!I86,'Eddytstone Point'!I97,'Esperance'!I97,'Eucla'!I93,'Forrest'!I60,'Gabo Island'!I101,'Gayndah'!I104,'Georgetown'!I105,'Geraldton'!I97,'Giles'!I50,'Grove'!I61,'Halls Creek'!I97,'Hobart'!I89,'Horn Island'!I56,'Kalgoorlie'!I97,'Kalumburu'!I67,'Karijini North'!I77,'Katanning'!I99,'Launceston'!I105,'Laverton'!I64,'Learmonth'!I31,'Longreach'!I97,'Low Head'!I98,'Mackay'!I97,'Marble Bar'!I101,'Marree'!I99,'Meekatharra'!I80,'Melbourne'!I97,'Mildura'!I97,'Miles'!I98,'Morawa'!I82,'Moree'!I97,'Mt Gambier'!I97,'Nhill'!I103,'Normanton'!I102,'Nowra'!I55,'Nuriootpa'!I50,'Oodnadatta'!I66,'Orbost'!I72,'Palmerville'!I102,'Perth'!I97,'Point Perpendicular'!I66,'Port Hedland'!I94,'Port Lincoln'!I97,'Port Macquarie'!I97,'Rabbit Flat'!I38,'Richmond NSW'!I64,'Richmond Qld'!I99,'Robe'!I104,'Rockhampton'!I67,'Rutherglen'!I96,'Sale'!I97,'Scone'!I42,'Snowtown'!I99,'St George'!I94,'Sydney'!I97,'Tarcoola'!I86,'Tennant Creek'!I96,'Thargomiindah'!I53,'Tibooburra'!I98,'Townsville'!I66,'Victoria River Downs'!I43,'Wagga Wagga'!I97,'Walgett'!I98,'Wandering'!I99,'Weipa'!I48,'Wilcannia'!I101,'Williamtown'!I59,'Wilsons Promontary'!I101,'Woomera'!I57,'Wyalong'!I45,'Yamba'!I108)</f>
        <v>36.8099822586404</v>
      </c>
      <c r="F30" s="13">
        <f>AVERAGE('Adelaide'!L97,'Albany'!L112,'Alice Springs'!L97,'Amberley'!L66,'Birdsville'!L57,'Bourke'!L99,'Bridgetown'!L99,'Brisbane'!L97,'Broome'!L97,'Bundaberg'!L98,'Burketown'!L102,'Butlers Gorge'!L74,'Cabramurra'!L45,'Cairns'!L97,'Camooweal'!L68,'Canberra'!L98,'Cape Borda'!L51,'Cape Bruny'!L85,'Cape Leeuwin'!L97,'Cape Moreton'!L97,'Cape Otway'!L95,'Carnarvon'!L97,'Ceduna'!L64,'Charleville'!L97,'Cobar'!L98,'Coffs Harbour'!L55,'Cunderdin'!L56,'Dalwallinu'!L51,'Darwin'!L97,'Deniliquin'!L98,'Dubbo'!L86,'Eddytstone Point'!L97,'Esperance'!L97,'Eucla'!L93,'Forrest'!L60,'Gabo Island'!L101,'Gayndah'!L104,'Georgetown'!L105,'Geraldton'!L97,'Giles'!L50,'Grove'!L61,'Halls Creek'!L97,'Hobart'!L89,'Horn Island'!L56,'Kalgoorlie'!L97,'Kalumburu'!L67,'Karijini North'!L77,'Katanning'!L99,'Launceston'!L105,'Laverton'!L64,'Learmonth'!L31,'Longreach'!L97,'Low Head'!L98,'Mackay'!L97,'Marble Bar'!L101,'Marree'!L99,'Meekatharra'!L80,'Melbourne'!L97,'Mildura'!L97,'Miles'!L98,'Morawa'!L82,'Moree'!L97,'Mt Gambier'!L97,'Nhill'!L103,'Normanton'!L102,'Nowra'!L55,'Nuriootpa'!L50,'Oodnadatta'!L66,'Orbost'!L72,'Palmerville'!L102,'Perth'!L97,'Point Perpendicular'!L66,'Port Hedland'!L94,'Port Lincoln'!L97,'Port Macquarie'!L97,'Rabbit Flat'!L38,'Richmond NSW'!L64,'Richmond Qld'!L99,'Robe'!L104,'Rockhampton'!L67,'Rutherglen'!L96,'Sale'!L97,'Scone'!L42,'Snowtown'!L99,'St George'!L94,'Sydney'!L97,'Tarcoola'!L86,'Tennant Creek'!L96,'Thargomiindah'!L53,'Tibooburra'!L98,'Townsville'!L66,'Victoria River Downs'!L43,'Wagga Wagga'!L97,'Walgett'!L98,'Wandering'!L99,'Weipa'!L48,'Wilcannia'!L101,'Williamtown'!L59,'Wilsons Promontary'!L101,'Woomera'!L57,'Wyalong'!L45,'Yamba'!L108)</f>
        <v>5.14851485148515</v>
      </c>
      <c r="G30" s="12">
        <f>AVERAGE('Adelaide'!N97,'Albany'!N112,'Alice Springs'!N97,'Amberley'!N66,'Birdsville'!N57,'Bourke'!N99,'Bridgetown'!N99,'Brisbane'!N97,'Broome'!N97,'Bundaberg'!N98,'Burketown'!N102,'Butlers Gorge'!N74,'Cabramurra'!N45,'Cairns'!N97,'Camooweal'!N68,'Canberra'!N98,'Cape Borda'!N51,'Cape Bruny'!N85,'Cape Leeuwin'!N97,'Cape Moreton'!N97,'Cape Otway'!N95,'Carnarvon'!N97,'Ceduna'!N64,'Charleville'!N97,'Cobar'!N98,'Coffs Harbour'!N55,'Cunderdin'!N56,'Dalwallinu'!N51,'Darwin'!N97,'Deniliquin'!N98,'Dubbo'!N86,'Eddytstone Point'!N97,'Esperance'!N97,'Eucla'!N93,'Forrest'!N60,'Gabo Island'!N101,'Gayndah'!N104,'Georgetown'!N105,'Geraldton'!N97,'Giles'!N50,'Grove'!N61,'Halls Creek'!N97,'Hobart'!N89,'Horn Island'!N56,'Kalgoorlie'!N97,'Kalumburu'!N67,'Karijini North'!N77,'Katanning'!N99,'Launceston'!N105,'Laverton'!N64,'Learmonth'!N31,'Longreach'!N97,'Low Head'!N98,'Mackay'!N97,'Marble Bar'!N101,'Marree'!N99,'Meekatharra'!N80,'Melbourne'!N97,'Mildura'!N97,'Miles'!N98,'Morawa'!N82,'Moree'!N97,'Mt Gambier'!N97,'Nhill'!N103,'Normanton'!N102,'Nowra'!N55,'Nuriootpa'!N50,'Oodnadatta'!N66,'Orbost'!N72,'Palmerville'!N102,'Perth'!N97,'Point Perpendicular'!N66,'Port Hedland'!N94,'Port Lincoln'!N97,'Port Macquarie'!N97,'Rabbit Flat'!N38,'Richmond NSW'!N64,'Richmond Qld'!N99,'Robe'!N104,'Rockhampton'!N67,'Rutherglen'!N96,'Sale'!N97,'Scone'!N42,'Snowtown'!N99,'St George'!N94,'Sydney'!N97,'Tarcoola'!N86,'Tennant Creek'!N96,'Thargomiindah'!N53,'Tibooburra'!N98,'Townsville'!N66,'Victoria River Downs'!N43,'Wagga Wagga'!N97,'Walgett'!N98,'Wandering'!N99,'Weipa'!N48,'Wilcannia'!N101,'Williamtown'!N59,'Wilsons Promontary'!N101,'Woomera'!N57,'Wyalong'!N45,'Yamba'!N108)</f>
        <v>39.6328371907637</v>
      </c>
      <c r="H30" t="s" s="14">
        <v>21</v>
      </c>
      <c r="I30" s="11">
        <f>AVERAGE('Adelaide'!P97,'Albany'!P112,'Alice Springs'!P97,'Amberley'!P66,'Birdsville'!P57,'Bourke'!P99,'Bridgetown'!P99,'Brisbane'!P97,'Broome'!P97,'Bundaberg'!P98,'Burketown'!P102,'Butlers Gorge'!P74,'Cabramurra'!P45,'Cairns'!P97,'Camooweal'!P68,'Canberra'!P98,'Cape Borda'!P51,'Cape Bruny'!P85,'Cape Leeuwin'!P97,'Cape Moreton'!P97,'Cape Otway'!P95,'Carnarvon'!P97,'Ceduna'!P64,'Charleville'!P97,'Cobar'!P98,'Coffs Harbour'!P55,'Cunderdin'!P56,'Dalwallinu'!P51,'Darwin'!P97,'Deniliquin'!P98,'Dubbo'!P86,'Eddytstone Point'!P97,'Esperance'!P97,'Eucla'!P93,'Forrest'!P60,'Gabo Island'!P101,'Gayndah'!P104,'Georgetown'!P105,'Geraldton'!P97,'Giles'!P50,'Grove'!P61,'Halls Creek'!P97,'Hobart'!P89,'Horn Island'!P56,'Kalgoorlie'!P97,'Kalumburu'!P67,'Karijini North'!P77,'Katanning'!P99,'Launceston'!P105,'Laverton'!P64,'Learmonth'!P31,'Longreach'!P97,'Low Head'!P98,'Mackay'!P97,'Marble Bar'!P101,'Marree'!P99,'Meekatharra'!P80,'Melbourne'!P97,'Mildura'!P97,'Miles'!P98,'Morawa'!P82,'Moree'!P97,'Mt Gambier'!P97,'Nhill'!P103,'Normanton'!P102,'Nowra'!P55,'Nuriootpa'!P50,'Oodnadatta'!P66,'Orbost'!P72,'Palmerville'!P102,'Perth'!P97,'Point Perpendicular'!P66,'Port Hedland'!P94,'Port Lincoln'!P97,'Port Macquarie'!P97,'Rabbit Flat'!P38,'Richmond NSW'!P64,'Richmond Qld'!P99,'Robe'!P104,'Rockhampton'!P67,'Rutherglen'!P96,'Sale'!P97,'Scone'!P42,'Snowtown'!P99,'St George'!P94,'Sydney'!P97,'Tarcoola'!P86,'Tennant Creek'!P96,'Thargomiindah'!P53,'Tibooburra'!P98,'Townsville'!P66,'Victoria River Downs'!P43,'Wagga Wagga'!P97,'Walgett'!P98,'Wandering'!P99,'Weipa'!P48,'Wilcannia'!P101,'Williamtown'!P59,'Wilsons Promontary'!P101,'Woomera'!P57,'Wyalong'!P45,'Yamba'!P108)</f>
        <v>39.7809405940594</v>
      </c>
      <c r="J30" s="12">
        <f>AVERAGE('Adelaide'!Q97,'Albany'!Q112,'Alice Springs'!Q97,'Amberley'!Q66,'Birdsville'!Q57,'Bourke'!Q99,'Bridgetown'!Q99,'Brisbane'!Q97,'Broome'!Q97,'Bundaberg'!Q98,'Burketown'!Q102,'Butlers Gorge'!Q74,'Cabramurra'!Q45,'Cairns'!Q97,'Camooweal'!Q68,'Canberra'!Q98,'Cape Borda'!Q51,'Cape Bruny'!Q85,'Cape Leeuwin'!Q97,'Cape Moreton'!Q97,'Cape Otway'!Q95,'Carnarvon'!Q97,'Ceduna'!Q64,'Charleville'!Q97,'Cobar'!Q98,'Coffs Harbour'!Q55,'Cunderdin'!Q56,'Dalwallinu'!Q51,'Darwin'!Q97,'Deniliquin'!Q98,'Dubbo'!Q86,'Eddytstone Point'!Q97,'Esperance'!Q97,'Eucla'!Q93,'Forrest'!Q60,'Gabo Island'!Q101,'Gayndah'!Q104,'Georgetown'!Q105,'Geraldton'!Q97,'Giles'!Q50,'Grove'!Q61,'Halls Creek'!Q97,'Hobart'!Q89,'Horn Island'!Q56,'Kalgoorlie'!Q97,'Kalumburu'!Q67,'Karijini North'!Q77,'Katanning'!Q99,'Launceston'!Q105,'Laverton'!Q64,'Learmonth'!Q31,'Longreach'!Q97,'Low Head'!Q98,'Mackay'!Q97,'Marble Bar'!Q101,'Marree'!Q99,'Meekatharra'!Q80,'Melbourne'!Q97,'Mildura'!Q97,'Miles'!Q98,'Morawa'!Q82,'Moree'!Q97,'Mt Gambier'!Q97,'Nhill'!Q103,'Normanton'!Q102,'Nowra'!Q55,'Nuriootpa'!Q50,'Oodnadatta'!Q66,'Orbost'!Q72,'Palmerville'!Q102,'Perth'!Q97,'Point Perpendicular'!Q66,'Port Hedland'!Q94,'Port Lincoln'!Q97,'Port Macquarie'!Q97,'Rabbit Flat'!Q38,'Richmond NSW'!Q64,'Richmond Qld'!Q99,'Robe'!Q104,'Rockhampton'!Q67,'Rutherglen'!Q96,'Sale'!Q97,'Scone'!Q42,'Snowtown'!Q99,'St George'!Q94,'Sydney'!Q97,'Tarcoola'!Q86,'Tennant Creek'!Q96,'Thargomiindah'!Q53,'Tibooburra'!Q98,'Townsville'!Q66,'Victoria River Downs'!Q43,'Wagga Wagga'!Q97,'Walgett'!Q98,'Wandering'!Q99,'Weipa'!Q48,'Wilcannia'!Q101,'Williamtown'!Q59,'Wilsons Promontary'!Q101,'Woomera'!Q57,'Wyalong'!Q45,'Yamba'!Q108)</f>
        <v>35.1652098669754</v>
      </c>
      <c r="K30" s="13">
        <f>AVERAGE('Adelaide'!S97,'Albany'!S112,'Alice Springs'!S97,'Amberley'!S66,'Birdsville'!S57,'Bourke'!S99,'Bridgetown'!S99,'Brisbane'!S97,'Broome'!S97,'Bundaberg'!S98,'Burketown'!S102,'Butlers Gorge'!S74,'Cabramurra'!S45,'Cairns'!S97,'Camooweal'!S68,'Canberra'!S98,'Cape Borda'!S51,'Cape Bruny'!S85,'Cape Leeuwin'!S97,'Cape Moreton'!S97,'Cape Otway'!S95,'Carnarvon'!S97,'Ceduna'!S64,'Charleville'!S97,'Cobar'!S98,'Coffs Harbour'!S55,'Cunderdin'!S56,'Dalwallinu'!S51,'Darwin'!S97,'Deniliquin'!S98,'Dubbo'!S86,'Eddytstone Point'!S97,'Esperance'!S97,'Eucla'!S93,'Forrest'!S60,'Gabo Island'!S101,'Gayndah'!S104,'Georgetown'!S105,'Geraldton'!S97,'Giles'!S50,'Grove'!S61,'Halls Creek'!S97,'Hobart'!S89,'Horn Island'!S56,'Kalgoorlie'!S97,'Kalumburu'!S67,'Karijini North'!S77,'Katanning'!S99,'Launceston'!S105,'Laverton'!S64,'Learmonth'!S31,'Longreach'!S97,'Low Head'!S98,'Mackay'!S97,'Marble Bar'!S101,'Marree'!S99,'Meekatharra'!S80,'Melbourne'!S97,'Mildura'!S97,'Miles'!S98,'Morawa'!S82,'Moree'!S97,'Mt Gambier'!S97,'Nhill'!S103,'Normanton'!S102,'Nowra'!S55,'Nuriootpa'!S50,'Oodnadatta'!S66,'Orbost'!S72,'Palmerville'!S102,'Perth'!S97,'Point Perpendicular'!S66,'Port Hedland'!S94,'Port Lincoln'!S97,'Port Macquarie'!S97,'Rabbit Flat'!S38,'Richmond NSW'!S64,'Richmond Qld'!S99,'Robe'!S104,'Rockhampton'!S67,'Rutherglen'!S96,'Sale'!S97,'Scone'!S42,'Snowtown'!S99,'St George'!S94,'Sydney'!S97,'Tarcoola'!S86,'Tennant Creek'!S96,'Thargomiindah'!S53,'Tibooburra'!S98,'Townsville'!S66,'Victoria River Downs'!S43,'Wagga Wagga'!S97,'Walgett'!S98,'Wandering'!S99,'Weipa'!S48,'Wilcannia'!S101,'Williamtown'!S59,'Wilsons Promontary'!S101,'Woomera'!S57,'Wyalong'!S45,'Yamba'!S108)</f>
        <v>20.2116336633663</v>
      </c>
      <c r="L30" s="12">
        <f>AVERAGE('Adelaide'!T97,'Albany'!T112,'Alice Springs'!T97,'Amberley'!T66,'Birdsville'!T57,'Bourke'!T99,'Bridgetown'!T99,'Brisbane'!T97,'Broome'!T97,'Bundaberg'!T98,'Burketown'!T102,'Butlers Gorge'!T74,'Cabramurra'!T45,'Cairns'!T97,'Camooweal'!T68,'Canberra'!T98,'Cape Borda'!T51,'Cape Bruny'!T85,'Cape Leeuwin'!T97,'Cape Moreton'!T97,'Cape Otway'!T95,'Carnarvon'!T97,'Ceduna'!T64,'Charleville'!T97,'Cobar'!T98,'Coffs Harbour'!T55,'Cunderdin'!T56,'Dalwallinu'!T51,'Darwin'!T97,'Deniliquin'!T98,'Dubbo'!T86,'Eddytstone Point'!T97,'Esperance'!T97,'Eucla'!T93,'Forrest'!T60,'Gabo Island'!T101,'Gayndah'!T104,'Georgetown'!T105,'Geraldton'!T97,'Giles'!T50,'Grove'!T61,'Halls Creek'!T97,'Hobart'!T89,'Horn Island'!T56,'Kalgoorlie'!T97,'Kalumburu'!T67,'Karijini North'!T77,'Katanning'!T99,'Launceston'!T105,'Laverton'!T64,'Learmonth'!T31,'Longreach'!T97,'Low Head'!T98,'Mackay'!T97,'Marble Bar'!T101,'Marree'!T99,'Meekatharra'!T80,'Melbourne'!T97,'Mildura'!T97,'Miles'!T98,'Morawa'!T82,'Moree'!T97,'Mt Gambier'!T97,'Nhill'!T103,'Normanton'!T102,'Nowra'!T55,'Nuriootpa'!T50,'Oodnadatta'!T66,'Orbost'!T72,'Palmerville'!T102,'Perth'!T97,'Point Perpendicular'!T66,'Port Hedland'!T94,'Port Lincoln'!T97,'Port Macquarie'!T97,'Rabbit Flat'!T38,'Richmond NSW'!T64,'Richmond Qld'!T99,'Robe'!T104,'Rockhampton'!T67,'Rutherglen'!T96,'Sale'!T97,'Scone'!T42,'Snowtown'!T99,'St George'!T94,'Sydney'!T97,'Tarcoola'!T86,'Tennant Creek'!T96,'Thargomiindah'!T53,'Tibooburra'!T98,'Townsville'!T66,'Victoria River Downs'!T43,'Wagga Wagga'!T97,'Walgett'!T98,'Wandering'!T99,'Weipa'!T48,'Wilcannia'!T101,'Williamtown'!T59,'Wilsons Promontary'!T101,'Woomera'!T57,'Wyalong'!T45,'Yamba'!T108)</f>
        <v>36.7345706075463</v>
      </c>
      <c r="M30" s="13">
        <f>AVERAGE('Adelaide'!V97,'Albany'!V112,'Alice Springs'!V97,'Amberley'!V66,'Birdsville'!V57,'Bourke'!V99,'Bridgetown'!V99,'Brisbane'!V97,'Broome'!V97,'Bundaberg'!V98,'Burketown'!V102,'Butlers Gorge'!V74,'Cabramurra'!V45,'Cairns'!V97,'Camooweal'!V68,'Canberra'!V98,'Cape Borda'!V51,'Cape Bruny'!V85,'Cape Leeuwin'!V97,'Cape Moreton'!V97,'Cape Otway'!V95,'Carnarvon'!V97,'Ceduna'!V64,'Charleville'!V97,'Cobar'!V98,'Coffs Harbour'!V55,'Cunderdin'!V56,'Dalwallinu'!V51,'Darwin'!V97,'Deniliquin'!V98,'Dubbo'!V86,'Eddytstone Point'!V97,'Esperance'!V97,'Eucla'!V93,'Forrest'!V60,'Gabo Island'!V101,'Gayndah'!V104,'Georgetown'!V105,'Geraldton'!V97,'Giles'!V50,'Grove'!V61,'Halls Creek'!V97,'Hobart'!V89,'Horn Island'!V56,'Kalgoorlie'!V97,'Kalumburu'!V67,'Karijini North'!V77,'Katanning'!V99,'Launceston'!V105,'Laverton'!V64,'Learmonth'!V31,'Longreach'!V97,'Low Head'!V98,'Mackay'!V97,'Marble Bar'!V101,'Marree'!V99,'Meekatharra'!V80,'Melbourne'!V97,'Mildura'!V97,'Miles'!V98,'Morawa'!V82,'Moree'!V97,'Mt Gambier'!V97,'Nhill'!V103,'Normanton'!V102,'Nowra'!V55,'Nuriootpa'!V50,'Oodnadatta'!V66,'Orbost'!V72,'Palmerville'!V102,'Perth'!V97,'Point Perpendicular'!V66,'Port Hedland'!V94,'Port Lincoln'!V97,'Port Macquarie'!V97,'Rabbit Flat'!V38,'Richmond NSW'!V64,'Richmond Qld'!V99,'Robe'!V104,'Rockhampton'!V67,'Rutherglen'!V96,'Sale'!V97,'Scone'!V42,'Snowtown'!V99,'St George'!V94,'Sydney'!V97,'Tarcoola'!V86,'Tennant Creek'!V96,'Thargomiindah'!V53,'Tibooburra'!V98,'Townsville'!V66,'Victoria River Downs'!V43,'Wagga Wagga'!V97,'Walgett'!V98,'Wandering'!V99,'Weipa'!V48,'Wilcannia'!V101,'Williamtown'!V59,'Wilsons Promontary'!V101,'Woomera'!V57,'Wyalong'!V45,'Yamba'!V108)</f>
        <v>4.17821782178218</v>
      </c>
      <c r="N30" s="12">
        <f>AVERAGE('Adelaide'!W97,'Albany'!W112,'Alice Springs'!W97,'Amberley'!W66,'Birdsville'!W57,'Bourke'!W99,'Bridgetown'!W99,'Brisbane'!W97,'Broome'!W97,'Bundaberg'!W98,'Burketown'!W102,'Butlers Gorge'!W74,'Cabramurra'!W45,'Cairns'!W97,'Camooweal'!W68,'Canberra'!W98,'Cape Borda'!W51,'Cape Bruny'!W85,'Cape Leeuwin'!W97,'Cape Moreton'!W97,'Cape Otway'!W95,'Carnarvon'!W97,'Ceduna'!W64,'Charleville'!W97,'Cobar'!W98,'Coffs Harbour'!W55,'Cunderdin'!W56,'Dalwallinu'!W51,'Darwin'!W97,'Deniliquin'!W98,'Dubbo'!W86,'Eddytstone Point'!W97,'Esperance'!W97,'Eucla'!W93,'Forrest'!W60,'Gabo Island'!W101,'Gayndah'!W104,'Georgetown'!W105,'Geraldton'!W97,'Giles'!W50,'Grove'!W61,'Halls Creek'!W97,'Hobart'!W89,'Horn Island'!W56,'Kalgoorlie'!W97,'Kalumburu'!W67,'Karijini North'!W77,'Katanning'!W99,'Launceston'!W105,'Laverton'!W64,'Learmonth'!W31,'Longreach'!W97,'Low Head'!W98,'Mackay'!W97,'Marble Bar'!W101,'Marree'!W99,'Meekatharra'!W80,'Melbourne'!W97,'Mildura'!W97,'Miles'!W98,'Morawa'!W82,'Moree'!W97,'Mt Gambier'!W97,'Nhill'!W103,'Normanton'!W102,'Nowra'!W55,'Nuriootpa'!W50,'Oodnadatta'!W66,'Orbost'!W72,'Palmerville'!W102,'Perth'!W97,'Point Perpendicular'!W66,'Port Hedland'!W94,'Port Lincoln'!W97,'Port Macquarie'!W97,'Rabbit Flat'!W38,'Richmond NSW'!W64,'Richmond Qld'!W99,'Robe'!W104,'Rockhampton'!W67,'Rutherglen'!W96,'Sale'!W97,'Scone'!W42,'Snowtown'!W99,'St George'!W94,'Sydney'!W97,'Tarcoola'!W86,'Tennant Creek'!W96,'Thargomiindah'!W53,'Tibooburra'!W98,'Townsville'!W66,'Victoria River Downs'!W43,'Wagga Wagga'!W97,'Walgett'!W98,'Wandering'!W99,'Weipa'!W48,'Wilcannia'!W101,'Williamtown'!W59,'Wilsons Promontary'!W101,'Woomera'!W57,'Wyalong'!W45,'Yamba'!W108)</f>
        <v>39.5139142988658</v>
      </c>
    </row>
    <row r="31" ht="23" customHeight="1">
      <c r="A31" t="s" s="14">
        <v>22</v>
      </c>
      <c r="B31" s="11">
        <f>AVERAGE('Adelaide'!B98,'Albany'!B113,'Alice Springs'!B98,'Amberley'!B67,'Birdsville'!B58,'Bourke'!B100,'Bridgetown'!B100,'Brisbane'!B98,'Broome'!B98,'Bundaberg'!B99,'Burketown'!B103,'Butlers Gorge'!B75,'Cabramurra'!B46,'Cairns'!B98,'Camooweal'!B69,'Canberra'!B99,'Cape Borda'!B52,'Cape Bruny'!B86,'Cape Leeuwin'!B98,'Cape Moreton'!B98,'Cape Otway'!B96,'Carnarvon'!B98,'Ceduna'!B65,'Charleville'!B98,'Cobar'!B99,'Coffs Harbour'!B56,'Cunderdin'!B57,'Dalwallinu'!B52,'Darwin'!B98,'Deniliquin'!B99,'Dubbo'!B87,'Eddytstone Point'!B98,'Esperance'!B98,'Eucla'!B94,'Forrest'!B61,'Gabo Island'!B102,'Gayndah'!B105,'Georgetown'!B106,'Geraldton'!B98,'Giles'!B51,'Grove'!B62,'Halls Creek'!B98,'Hobart'!B90,'Horn Island'!B57,'Kalgoorlie'!B98,'Kalumburu'!B68,'Karijini North'!B78,'Katanning'!B100,'Launceston'!B106,'Laverton'!B65,'Learmonth'!B32,'Longreach'!B98,'Low Head'!B99,'Mackay'!B98,'Marble Bar'!B102,'Marree'!B100,'Meekatharra'!B81,'Melbourne'!B98,'Mildura'!B98,'Miles'!B99,'Morawa'!B83,'Moree'!B98,'Mt Gambier'!B98,'Nhill'!B104,'Normanton'!B103,'Nowra'!B56,'Nuriootpa'!B51,'Oodnadatta'!B67,'Orbost'!B73,'Palmerville'!B103,'Perth'!B98,'Point Perpendicular'!B67,'Port Hedland'!B95,'Port Lincoln'!B98,'Port Macquarie'!B98,'Rabbit Flat'!B39,'Richmond NSW'!B65,'Richmond Qld'!B100,'Robe'!B105,'Rockhampton'!B68,'Rutherglen'!B97,'Sale'!B98,'Scone'!B43,'Snowtown'!B100,'St George'!B95,'Sydney'!B98,'Tarcoola'!B87,'Tennant Creek'!B97,'Thargomiindah'!B54,'Tibooburra'!B99,'Townsville'!B67,'Victoria River Downs'!B44,'Wagga Wagga'!B98,'Walgett'!B99,'Wandering'!B100,'Weipa'!B49,'Wilcannia'!B102,'Williamtown'!B60,'Wilsons Promontary'!B102,'Woomera'!B58,'Wyalong'!B46,'Yamba'!B109)</f>
        <v>47.3960396039604</v>
      </c>
      <c r="C31" s="12">
        <f>AVERAGE('Adelaide'!D98,'Albany'!D113,'Alice Springs'!D98,'Amberley'!D67,'Birdsville'!D58,'Bourke'!D100,'Bridgetown'!D100,'Brisbane'!D98,'Broome'!D98,'Bundaberg'!D99,'Burketown'!D103,'Butlers Gorge'!D75,'Cabramurra'!D46,'Cairns'!D98,'Camooweal'!D69,'Canberra'!D99,'Cape Borda'!D52,'Cape Bruny'!D86,'Cape Leeuwin'!D98,'Cape Moreton'!D98,'Cape Otway'!D96,'Carnarvon'!D98,'Ceduna'!D65,'Charleville'!D98,'Cobar'!D99,'Coffs Harbour'!D56,'Cunderdin'!D57,'Dalwallinu'!D52,'Darwin'!D98,'Deniliquin'!D99,'Dubbo'!D87,'Eddytstone Point'!D98,'Esperance'!D98,'Eucla'!D94,'Forrest'!D61,'Gabo Island'!D102,'Gayndah'!D105,'Georgetown'!D106,'Geraldton'!D98,'Giles'!D51,'Grove'!D62,'Halls Creek'!D98,'Hobart'!D90,'Horn Island'!D57,'Kalgoorlie'!D98,'Kalumburu'!D68,'Karijini North'!D78,'Katanning'!D100,'Launceston'!D106,'Laverton'!D65,'Learmonth'!D32,'Longreach'!D98,'Low Head'!D99,'Mackay'!D98,'Marble Bar'!D102,'Marree'!D100,'Meekatharra'!D81,'Melbourne'!D98,'Mildura'!D98,'Miles'!D99,'Morawa'!D83,'Moree'!D98,'Mt Gambier'!D98,'Nhill'!D104,'Normanton'!D103,'Nowra'!D56,'Nuriootpa'!D51,'Oodnadatta'!D67,'Orbost'!D73,'Palmerville'!D103,'Perth'!D98,'Point Perpendicular'!D67,'Port Hedland'!D95,'Port Lincoln'!D98,'Port Macquarie'!D98,'Rabbit Flat'!D39,'Richmond NSW'!D65,'Richmond Qld'!D100,'Robe'!D105,'Rockhampton'!D68,'Rutherglen'!D97,'Sale'!D98,'Scone'!D43,'Snowtown'!D100,'St George'!D95,'Sydney'!D98,'Tarcoola'!D87,'Tennant Creek'!D97,'Thargomiindah'!D54,'Tibooburra'!D99,'Townsville'!D67,'Victoria River Downs'!D44,'Wagga Wagga'!D98,'Walgett'!D99,'Wandering'!D100,'Weipa'!D49,'Wilcannia'!D102,'Williamtown'!D60,'Wilsons Promontary'!D102,'Woomera'!D58,'Wyalong'!D46,'Yamba'!D109)</f>
        <v>35.2374265358273</v>
      </c>
      <c r="D31" s="13">
        <f>AVERAGE('Adelaide'!G98,'Albany'!G113,'Alice Springs'!G98,'Amberley'!G67,'Birdsville'!G58,'Bourke'!G100,'Bridgetown'!G100,'Brisbane'!G98,'Broome'!G98,'Bundaberg'!G99,'Burketown'!G103,'Butlers Gorge'!G75,'Cabramurra'!G46,'Cairns'!G98,'Camooweal'!G69,'Canberra'!G99,'Cape Borda'!G52,'Cape Bruny'!G86,'Cape Leeuwin'!G98,'Cape Moreton'!G98,'Cape Otway'!G96,'Carnarvon'!G98,'Ceduna'!G65,'Charleville'!G98,'Cobar'!G99,'Coffs Harbour'!G56,'Cunderdin'!G57,'Dalwallinu'!G52,'Darwin'!G98,'Deniliquin'!G99,'Dubbo'!G87,'Eddytstone Point'!G98,'Esperance'!G98,'Eucla'!G94,'Forrest'!G61,'Gabo Island'!G102,'Gayndah'!G105,'Georgetown'!G106,'Geraldton'!G98,'Giles'!G51,'Grove'!G62,'Halls Creek'!G98,'Hobart'!G90,'Horn Island'!G57,'Kalgoorlie'!G98,'Kalumburu'!G68,'Karijini North'!G78,'Katanning'!G100,'Launceston'!G106,'Laverton'!G65,'Learmonth'!G32,'Longreach'!G98,'Low Head'!G99,'Mackay'!G98,'Marble Bar'!G102,'Marree'!G100,'Meekatharra'!G81,'Melbourne'!G98,'Mildura'!G98,'Miles'!G99,'Morawa'!G83,'Moree'!G98,'Mt Gambier'!G98,'Nhill'!G104,'Normanton'!G103,'Nowra'!G56,'Nuriootpa'!G51,'Oodnadatta'!G67,'Orbost'!G73,'Palmerville'!G103,'Perth'!G98,'Point Perpendicular'!G67,'Port Hedland'!G95,'Port Lincoln'!G98,'Port Macquarie'!G98,'Rabbit Flat'!G39,'Richmond NSW'!G65,'Richmond Qld'!G100,'Robe'!G105,'Rockhampton'!G68,'Rutherglen'!G97,'Sale'!G98,'Scone'!G43,'Snowtown'!G100,'St George'!G95,'Sydney'!G98,'Tarcoola'!G87,'Tennant Creek'!G97,'Thargomiindah'!G54,'Tibooburra'!G99,'Townsville'!G67,'Victoria River Downs'!G44,'Wagga Wagga'!G98,'Walgett'!G99,'Wandering'!G100,'Weipa'!G49,'Wilcannia'!G102,'Williamtown'!G60,'Wilsons Promontary'!G102,'Woomera'!G58,'Wyalong'!G46,'Yamba'!G109)</f>
        <v>24.960396039604</v>
      </c>
      <c r="E31" s="12">
        <f>AVERAGE('Adelaide'!I98,'Albany'!I113,'Alice Springs'!I98,'Amberley'!I67,'Birdsville'!I58,'Bourke'!I100,'Bridgetown'!I100,'Brisbane'!I98,'Broome'!I98,'Bundaberg'!I99,'Burketown'!I103,'Butlers Gorge'!I75,'Cabramurra'!I46,'Cairns'!I98,'Camooweal'!I69,'Canberra'!I99,'Cape Borda'!I52,'Cape Bruny'!I86,'Cape Leeuwin'!I98,'Cape Moreton'!I98,'Cape Otway'!I96,'Carnarvon'!I98,'Ceduna'!I65,'Charleville'!I98,'Cobar'!I99,'Coffs Harbour'!I56,'Cunderdin'!I57,'Dalwallinu'!I52,'Darwin'!I98,'Deniliquin'!I99,'Dubbo'!I87,'Eddytstone Point'!I98,'Esperance'!I98,'Eucla'!I94,'Forrest'!I61,'Gabo Island'!I102,'Gayndah'!I105,'Georgetown'!I106,'Geraldton'!I98,'Giles'!I51,'Grove'!I62,'Halls Creek'!I98,'Hobart'!I90,'Horn Island'!I57,'Kalgoorlie'!I98,'Kalumburu'!I68,'Karijini North'!I78,'Katanning'!I100,'Launceston'!I106,'Laverton'!I65,'Learmonth'!I32,'Longreach'!I98,'Low Head'!I99,'Mackay'!I98,'Marble Bar'!I102,'Marree'!I100,'Meekatharra'!I81,'Melbourne'!I98,'Mildura'!I98,'Miles'!I99,'Morawa'!I83,'Moree'!I98,'Mt Gambier'!I98,'Nhill'!I104,'Normanton'!I103,'Nowra'!I56,'Nuriootpa'!I51,'Oodnadatta'!I67,'Orbost'!I73,'Palmerville'!I103,'Perth'!I98,'Point Perpendicular'!I67,'Port Hedland'!I95,'Port Lincoln'!I98,'Port Macquarie'!I98,'Rabbit Flat'!I39,'Richmond NSW'!I65,'Richmond Qld'!I100,'Robe'!I105,'Rockhampton'!I68,'Rutherglen'!I97,'Sale'!I98,'Scone'!I43,'Snowtown'!I100,'St George'!I95,'Sydney'!I98,'Tarcoola'!I87,'Tennant Creek'!I97,'Thargomiindah'!I54,'Tibooburra'!I99,'Townsville'!I67,'Victoria River Downs'!I44,'Wagga Wagga'!I98,'Walgett'!I99,'Wandering'!I100,'Weipa'!I49,'Wilcannia'!I102,'Williamtown'!I60,'Wilsons Promontary'!I102,'Woomera'!I58,'Wyalong'!I46,'Yamba'!I109)</f>
        <v>36.7966803320065</v>
      </c>
      <c r="F31" s="13">
        <f>AVERAGE('Adelaide'!L98,'Albany'!L113,'Alice Springs'!L98,'Amberley'!L67,'Birdsville'!L58,'Bourke'!L100,'Bridgetown'!L100,'Brisbane'!L98,'Broome'!L98,'Bundaberg'!L99,'Burketown'!L103,'Butlers Gorge'!L75,'Cabramurra'!L46,'Cairns'!L98,'Camooweal'!L69,'Canberra'!L99,'Cape Borda'!L52,'Cape Bruny'!L86,'Cape Leeuwin'!L98,'Cape Moreton'!L98,'Cape Otway'!L96,'Carnarvon'!L98,'Ceduna'!L65,'Charleville'!L98,'Cobar'!L99,'Coffs Harbour'!L56,'Cunderdin'!L57,'Dalwallinu'!L52,'Darwin'!L98,'Deniliquin'!L99,'Dubbo'!L87,'Eddytstone Point'!L98,'Esperance'!L98,'Eucla'!L94,'Forrest'!L61,'Gabo Island'!L102,'Gayndah'!L105,'Georgetown'!L106,'Geraldton'!L98,'Giles'!L51,'Grove'!L62,'Halls Creek'!L98,'Hobart'!L90,'Horn Island'!L57,'Kalgoorlie'!L98,'Kalumburu'!L68,'Karijini North'!L78,'Katanning'!L100,'Launceston'!L106,'Laverton'!L65,'Learmonth'!L32,'Longreach'!L98,'Low Head'!L99,'Mackay'!L98,'Marble Bar'!L102,'Marree'!L100,'Meekatharra'!L81,'Melbourne'!L98,'Mildura'!L98,'Miles'!L99,'Morawa'!L83,'Moree'!L98,'Mt Gambier'!L98,'Nhill'!L104,'Normanton'!L103,'Nowra'!L56,'Nuriootpa'!L51,'Oodnadatta'!L67,'Orbost'!L73,'Palmerville'!L103,'Perth'!L98,'Point Perpendicular'!L67,'Port Hedland'!L95,'Port Lincoln'!L98,'Port Macquarie'!L98,'Rabbit Flat'!L39,'Richmond NSW'!L65,'Richmond Qld'!L100,'Robe'!L105,'Rockhampton'!L68,'Rutherglen'!L97,'Sale'!L98,'Scone'!L43,'Snowtown'!L100,'St George'!L95,'Sydney'!L98,'Tarcoola'!L87,'Tennant Creek'!L97,'Thargomiindah'!L54,'Tibooburra'!L99,'Townsville'!L67,'Victoria River Downs'!L44,'Wagga Wagga'!L98,'Walgett'!L99,'Wandering'!L100,'Weipa'!L49,'Wilcannia'!L102,'Williamtown'!L60,'Wilsons Promontary'!L102,'Woomera'!L58,'Wyalong'!L46,'Yamba'!L109)</f>
        <v>5.16831683168317</v>
      </c>
      <c r="G31" s="12">
        <f>AVERAGE('Adelaide'!N98,'Albany'!N113,'Alice Springs'!N98,'Amberley'!N67,'Birdsville'!N58,'Bourke'!N100,'Bridgetown'!N100,'Brisbane'!N98,'Broome'!N98,'Bundaberg'!N99,'Burketown'!N103,'Butlers Gorge'!N75,'Cabramurra'!N46,'Cairns'!N98,'Camooweal'!N69,'Canberra'!N99,'Cape Borda'!N52,'Cape Bruny'!N86,'Cape Leeuwin'!N98,'Cape Moreton'!N98,'Cape Otway'!N96,'Carnarvon'!N98,'Ceduna'!N65,'Charleville'!N98,'Cobar'!N99,'Coffs Harbour'!N56,'Cunderdin'!N57,'Dalwallinu'!N52,'Darwin'!N98,'Deniliquin'!N99,'Dubbo'!N87,'Eddytstone Point'!N98,'Esperance'!N98,'Eucla'!N94,'Forrest'!N61,'Gabo Island'!N102,'Gayndah'!N105,'Georgetown'!N106,'Geraldton'!N98,'Giles'!N51,'Grove'!N62,'Halls Creek'!N98,'Hobart'!N90,'Horn Island'!N57,'Kalgoorlie'!N98,'Kalumburu'!N68,'Karijini North'!N78,'Katanning'!N100,'Launceston'!N106,'Laverton'!N65,'Learmonth'!N32,'Longreach'!N98,'Low Head'!N99,'Mackay'!N98,'Marble Bar'!N102,'Marree'!N100,'Meekatharra'!N81,'Melbourne'!N98,'Mildura'!N98,'Miles'!N99,'Morawa'!N83,'Moree'!N98,'Mt Gambier'!N98,'Nhill'!N104,'Normanton'!N103,'Nowra'!N56,'Nuriootpa'!N51,'Oodnadatta'!N67,'Orbost'!N73,'Palmerville'!N103,'Perth'!N98,'Point Perpendicular'!N67,'Port Hedland'!N95,'Port Lincoln'!N98,'Port Macquarie'!N98,'Rabbit Flat'!N39,'Richmond NSW'!N65,'Richmond Qld'!N100,'Robe'!N105,'Rockhampton'!N68,'Rutherglen'!N97,'Sale'!N98,'Scone'!N43,'Snowtown'!N100,'St George'!N95,'Sydney'!N98,'Tarcoola'!N87,'Tennant Creek'!N97,'Thargomiindah'!N54,'Tibooburra'!N99,'Townsville'!N67,'Victoria River Downs'!N44,'Wagga Wagga'!N98,'Walgett'!N99,'Wandering'!N100,'Weipa'!N49,'Wilcannia'!N102,'Williamtown'!N60,'Wilsons Promontary'!N102,'Woomera'!N58,'Wyalong'!N46,'Yamba'!N109)</f>
        <v>39.7306789282999</v>
      </c>
      <c r="H31" t="s" s="14">
        <v>22</v>
      </c>
      <c r="I31" s="11">
        <f>AVERAGE('Adelaide'!P98,'Albany'!P113,'Alice Springs'!P98,'Amberley'!P67,'Birdsville'!P58,'Bourke'!P100,'Bridgetown'!P100,'Brisbane'!P98,'Broome'!P98,'Bundaberg'!P99,'Burketown'!P103,'Butlers Gorge'!P75,'Cabramurra'!P46,'Cairns'!P98,'Camooweal'!P69,'Canberra'!P99,'Cape Borda'!P52,'Cape Bruny'!P86,'Cape Leeuwin'!P98,'Cape Moreton'!P98,'Cape Otway'!P96,'Carnarvon'!P98,'Ceduna'!P65,'Charleville'!P98,'Cobar'!P99,'Coffs Harbour'!P56,'Cunderdin'!P57,'Dalwallinu'!P52,'Darwin'!P98,'Deniliquin'!P99,'Dubbo'!P87,'Eddytstone Point'!P98,'Esperance'!P98,'Eucla'!P94,'Forrest'!P61,'Gabo Island'!P102,'Gayndah'!P105,'Georgetown'!P106,'Geraldton'!P98,'Giles'!P51,'Grove'!P62,'Halls Creek'!P98,'Hobart'!P90,'Horn Island'!P57,'Kalgoorlie'!P98,'Kalumburu'!P68,'Karijini North'!P78,'Katanning'!P100,'Launceston'!P106,'Laverton'!P65,'Learmonth'!P32,'Longreach'!P98,'Low Head'!P99,'Mackay'!P98,'Marble Bar'!P102,'Marree'!P100,'Meekatharra'!P81,'Melbourne'!P98,'Mildura'!P98,'Miles'!P99,'Morawa'!P83,'Moree'!P98,'Mt Gambier'!P98,'Nhill'!P104,'Normanton'!P103,'Nowra'!P56,'Nuriootpa'!P51,'Oodnadatta'!P67,'Orbost'!P73,'Palmerville'!P103,'Perth'!P98,'Point Perpendicular'!P67,'Port Hedland'!P95,'Port Lincoln'!P98,'Port Macquarie'!P98,'Rabbit Flat'!P39,'Richmond NSW'!P65,'Richmond Qld'!P100,'Robe'!P105,'Rockhampton'!P68,'Rutherglen'!P97,'Sale'!P98,'Scone'!P43,'Snowtown'!P100,'St George'!P95,'Sydney'!P98,'Tarcoola'!P87,'Tennant Creek'!P97,'Thargomiindah'!P54,'Tibooburra'!P99,'Townsville'!P67,'Victoria River Downs'!P44,'Wagga Wagga'!P98,'Walgett'!P99,'Wandering'!P100,'Weipa'!P49,'Wilcannia'!P102,'Williamtown'!P60,'Wilsons Promontary'!P102,'Woomera'!P58,'Wyalong'!P46,'Yamba'!P109)</f>
        <v>40.6270627062706</v>
      </c>
      <c r="J31" s="12">
        <f>AVERAGE('Adelaide'!Q98,'Albany'!Q113,'Alice Springs'!Q98,'Amberley'!Q67,'Birdsville'!Q58,'Bourke'!Q100,'Bridgetown'!Q100,'Brisbane'!Q98,'Broome'!Q98,'Bundaberg'!Q99,'Burketown'!Q103,'Butlers Gorge'!Q75,'Cabramurra'!Q46,'Cairns'!Q98,'Camooweal'!Q69,'Canberra'!Q99,'Cape Borda'!Q52,'Cape Bruny'!Q86,'Cape Leeuwin'!Q98,'Cape Moreton'!Q98,'Cape Otway'!Q96,'Carnarvon'!Q98,'Ceduna'!Q65,'Charleville'!Q98,'Cobar'!Q99,'Coffs Harbour'!Q56,'Cunderdin'!Q57,'Dalwallinu'!Q52,'Darwin'!Q98,'Deniliquin'!Q99,'Dubbo'!Q87,'Eddytstone Point'!Q98,'Esperance'!Q98,'Eucla'!Q94,'Forrest'!Q61,'Gabo Island'!Q102,'Gayndah'!Q105,'Georgetown'!Q106,'Geraldton'!Q98,'Giles'!Q51,'Grove'!Q62,'Halls Creek'!Q98,'Hobart'!Q90,'Horn Island'!Q57,'Kalgoorlie'!Q98,'Kalumburu'!Q68,'Karijini North'!Q78,'Katanning'!Q100,'Launceston'!Q106,'Laverton'!Q65,'Learmonth'!Q32,'Longreach'!Q98,'Low Head'!Q99,'Mackay'!Q98,'Marble Bar'!Q102,'Marree'!Q100,'Meekatharra'!Q81,'Melbourne'!Q98,'Mildura'!Q98,'Miles'!Q99,'Morawa'!Q83,'Moree'!Q98,'Mt Gambier'!Q98,'Nhill'!Q104,'Normanton'!Q103,'Nowra'!Q56,'Nuriootpa'!Q51,'Oodnadatta'!Q67,'Orbost'!Q73,'Palmerville'!Q103,'Perth'!Q98,'Point Perpendicular'!Q67,'Port Hedland'!Q95,'Port Lincoln'!Q98,'Port Macquarie'!Q98,'Rabbit Flat'!Q39,'Richmond NSW'!Q65,'Richmond Qld'!Q100,'Robe'!Q105,'Rockhampton'!Q68,'Rutherglen'!Q97,'Sale'!Q98,'Scone'!Q43,'Snowtown'!Q100,'St George'!Q95,'Sydney'!Q98,'Tarcoola'!Q87,'Tennant Creek'!Q97,'Thargomiindah'!Q54,'Tibooburra'!Q99,'Townsville'!Q67,'Victoria River Downs'!Q44,'Wagga Wagga'!Q98,'Walgett'!Q99,'Wandering'!Q100,'Weipa'!Q49,'Wilcannia'!Q102,'Williamtown'!Q60,'Wilsons Promontary'!Q102,'Woomera'!Q58,'Wyalong'!Q46,'Yamba'!Q109)</f>
        <v>35.1732339412923</v>
      </c>
      <c r="K31" s="13">
        <f>AVERAGE('Adelaide'!S98,'Albany'!S113,'Alice Springs'!S98,'Amberley'!S67,'Birdsville'!S58,'Bourke'!S100,'Bridgetown'!S100,'Brisbane'!S98,'Broome'!S98,'Bundaberg'!S99,'Burketown'!S103,'Butlers Gorge'!S75,'Cabramurra'!S46,'Cairns'!S98,'Camooweal'!S69,'Canberra'!S99,'Cape Borda'!S52,'Cape Bruny'!S86,'Cape Leeuwin'!S98,'Cape Moreton'!S98,'Cape Otway'!S96,'Carnarvon'!S98,'Ceduna'!S65,'Charleville'!S98,'Cobar'!S99,'Coffs Harbour'!S56,'Cunderdin'!S57,'Dalwallinu'!S52,'Darwin'!S98,'Deniliquin'!S99,'Dubbo'!S87,'Eddytstone Point'!S98,'Esperance'!S98,'Eucla'!S94,'Forrest'!S61,'Gabo Island'!S102,'Gayndah'!S105,'Georgetown'!S106,'Geraldton'!S98,'Giles'!S51,'Grove'!S62,'Halls Creek'!S98,'Hobart'!S90,'Horn Island'!S57,'Kalgoorlie'!S98,'Kalumburu'!S68,'Karijini North'!S78,'Katanning'!S100,'Launceston'!S106,'Laverton'!S65,'Learmonth'!S32,'Longreach'!S98,'Low Head'!S99,'Mackay'!S98,'Marble Bar'!S102,'Marree'!S100,'Meekatharra'!S81,'Melbourne'!S98,'Mildura'!S98,'Miles'!S99,'Morawa'!S83,'Moree'!S98,'Mt Gambier'!S98,'Nhill'!S104,'Normanton'!S103,'Nowra'!S56,'Nuriootpa'!S51,'Oodnadatta'!S67,'Orbost'!S73,'Palmerville'!S103,'Perth'!S98,'Point Perpendicular'!S67,'Port Hedland'!S95,'Port Lincoln'!S98,'Port Macquarie'!S98,'Rabbit Flat'!S39,'Richmond NSW'!S65,'Richmond Qld'!S100,'Robe'!S105,'Rockhampton'!S68,'Rutherglen'!S97,'Sale'!S98,'Scone'!S43,'Snowtown'!S100,'St George'!S95,'Sydney'!S98,'Tarcoola'!S87,'Tennant Creek'!S97,'Thargomiindah'!S54,'Tibooburra'!S99,'Townsville'!S67,'Victoria River Downs'!S44,'Wagga Wagga'!S98,'Walgett'!S99,'Wandering'!S100,'Weipa'!S49,'Wilcannia'!S102,'Williamtown'!S60,'Wilsons Promontary'!S102,'Woomera'!S58,'Wyalong'!S46,'Yamba'!S109)</f>
        <v>20.7392739273927</v>
      </c>
      <c r="L31" s="12">
        <f>AVERAGE('Adelaide'!T98,'Albany'!T113,'Alice Springs'!T98,'Amberley'!T67,'Birdsville'!T58,'Bourke'!T100,'Bridgetown'!T100,'Brisbane'!T98,'Broome'!T98,'Bundaberg'!T99,'Burketown'!T103,'Butlers Gorge'!T75,'Cabramurra'!T46,'Cairns'!T98,'Camooweal'!T69,'Canberra'!T99,'Cape Borda'!T52,'Cape Bruny'!T86,'Cape Leeuwin'!T98,'Cape Moreton'!T98,'Cape Otway'!T96,'Carnarvon'!T98,'Ceduna'!T65,'Charleville'!T98,'Cobar'!T99,'Coffs Harbour'!T56,'Cunderdin'!T57,'Dalwallinu'!T52,'Darwin'!T98,'Deniliquin'!T99,'Dubbo'!T87,'Eddytstone Point'!T98,'Esperance'!T98,'Eucla'!T94,'Forrest'!T61,'Gabo Island'!T102,'Gayndah'!T105,'Georgetown'!T106,'Geraldton'!T98,'Giles'!T51,'Grove'!T62,'Halls Creek'!T98,'Hobart'!T90,'Horn Island'!T57,'Kalgoorlie'!T98,'Kalumburu'!T68,'Karijini North'!T78,'Katanning'!T100,'Launceston'!T106,'Laverton'!T65,'Learmonth'!T32,'Longreach'!T98,'Low Head'!T99,'Mackay'!T98,'Marble Bar'!T102,'Marree'!T100,'Meekatharra'!T81,'Melbourne'!T98,'Mildura'!T98,'Miles'!T99,'Morawa'!T83,'Moree'!T98,'Mt Gambier'!T98,'Nhill'!T104,'Normanton'!T103,'Nowra'!T56,'Nuriootpa'!T51,'Oodnadatta'!T67,'Orbost'!T73,'Palmerville'!T103,'Perth'!T98,'Point Perpendicular'!T67,'Port Hedland'!T95,'Port Lincoln'!T98,'Port Macquarie'!T98,'Rabbit Flat'!T39,'Richmond NSW'!T65,'Richmond Qld'!T100,'Robe'!T105,'Rockhampton'!T68,'Rutherglen'!T97,'Sale'!T98,'Scone'!T43,'Snowtown'!T100,'St George'!T95,'Sydney'!T98,'Tarcoola'!T87,'Tennant Creek'!T97,'Thargomiindah'!T54,'Tibooburra'!T99,'Townsville'!T67,'Victoria River Downs'!T44,'Wagga Wagga'!T98,'Walgett'!T99,'Wandering'!T100,'Weipa'!T49,'Wilcannia'!T102,'Williamtown'!T60,'Wilsons Promontary'!T102,'Woomera'!T58,'Wyalong'!T46,'Yamba'!T109)</f>
        <v>36.7416109993126</v>
      </c>
      <c r="M31" s="13">
        <f>AVERAGE('Adelaide'!V98,'Albany'!V113,'Alice Springs'!V98,'Amberley'!V67,'Birdsville'!V58,'Bourke'!V100,'Bridgetown'!V100,'Brisbane'!V98,'Broome'!V98,'Bundaberg'!V99,'Burketown'!V103,'Butlers Gorge'!V75,'Cabramurra'!V46,'Cairns'!V98,'Camooweal'!V69,'Canberra'!V99,'Cape Borda'!V52,'Cape Bruny'!V86,'Cape Leeuwin'!V98,'Cape Moreton'!V98,'Cape Otway'!V96,'Carnarvon'!V98,'Ceduna'!V65,'Charleville'!V98,'Cobar'!V99,'Coffs Harbour'!V56,'Cunderdin'!V57,'Dalwallinu'!V52,'Darwin'!V98,'Deniliquin'!V99,'Dubbo'!V87,'Eddytstone Point'!V98,'Esperance'!V98,'Eucla'!V94,'Forrest'!V61,'Gabo Island'!V102,'Gayndah'!V105,'Georgetown'!V106,'Geraldton'!V98,'Giles'!V51,'Grove'!V62,'Halls Creek'!V98,'Hobart'!V90,'Horn Island'!V57,'Kalgoorlie'!V98,'Kalumburu'!V68,'Karijini North'!V78,'Katanning'!V100,'Launceston'!V106,'Laverton'!V65,'Learmonth'!V32,'Longreach'!V98,'Low Head'!V99,'Mackay'!V98,'Marble Bar'!V102,'Marree'!V100,'Meekatharra'!V81,'Melbourne'!V98,'Mildura'!V98,'Miles'!V99,'Morawa'!V83,'Moree'!V98,'Mt Gambier'!V98,'Nhill'!V104,'Normanton'!V103,'Nowra'!V56,'Nuriootpa'!V51,'Oodnadatta'!V67,'Orbost'!V73,'Palmerville'!V103,'Perth'!V98,'Point Perpendicular'!V67,'Port Hedland'!V95,'Port Lincoln'!V98,'Port Macquarie'!V98,'Rabbit Flat'!V39,'Richmond NSW'!V65,'Richmond Qld'!V100,'Robe'!V105,'Rockhampton'!V68,'Rutherglen'!V97,'Sale'!V98,'Scone'!V43,'Snowtown'!V100,'St George'!V95,'Sydney'!V98,'Tarcoola'!V87,'Tennant Creek'!V97,'Thargomiindah'!V54,'Tibooburra'!V99,'Townsville'!V67,'Victoria River Downs'!V44,'Wagga Wagga'!V98,'Walgett'!V99,'Wandering'!V100,'Weipa'!V49,'Wilcannia'!V102,'Williamtown'!V60,'Wilsons Promontary'!V102,'Woomera'!V58,'Wyalong'!V46,'Yamba'!V109)</f>
        <v>4.28822882288229</v>
      </c>
      <c r="N31" s="12">
        <f>AVERAGE('Adelaide'!W98,'Albany'!W113,'Alice Springs'!W98,'Amberley'!W67,'Birdsville'!W58,'Bourke'!W100,'Bridgetown'!W100,'Brisbane'!W98,'Broome'!W98,'Bundaberg'!W99,'Burketown'!W103,'Butlers Gorge'!W75,'Cabramurra'!W46,'Cairns'!W98,'Camooweal'!W69,'Canberra'!W99,'Cape Borda'!W52,'Cape Bruny'!W86,'Cape Leeuwin'!W98,'Cape Moreton'!W98,'Cape Otway'!W96,'Carnarvon'!W98,'Ceduna'!W65,'Charleville'!W98,'Cobar'!W99,'Coffs Harbour'!W56,'Cunderdin'!W57,'Dalwallinu'!W52,'Darwin'!W98,'Deniliquin'!W99,'Dubbo'!W87,'Eddytstone Point'!W98,'Esperance'!W98,'Eucla'!W94,'Forrest'!W61,'Gabo Island'!W102,'Gayndah'!W105,'Georgetown'!W106,'Geraldton'!W98,'Giles'!W51,'Grove'!W62,'Halls Creek'!W98,'Hobart'!W90,'Horn Island'!W57,'Kalgoorlie'!W98,'Kalumburu'!W68,'Karijini North'!W78,'Katanning'!W100,'Launceston'!W106,'Laverton'!W65,'Learmonth'!W32,'Longreach'!W98,'Low Head'!W99,'Mackay'!W98,'Marble Bar'!W102,'Marree'!W100,'Meekatharra'!W81,'Melbourne'!W98,'Mildura'!W98,'Miles'!W99,'Morawa'!W83,'Moree'!W98,'Mt Gambier'!W98,'Nhill'!W104,'Normanton'!W103,'Nowra'!W56,'Nuriootpa'!W51,'Oodnadatta'!W67,'Orbost'!W73,'Palmerville'!W103,'Perth'!W98,'Point Perpendicular'!W67,'Port Hedland'!W95,'Port Lincoln'!W98,'Port Macquarie'!W98,'Rabbit Flat'!W39,'Richmond NSW'!W65,'Richmond Qld'!W100,'Robe'!W105,'Rockhampton'!W68,'Rutherglen'!W97,'Sale'!W98,'Scone'!W43,'Snowtown'!W100,'St George'!W95,'Sydney'!W98,'Tarcoola'!W87,'Tennant Creek'!W97,'Thargomiindah'!W54,'Tibooburra'!W99,'Townsville'!W67,'Victoria River Downs'!W44,'Wagga Wagga'!W98,'Walgett'!W99,'Wandering'!W100,'Weipa'!W49,'Wilcannia'!W102,'Williamtown'!W60,'Wilsons Promontary'!W102,'Woomera'!W58,'Wyalong'!W46,'Yamba'!W109)</f>
        <v>39.5284754342471</v>
      </c>
    </row>
    <row r="32" ht="23" customHeight="1">
      <c r="A32" t="s" s="14">
        <v>23</v>
      </c>
      <c r="B32" s="11">
        <f>AVERAGE('Adelaide'!B99,'Albany'!B114,'Alice Springs'!B99,'Amberley'!B68,'Birdsville'!B59,'Bourke'!B101,'Bridgetown'!B101,'Brisbane'!B99,'Broome'!B99,'Bundaberg'!B100,'Burketown'!B104,'Butlers Gorge'!B76,'Cabramurra'!B47,'Cairns'!B99,'Camooweal'!B70,'Canberra'!B100,'Cape Borda'!B53,'Cape Bruny'!B87,'Cape Leeuwin'!B99,'Cape Moreton'!B99,'Cape Otway'!B97,'Carnarvon'!B99,'Ceduna'!B66,'Charleville'!B99,'Cobar'!B100,'Coffs Harbour'!B57,'Cunderdin'!B58,'Dalwallinu'!B53,'Darwin'!B99,'Deniliquin'!B100,'Dubbo'!B88,'Eddytstone Point'!B99,'Esperance'!B99,'Eucla'!B95,'Forrest'!B62,'Gabo Island'!B103,'Gayndah'!B106,'Georgetown'!B107,'Geraldton'!B99,'Giles'!B52,'Grove'!B63,'Halls Creek'!B99,'Hobart'!B91,'Horn Island'!B58,'Kalgoorlie'!B99,'Kalumburu'!B69,'Karijini North'!B79,'Katanning'!B101,'Launceston'!B107,'Laverton'!B66,'Learmonth'!B33,'Longreach'!B99,'Low Head'!B100,'Mackay'!B99,'Marble Bar'!B103,'Marree'!B101,'Meekatharra'!B82,'Melbourne'!B99,'Mildura'!B99,'Miles'!B100,'Morawa'!B84,'Moree'!B99,'Mt Gambier'!B99,'Nhill'!B105,'Normanton'!B104,'Nowra'!B57,'Nuriootpa'!B52,'Oodnadatta'!B68,'Orbost'!B74,'Palmerville'!B104,'Perth'!B99,'Point Perpendicular'!B68,'Port Hedland'!B96,'Port Lincoln'!B99,'Port Macquarie'!B99,'Rabbit Flat'!B40,'Richmond NSW'!B66,'Richmond Qld'!B101,'Robe'!B106,'Rockhampton'!B69,'Rutherglen'!B98,'Sale'!B99,'Scone'!B44,'Snowtown'!B101,'St George'!B96,'Sydney'!B99,'Tarcoola'!B88,'Tennant Creek'!B98,'Thargomiindah'!B55,'Tibooburra'!B100,'Townsville'!B68,'Victoria River Downs'!B45,'Wagga Wagga'!B99,'Walgett'!B100,'Wandering'!B101,'Weipa'!B50,'Wilcannia'!B103,'Williamtown'!B61,'Wilsons Promontary'!B103,'Woomera'!B59,'Wyalong'!B47,'Yamba'!B110)</f>
        <v>44.3069306930693</v>
      </c>
      <c r="C32" s="12">
        <f>AVERAGE('Adelaide'!D99,'Albany'!D114,'Alice Springs'!D99,'Amberley'!D68,'Birdsville'!D59,'Bourke'!D101,'Bridgetown'!D101,'Brisbane'!D99,'Broome'!D99,'Bundaberg'!D100,'Burketown'!D104,'Butlers Gorge'!D76,'Cabramurra'!D47,'Cairns'!D99,'Camooweal'!D70,'Canberra'!D100,'Cape Borda'!D53,'Cape Bruny'!D87,'Cape Leeuwin'!D99,'Cape Moreton'!D99,'Cape Otway'!D97,'Carnarvon'!D99,'Ceduna'!D66,'Charleville'!D99,'Cobar'!D100,'Coffs Harbour'!D57,'Cunderdin'!D58,'Dalwallinu'!D53,'Darwin'!D99,'Deniliquin'!D100,'Dubbo'!D88,'Eddytstone Point'!D99,'Esperance'!D99,'Eucla'!D95,'Forrest'!D62,'Gabo Island'!D103,'Gayndah'!D106,'Georgetown'!D107,'Geraldton'!D99,'Giles'!D52,'Grove'!D63,'Halls Creek'!D99,'Hobart'!D91,'Horn Island'!D58,'Kalgoorlie'!D99,'Kalumburu'!D69,'Karijini North'!D79,'Katanning'!D101,'Launceston'!D107,'Laverton'!D66,'Learmonth'!D33,'Longreach'!D99,'Low Head'!D100,'Mackay'!D99,'Marble Bar'!D103,'Marree'!D101,'Meekatharra'!D82,'Melbourne'!D99,'Mildura'!D99,'Miles'!D100,'Morawa'!D84,'Moree'!D99,'Mt Gambier'!D99,'Nhill'!D105,'Normanton'!D104,'Nowra'!D57,'Nuriootpa'!D52,'Oodnadatta'!D68,'Orbost'!D74,'Palmerville'!D104,'Perth'!D99,'Point Perpendicular'!D68,'Port Hedland'!D96,'Port Lincoln'!D99,'Port Macquarie'!D99,'Rabbit Flat'!D40,'Richmond NSW'!D66,'Richmond Qld'!D101,'Robe'!D106,'Rockhampton'!D69,'Rutherglen'!D98,'Sale'!D99,'Scone'!D44,'Snowtown'!D101,'St George'!D96,'Sydney'!D99,'Tarcoola'!D88,'Tennant Creek'!D98,'Thargomiindah'!D55,'Tibooburra'!D100,'Townsville'!D68,'Victoria River Downs'!D45,'Wagga Wagga'!D99,'Walgett'!D100,'Wandering'!D101,'Weipa'!D50,'Wilcannia'!D103,'Williamtown'!D61,'Wilsons Promontary'!D103,'Woomera'!D59,'Wyalong'!D47,'Yamba'!D110)</f>
        <v>35.1763553507747</v>
      </c>
      <c r="D32" s="13">
        <f>AVERAGE('Adelaide'!G99,'Albany'!G114,'Alice Springs'!G99,'Amberley'!G68,'Birdsville'!G59,'Bourke'!G101,'Bridgetown'!G101,'Brisbane'!G99,'Broome'!G99,'Bundaberg'!G100,'Burketown'!G104,'Butlers Gorge'!G76,'Cabramurra'!G47,'Cairns'!G99,'Camooweal'!G70,'Canberra'!G100,'Cape Borda'!G53,'Cape Bruny'!G87,'Cape Leeuwin'!G99,'Cape Moreton'!G99,'Cape Otway'!G97,'Carnarvon'!G99,'Ceduna'!G66,'Charleville'!G99,'Cobar'!G100,'Coffs Harbour'!G57,'Cunderdin'!G58,'Dalwallinu'!G53,'Darwin'!G99,'Deniliquin'!G100,'Dubbo'!G88,'Eddytstone Point'!G99,'Esperance'!G99,'Eucla'!G95,'Forrest'!G62,'Gabo Island'!G103,'Gayndah'!G106,'Georgetown'!G107,'Geraldton'!G99,'Giles'!G52,'Grove'!G63,'Halls Creek'!G99,'Hobart'!G91,'Horn Island'!G58,'Kalgoorlie'!G99,'Kalumburu'!G69,'Karijini North'!G79,'Katanning'!G101,'Launceston'!G107,'Laverton'!G66,'Learmonth'!G33,'Longreach'!G99,'Low Head'!G100,'Mackay'!G99,'Marble Bar'!G103,'Marree'!G101,'Meekatharra'!G82,'Melbourne'!G99,'Mildura'!G99,'Miles'!G100,'Morawa'!G84,'Moree'!G99,'Mt Gambier'!G99,'Nhill'!G105,'Normanton'!G104,'Nowra'!G57,'Nuriootpa'!G52,'Oodnadatta'!G68,'Orbost'!G74,'Palmerville'!G104,'Perth'!G99,'Point Perpendicular'!G68,'Port Hedland'!G96,'Port Lincoln'!G99,'Port Macquarie'!G99,'Rabbit Flat'!G40,'Richmond NSW'!G66,'Richmond Qld'!G101,'Robe'!G106,'Rockhampton'!G69,'Rutherglen'!G98,'Sale'!G99,'Scone'!G44,'Snowtown'!G101,'St George'!G96,'Sydney'!G99,'Tarcoola'!G88,'Tennant Creek'!G98,'Thargomiindah'!G55,'Tibooburra'!G100,'Townsville'!G68,'Victoria River Downs'!G45,'Wagga Wagga'!G99,'Walgett'!G100,'Wandering'!G101,'Weipa'!G50,'Wilcannia'!G103,'Williamtown'!G61,'Wilsons Promontary'!G103,'Woomera'!G59,'Wyalong'!G47,'Yamba'!G110)</f>
        <v>22.960396039604</v>
      </c>
      <c r="E32" s="12">
        <f>AVERAGE('Adelaide'!I99,'Albany'!I114,'Alice Springs'!I99,'Amberley'!I68,'Birdsville'!I59,'Bourke'!I101,'Bridgetown'!I101,'Brisbane'!I99,'Broome'!I99,'Bundaberg'!I100,'Burketown'!I104,'Butlers Gorge'!I76,'Cabramurra'!I47,'Cairns'!I99,'Camooweal'!I70,'Canberra'!I100,'Cape Borda'!I53,'Cape Bruny'!I87,'Cape Leeuwin'!I99,'Cape Moreton'!I99,'Cape Otway'!I97,'Carnarvon'!I99,'Ceduna'!I66,'Charleville'!I99,'Cobar'!I100,'Coffs Harbour'!I57,'Cunderdin'!I58,'Dalwallinu'!I53,'Darwin'!I99,'Deniliquin'!I100,'Dubbo'!I88,'Eddytstone Point'!I99,'Esperance'!I99,'Eucla'!I95,'Forrest'!I62,'Gabo Island'!I103,'Gayndah'!I106,'Georgetown'!I107,'Geraldton'!I99,'Giles'!I52,'Grove'!I63,'Halls Creek'!I99,'Hobart'!I91,'Horn Island'!I58,'Kalgoorlie'!I99,'Kalumburu'!I69,'Karijini North'!I79,'Katanning'!I101,'Launceston'!I107,'Laverton'!I66,'Learmonth'!I33,'Longreach'!I99,'Low Head'!I100,'Mackay'!I99,'Marble Bar'!I103,'Marree'!I101,'Meekatharra'!I82,'Melbourne'!I99,'Mildura'!I99,'Miles'!I100,'Morawa'!I84,'Moree'!I99,'Mt Gambier'!I99,'Nhill'!I105,'Normanton'!I104,'Nowra'!I57,'Nuriootpa'!I52,'Oodnadatta'!I68,'Orbost'!I74,'Palmerville'!I104,'Perth'!I99,'Point Perpendicular'!I68,'Port Hedland'!I96,'Port Lincoln'!I99,'Port Macquarie'!I99,'Rabbit Flat'!I40,'Richmond NSW'!I66,'Richmond Qld'!I101,'Robe'!I106,'Rockhampton'!I69,'Rutherglen'!I98,'Sale'!I99,'Scone'!I44,'Snowtown'!I101,'St George'!I96,'Sydney'!I99,'Tarcoola'!I88,'Tennant Creek'!I98,'Thargomiindah'!I55,'Tibooburra'!I100,'Townsville'!I68,'Victoria River Downs'!I45,'Wagga Wagga'!I99,'Walgett'!I100,'Wandering'!I101,'Weipa'!I50,'Wilcannia'!I103,'Williamtown'!I61,'Wilsons Promontary'!I103,'Woomera'!I59,'Wyalong'!I47,'Yamba'!I110)</f>
        <v>36.7447366265649</v>
      </c>
      <c r="F32" s="13">
        <f>AVERAGE('Adelaide'!L99,'Albany'!L114,'Alice Springs'!L99,'Amberley'!L68,'Birdsville'!L59,'Bourke'!L101,'Bridgetown'!L101,'Brisbane'!L99,'Broome'!L99,'Bundaberg'!L100,'Burketown'!L104,'Butlers Gorge'!L76,'Cabramurra'!L47,'Cairns'!L99,'Camooweal'!L70,'Canberra'!L100,'Cape Borda'!L53,'Cape Bruny'!L87,'Cape Leeuwin'!L99,'Cape Moreton'!L99,'Cape Otway'!L97,'Carnarvon'!L99,'Ceduna'!L66,'Charleville'!L99,'Cobar'!L100,'Coffs Harbour'!L57,'Cunderdin'!L58,'Dalwallinu'!L53,'Darwin'!L99,'Deniliquin'!L100,'Dubbo'!L88,'Eddytstone Point'!L99,'Esperance'!L99,'Eucla'!L95,'Forrest'!L62,'Gabo Island'!L103,'Gayndah'!L106,'Georgetown'!L107,'Geraldton'!L99,'Giles'!L52,'Grove'!L63,'Halls Creek'!L99,'Hobart'!L91,'Horn Island'!L58,'Kalgoorlie'!L99,'Kalumburu'!L69,'Karijini North'!L79,'Katanning'!L101,'Launceston'!L107,'Laverton'!L66,'Learmonth'!L33,'Longreach'!L99,'Low Head'!L100,'Mackay'!L99,'Marble Bar'!L103,'Marree'!L101,'Meekatharra'!L82,'Melbourne'!L99,'Mildura'!L99,'Miles'!L100,'Morawa'!L84,'Moree'!L99,'Mt Gambier'!L99,'Nhill'!L105,'Normanton'!L104,'Nowra'!L57,'Nuriootpa'!L52,'Oodnadatta'!L68,'Orbost'!L74,'Palmerville'!L104,'Perth'!L99,'Point Perpendicular'!L68,'Port Hedland'!L96,'Port Lincoln'!L99,'Port Macquarie'!L99,'Rabbit Flat'!L40,'Richmond NSW'!L66,'Richmond Qld'!L101,'Robe'!L106,'Rockhampton'!L69,'Rutherglen'!L98,'Sale'!L99,'Scone'!L44,'Snowtown'!L101,'St George'!L96,'Sydney'!L99,'Tarcoola'!L88,'Tennant Creek'!L98,'Thargomiindah'!L55,'Tibooburra'!L100,'Townsville'!L68,'Victoria River Downs'!L45,'Wagga Wagga'!L99,'Walgett'!L100,'Wandering'!L101,'Weipa'!L50,'Wilcannia'!L103,'Williamtown'!L61,'Wilsons Promontary'!L103,'Woomera'!L59,'Wyalong'!L47,'Yamba'!L110)</f>
        <v>4.47524752475248</v>
      </c>
      <c r="G32" s="12">
        <f>AVERAGE('Adelaide'!N99,'Albany'!N114,'Alice Springs'!N99,'Amberley'!N68,'Birdsville'!N59,'Bourke'!N101,'Bridgetown'!N101,'Brisbane'!N99,'Broome'!N99,'Bundaberg'!N100,'Burketown'!N104,'Butlers Gorge'!N76,'Cabramurra'!N47,'Cairns'!N99,'Camooweal'!N70,'Canberra'!N100,'Cape Borda'!N53,'Cape Bruny'!N87,'Cape Leeuwin'!N99,'Cape Moreton'!N99,'Cape Otway'!N97,'Carnarvon'!N99,'Ceduna'!N66,'Charleville'!N99,'Cobar'!N100,'Coffs Harbour'!N57,'Cunderdin'!N58,'Dalwallinu'!N53,'Darwin'!N99,'Deniliquin'!N100,'Dubbo'!N88,'Eddytstone Point'!N99,'Esperance'!N99,'Eucla'!N95,'Forrest'!N62,'Gabo Island'!N103,'Gayndah'!N106,'Georgetown'!N107,'Geraldton'!N99,'Giles'!N52,'Grove'!N63,'Halls Creek'!N99,'Hobart'!N91,'Horn Island'!N58,'Kalgoorlie'!N99,'Kalumburu'!N69,'Karijini North'!N79,'Katanning'!N101,'Launceston'!N107,'Laverton'!N66,'Learmonth'!N33,'Longreach'!N99,'Low Head'!N100,'Mackay'!N99,'Marble Bar'!N103,'Marree'!N101,'Meekatharra'!N82,'Melbourne'!N99,'Mildura'!N99,'Miles'!N100,'Morawa'!N84,'Moree'!N99,'Mt Gambier'!N99,'Nhill'!N105,'Normanton'!N104,'Nowra'!N57,'Nuriootpa'!N52,'Oodnadatta'!N68,'Orbost'!N74,'Palmerville'!N104,'Perth'!N99,'Point Perpendicular'!N68,'Port Hedland'!N96,'Port Lincoln'!N99,'Port Macquarie'!N99,'Rabbit Flat'!N40,'Richmond NSW'!N66,'Richmond Qld'!N101,'Robe'!N106,'Rockhampton'!N69,'Rutherglen'!N98,'Sale'!N99,'Scone'!N44,'Snowtown'!N101,'St George'!N96,'Sydney'!N99,'Tarcoola'!N88,'Tennant Creek'!N98,'Thargomiindah'!N55,'Tibooburra'!N100,'Townsville'!N68,'Victoria River Downs'!N45,'Wagga Wagga'!N99,'Walgett'!N100,'Wandering'!N101,'Weipa'!N50,'Wilcannia'!N103,'Williamtown'!N61,'Wilsons Promontary'!N103,'Woomera'!N59,'Wyalong'!N47,'Yamba'!N110)</f>
        <v>39.3996205921738</v>
      </c>
      <c r="H32" t="s" s="14">
        <v>23</v>
      </c>
      <c r="I32" s="11">
        <f>AVERAGE('Adelaide'!P99,'Albany'!P114,'Alice Springs'!P99,'Amberley'!P68,'Birdsville'!P59,'Bourke'!P101,'Bridgetown'!P101,'Brisbane'!P99,'Broome'!P99,'Bundaberg'!P100,'Burketown'!P104,'Butlers Gorge'!P76,'Cabramurra'!P47,'Cairns'!P99,'Camooweal'!P70,'Canberra'!P100,'Cape Borda'!P53,'Cape Bruny'!P87,'Cape Leeuwin'!P99,'Cape Moreton'!P99,'Cape Otway'!P97,'Carnarvon'!P99,'Ceduna'!P66,'Charleville'!P99,'Cobar'!P100,'Coffs Harbour'!P57,'Cunderdin'!P58,'Dalwallinu'!P53,'Darwin'!P99,'Deniliquin'!P100,'Dubbo'!P88,'Eddytstone Point'!P99,'Esperance'!P99,'Eucla'!P95,'Forrest'!P62,'Gabo Island'!P103,'Gayndah'!P106,'Georgetown'!P107,'Geraldton'!P99,'Giles'!P52,'Grove'!P63,'Halls Creek'!P99,'Hobart'!P91,'Horn Island'!P58,'Kalgoorlie'!P99,'Kalumburu'!P69,'Karijini North'!P79,'Katanning'!P101,'Launceston'!P107,'Laverton'!P66,'Learmonth'!P33,'Longreach'!P99,'Low Head'!P100,'Mackay'!P99,'Marble Bar'!P103,'Marree'!P101,'Meekatharra'!P82,'Melbourne'!P99,'Mildura'!P99,'Miles'!P100,'Morawa'!P84,'Moree'!P99,'Mt Gambier'!P99,'Nhill'!P105,'Normanton'!P104,'Nowra'!P57,'Nuriootpa'!P52,'Oodnadatta'!P68,'Orbost'!P74,'Palmerville'!P104,'Perth'!P99,'Point Perpendicular'!P68,'Port Hedland'!P96,'Port Lincoln'!P99,'Port Macquarie'!P99,'Rabbit Flat'!P40,'Richmond NSW'!P66,'Richmond Qld'!P101,'Robe'!P106,'Rockhampton'!P69,'Rutherglen'!P98,'Sale'!P99,'Scone'!P44,'Snowtown'!P101,'St George'!P96,'Sydney'!P99,'Tarcoola'!P88,'Tennant Creek'!P98,'Thargomiindah'!P55,'Tibooburra'!P100,'Townsville'!P68,'Victoria River Downs'!P45,'Wagga Wagga'!P99,'Walgett'!P100,'Wandering'!P101,'Weipa'!P50,'Wilcannia'!P103,'Williamtown'!P61,'Wilsons Promontary'!P103,'Woomera'!P59,'Wyalong'!P47,'Yamba'!P110)</f>
        <v>40.9950495049505</v>
      </c>
      <c r="J32" s="12">
        <f>AVERAGE('Adelaide'!Q99,'Albany'!Q114,'Alice Springs'!Q99,'Amberley'!Q68,'Birdsville'!Q59,'Bourke'!Q101,'Bridgetown'!Q101,'Brisbane'!Q99,'Broome'!Q99,'Bundaberg'!Q100,'Burketown'!Q104,'Butlers Gorge'!Q76,'Cabramurra'!Q47,'Cairns'!Q99,'Camooweal'!Q70,'Canberra'!Q100,'Cape Borda'!Q53,'Cape Bruny'!Q87,'Cape Leeuwin'!Q99,'Cape Moreton'!Q99,'Cape Otway'!Q97,'Carnarvon'!Q99,'Ceduna'!Q66,'Charleville'!Q99,'Cobar'!Q100,'Coffs Harbour'!Q57,'Cunderdin'!Q58,'Dalwallinu'!Q53,'Darwin'!Q99,'Deniliquin'!Q100,'Dubbo'!Q88,'Eddytstone Point'!Q99,'Esperance'!Q99,'Eucla'!Q95,'Forrest'!Q62,'Gabo Island'!Q103,'Gayndah'!Q106,'Georgetown'!Q107,'Geraldton'!Q99,'Giles'!Q52,'Grove'!Q63,'Halls Creek'!Q99,'Hobart'!Q91,'Horn Island'!Q58,'Kalgoorlie'!Q99,'Kalumburu'!Q69,'Karijini North'!Q79,'Katanning'!Q101,'Launceston'!Q107,'Laverton'!Q66,'Learmonth'!Q33,'Longreach'!Q99,'Low Head'!Q100,'Mackay'!Q99,'Marble Bar'!Q103,'Marree'!Q101,'Meekatharra'!Q82,'Melbourne'!Q99,'Mildura'!Q99,'Miles'!Q100,'Morawa'!Q84,'Moree'!Q99,'Mt Gambier'!Q99,'Nhill'!Q105,'Normanton'!Q104,'Nowra'!Q57,'Nuriootpa'!Q52,'Oodnadatta'!Q68,'Orbost'!Q74,'Palmerville'!Q104,'Perth'!Q99,'Point Perpendicular'!Q68,'Port Hedland'!Q96,'Port Lincoln'!Q99,'Port Macquarie'!Q99,'Rabbit Flat'!Q40,'Richmond NSW'!Q66,'Richmond Qld'!Q101,'Robe'!Q106,'Rockhampton'!Q69,'Rutherglen'!Q98,'Sale'!Q99,'Scone'!Q44,'Snowtown'!Q101,'St George'!Q96,'Sydney'!Q99,'Tarcoola'!Q88,'Tennant Creek'!Q98,'Thargomiindah'!Q55,'Tibooburra'!Q100,'Townsville'!Q68,'Victoria River Downs'!Q45,'Wagga Wagga'!Q99,'Walgett'!Q100,'Wandering'!Q101,'Weipa'!Q50,'Wilcannia'!Q103,'Williamtown'!Q61,'Wilsons Promontary'!Q103,'Woomera'!Q59,'Wyalong'!Q47,'Yamba'!Q110)</f>
        <v>35.1735460822405</v>
      </c>
      <c r="K32" s="13">
        <f>AVERAGE('Adelaide'!S99,'Albany'!S114,'Alice Springs'!S99,'Amberley'!S68,'Birdsville'!S59,'Bourke'!S101,'Bridgetown'!S101,'Brisbane'!S99,'Broome'!S99,'Bundaberg'!S100,'Burketown'!S104,'Butlers Gorge'!S76,'Cabramurra'!S47,'Cairns'!S99,'Camooweal'!S70,'Canberra'!S100,'Cape Borda'!S53,'Cape Bruny'!S87,'Cape Leeuwin'!S99,'Cape Moreton'!S99,'Cape Otway'!S97,'Carnarvon'!S99,'Ceduna'!S66,'Charleville'!S99,'Cobar'!S100,'Coffs Harbour'!S57,'Cunderdin'!S58,'Dalwallinu'!S53,'Darwin'!S99,'Deniliquin'!S100,'Dubbo'!S88,'Eddytstone Point'!S99,'Esperance'!S99,'Eucla'!S95,'Forrest'!S62,'Gabo Island'!S103,'Gayndah'!S106,'Georgetown'!S107,'Geraldton'!S99,'Giles'!S52,'Grove'!S63,'Halls Creek'!S99,'Hobart'!S91,'Horn Island'!S58,'Kalgoorlie'!S99,'Kalumburu'!S69,'Karijini North'!S79,'Katanning'!S101,'Launceston'!S107,'Laverton'!S66,'Learmonth'!S33,'Longreach'!S99,'Low Head'!S100,'Mackay'!S99,'Marble Bar'!S103,'Marree'!S101,'Meekatharra'!S82,'Melbourne'!S99,'Mildura'!S99,'Miles'!S100,'Morawa'!S84,'Moree'!S99,'Mt Gambier'!S99,'Nhill'!S105,'Normanton'!S104,'Nowra'!S57,'Nuriootpa'!S52,'Oodnadatta'!S68,'Orbost'!S74,'Palmerville'!S104,'Perth'!S99,'Point Perpendicular'!S68,'Port Hedland'!S96,'Port Lincoln'!S99,'Port Macquarie'!S99,'Rabbit Flat'!S40,'Richmond NSW'!S66,'Richmond Qld'!S101,'Robe'!S106,'Rockhampton'!S69,'Rutherglen'!S98,'Sale'!S99,'Scone'!S44,'Snowtown'!S101,'St George'!S96,'Sydney'!S99,'Tarcoola'!S88,'Tennant Creek'!S98,'Thargomiindah'!S55,'Tibooburra'!S100,'Townsville'!S68,'Victoria River Downs'!S45,'Wagga Wagga'!S99,'Walgett'!S100,'Wandering'!S101,'Weipa'!S50,'Wilcannia'!S103,'Williamtown'!S61,'Wilsons Promontary'!S103,'Woomera'!S59,'Wyalong'!S47,'Yamba'!S110)</f>
        <v>20.9613861386139</v>
      </c>
      <c r="L32" s="12">
        <f>AVERAGE('Adelaide'!T99,'Albany'!T114,'Alice Springs'!T99,'Amberley'!T68,'Birdsville'!T59,'Bourke'!T101,'Bridgetown'!T101,'Brisbane'!T99,'Broome'!T99,'Bundaberg'!T100,'Burketown'!T104,'Butlers Gorge'!T76,'Cabramurra'!T47,'Cairns'!T99,'Camooweal'!T70,'Canberra'!T100,'Cape Borda'!T53,'Cape Bruny'!T87,'Cape Leeuwin'!T99,'Cape Moreton'!T99,'Cape Otway'!T97,'Carnarvon'!T99,'Ceduna'!T66,'Charleville'!T99,'Cobar'!T100,'Coffs Harbour'!T57,'Cunderdin'!T58,'Dalwallinu'!T53,'Darwin'!T99,'Deniliquin'!T100,'Dubbo'!T88,'Eddytstone Point'!T99,'Esperance'!T99,'Eucla'!T95,'Forrest'!T62,'Gabo Island'!T103,'Gayndah'!T106,'Georgetown'!T107,'Geraldton'!T99,'Giles'!T52,'Grove'!T63,'Halls Creek'!T99,'Hobart'!T91,'Horn Island'!T58,'Kalgoorlie'!T99,'Kalumburu'!T69,'Karijini North'!T79,'Katanning'!T101,'Launceston'!T107,'Laverton'!T66,'Learmonth'!T33,'Longreach'!T99,'Low Head'!T100,'Mackay'!T99,'Marble Bar'!T103,'Marree'!T101,'Meekatharra'!T82,'Melbourne'!T99,'Mildura'!T99,'Miles'!T100,'Morawa'!T84,'Moree'!T99,'Mt Gambier'!T99,'Nhill'!T105,'Normanton'!T104,'Nowra'!T57,'Nuriootpa'!T52,'Oodnadatta'!T68,'Orbost'!T74,'Palmerville'!T104,'Perth'!T99,'Point Perpendicular'!T68,'Port Hedland'!T96,'Port Lincoln'!T99,'Port Macquarie'!T99,'Rabbit Flat'!T40,'Richmond NSW'!T66,'Richmond Qld'!T101,'Robe'!T106,'Rockhampton'!T69,'Rutherglen'!T98,'Sale'!T99,'Scone'!T44,'Snowtown'!T101,'St George'!T96,'Sydney'!T99,'Tarcoola'!T88,'Tennant Creek'!T98,'Thargomiindah'!T55,'Tibooburra'!T100,'Townsville'!T68,'Victoria River Downs'!T45,'Wagga Wagga'!T99,'Walgett'!T100,'Wandering'!T101,'Weipa'!T50,'Wilcannia'!T103,'Williamtown'!T61,'Wilsons Promontary'!T103,'Woomera'!T59,'Wyalong'!T47,'Yamba'!T110)</f>
        <v>36.7419892078414</v>
      </c>
      <c r="M32" s="13">
        <f>AVERAGE('Adelaide'!V99,'Albany'!V114,'Alice Springs'!V99,'Amberley'!V68,'Birdsville'!V59,'Bourke'!V101,'Bridgetown'!V101,'Brisbane'!V99,'Broome'!V99,'Bundaberg'!V100,'Burketown'!V104,'Butlers Gorge'!V76,'Cabramurra'!V47,'Cairns'!V99,'Camooweal'!V70,'Canberra'!V100,'Cape Borda'!V53,'Cape Bruny'!V87,'Cape Leeuwin'!V99,'Cape Moreton'!V99,'Cape Otway'!V97,'Carnarvon'!V99,'Ceduna'!V66,'Charleville'!V99,'Cobar'!V100,'Coffs Harbour'!V57,'Cunderdin'!V58,'Dalwallinu'!V53,'Darwin'!V99,'Deniliquin'!V100,'Dubbo'!V88,'Eddytstone Point'!V99,'Esperance'!V99,'Eucla'!V95,'Forrest'!V62,'Gabo Island'!V103,'Gayndah'!V106,'Georgetown'!V107,'Geraldton'!V99,'Giles'!V52,'Grove'!V63,'Halls Creek'!V99,'Hobart'!V91,'Horn Island'!V58,'Kalgoorlie'!V99,'Kalumburu'!V69,'Karijini North'!V79,'Katanning'!V101,'Launceston'!V107,'Laverton'!V66,'Learmonth'!V33,'Longreach'!V99,'Low Head'!V100,'Mackay'!V99,'Marble Bar'!V103,'Marree'!V101,'Meekatharra'!V82,'Melbourne'!V99,'Mildura'!V99,'Miles'!V100,'Morawa'!V84,'Moree'!V99,'Mt Gambier'!V99,'Nhill'!V105,'Normanton'!V104,'Nowra'!V57,'Nuriootpa'!V52,'Oodnadatta'!V68,'Orbost'!V74,'Palmerville'!V104,'Perth'!V99,'Point Perpendicular'!V68,'Port Hedland'!V96,'Port Lincoln'!V99,'Port Macquarie'!V99,'Rabbit Flat'!V40,'Richmond NSW'!V66,'Richmond Qld'!V101,'Robe'!V106,'Rockhampton'!V69,'Rutherglen'!V98,'Sale'!V99,'Scone'!V44,'Snowtown'!V101,'St George'!V96,'Sydney'!V99,'Tarcoola'!V88,'Tennant Creek'!V98,'Thargomiindah'!V55,'Tibooburra'!V100,'Townsville'!V68,'Victoria River Downs'!V45,'Wagga Wagga'!V99,'Walgett'!V100,'Wandering'!V101,'Weipa'!V50,'Wilcannia'!V103,'Williamtown'!V61,'Wilsons Promontary'!V103,'Woomera'!V59,'Wyalong'!V47,'Yamba'!V110)</f>
        <v>4.30693069306931</v>
      </c>
      <c r="N32" s="12">
        <f>AVERAGE('Adelaide'!W99,'Albany'!W114,'Alice Springs'!W99,'Amberley'!W68,'Birdsville'!W59,'Bourke'!W101,'Bridgetown'!W101,'Brisbane'!W99,'Broome'!W99,'Bundaberg'!W100,'Burketown'!W104,'Butlers Gorge'!W76,'Cabramurra'!W47,'Cairns'!W99,'Camooweal'!W70,'Canberra'!W100,'Cape Borda'!W53,'Cape Bruny'!W87,'Cape Leeuwin'!W99,'Cape Moreton'!W99,'Cape Otway'!W97,'Carnarvon'!W99,'Ceduna'!W66,'Charleville'!W99,'Cobar'!W100,'Coffs Harbour'!W57,'Cunderdin'!W58,'Dalwallinu'!W53,'Darwin'!W99,'Deniliquin'!W100,'Dubbo'!W88,'Eddytstone Point'!W99,'Esperance'!W99,'Eucla'!W95,'Forrest'!W62,'Gabo Island'!W103,'Gayndah'!W106,'Georgetown'!W107,'Geraldton'!W99,'Giles'!W52,'Grove'!W63,'Halls Creek'!W99,'Hobart'!W91,'Horn Island'!W58,'Kalgoorlie'!W99,'Kalumburu'!W69,'Karijini North'!W79,'Katanning'!W101,'Launceston'!W107,'Laverton'!W66,'Learmonth'!W33,'Longreach'!W99,'Low Head'!W100,'Mackay'!W99,'Marble Bar'!W103,'Marree'!W101,'Meekatharra'!W82,'Melbourne'!W99,'Mildura'!W99,'Miles'!W100,'Morawa'!W84,'Moree'!W99,'Mt Gambier'!W99,'Nhill'!W105,'Normanton'!W104,'Nowra'!W57,'Nuriootpa'!W52,'Oodnadatta'!W68,'Orbost'!W74,'Palmerville'!W104,'Perth'!W99,'Point Perpendicular'!W68,'Port Hedland'!W96,'Port Lincoln'!W99,'Port Macquarie'!W99,'Rabbit Flat'!W40,'Richmond NSW'!W66,'Richmond Qld'!W101,'Robe'!W106,'Rockhampton'!W69,'Rutherglen'!W98,'Sale'!W99,'Scone'!W44,'Snowtown'!W101,'St George'!W96,'Sydney'!W99,'Tarcoola'!W88,'Tennant Creek'!W98,'Thargomiindah'!W55,'Tibooburra'!W100,'Townsville'!W68,'Victoria River Downs'!W45,'Wagga Wagga'!W99,'Walgett'!W100,'Wandering'!W101,'Weipa'!W50,'Wilcannia'!W103,'Williamtown'!W61,'Wilsons Promontary'!W103,'Woomera'!W59,'Wyalong'!W47,'Yamba'!W110)</f>
        <v>39.5317074146751</v>
      </c>
    </row>
    <row r="33" ht="23" customHeight="1">
      <c r="A33" t="s" s="14">
        <v>24</v>
      </c>
      <c r="B33" s="11">
        <f>AVERAGE('Adelaide'!B100,'Albany'!B115,'Alice Springs'!B100,'Amberley'!B69,'Birdsville'!B60,'Bourke'!B102,'Bridgetown'!B102,'Brisbane'!B100,'Broome'!B100,'Bundaberg'!B101,'Burketown'!B105,'Butlers Gorge'!B77,'Cabramurra'!B48,'Cairns'!B100,'Camooweal'!B71,'Canberra'!B101,'Cape Borda'!B54,'Cape Bruny'!B88,'Cape Leeuwin'!B100,'Cape Moreton'!B100,'Cape Otway'!B98,'Carnarvon'!B100,'Ceduna'!B67,'Charleville'!B100,'Cobar'!B101,'Coffs Harbour'!B58,'Cunderdin'!B59,'Dalwallinu'!B54,'Darwin'!B100,'Deniliquin'!B101,'Dubbo'!B89,'Eddytstone Point'!B100,'Esperance'!B100,'Eucla'!B96,'Forrest'!B63,'Gabo Island'!B104,'Gayndah'!B107,'Georgetown'!B108,'Geraldton'!B100,'Giles'!B53,'Grove'!B64,'Halls Creek'!B100,'Hobart'!B92,'Horn Island'!B59,'Kalgoorlie'!B100,'Kalumburu'!B70,'Karijini North'!B80,'Katanning'!B102,'Launceston'!B108,'Laverton'!B67,'Learmonth'!B34,'Longreach'!B100,'Low Head'!B101,'Mackay'!B100,'Marble Bar'!B104,'Marree'!B102,'Meekatharra'!B83,'Melbourne'!B100,'Mildura'!B100,'Miles'!B101,'Morawa'!B85,'Moree'!B100,'Mt Gambier'!B100,'Nhill'!B106,'Normanton'!B105,'Nowra'!B58,'Nuriootpa'!B53,'Oodnadatta'!B69,'Orbost'!B75,'Palmerville'!B105,'Perth'!B100,'Point Perpendicular'!B69,'Port Hedland'!B97,'Port Lincoln'!B100,'Port Macquarie'!B100,'Rabbit Flat'!B41,'Richmond NSW'!B67,'Richmond Qld'!B102,'Robe'!B107,'Rockhampton'!B70,'Rutherglen'!B99,'Sale'!B100,'Scone'!B45,'Snowtown'!B102,'St George'!B97,'Sydney'!B100,'Tarcoola'!B89,'Tennant Creek'!B99,'Thargomiindah'!B56,'Tibooburra'!B101,'Townsville'!B69,'Victoria River Downs'!B46,'Wagga Wagga'!B100,'Walgett'!B101,'Wandering'!B102,'Weipa'!B51,'Wilcannia'!B104,'Williamtown'!B62,'Wilsons Promontary'!B104,'Woomera'!B60,'Wyalong'!B48,'Yamba'!B111)</f>
        <v>43.4752475247525</v>
      </c>
      <c r="C33" s="12">
        <f>AVERAGE('Adelaide'!D100,'Albany'!D115,'Alice Springs'!D100,'Amberley'!D69,'Birdsville'!D60,'Bourke'!D102,'Bridgetown'!D102,'Brisbane'!D100,'Broome'!D100,'Bundaberg'!D101,'Burketown'!D105,'Butlers Gorge'!D77,'Cabramurra'!D48,'Cairns'!D100,'Camooweal'!D71,'Canberra'!D101,'Cape Borda'!D54,'Cape Bruny'!D88,'Cape Leeuwin'!D100,'Cape Moreton'!D100,'Cape Otway'!D98,'Carnarvon'!D100,'Ceduna'!D67,'Charleville'!D100,'Cobar'!D101,'Coffs Harbour'!D58,'Cunderdin'!D59,'Dalwallinu'!D54,'Darwin'!D100,'Deniliquin'!D101,'Dubbo'!D89,'Eddytstone Point'!D100,'Esperance'!D100,'Eucla'!D96,'Forrest'!D63,'Gabo Island'!D104,'Gayndah'!D107,'Georgetown'!D108,'Geraldton'!D100,'Giles'!D53,'Grove'!D64,'Halls Creek'!D100,'Hobart'!D92,'Horn Island'!D59,'Kalgoorlie'!D100,'Kalumburu'!D70,'Karijini North'!D80,'Katanning'!D102,'Launceston'!D108,'Laverton'!D67,'Learmonth'!D34,'Longreach'!D100,'Low Head'!D101,'Mackay'!D100,'Marble Bar'!D104,'Marree'!D102,'Meekatharra'!D83,'Melbourne'!D100,'Mildura'!D100,'Miles'!D101,'Morawa'!D85,'Moree'!D100,'Mt Gambier'!D100,'Nhill'!D106,'Normanton'!D105,'Nowra'!D58,'Nuriootpa'!D53,'Oodnadatta'!D69,'Orbost'!D75,'Palmerville'!D105,'Perth'!D100,'Point Perpendicular'!D69,'Port Hedland'!D97,'Port Lincoln'!D100,'Port Macquarie'!D100,'Rabbit Flat'!D41,'Richmond NSW'!D67,'Richmond Qld'!D102,'Robe'!D107,'Rockhampton'!D70,'Rutherglen'!D99,'Sale'!D100,'Scone'!D45,'Snowtown'!D102,'St George'!D97,'Sydney'!D100,'Tarcoola'!D89,'Tennant Creek'!D99,'Thargomiindah'!D56,'Tibooburra'!D101,'Townsville'!D69,'Victoria River Downs'!D46,'Wagga Wagga'!D100,'Walgett'!D101,'Wandering'!D102,'Weipa'!D51,'Wilcannia'!D104,'Williamtown'!D62,'Wilsons Promontary'!D104,'Woomera'!D60,'Wyalong'!D48,'Yamba'!D111)</f>
        <v>35.2475409987047</v>
      </c>
      <c r="D33" s="13">
        <f>AVERAGE('Adelaide'!G100,'Albany'!G115,'Alice Springs'!G100,'Amberley'!G69,'Birdsville'!G60,'Bourke'!G102,'Bridgetown'!G102,'Brisbane'!G100,'Broome'!G100,'Bundaberg'!G101,'Burketown'!G105,'Butlers Gorge'!G77,'Cabramurra'!G48,'Cairns'!G100,'Camooweal'!G71,'Canberra'!G101,'Cape Borda'!G54,'Cape Bruny'!G88,'Cape Leeuwin'!G100,'Cape Moreton'!G100,'Cape Otway'!G98,'Carnarvon'!G100,'Ceduna'!G67,'Charleville'!G100,'Cobar'!G101,'Coffs Harbour'!G58,'Cunderdin'!G59,'Dalwallinu'!G54,'Darwin'!G100,'Deniliquin'!G101,'Dubbo'!G89,'Eddytstone Point'!G100,'Esperance'!G100,'Eucla'!G96,'Forrest'!G63,'Gabo Island'!G104,'Gayndah'!G107,'Georgetown'!G108,'Geraldton'!G100,'Giles'!G53,'Grove'!G64,'Halls Creek'!G100,'Hobart'!G92,'Horn Island'!G59,'Kalgoorlie'!G100,'Kalumburu'!G70,'Karijini North'!G80,'Katanning'!G102,'Launceston'!G108,'Laverton'!G67,'Learmonth'!G34,'Longreach'!G100,'Low Head'!G101,'Mackay'!G100,'Marble Bar'!G104,'Marree'!G102,'Meekatharra'!G83,'Melbourne'!G100,'Mildura'!G100,'Miles'!G101,'Morawa'!G85,'Moree'!G100,'Mt Gambier'!G100,'Nhill'!G106,'Normanton'!G105,'Nowra'!G58,'Nuriootpa'!G53,'Oodnadatta'!G69,'Orbost'!G75,'Palmerville'!G105,'Perth'!G100,'Point Perpendicular'!G69,'Port Hedland'!G97,'Port Lincoln'!G100,'Port Macquarie'!G100,'Rabbit Flat'!G41,'Richmond NSW'!G67,'Richmond Qld'!G102,'Robe'!G107,'Rockhampton'!G70,'Rutherglen'!G99,'Sale'!G100,'Scone'!G45,'Snowtown'!G102,'St George'!G97,'Sydney'!G100,'Tarcoola'!G89,'Tennant Creek'!G99,'Thargomiindah'!G56,'Tibooburra'!G101,'Townsville'!G69,'Victoria River Downs'!G46,'Wagga Wagga'!G100,'Walgett'!G101,'Wandering'!G102,'Weipa'!G51,'Wilcannia'!G104,'Williamtown'!G62,'Wilsons Promontary'!G104,'Woomera'!G60,'Wyalong'!G48,'Yamba'!G111)</f>
        <v>22.8019801980198</v>
      </c>
      <c r="E33" s="12">
        <f>AVERAGE('Adelaide'!I100,'Albany'!I115,'Alice Springs'!I100,'Amberley'!I69,'Birdsville'!I60,'Bourke'!I102,'Bridgetown'!I102,'Brisbane'!I100,'Broome'!I100,'Bundaberg'!I101,'Burketown'!I105,'Butlers Gorge'!I77,'Cabramurra'!I48,'Cairns'!I100,'Camooweal'!I71,'Canberra'!I101,'Cape Borda'!I54,'Cape Bruny'!I88,'Cape Leeuwin'!I100,'Cape Moreton'!I100,'Cape Otway'!I98,'Carnarvon'!I100,'Ceduna'!I67,'Charleville'!I100,'Cobar'!I101,'Coffs Harbour'!I58,'Cunderdin'!I59,'Dalwallinu'!I54,'Darwin'!I100,'Deniliquin'!I101,'Dubbo'!I89,'Eddytstone Point'!I100,'Esperance'!I100,'Eucla'!I96,'Forrest'!I63,'Gabo Island'!I104,'Gayndah'!I107,'Georgetown'!I108,'Geraldton'!I100,'Giles'!I53,'Grove'!I64,'Halls Creek'!I100,'Hobart'!I92,'Horn Island'!I59,'Kalgoorlie'!I100,'Kalumburu'!I70,'Karijini North'!I80,'Katanning'!I102,'Launceston'!I108,'Laverton'!I67,'Learmonth'!I34,'Longreach'!I100,'Low Head'!I101,'Mackay'!I100,'Marble Bar'!I104,'Marree'!I102,'Meekatharra'!I83,'Melbourne'!I100,'Mildura'!I100,'Miles'!I101,'Morawa'!I85,'Moree'!I100,'Mt Gambier'!I100,'Nhill'!I106,'Normanton'!I105,'Nowra'!I58,'Nuriootpa'!I53,'Oodnadatta'!I69,'Orbost'!I75,'Palmerville'!I105,'Perth'!I100,'Point Perpendicular'!I69,'Port Hedland'!I97,'Port Lincoln'!I100,'Port Macquarie'!I100,'Rabbit Flat'!I41,'Richmond NSW'!I67,'Richmond Qld'!I102,'Robe'!I107,'Rockhampton'!I70,'Rutherglen'!I99,'Sale'!I100,'Scone'!I45,'Snowtown'!I102,'St George'!I97,'Sydney'!I100,'Tarcoola'!I89,'Tennant Creek'!I99,'Thargomiindah'!I56,'Tibooburra'!I101,'Townsville'!I69,'Victoria River Downs'!I46,'Wagga Wagga'!I100,'Walgett'!I101,'Wandering'!I102,'Weipa'!I51,'Wilcannia'!I104,'Williamtown'!I62,'Wilsons Promontary'!I104,'Woomera'!I60,'Wyalong'!I48,'Yamba'!I111)</f>
        <v>36.8183048091374</v>
      </c>
      <c r="F33" s="13">
        <f>AVERAGE('Adelaide'!L100,'Albany'!L115,'Alice Springs'!L100,'Amberley'!L69,'Birdsville'!L60,'Bourke'!L102,'Bridgetown'!L102,'Brisbane'!L100,'Broome'!L100,'Bundaberg'!L101,'Burketown'!L105,'Butlers Gorge'!L77,'Cabramurra'!L48,'Cairns'!L100,'Camooweal'!L71,'Canberra'!L101,'Cape Borda'!L54,'Cape Bruny'!L88,'Cape Leeuwin'!L100,'Cape Moreton'!L100,'Cape Otway'!L98,'Carnarvon'!L100,'Ceduna'!L67,'Charleville'!L100,'Cobar'!L101,'Coffs Harbour'!L58,'Cunderdin'!L59,'Dalwallinu'!L54,'Darwin'!L100,'Deniliquin'!L101,'Dubbo'!L89,'Eddytstone Point'!L100,'Esperance'!L100,'Eucla'!L96,'Forrest'!L63,'Gabo Island'!L104,'Gayndah'!L107,'Georgetown'!L108,'Geraldton'!L100,'Giles'!L53,'Grove'!L64,'Halls Creek'!L100,'Hobart'!L92,'Horn Island'!L59,'Kalgoorlie'!L100,'Kalumburu'!L70,'Karijini North'!L80,'Katanning'!L102,'Launceston'!L108,'Laverton'!L67,'Learmonth'!L34,'Longreach'!L100,'Low Head'!L101,'Mackay'!L100,'Marble Bar'!L104,'Marree'!L102,'Meekatharra'!L83,'Melbourne'!L100,'Mildura'!L100,'Miles'!L101,'Morawa'!L85,'Moree'!L100,'Mt Gambier'!L100,'Nhill'!L106,'Normanton'!L105,'Nowra'!L58,'Nuriootpa'!L53,'Oodnadatta'!L69,'Orbost'!L75,'Palmerville'!L105,'Perth'!L100,'Point Perpendicular'!L69,'Port Hedland'!L97,'Port Lincoln'!L100,'Port Macquarie'!L100,'Rabbit Flat'!L41,'Richmond NSW'!L67,'Richmond Qld'!L102,'Robe'!L107,'Rockhampton'!L70,'Rutherglen'!L99,'Sale'!L100,'Scone'!L45,'Snowtown'!L102,'St George'!L97,'Sydney'!L100,'Tarcoola'!L89,'Tennant Creek'!L99,'Thargomiindah'!L56,'Tibooburra'!L101,'Townsville'!L69,'Victoria River Downs'!L46,'Wagga Wagga'!L100,'Walgett'!L101,'Wandering'!L102,'Weipa'!L51,'Wilcannia'!L104,'Williamtown'!L62,'Wilsons Promontary'!L104,'Woomera'!L60,'Wyalong'!L48,'Yamba'!L111)</f>
        <v>4.69306930693069</v>
      </c>
      <c r="G33" s="12">
        <f>AVERAGE('Adelaide'!N100,'Albany'!N115,'Alice Springs'!N100,'Amberley'!N69,'Birdsville'!N60,'Bourke'!N102,'Bridgetown'!N102,'Brisbane'!N100,'Broome'!N100,'Bundaberg'!N101,'Burketown'!N105,'Butlers Gorge'!N77,'Cabramurra'!N48,'Cairns'!N100,'Camooweal'!N71,'Canberra'!N101,'Cape Borda'!N54,'Cape Bruny'!N88,'Cape Leeuwin'!N100,'Cape Moreton'!N100,'Cape Otway'!N98,'Carnarvon'!N100,'Ceduna'!N67,'Charleville'!N100,'Cobar'!N101,'Coffs Harbour'!N58,'Cunderdin'!N59,'Dalwallinu'!N54,'Darwin'!N100,'Deniliquin'!N101,'Dubbo'!N89,'Eddytstone Point'!N100,'Esperance'!N100,'Eucla'!N96,'Forrest'!N63,'Gabo Island'!N104,'Gayndah'!N107,'Georgetown'!N108,'Geraldton'!N100,'Giles'!N53,'Grove'!N64,'Halls Creek'!N100,'Hobart'!N92,'Horn Island'!N59,'Kalgoorlie'!N100,'Kalumburu'!N70,'Karijini North'!N80,'Katanning'!N102,'Launceston'!N108,'Laverton'!N67,'Learmonth'!N34,'Longreach'!N100,'Low Head'!N101,'Mackay'!N100,'Marble Bar'!N104,'Marree'!N102,'Meekatharra'!N83,'Melbourne'!N100,'Mildura'!N100,'Miles'!N101,'Morawa'!N85,'Moree'!N100,'Mt Gambier'!N100,'Nhill'!N106,'Normanton'!N105,'Nowra'!N58,'Nuriootpa'!N53,'Oodnadatta'!N69,'Orbost'!N75,'Palmerville'!N105,'Perth'!N100,'Point Perpendicular'!N69,'Port Hedland'!N97,'Port Lincoln'!N100,'Port Macquarie'!N100,'Rabbit Flat'!N41,'Richmond NSW'!N67,'Richmond Qld'!N102,'Robe'!N107,'Rockhampton'!N70,'Rutherglen'!N99,'Sale'!N100,'Scone'!N45,'Snowtown'!N102,'St George'!N97,'Sydney'!N100,'Tarcoola'!N89,'Tennant Creek'!N99,'Thargomiindah'!N56,'Tibooburra'!N101,'Townsville'!N69,'Victoria River Downs'!N46,'Wagga Wagga'!N100,'Walgett'!N101,'Wandering'!N102,'Weipa'!N51,'Wilcannia'!N104,'Williamtown'!N62,'Wilsons Promontary'!N104,'Woomera'!N60,'Wyalong'!N48,'Yamba'!N111)</f>
        <v>39.4157849022958</v>
      </c>
      <c r="H33" t="s" s="14">
        <v>24</v>
      </c>
      <c r="I33" s="11">
        <f>AVERAGE('Adelaide'!P100,'Albany'!P115,'Alice Springs'!P100,'Amberley'!P69,'Birdsville'!P60,'Bourke'!P102,'Bridgetown'!P102,'Brisbane'!P100,'Broome'!P100,'Bundaberg'!P101,'Burketown'!P105,'Butlers Gorge'!P77,'Cabramurra'!P48,'Cairns'!P100,'Camooweal'!P71,'Canberra'!P101,'Cape Borda'!P54,'Cape Bruny'!P88,'Cape Leeuwin'!P100,'Cape Moreton'!P100,'Cape Otway'!P98,'Carnarvon'!P100,'Ceduna'!P67,'Charleville'!P100,'Cobar'!P101,'Coffs Harbour'!P58,'Cunderdin'!P59,'Dalwallinu'!P54,'Darwin'!P100,'Deniliquin'!P101,'Dubbo'!P89,'Eddytstone Point'!P100,'Esperance'!P100,'Eucla'!P96,'Forrest'!P63,'Gabo Island'!P104,'Gayndah'!P107,'Georgetown'!P108,'Geraldton'!P100,'Giles'!P53,'Grove'!P64,'Halls Creek'!P100,'Hobart'!P92,'Horn Island'!P59,'Kalgoorlie'!P100,'Kalumburu'!P70,'Karijini North'!P80,'Katanning'!P102,'Launceston'!P108,'Laverton'!P67,'Learmonth'!P34,'Longreach'!P100,'Low Head'!P101,'Mackay'!P100,'Marble Bar'!P104,'Marree'!P102,'Meekatharra'!P83,'Melbourne'!P100,'Mildura'!P100,'Miles'!P101,'Morawa'!P85,'Moree'!P100,'Mt Gambier'!P100,'Nhill'!P106,'Normanton'!P105,'Nowra'!P58,'Nuriootpa'!P53,'Oodnadatta'!P69,'Orbost'!P75,'Palmerville'!P105,'Perth'!P100,'Point Perpendicular'!P69,'Port Hedland'!P97,'Port Lincoln'!P100,'Port Macquarie'!P100,'Rabbit Flat'!P41,'Richmond NSW'!P67,'Richmond Qld'!P102,'Robe'!P107,'Rockhampton'!P70,'Rutherglen'!P99,'Sale'!P100,'Scone'!P45,'Snowtown'!P102,'St George'!P97,'Sydney'!P100,'Tarcoola'!P89,'Tennant Creek'!P99,'Thargomiindah'!P56,'Tibooburra'!P101,'Townsville'!P69,'Victoria River Downs'!P46,'Wagga Wagga'!P100,'Walgett'!P101,'Wandering'!P102,'Weipa'!P51,'Wilcannia'!P104,'Williamtown'!P62,'Wilsons Promontary'!P104,'Woomera'!P60,'Wyalong'!P48,'Yamba'!P111)</f>
        <v>41.2205220522052</v>
      </c>
      <c r="J33" s="12">
        <f>AVERAGE('Adelaide'!Q100,'Albany'!Q115,'Alice Springs'!Q100,'Amberley'!Q69,'Birdsville'!Q60,'Bourke'!Q102,'Bridgetown'!Q102,'Brisbane'!Q100,'Broome'!Q100,'Bundaberg'!Q101,'Burketown'!Q105,'Butlers Gorge'!Q77,'Cabramurra'!Q48,'Cairns'!Q100,'Camooweal'!Q71,'Canberra'!Q101,'Cape Borda'!Q54,'Cape Bruny'!Q88,'Cape Leeuwin'!Q100,'Cape Moreton'!Q100,'Cape Otway'!Q98,'Carnarvon'!Q100,'Ceduna'!Q67,'Charleville'!Q100,'Cobar'!Q101,'Coffs Harbour'!Q58,'Cunderdin'!Q59,'Dalwallinu'!Q54,'Darwin'!Q100,'Deniliquin'!Q101,'Dubbo'!Q89,'Eddytstone Point'!Q100,'Esperance'!Q100,'Eucla'!Q96,'Forrest'!Q63,'Gabo Island'!Q104,'Gayndah'!Q107,'Georgetown'!Q108,'Geraldton'!Q100,'Giles'!Q53,'Grove'!Q64,'Halls Creek'!Q100,'Hobart'!Q92,'Horn Island'!Q59,'Kalgoorlie'!Q100,'Kalumburu'!Q70,'Karijini North'!Q80,'Katanning'!Q102,'Launceston'!Q108,'Laverton'!Q67,'Learmonth'!Q34,'Longreach'!Q100,'Low Head'!Q101,'Mackay'!Q100,'Marble Bar'!Q104,'Marree'!Q102,'Meekatharra'!Q83,'Melbourne'!Q100,'Mildura'!Q100,'Miles'!Q101,'Morawa'!Q85,'Moree'!Q100,'Mt Gambier'!Q100,'Nhill'!Q106,'Normanton'!Q105,'Nowra'!Q58,'Nuriootpa'!Q53,'Oodnadatta'!Q69,'Orbost'!Q75,'Palmerville'!Q105,'Perth'!Q100,'Point Perpendicular'!Q69,'Port Hedland'!Q97,'Port Lincoln'!Q100,'Port Macquarie'!Q100,'Rabbit Flat'!Q41,'Richmond NSW'!Q67,'Richmond Qld'!Q102,'Robe'!Q107,'Rockhampton'!Q70,'Rutherglen'!Q99,'Sale'!Q100,'Scone'!Q45,'Snowtown'!Q102,'St George'!Q97,'Sydney'!Q100,'Tarcoola'!Q89,'Tennant Creek'!Q99,'Thargomiindah'!Q56,'Tibooburra'!Q101,'Townsville'!Q69,'Victoria River Downs'!Q46,'Wagga Wagga'!Q100,'Walgett'!Q101,'Wandering'!Q102,'Weipa'!Q51,'Wilcannia'!Q104,'Williamtown'!Q62,'Wilsons Promontary'!Q104,'Woomera'!Q60,'Wyalong'!Q48,'Yamba'!Q111)</f>
        <v>35.1802728928282</v>
      </c>
      <c r="K33" s="13">
        <f>AVERAGE('Adelaide'!S100,'Albany'!S115,'Alice Springs'!S100,'Amberley'!S69,'Birdsville'!S60,'Bourke'!S102,'Bridgetown'!S102,'Brisbane'!S100,'Broome'!S100,'Bundaberg'!S101,'Burketown'!S105,'Butlers Gorge'!S77,'Cabramurra'!S48,'Cairns'!S100,'Camooweal'!S71,'Canberra'!S101,'Cape Borda'!S54,'Cape Bruny'!S88,'Cape Leeuwin'!S100,'Cape Moreton'!S100,'Cape Otway'!S98,'Carnarvon'!S100,'Ceduna'!S67,'Charleville'!S100,'Cobar'!S101,'Coffs Harbour'!S58,'Cunderdin'!S59,'Dalwallinu'!S54,'Darwin'!S100,'Deniliquin'!S101,'Dubbo'!S89,'Eddytstone Point'!S100,'Esperance'!S100,'Eucla'!S96,'Forrest'!S63,'Gabo Island'!S104,'Gayndah'!S107,'Georgetown'!S108,'Geraldton'!S100,'Giles'!S53,'Grove'!S64,'Halls Creek'!S100,'Hobart'!S92,'Horn Island'!S59,'Kalgoorlie'!S100,'Kalumburu'!S70,'Karijini North'!S80,'Katanning'!S102,'Launceston'!S108,'Laverton'!S67,'Learmonth'!S34,'Longreach'!S100,'Low Head'!S101,'Mackay'!S100,'Marble Bar'!S104,'Marree'!S102,'Meekatharra'!S83,'Melbourne'!S100,'Mildura'!S100,'Miles'!S101,'Morawa'!S85,'Moree'!S100,'Mt Gambier'!S100,'Nhill'!S106,'Normanton'!S105,'Nowra'!S58,'Nuriootpa'!S53,'Oodnadatta'!S69,'Orbost'!S75,'Palmerville'!S105,'Perth'!S100,'Point Perpendicular'!S69,'Port Hedland'!S97,'Port Lincoln'!S100,'Port Macquarie'!S100,'Rabbit Flat'!S41,'Richmond NSW'!S67,'Richmond Qld'!S102,'Robe'!S107,'Rockhampton'!S70,'Rutherglen'!S99,'Sale'!S100,'Scone'!S45,'Snowtown'!S102,'St George'!S97,'Sydney'!S100,'Tarcoola'!S89,'Tennant Creek'!S99,'Thargomiindah'!S56,'Tibooburra'!S101,'Townsville'!S69,'Victoria River Downs'!S46,'Wagga Wagga'!S100,'Walgett'!S101,'Wandering'!S102,'Weipa'!S51,'Wilcannia'!S104,'Williamtown'!S62,'Wilsons Promontary'!S104,'Woomera'!S60,'Wyalong'!S48,'Yamba'!S111)</f>
        <v>21.1287128712871</v>
      </c>
      <c r="L33" s="12">
        <f>AVERAGE('Adelaide'!T100,'Albany'!T115,'Alice Springs'!T100,'Amberley'!T69,'Birdsville'!T60,'Bourke'!T102,'Bridgetown'!T102,'Brisbane'!T100,'Broome'!T100,'Bundaberg'!T101,'Burketown'!T105,'Butlers Gorge'!T77,'Cabramurra'!T48,'Cairns'!T100,'Camooweal'!T71,'Canberra'!T101,'Cape Borda'!T54,'Cape Bruny'!T88,'Cape Leeuwin'!T100,'Cape Moreton'!T100,'Cape Otway'!T98,'Carnarvon'!T100,'Ceduna'!T67,'Charleville'!T100,'Cobar'!T101,'Coffs Harbour'!T58,'Cunderdin'!T59,'Dalwallinu'!T54,'Darwin'!T100,'Deniliquin'!T101,'Dubbo'!T89,'Eddytstone Point'!T100,'Esperance'!T100,'Eucla'!T96,'Forrest'!T63,'Gabo Island'!T104,'Gayndah'!T107,'Georgetown'!T108,'Geraldton'!T100,'Giles'!T53,'Grove'!T64,'Halls Creek'!T100,'Hobart'!T92,'Horn Island'!T59,'Kalgoorlie'!T100,'Kalumburu'!T70,'Karijini North'!T80,'Katanning'!T102,'Launceston'!T108,'Laverton'!T67,'Learmonth'!T34,'Longreach'!T100,'Low Head'!T101,'Mackay'!T100,'Marble Bar'!T104,'Marree'!T102,'Meekatharra'!T83,'Melbourne'!T100,'Mildura'!T100,'Miles'!T101,'Morawa'!T85,'Moree'!T100,'Mt Gambier'!T100,'Nhill'!T106,'Normanton'!T105,'Nowra'!T58,'Nuriootpa'!T53,'Oodnadatta'!T69,'Orbost'!T75,'Palmerville'!T105,'Perth'!T100,'Point Perpendicular'!T69,'Port Hedland'!T97,'Port Lincoln'!T100,'Port Macquarie'!T100,'Rabbit Flat'!T41,'Richmond NSW'!T67,'Richmond Qld'!T102,'Robe'!T107,'Rockhampton'!T70,'Rutherglen'!T99,'Sale'!T100,'Scone'!T45,'Snowtown'!T102,'St George'!T97,'Sydney'!T100,'Tarcoola'!T89,'Tennant Creek'!T99,'Thargomiindah'!T56,'Tibooburra'!T101,'Townsville'!T69,'Victoria River Downs'!T46,'Wagga Wagga'!T100,'Walgett'!T101,'Wandering'!T102,'Weipa'!T51,'Wilcannia'!T104,'Williamtown'!T62,'Wilsons Promontary'!T104,'Woomera'!T60,'Wyalong'!T48,'Yamba'!T111)</f>
        <v>36.7489035358652</v>
      </c>
      <c r="M33" s="13">
        <f>AVERAGE('Adelaide'!V100,'Albany'!V115,'Alice Springs'!V100,'Amberley'!V69,'Birdsville'!V60,'Bourke'!V102,'Bridgetown'!V102,'Brisbane'!V100,'Broome'!V100,'Bundaberg'!V101,'Burketown'!V105,'Butlers Gorge'!V77,'Cabramurra'!V48,'Cairns'!V100,'Camooweal'!V71,'Canberra'!V101,'Cape Borda'!V54,'Cape Bruny'!V88,'Cape Leeuwin'!V100,'Cape Moreton'!V100,'Cape Otway'!V98,'Carnarvon'!V100,'Ceduna'!V67,'Charleville'!V100,'Cobar'!V101,'Coffs Harbour'!V58,'Cunderdin'!V59,'Dalwallinu'!V54,'Darwin'!V100,'Deniliquin'!V101,'Dubbo'!V89,'Eddytstone Point'!V100,'Esperance'!V100,'Eucla'!V96,'Forrest'!V63,'Gabo Island'!V104,'Gayndah'!V107,'Georgetown'!V108,'Geraldton'!V100,'Giles'!V53,'Grove'!V64,'Halls Creek'!V100,'Hobart'!V92,'Horn Island'!V59,'Kalgoorlie'!V100,'Kalumburu'!V70,'Karijini North'!V80,'Katanning'!V102,'Launceston'!V108,'Laverton'!V67,'Learmonth'!V34,'Longreach'!V100,'Low Head'!V101,'Mackay'!V100,'Marble Bar'!V104,'Marree'!V102,'Meekatharra'!V83,'Melbourne'!V100,'Mildura'!V100,'Miles'!V101,'Morawa'!V85,'Moree'!V100,'Mt Gambier'!V100,'Nhill'!V106,'Normanton'!V105,'Nowra'!V58,'Nuriootpa'!V53,'Oodnadatta'!V69,'Orbost'!V75,'Palmerville'!V105,'Perth'!V100,'Point Perpendicular'!V69,'Port Hedland'!V97,'Port Lincoln'!V100,'Port Macquarie'!V100,'Rabbit Flat'!V41,'Richmond NSW'!V67,'Richmond Qld'!V102,'Robe'!V107,'Rockhampton'!V70,'Rutherglen'!V99,'Sale'!V100,'Scone'!V45,'Snowtown'!V102,'St George'!V97,'Sydney'!V100,'Tarcoola'!V89,'Tennant Creek'!V99,'Thargomiindah'!V56,'Tibooburra'!V101,'Townsville'!V69,'Victoria River Downs'!V46,'Wagga Wagga'!V100,'Walgett'!V101,'Wandering'!V102,'Weipa'!V51,'Wilcannia'!V104,'Williamtown'!V62,'Wilsons Promontary'!V104,'Woomera'!V60,'Wyalong'!V48,'Yamba'!V111)</f>
        <v>4.34203420342034</v>
      </c>
      <c r="N33" s="12">
        <f>AVERAGE('Adelaide'!W100,'Albany'!W115,'Alice Springs'!W100,'Amberley'!W69,'Birdsville'!W60,'Bourke'!W102,'Bridgetown'!W102,'Brisbane'!W100,'Broome'!W100,'Bundaberg'!W101,'Burketown'!W105,'Butlers Gorge'!W77,'Cabramurra'!W48,'Cairns'!W100,'Camooweal'!W71,'Canberra'!W101,'Cape Borda'!W54,'Cape Bruny'!W88,'Cape Leeuwin'!W100,'Cape Moreton'!W100,'Cape Otway'!W98,'Carnarvon'!W100,'Ceduna'!W67,'Charleville'!W100,'Cobar'!W101,'Coffs Harbour'!W58,'Cunderdin'!W59,'Dalwallinu'!W54,'Darwin'!W100,'Deniliquin'!W101,'Dubbo'!W89,'Eddytstone Point'!W100,'Esperance'!W100,'Eucla'!W96,'Forrest'!W63,'Gabo Island'!W104,'Gayndah'!W107,'Georgetown'!W108,'Geraldton'!W100,'Giles'!W53,'Grove'!W64,'Halls Creek'!W100,'Hobart'!W92,'Horn Island'!W59,'Kalgoorlie'!W100,'Kalumburu'!W70,'Karijini North'!W80,'Katanning'!W102,'Launceston'!W108,'Laverton'!W67,'Learmonth'!W34,'Longreach'!W100,'Low Head'!W101,'Mackay'!W100,'Marble Bar'!W104,'Marree'!W102,'Meekatharra'!W83,'Melbourne'!W100,'Mildura'!W100,'Miles'!W101,'Morawa'!W85,'Moree'!W100,'Mt Gambier'!W100,'Nhill'!W106,'Normanton'!W105,'Nowra'!W58,'Nuriootpa'!W53,'Oodnadatta'!W69,'Orbost'!W75,'Palmerville'!W105,'Perth'!W100,'Point Perpendicular'!W69,'Port Hedland'!W97,'Port Lincoln'!W100,'Port Macquarie'!W100,'Rabbit Flat'!W41,'Richmond NSW'!W67,'Richmond Qld'!W102,'Robe'!W107,'Rockhampton'!W70,'Rutherglen'!W99,'Sale'!W100,'Scone'!W45,'Snowtown'!W102,'St George'!W97,'Sydney'!W100,'Tarcoola'!W89,'Tennant Creek'!W99,'Thargomiindah'!W56,'Tibooburra'!W101,'Townsville'!W69,'Victoria River Downs'!W46,'Wagga Wagga'!W100,'Walgett'!W101,'Wandering'!W102,'Weipa'!W51,'Wilcannia'!W104,'Williamtown'!W62,'Wilsons Promontary'!W104,'Woomera'!W60,'Wyalong'!W48,'Yamba'!W111)</f>
        <v>39.555218025075</v>
      </c>
    </row>
    <row r="34" ht="23" customHeight="1">
      <c r="A34" t="s" s="14">
        <v>25</v>
      </c>
      <c r="B34" s="11">
        <f>AVERAGE('Adelaide'!B101,'Albany'!B116,'Alice Springs'!B101,'Amberley'!B70,'Birdsville'!B61,'Bourke'!B103,'Bridgetown'!B103,'Brisbane'!B101,'Broome'!B101,'Bundaberg'!B102,'Burketown'!B106,'Butlers Gorge'!B78,'Cabramurra'!B49,'Cairns'!B101,'Camooweal'!B72,'Canberra'!B102,'Cape Borda'!B55,'Cape Bruny'!B89,'Cape Leeuwin'!B101,'Cape Moreton'!B101,'Cape Otway'!B99,'Carnarvon'!B101,'Ceduna'!B68,'Charleville'!B101,'Cobar'!B102,'Coffs Harbour'!B59,'Cunderdin'!B60,'Dalwallinu'!B55,'Darwin'!B101,'Deniliquin'!B102,'Dubbo'!B90,'Eddytstone Point'!B101,'Esperance'!B101,'Eucla'!B97,'Forrest'!B64,'Gabo Island'!B105,'Gayndah'!B108,'Georgetown'!B109,'Geraldton'!B101,'Giles'!B54,'Grove'!B65,'Halls Creek'!B101,'Hobart'!B93,'Horn Island'!B60,'Kalgoorlie'!B101,'Kalumburu'!B71,'Karijini North'!B81,'Katanning'!B103,'Launceston'!B109,'Laverton'!B68,'Learmonth'!B35,'Longreach'!B101,'Low Head'!B102,'Mackay'!B101,'Marble Bar'!B105,'Marree'!B103,'Meekatharra'!B84,'Melbourne'!B101,'Mildura'!B101,'Miles'!B102,'Morawa'!B86,'Moree'!B101,'Mt Gambier'!B101,'Nhill'!B107,'Normanton'!B106,'Nowra'!B59,'Nuriootpa'!B54,'Oodnadatta'!B70,'Orbost'!B76,'Palmerville'!B106,'Perth'!B101,'Point Perpendicular'!B70,'Port Hedland'!B98,'Port Lincoln'!B101,'Port Macquarie'!B101,'Rabbit Flat'!B42,'Richmond NSW'!B68,'Richmond Qld'!B103,'Robe'!B108,'Rockhampton'!B71,'Rutherglen'!B100,'Sale'!B101,'Scone'!B46,'Snowtown'!B103,'St George'!B98,'Sydney'!B101,'Tarcoola'!B90,'Tennant Creek'!B100,'Thargomiindah'!B57,'Tibooburra'!B102,'Townsville'!B70,'Victoria River Downs'!B47,'Wagga Wagga'!B101,'Walgett'!B102,'Wandering'!B103,'Weipa'!B52,'Wilcannia'!B105,'Williamtown'!B63,'Wilsons Promontary'!B105,'Woomera'!B61,'Wyalong'!B49,'Yamba'!B112)</f>
        <v>40.04</v>
      </c>
      <c r="C34" s="12">
        <f>AVERAGE('Adelaide'!D101,'Albany'!D116,'Alice Springs'!D101,'Amberley'!D70,'Birdsville'!D61,'Bourke'!D103,'Bridgetown'!D103,'Brisbane'!D101,'Broome'!D101,'Bundaberg'!D102,'Burketown'!D106,'Butlers Gorge'!D78,'Cabramurra'!D49,'Cairns'!D101,'Camooweal'!D72,'Canberra'!D102,'Cape Borda'!D55,'Cape Bruny'!D89,'Cape Leeuwin'!D101,'Cape Moreton'!D101,'Cape Otway'!D99,'Carnarvon'!D101,'Ceduna'!D68,'Charleville'!D101,'Cobar'!D102,'Coffs Harbour'!D59,'Cunderdin'!D60,'Dalwallinu'!D55,'Darwin'!D101,'Deniliquin'!D102,'Dubbo'!D90,'Eddytstone Point'!D101,'Esperance'!D101,'Eucla'!D97,'Forrest'!D64,'Gabo Island'!D105,'Gayndah'!D108,'Georgetown'!D109,'Geraldton'!D101,'Giles'!D54,'Grove'!D65,'Halls Creek'!D101,'Hobart'!D93,'Horn Island'!D60,'Kalgoorlie'!D101,'Kalumburu'!D71,'Karijini North'!D81,'Katanning'!D103,'Launceston'!D109,'Laverton'!D68,'Learmonth'!D35,'Longreach'!D101,'Low Head'!D102,'Mackay'!D101,'Marble Bar'!D105,'Marree'!D103,'Meekatharra'!D84,'Melbourne'!D101,'Mildura'!D101,'Miles'!D102,'Morawa'!D86,'Moree'!D101,'Mt Gambier'!D101,'Nhill'!D107,'Normanton'!D106,'Nowra'!D59,'Nuriootpa'!D54,'Oodnadatta'!D70,'Orbost'!D76,'Palmerville'!D106,'Perth'!D101,'Point Perpendicular'!D70,'Port Hedland'!D98,'Port Lincoln'!D101,'Port Macquarie'!D101,'Rabbit Flat'!D42,'Richmond NSW'!D68,'Richmond Qld'!D103,'Robe'!D108,'Rockhampton'!D71,'Rutherglen'!D100,'Sale'!D101,'Scone'!D46,'Snowtown'!D103,'St George'!D98,'Sydney'!D101,'Tarcoola'!D90,'Tennant Creek'!D100,'Thargomiindah'!D57,'Tibooburra'!D102,'Townsville'!D70,'Victoria River Downs'!D47,'Wagga Wagga'!D101,'Walgett'!D102,'Wandering'!D103,'Weipa'!D52,'Wilcannia'!D105,'Williamtown'!D63,'Wilsons Promontary'!D105,'Woomera'!D61,'Wyalong'!D49,'Yamba'!D112)</f>
        <v>35.2870583589272</v>
      </c>
      <c r="D34" s="13">
        <f>AVERAGE('Adelaide'!G101,'Albany'!G116,'Alice Springs'!G101,'Amberley'!G70,'Birdsville'!G61,'Bourke'!G103,'Bridgetown'!G103,'Brisbane'!G101,'Broome'!G101,'Bundaberg'!G102,'Burketown'!G106,'Butlers Gorge'!G78,'Cabramurra'!G49,'Cairns'!G101,'Camooweal'!G72,'Canberra'!G102,'Cape Borda'!G55,'Cape Bruny'!G89,'Cape Leeuwin'!G101,'Cape Moreton'!G101,'Cape Otway'!G99,'Carnarvon'!G101,'Ceduna'!G68,'Charleville'!G101,'Cobar'!G102,'Coffs Harbour'!G59,'Cunderdin'!G60,'Dalwallinu'!G55,'Darwin'!G101,'Deniliquin'!G102,'Dubbo'!G90,'Eddytstone Point'!G101,'Esperance'!G101,'Eucla'!G97,'Forrest'!G64,'Gabo Island'!G105,'Gayndah'!G108,'Georgetown'!G109,'Geraldton'!G101,'Giles'!G54,'Grove'!G65,'Halls Creek'!G101,'Hobart'!G93,'Horn Island'!G60,'Kalgoorlie'!G101,'Kalumburu'!G71,'Karijini North'!G81,'Katanning'!G103,'Launceston'!G109,'Laverton'!G68,'Learmonth'!G35,'Longreach'!G101,'Low Head'!G102,'Mackay'!G101,'Marble Bar'!G105,'Marree'!G103,'Meekatharra'!G84,'Melbourne'!G101,'Mildura'!G101,'Miles'!G102,'Morawa'!G86,'Moree'!G101,'Mt Gambier'!G101,'Nhill'!G107,'Normanton'!G106,'Nowra'!G59,'Nuriootpa'!G54,'Oodnadatta'!G70,'Orbost'!G76,'Palmerville'!G106,'Perth'!G101,'Point Perpendicular'!G70,'Port Hedland'!G98,'Port Lincoln'!G101,'Port Macquarie'!G101,'Rabbit Flat'!G42,'Richmond NSW'!G68,'Richmond Qld'!G103,'Robe'!G108,'Rockhampton'!G71,'Rutherglen'!G100,'Sale'!G101,'Scone'!G46,'Snowtown'!G103,'St George'!G98,'Sydney'!G101,'Tarcoola'!G90,'Tennant Creek'!G100,'Thargomiindah'!G57,'Tibooburra'!G102,'Townsville'!G70,'Victoria River Downs'!G47,'Wagga Wagga'!G101,'Walgett'!G102,'Wandering'!G103,'Weipa'!G52,'Wilcannia'!G105,'Williamtown'!G63,'Wilsons Promontary'!G105,'Woomera'!G61,'Wyalong'!G49,'Yamba'!G112)</f>
        <v>21.02</v>
      </c>
      <c r="E34" s="12">
        <f>AVERAGE('Adelaide'!I101,'Albany'!I116,'Alice Springs'!I101,'Amberley'!I70,'Birdsville'!I61,'Bourke'!I103,'Bridgetown'!I103,'Brisbane'!I101,'Broome'!I101,'Bundaberg'!I102,'Burketown'!I106,'Butlers Gorge'!I78,'Cabramurra'!I49,'Cairns'!I101,'Camooweal'!I72,'Canberra'!I102,'Cape Borda'!I55,'Cape Bruny'!I89,'Cape Leeuwin'!I101,'Cape Moreton'!I101,'Cape Otway'!I99,'Carnarvon'!I101,'Ceduna'!I68,'Charleville'!I101,'Cobar'!I102,'Coffs Harbour'!I59,'Cunderdin'!I60,'Dalwallinu'!I55,'Darwin'!I101,'Deniliquin'!I102,'Dubbo'!I90,'Eddytstone Point'!I101,'Esperance'!I101,'Eucla'!I97,'Forrest'!I64,'Gabo Island'!I105,'Gayndah'!I108,'Georgetown'!I109,'Geraldton'!I101,'Giles'!I54,'Grove'!I65,'Halls Creek'!I101,'Hobart'!I93,'Horn Island'!I60,'Kalgoorlie'!I101,'Kalumburu'!I71,'Karijini North'!I81,'Katanning'!I103,'Launceston'!I109,'Laverton'!I68,'Learmonth'!I35,'Longreach'!I101,'Low Head'!I102,'Mackay'!I101,'Marble Bar'!I105,'Marree'!I103,'Meekatharra'!I84,'Melbourne'!I101,'Mildura'!I101,'Miles'!I102,'Morawa'!I86,'Moree'!I101,'Mt Gambier'!I101,'Nhill'!I107,'Normanton'!I106,'Nowra'!I59,'Nuriootpa'!I54,'Oodnadatta'!I70,'Orbost'!I76,'Palmerville'!I106,'Perth'!I101,'Point Perpendicular'!I70,'Port Hedland'!I98,'Port Lincoln'!I101,'Port Macquarie'!I101,'Rabbit Flat'!I42,'Richmond NSW'!I68,'Richmond Qld'!I103,'Robe'!I108,'Rockhampton'!I71,'Rutherglen'!I100,'Sale'!I101,'Scone'!I46,'Snowtown'!I103,'St George'!I98,'Sydney'!I101,'Tarcoola'!I90,'Tennant Creek'!I100,'Thargomiindah'!I57,'Tibooburra'!I102,'Townsville'!I70,'Victoria River Downs'!I47,'Wagga Wagga'!I101,'Walgett'!I102,'Wandering'!I103,'Weipa'!I52,'Wilcannia'!I105,'Williamtown'!I63,'Wilsons Promontary'!I105,'Woomera'!I61,'Wyalong'!I49,'Yamba'!I112)</f>
        <v>36.8297913346734</v>
      </c>
      <c r="F34" s="13">
        <f>AVERAGE('Adelaide'!L101,'Albany'!L116,'Alice Springs'!L101,'Amberley'!L70,'Birdsville'!L61,'Bourke'!L103,'Bridgetown'!L103,'Brisbane'!L101,'Broome'!L101,'Bundaberg'!L102,'Burketown'!L106,'Butlers Gorge'!L78,'Cabramurra'!L49,'Cairns'!L101,'Camooweal'!L72,'Canberra'!L102,'Cape Borda'!L55,'Cape Bruny'!L89,'Cape Leeuwin'!L101,'Cape Moreton'!L101,'Cape Otway'!L99,'Carnarvon'!L101,'Ceduna'!L68,'Charleville'!L101,'Cobar'!L102,'Coffs Harbour'!L59,'Cunderdin'!L60,'Dalwallinu'!L55,'Darwin'!L101,'Deniliquin'!L102,'Dubbo'!L90,'Eddytstone Point'!L101,'Esperance'!L101,'Eucla'!L97,'Forrest'!L64,'Gabo Island'!L105,'Gayndah'!L108,'Georgetown'!L109,'Geraldton'!L101,'Giles'!L54,'Grove'!L65,'Halls Creek'!L101,'Hobart'!L93,'Horn Island'!L60,'Kalgoorlie'!L101,'Kalumburu'!L71,'Karijini North'!L81,'Katanning'!L103,'Launceston'!L109,'Laverton'!L68,'Learmonth'!L35,'Longreach'!L101,'Low Head'!L102,'Mackay'!L101,'Marble Bar'!L105,'Marree'!L103,'Meekatharra'!L84,'Melbourne'!L101,'Mildura'!L101,'Miles'!L102,'Morawa'!L86,'Moree'!L101,'Mt Gambier'!L101,'Nhill'!L107,'Normanton'!L106,'Nowra'!L59,'Nuriootpa'!L54,'Oodnadatta'!L70,'Orbost'!L76,'Palmerville'!L106,'Perth'!L101,'Point Perpendicular'!L70,'Port Hedland'!L98,'Port Lincoln'!L101,'Port Macquarie'!L101,'Rabbit Flat'!L42,'Richmond NSW'!L68,'Richmond Qld'!L103,'Robe'!L108,'Rockhampton'!L71,'Rutherglen'!L100,'Sale'!L101,'Scone'!L46,'Snowtown'!L103,'St George'!L98,'Sydney'!L101,'Tarcoola'!L90,'Tennant Creek'!L100,'Thargomiindah'!L57,'Tibooburra'!L102,'Townsville'!L70,'Victoria River Downs'!L47,'Wagga Wagga'!L101,'Walgett'!L102,'Wandering'!L103,'Weipa'!L52,'Wilcannia'!L105,'Williamtown'!L63,'Wilsons Promontary'!L105,'Woomera'!L61,'Wyalong'!L49,'Yamba'!L112)</f>
        <v>4.63</v>
      </c>
      <c r="G34" s="12">
        <f>AVERAGE('Adelaide'!N101,'Albany'!N116,'Alice Springs'!N101,'Amberley'!N70,'Birdsville'!N61,'Bourke'!N103,'Bridgetown'!N103,'Brisbane'!N101,'Broome'!N101,'Bundaberg'!N102,'Burketown'!N106,'Butlers Gorge'!N78,'Cabramurra'!N49,'Cairns'!N101,'Camooweal'!N72,'Canberra'!N102,'Cape Borda'!N55,'Cape Bruny'!N89,'Cape Leeuwin'!N101,'Cape Moreton'!N101,'Cape Otway'!N99,'Carnarvon'!N101,'Ceduna'!N68,'Charleville'!N101,'Cobar'!N102,'Coffs Harbour'!N59,'Cunderdin'!N60,'Dalwallinu'!N55,'Darwin'!N101,'Deniliquin'!N102,'Dubbo'!N90,'Eddytstone Point'!N101,'Esperance'!N101,'Eucla'!N97,'Forrest'!N64,'Gabo Island'!N105,'Gayndah'!N108,'Georgetown'!N109,'Geraldton'!N101,'Giles'!N54,'Grove'!N65,'Halls Creek'!N101,'Hobart'!N93,'Horn Island'!N60,'Kalgoorlie'!N101,'Kalumburu'!N71,'Karijini North'!N81,'Katanning'!N103,'Launceston'!N109,'Laverton'!N68,'Learmonth'!N35,'Longreach'!N101,'Low Head'!N102,'Mackay'!N101,'Marble Bar'!N105,'Marree'!N103,'Meekatharra'!N84,'Melbourne'!N101,'Mildura'!N101,'Miles'!N102,'Morawa'!N86,'Moree'!N101,'Mt Gambier'!N101,'Nhill'!N107,'Normanton'!N106,'Nowra'!N59,'Nuriootpa'!N54,'Oodnadatta'!N70,'Orbost'!N76,'Palmerville'!N106,'Perth'!N101,'Point Perpendicular'!N70,'Port Hedland'!N98,'Port Lincoln'!N101,'Port Macquarie'!N101,'Rabbit Flat'!N42,'Richmond NSW'!N68,'Richmond Qld'!N103,'Robe'!N108,'Rockhampton'!N71,'Rutherglen'!N100,'Sale'!N101,'Scone'!N46,'Snowtown'!N103,'St George'!N98,'Sydney'!N101,'Tarcoola'!N90,'Tennant Creek'!N100,'Thargomiindah'!N57,'Tibooburra'!N102,'Townsville'!N70,'Victoria River Downs'!N47,'Wagga Wagga'!N101,'Walgett'!N102,'Wandering'!N103,'Weipa'!N52,'Wilcannia'!N105,'Williamtown'!N63,'Wilsons Promontary'!N105,'Woomera'!N61,'Wyalong'!N49,'Yamba'!N112)</f>
        <v>39.1929875970283</v>
      </c>
      <c r="H34" t="s" s="14">
        <v>25</v>
      </c>
      <c r="I34" s="11">
        <f>AVERAGE('Adelaide'!P101,'Albany'!P116,'Alice Springs'!P101,'Amberley'!P70,'Birdsville'!P61,'Bourke'!P103,'Bridgetown'!P103,'Brisbane'!P101,'Broome'!P101,'Bundaberg'!P102,'Burketown'!P106,'Butlers Gorge'!P78,'Cabramurra'!P49,'Cairns'!P101,'Camooweal'!P72,'Canberra'!P102,'Cape Borda'!P55,'Cape Bruny'!P89,'Cape Leeuwin'!P101,'Cape Moreton'!P101,'Cape Otway'!P99,'Carnarvon'!P101,'Ceduna'!P68,'Charleville'!P101,'Cobar'!P102,'Coffs Harbour'!P59,'Cunderdin'!P60,'Dalwallinu'!P55,'Darwin'!P101,'Deniliquin'!P102,'Dubbo'!P90,'Eddytstone Point'!P101,'Esperance'!P101,'Eucla'!P97,'Forrest'!P64,'Gabo Island'!P105,'Gayndah'!P108,'Georgetown'!P109,'Geraldton'!P101,'Giles'!P54,'Grove'!P65,'Halls Creek'!P101,'Hobart'!P93,'Horn Island'!P60,'Kalgoorlie'!P101,'Kalumburu'!P71,'Karijini North'!P81,'Katanning'!P103,'Launceston'!P109,'Laverton'!P68,'Learmonth'!P35,'Longreach'!P101,'Low Head'!P102,'Mackay'!P101,'Marble Bar'!P105,'Marree'!P103,'Meekatharra'!P84,'Melbourne'!P101,'Mildura'!P101,'Miles'!P102,'Morawa'!P86,'Moree'!P101,'Mt Gambier'!P101,'Nhill'!P107,'Normanton'!P106,'Nowra'!P59,'Nuriootpa'!P54,'Oodnadatta'!P70,'Orbost'!P76,'Palmerville'!P106,'Perth'!P101,'Point Perpendicular'!P70,'Port Hedland'!P98,'Port Lincoln'!P101,'Port Macquarie'!P101,'Rabbit Flat'!P42,'Richmond NSW'!P68,'Richmond Qld'!P103,'Robe'!P108,'Rockhampton'!P71,'Rutherglen'!P100,'Sale'!P101,'Scone'!P46,'Snowtown'!P103,'St George'!P98,'Sydney'!P101,'Tarcoola'!P90,'Tennant Creek'!P100,'Thargomiindah'!P57,'Tibooburra'!P102,'Townsville'!P70,'Victoria River Downs'!P47,'Wagga Wagga'!P101,'Walgett'!P102,'Wandering'!P103,'Weipa'!P52,'Wilcannia'!P105,'Williamtown'!P63,'Wilsons Promontary'!P105,'Woomera'!P61,'Wyalong'!P49,'Yamba'!P112)</f>
        <v>41.0258333333333</v>
      </c>
      <c r="J34" s="12">
        <f>AVERAGE('Adelaide'!Q101,'Albany'!Q116,'Alice Springs'!Q101,'Amberley'!Q70,'Birdsville'!Q61,'Bourke'!Q103,'Bridgetown'!Q103,'Brisbane'!Q101,'Broome'!Q101,'Bundaberg'!Q102,'Burketown'!Q106,'Butlers Gorge'!Q78,'Cabramurra'!Q49,'Cairns'!Q101,'Camooweal'!Q72,'Canberra'!Q102,'Cape Borda'!Q55,'Cape Bruny'!Q89,'Cape Leeuwin'!Q101,'Cape Moreton'!Q101,'Cape Otway'!Q99,'Carnarvon'!Q101,'Ceduna'!Q68,'Charleville'!Q101,'Cobar'!Q102,'Coffs Harbour'!Q59,'Cunderdin'!Q60,'Dalwallinu'!Q55,'Darwin'!Q101,'Deniliquin'!Q102,'Dubbo'!Q90,'Eddytstone Point'!Q101,'Esperance'!Q101,'Eucla'!Q97,'Forrest'!Q64,'Gabo Island'!Q105,'Gayndah'!Q108,'Georgetown'!Q109,'Geraldton'!Q101,'Giles'!Q54,'Grove'!Q65,'Halls Creek'!Q101,'Hobart'!Q93,'Horn Island'!Q60,'Kalgoorlie'!Q101,'Kalumburu'!Q71,'Karijini North'!Q81,'Katanning'!Q103,'Launceston'!Q109,'Laverton'!Q68,'Learmonth'!Q35,'Longreach'!Q101,'Low Head'!Q102,'Mackay'!Q101,'Marble Bar'!Q105,'Marree'!Q103,'Meekatharra'!Q84,'Melbourne'!Q101,'Mildura'!Q101,'Miles'!Q102,'Morawa'!Q86,'Moree'!Q101,'Mt Gambier'!Q101,'Nhill'!Q107,'Normanton'!Q106,'Nowra'!Q59,'Nuriootpa'!Q54,'Oodnadatta'!Q70,'Orbost'!Q76,'Palmerville'!Q106,'Perth'!Q101,'Point Perpendicular'!Q70,'Port Hedland'!Q98,'Port Lincoln'!Q101,'Port Macquarie'!Q101,'Rabbit Flat'!Q42,'Richmond NSW'!Q68,'Richmond Qld'!Q103,'Robe'!Q108,'Rockhampton'!Q71,'Rutherglen'!Q100,'Sale'!Q101,'Scone'!Q46,'Snowtown'!Q103,'St George'!Q98,'Sydney'!Q101,'Tarcoola'!Q90,'Tennant Creek'!Q100,'Thargomiindah'!Q57,'Tibooburra'!Q102,'Townsville'!Q70,'Victoria River Downs'!Q47,'Wagga Wagga'!Q101,'Walgett'!Q102,'Wandering'!Q103,'Weipa'!Q52,'Wilcannia'!Q105,'Williamtown'!Q63,'Wilsons Promontary'!Q105,'Woomera'!Q61,'Wyalong'!Q49,'Yamba'!Q112)</f>
        <v>35.2453923402438</v>
      </c>
      <c r="K34" s="13">
        <f>AVERAGE('Adelaide'!S101,'Albany'!S116,'Alice Springs'!S101,'Amberley'!S70,'Birdsville'!S61,'Bourke'!S103,'Bridgetown'!S103,'Brisbane'!S101,'Broome'!S101,'Bundaberg'!S102,'Burketown'!S106,'Butlers Gorge'!S78,'Cabramurra'!S49,'Cairns'!S101,'Camooweal'!S72,'Canberra'!S102,'Cape Borda'!S55,'Cape Bruny'!S89,'Cape Leeuwin'!S101,'Cape Moreton'!S101,'Cape Otway'!S99,'Carnarvon'!S101,'Ceduna'!S68,'Charleville'!S101,'Cobar'!S102,'Coffs Harbour'!S59,'Cunderdin'!S60,'Dalwallinu'!S55,'Darwin'!S101,'Deniliquin'!S102,'Dubbo'!S90,'Eddytstone Point'!S101,'Esperance'!S101,'Eucla'!S97,'Forrest'!S64,'Gabo Island'!S105,'Gayndah'!S108,'Georgetown'!S109,'Geraldton'!S101,'Giles'!S54,'Grove'!S65,'Halls Creek'!S101,'Hobart'!S93,'Horn Island'!S60,'Kalgoorlie'!S101,'Kalumburu'!S71,'Karijini North'!S81,'Katanning'!S103,'Launceston'!S109,'Laverton'!S68,'Learmonth'!S35,'Longreach'!S101,'Low Head'!S102,'Mackay'!S101,'Marble Bar'!S105,'Marree'!S103,'Meekatharra'!S84,'Melbourne'!S101,'Mildura'!S101,'Miles'!S102,'Morawa'!S86,'Moree'!S101,'Mt Gambier'!S101,'Nhill'!S107,'Normanton'!S106,'Nowra'!S59,'Nuriootpa'!S54,'Oodnadatta'!S70,'Orbost'!S76,'Palmerville'!S106,'Perth'!S101,'Point Perpendicular'!S70,'Port Hedland'!S98,'Port Lincoln'!S101,'Port Macquarie'!S101,'Rabbit Flat'!S42,'Richmond NSW'!S68,'Richmond Qld'!S103,'Robe'!S108,'Rockhampton'!S71,'Rutherglen'!S100,'Sale'!S101,'Scone'!S46,'Snowtown'!S103,'St George'!S98,'Sydney'!S101,'Tarcoola'!S90,'Tennant Creek'!S100,'Thargomiindah'!S57,'Tibooburra'!S102,'Townsville'!S70,'Victoria River Downs'!S47,'Wagga Wagga'!S101,'Walgett'!S102,'Wandering'!S103,'Weipa'!S52,'Wilcannia'!S105,'Williamtown'!S63,'Wilsons Promontary'!S105,'Woomera'!S61,'Wyalong'!S49,'Yamba'!S112)</f>
        <v>21.0583333333333</v>
      </c>
      <c r="L34" s="12">
        <f>AVERAGE('Adelaide'!T101,'Albany'!T116,'Alice Springs'!T101,'Amberley'!T70,'Birdsville'!T61,'Bourke'!T103,'Bridgetown'!T103,'Brisbane'!T101,'Broome'!T101,'Bundaberg'!T102,'Burketown'!T106,'Butlers Gorge'!T78,'Cabramurra'!T49,'Cairns'!T101,'Camooweal'!T72,'Canberra'!T102,'Cape Borda'!T55,'Cape Bruny'!T89,'Cape Leeuwin'!T101,'Cape Moreton'!T101,'Cape Otway'!T99,'Carnarvon'!T101,'Ceduna'!T68,'Charleville'!T101,'Cobar'!T102,'Coffs Harbour'!T59,'Cunderdin'!T60,'Dalwallinu'!T55,'Darwin'!T101,'Deniliquin'!T102,'Dubbo'!T90,'Eddytstone Point'!T101,'Esperance'!T101,'Eucla'!T97,'Forrest'!T64,'Gabo Island'!T105,'Gayndah'!T108,'Georgetown'!T109,'Geraldton'!T101,'Giles'!T54,'Grove'!T65,'Halls Creek'!T101,'Hobart'!T93,'Horn Island'!T60,'Kalgoorlie'!T101,'Kalumburu'!T71,'Karijini North'!T81,'Katanning'!T103,'Launceston'!T109,'Laverton'!T68,'Learmonth'!T35,'Longreach'!T101,'Low Head'!T102,'Mackay'!T101,'Marble Bar'!T105,'Marree'!T103,'Meekatharra'!T84,'Melbourne'!T101,'Mildura'!T101,'Miles'!T102,'Morawa'!T86,'Moree'!T101,'Mt Gambier'!T101,'Nhill'!T107,'Normanton'!T106,'Nowra'!T59,'Nuriootpa'!T54,'Oodnadatta'!T70,'Orbost'!T76,'Palmerville'!T106,'Perth'!T101,'Point Perpendicular'!T70,'Port Hedland'!T98,'Port Lincoln'!T101,'Port Macquarie'!T101,'Rabbit Flat'!T42,'Richmond NSW'!T68,'Richmond Qld'!T103,'Robe'!T108,'Rockhampton'!T71,'Rutherglen'!T100,'Sale'!T101,'Scone'!T46,'Snowtown'!T103,'St George'!T98,'Sydney'!T101,'Tarcoola'!T90,'Tennant Creek'!T100,'Thargomiindah'!T57,'Tibooburra'!T102,'Townsville'!T70,'Victoria River Downs'!T47,'Wagga Wagga'!T101,'Walgett'!T102,'Wandering'!T103,'Weipa'!T52,'Wilcannia'!T105,'Williamtown'!T63,'Wilsons Promontary'!T105,'Woomera'!T61,'Wyalong'!T49,'Yamba'!T112)</f>
        <v>36.8066210599621</v>
      </c>
      <c r="M34" s="13">
        <f>AVERAGE('Adelaide'!V101,'Albany'!V116,'Alice Springs'!V101,'Amberley'!V70,'Birdsville'!V61,'Bourke'!V103,'Bridgetown'!V103,'Brisbane'!V101,'Broome'!V101,'Bundaberg'!V102,'Burketown'!V106,'Butlers Gorge'!V78,'Cabramurra'!V49,'Cairns'!V101,'Camooweal'!V72,'Canberra'!V102,'Cape Borda'!V55,'Cape Bruny'!V89,'Cape Leeuwin'!V101,'Cape Moreton'!V101,'Cape Otway'!V99,'Carnarvon'!V101,'Ceduna'!V68,'Charleville'!V101,'Cobar'!V102,'Coffs Harbour'!V59,'Cunderdin'!V60,'Dalwallinu'!V55,'Darwin'!V101,'Deniliquin'!V102,'Dubbo'!V90,'Eddytstone Point'!V101,'Esperance'!V101,'Eucla'!V97,'Forrest'!V64,'Gabo Island'!V105,'Gayndah'!V108,'Georgetown'!V109,'Geraldton'!V101,'Giles'!V54,'Grove'!V65,'Halls Creek'!V101,'Hobart'!V93,'Horn Island'!V60,'Kalgoorlie'!V101,'Kalumburu'!V71,'Karijini North'!V81,'Katanning'!V103,'Launceston'!V109,'Laverton'!V68,'Learmonth'!V35,'Longreach'!V101,'Low Head'!V102,'Mackay'!V101,'Marble Bar'!V105,'Marree'!V103,'Meekatharra'!V84,'Melbourne'!V101,'Mildura'!V101,'Miles'!V102,'Morawa'!V86,'Moree'!V101,'Mt Gambier'!V101,'Nhill'!V107,'Normanton'!V106,'Nowra'!V59,'Nuriootpa'!V54,'Oodnadatta'!V70,'Orbost'!V76,'Palmerville'!V106,'Perth'!V101,'Point Perpendicular'!V70,'Port Hedland'!V98,'Port Lincoln'!V101,'Port Macquarie'!V101,'Rabbit Flat'!V42,'Richmond NSW'!V68,'Richmond Qld'!V103,'Robe'!V108,'Rockhampton'!V71,'Rutherglen'!V100,'Sale'!V101,'Scone'!V46,'Snowtown'!V103,'St George'!V98,'Sydney'!V101,'Tarcoola'!V90,'Tennant Creek'!V100,'Thargomiindah'!V57,'Tibooburra'!V102,'Townsville'!V70,'Victoria River Downs'!V47,'Wagga Wagga'!V101,'Walgett'!V102,'Wandering'!V103,'Weipa'!V52,'Wilcannia'!V105,'Williamtown'!V63,'Wilsons Promontary'!V105,'Woomera'!V61,'Wyalong'!V49,'Yamba'!V112)</f>
        <v>4.3675</v>
      </c>
      <c r="N34" s="12">
        <f>AVERAGE('Adelaide'!W101,'Albany'!W116,'Alice Springs'!W101,'Amberley'!W70,'Birdsville'!W61,'Bourke'!W103,'Bridgetown'!W103,'Brisbane'!W101,'Broome'!W101,'Bundaberg'!W102,'Burketown'!W106,'Butlers Gorge'!W78,'Cabramurra'!W49,'Cairns'!W101,'Camooweal'!W72,'Canberra'!W102,'Cape Borda'!W55,'Cape Bruny'!W89,'Cape Leeuwin'!W101,'Cape Moreton'!W101,'Cape Otway'!W99,'Carnarvon'!W101,'Ceduna'!W68,'Charleville'!W101,'Cobar'!W102,'Coffs Harbour'!W59,'Cunderdin'!W60,'Dalwallinu'!W55,'Darwin'!W101,'Deniliquin'!W102,'Dubbo'!W90,'Eddytstone Point'!W101,'Esperance'!W101,'Eucla'!W97,'Forrest'!W64,'Gabo Island'!W105,'Gayndah'!W108,'Georgetown'!W109,'Geraldton'!W101,'Giles'!W54,'Grove'!W65,'Halls Creek'!W101,'Hobart'!W93,'Horn Island'!W60,'Kalgoorlie'!W101,'Kalumburu'!W71,'Karijini North'!W81,'Katanning'!W103,'Launceston'!W109,'Laverton'!W68,'Learmonth'!W35,'Longreach'!W101,'Low Head'!W102,'Mackay'!W101,'Marble Bar'!W105,'Marree'!W103,'Meekatharra'!W84,'Melbourne'!W101,'Mildura'!W101,'Miles'!W102,'Morawa'!W86,'Moree'!W101,'Mt Gambier'!W101,'Nhill'!W107,'Normanton'!W106,'Nowra'!W59,'Nuriootpa'!W54,'Oodnadatta'!W70,'Orbost'!W76,'Palmerville'!W106,'Perth'!W101,'Point Perpendicular'!W70,'Port Hedland'!W98,'Port Lincoln'!W101,'Port Macquarie'!W101,'Rabbit Flat'!W42,'Richmond NSW'!W68,'Richmond Qld'!W103,'Robe'!W108,'Rockhampton'!W71,'Rutherglen'!W100,'Sale'!W101,'Scone'!W46,'Snowtown'!W103,'St George'!W98,'Sydney'!W101,'Tarcoola'!W90,'Tennant Creek'!W100,'Thargomiindah'!W57,'Tibooburra'!W102,'Townsville'!W70,'Victoria River Downs'!W47,'Wagga Wagga'!W101,'Walgett'!W102,'Wandering'!W103,'Weipa'!W52,'Wilcannia'!W105,'Williamtown'!W63,'Wilsons Promontary'!W105,'Woomera'!W61,'Wyalong'!W49,'Yamba'!W112)</f>
        <v>39.5892193072194</v>
      </c>
    </row>
    <row r="35" ht="23" customHeight="1">
      <c r="A35" t="s" s="14">
        <v>26</v>
      </c>
      <c r="B35" s="11">
        <f>AVERAGE('Adelaide'!B102,'Albany'!B117,'Alice Springs'!B102,'Amberley'!B71,'Birdsville'!B62,'Bourke'!B104,'Bridgetown'!B104,'Brisbane'!B102,'Broome'!B102,'Bundaberg'!B103,'Burketown'!B107,'Butlers Gorge'!B79,'Cabramurra'!B50,'Cairns'!B102,'Camooweal'!B73,'Canberra'!B103,'Cape Borda'!B56,'Cape Bruny'!B90,'Cape Leeuwin'!B102,'Cape Moreton'!B102,'Cape Otway'!B100,'Carnarvon'!B102,'Ceduna'!B69,'Charleville'!B102,'Cobar'!B103,'Coffs Harbour'!B60,'Cunderdin'!B61,'Dalwallinu'!B56,'Darwin'!B102,'Deniliquin'!B103,'Dubbo'!B91,'Eddytstone Point'!B102,'Esperance'!B102,'Eucla'!B98,'Forrest'!B65,'Gabo Island'!B106,'Gayndah'!B109,'Georgetown'!B110,'Geraldton'!B102,'Giles'!B55,'Grove'!B66,'Halls Creek'!B102,'Hobart'!B94,'Horn Island'!B61,'Kalgoorlie'!B102,'Kalumburu'!B72,'Karijini North'!B82,'Katanning'!B104,'Launceston'!B110,'Laverton'!B69,'Learmonth'!B36,'Longreach'!B102,'Low Head'!B103,'Mackay'!B102,'Marble Bar'!B106,'Marree'!B104,'Meekatharra'!B85,'Melbourne'!B102,'Mildura'!B102,'Miles'!B103,'Morawa'!B87,'Moree'!B102,'Mt Gambier'!B102,'Nhill'!B108,'Normanton'!B107,'Nowra'!B60,'Nuriootpa'!B55,'Oodnadatta'!B71,'Orbost'!B77,'Palmerville'!B107,'Perth'!B102,'Point Perpendicular'!B71,'Port Hedland'!B99,'Port Lincoln'!B102,'Port Macquarie'!B102,'Rabbit Flat'!B43,'Richmond NSW'!B69,'Richmond Qld'!B104,'Robe'!B109,'Rockhampton'!B72,'Rutherglen'!B101,'Sale'!B102,'Scone'!B47,'Snowtown'!B104,'St George'!B99,'Sydney'!B102,'Tarcoola'!B91,'Tennant Creek'!B101,'Thargomiindah'!B58,'Tibooburra'!B103,'Townsville'!B71,'Victoria River Downs'!B48,'Wagga Wagga'!B102,'Walgett'!B103,'Wandering'!B104,'Weipa'!B53,'Wilcannia'!B106,'Williamtown'!B64,'Wilsons Promontary'!B106,'Woomera'!B62,'Wyalong'!B50,'Yamba'!B113)</f>
        <v>44.54</v>
      </c>
      <c r="C35" s="12">
        <f>AVERAGE('Adelaide'!D102,'Albany'!D117,'Alice Springs'!D102,'Amberley'!D71,'Birdsville'!D62,'Bourke'!D104,'Bridgetown'!D104,'Brisbane'!D102,'Broome'!D102,'Bundaberg'!D103,'Burketown'!D107,'Butlers Gorge'!D79,'Cabramurra'!D50,'Cairns'!D102,'Camooweal'!D73,'Canberra'!D103,'Cape Borda'!D56,'Cape Bruny'!D90,'Cape Leeuwin'!D102,'Cape Moreton'!D102,'Cape Otway'!D100,'Carnarvon'!D102,'Ceduna'!D69,'Charleville'!D102,'Cobar'!D103,'Coffs Harbour'!D60,'Cunderdin'!D61,'Dalwallinu'!D56,'Darwin'!D102,'Deniliquin'!D103,'Dubbo'!D91,'Eddytstone Point'!D102,'Esperance'!D102,'Eucla'!D98,'Forrest'!D65,'Gabo Island'!D106,'Gayndah'!D109,'Georgetown'!D110,'Geraldton'!D102,'Giles'!D55,'Grove'!D66,'Halls Creek'!D102,'Hobart'!D94,'Horn Island'!D61,'Kalgoorlie'!D102,'Kalumburu'!D72,'Karijini North'!D82,'Katanning'!D104,'Launceston'!D110,'Laverton'!D69,'Learmonth'!D36,'Longreach'!D102,'Low Head'!D103,'Mackay'!D102,'Marble Bar'!D106,'Marree'!D104,'Meekatharra'!D85,'Melbourne'!D102,'Mildura'!D102,'Miles'!D103,'Morawa'!D87,'Moree'!D102,'Mt Gambier'!D102,'Nhill'!D108,'Normanton'!D107,'Nowra'!D60,'Nuriootpa'!D55,'Oodnadatta'!D71,'Orbost'!D77,'Palmerville'!D107,'Perth'!D102,'Point Perpendicular'!D71,'Port Hedland'!D99,'Port Lincoln'!D102,'Port Macquarie'!D102,'Rabbit Flat'!D43,'Richmond NSW'!D69,'Richmond Qld'!D104,'Robe'!D109,'Rockhampton'!D72,'Rutherglen'!D101,'Sale'!D102,'Scone'!D47,'Snowtown'!D104,'St George'!D99,'Sydney'!D102,'Tarcoola'!D91,'Tennant Creek'!D101,'Thargomiindah'!D58,'Tibooburra'!D103,'Townsville'!D71,'Victoria River Downs'!D48,'Wagga Wagga'!D102,'Walgett'!D103,'Wandering'!D104,'Weipa'!D53,'Wilcannia'!D106,'Williamtown'!D64,'Wilsons Promontary'!D106,'Woomera'!D62,'Wyalong'!D50,'Yamba'!D113)</f>
        <v>35.3596694415335</v>
      </c>
      <c r="D35" s="13">
        <f>AVERAGE('Adelaide'!G102,'Albany'!G117,'Alice Springs'!G102,'Amberley'!G71,'Birdsville'!G62,'Bourke'!G104,'Bridgetown'!G104,'Brisbane'!G102,'Broome'!G102,'Bundaberg'!G103,'Burketown'!G107,'Butlers Gorge'!G79,'Cabramurra'!G50,'Cairns'!G102,'Camooweal'!G73,'Canberra'!G103,'Cape Borda'!G56,'Cape Bruny'!G90,'Cape Leeuwin'!G102,'Cape Moreton'!G102,'Cape Otway'!G100,'Carnarvon'!G102,'Ceduna'!G69,'Charleville'!G102,'Cobar'!G103,'Coffs Harbour'!G60,'Cunderdin'!G61,'Dalwallinu'!G56,'Darwin'!G102,'Deniliquin'!G103,'Dubbo'!G91,'Eddytstone Point'!G102,'Esperance'!G102,'Eucla'!G98,'Forrest'!G65,'Gabo Island'!G106,'Gayndah'!G109,'Georgetown'!G110,'Geraldton'!G102,'Giles'!G55,'Grove'!G66,'Halls Creek'!G102,'Hobart'!G94,'Horn Island'!G61,'Kalgoorlie'!G102,'Kalumburu'!G72,'Karijini North'!G82,'Katanning'!G104,'Launceston'!G110,'Laverton'!G69,'Learmonth'!G36,'Longreach'!G102,'Low Head'!G103,'Mackay'!G102,'Marble Bar'!G106,'Marree'!G104,'Meekatharra'!G85,'Melbourne'!G102,'Mildura'!G102,'Miles'!G103,'Morawa'!G87,'Moree'!G102,'Mt Gambier'!G102,'Nhill'!G108,'Normanton'!G107,'Nowra'!G60,'Nuriootpa'!G55,'Oodnadatta'!G71,'Orbost'!G77,'Palmerville'!G107,'Perth'!G102,'Point Perpendicular'!G71,'Port Hedland'!G99,'Port Lincoln'!G102,'Port Macquarie'!G102,'Rabbit Flat'!G43,'Richmond NSW'!G69,'Richmond Qld'!G104,'Robe'!G109,'Rockhampton'!G72,'Rutherglen'!G101,'Sale'!G102,'Scone'!G47,'Snowtown'!G104,'St George'!G99,'Sydney'!G102,'Tarcoola'!G91,'Tennant Creek'!G101,'Thargomiindah'!G58,'Tibooburra'!G103,'Townsville'!G71,'Victoria River Downs'!G48,'Wagga Wagga'!G102,'Walgett'!G103,'Wandering'!G104,'Weipa'!G53,'Wilcannia'!G106,'Williamtown'!G64,'Wilsons Promontary'!G106,'Woomera'!G62,'Wyalong'!G50,'Yamba'!G113)</f>
        <v>23.45</v>
      </c>
      <c r="E35" s="12">
        <f>AVERAGE('Adelaide'!I102,'Albany'!I117,'Alice Springs'!I102,'Amberley'!I71,'Birdsville'!I62,'Bourke'!I104,'Bridgetown'!I104,'Brisbane'!I102,'Broome'!I102,'Bundaberg'!I103,'Burketown'!I107,'Butlers Gorge'!I79,'Cabramurra'!I50,'Cairns'!I102,'Camooweal'!I73,'Canberra'!I103,'Cape Borda'!I56,'Cape Bruny'!I90,'Cape Leeuwin'!I102,'Cape Moreton'!I102,'Cape Otway'!I100,'Carnarvon'!I102,'Ceduna'!I69,'Charleville'!I102,'Cobar'!I103,'Coffs Harbour'!I60,'Cunderdin'!I61,'Dalwallinu'!I56,'Darwin'!I102,'Deniliquin'!I103,'Dubbo'!I91,'Eddytstone Point'!I102,'Esperance'!I102,'Eucla'!I98,'Forrest'!I65,'Gabo Island'!I106,'Gayndah'!I109,'Georgetown'!I110,'Geraldton'!I102,'Giles'!I55,'Grove'!I66,'Halls Creek'!I102,'Hobart'!I94,'Horn Island'!I61,'Kalgoorlie'!I102,'Kalumburu'!I72,'Karijini North'!I82,'Katanning'!I104,'Launceston'!I110,'Laverton'!I69,'Learmonth'!I36,'Longreach'!I102,'Low Head'!I103,'Mackay'!I102,'Marble Bar'!I106,'Marree'!I104,'Meekatharra'!I85,'Melbourne'!I102,'Mildura'!I102,'Miles'!I103,'Morawa'!I87,'Moree'!I102,'Mt Gambier'!I102,'Nhill'!I108,'Normanton'!I107,'Nowra'!I60,'Nuriootpa'!I55,'Oodnadatta'!I71,'Orbost'!I77,'Palmerville'!I107,'Perth'!I102,'Point Perpendicular'!I71,'Port Hedland'!I99,'Port Lincoln'!I102,'Port Macquarie'!I102,'Rabbit Flat'!I43,'Richmond NSW'!I69,'Richmond Qld'!I104,'Robe'!I109,'Rockhampton'!I72,'Rutherglen'!I101,'Sale'!I102,'Scone'!I47,'Snowtown'!I104,'St George'!I99,'Sydney'!I102,'Tarcoola'!I91,'Tennant Creek'!I101,'Thargomiindah'!I58,'Tibooburra'!I103,'Townsville'!I71,'Victoria River Downs'!I48,'Wagga Wagga'!I102,'Walgett'!I103,'Wandering'!I104,'Weipa'!I53,'Wilcannia'!I106,'Williamtown'!I64,'Wilsons Promontary'!I106,'Woomera'!I62,'Wyalong'!I50,'Yamba'!I113)</f>
        <v>36.9025998402316</v>
      </c>
      <c r="F35" s="13">
        <f>AVERAGE('Adelaide'!L102,'Albany'!L117,'Alice Springs'!L102,'Amberley'!L71,'Birdsville'!L62,'Bourke'!L104,'Bridgetown'!L104,'Brisbane'!L102,'Broome'!L102,'Bundaberg'!L103,'Burketown'!L107,'Butlers Gorge'!L79,'Cabramurra'!L50,'Cairns'!L102,'Camooweal'!L73,'Canberra'!L103,'Cape Borda'!L56,'Cape Bruny'!L90,'Cape Leeuwin'!L102,'Cape Moreton'!L102,'Cape Otway'!L100,'Carnarvon'!L102,'Ceduna'!L69,'Charleville'!L102,'Cobar'!L103,'Coffs Harbour'!L60,'Cunderdin'!L61,'Dalwallinu'!L56,'Darwin'!L102,'Deniliquin'!L103,'Dubbo'!L91,'Eddytstone Point'!L102,'Esperance'!L102,'Eucla'!L98,'Forrest'!L65,'Gabo Island'!L106,'Gayndah'!L109,'Georgetown'!L110,'Geraldton'!L102,'Giles'!L55,'Grove'!L66,'Halls Creek'!L102,'Hobart'!L94,'Horn Island'!L61,'Kalgoorlie'!L102,'Kalumburu'!L72,'Karijini North'!L82,'Katanning'!L104,'Launceston'!L110,'Laverton'!L69,'Learmonth'!L36,'Longreach'!L102,'Low Head'!L103,'Mackay'!L102,'Marble Bar'!L106,'Marree'!L104,'Meekatharra'!L85,'Melbourne'!L102,'Mildura'!L102,'Miles'!L103,'Morawa'!L87,'Moree'!L102,'Mt Gambier'!L102,'Nhill'!L108,'Normanton'!L107,'Nowra'!L60,'Nuriootpa'!L55,'Oodnadatta'!L71,'Orbost'!L77,'Palmerville'!L107,'Perth'!L102,'Point Perpendicular'!L71,'Port Hedland'!L99,'Port Lincoln'!L102,'Port Macquarie'!L102,'Rabbit Flat'!L43,'Richmond NSW'!L69,'Richmond Qld'!L104,'Robe'!L109,'Rockhampton'!L72,'Rutherglen'!L101,'Sale'!L102,'Scone'!L47,'Snowtown'!L104,'St George'!L99,'Sydney'!L102,'Tarcoola'!L91,'Tennant Creek'!L101,'Thargomiindah'!L58,'Tibooburra'!L103,'Townsville'!L71,'Victoria River Downs'!L48,'Wagga Wagga'!L102,'Walgett'!L103,'Wandering'!L104,'Weipa'!L53,'Wilcannia'!L106,'Williamtown'!L64,'Wilsons Promontary'!L106,'Woomera'!L62,'Wyalong'!L50,'Yamba'!L113)</f>
        <v>5.3</v>
      </c>
      <c r="G35" s="12">
        <f>AVERAGE('Adelaide'!N102,'Albany'!N117,'Alice Springs'!N102,'Amberley'!N71,'Birdsville'!N62,'Bourke'!N104,'Bridgetown'!N104,'Brisbane'!N102,'Broome'!N102,'Bundaberg'!N103,'Burketown'!N107,'Butlers Gorge'!N79,'Cabramurra'!N50,'Cairns'!N102,'Camooweal'!N73,'Canberra'!N103,'Cape Borda'!N56,'Cape Bruny'!N90,'Cape Leeuwin'!N102,'Cape Moreton'!N102,'Cape Otway'!N100,'Carnarvon'!N102,'Ceduna'!N69,'Charleville'!N102,'Cobar'!N103,'Coffs Harbour'!N60,'Cunderdin'!N61,'Dalwallinu'!N56,'Darwin'!N102,'Deniliquin'!N103,'Dubbo'!N91,'Eddytstone Point'!N102,'Esperance'!N102,'Eucla'!N98,'Forrest'!N65,'Gabo Island'!N106,'Gayndah'!N109,'Georgetown'!N110,'Geraldton'!N102,'Giles'!N55,'Grove'!N66,'Halls Creek'!N102,'Hobart'!N94,'Horn Island'!N61,'Kalgoorlie'!N102,'Kalumburu'!N72,'Karijini North'!N82,'Katanning'!N104,'Launceston'!N110,'Laverton'!N69,'Learmonth'!N36,'Longreach'!N102,'Low Head'!N103,'Mackay'!N102,'Marble Bar'!N106,'Marree'!N104,'Meekatharra'!N85,'Melbourne'!N102,'Mildura'!N102,'Miles'!N103,'Morawa'!N87,'Moree'!N102,'Mt Gambier'!N102,'Nhill'!N108,'Normanton'!N107,'Nowra'!N60,'Nuriootpa'!N55,'Oodnadatta'!N71,'Orbost'!N77,'Palmerville'!N107,'Perth'!N102,'Point Perpendicular'!N71,'Port Hedland'!N99,'Port Lincoln'!N102,'Port Macquarie'!N102,'Rabbit Flat'!N43,'Richmond NSW'!N69,'Richmond Qld'!N104,'Robe'!N109,'Rockhampton'!N72,'Rutherglen'!N101,'Sale'!N102,'Scone'!N47,'Snowtown'!N104,'St George'!N99,'Sydney'!N102,'Tarcoola'!N91,'Tennant Creek'!N101,'Thargomiindah'!N58,'Tibooburra'!N103,'Townsville'!N71,'Victoria River Downs'!N48,'Wagga Wagga'!N102,'Walgett'!N103,'Wandering'!N104,'Weipa'!N53,'Wilcannia'!N106,'Williamtown'!N64,'Wilsons Promontary'!N106,'Woomera'!N62,'Wyalong'!N50,'Yamba'!N113)</f>
        <v>39.431336654841</v>
      </c>
      <c r="H35" t="s" s="14">
        <v>26</v>
      </c>
      <c r="I35" s="11">
        <f>AVERAGE('Adelaide'!P102,'Albany'!P117,'Alice Springs'!P102,'Amberley'!P71,'Birdsville'!P62,'Bourke'!P104,'Bridgetown'!P104,'Brisbane'!P102,'Broome'!P102,'Bundaberg'!P103,'Burketown'!P107,'Butlers Gorge'!P79,'Cabramurra'!P50,'Cairns'!P102,'Camooweal'!P73,'Canberra'!P103,'Cape Borda'!P56,'Cape Bruny'!P90,'Cape Leeuwin'!P102,'Cape Moreton'!P102,'Cape Otway'!P100,'Carnarvon'!P102,'Ceduna'!P69,'Charleville'!P102,'Cobar'!P103,'Coffs Harbour'!P60,'Cunderdin'!P61,'Dalwallinu'!P56,'Darwin'!P102,'Deniliquin'!P103,'Dubbo'!P91,'Eddytstone Point'!P102,'Esperance'!P102,'Eucla'!P98,'Forrest'!P65,'Gabo Island'!P106,'Gayndah'!P109,'Georgetown'!P110,'Geraldton'!P102,'Giles'!P55,'Grove'!P66,'Halls Creek'!P102,'Hobart'!P94,'Horn Island'!P61,'Kalgoorlie'!P102,'Kalumburu'!P72,'Karijini North'!P82,'Katanning'!P104,'Launceston'!P110,'Laverton'!P69,'Learmonth'!P36,'Longreach'!P102,'Low Head'!P103,'Mackay'!P102,'Marble Bar'!P106,'Marree'!P104,'Meekatharra'!P85,'Melbourne'!P102,'Mildura'!P102,'Miles'!P103,'Morawa'!P87,'Moree'!P102,'Mt Gambier'!P102,'Nhill'!P108,'Normanton'!P107,'Nowra'!P60,'Nuriootpa'!P55,'Oodnadatta'!P71,'Orbost'!P77,'Palmerville'!P107,'Perth'!P102,'Point Perpendicular'!P71,'Port Hedland'!P99,'Port Lincoln'!P102,'Port Macquarie'!P102,'Rabbit Flat'!P43,'Richmond NSW'!P69,'Richmond Qld'!P104,'Robe'!P109,'Rockhampton'!P72,'Rutherglen'!P101,'Sale'!P102,'Scone'!P47,'Snowtown'!P104,'St George'!P99,'Sydney'!P102,'Tarcoola'!P91,'Tennant Creek'!P101,'Thargomiindah'!P58,'Tibooburra'!P103,'Townsville'!P71,'Victoria River Downs'!P48,'Wagga Wagga'!P102,'Walgett'!P103,'Wandering'!P104,'Weipa'!P53,'Wilcannia'!P106,'Williamtown'!P64,'Wilsons Promontary'!P106,'Woomera'!P62,'Wyalong'!P50,'Yamba'!P113)</f>
        <v>41.2961538461539</v>
      </c>
      <c r="J35" s="12">
        <f>AVERAGE('Adelaide'!Q102,'Albany'!Q117,'Alice Springs'!Q102,'Amberley'!Q71,'Birdsville'!Q62,'Bourke'!Q104,'Bridgetown'!Q104,'Brisbane'!Q102,'Broome'!Q102,'Bundaberg'!Q103,'Burketown'!Q107,'Butlers Gorge'!Q79,'Cabramurra'!Q50,'Cairns'!Q102,'Camooweal'!Q73,'Canberra'!Q103,'Cape Borda'!Q56,'Cape Bruny'!Q90,'Cape Leeuwin'!Q102,'Cape Moreton'!Q102,'Cape Otway'!Q100,'Carnarvon'!Q102,'Ceduna'!Q69,'Charleville'!Q102,'Cobar'!Q103,'Coffs Harbour'!Q60,'Cunderdin'!Q61,'Dalwallinu'!Q56,'Darwin'!Q102,'Deniliquin'!Q103,'Dubbo'!Q91,'Eddytstone Point'!Q102,'Esperance'!Q102,'Eucla'!Q98,'Forrest'!Q65,'Gabo Island'!Q106,'Gayndah'!Q109,'Georgetown'!Q110,'Geraldton'!Q102,'Giles'!Q55,'Grove'!Q66,'Halls Creek'!Q102,'Hobart'!Q94,'Horn Island'!Q61,'Kalgoorlie'!Q102,'Kalumburu'!Q72,'Karijini North'!Q82,'Katanning'!Q104,'Launceston'!Q110,'Laverton'!Q69,'Learmonth'!Q36,'Longreach'!Q102,'Low Head'!Q103,'Mackay'!Q102,'Marble Bar'!Q106,'Marree'!Q104,'Meekatharra'!Q85,'Melbourne'!Q102,'Mildura'!Q102,'Miles'!Q103,'Morawa'!Q87,'Moree'!Q102,'Mt Gambier'!Q102,'Nhill'!Q108,'Normanton'!Q107,'Nowra'!Q60,'Nuriootpa'!Q55,'Oodnadatta'!Q71,'Orbost'!Q77,'Palmerville'!Q107,'Perth'!Q102,'Point Perpendicular'!Q71,'Port Hedland'!Q99,'Port Lincoln'!Q102,'Port Macquarie'!Q102,'Rabbit Flat'!Q43,'Richmond NSW'!Q69,'Richmond Qld'!Q104,'Robe'!Q109,'Rockhampton'!Q72,'Rutherglen'!Q101,'Sale'!Q102,'Scone'!Q47,'Snowtown'!Q104,'St George'!Q99,'Sydney'!Q102,'Tarcoola'!Q91,'Tennant Creek'!Q101,'Thargomiindah'!Q58,'Tibooburra'!Q103,'Townsville'!Q71,'Victoria River Downs'!Q48,'Wagga Wagga'!Q102,'Walgett'!Q103,'Wandering'!Q104,'Weipa'!Q53,'Wilcannia'!Q106,'Williamtown'!Q64,'Wilsons Promontary'!Q106,'Woomera'!Q62,'Wyalong'!Q50,'Yamba'!Q113)</f>
        <v>35.2541828864969</v>
      </c>
      <c r="K35" s="13">
        <f>AVERAGE('Adelaide'!S102,'Albany'!S117,'Alice Springs'!S102,'Amberley'!S71,'Birdsville'!S62,'Bourke'!S104,'Bridgetown'!S104,'Brisbane'!S102,'Broome'!S102,'Bundaberg'!S103,'Burketown'!S107,'Butlers Gorge'!S79,'Cabramurra'!S50,'Cairns'!S102,'Camooweal'!S73,'Canberra'!S103,'Cape Borda'!S56,'Cape Bruny'!S90,'Cape Leeuwin'!S102,'Cape Moreton'!S102,'Cape Otway'!S100,'Carnarvon'!S102,'Ceduna'!S69,'Charleville'!S102,'Cobar'!S103,'Coffs Harbour'!S60,'Cunderdin'!S61,'Dalwallinu'!S56,'Darwin'!S102,'Deniliquin'!S103,'Dubbo'!S91,'Eddytstone Point'!S102,'Esperance'!S102,'Eucla'!S98,'Forrest'!S65,'Gabo Island'!S106,'Gayndah'!S109,'Georgetown'!S110,'Geraldton'!S102,'Giles'!S55,'Grove'!S66,'Halls Creek'!S102,'Hobart'!S94,'Horn Island'!S61,'Kalgoorlie'!S102,'Kalumburu'!S72,'Karijini North'!S82,'Katanning'!S104,'Launceston'!S110,'Laverton'!S69,'Learmonth'!S36,'Longreach'!S102,'Low Head'!S103,'Mackay'!S102,'Marble Bar'!S106,'Marree'!S104,'Meekatharra'!S85,'Melbourne'!S102,'Mildura'!S102,'Miles'!S103,'Morawa'!S87,'Moree'!S102,'Mt Gambier'!S102,'Nhill'!S108,'Normanton'!S107,'Nowra'!S60,'Nuriootpa'!S55,'Oodnadatta'!S71,'Orbost'!S77,'Palmerville'!S107,'Perth'!S102,'Point Perpendicular'!S71,'Port Hedland'!S99,'Port Lincoln'!S102,'Port Macquarie'!S102,'Rabbit Flat'!S43,'Richmond NSW'!S69,'Richmond Qld'!S104,'Robe'!S109,'Rockhampton'!S72,'Rutherglen'!S101,'Sale'!S102,'Scone'!S47,'Snowtown'!S104,'St George'!S99,'Sydney'!S102,'Tarcoola'!S91,'Tennant Creek'!S101,'Thargomiindah'!S58,'Tibooburra'!S103,'Townsville'!S71,'Victoria River Downs'!S48,'Wagga Wagga'!S102,'Walgett'!S103,'Wandering'!S104,'Weipa'!S53,'Wilcannia'!S106,'Williamtown'!S64,'Wilsons Promontary'!S106,'Woomera'!S62,'Wyalong'!S50,'Yamba'!S113)</f>
        <v>21.2423076923077</v>
      </c>
      <c r="L35" s="12">
        <f>AVERAGE('Adelaide'!T102,'Albany'!T117,'Alice Springs'!T102,'Amberley'!T71,'Birdsville'!T62,'Bourke'!T104,'Bridgetown'!T104,'Brisbane'!T102,'Broome'!T102,'Bundaberg'!T103,'Burketown'!T107,'Butlers Gorge'!T79,'Cabramurra'!T50,'Cairns'!T102,'Camooweal'!T73,'Canberra'!T103,'Cape Borda'!T56,'Cape Bruny'!T90,'Cape Leeuwin'!T102,'Cape Moreton'!T102,'Cape Otway'!T100,'Carnarvon'!T102,'Ceduna'!T69,'Charleville'!T102,'Cobar'!T103,'Coffs Harbour'!T60,'Cunderdin'!T61,'Dalwallinu'!T56,'Darwin'!T102,'Deniliquin'!T103,'Dubbo'!T91,'Eddytstone Point'!T102,'Esperance'!T102,'Eucla'!T98,'Forrest'!T65,'Gabo Island'!T106,'Gayndah'!T109,'Georgetown'!T110,'Geraldton'!T102,'Giles'!T55,'Grove'!T66,'Halls Creek'!T102,'Hobart'!T94,'Horn Island'!T61,'Kalgoorlie'!T102,'Kalumburu'!T72,'Karijini North'!T82,'Katanning'!T104,'Launceston'!T110,'Laverton'!T69,'Learmonth'!T36,'Longreach'!T102,'Low Head'!T103,'Mackay'!T102,'Marble Bar'!T106,'Marree'!T104,'Meekatharra'!T85,'Melbourne'!T102,'Mildura'!T102,'Miles'!T103,'Morawa'!T87,'Moree'!T102,'Mt Gambier'!T102,'Nhill'!T108,'Normanton'!T107,'Nowra'!T60,'Nuriootpa'!T55,'Oodnadatta'!T71,'Orbost'!T77,'Palmerville'!T107,'Perth'!T102,'Point Perpendicular'!T71,'Port Hedland'!T99,'Port Lincoln'!T102,'Port Macquarie'!T102,'Rabbit Flat'!T43,'Richmond NSW'!T69,'Richmond Qld'!T104,'Robe'!T109,'Rockhampton'!T72,'Rutherglen'!T101,'Sale'!T102,'Scone'!T47,'Snowtown'!T104,'St George'!T99,'Sydney'!T102,'Tarcoola'!T91,'Tennant Creek'!T101,'Thargomiindah'!T58,'Tibooburra'!T103,'Townsville'!T71,'Victoria River Downs'!T48,'Wagga Wagga'!T102,'Walgett'!T103,'Wandering'!T104,'Weipa'!T53,'Wilcannia'!T106,'Williamtown'!T64,'Wilsons Promontary'!T106,'Woomera'!T62,'Wyalong'!T50,'Yamba'!T113)</f>
        <v>36.8157581114967</v>
      </c>
      <c r="M35" s="13">
        <f>AVERAGE('Adelaide'!V102,'Albany'!V117,'Alice Springs'!V102,'Amberley'!V71,'Birdsville'!V62,'Bourke'!V104,'Bridgetown'!V104,'Brisbane'!V102,'Broome'!V102,'Bundaberg'!V103,'Burketown'!V107,'Butlers Gorge'!V79,'Cabramurra'!V50,'Cairns'!V102,'Camooweal'!V73,'Canberra'!V103,'Cape Borda'!V56,'Cape Bruny'!V90,'Cape Leeuwin'!V102,'Cape Moreton'!V102,'Cape Otway'!V100,'Carnarvon'!V102,'Ceduna'!V69,'Charleville'!V102,'Cobar'!V103,'Coffs Harbour'!V60,'Cunderdin'!V61,'Dalwallinu'!V56,'Darwin'!V102,'Deniliquin'!V103,'Dubbo'!V91,'Eddytstone Point'!V102,'Esperance'!V102,'Eucla'!V98,'Forrest'!V65,'Gabo Island'!V106,'Gayndah'!V109,'Georgetown'!V110,'Geraldton'!V102,'Giles'!V55,'Grove'!V66,'Halls Creek'!V102,'Hobart'!V94,'Horn Island'!V61,'Kalgoorlie'!V102,'Kalumburu'!V72,'Karijini North'!V82,'Katanning'!V104,'Launceston'!V110,'Laverton'!V69,'Learmonth'!V36,'Longreach'!V102,'Low Head'!V103,'Mackay'!V102,'Marble Bar'!V106,'Marree'!V104,'Meekatharra'!V85,'Melbourne'!V102,'Mildura'!V102,'Miles'!V103,'Morawa'!V87,'Moree'!V102,'Mt Gambier'!V102,'Nhill'!V108,'Normanton'!V107,'Nowra'!V60,'Nuriootpa'!V55,'Oodnadatta'!V71,'Orbost'!V77,'Palmerville'!V107,'Perth'!V102,'Point Perpendicular'!V71,'Port Hedland'!V99,'Port Lincoln'!V102,'Port Macquarie'!V102,'Rabbit Flat'!V43,'Richmond NSW'!V69,'Richmond Qld'!V104,'Robe'!V109,'Rockhampton'!V72,'Rutherglen'!V101,'Sale'!V102,'Scone'!V47,'Snowtown'!V104,'St George'!V99,'Sydney'!V102,'Tarcoola'!V91,'Tennant Creek'!V101,'Thargomiindah'!V58,'Tibooburra'!V103,'Townsville'!V71,'Victoria River Downs'!V48,'Wagga Wagga'!V102,'Walgett'!V103,'Wandering'!V104,'Weipa'!V53,'Wilcannia'!V106,'Williamtown'!V64,'Wilsons Promontary'!V106,'Woomera'!V62,'Wyalong'!V50,'Yamba'!V113)</f>
        <v>4.43923076923077</v>
      </c>
      <c r="N35" s="12">
        <f>AVERAGE('Adelaide'!W102,'Albany'!W117,'Alice Springs'!W102,'Amberley'!W71,'Birdsville'!W62,'Bourke'!W104,'Bridgetown'!W104,'Brisbane'!W102,'Broome'!W102,'Bundaberg'!W103,'Burketown'!W107,'Butlers Gorge'!W79,'Cabramurra'!W50,'Cairns'!W102,'Camooweal'!W73,'Canberra'!W103,'Cape Borda'!W56,'Cape Bruny'!W90,'Cape Leeuwin'!W102,'Cape Moreton'!W102,'Cape Otway'!W100,'Carnarvon'!W102,'Ceduna'!W69,'Charleville'!W102,'Cobar'!W103,'Coffs Harbour'!W60,'Cunderdin'!W61,'Dalwallinu'!W56,'Darwin'!W102,'Deniliquin'!W103,'Dubbo'!W91,'Eddytstone Point'!W102,'Esperance'!W102,'Eucla'!W98,'Forrest'!W65,'Gabo Island'!W106,'Gayndah'!W109,'Georgetown'!W110,'Geraldton'!W102,'Giles'!W55,'Grove'!W66,'Halls Creek'!W102,'Hobart'!W94,'Horn Island'!W61,'Kalgoorlie'!W102,'Kalumburu'!W72,'Karijini North'!W82,'Katanning'!W104,'Launceston'!W110,'Laverton'!W69,'Learmonth'!W36,'Longreach'!W102,'Low Head'!W103,'Mackay'!W102,'Marble Bar'!W106,'Marree'!W104,'Meekatharra'!W85,'Melbourne'!W102,'Mildura'!W102,'Miles'!W103,'Morawa'!W87,'Moree'!W102,'Mt Gambier'!W102,'Nhill'!W108,'Normanton'!W107,'Nowra'!W60,'Nuriootpa'!W55,'Oodnadatta'!W71,'Orbost'!W77,'Palmerville'!W107,'Perth'!W102,'Point Perpendicular'!W71,'Port Hedland'!W99,'Port Lincoln'!W102,'Port Macquarie'!W102,'Rabbit Flat'!W43,'Richmond NSW'!W69,'Richmond Qld'!W104,'Robe'!W109,'Rockhampton'!W72,'Rutherglen'!W101,'Sale'!W102,'Scone'!W47,'Snowtown'!W104,'St George'!W99,'Sydney'!W102,'Tarcoola'!W91,'Tennant Creek'!W101,'Thargomiindah'!W58,'Tibooburra'!W103,'Townsville'!W71,'Victoria River Downs'!W48,'Wagga Wagga'!W102,'Walgett'!W103,'Wandering'!W104,'Weipa'!W53,'Wilcannia'!W106,'Williamtown'!W64,'Wilsons Promontary'!W106,'Woomera'!W62,'Wyalong'!W50,'Yamba'!W113)</f>
        <v>39.5995749753849</v>
      </c>
    </row>
    <row r="36" ht="23" customHeight="1">
      <c r="A36" t="s" s="14">
        <v>27</v>
      </c>
      <c r="B36" s="11">
        <f>AVERAGE('Adelaide'!B103,'Albany'!B118,'Alice Springs'!B103,'Amberley'!B72,'Birdsville'!B63,'Bourke'!B105,'Bridgetown'!B105,'Brisbane'!B103,'Broome'!B103,'Bundaberg'!B104,'Burketown'!B108,'Butlers Gorge'!B80,'Cabramurra'!B51,'Cairns'!B103,'Camooweal'!B74,'Canberra'!B104,'Cape Borda'!B57,'Cape Bruny'!B91,'Cape Leeuwin'!B103,'Cape Moreton'!B103,'Cape Otway'!B101,'Carnarvon'!B103,'Ceduna'!B70,'Charleville'!B103,'Cobar'!B104,'Coffs Harbour'!B61,'Cunderdin'!B62,'Dalwallinu'!B57,'Darwin'!B103,'Deniliquin'!B104,'Dubbo'!B92,'Eddytstone Point'!B103,'Esperance'!B103,'Eucla'!B99,'Forrest'!B66,'Gabo Island'!B107,'Gayndah'!B110,'Georgetown'!B111,'Geraldton'!B103,'Giles'!B56,'Grove'!B67,'Halls Creek'!B103,'Hobart'!B95,'Horn Island'!B62,'Kalgoorlie'!B103,'Kalumburu'!B73,'Karijini North'!B83,'Katanning'!B105,'Launceston'!B111,'Laverton'!B70,'Learmonth'!B37,'Longreach'!B103,'Low Head'!B104,'Mackay'!B103,'Marble Bar'!B107,'Marree'!B105,'Meekatharra'!B86,'Melbourne'!B103,'Mildura'!B103,'Miles'!B104,'Morawa'!B88,'Moree'!B103,'Mt Gambier'!B103,'Nhill'!B109,'Normanton'!B108,'Nowra'!B61,'Nuriootpa'!B56,'Oodnadatta'!B72,'Orbost'!B78,'Palmerville'!B108,'Perth'!B103,'Point Perpendicular'!B72,'Port Hedland'!B100,'Port Lincoln'!B103,'Port Macquarie'!B103,'Rabbit Flat'!B44,'Richmond NSW'!B70,'Richmond Qld'!B105,'Robe'!B110,'Rockhampton'!B73,'Rutherglen'!B102,'Sale'!B103,'Scone'!B48,'Snowtown'!B105,'St George'!B100,'Sydney'!B103,'Tarcoola'!B92,'Tennant Creek'!B102,'Thargomiindah'!B59,'Tibooburra'!B104,'Townsville'!B72,'Victoria River Downs'!B49,'Wagga Wagga'!B103,'Walgett'!B104,'Wandering'!B105,'Weipa'!B54,'Wilcannia'!B107,'Williamtown'!B65,'Wilsons Promontary'!B107,'Woomera'!B63,'Wyalong'!B51,'Yamba'!B114)</f>
        <v>39.99</v>
      </c>
      <c r="C36" s="12">
        <f>AVERAGE('Adelaide'!D103,'Albany'!D118,'Alice Springs'!D103,'Amberley'!D72,'Birdsville'!D63,'Bourke'!D105,'Bridgetown'!D105,'Brisbane'!D103,'Broome'!D103,'Bundaberg'!D104,'Burketown'!D108,'Butlers Gorge'!D80,'Cabramurra'!D51,'Cairns'!D103,'Camooweal'!D74,'Canberra'!D104,'Cape Borda'!D57,'Cape Bruny'!D91,'Cape Leeuwin'!D103,'Cape Moreton'!D103,'Cape Otway'!D101,'Carnarvon'!D103,'Ceduna'!D70,'Charleville'!D103,'Cobar'!D104,'Coffs Harbour'!D61,'Cunderdin'!D62,'Dalwallinu'!D57,'Darwin'!D103,'Deniliquin'!D104,'Dubbo'!D92,'Eddytstone Point'!D103,'Esperance'!D103,'Eucla'!D99,'Forrest'!D66,'Gabo Island'!D107,'Gayndah'!D110,'Georgetown'!D111,'Geraldton'!D103,'Giles'!D56,'Grove'!D67,'Halls Creek'!D103,'Hobart'!D95,'Horn Island'!D62,'Kalgoorlie'!D103,'Kalumburu'!D73,'Karijini North'!D83,'Katanning'!D105,'Launceston'!D111,'Laverton'!D70,'Learmonth'!D37,'Longreach'!D103,'Low Head'!D104,'Mackay'!D103,'Marble Bar'!D107,'Marree'!D105,'Meekatharra'!D86,'Melbourne'!D103,'Mildura'!D103,'Miles'!D104,'Morawa'!D88,'Moree'!D103,'Mt Gambier'!D103,'Nhill'!D109,'Normanton'!D108,'Nowra'!D61,'Nuriootpa'!D56,'Oodnadatta'!D72,'Orbost'!D78,'Palmerville'!D108,'Perth'!D103,'Point Perpendicular'!D72,'Port Hedland'!D100,'Port Lincoln'!D103,'Port Macquarie'!D103,'Rabbit Flat'!D44,'Richmond NSW'!D70,'Richmond Qld'!D105,'Robe'!D110,'Rockhampton'!D73,'Rutherglen'!D102,'Sale'!D103,'Scone'!D48,'Snowtown'!D105,'St George'!D100,'Sydney'!D103,'Tarcoola'!D92,'Tennant Creek'!D102,'Thargomiindah'!D59,'Tibooburra'!D104,'Townsville'!D72,'Victoria River Downs'!D49,'Wagga Wagga'!D103,'Walgett'!D104,'Wandering'!D105,'Weipa'!D54,'Wilcannia'!D107,'Williamtown'!D65,'Wilsons Promontary'!D107,'Woomera'!D63,'Wyalong'!D51,'Yamba'!D114)</f>
        <v>35.0584682005129</v>
      </c>
      <c r="D36" s="13">
        <f>AVERAGE('Adelaide'!G103,'Albany'!G118,'Alice Springs'!G103,'Amberley'!G72,'Birdsville'!G63,'Bourke'!G105,'Bridgetown'!G105,'Brisbane'!G103,'Broome'!G103,'Bundaberg'!G104,'Burketown'!G108,'Butlers Gorge'!G80,'Cabramurra'!G51,'Cairns'!G103,'Camooweal'!G74,'Canberra'!G104,'Cape Borda'!G57,'Cape Bruny'!G91,'Cape Leeuwin'!G103,'Cape Moreton'!G103,'Cape Otway'!G101,'Carnarvon'!G103,'Ceduna'!G70,'Charleville'!G103,'Cobar'!G104,'Coffs Harbour'!G61,'Cunderdin'!G62,'Dalwallinu'!G57,'Darwin'!G103,'Deniliquin'!G104,'Dubbo'!G92,'Eddytstone Point'!G103,'Esperance'!G103,'Eucla'!G99,'Forrest'!G66,'Gabo Island'!G107,'Gayndah'!G110,'Georgetown'!G111,'Geraldton'!G103,'Giles'!G56,'Grove'!G67,'Halls Creek'!G103,'Hobart'!G95,'Horn Island'!G62,'Kalgoorlie'!G103,'Kalumburu'!G73,'Karijini North'!G83,'Katanning'!G105,'Launceston'!G111,'Laverton'!G70,'Learmonth'!G37,'Longreach'!G103,'Low Head'!G104,'Mackay'!G103,'Marble Bar'!G107,'Marree'!G105,'Meekatharra'!G86,'Melbourne'!G103,'Mildura'!G103,'Miles'!G104,'Morawa'!G88,'Moree'!G103,'Mt Gambier'!G103,'Nhill'!G109,'Normanton'!G108,'Nowra'!G61,'Nuriootpa'!G56,'Oodnadatta'!G72,'Orbost'!G78,'Palmerville'!G108,'Perth'!G103,'Point Perpendicular'!G72,'Port Hedland'!G100,'Port Lincoln'!G103,'Port Macquarie'!G103,'Rabbit Flat'!G44,'Richmond NSW'!G70,'Richmond Qld'!G105,'Robe'!G110,'Rockhampton'!G73,'Rutherglen'!G102,'Sale'!G103,'Scone'!G48,'Snowtown'!G105,'St George'!G100,'Sydney'!G103,'Tarcoola'!G92,'Tennant Creek'!G102,'Thargomiindah'!G59,'Tibooburra'!G104,'Townsville'!G72,'Victoria River Downs'!G49,'Wagga Wagga'!G103,'Walgett'!G104,'Wandering'!G105,'Weipa'!G54,'Wilcannia'!G107,'Williamtown'!G65,'Wilsons Promontary'!G107,'Woomera'!G63,'Wyalong'!G51,'Yamba'!G114)</f>
        <v>20.58</v>
      </c>
      <c r="E36" s="12">
        <f>AVERAGE('Adelaide'!I103,'Albany'!I118,'Alice Springs'!I103,'Amberley'!I72,'Birdsville'!I63,'Bourke'!I105,'Bridgetown'!I105,'Brisbane'!I103,'Broome'!I103,'Bundaberg'!I104,'Burketown'!I108,'Butlers Gorge'!I80,'Cabramurra'!I51,'Cairns'!I103,'Camooweal'!I74,'Canberra'!I104,'Cape Borda'!I57,'Cape Bruny'!I91,'Cape Leeuwin'!I103,'Cape Moreton'!I103,'Cape Otway'!I101,'Carnarvon'!I103,'Ceduna'!I70,'Charleville'!I103,'Cobar'!I104,'Coffs Harbour'!I61,'Cunderdin'!I62,'Dalwallinu'!I57,'Darwin'!I103,'Deniliquin'!I104,'Dubbo'!I92,'Eddytstone Point'!I103,'Esperance'!I103,'Eucla'!I99,'Forrest'!I66,'Gabo Island'!I107,'Gayndah'!I110,'Georgetown'!I111,'Geraldton'!I103,'Giles'!I56,'Grove'!I67,'Halls Creek'!I103,'Hobart'!I95,'Horn Island'!I62,'Kalgoorlie'!I103,'Kalumburu'!I73,'Karijini North'!I83,'Katanning'!I105,'Launceston'!I111,'Laverton'!I70,'Learmonth'!I37,'Longreach'!I103,'Low Head'!I104,'Mackay'!I103,'Marble Bar'!I107,'Marree'!I105,'Meekatharra'!I86,'Melbourne'!I103,'Mildura'!I103,'Miles'!I104,'Morawa'!I88,'Moree'!I103,'Mt Gambier'!I103,'Nhill'!I109,'Normanton'!I108,'Nowra'!I61,'Nuriootpa'!I56,'Oodnadatta'!I72,'Orbost'!I78,'Palmerville'!I108,'Perth'!I103,'Point Perpendicular'!I72,'Port Hedland'!I100,'Port Lincoln'!I103,'Port Macquarie'!I103,'Rabbit Flat'!I44,'Richmond NSW'!I70,'Richmond Qld'!I105,'Robe'!I110,'Rockhampton'!I73,'Rutherglen'!I102,'Sale'!I103,'Scone'!I48,'Snowtown'!I105,'St George'!I100,'Sydney'!I103,'Tarcoola'!I92,'Tennant Creek'!I102,'Thargomiindah'!I59,'Tibooburra'!I104,'Townsville'!I72,'Victoria River Downs'!I49,'Wagga Wagga'!I103,'Walgett'!I104,'Wandering'!I105,'Weipa'!I54,'Wilcannia'!I107,'Williamtown'!I65,'Wilsons Promontary'!I107,'Woomera'!I63,'Wyalong'!I51,'Yamba'!I114)</f>
        <v>36.5404539156456</v>
      </c>
      <c r="F36" s="13">
        <f>AVERAGE('Adelaide'!L103,'Albany'!L118,'Alice Springs'!L103,'Amberley'!L72,'Birdsville'!L63,'Bourke'!L105,'Bridgetown'!L105,'Brisbane'!L103,'Broome'!L103,'Bundaberg'!L104,'Burketown'!L108,'Butlers Gorge'!L80,'Cabramurra'!L51,'Cairns'!L103,'Camooweal'!L74,'Canberra'!L104,'Cape Borda'!L57,'Cape Bruny'!L91,'Cape Leeuwin'!L103,'Cape Moreton'!L103,'Cape Otway'!L101,'Carnarvon'!L103,'Ceduna'!L70,'Charleville'!L103,'Cobar'!L104,'Coffs Harbour'!L61,'Cunderdin'!L62,'Dalwallinu'!L57,'Darwin'!L103,'Deniliquin'!L104,'Dubbo'!L92,'Eddytstone Point'!L103,'Esperance'!L103,'Eucla'!L99,'Forrest'!L66,'Gabo Island'!L107,'Gayndah'!L110,'Georgetown'!L111,'Geraldton'!L103,'Giles'!L56,'Grove'!L67,'Halls Creek'!L103,'Hobart'!L95,'Horn Island'!L62,'Kalgoorlie'!L103,'Kalumburu'!L73,'Karijini North'!L83,'Katanning'!L105,'Launceston'!L111,'Laverton'!L70,'Learmonth'!L37,'Longreach'!L103,'Low Head'!L104,'Mackay'!L103,'Marble Bar'!L107,'Marree'!L105,'Meekatharra'!L86,'Melbourne'!L103,'Mildura'!L103,'Miles'!L104,'Morawa'!L88,'Moree'!L103,'Mt Gambier'!L103,'Nhill'!L109,'Normanton'!L108,'Nowra'!L61,'Nuriootpa'!L56,'Oodnadatta'!L72,'Orbost'!L78,'Palmerville'!L108,'Perth'!L103,'Point Perpendicular'!L72,'Port Hedland'!L100,'Port Lincoln'!L103,'Port Macquarie'!L103,'Rabbit Flat'!L44,'Richmond NSW'!L70,'Richmond Qld'!L105,'Robe'!L110,'Rockhampton'!L73,'Rutherglen'!L102,'Sale'!L103,'Scone'!L48,'Snowtown'!L105,'St George'!L100,'Sydney'!L103,'Tarcoola'!L92,'Tennant Creek'!L102,'Thargomiindah'!L59,'Tibooburra'!L104,'Townsville'!L72,'Victoria River Downs'!L49,'Wagga Wagga'!L103,'Walgett'!L104,'Wandering'!L105,'Weipa'!L54,'Wilcannia'!L107,'Williamtown'!L65,'Wilsons Promontary'!L107,'Woomera'!L63,'Wyalong'!L51,'Yamba'!L114)</f>
        <v>4.1</v>
      </c>
      <c r="G36" s="12">
        <f>AVERAGE('Adelaide'!N103,'Albany'!N118,'Alice Springs'!N103,'Amberley'!N72,'Birdsville'!N63,'Bourke'!N105,'Bridgetown'!N105,'Brisbane'!N103,'Broome'!N103,'Bundaberg'!N104,'Burketown'!N108,'Butlers Gorge'!N80,'Cabramurra'!N51,'Cairns'!N103,'Camooweal'!N74,'Canberra'!N104,'Cape Borda'!N57,'Cape Bruny'!N91,'Cape Leeuwin'!N103,'Cape Moreton'!N103,'Cape Otway'!N101,'Carnarvon'!N103,'Ceduna'!N70,'Charleville'!N103,'Cobar'!N104,'Coffs Harbour'!N61,'Cunderdin'!N62,'Dalwallinu'!N57,'Darwin'!N103,'Deniliquin'!N104,'Dubbo'!N92,'Eddytstone Point'!N103,'Esperance'!N103,'Eucla'!N99,'Forrest'!N66,'Gabo Island'!N107,'Gayndah'!N110,'Georgetown'!N111,'Geraldton'!N103,'Giles'!N56,'Grove'!N67,'Halls Creek'!N103,'Hobart'!N95,'Horn Island'!N62,'Kalgoorlie'!N103,'Kalumburu'!N73,'Karijini North'!N83,'Katanning'!N105,'Launceston'!N111,'Laverton'!N70,'Learmonth'!N37,'Longreach'!N103,'Low Head'!N104,'Mackay'!N103,'Marble Bar'!N107,'Marree'!N105,'Meekatharra'!N86,'Melbourne'!N103,'Mildura'!N103,'Miles'!N104,'Morawa'!N88,'Moree'!N103,'Mt Gambier'!N103,'Nhill'!N109,'Normanton'!N108,'Nowra'!N61,'Nuriootpa'!N56,'Oodnadatta'!N72,'Orbost'!N78,'Palmerville'!N108,'Perth'!N103,'Point Perpendicular'!N72,'Port Hedland'!N100,'Port Lincoln'!N103,'Port Macquarie'!N103,'Rabbit Flat'!N44,'Richmond NSW'!N70,'Richmond Qld'!N105,'Robe'!N110,'Rockhampton'!N73,'Rutherglen'!N102,'Sale'!N103,'Scone'!N48,'Snowtown'!N105,'St George'!N100,'Sydney'!N103,'Tarcoola'!N92,'Tennant Creek'!N102,'Thargomiindah'!N59,'Tibooburra'!N104,'Townsville'!N72,'Victoria River Downs'!N49,'Wagga Wagga'!N103,'Walgett'!N104,'Wandering'!N105,'Weipa'!N54,'Wilcannia'!N107,'Williamtown'!N65,'Wilsons Promontary'!N107,'Woomera'!N63,'Wyalong'!N51,'Yamba'!N114)</f>
        <v>39.6864332661609</v>
      </c>
      <c r="H36" t="s" s="14">
        <v>27</v>
      </c>
      <c r="I36" s="11">
        <f>AVERAGE('Adelaide'!P103,'Albany'!P118,'Alice Springs'!P103,'Amberley'!P72,'Birdsville'!P63,'Bourke'!P105,'Bridgetown'!P105,'Brisbane'!P103,'Broome'!P103,'Bundaberg'!P104,'Burketown'!P108,'Butlers Gorge'!P80,'Cabramurra'!P51,'Cairns'!P103,'Camooweal'!P74,'Canberra'!P104,'Cape Borda'!P57,'Cape Bruny'!P91,'Cape Leeuwin'!P103,'Cape Moreton'!P103,'Cape Otway'!P101,'Carnarvon'!P103,'Ceduna'!P70,'Charleville'!P103,'Cobar'!P104,'Coffs Harbour'!P61,'Cunderdin'!P62,'Dalwallinu'!P57,'Darwin'!P103,'Deniliquin'!P104,'Dubbo'!P92,'Eddytstone Point'!P103,'Esperance'!P103,'Eucla'!P99,'Forrest'!P66,'Gabo Island'!P107,'Gayndah'!P110,'Georgetown'!P111,'Geraldton'!P103,'Giles'!P56,'Grove'!P67,'Halls Creek'!P103,'Hobart'!P95,'Horn Island'!P62,'Kalgoorlie'!P103,'Kalumburu'!P73,'Karijini North'!P83,'Katanning'!P105,'Launceston'!P111,'Laverton'!P70,'Learmonth'!P37,'Longreach'!P103,'Low Head'!P104,'Mackay'!P103,'Marble Bar'!P107,'Marree'!P105,'Meekatharra'!P86,'Melbourne'!P103,'Mildura'!P103,'Miles'!P104,'Morawa'!P88,'Moree'!P103,'Mt Gambier'!P103,'Nhill'!P109,'Normanton'!P108,'Nowra'!P61,'Nuriootpa'!P56,'Oodnadatta'!P72,'Orbost'!P78,'Palmerville'!P108,'Perth'!P103,'Point Perpendicular'!P72,'Port Hedland'!P100,'Port Lincoln'!P103,'Port Macquarie'!P103,'Rabbit Flat'!P44,'Richmond NSW'!P70,'Richmond Qld'!P105,'Robe'!P110,'Rockhampton'!P73,'Rutherglen'!P102,'Sale'!P103,'Scone'!P48,'Snowtown'!P105,'St George'!P100,'Sydney'!P103,'Tarcoola'!P92,'Tennant Creek'!P102,'Thargomiindah'!P59,'Tibooburra'!P104,'Townsville'!P72,'Victoria River Downs'!P49,'Wagga Wagga'!P103,'Walgett'!P104,'Wandering'!P105,'Weipa'!P54,'Wilcannia'!P107,'Williamtown'!P65,'Wilsons Promontary'!P107,'Woomera'!P63,'Wyalong'!P51,'Yamba'!P114)</f>
        <v>41.2028571428571</v>
      </c>
      <c r="J36" s="12">
        <f>AVERAGE('Adelaide'!Q103,'Albany'!Q118,'Alice Springs'!Q103,'Amberley'!Q72,'Birdsville'!Q63,'Bourke'!Q105,'Bridgetown'!Q105,'Brisbane'!Q103,'Broome'!Q103,'Bundaberg'!Q104,'Burketown'!Q108,'Butlers Gorge'!Q80,'Cabramurra'!Q51,'Cairns'!Q103,'Camooweal'!Q74,'Canberra'!Q104,'Cape Borda'!Q57,'Cape Bruny'!Q91,'Cape Leeuwin'!Q103,'Cape Moreton'!Q103,'Cape Otway'!Q101,'Carnarvon'!Q103,'Ceduna'!Q70,'Charleville'!Q103,'Cobar'!Q104,'Coffs Harbour'!Q61,'Cunderdin'!Q62,'Dalwallinu'!Q57,'Darwin'!Q103,'Deniliquin'!Q104,'Dubbo'!Q92,'Eddytstone Point'!Q103,'Esperance'!Q103,'Eucla'!Q99,'Forrest'!Q66,'Gabo Island'!Q107,'Gayndah'!Q110,'Georgetown'!Q111,'Geraldton'!Q103,'Giles'!Q56,'Grove'!Q67,'Halls Creek'!Q103,'Hobart'!Q95,'Horn Island'!Q62,'Kalgoorlie'!Q103,'Kalumburu'!Q73,'Karijini North'!Q83,'Katanning'!Q105,'Launceston'!Q111,'Laverton'!Q70,'Learmonth'!Q37,'Longreach'!Q103,'Low Head'!Q104,'Mackay'!Q103,'Marble Bar'!Q107,'Marree'!Q105,'Meekatharra'!Q86,'Melbourne'!Q103,'Mildura'!Q103,'Miles'!Q104,'Morawa'!Q88,'Moree'!Q103,'Mt Gambier'!Q103,'Nhill'!Q109,'Normanton'!Q108,'Nowra'!Q61,'Nuriootpa'!Q56,'Oodnadatta'!Q72,'Orbost'!Q78,'Palmerville'!Q108,'Perth'!Q103,'Point Perpendicular'!Q72,'Port Hedland'!Q100,'Port Lincoln'!Q103,'Port Macquarie'!Q103,'Rabbit Flat'!Q44,'Richmond NSW'!Q70,'Richmond Qld'!Q105,'Robe'!Q110,'Rockhampton'!Q73,'Rutherglen'!Q102,'Sale'!Q103,'Scone'!Q48,'Snowtown'!Q105,'St George'!Q100,'Sydney'!Q103,'Tarcoola'!Q92,'Tennant Creek'!Q102,'Thargomiindah'!Q59,'Tibooburra'!Q104,'Townsville'!Q72,'Victoria River Downs'!Q49,'Wagga Wagga'!Q103,'Walgett'!Q104,'Wandering'!Q105,'Weipa'!Q54,'Wilcannia'!Q107,'Williamtown'!Q65,'Wilsons Promontary'!Q107,'Woomera'!Q63,'Wyalong'!Q51,'Yamba'!Q114)</f>
        <v>35.2443031047153</v>
      </c>
      <c r="K36" s="13">
        <f>AVERAGE('Adelaide'!S103,'Albany'!S118,'Alice Springs'!S103,'Amberley'!S72,'Birdsville'!S63,'Bourke'!S105,'Bridgetown'!S105,'Brisbane'!S103,'Broome'!S103,'Bundaberg'!S104,'Burketown'!S108,'Butlers Gorge'!S80,'Cabramurra'!S51,'Cairns'!S103,'Camooweal'!S74,'Canberra'!S104,'Cape Borda'!S57,'Cape Bruny'!S91,'Cape Leeuwin'!S103,'Cape Moreton'!S103,'Cape Otway'!S101,'Carnarvon'!S103,'Ceduna'!S70,'Charleville'!S103,'Cobar'!S104,'Coffs Harbour'!S61,'Cunderdin'!S62,'Dalwallinu'!S57,'Darwin'!S103,'Deniliquin'!S104,'Dubbo'!S92,'Eddytstone Point'!S103,'Esperance'!S103,'Eucla'!S99,'Forrest'!S66,'Gabo Island'!S107,'Gayndah'!S110,'Georgetown'!S111,'Geraldton'!S103,'Giles'!S56,'Grove'!S67,'Halls Creek'!S103,'Hobart'!S95,'Horn Island'!S62,'Kalgoorlie'!S103,'Kalumburu'!S73,'Karijini North'!S83,'Katanning'!S105,'Launceston'!S111,'Laverton'!S70,'Learmonth'!S37,'Longreach'!S103,'Low Head'!S104,'Mackay'!S103,'Marble Bar'!S107,'Marree'!S105,'Meekatharra'!S86,'Melbourne'!S103,'Mildura'!S103,'Miles'!S104,'Morawa'!S88,'Moree'!S103,'Mt Gambier'!S103,'Nhill'!S109,'Normanton'!S108,'Nowra'!S61,'Nuriootpa'!S56,'Oodnadatta'!S72,'Orbost'!S78,'Palmerville'!S108,'Perth'!S103,'Point Perpendicular'!S72,'Port Hedland'!S100,'Port Lincoln'!S103,'Port Macquarie'!S103,'Rabbit Flat'!S44,'Richmond NSW'!S70,'Richmond Qld'!S105,'Robe'!S110,'Rockhampton'!S73,'Rutherglen'!S102,'Sale'!S103,'Scone'!S48,'Snowtown'!S105,'St George'!S100,'Sydney'!S103,'Tarcoola'!S92,'Tennant Creek'!S102,'Thargomiindah'!S59,'Tibooburra'!S104,'Townsville'!S72,'Victoria River Downs'!S49,'Wagga Wagga'!S103,'Walgett'!S104,'Wandering'!S105,'Weipa'!S54,'Wilcannia'!S107,'Williamtown'!S65,'Wilsons Promontary'!S107,'Woomera'!S63,'Wyalong'!S51,'Yamba'!S114)</f>
        <v>21.195</v>
      </c>
      <c r="L36" s="12">
        <f>AVERAGE('Adelaide'!T103,'Albany'!T118,'Alice Springs'!T103,'Amberley'!T72,'Birdsville'!T63,'Bourke'!T105,'Bridgetown'!T105,'Brisbane'!T103,'Broome'!T103,'Bundaberg'!T104,'Burketown'!T108,'Butlers Gorge'!T80,'Cabramurra'!T51,'Cairns'!T103,'Camooweal'!T74,'Canberra'!T104,'Cape Borda'!T57,'Cape Bruny'!T91,'Cape Leeuwin'!T103,'Cape Moreton'!T103,'Cape Otway'!T101,'Carnarvon'!T103,'Ceduna'!T70,'Charleville'!T103,'Cobar'!T104,'Coffs Harbour'!T61,'Cunderdin'!T62,'Dalwallinu'!T57,'Darwin'!T103,'Deniliquin'!T104,'Dubbo'!T92,'Eddytstone Point'!T103,'Esperance'!T103,'Eucla'!T99,'Forrest'!T66,'Gabo Island'!T107,'Gayndah'!T110,'Georgetown'!T111,'Geraldton'!T103,'Giles'!T56,'Grove'!T67,'Halls Creek'!T103,'Hobart'!T95,'Horn Island'!T62,'Kalgoorlie'!T103,'Kalumburu'!T73,'Karijini North'!T83,'Katanning'!T105,'Launceston'!T111,'Laverton'!T70,'Learmonth'!T37,'Longreach'!T103,'Low Head'!T104,'Mackay'!T103,'Marble Bar'!T107,'Marree'!T105,'Meekatharra'!T86,'Melbourne'!T103,'Mildura'!T103,'Miles'!T104,'Morawa'!T88,'Moree'!T103,'Mt Gambier'!T103,'Nhill'!T109,'Normanton'!T108,'Nowra'!T61,'Nuriootpa'!T56,'Oodnadatta'!T72,'Orbost'!T78,'Palmerville'!T108,'Perth'!T103,'Point Perpendicular'!T72,'Port Hedland'!T100,'Port Lincoln'!T103,'Port Macquarie'!T103,'Rabbit Flat'!T44,'Richmond NSW'!T70,'Richmond Qld'!T105,'Robe'!T110,'Rockhampton'!T73,'Rutherglen'!T102,'Sale'!T103,'Scone'!T48,'Snowtown'!T105,'St George'!T100,'Sydney'!T103,'Tarcoola'!T92,'Tennant Creek'!T102,'Thargomiindah'!T59,'Tibooburra'!T104,'Townsville'!T72,'Victoria River Downs'!T49,'Wagga Wagga'!T103,'Walgett'!T104,'Wandering'!T105,'Weipa'!T54,'Wilcannia'!T107,'Williamtown'!T65,'Wilsons Promontary'!T107,'Woomera'!T63,'Wyalong'!T51,'Yamba'!T114)</f>
        <v>36.8064890778892</v>
      </c>
      <c r="M36" s="13">
        <f>AVERAGE('Adelaide'!V103,'Albany'!V118,'Alice Springs'!V103,'Amberley'!V72,'Birdsville'!V63,'Bourke'!V105,'Bridgetown'!V105,'Brisbane'!V103,'Broome'!V103,'Bundaberg'!V104,'Burketown'!V108,'Butlers Gorge'!V80,'Cabramurra'!V51,'Cairns'!V103,'Camooweal'!V74,'Canberra'!V104,'Cape Borda'!V57,'Cape Bruny'!V91,'Cape Leeuwin'!V103,'Cape Moreton'!V103,'Cape Otway'!V101,'Carnarvon'!V103,'Ceduna'!V70,'Charleville'!V103,'Cobar'!V104,'Coffs Harbour'!V61,'Cunderdin'!V62,'Dalwallinu'!V57,'Darwin'!V103,'Deniliquin'!V104,'Dubbo'!V92,'Eddytstone Point'!V103,'Esperance'!V103,'Eucla'!V99,'Forrest'!V66,'Gabo Island'!V107,'Gayndah'!V110,'Georgetown'!V111,'Geraldton'!V103,'Giles'!V56,'Grove'!V67,'Halls Creek'!V103,'Hobart'!V95,'Horn Island'!V62,'Kalgoorlie'!V103,'Kalumburu'!V73,'Karijini North'!V83,'Katanning'!V105,'Launceston'!V111,'Laverton'!V70,'Learmonth'!V37,'Longreach'!V103,'Low Head'!V104,'Mackay'!V103,'Marble Bar'!V107,'Marree'!V105,'Meekatharra'!V86,'Melbourne'!V103,'Mildura'!V103,'Miles'!V104,'Morawa'!V88,'Moree'!V103,'Mt Gambier'!V103,'Nhill'!V109,'Normanton'!V108,'Nowra'!V61,'Nuriootpa'!V56,'Oodnadatta'!V72,'Orbost'!V78,'Palmerville'!V108,'Perth'!V103,'Point Perpendicular'!V72,'Port Hedland'!V100,'Port Lincoln'!V103,'Port Macquarie'!V103,'Rabbit Flat'!V44,'Richmond NSW'!V70,'Richmond Qld'!V105,'Robe'!V110,'Rockhampton'!V73,'Rutherglen'!V102,'Sale'!V103,'Scone'!V48,'Snowtown'!V105,'St George'!V100,'Sydney'!V103,'Tarcoola'!V92,'Tennant Creek'!V102,'Thargomiindah'!V59,'Tibooburra'!V104,'Townsville'!V72,'Victoria River Downs'!V49,'Wagga Wagga'!V103,'Walgett'!V104,'Wandering'!V105,'Weipa'!V54,'Wilcannia'!V107,'Williamtown'!V65,'Wilsons Promontary'!V107,'Woomera'!V63,'Wyalong'!V51,'Yamba'!V114)</f>
        <v>4.415</v>
      </c>
      <c r="N36" s="12">
        <f>AVERAGE('Adelaide'!W103,'Albany'!W118,'Alice Springs'!W103,'Amberley'!W72,'Birdsville'!W63,'Bourke'!W105,'Bridgetown'!W105,'Brisbane'!W103,'Broome'!W103,'Bundaberg'!W104,'Burketown'!W108,'Butlers Gorge'!W80,'Cabramurra'!W51,'Cairns'!W103,'Camooweal'!W74,'Canberra'!W104,'Cape Borda'!W57,'Cape Bruny'!W91,'Cape Leeuwin'!W103,'Cape Moreton'!W103,'Cape Otway'!W101,'Carnarvon'!W103,'Ceduna'!W70,'Charleville'!W103,'Cobar'!W104,'Coffs Harbour'!W61,'Cunderdin'!W62,'Dalwallinu'!W57,'Darwin'!W103,'Deniliquin'!W104,'Dubbo'!W92,'Eddytstone Point'!W103,'Esperance'!W103,'Eucla'!W99,'Forrest'!W66,'Gabo Island'!W107,'Gayndah'!W110,'Georgetown'!W111,'Geraldton'!W103,'Giles'!W56,'Grove'!W67,'Halls Creek'!W103,'Hobart'!W95,'Horn Island'!W62,'Kalgoorlie'!W103,'Kalumburu'!W73,'Karijini North'!W83,'Katanning'!W105,'Launceston'!W111,'Laverton'!W70,'Learmonth'!W37,'Longreach'!W103,'Low Head'!W104,'Mackay'!W103,'Marble Bar'!W107,'Marree'!W105,'Meekatharra'!W86,'Melbourne'!W103,'Mildura'!W103,'Miles'!W104,'Morawa'!W88,'Moree'!W103,'Mt Gambier'!W103,'Nhill'!W109,'Normanton'!W108,'Nowra'!W61,'Nuriootpa'!W56,'Oodnadatta'!W72,'Orbost'!W78,'Palmerville'!W108,'Perth'!W103,'Point Perpendicular'!W72,'Port Hedland'!W100,'Port Lincoln'!W103,'Port Macquarie'!W103,'Rabbit Flat'!W44,'Richmond NSW'!W70,'Richmond Qld'!W105,'Robe'!W110,'Rockhampton'!W73,'Rutherglen'!W102,'Sale'!W103,'Scone'!W48,'Snowtown'!W105,'St George'!W100,'Sydney'!W103,'Tarcoola'!W92,'Tennant Creek'!W102,'Thargomiindah'!W59,'Tibooburra'!W104,'Townsville'!W72,'Victoria River Downs'!W49,'Wagga Wagga'!W103,'Walgett'!W104,'Wandering'!W105,'Weipa'!W54,'Wilcannia'!W107,'Williamtown'!W65,'Wilsons Promontary'!W107,'Woomera'!W63,'Wyalong'!W51,'Yamba'!W114)</f>
        <v>39.6039234093944</v>
      </c>
    </row>
    <row r="37" ht="23" customHeight="1">
      <c r="A37" t="s" s="14">
        <v>28</v>
      </c>
      <c r="B37" s="11">
        <f>AVERAGE('Adelaide'!B104,'Albany'!B119,'Alice Springs'!B104,'Amberley'!B73,'Birdsville'!B64,'Bourke'!B106,'Bridgetown'!B106,'Brisbane'!B104,'Broome'!B104,'Bundaberg'!B105,'Burketown'!B109,'Butlers Gorge'!B81,'Cabramurra'!B52,'Cairns'!B104,'Camooweal'!B75,'Canberra'!B105,'Cape Borda'!B58,'Cape Bruny'!B92,'Cape Leeuwin'!B104,'Cape Moreton'!B104,'Cape Otway'!B102,'Carnarvon'!B104,'Ceduna'!B71,'Charleville'!B104,'Cobar'!B105,'Coffs Harbour'!B62,'Cunderdin'!B63,'Dalwallinu'!B58,'Darwin'!B104,'Deniliquin'!B105,'Dubbo'!B93,'Eddytstone Point'!B104,'Esperance'!B104,'Eucla'!B100,'Forrest'!B67,'Gabo Island'!B108,'Gayndah'!B111,'Georgetown'!B112,'Geraldton'!B104,'Giles'!B57,'Grove'!B68,'Halls Creek'!B104,'Hobart'!B96,'Horn Island'!B63,'Kalgoorlie'!B104,'Kalumburu'!B74,'Karijini North'!B84,'Katanning'!B106,'Launceston'!B112,'Laverton'!B71,'Learmonth'!B38,'Longreach'!B104,'Low Head'!B105,'Mackay'!B104,'Marble Bar'!B108,'Marree'!B106,'Meekatharra'!B87,'Melbourne'!B104,'Mildura'!B104,'Miles'!B105,'Morawa'!B89,'Moree'!B104,'Mt Gambier'!B104,'Nhill'!B110,'Normanton'!B109,'Nowra'!B62,'Nuriootpa'!B57,'Oodnadatta'!B73,'Orbost'!B79,'Palmerville'!B109,'Perth'!B104,'Point Perpendicular'!B73,'Port Hedland'!B101,'Port Lincoln'!B104,'Port Macquarie'!B104,'Rabbit Flat'!B45,'Richmond NSW'!B71,'Richmond Qld'!B106,'Robe'!B111,'Rockhampton'!B74,'Rutherglen'!B103,'Sale'!B104,'Scone'!B49,'Snowtown'!B106,'St George'!B101,'Sydney'!B104,'Tarcoola'!B93,'Tennant Creek'!B103,'Thargomiindah'!B60,'Tibooburra'!B105,'Townsville'!B73,'Victoria River Downs'!B50,'Wagga Wagga'!B104,'Walgett'!B105,'Wandering'!B106,'Weipa'!B55,'Wilcannia'!B108,'Williamtown'!B66,'Wilsons Promontary'!B108,'Woomera'!B64,'Wyalong'!B52,'Yamba'!B115)</f>
        <v>41.5816326530612</v>
      </c>
      <c r="C37" s="12">
        <f>AVERAGE('Adelaide'!D104,'Albany'!D119,'Alice Springs'!D104,'Amberley'!D73,'Birdsville'!D64,'Bourke'!D106,'Bridgetown'!D106,'Brisbane'!D104,'Broome'!D104,'Bundaberg'!D105,'Burketown'!D109,'Butlers Gorge'!D81,'Cabramurra'!D52,'Cairns'!D104,'Camooweal'!D75,'Canberra'!D105,'Cape Borda'!D58,'Cape Bruny'!D92,'Cape Leeuwin'!D104,'Cape Moreton'!D104,'Cape Otway'!D102,'Carnarvon'!D104,'Ceduna'!D71,'Charleville'!D104,'Cobar'!D105,'Coffs Harbour'!D62,'Cunderdin'!D63,'Dalwallinu'!D58,'Darwin'!D104,'Deniliquin'!D105,'Dubbo'!D93,'Eddytstone Point'!D104,'Esperance'!D104,'Eucla'!D100,'Forrest'!D67,'Gabo Island'!D108,'Gayndah'!D111,'Georgetown'!D112,'Geraldton'!D104,'Giles'!D57,'Grove'!D68,'Halls Creek'!D104,'Hobart'!D96,'Horn Island'!D63,'Kalgoorlie'!D104,'Kalumburu'!D74,'Karijini North'!D84,'Katanning'!D106,'Launceston'!D112,'Laverton'!D71,'Learmonth'!D38,'Longreach'!D104,'Low Head'!D105,'Mackay'!D104,'Marble Bar'!D108,'Marree'!D106,'Meekatharra'!D87,'Melbourne'!D104,'Mildura'!D104,'Miles'!D105,'Morawa'!D89,'Moree'!D104,'Mt Gambier'!D104,'Nhill'!D110,'Normanton'!D109,'Nowra'!D62,'Nuriootpa'!D57,'Oodnadatta'!D73,'Orbost'!D79,'Palmerville'!D109,'Perth'!D104,'Point Perpendicular'!D73,'Port Hedland'!D101,'Port Lincoln'!D104,'Port Macquarie'!D104,'Rabbit Flat'!D45,'Richmond NSW'!D71,'Richmond Qld'!D106,'Robe'!D111,'Rockhampton'!D74,'Rutherglen'!D103,'Sale'!D104,'Scone'!D49,'Snowtown'!D106,'St George'!D101,'Sydney'!D104,'Tarcoola'!D93,'Tennant Creek'!D103,'Thargomiindah'!D60,'Tibooburra'!D105,'Townsville'!D73,'Victoria River Downs'!D50,'Wagga Wagga'!D104,'Walgett'!D105,'Wandering'!D106,'Weipa'!D55,'Wilcannia'!D108,'Williamtown'!D66,'Wilsons Promontary'!D108,'Woomera'!D64,'Wyalong'!D52,'Yamba'!D115)</f>
        <v>35.3100349229357</v>
      </c>
      <c r="D37" s="13">
        <f>AVERAGE('Adelaide'!G104,'Albany'!G119,'Alice Springs'!G104,'Amberley'!G73,'Birdsville'!G64,'Bourke'!G106,'Bridgetown'!G106,'Brisbane'!G104,'Broome'!G104,'Bundaberg'!G105,'Burketown'!G109,'Butlers Gorge'!G81,'Cabramurra'!G52,'Cairns'!G104,'Camooweal'!G75,'Canberra'!G105,'Cape Borda'!G58,'Cape Bruny'!G92,'Cape Leeuwin'!G104,'Cape Moreton'!G104,'Cape Otway'!G102,'Carnarvon'!G104,'Ceduna'!G71,'Charleville'!G104,'Cobar'!G105,'Coffs Harbour'!G62,'Cunderdin'!G63,'Dalwallinu'!G58,'Darwin'!G104,'Deniliquin'!G105,'Dubbo'!G93,'Eddytstone Point'!G104,'Esperance'!G104,'Eucla'!G100,'Forrest'!G67,'Gabo Island'!G108,'Gayndah'!G111,'Georgetown'!G112,'Geraldton'!G104,'Giles'!G57,'Grove'!G68,'Halls Creek'!G104,'Hobart'!G96,'Horn Island'!G63,'Kalgoorlie'!G104,'Kalumburu'!G74,'Karijini North'!G84,'Katanning'!G106,'Launceston'!G112,'Laverton'!G71,'Learmonth'!G38,'Longreach'!G104,'Low Head'!G105,'Mackay'!G104,'Marble Bar'!G108,'Marree'!G106,'Meekatharra'!G87,'Melbourne'!G104,'Mildura'!G104,'Miles'!G105,'Morawa'!G89,'Moree'!G104,'Mt Gambier'!G104,'Nhill'!G110,'Normanton'!G109,'Nowra'!G62,'Nuriootpa'!G57,'Oodnadatta'!G73,'Orbost'!G79,'Palmerville'!G109,'Perth'!G104,'Point Perpendicular'!G73,'Port Hedland'!G101,'Port Lincoln'!G104,'Port Macquarie'!G104,'Rabbit Flat'!G45,'Richmond NSW'!G71,'Richmond Qld'!G106,'Robe'!G111,'Rockhampton'!G74,'Rutherglen'!G103,'Sale'!G104,'Scone'!G49,'Snowtown'!G106,'St George'!G101,'Sydney'!G104,'Tarcoola'!G93,'Tennant Creek'!G103,'Thargomiindah'!G60,'Tibooburra'!G105,'Townsville'!G73,'Victoria River Downs'!G50,'Wagga Wagga'!G104,'Walgett'!G105,'Wandering'!G106,'Weipa'!G55,'Wilcannia'!G108,'Williamtown'!G66,'Wilsons Promontary'!G108,'Woomera'!G64,'Wyalong'!G52,'Yamba'!G115)</f>
        <v>20.8367346938776</v>
      </c>
      <c r="E37" s="12">
        <f>AVERAGE('Adelaide'!I104,'Albany'!I119,'Alice Springs'!I104,'Amberley'!I73,'Birdsville'!I64,'Bourke'!I106,'Bridgetown'!I106,'Brisbane'!I104,'Broome'!I104,'Bundaberg'!I105,'Burketown'!I109,'Butlers Gorge'!I81,'Cabramurra'!I52,'Cairns'!I104,'Camooweal'!I75,'Canberra'!I105,'Cape Borda'!I58,'Cape Bruny'!I92,'Cape Leeuwin'!I104,'Cape Moreton'!I104,'Cape Otway'!I102,'Carnarvon'!I104,'Ceduna'!I71,'Charleville'!I104,'Cobar'!I105,'Coffs Harbour'!I62,'Cunderdin'!I63,'Dalwallinu'!I58,'Darwin'!I104,'Deniliquin'!I105,'Dubbo'!I93,'Eddytstone Point'!I104,'Esperance'!I104,'Eucla'!I100,'Forrest'!I67,'Gabo Island'!I108,'Gayndah'!I111,'Georgetown'!I112,'Geraldton'!I104,'Giles'!I57,'Grove'!I68,'Halls Creek'!I104,'Hobart'!I96,'Horn Island'!I63,'Kalgoorlie'!I104,'Kalumburu'!I74,'Karijini North'!I84,'Katanning'!I106,'Launceston'!I112,'Laverton'!I71,'Learmonth'!I38,'Longreach'!I104,'Low Head'!I105,'Mackay'!I104,'Marble Bar'!I108,'Marree'!I106,'Meekatharra'!I87,'Melbourne'!I104,'Mildura'!I104,'Miles'!I105,'Morawa'!I89,'Moree'!I104,'Mt Gambier'!I104,'Nhill'!I110,'Normanton'!I109,'Nowra'!I62,'Nuriootpa'!I57,'Oodnadatta'!I73,'Orbost'!I79,'Palmerville'!I109,'Perth'!I104,'Point Perpendicular'!I73,'Port Hedland'!I101,'Port Lincoln'!I104,'Port Macquarie'!I104,'Rabbit Flat'!I45,'Richmond NSW'!I71,'Richmond Qld'!I106,'Robe'!I111,'Rockhampton'!I74,'Rutherglen'!I103,'Sale'!I104,'Scone'!I49,'Snowtown'!I106,'St George'!I101,'Sydney'!I104,'Tarcoola'!I93,'Tennant Creek'!I103,'Thargomiindah'!I60,'Tibooburra'!I105,'Townsville'!I73,'Victoria River Downs'!I50,'Wagga Wagga'!I104,'Walgett'!I105,'Wandering'!I106,'Weipa'!I55,'Wilcannia'!I108,'Williamtown'!I66,'Wilsons Promontary'!I108,'Woomera'!I64,'Wyalong'!I52,'Yamba'!I115)</f>
        <v>36.9249647767005</v>
      </c>
      <c r="F37" s="13">
        <f>AVERAGE('Adelaide'!L104,'Albany'!L119,'Alice Springs'!L104,'Amberley'!L73,'Birdsville'!L64,'Bourke'!L106,'Bridgetown'!L106,'Brisbane'!L104,'Broome'!L104,'Bundaberg'!L105,'Burketown'!L109,'Butlers Gorge'!L81,'Cabramurra'!L52,'Cairns'!L104,'Camooweal'!L75,'Canberra'!L105,'Cape Borda'!L58,'Cape Bruny'!L92,'Cape Leeuwin'!L104,'Cape Moreton'!L104,'Cape Otway'!L102,'Carnarvon'!L104,'Ceduna'!L71,'Charleville'!L104,'Cobar'!L105,'Coffs Harbour'!L62,'Cunderdin'!L63,'Dalwallinu'!L58,'Darwin'!L104,'Deniliquin'!L105,'Dubbo'!L93,'Eddytstone Point'!L104,'Esperance'!L104,'Eucla'!L100,'Forrest'!L67,'Gabo Island'!L108,'Gayndah'!L111,'Georgetown'!L112,'Geraldton'!L104,'Giles'!L57,'Grove'!L68,'Halls Creek'!L104,'Hobart'!L96,'Horn Island'!L63,'Kalgoorlie'!L104,'Kalumburu'!L74,'Karijini North'!L84,'Katanning'!L106,'Launceston'!L112,'Laverton'!L71,'Learmonth'!L38,'Longreach'!L104,'Low Head'!L105,'Mackay'!L104,'Marble Bar'!L108,'Marree'!L106,'Meekatharra'!L87,'Melbourne'!L104,'Mildura'!L104,'Miles'!L105,'Morawa'!L89,'Moree'!L104,'Mt Gambier'!L104,'Nhill'!L110,'Normanton'!L109,'Nowra'!L62,'Nuriootpa'!L57,'Oodnadatta'!L73,'Orbost'!L79,'Palmerville'!L109,'Perth'!L104,'Point Perpendicular'!L73,'Port Hedland'!L101,'Port Lincoln'!L104,'Port Macquarie'!L104,'Rabbit Flat'!L45,'Richmond NSW'!L71,'Richmond Qld'!L106,'Robe'!L111,'Rockhampton'!L74,'Rutherglen'!L103,'Sale'!L104,'Scone'!L49,'Snowtown'!L106,'St George'!L101,'Sydney'!L104,'Tarcoola'!L93,'Tennant Creek'!L103,'Thargomiindah'!L60,'Tibooburra'!L105,'Townsville'!L73,'Victoria River Downs'!L50,'Wagga Wagga'!L104,'Walgett'!L105,'Wandering'!L106,'Weipa'!L55,'Wilcannia'!L108,'Williamtown'!L66,'Wilsons Promontary'!L108,'Woomera'!L64,'Wyalong'!L52,'Yamba'!L115)</f>
        <v>4.36734693877551</v>
      </c>
      <c r="G37" s="12">
        <f>AVERAGE('Adelaide'!N104,'Albany'!N119,'Alice Springs'!N104,'Amberley'!N73,'Birdsville'!N64,'Bourke'!N106,'Bridgetown'!N106,'Brisbane'!N104,'Broome'!N104,'Bundaberg'!N105,'Burketown'!N109,'Butlers Gorge'!N81,'Cabramurra'!N52,'Cairns'!N104,'Camooweal'!N75,'Canberra'!N105,'Cape Borda'!N58,'Cape Bruny'!N92,'Cape Leeuwin'!N104,'Cape Moreton'!N104,'Cape Otway'!N102,'Carnarvon'!N104,'Ceduna'!N71,'Charleville'!N104,'Cobar'!N105,'Coffs Harbour'!N62,'Cunderdin'!N63,'Dalwallinu'!N58,'Darwin'!N104,'Deniliquin'!N105,'Dubbo'!N93,'Eddytstone Point'!N104,'Esperance'!N104,'Eucla'!N100,'Forrest'!N67,'Gabo Island'!N108,'Gayndah'!N111,'Georgetown'!N112,'Geraldton'!N104,'Giles'!N57,'Grove'!N68,'Halls Creek'!N104,'Hobart'!N96,'Horn Island'!N63,'Kalgoorlie'!N104,'Kalumburu'!N74,'Karijini North'!N84,'Katanning'!N106,'Launceston'!N112,'Laverton'!N71,'Learmonth'!N38,'Longreach'!N104,'Low Head'!N105,'Mackay'!N104,'Marble Bar'!N108,'Marree'!N106,'Meekatharra'!N87,'Melbourne'!N104,'Mildura'!N104,'Miles'!N105,'Morawa'!N89,'Moree'!N104,'Mt Gambier'!N104,'Nhill'!N110,'Normanton'!N109,'Nowra'!N62,'Nuriootpa'!N57,'Oodnadatta'!N73,'Orbost'!N79,'Palmerville'!N109,'Perth'!N104,'Point Perpendicular'!N73,'Port Hedland'!N101,'Port Lincoln'!N104,'Port Macquarie'!N104,'Rabbit Flat'!N45,'Richmond NSW'!N71,'Richmond Qld'!N106,'Robe'!N111,'Rockhampton'!N74,'Rutherglen'!N103,'Sale'!N104,'Scone'!N49,'Snowtown'!N106,'St George'!N101,'Sydney'!N104,'Tarcoola'!N93,'Tennant Creek'!N103,'Thargomiindah'!N60,'Tibooburra'!N105,'Townsville'!N73,'Victoria River Downs'!N50,'Wagga Wagga'!N104,'Walgett'!N105,'Wandering'!N106,'Weipa'!N55,'Wilcannia'!N108,'Williamtown'!N66,'Wilsons Promontary'!N108,'Woomera'!N64,'Wyalong'!N52,'Yamba'!N115)</f>
        <v>39.7658377270877</v>
      </c>
      <c r="H37" t="s" s="14">
        <v>28</v>
      </c>
      <c r="I37" s="11">
        <f>AVERAGE('Adelaide'!P104,'Albany'!P119,'Alice Springs'!P104,'Amberley'!P73,'Birdsville'!P64,'Bourke'!P106,'Bridgetown'!P106,'Brisbane'!P104,'Broome'!P104,'Bundaberg'!P105,'Burketown'!P109,'Butlers Gorge'!P81,'Cabramurra'!P52,'Cairns'!P104,'Camooweal'!P75,'Canberra'!P105,'Cape Borda'!P58,'Cape Bruny'!P92,'Cape Leeuwin'!P104,'Cape Moreton'!P104,'Cape Otway'!P102,'Carnarvon'!P104,'Ceduna'!P71,'Charleville'!P104,'Cobar'!P105,'Coffs Harbour'!P62,'Cunderdin'!P63,'Dalwallinu'!P58,'Darwin'!P104,'Deniliquin'!P105,'Dubbo'!P93,'Eddytstone Point'!P104,'Esperance'!P104,'Eucla'!P100,'Forrest'!P67,'Gabo Island'!P108,'Gayndah'!P111,'Georgetown'!P112,'Geraldton'!P104,'Giles'!P57,'Grove'!P68,'Halls Creek'!P104,'Hobart'!P96,'Horn Island'!P63,'Kalgoorlie'!P104,'Kalumburu'!P74,'Karijini North'!P84,'Katanning'!P106,'Launceston'!P112,'Laverton'!P71,'Learmonth'!P38,'Longreach'!P104,'Low Head'!P105,'Mackay'!P104,'Marble Bar'!P108,'Marree'!P106,'Meekatharra'!P87,'Melbourne'!P104,'Mildura'!P104,'Miles'!P105,'Morawa'!P89,'Moree'!P104,'Mt Gambier'!P104,'Nhill'!P110,'Normanton'!P109,'Nowra'!P62,'Nuriootpa'!P57,'Oodnadatta'!P73,'Orbost'!P79,'Palmerville'!P109,'Perth'!P104,'Point Perpendicular'!P73,'Port Hedland'!P101,'Port Lincoln'!P104,'Port Macquarie'!P104,'Rabbit Flat'!P45,'Richmond NSW'!P71,'Richmond Qld'!P106,'Robe'!P111,'Rockhampton'!P74,'Rutherglen'!P103,'Sale'!P104,'Scone'!P49,'Snowtown'!P106,'St George'!P101,'Sydney'!P104,'Tarcoola'!P93,'Tennant Creek'!P103,'Thargomiindah'!P60,'Tibooburra'!P105,'Townsville'!P73,'Victoria River Downs'!P50,'Wagga Wagga'!P104,'Walgett'!P105,'Wandering'!P106,'Weipa'!P55,'Wilcannia'!P108,'Williamtown'!P66,'Wilsons Promontary'!P108,'Woomera'!P64,'Wyalong'!P52,'Yamba'!P115)</f>
        <v>41.1619047619048</v>
      </c>
      <c r="J37" s="12">
        <f>AVERAGE('Adelaide'!Q104,'Albany'!Q119,'Alice Springs'!Q104,'Amberley'!Q73,'Birdsville'!Q64,'Bourke'!Q106,'Bridgetown'!Q106,'Brisbane'!Q104,'Broome'!Q104,'Bundaberg'!Q105,'Burketown'!Q109,'Butlers Gorge'!Q81,'Cabramurra'!Q52,'Cairns'!Q104,'Camooweal'!Q75,'Canberra'!Q105,'Cape Borda'!Q58,'Cape Bruny'!Q92,'Cape Leeuwin'!Q104,'Cape Moreton'!Q104,'Cape Otway'!Q102,'Carnarvon'!Q104,'Ceduna'!Q71,'Charleville'!Q104,'Cobar'!Q105,'Coffs Harbour'!Q62,'Cunderdin'!Q63,'Dalwallinu'!Q58,'Darwin'!Q104,'Deniliquin'!Q105,'Dubbo'!Q93,'Eddytstone Point'!Q104,'Esperance'!Q104,'Eucla'!Q100,'Forrest'!Q67,'Gabo Island'!Q108,'Gayndah'!Q111,'Georgetown'!Q112,'Geraldton'!Q104,'Giles'!Q57,'Grove'!Q68,'Halls Creek'!Q104,'Hobart'!Q96,'Horn Island'!Q63,'Kalgoorlie'!Q104,'Kalumburu'!Q74,'Karijini North'!Q84,'Katanning'!Q106,'Launceston'!Q112,'Laverton'!Q71,'Learmonth'!Q38,'Longreach'!Q104,'Low Head'!Q105,'Mackay'!Q104,'Marble Bar'!Q108,'Marree'!Q106,'Meekatharra'!Q87,'Melbourne'!Q104,'Mildura'!Q104,'Miles'!Q105,'Morawa'!Q89,'Moree'!Q104,'Mt Gambier'!Q104,'Nhill'!Q110,'Normanton'!Q109,'Nowra'!Q62,'Nuriootpa'!Q57,'Oodnadatta'!Q73,'Orbost'!Q79,'Palmerville'!Q109,'Perth'!Q104,'Point Perpendicular'!Q73,'Port Hedland'!Q101,'Port Lincoln'!Q104,'Port Macquarie'!Q104,'Rabbit Flat'!Q45,'Richmond NSW'!Q71,'Richmond Qld'!Q106,'Robe'!Q111,'Rockhampton'!Q74,'Rutherglen'!Q103,'Sale'!Q104,'Scone'!Q49,'Snowtown'!Q106,'St George'!Q101,'Sydney'!Q104,'Tarcoola'!Q93,'Tennant Creek'!Q103,'Thargomiindah'!Q60,'Tibooburra'!Q105,'Townsville'!Q73,'Victoria River Downs'!Q50,'Wagga Wagga'!Q104,'Walgett'!Q105,'Wandering'!Q106,'Weipa'!Q55,'Wilcannia'!Q108,'Williamtown'!Q66,'Wilsons Promontary'!Q108,'Woomera'!Q64,'Wyalong'!Q52,'Yamba'!Q115)</f>
        <v>35.3705586783171</v>
      </c>
      <c r="K37" s="13">
        <f>AVERAGE('Adelaide'!S104,'Albany'!S119,'Alice Springs'!S104,'Amberley'!S73,'Birdsville'!S64,'Bourke'!S106,'Bridgetown'!S106,'Brisbane'!S104,'Broome'!S104,'Bundaberg'!S105,'Burketown'!S109,'Butlers Gorge'!S81,'Cabramurra'!S52,'Cairns'!S104,'Camooweal'!S75,'Canberra'!S105,'Cape Borda'!S58,'Cape Bruny'!S92,'Cape Leeuwin'!S104,'Cape Moreton'!S104,'Cape Otway'!S102,'Carnarvon'!S104,'Ceduna'!S71,'Charleville'!S104,'Cobar'!S105,'Coffs Harbour'!S62,'Cunderdin'!S63,'Dalwallinu'!S58,'Darwin'!S104,'Deniliquin'!S105,'Dubbo'!S93,'Eddytstone Point'!S104,'Esperance'!S104,'Eucla'!S100,'Forrest'!S67,'Gabo Island'!S108,'Gayndah'!S111,'Georgetown'!S112,'Geraldton'!S104,'Giles'!S57,'Grove'!S68,'Halls Creek'!S104,'Hobart'!S96,'Horn Island'!S63,'Kalgoorlie'!S104,'Kalumburu'!S74,'Karijini North'!S84,'Katanning'!S106,'Launceston'!S112,'Laverton'!S71,'Learmonth'!S38,'Longreach'!S104,'Low Head'!S105,'Mackay'!S104,'Marble Bar'!S108,'Marree'!S106,'Meekatharra'!S87,'Melbourne'!S104,'Mildura'!S104,'Miles'!S105,'Morawa'!S89,'Moree'!S104,'Mt Gambier'!S104,'Nhill'!S110,'Normanton'!S109,'Nowra'!S62,'Nuriootpa'!S57,'Oodnadatta'!S73,'Orbost'!S79,'Palmerville'!S109,'Perth'!S104,'Point Perpendicular'!S73,'Port Hedland'!S101,'Port Lincoln'!S104,'Port Macquarie'!S104,'Rabbit Flat'!S45,'Richmond NSW'!S71,'Richmond Qld'!S106,'Robe'!S111,'Rockhampton'!S74,'Rutherglen'!S103,'Sale'!S104,'Scone'!S49,'Snowtown'!S106,'St George'!S101,'Sydney'!S104,'Tarcoola'!S93,'Tennant Creek'!S103,'Thargomiindah'!S60,'Tibooburra'!S105,'Townsville'!S73,'Victoria River Downs'!S50,'Wagga Wagga'!S104,'Walgett'!S105,'Wandering'!S106,'Weipa'!S55,'Wilcannia'!S108,'Williamtown'!S66,'Wilsons Promontary'!S108,'Woomera'!S64,'Wyalong'!S52,'Yamba'!S115)</f>
        <v>21.130612244898</v>
      </c>
      <c r="L37" s="12">
        <f>AVERAGE('Adelaide'!T104,'Albany'!T119,'Alice Springs'!T104,'Amberley'!T73,'Birdsville'!T64,'Bourke'!T106,'Bridgetown'!T106,'Brisbane'!T104,'Broome'!T104,'Bundaberg'!T105,'Burketown'!T109,'Butlers Gorge'!T81,'Cabramurra'!T52,'Cairns'!T104,'Camooweal'!T75,'Canberra'!T105,'Cape Borda'!T58,'Cape Bruny'!T92,'Cape Leeuwin'!T104,'Cape Moreton'!T104,'Cape Otway'!T102,'Carnarvon'!T104,'Ceduna'!T71,'Charleville'!T104,'Cobar'!T105,'Coffs Harbour'!T62,'Cunderdin'!T63,'Dalwallinu'!T58,'Darwin'!T104,'Deniliquin'!T105,'Dubbo'!T93,'Eddytstone Point'!T104,'Esperance'!T104,'Eucla'!T100,'Forrest'!T67,'Gabo Island'!T108,'Gayndah'!T111,'Georgetown'!T112,'Geraldton'!T104,'Giles'!T57,'Grove'!T68,'Halls Creek'!T104,'Hobart'!T96,'Horn Island'!T63,'Kalgoorlie'!T104,'Kalumburu'!T74,'Karijini North'!T84,'Katanning'!T106,'Launceston'!T112,'Laverton'!T71,'Learmonth'!T38,'Longreach'!T104,'Low Head'!T105,'Mackay'!T104,'Marble Bar'!T108,'Marree'!T106,'Meekatharra'!T87,'Melbourne'!T104,'Mildura'!T104,'Miles'!T105,'Morawa'!T89,'Moree'!T104,'Mt Gambier'!T104,'Nhill'!T110,'Normanton'!T109,'Nowra'!T62,'Nuriootpa'!T57,'Oodnadatta'!T73,'Orbost'!T79,'Palmerville'!T109,'Perth'!T104,'Point Perpendicular'!T73,'Port Hedland'!T101,'Port Lincoln'!T104,'Port Macquarie'!T104,'Rabbit Flat'!T45,'Richmond NSW'!T71,'Richmond Qld'!T106,'Robe'!T111,'Rockhampton'!T74,'Rutherglen'!T103,'Sale'!T104,'Scone'!T49,'Snowtown'!T106,'St George'!T101,'Sydney'!T104,'Tarcoola'!T93,'Tennant Creek'!T103,'Thargomiindah'!T60,'Tibooburra'!T105,'Townsville'!T73,'Victoria River Downs'!T50,'Wagga Wagga'!T104,'Walgett'!T105,'Wandering'!T106,'Weipa'!T55,'Wilcannia'!T108,'Williamtown'!T66,'Wilsons Promontary'!T108,'Woomera'!T64,'Wyalong'!T52,'Yamba'!T115)</f>
        <v>36.9288736226647</v>
      </c>
      <c r="M37" s="13">
        <f>AVERAGE('Adelaide'!V104,'Albany'!V119,'Alice Springs'!V104,'Amberley'!V73,'Birdsville'!V64,'Bourke'!V106,'Bridgetown'!V106,'Brisbane'!V104,'Broome'!V104,'Bundaberg'!V105,'Burketown'!V109,'Butlers Gorge'!V81,'Cabramurra'!V52,'Cairns'!V104,'Camooweal'!V75,'Canberra'!V105,'Cape Borda'!V58,'Cape Bruny'!V92,'Cape Leeuwin'!V104,'Cape Moreton'!V104,'Cape Otway'!V102,'Carnarvon'!V104,'Ceduna'!V71,'Charleville'!V104,'Cobar'!V105,'Coffs Harbour'!V62,'Cunderdin'!V63,'Dalwallinu'!V58,'Darwin'!V104,'Deniliquin'!V105,'Dubbo'!V93,'Eddytstone Point'!V104,'Esperance'!V104,'Eucla'!V100,'Forrest'!V67,'Gabo Island'!V108,'Gayndah'!V111,'Georgetown'!V112,'Geraldton'!V104,'Giles'!V57,'Grove'!V68,'Halls Creek'!V104,'Hobart'!V96,'Horn Island'!V63,'Kalgoorlie'!V104,'Kalumburu'!V74,'Karijini North'!V84,'Katanning'!V106,'Launceston'!V112,'Laverton'!V71,'Learmonth'!V38,'Longreach'!V104,'Low Head'!V105,'Mackay'!V104,'Marble Bar'!V108,'Marree'!V106,'Meekatharra'!V87,'Melbourne'!V104,'Mildura'!V104,'Miles'!V105,'Morawa'!V89,'Moree'!V104,'Mt Gambier'!V104,'Nhill'!V110,'Normanton'!V109,'Nowra'!V62,'Nuriootpa'!V57,'Oodnadatta'!V73,'Orbost'!V79,'Palmerville'!V109,'Perth'!V104,'Point Perpendicular'!V73,'Port Hedland'!V101,'Port Lincoln'!V104,'Port Macquarie'!V104,'Rabbit Flat'!V45,'Richmond NSW'!V71,'Richmond Qld'!V106,'Robe'!V111,'Rockhampton'!V74,'Rutherglen'!V103,'Sale'!V104,'Scone'!V49,'Snowtown'!V106,'St George'!V101,'Sydney'!V104,'Tarcoola'!V93,'Tennant Creek'!V103,'Thargomiindah'!V60,'Tibooburra'!V105,'Townsville'!V73,'Victoria River Downs'!V50,'Wagga Wagga'!V104,'Walgett'!V105,'Wandering'!V106,'Weipa'!V55,'Wilcannia'!V108,'Williamtown'!V66,'Wilsons Promontary'!V108,'Woomera'!V64,'Wyalong'!V52,'Yamba'!V115)</f>
        <v>4.37755102040816</v>
      </c>
      <c r="N37" s="12">
        <f>AVERAGE('Adelaide'!W104,'Albany'!W119,'Alice Springs'!W104,'Amberley'!W73,'Birdsville'!W64,'Bourke'!W106,'Bridgetown'!W106,'Brisbane'!W104,'Broome'!W104,'Bundaberg'!W105,'Burketown'!W109,'Butlers Gorge'!W81,'Cabramurra'!W52,'Cairns'!W104,'Camooweal'!W75,'Canberra'!W105,'Cape Borda'!W58,'Cape Bruny'!W92,'Cape Leeuwin'!W104,'Cape Moreton'!W104,'Cape Otway'!W102,'Carnarvon'!W104,'Ceduna'!W71,'Charleville'!W104,'Cobar'!W105,'Coffs Harbour'!W62,'Cunderdin'!W63,'Dalwallinu'!W58,'Darwin'!W104,'Deniliquin'!W105,'Dubbo'!W93,'Eddytstone Point'!W104,'Esperance'!W104,'Eucla'!W100,'Forrest'!W67,'Gabo Island'!W108,'Gayndah'!W111,'Georgetown'!W112,'Geraldton'!W104,'Giles'!W57,'Grove'!W68,'Halls Creek'!W104,'Hobart'!W96,'Horn Island'!W63,'Kalgoorlie'!W104,'Kalumburu'!W74,'Karijini North'!W84,'Katanning'!W106,'Launceston'!W112,'Laverton'!W71,'Learmonth'!W38,'Longreach'!W104,'Low Head'!W105,'Mackay'!W104,'Marble Bar'!W108,'Marree'!W106,'Meekatharra'!W87,'Melbourne'!W104,'Mildura'!W104,'Miles'!W105,'Morawa'!W89,'Moree'!W104,'Mt Gambier'!W104,'Nhill'!W110,'Normanton'!W109,'Nowra'!W62,'Nuriootpa'!W57,'Oodnadatta'!W73,'Orbost'!W79,'Palmerville'!W109,'Perth'!W104,'Point Perpendicular'!W73,'Port Hedland'!W101,'Port Lincoln'!W104,'Port Macquarie'!W104,'Rabbit Flat'!W45,'Richmond NSW'!W71,'Richmond Qld'!W106,'Robe'!W111,'Rockhampton'!W74,'Rutherglen'!W103,'Sale'!W104,'Scone'!W49,'Snowtown'!W106,'St George'!W101,'Sydney'!W104,'Tarcoola'!W93,'Tennant Creek'!W103,'Thargomiindah'!W60,'Tibooburra'!W105,'Townsville'!W73,'Victoria River Downs'!W50,'Wagga Wagga'!W104,'Walgett'!W105,'Wandering'!W106,'Weipa'!W55,'Wilcannia'!W108,'Williamtown'!W66,'Wilsons Promontary'!W108,'Woomera'!W64,'Wyalong'!W52,'Yamba'!W115)</f>
        <v>39.722714272378</v>
      </c>
    </row>
    <row r="38" ht="23" customHeight="1">
      <c r="A38" t="s" s="14">
        <v>29</v>
      </c>
      <c r="B38" s="11">
        <f>AVERAGE('Adelaide'!B105,'Albany'!B120,'Alice Springs'!B105,'Amberley'!B74,'Birdsville'!B65,'Bourke'!B107,'Bridgetown'!B107,'Brisbane'!B105,'Broome'!B105,'Bundaberg'!B106,'Burketown'!B110,'Butlers Gorge'!B82,'Cabramurra'!B53,'Cairns'!B105,'Camooweal'!B76,'Canberra'!B106,'Cape Borda'!B59,'Cape Bruny'!B93,'Cape Leeuwin'!B105,'Cape Moreton'!B105,'Cape Otway'!B103,'Carnarvon'!B105,'Ceduna'!B72,'Charleville'!B105,'Cobar'!B106,'Coffs Harbour'!B63,'Cunderdin'!B64,'Dalwallinu'!B59,'Darwin'!B105,'Deniliquin'!B106,'Dubbo'!B94,'Eddytstone Point'!B105,'Esperance'!B105,'Eucla'!B101,'Forrest'!B68,'Gabo Island'!B109,'Gayndah'!B112,'Georgetown'!B113,'Geraldton'!B105,'Giles'!B58,'Grove'!B69,'Halls Creek'!B105,'Hobart'!B97,'Horn Island'!B64,'Kalgoorlie'!B105,'Kalumburu'!B75,'Karijini North'!B85,'Katanning'!B107,'Launceston'!B113,'Laverton'!B72,'Learmonth'!B39,'Longreach'!B105,'Low Head'!B106,'Mackay'!B105,'Marble Bar'!B109,'Marree'!B107,'Meekatharra'!B88,'Melbourne'!B105,'Mildura'!B105,'Miles'!B106,'Morawa'!B90,'Moree'!B105,'Mt Gambier'!B105,'Nhill'!B111,'Normanton'!B110,'Nowra'!B63,'Nuriootpa'!B58,'Oodnadatta'!B74,'Orbost'!B80,'Palmerville'!B110,'Perth'!B105,'Point Perpendicular'!B74,'Port Hedland'!B102,'Port Lincoln'!B105,'Port Macquarie'!B105,'Rabbit Flat'!B46,'Richmond NSW'!B72,'Richmond Qld'!B107,'Robe'!B112,'Rockhampton'!B75,'Rutherglen'!B104,'Sale'!B105,'Scone'!B50,'Snowtown'!B107,'St George'!B102,'Sydney'!B105,'Tarcoola'!B94,'Tennant Creek'!B104,'Thargomiindah'!B61,'Tibooburra'!B106,'Townsville'!B74,'Victoria River Downs'!B51,'Wagga Wagga'!B105,'Walgett'!B106,'Wandering'!B107,'Weipa'!B56,'Wilcannia'!B109,'Williamtown'!B67,'Wilsons Promontary'!B109,'Woomera'!B65,'Wyalong'!B53,'Yamba'!B116)</f>
        <v>46.5876288659794</v>
      </c>
      <c r="C38" s="12">
        <f>AVERAGE('Adelaide'!D105,'Albany'!D120,'Alice Springs'!D105,'Amberley'!D74,'Birdsville'!D65,'Bourke'!D107,'Bridgetown'!D107,'Brisbane'!D105,'Broome'!D105,'Bundaberg'!D106,'Burketown'!D110,'Butlers Gorge'!D82,'Cabramurra'!D53,'Cairns'!D105,'Camooweal'!D76,'Canberra'!D106,'Cape Borda'!D59,'Cape Bruny'!D93,'Cape Leeuwin'!D105,'Cape Moreton'!D105,'Cape Otway'!D103,'Carnarvon'!D105,'Ceduna'!D72,'Charleville'!D105,'Cobar'!D106,'Coffs Harbour'!D63,'Cunderdin'!D64,'Dalwallinu'!D59,'Darwin'!D105,'Deniliquin'!D106,'Dubbo'!D94,'Eddytstone Point'!D105,'Esperance'!D105,'Eucla'!D101,'Forrest'!D68,'Gabo Island'!D109,'Gayndah'!D112,'Georgetown'!D113,'Geraldton'!D105,'Giles'!D58,'Grove'!D69,'Halls Creek'!D105,'Hobart'!D97,'Horn Island'!D64,'Kalgoorlie'!D105,'Kalumburu'!D75,'Karijini North'!D85,'Katanning'!D107,'Launceston'!D113,'Laverton'!D72,'Learmonth'!D39,'Longreach'!D105,'Low Head'!D106,'Mackay'!D105,'Marble Bar'!D109,'Marree'!D107,'Meekatharra'!D88,'Melbourne'!D105,'Mildura'!D105,'Miles'!D106,'Morawa'!D90,'Moree'!D105,'Mt Gambier'!D105,'Nhill'!D111,'Normanton'!D110,'Nowra'!D63,'Nuriootpa'!D58,'Oodnadatta'!D74,'Orbost'!D80,'Palmerville'!D110,'Perth'!D105,'Point Perpendicular'!D74,'Port Hedland'!D102,'Port Lincoln'!D105,'Port Macquarie'!D105,'Rabbit Flat'!D46,'Richmond NSW'!D72,'Richmond Qld'!D107,'Robe'!D112,'Rockhampton'!D75,'Rutherglen'!D104,'Sale'!D105,'Scone'!D50,'Snowtown'!D107,'St George'!D102,'Sydney'!D105,'Tarcoola'!D94,'Tennant Creek'!D104,'Thargomiindah'!D61,'Tibooburra'!D106,'Townsville'!D74,'Victoria River Downs'!D51,'Wagga Wagga'!D105,'Walgett'!D106,'Wandering'!D107,'Weipa'!D56,'Wilcannia'!D109,'Williamtown'!D67,'Wilsons Promontary'!D109,'Woomera'!D65,'Wyalong'!D53,'Yamba'!D116)</f>
        <v>35.4828886618854</v>
      </c>
      <c r="D38" s="13">
        <f>AVERAGE('Adelaide'!G105,'Albany'!G120,'Alice Springs'!G105,'Amberley'!G74,'Birdsville'!G65,'Bourke'!G107,'Bridgetown'!G107,'Brisbane'!G105,'Broome'!G105,'Bundaberg'!G106,'Burketown'!G110,'Butlers Gorge'!G82,'Cabramurra'!G53,'Cairns'!G105,'Camooweal'!G76,'Canberra'!G106,'Cape Borda'!G59,'Cape Bruny'!G93,'Cape Leeuwin'!G105,'Cape Moreton'!G105,'Cape Otway'!G103,'Carnarvon'!G105,'Ceduna'!G72,'Charleville'!G105,'Cobar'!G106,'Coffs Harbour'!G63,'Cunderdin'!G64,'Dalwallinu'!G59,'Darwin'!G105,'Deniliquin'!G106,'Dubbo'!G94,'Eddytstone Point'!G105,'Esperance'!G105,'Eucla'!G101,'Forrest'!G68,'Gabo Island'!G109,'Gayndah'!G112,'Georgetown'!G113,'Geraldton'!G105,'Giles'!G58,'Grove'!G69,'Halls Creek'!G105,'Hobart'!G97,'Horn Island'!G64,'Kalgoorlie'!G105,'Kalumburu'!G75,'Karijini North'!G85,'Katanning'!G107,'Launceston'!G113,'Laverton'!G72,'Learmonth'!G39,'Longreach'!G105,'Low Head'!G106,'Mackay'!G105,'Marble Bar'!G109,'Marree'!G107,'Meekatharra'!G88,'Melbourne'!G105,'Mildura'!G105,'Miles'!G106,'Morawa'!G90,'Moree'!G105,'Mt Gambier'!G105,'Nhill'!G111,'Normanton'!G110,'Nowra'!G63,'Nuriootpa'!G58,'Oodnadatta'!G74,'Orbost'!G80,'Palmerville'!G110,'Perth'!G105,'Point Perpendicular'!G74,'Port Hedland'!G102,'Port Lincoln'!G105,'Port Macquarie'!G105,'Rabbit Flat'!G46,'Richmond NSW'!G72,'Richmond Qld'!G107,'Robe'!G112,'Rockhampton'!G75,'Rutherglen'!G104,'Sale'!G105,'Scone'!G50,'Snowtown'!G107,'St George'!G102,'Sydney'!G105,'Tarcoola'!G94,'Tennant Creek'!G104,'Thargomiindah'!G61,'Tibooburra'!G106,'Townsville'!G74,'Victoria River Downs'!G51,'Wagga Wagga'!G105,'Walgett'!G106,'Wandering'!G107,'Weipa'!G56,'Wilcannia'!G109,'Williamtown'!G67,'Wilsons Promontary'!G109,'Woomera'!G65,'Wyalong'!G53,'Yamba'!G116)</f>
        <v>24.5670103092784</v>
      </c>
      <c r="E38" s="12">
        <f>AVERAGE('Adelaide'!I105,'Albany'!I120,'Alice Springs'!I105,'Amberley'!I74,'Birdsville'!I65,'Bourke'!I107,'Bridgetown'!I107,'Brisbane'!I105,'Broome'!I105,'Bundaberg'!I106,'Burketown'!I110,'Butlers Gorge'!I82,'Cabramurra'!I53,'Cairns'!I105,'Camooweal'!I76,'Canberra'!I106,'Cape Borda'!I59,'Cape Bruny'!I93,'Cape Leeuwin'!I105,'Cape Moreton'!I105,'Cape Otway'!I103,'Carnarvon'!I105,'Ceduna'!I72,'Charleville'!I105,'Cobar'!I106,'Coffs Harbour'!I63,'Cunderdin'!I64,'Dalwallinu'!I59,'Darwin'!I105,'Deniliquin'!I106,'Dubbo'!I94,'Eddytstone Point'!I105,'Esperance'!I105,'Eucla'!I101,'Forrest'!I68,'Gabo Island'!I109,'Gayndah'!I112,'Georgetown'!I113,'Geraldton'!I105,'Giles'!I58,'Grove'!I69,'Halls Creek'!I105,'Hobart'!I97,'Horn Island'!I64,'Kalgoorlie'!I105,'Kalumburu'!I75,'Karijini North'!I85,'Katanning'!I107,'Launceston'!I113,'Laverton'!I72,'Learmonth'!I39,'Longreach'!I105,'Low Head'!I106,'Mackay'!I105,'Marble Bar'!I109,'Marree'!I107,'Meekatharra'!I88,'Melbourne'!I105,'Mildura'!I105,'Miles'!I106,'Morawa'!I90,'Moree'!I105,'Mt Gambier'!I105,'Nhill'!I111,'Normanton'!I110,'Nowra'!I63,'Nuriootpa'!I58,'Oodnadatta'!I74,'Orbost'!I80,'Palmerville'!I110,'Perth'!I105,'Point Perpendicular'!I74,'Port Hedland'!I102,'Port Lincoln'!I105,'Port Macquarie'!I105,'Rabbit Flat'!I46,'Richmond NSW'!I72,'Richmond Qld'!I107,'Robe'!I112,'Rockhampton'!I75,'Rutherglen'!I104,'Sale'!I105,'Scone'!I50,'Snowtown'!I107,'St George'!I102,'Sydney'!I105,'Tarcoola'!I94,'Tennant Creek'!I104,'Thargomiindah'!I61,'Tibooburra'!I106,'Townsville'!I74,'Victoria River Downs'!I51,'Wagga Wagga'!I105,'Walgett'!I106,'Wandering'!I107,'Weipa'!I56,'Wilcannia'!I109,'Williamtown'!I67,'Wilsons Promontary'!I109,'Woomera'!I65,'Wyalong'!I53,'Yamba'!I116)</f>
        <v>37.0254665649566</v>
      </c>
      <c r="F38" s="13">
        <f>AVERAGE('Adelaide'!L105,'Albany'!L120,'Alice Springs'!L105,'Amberley'!L74,'Birdsville'!L65,'Bourke'!L107,'Bridgetown'!L107,'Brisbane'!L105,'Broome'!L105,'Bundaberg'!L106,'Burketown'!L110,'Butlers Gorge'!L82,'Cabramurra'!L53,'Cairns'!L105,'Camooweal'!L76,'Canberra'!L106,'Cape Borda'!L59,'Cape Bruny'!L93,'Cape Leeuwin'!L105,'Cape Moreton'!L105,'Cape Otway'!L103,'Carnarvon'!L105,'Ceduna'!L72,'Charleville'!L105,'Cobar'!L106,'Coffs Harbour'!L63,'Cunderdin'!L64,'Dalwallinu'!L59,'Darwin'!L105,'Deniliquin'!L106,'Dubbo'!L94,'Eddytstone Point'!L105,'Esperance'!L105,'Eucla'!L101,'Forrest'!L68,'Gabo Island'!L109,'Gayndah'!L112,'Georgetown'!L113,'Geraldton'!L105,'Giles'!L58,'Grove'!L69,'Halls Creek'!L105,'Hobart'!L97,'Horn Island'!L64,'Kalgoorlie'!L105,'Kalumburu'!L75,'Karijini North'!L85,'Katanning'!L107,'Launceston'!L113,'Laverton'!L72,'Learmonth'!L39,'Longreach'!L105,'Low Head'!L106,'Mackay'!L105,'Marble Bar'!L109,'Marree'!L107,'Meekatharra'!L88,'Melbourne'!L105,'Mildura'!L105,'Miles'!L106,'Morawa'!L90,'Moree'!L105,'Mt Gambier'!L105,'Nhill'!L111,'Normanton'!L110,'Nowra'!L63,'Nuriootpa'!L58,'Oodnadatta'!L74,'Orbost'!L80,'Palmerville'!L110,'Perth'!L105,'Point Perpendicular'!L74,'Port Hedland'!L102,'Port Lincoln'!L105,'Port Macquarie'!L105,'Rabbit Flat'!L46,'Richmond NSW'!L72,'Richmond Qld'!L107,'Robe'!L112,'Rockhampton'!L75,'Rutherglen'!L104,'Sale'!L105,'Scone'!L50,'Snowtown'!L107,'St George'!L102,'Sydney'!L105,'Tarcoola'!L94,'Tennant Creek'!L104,'Thargomiindah'!L61,'Tibooburra'!L106,'Townsville'!L74,'Victoria River Downs'!L51,'Wagga Wagga'!L105,'Walgett'!L106,'Wandering'!L107,'Weipa'!L56,'Wilcannia'!L109,'Williamtown'!L67,'Wilsons Promontary'!L109,'Woomera'!L65,'Wyalong'!L53,'Yamba'!L116)</f>
        <v>5.02061855670103</v>
      </c>
      <c r="G38" s="12">
        <f>AVERAGE('Adelaide'!N105,'Albany'!N120,'Alice Springs'!N105,'Amberley'!N74,'Birdsville'!N65,'Bourke'!N107,'Bridgetown'!N107,'Brisbane'!N105,'Broome'!N105,'Bundaberg'!N106,'Burketown'!N110,'Butlers Gorge'!N82,'Cabramurra'!N53,'Cairns'!N105,'Camooweal'!N76,'Canberra'!N106,'Cape Borda'!N59,'Cape Bruny'!N93,'Cape Leeuwin'!N105,'Cape Moreton'!N105,'Cape Otway'!N103,'Carnarvon'!N105,'Ceduna'!N72,'Charleville'!N105,'Cobar'!N106,'Coffs Harbour'!N63,'Cunderdin'!N64,'Dalwallinu'!N59,'Darwin'!N105,'Deniliquin'!N106,'Dubbo'!N94,'Eddytstone Point'!N105,'Esperance'!N105,'Eucla'!N101,'Forrest'!N68,'Gabo Island'!N109,'Gayndah'!N112,'Georgetown'!N113,'Geraldton'!N105,'Giles'!N58,'Grove'!N69,'Halls Creek'!N105,'Hobart'!N97,'Horn Island'!N64,'Kalgoorlie'!N105,'Kalumburu'!N75,'Karijini North'!N85,'Katanning'!N107,'Launceston'!N113,'Laverton'!N72,'Learmonth'!N39,'Longreach'!N105,'Low Head'!N106,'Mackay'!N105,'Marble Bar'!N109,'Marree'!N107,'Meekatharra'!N88,'Melbourne'!N105,'Mildura'!N105,'Miles'!N106,'Morawa'!N90,'Moree'!N105,'Mt Gambier'!N105,'Nhill'!N111,'Normanton'!N110,'Nowra'!N63,'Nuriootpa'!N58,'Oodnadatta'!N74,'Orbost'!N80,'Palmerville'!N110,'Perth'!N105,'Point Perpendicular'!N74,'Port Hedland'!N102,'Port Lincoln'!N105,'Port Macquarie'!N105,'Rabbit Flat'!N46,'Richmond NSW'!N72,'Richmond Qld'!N107,'Robe'!N112,'Rockhampton'!N75,'Rutherglen'!N104,'Sale'!N105,'Scone'!N50,'Snowtown'!N107,'St George'!N102,'Sydney'!N105,'Tarcoola'!N94,'Tennant Creek'!N104,'Thargomiindah'!N61,'Tibooburra'!N106,'Townsville'!N74,'Victoria River Downs'!N51,'Wagga Wagga'!N105,'Walgett'!N106,'Wandering'!N107,'Weipa'!N56,'Wilcannia'!N109,'Williamtown'!N67,'Wilsons Promontary'!N109,'Woomera'!N65,'Wyalong'!N53,'Yamba'!N116)</f>
        <v>39.8866815113367</v>
      </c>
      <c r="H38" t="s" s="14">
        <v>29</v>
      </c>
      <c r="I38" s="11">
        <f>AVERAGE('Adelaide'!P105,'Albany'!P120,'Alice Springs'!P105,'Amberley'!P74,'Birdsville'!P65,'Bourke'!P107,'Bridgetown'!P107,'Brisbane'!P105,'Broome'!P105,'Bundaberg'!P106,'Burketown'!P110,'Butlers Gorge'!P82,'Cabramurra'!P53,'Cairns'!P105,'Camooweal'!P76,'Canberra'!P106,'Cape Borda'!P59,'Cape Bruny'!P93,'Cape Leeuwin'!P105,'Cape Moreton'!P105,'Cape Otway'!P103,'Carnarvon'!P105,'Ceduna'!P72,'Charleville'!P105,'Cobar'!P106,'Coffs Harbour'!P63,'Cunderdin'!P64,'Dalwallinu'!P59,'Darwin'!P105,'Deniliquin'!P106,'Dubbo'!P94,'Eddytstone Point'!P105,'Esperance'!P105,'Eucla'!P101,'Forrest'!P68,'Gabo Island'!P109,'Gayndah'!P112,'Georgetown'!P113,'Geraldton'!P105,'Giles'!P58,'Grove'!P69,'Halls Creek'!P105,'Hobart'!P97,'Horn Island'!P64,'Kalgoorlie'!P105,'Kalumburu'!P75,'Karijini North'!P85,'Katanning'!P107,'Launceston'!P113,'Laverton'!P72,'Learmonth'!P39,'Longreach'!P105,'Low Head'!P106,'Mackay'!P105,'Marble Bar'!P109,'Marree'!P107,'Meekatharra'!P88,'Melbourne'!P105,'Mildura'!P105,'Miles'!P106,'Morawa'!P90,'Moree'!P105,'Mt Gambier'!P105,'Nhill'!P111,'Normanton'!P110,'Nowra'!P63,'Nuriootpa'!P58,'Oodnadatta'!P74,'Orbost'!P80,'Palmerville'!P110,'Perth'!P105,'Point Perpendicular'!P74,'Port Hedland'!P102,'Port Lincoln'!P105,'Port Macquarie'!P105,'Rabbit Flat'!P46,'Richmond NSW'!P72,'Richmond Qld'!P107,'Robe'!P112,'Rockhampton'!P75,'Rutherglen'!P104,'Sale'!P105,'Scone'!P50,'Snowtown'!P107,'St George'!P102,'Sydney'!P105,'Tarcoola'!P94,'Tennant Creek'!P104,'Thargomiindah'!P61,'Tibooburra'!P106,'Townsville'!P74,'Victoria River Downs'!P51,'Wagga Wagga'!P105,'Walgett'!P106,'Wandering'!P107,'Weipa'!P56,'Wilcannia'!P109,'Williamtown'!P67,'Wilsons Promontary'!P109,'Woomera'!P65,'Wyalong'!P53,'Yamba'!P116)</f>
        <v>41.139175257732</v>
      </c>
      <c r="J38" s="12">
        <f>AVERAGE('Adelaide'!Q105,'Albany'!Q120,'Alice Springs'!Q105,'Amberley'!Q74,'Birdsville'!Q65,'Bourke'!Q107,'Bridgetown'!Q107,'Brisbane'!Q105,'Broome'!Q105,'Bundaberg'!Q106,'Burketown'!Q110,'Butlers Gorge'!Q82,'Cabramurra'!Q53,'Cairns'!Q105,'Camooweal'!Q76,'Canberra'!Q106,'Cape Borda'!Q59,'Cape Bruny'!Q93,'Cape Leeuwin'!Q105,'Cape Moreton'!Q105,'Cape Otway'!Q103,'Carnarvon'!Q105,'Ceduna'!Q72,'Charleville'!Q105,'Cobar'!Q106,'Coffs Harbour'!Q63,'Cunderdin'!Q64,'Dalwallinu'!Q59,'Darwin'!Q105,'Deniliquin'!Q106,'Dubbo'!Q94,'Eddytstone Point'!Q105,'Esperance'!Q105,'Eucla'!Q101,'Forrest'!Q68,'Gabo Island'!Q109,'Gayndah'!Q112,'Georgetown'!Q113,'Geraldton'!Q105,'Giles'!Q58,'Grove'!Q69,'Halls Creek'!Q105,'Hobart'!Q97,'Horn Island'!Q64,'Kalgoorlie'!Q105,'Kalumburu'!Q75,'Karijini North'!Q85,'Katanning'!Q107,'Launceston'!Q113,'Laverton'!Q72,'Learmonth'!Q39,'Longreach'!Q105,'Low Head'!Q106,'Mackay'!Q105,'Marble Bar'!Q109,'Marree'!Q107,'Meekatharra'!Q88,'Melbourne'!Q105,'Mildura'!Q105,'Miles'!Q106,'Morawa'!Q90,'Moree'!Q105,'Mt Gambier'!Q105,'Nhill'!Q111,'Normanton'!Q110,'Nowra'!Q63,'Nuriootpa'!Q58,'Oodnadatta'!Q74,'Orbost'!Q80,'Palmerville'!Q110,'Perth'!Q105,'Point Perpendicular'!Q74,'Port Hedland'!Q102,'Port Lincoln'!Q105,'Port Macquarie'!Q105,'Rabbit Flat'!Q46,'Richmond NSW'!Q72,'Richmond Qld'!Q107,'Robe'!Q112,'Rockhampton'!Q75,'Rutherglen'!Q104,'Sale'!Q105,'Scone'!Q50,'Snowtown'!Q107,'St George'!Q102,'Sydney'!Q105,'Tarcoola'!Q94,'Tennant Creek'!Q104,'Thargomiindah'!Q61,'Tibooburra'!Q106,'Townsville'!Q74,'Victoria River Downs'!Q51,'Wagga Wagga'!Q105,'Walgett'!Q106,'Wandering'!Q107,'Weipa'!Q56,'Wilcannia'!Q109,'Williamtown'!Q67,'Wilsons Promontary'!Q109,'Woomera'!Q65,'Wyalong'!Q53,'Yamba'!Q116)</f>
        <v>35.4414763570021</v>
      </c>
      <c r="K38" s="13">
        <f>AVERAGE('Adelaide'!S105,'Albany'!S120,'Alice Springs'!S105,'Amberley'!S74,'Birdsville'!S65,'Bourke'!S107,'Bridgetown'!S107,'Brisbane'!S105,'Broome'!S105,'Bundaberg'!S106,'Burketown'!S110,'Butlers Gorge'!S82,'Cabramurra'!S53,'Cairns'!S105,'Camooweal'!S76,'Canberra'!S106,'Cape Borda'!S59,'Cape Bruny'!S93,'Cape Leeuwin'!S105,'Cape Moreton'!S105,'Cape Otway'!S103,'Carnarvon'!S105,'Ceduna'!S72,'Charleville'!S105,'Cobar'!S106,'Coffs Harbour'!S63,'Cunderdin'!S64,'Dalwallinu'!S59,'Darwin'!S105,'Deniliquin'!S106,'Dubbo'!S94,'Eddytstone Point'!S105,'Esperance'!S105,'Eucla'!S101,'Forrest'!S68,'Gabo Island'!S109,'Gayndah'!S112,'Georgetown'!S113,'Geraldton'!S105,'Giles'!S58,'Grove'!S69,'Halls Creek'!S105,'Hobart'!S97,'Horn Island'!S64,'Kalgoorlie'!S105,'Kalumburu'!S75,'Karijini North'!S85,'Katanning'!S107,'Launceston'!S113,'Laverton'!S72,'Learmonth'!S39,'Longreach'!S105,'Low Head'!S106,'Mackay'!S105,'Marble Bar'!S109,'Marree'!S107,'Meekatharra'!S88,'Melbourne'!S105,'Mildura'!S105,'Miles'!S106,'Morawa'!S90,'Moree'!S105,'Mt Gambier'!S105,'Nhill'!S111,'Normanton'!S110,'Nowra'!S63,'Nuriootpa'!S58,'Oodnadatta'!S74,'Orbost'!S80,'Palmerville'!S110,'Perth'!S105,'Point Perpendicular'!S74,'Port Hedland'!S102,'Port Lincoln'!S105,'Port Macquarie'!S105,'Rabbit Flat'!S46,'Richmond NSW'!S72,'Richmond Qld'!S107,'Robe'!S112,'Rockhampton'!S75,'Rutherglen'!S104,'Sale'!S105,'Scone'!S50,'Snowtown'!S107,'St George'!S102,'Sydney'!S105,'Tarcoola'!S94,'Tennant Creek'!S104,'Thargomiindah'!S61,'Tibooburra'!S106,'Townsville'!S74,'Victoria River Downs'!S51,'Wagga Wagga'!S105,'Walgett'!S106,'Wandering'!S107,'Weipa'!S56,'Wilcannia'!S109,'Williamtown'!S67,'Wilsons Promontary'!S109,'Woomera'!S65,'Wyalong'!S53,'Yamba'!S116)</f>
        <v>21.1372422680412</v>
      </c>
      <c r="L38" s="12">
        <f>AVERAGE('Adelaide'!T105,'Albany'!T120,'Alice Springs'!T105,'Amberley'!T74,'Birdsville'!T65,'Bourke'!T107,'Bridgetown'!T107,'Brisbane'!T105,'Broome'!T105,'Bundaberg'!T106,'Burketown'!T110,'Butlers Gorge'!T82,'Cabramurra'!T53,'Cairns'!T105,'Camooweal'!T76,'Canberra'!T106,'Cape Borda'!T59,'Cape Bruny'!T93,'Cape Leeuwin'!T105,'Cape Moreton'!T105,'Cape Otway'!T103,'Carnarvon'!T105,'Ceduna'!T72,'Charleville'!T105,'Cobar'!T106,'Coffs Harbour'!T63,'Cunderdin'!T64,'Dalwallinu'!T59,'Darwin'!T105,'Deniliquin'!T106,'Dubbo'!T94,'Eddytstone Point'!T105,'Esperance'!T105,'Eucla'!T101,'Forrest'!T68,'Gabo Island'!T109,'Gayndah'!T112,'Georgetown'!T113,'Geraldton'!T105,'Giles'!T58,'Grove'!T69,'Halls Creek'!T105,'Hobart'!T97,'Horn Island'!T64,'Kalgoorlie'!T105,'Kalumburu'!T75,'Karijini North'!T85,'Katanning'!T107,'Launceston'!T113,'Laverton'!T72,'Learmonth'!T39,'Longreach'!T105,'Low Head'!T106,'Mackay'!T105,'Marble Bar'!T109,'Marree'!T107,'Meekatharra'!T88,'Melbourne'!T105,'Mildura'!T105,'Miles'!T106,'Morawa'!T90,'Moree'!T105,'Mt Gambier'!T105,'Nhill'!T111,'Normanton'!T110,'Nowra'!T63,'Nuriootpa'!T58,'Oodnadatta'!T74,'Orbost'!T80,'Palmerville'!T110,'Perth'!T105,'Point Perpendicular'!T74,'Port Hedland'!T102,'Port Lincoln'!T105,'Port Macquarie'!T105,'Rabbit Flat'!T46,'Richmond NSW'!T72,'Richmond Qld'!T107,'Robe'!T112,'Rockhampton'!T75,'Rutherglen'!T104,'Sale'!T105,'Scone'!T50,'Snowtown'!T107,'St George'!T102,'Sydney'!T105,'Tarcoola'!T94,'Tennant Creek'!T104,'Thargomiindah'!T61,'Tibooburra'!T106,'Townsville'!T74,'Victoria River Downs'!T51,'Wagga Wagga'!T105,'Walgett'!T106,'Wandering'!T107,'Weipa'!T56,'Wilcannia'!T109,'Williamtown'!T67,'Wilsons Promontary'!T109,'Woomera'!T65,'Wyalong'!T53,'Yamba'!T116)</f>
        <v>37.0046818439396</v>
      </c>
      <c r="M38" s="13">
        <f>AVERAGE('Adelaide'!V105,'Albany'!V120,'Alice Springs'!V105,'Amberley'!V74,'Birdsville'!V65,'Bourke'!V107,'Bridgetown'!V107,'Brisbane'!V105,'Broome'!V105,'Bundaberg'!V106,'Burketown'!V110,'Butlers Gorge'!V82,'Cabramurra'!V53,'Cairns'!V105,'Camooweal'!V76,'Canberra'!V106,'Cape Borda'!V59,'Cape Bruny'!V93,'Cape Leeuwin'!V105,'Cape Moreton'!V105,'Cape Otway'!V103,'Carnarvon'!V105,'Ceduna'!V72,'Charleville'!V105,'Cobar'!V106,'Coffs Harbour'!V63,'Cunderdin'!V64,'Dalwallinu'!V59,'Darwin'!V105,'Deniliquin'!V106,'Dubbo'!V94,'Eddytstone Point'!V105,'Esperance'!V105,'Eucla'!V101,'Forrest'!V68,'Gabo Island'!V109,'Gayndah'!V112,'Georgetown'!V113,'Geraldton'!V105,'Giles'!V58,'Grove'!V69,'Halls Creek'!V105,'Hobart'!V97,'Horn Island'!V64,'Kalgoorlie'!V105,'Kalumburu'!V75,'Karijini North'!V85,'Katanning'!V107,'Launceston'!V113,'Laverton'!V72,'Learmonth'!V39,'Longreach'!V105,'Low Head'!V106,'Mackay'!V105,'Marble Bar'!V109,'Marree'!V107,'Meekatharra'!V88,'Melbourne'!V105,'Mildura'!V105,'Miles'!V106,'Morawa'!V90,'Moree'!V105,'Mt Gambier'!V105,'Nhill'!V111,'Normanton'!V110,'Nowra'!V63,'Nuriootpa'!V58,'Oodnadatta'!V74,'Orbost'!V80,'Palmerville'!V110,'Perth'!V105,'Point Perpendicular'!V74,'Port Hedland'!V102,'Port Lincoln'!V105,'Port Macquarie'!V105,'Rabbit Flat'!V46,'Richmond NSW'!V72,'Richmond Qld'!V107,'Robe'!V112,'Rockhampton'!V75,'Rutherglen'!V104,'Sale'!V105,'Scone'!V50,'Snowtown'!V107,'St George'!V102,'Sydney'!V105,'Tarcoola'!V94,'Tennant Creek'!V104,'Thargomiindah'!V61,'Tibooburra'!V106,'Townsville'!V74,'Victoria River Downs'!V51,'Wagga Wagga'!V105,'Walgett'!V106,'Wandering'!V107,'Weipa'!V56,'Wilcannia'!V109,'Williamtown'!V67,'Wilsons Promontary'!V109,'Woomera'!V65,'Wyalong'!V53,'Yamba'!V116)</f>
        <v>4.41430412371134</v>
      </c>
      <c r="N38" s="12">
        <f>AVERAGE('Adelaide'!W105,'Albany'!W120,'Alice Springs'!W105,'Amberley'!W74,'Birdsville'!W65,'Bourke'!W107,'Bridgetown'!W107,'Brisbane'!W105,'Broome'!W105,'Bundaberg'!W106,'Burketown'!W110,'Butlers Gorge'!W82,'Cabramurra'!W53,'Cairns'!W105,'Camooweal'!W76,'Canberra'!W106,'Cape Borda'!W59,'Cape Bruny'!W93,'Cape Leeuwin'!W105,'Cape Moreton'!W105,'Cape Otway'!W103,'Carnarvon'!W105,'Ceduna'!W72,'Charleville'!W105,'Cobar'!W106,'Coffs Harbour'!W63,'Cunderdin'!W64,'Dalwallinu'!W59,'Darwin'!W105,'Deniliquin'!W106,'Dubbo'!W94,'Eddytstone Point'!W105,'Esperance'!W105,'Eucla'!W101,'Forrest'!W68,'Gabo Island'!W109,'Gayndah'!W112,'Georgetown'!W113,'Geraldton'!W105,'Giles'!W58,'Grove'!W69,'Halls Creek'!W105,'Hobart'!W97,'Horn Island'!W64,'Kalgoorlie'!W105,'Kalumburu'!W75,'Karijini North'!W85,'Katanning'!W107,'Launceston'!W113,'Laverton'!W72,'Learmonth'!W39,'Longreach'!W105,'Low Head'!W106,'Mackay'!W105,'Marble Bar'!W109,'Marree'!W107,'Meekatharra'!W88,'Melbourne'!W105,'Mildura'!W105,'Miles'!W106,'Morawa'!W90,'Moree'!W105,'Mt Gambier'!W105,'Nhill'!W111,'Normanton'!W110,'Nowra'!W63,'Nuriootpa'!W58,'Oodnadatta'!W74,'Orbost'!W80,'Palmerville'!W110,'Perth'!W105,'Point Perpendicular'!W74,'Port Hedland'!W102,'Port Lincoln'!W105,'Port Macquarie'!W105,'Rabbit Flat'!W46,'Richmond NSW'!W72,'Richmond Qld'!W107,'Robe'!W112,'Rockhampton'!W75,'Rutherglen'!W104,'Sale'!W105,'Scone'!W50,'Snowtown'!W107,'St George'!W102,'Sydney'!W105,'Tarcoola'!W94,'Tennant Creek'!W104,'Thargomiindah'!W61,'Tibooburra'!W106,'Townsville'!W74,'Victoria River Downs'!W51,'Wagga Wagga'!W105,'Walgett'!W106,'Wandering'!W107,'Weipa'!W56,'Wilcannia'!W109,'Williamtown'!W67,'Wilsons Promontary'!W109,'Woomera'!W65,'Wyalong'!W53,'Yamba'!W116)</f>
        <v>39.7931158415601</v>
      </c>
    </row>
    <row r="39" ht="23" customHeight="1">
      <c r="A39" t="s" s="14">
        <v>30</v>
      </c>
      <c r="B39" s="11">
        <f>AVERAGE('Adelaide'!B106,'Albany'!B121,'Alice Springs'!B106,'Amberley'!B75,'Birdsville'!B66,'Bourke'!B108,'Bridgetown'!B108,'Brisbane'!B106,'Broome'!B106,'Bundaberg'!B107,'Burketown'!B111,'Butlers Gorge'!B83,'Cabramurra'!B54,'Cairns'!B106,'Camooweal'!B77,'Canberra'!B107,'Cape Borda'!B60,'Cape Bruny'!B94,'Cape Leeuwin'!B106,'Cape Moreton'!B106,'Cape Otway'!B104,'Carnarvon'!B106,'Ceduna'!B73,'Charleville'!B106,'Cobar'!B107,'Coffs Harbour'!B64,'Cunderdin'!B65,'Dalwallinu'!B60,'Darwin'!B106,'Deniliquin'!B107,'Dubbo'!B95,'Eddytstone Point'!B106,'Esperance'!B106,'Eucla'!B102,'Forrest'!B69,'Gabo Island'!B110,'Gayndah'!B113,'Georgetown'!B114,'Geraldton'!B106,'Giles'!B59,'Grove'!B70,'Halls Creek'!B106,'Hobart'!B98,'Horn Island'!B65,'Kalgoorlie'!B106,'Kalumburu'!B76,'Karijini North'!B86,'Katanning'!B108,'Launceston'!B114,'Laverton'!B73,'Learmonth'!B40,'Longreach'!B106,'Low Head'!B107,'Mackay'!B106,'Marble Bar'!B110,'Marree'!B108,'Meekatharra'!B89,'Melbourne'!B106,'Mildura'!B106,'Miles'!B107,'Morawa'!B91,'Moree'!B106,'Mt Gambier'!B106,'Nhill'!B112,'Normanton'!B111,'Nowra'!B64,'Nuriootpa'!B59,'Oodnadatta'!B75,'Orbost'!B81,'Palmerville'!B111,'Perth'!B106,'Point Perpendicular'!B75,'Port Hedland'!B103,'Port Lincoln'!B106,'Port Macquarie'!B106,'Rabbit Flat'!B47,'Richmond NSW'!B73,'Richmond Qld'!B108,'Robe'!B113,'Rockhampton'!B76,'Rutherglen'!B105,'Sale'!B106,'Scone'!B51,'Snowtown'!B108,'St George'!B103,'Sydney'!B106,'Tarcoola'!B95,'Tennant Creek'!B105,'Thargomiindah'!B62,'Tibooburra'!B107,'Townsville'!B75,'Victoria River Downs'!B52,'Wagga Wagga'!B106,'Walgett'!B107,'Wandering'!B108,'Weipa'!B57,'Wilcannia'!B110,'Williamtown'!B68,'Wilsons Promontary'!B110,'Woomera'!B66,'Wyalong'!B54,'Yamba'!B117)</f>
        <v>50.4432989690722</v>
      </c>
      <c r="C39" s="12">
        <f>AVERAGE('Adelaide'!D106,'Albany'!D121,'Alice Springs'!D106,'Amberley'!D75,'Birdsville'!D66,'Bourke'!D108,'Bridgetown'!D108,'Brisbane'!D106,'Broome'!D106,'Bundaberg'!D107,'Burketown'!D111,'Butlers Gorge'!D83,'Cabramurra'!D54,'Cairns'!D106,'Camooweal'!D77,'Canberra'!D107,'Cape Borda'!D60,'Cape Bruny'!D94,'Cape Leeuwin'!D106,'Cape Moreton'!D106,'Cape Otway'!D104,'Carnarvon'!D106,'Ceduna'!D73,'Charleville'!D106,'Cobar'!D107,'Coffs Harbour'!D64,'Cunderdin'!D65,'Dalwallinu'!D60,'Darwin'!D106,'Deniliquin'!D107,'Dubbo'!D95,'Eddytstone Point'!D106,'Esperance'!D106,'Eucla'!D102,'Forrest'!D69,'Gabo Island'!D110,'Gayndah'!D113,'Georgetown'!D114,'Geraldton'!D106,'Giles'!D59,'Grove'!D70,'Halls Creek'!D106,'Hobart'!D98,'Horn Island'!D65,'Kalgoorlie'!D106,'Kalumburu'!D76,'Karijini North'!D86,'Katanning'!D108,'Launceston'!D114,'Laverton'!D73,'Learmonth'!D40,'Longreach'!D106,'Low Head'!D107,'Mackay'!D106,'Marble Bar'!D110,'Marree'!D108,'Meekatharra'!D89,'Melbourne'!D106,'Mildura'!D106,'Miles'!D107,'Morawa'!D91,'Moree'!D106,'Mt Gambier'!D106,'Nhill'!D112,'Normanton'!D111,'Nowra'!D64,'Nuriootpa'!D59,'Oodnadatta'!D75,'Orbost'!D81,'Palmerville'!D111,'Perth'!D106,'Point Perpendicular'!D75,'Port Hedland'!D103,'Port Lincoln'!D106,'Port Macquarie'!D106,'Rabbit Flat'!D47,'Richmond NSW'!D73,'Richmond Qld'!D108,'Robe'!D113,'Rockhampton'!D76,'Rutherglen'!D105,'Sale'!D106,'Scone'!D51,'Snowtown'!D108,'St George'!D103,'Sydney'!D106,'Tarcoola'!D95,'Tennant Creek'!D105,'Thargomiindah'!D62,'Tibooburra'!D107,'Townsville'!D75,'Victoria River Downs'!D52,'Wagga Wagga'!D106,'Walgett'!D107,'Wandering'!D108,'Weipa'!D57,'Wilcannia'!D110,'Williamtown'!D68,'Wilsons Promontary'!D110,'Woomera'!D66,'Wyalong'!D54,'Yamba'!D117)</f>
        <v>35.6955826095658</v>
      </c>
      <c r="D39" s="13">
        <f>AVERAGE('Adelaide'!G106,'Albany'!G121,'Alice Springs'!G106,'Amberley'!G75,'Birdsville'!G66,'Bourke'!G108,'Bridgetown'!G108,'Brisbane'!G106,'Broome'!G106,'Bundaberg'!G107,'Burketown'!G111,'Butlers Gorge'!G83,'Cabramurra'!G54,'Cairns'!G106,'Camooweal'!G77,'Canberra'!G107,'Cape Borda'!G60,'Cape Bruny'!G94,'Cape Leeuwin'!G106,'Cape Moreton'!G106,'Cape Otway'!G104,'Carnarvon'!G106,'Ceduna'!G73,'Charleville'!G106,'Cobar'!G107,'Coffs Harbour'!G64,'Cunderdin'!G65,'Dalwallinu'!G60,'Darwin'!G106,'Deniliquin'!G107,'Dubbo'!G95,'Eddytstone Point'!G106,'Esperance'!G106,'Eucla'!G102,'Forrest'!G69,'Gabo Island'!G110,'Gayndah'!G113,'Georgetown'!G114,'Geraldton'!G106,'Giles'!G59,'Grove'!G70,'Halls Creek'!G106,'Hobart'!G98,'Horn Island'!G65,'Kalgoorlie'!G106,'Kalumburu'!G76,'Karijini North'!G86,'Katanning'!G108,'Launceston'!G114,'Laverton'!G73,'Learmonth'!G40,'Longreach'!G106,'Low Head'!G107,'Mackay'!G106,'Marble Bar'!G110,'Marree'!G108,'Meekatharra'!G89,'Melbourne'!G106,'Mildura'!G106,'Miles'!G107,'Morawa'!G91,'Moree'!G106,'Mt Gambier'!G106,'Nhill'!G112,'Normanton'!G111,'Nowra'!G64,'Nuriootpa'!G59,'Oodnadatta'!G75,'Orbost'!G81,'Palmerville'!G111,'Perth'!G106,'Point Perpendicular'!G75,'Port Hedland'!G103,'Port Lincoln'!G106,'Port Macquarie'!G106,'Rabbit Flat'!G47,'Richmond NSW'!G73,'Richmond Qld'!G108,'Robe'!G113,'Rockhampton'!G76,'Rutherglen'!G105,'Sale'!G106,'Scone'!G51,'Snowtown'!G108,'St George'!G103,'Sydney'!G106,'Tarcoola'!G95,'Tennant Creek'!G105,'Thargomiindah'!G62,'Tibooburra'!G107,'Townsville'!G75,'Victoria River Downs'!G52,'Wagga Wagga'!G106,'Walgett'!G107,'Wandering'!G108,'Weipa'!G57,'Wilcannia'!G110,'Williamtown'!G68,'Wilsons Promontary'!G110,'Woomera'!G66,'Wyalong'!G54,'Yamba'!G117)</f>
        <v>27.4432989690722</v>
      </c>
      <c r="E39" s="12">
        <f>AVERAGE('Adelaide'!I106,'Albany'!I121,'Alice Springs'!I106,'Amberley'!I75,'Birdsville'!I66,'Bourke'!I108,'Bridgetown'!I108,'Brisbane'!I106,'Broome'!I106,'Bundaberg'!I107,'Burketown'!I111,'Butlers Gorge'!I83,'Cabramurra'!I54,'Cairns'!I106,'Camooweal'!I77,'Canberra'!I107,'Cape Borda'!I60,'Cape Bruny'!I94,'Cape Leeuwin'!I106,'Cape Moreton'!I106,'Cape Otway'!I104,'Carnarvon'!I106,'Ceduna'!I73,'Charleville'!I106,'Cobar'!I107,'Coffs Harbour'!I64,'Cunderdin'!I65,'Dalwallinu'!I60,'Darwin'!I106,'Deniliquin'!I107,'Dubbo'!I95,'Eddytstone Point'!I106,'Esperance'!I106,'Eucla'!I102,'Forrest'!I69,'Gabo Island'!I110,'Gayndah'!I113,'Georgetown'!I114,'Geraldton'!I106,'Giles'!I59,'Grove'!I70,'Halls Creek'!I106,'Hobart'!I98,'Horn Island'!I65,'Kalgoorlie'!I106,'Kalumburu'!I76,'Karijini North'!I86,'Katanning'!I108,'Launceston'!I114,'Laverton'!I73,'Learmonth'!I40,'Longreach'!I106,'Low Head'!I107,'Mackay'!I106,'Marble Bar'!I110,'Marree'!I108,'Meekatharra'!I89,'Melbourne'!I106,'Mildura'!I106,'Miles'!I107,'Morawa'!I91,'Moree'!I106,'Mt Gambier'!I106,'Nhill'!I112,'Normanton'!I111,'Nowra'!I64,'Nuriootpa'!I59,'Oodnadatta'!I75,'Orbost'!I81,'Palmerville'!I111,'Perth'!I106,'Point Perpendicular'!I75,'Port Hedland'!I103,'Port Lincoln'!I106,'Port Macquarie'!I106,'Rabbit Flat'!I47,'Richmond NSW'!I73,'Richmond Qld'!I108,'Robe'!I113,'Rockhampton'!I76,'Rutherglen'!I105,'Sale'!I106,'Scone'!I51,'Snowtown'!I108,'St George'!I103,'Sydney'!I106,'Tarcoola'!I95,'Tennant Creek'!I105,'Thargomiindah'!I62,'Tibooburra'!I107,'Townsville'!I75,'Victoria River Downs'!I52,'Wagga Wagga'!I106,'Walgett'!I107,'Wandering'!I108,'Weipa'!I57,'Wilcannia'!I110,'Williamtown'!I68,'Wilsons Promontary'!I110,'Woomera'!I66,'Wyalong'!I54,'Yamba'!I117)</f>
        <v>37.2336531653113</v>
      </c>
      <c r="F39" s="13">
        <f>AVERAGE('Adelaide'!L106,'Albany'!L121,'Alice Springs'!L106,'Amberley'!L75,'Birdsville'!L66,'Bourke'!L108,'Bridgetown'!L108,'Brisbane'!L106,'Broome'!L106,'Bundaberg'!L107,'Burketown'!L111,'Butlers Gorge'!L83,'Cabramurra'!L54,'Cairns'!L106,'Camooweal'!L77,'Canberra'!L107,'Cape Borda'!L60,'Cape Bruny'!L94,'Cape Leeuwin'!L106,'Cape Moreton'!L106,'Cape Otway'!L104,'Carnarvon'!L106,'Ceduna'!L73,'Charleville'!L106,'Cobar'!L107,'Coffs Harbour'!L64,'Cunderdin'!L65,'Dalwallinu'!L60,'Darwin'!L106,'Deniliquin'!L107,'Dubbo'!L95,'Eddytstone Point'!L106,'Esperance'!L106,'Eucla'!L102,'Forrest'!L69,'Gabo Island'!L110,'Gayndah'!L113,'Georgetown'!L114,'Geraldton'!L106,'Giles'!L59,'Grove'!L70,'Halls Creek'!L106,'Hobart'!L98,'Horn Island'!L65,'Kalgoorlie'!L106,'Kalumburu'!L76,'Karijini North'!L86,'Katanning'!L108,'Launceston'!L114,'Laverton'!L73,'Learmonth'!L40,'Longreach'!L106,'Low Head'!L107,'Mackay'!L106,'Marble Bar'!L110,'Marree'!L108,'Meekatharra'!L89,'Melbourne'!L106,'Mildura'!L106,'Miles'!L107,'Morawa'!L91,'Moree'!L106,'Mt Gambier'!L106,'Nhill'!L112,'Normanton'!L111,'Nowra'!L64,'Nuriootpa'!L59,'Oodnadatta'!L75,'Orbost'!L81,'Palmerville'!L111,'Perth'!L106,'Point Perpendicular'!L75,'Port Hedland'!L103,'Port Lincoln'!L106,'Port Macquarie'!L106,'Rabbit Flat'!L47,'Richmond NSW'!L73,'Richmond Qld'!L108,'Robe'!L113,'Rockhampton'!L76,'Rutherglen'!L105,'Sale'!L106,'Scone'!L51,'Snowtown'!L108,'St George'!L103,'Sydney'!L106,'Tarcoola'!L95,'Tennant Creek'!L105,'Thargomiindah'!L62,'Tibooburra'!L107,'Townsville'!L75,'Victoria River Downs'!L52,'Wagga Wagga'!L106,'Walgett'!L107,'Wandering'!L108,'Weipa'!L57,'Wilcannia'!L110,'Williamtown'!L68,'Wilsons Promontary'!L110,'Woomera'!L66,'Wyalong'!L54,'Yamba'!L117)</f>
        <v>7.01030927835052</v>
      </c>
      <c r="G39" s="12">
        <f>AVERAGE('Adelaide'!N106,'Albany'!N121,'Alice Springs'!N106,'Amberley'!N75,'Birdsville'!N66,'Bourke'!N108,'Bridgetown'!N108,'Brisbane'!N106,'Broome'!N106,'Bundaberg'!N107,'Burketown'!N111,'Butlers Gorge'!N83,'Cabramurra'!N54,'Cairns'!N106,'Camooweal'!N77,'Canberra'!N107,'Cape Borda'!N60,'Cape Bruny'!N94,'Cape Leeuwin'!N106,'Cape Moreton'!N106,'Cape Otway'!N104,'Carnarvon'!N106,'Ceduna'!N73,'Charleville'!N106,'Cobar'!N107,'Coffs Harbour'!N64,'Cunderdin'!N65,'Dalwallinu'!N60,'Darwin'!N106,'Deniliquin'!N107,'Dubbo'!N95,'Eddytstone Point'!N106,'Esperance'!N106,'Eucla'!N102,'Forrest'!N69,'Gabo Island'!N110,'Gayndah'!N113,'Georgetown'!N114,'Geraldton'!N106,'Giles'!N59,'Grove'!N70,'Halls Creek'!N106,'Hobart'!N98,'Horn Island'!N65,'Kalgoorlie'!N106,'Kalumburu'!N76,'Karijini North'!N86,'Katanning'!N108,'Launceston'!N114,'Laverton'!N73,'Learmonth'!N40,'Longreach'!N106,'Low Head'!N107,'Mackay'!N106,'Marble Bar'!N110,'Marree'!N108,'Meekatharra'!N89,'Melbourne'!N106,'Mildura'!N106,'Miles'!N107,'Morawa'!N91,'Moree'!N106,'Mt Gambier'!N106,'Nhill'!N112,'Normanton'!N111,'Nowra'!N64,'Nuriootpa'!N59,'Oodnadatta'!N75,'Orbost'!N81,'Palmerville'!N111,'Perth'!N106,'Point Perpendicular'!N75,'Port Hedland'!N103,'Port Lincoln'!N106,'Port Macquarie'!N106,'Rabbit Flat'!N47,'Richmond NSW'!N73,'Richmond Qld'!N108,'Robe'!N113,'Rockhampton'!N76,'Rutherglen'!N105,'Sale'!N106,'Scone'!N51,'Snowtown'!N108,'St George'!N103,'Sydney'!N106,'Tarcoola'!N95,'Tennant Creek'!N105,'Thargomiindah'!N62,'Tibooburra'!N107,'Townsville'!N75,'Victoria River Downs'!N52,'Wagga Wagga'!N106,'Walgett'!N107,'Wandering'!N108,'Weipa'!N57,'Wilcannia'!N110,'Williamtown'!N68,'Wilsons Promontary'!N110,'Woomera'!N66,'Wyalong'!N54,'Yamba'!N117)</f>
        <v>40.0328579015547</v>
      </c>
      <c r="H39" t="s" s="14">
        <v>30</v>
      </c>
      <c r="I39" s="11">
        <f>AVERAGE('Adelaide'!P106,'Albany'!P121,'Alice Springs'!P106,'Amberley'!P75,'Birdsville'!P66,'Bourke'!P108,'Bridgetown'!P108,'Brisbane'!P106,'Broome'!P106,'Bundaberg'!P107,'Burketown'!P111,'Butlers Gorge'!P83,'Cabramurra'!P54,'Cairns'!P106,'Camooweal'!P77,'Canberra'!P107,'Cape Borda'!P60,'Cape Bruny'!P94,'Cape Leeuwin'!P106,'Cape Moreton'!P106,'Cape Otway'!P104,'Carnarvon'!P106,'Ceduna'!P73,'Charleville'!P106,'Cobar'!P107,'Coffs Harbour'!P64,'Cunderdin'!P65,'Dalwallinu'!P60,'Darwin'!P106,'Deniliquin'!P107,'Dubbo'!P95,'Eddytstone Point'!P106,'Esperance'!P106,'Eucla'!P102,'Forrest'!P69,'Gabo Island'!P110,'Gayndah'!P113,'Georgetown'!P114,'Geraldton'!P106,'Giles'!P59,'Grove'!P70,'Halls Creek'!P106,'Hobart'!P98,'Horn Island'!P65,'Kalgoorlie'!P106,'Kalumburu'!P76,'Karijini North'!P86,'Katanning'!P108,'Launceston'!P114,'Laverton'!P73,'Learmonth'!P40,'Longreach'!P106,'Low Head'!P107,'Mackay'!P106,'Marble Bar'!P110,'Marree'!P108,'Meekatharra'!P89,'Melbourne'!P106,'Mildura'!P106,'Miles'!P107,'Morawa'!P91,'Moree'!P106,'Mt Gambier'!P106,'Nhill'!P112,'Normanton'!P111,'Nowra'!P64,'Nuriootpa'!P59,'Oodnadatta'!P75,'Orbost'!P81,'Palmerville'!P111,'Perth'!P106,'Point Perpendicular'!P75,'Port Hedland'!P103,'Port Lincoln'!P106,'Port Macquarie'!P106,'Rabbit Flat'!P47,'Richmond NSW'!P73,'Richmond Qld'!P108,'Robe'!P113,'Rockhampton'!P76,'Rutherglen'!P105,'Sale'!P106,'Scone'!P51,'Snowtown'!P108,'St George'!P103,'Sydney'!P106,'Tarcoola'!P95,'Tennant Creek'!P105,'Thargomiindah'!P62,'Tibooburra'!P107,'Townsville'!P75,'Victoria River Downs'!P52,'Wagga Wagga'!P106,'Walgett'!P107,'Wandering'!P108,'Weipa'!P57,'Wilcannia'!P110,'Williamtown'!P68,'Wilsons Promontary'!P110,'Woomera'!P66,'Wyalong'!P54,'Yamba'!P117)</f>
        <v>41.6864766525167</v>
      </c>
      <c r="J39" s="12">
        <f>AVERAGE('Adelaide'!Q106,'Albany'!Q121,'Alice Springs'!Q106,'Amberley'!Q75,'Birdsville'!Q66,'Bourke'!Q108,'Bridgetown'!Q108,'Brisbane'!Q106,'Broome'!Q106,'Bundaberg'!Q107,'Burketown'!Q111,'Butlers Gorge'!Q83,'Cabramurra'!Q54,'Cairns'!Q106,'Camooweal'!Q77,'Canberra'!Q107,'Cape Borda'!Q60,'Cape Bruny'!Q94,'Cape Leeuwin'!Q106,'Cape Moreton'!Q106,'Cape Otway'!Q104,'Carnarvon'!Q106,'Ceduna'!Q73,'Charleville'!Q106,'Cobar'!Q107,'Coffs Harbour'!Q64,'Cunderdin'!Q65,'Dalwallinu'!Q60,'Darwin'!Q106,'Deniliquin'!Q107,'Dubbo'!Q95,'Eddytstone Point'!Q106,'Esperance'!Q106,'Eucla'!Q102,'Forrest'!Q69,'Gabo Island'!Q110,'Gayndah'!Q113,'Georgetown'!Q114,'Geraldton'!Q106,'Giles'!Q59,'Grove'!Q70,'Halls Creek'!Q106,'Hobart'!Q98,'Horn Island'!Q65,'Kalgoorlie'!Q106,'Kalumburu'!Q76,'Karijini North'!Q86,'Katanning'!Q108,'Launceston'!Q114,'Laverton'!Q73,'Learmonth'!Q40,'Longreach'!Q106,'Low Head'!Q107,'Mackay'!Q106,'Marble Bar'!Q110,'Marree'!Q108,'Meekatharra'!Q89,'Melbourne'!Q106,'Mildura'!Q106,'Miles'!Q107,'Morawa'!Q91,'Moree'!Q106,'Mt Gambier'!Q106,'Nhill'!Q112,'Normanton'!Q111,'Nowra'!Q64,'Nuriootpa'!Q59,'Oodnadatta'!Q75,'Orbost'!Q81,'Palmerville'!Q111,'Perth'!Q106,'Point Perpendicular'!Q75,'Port Hedland'!Q103,'Port Lincoln'!Q106,'Port Macquarie'!Q106,'Rabbit Flat'!Q47,'Richmond NSW'!Q73,'Richmond Qld'!Q108,'Robe'!Q113,'Rockhampton'!Q76,'Rutherglen'!Q105,'Sale'!Q106,'Scone'!Q51,'Snowtown'!Q108,'St George'!Q103,'Sydney'!Q106,'Tarcoola'!Q95,'Tennant Creek'!Q105,'Thargomiindah'!Q62,'Tibooburra'!Q107,'Townsville'!Q75,'Victoria River Downs'!Q52,'Wagga Wagga'!Q106,'Walgett'!Q107,'Wandering'!Q108,'Weipa'!Q57,'Wilcannia'!Q110,'Williamtown'!Q68,'Wilsons Promontary'!Q110,'Woomera'!Q66,'Wyalong'!Q54,'Yamba'!Q117)</f>
        <v>35.4564361934342</v>
      </c>
      <c r="K39" s="13">
        <f>AVERAGE('Adelaide'!S106,'Albany'!S121,'Alice Springs'!S106,'Amberley'!S75,'Birdsville'!S66,'Bourke'!S108,'Bridgetown'!S108,'Brisbane'!S106,'Broome'!S106,'Bundaberg'!S107,'Burketown'!S111,'Butlers Gorge'!S83,'Cabramurra'!S54,'Cairns'!S106,'Camooweal'!S77,'Canberra'!S107,'Cape Borda'!S60,'Cape Bruny'!S94,'Cape Leeuwin'!S106,'Cape Moreton'!S106,'Cape Otway'!S104,'Carnarvon'!S106,'Ceduna'!S73,'Charleville'!S106,'Cobar'!S107,'Coffs Harbour'!S64,'Cunderdin'!S65,'Dalwallinu'!S60,'Darwin'!S106,'Deniliquin'!S107,'Dubbo'!S95,'Eddytstone Point'!S106,'Esperance'!S106,'Eucla'!S102,'Forrest'!S69,'Gabo Island'!S110,'Gayndah'!S113,'Georgetown'!S114,'Geraldton'!S106,'Giles'!S59,'Grove'!S70,'Halls Creek'!S106,'Hobart'!S98,'Horn Island'!S65,'Kalgoorlie'!S106,'Kalumburu'!S76,'Karijini North'!S86,'Katanning'!S108,'Launceston'!S114,'Laverton'!S73,'Learmonth'!S40,'Longreach'!S106,'Low Head'!S107,'Mackay'!S106,'Marble Bar'!S110,'Marree'!S108,'Meekatharra'!S89,'Melbourne'!S106,'Mildura'!S106,'Miles'!S107,'Morawa'!S91,'Moree'!S106,'Mt Gambier'!S106,'Nhill'!S112,'Normanton'!S111,'Nowra'!S64,'Nuriootpa'!S59,'Oodnadatta'!S75,'Orbost'!S81,'Palmerville'!S111,'Perth'!S106,'Point Perpendicular'!S75,'Port Hedland'!S103,'Port Lincoln'!S106,'Port Macquarie'!S106,'Rabbit Flat'!S47,'Richmond NSW'!S73,'Richmond Qld'!S108,'Robe'!S113,'Rockhampton'!S76,'Rutherglen'!S105,'Sale'!S106,'Scone'!S51,'Snowtown'!S108,'St George'!S103,'Sydney'!S106,'Tarcoola'!S95,'Tennant Creek'!S105,'Thargomiindah'!S62,'Tibooburra'!S107,'Townsville'!S75,'Victoria River Downs'!S52,'Wagga Wagga'!S106,'Walgett'!S107,'Wandering'!S108,'Weipa'!S57,'Wilcannia'!S110,'Williamtown'!S68,'Wilsons Promontary'!S110,'Woomera'!S66,'Wyalong'!S54,'Yamba'!S117)</f>
        <v>21.5081867798666</v>
      </c>
      <c r="L39" s="12">
        <f>AVERAGE('Adelaide'!T106,'Albany'!T121,'Alice Springs'!T106,'Amberley'!T75,'Birdsville'!T66,'Bourke'!T108,'Bridgetown'!T108,'Brisbane'!T106,'Broome'!T106,'Bundaberg'!T107,'Burketown'!T111,'Butlers Gorge'!T83,'Cabramurra'!T54,'Cairns'!T106,'Camooweal'!T77,'Canberra'!T107,'Cape Borda'!T60,'Cape Bruny'!T94,'Cape Leeuwin'!T106,'Cape Moreton'!T106,'Cape Otway'!T104,'Carnarvon'!T106,'Ceduna'!T73,'Charleville'!T106,'Cobar'!T107,'Coffs Harbour'!T64,'Cunderdin'!T65,'Dalwallinu'!T60,'Darwin'!T106,'Deniliquin'!T107,'Dubbo'!T95,'Eddytstone Point'!T106,'Esperance'!T106,'Eucla'!T102,'Forrest'!T69,'Gabo Island'!T110,'Gayndah'!T113,'Georgetown'!T114,'Geraldton'!T106,'Giles'!T59,'Grove'!T70,'Halls Creek'!T106,'Hobart'!T98,'Horn Island'!T65,'Kalgoorlie'!T106,'Kalumburu'!T76,'Karijini North'!T86,'Katanning'!T108,'Launceston'!T114,'Laverton'!T73,'Learmonth'!T40,'Longreach'!T106,'Low Head'!T107,'Mackay'!T106,'Marble Bar'!T110,'Marree'!T108,'Meekatharra'!T89,'Melbourne'!T106,'Mildura'!T106,'Miles'!T107,'Morawa'!T91,'Moree'!T106,'Mt Gambier'!T106,'Nhill'!T112,'Normanton'!T111,'Nowra'!T64,'Nuriootpa'!T59,'Oodnadatta'!T75,'Orbost'!T81,'Palmerville'!T111,'Perth'!T106,'Point Perpendicular'!T75,'Port Hedland'!T103,'Port Lincoln'!T106,'Port Macquarie'!T106,'Rabbit Flat'!T47,'Richmond NSW'!T73,'Richmond Qld'!T108,'Robe'!T113,'Rockhampton'!T76,'Rutherglen'!T105,'Sale'!T106,'Scone'!T51,'Snowtown'!T108,'St George'!T103,'Sydney'!T106,'Tarcoola'!T95,'Tennant Creek'!T105,'Thargomiindah'!T62,'Tibooburra'!T107,'Townsville'!T75,'Victoria River Downs'!T52,'Wagga Wagga'!T106,'Walgett'!T107,'Wandering'!T108,'Weipa'!T57,'Wilcannia'!T110,'Williamtown'!T68,'Wilsons Promontary'!T110,'Woomera'!T66,'Wyalong'!T54,'Yamba'!T117)</f>
        <v>37.0182182749393</v>
      </c>
      <c r="M39" s="13">
        <f>AVERAGE('Adelaide'!V106,'Albany'!V121,'Alice Springs'!V106,'Amberley'!V75,'Birdsville'!V66,'Bourke'!V108,'Bridgetown'!V108,'Brisbane'!V106,'Broome'!V106,'Bundaberg'!V107,'Burketown'!V111,'Butlers Gorge'!V83,'Cabramurra'!V54,'Cairns'!V106,'Camooweal'!V77,'Canberra'!V107,'Cape Borda'!V60,'Cape Bruny'!V94,'Cape Leeuwin'!V106,'Cape Moreton'!V106,'Cape Otway'!V104,'Carnarvon'!V106,'Ceduna'!V73,'Charleville'!V106,'Cobar'!V107,'Coffs Harbour'!V64,'Cunderdin'!V65,'Dalwallinu'!V60,'Darwin'!V106,'Deniliquin'!V107,'Dubbo'!V95,'Eddytstone Point'!V106,'Esperance'!V106,'Eucla'!V102,'Forrest'!V69,'Gabo Island'!V110,'Gayndah'!V113,'Georgetown'!V114,'Geraldton'!V106,'Giles'!V59,'Grove'!V70,'Halls Creek'!V106,'Hobart'!V98,'Horn Island'!V65,'Kalgoorlie'!V106,'Kalumburu'!V76,'Karijini North'!V86,'Katanning'!V108,'Launceston'!V114,'Laverton'!V73,'Learmonth'!V40,'Longreach'!V106,'Low Head'!V107,'Mackay'!V106,'Marble Bar'!V110,'Marree'!V108,'Meekatharra'!V89,'Melbourne'!V106,'Mildura'!V106,'Miles'!V107,'Morawa'!V91,'Moree'!V106,'Mt Gambier'!V106,'Nhill'!V112,'Normanton'!V111,'Nowra'!V64,'Nuriootpa'!V59,'Oodnadatta'!V75,'Orbost'!V81,'Palmerville'!V111,'Perth'!V106,'Point Perpendicular'!V75,'Port Hedland'!V103,'Port Lincoln'!V106,'Port Macquarie'!V106,'Rabbit Flat'!V47,'Richmond NSW'!V73,'Richmond Qld'!V108,'Robe'!V113,'Rockhampton'!V76,'Rutherglen'!V105,'Sale'!V106,'Scone'!V51,'Snowtown'!V108,'St George'!V103,'Sydney'!V106,'Tarcoola'!V95,'Tennant Creek'!V105,'Thargomiindah'!V62,'Tibooburra'!V107,'Townsville'!V75,'Victoria River Downs'!V52,'Wagga Wagga'!V106,'Walgett'!V107,'Wandering'!V108,'Weipa'!V57,'Wilcannia'!V110,'Williamtown'!V68,'Wilsons Promontary'!V110,'Woomera'!V66,'Wyalong'!V54,'Yamba'!V117)</f>
        <v>4.56701030927835</v>
      </c>
      <c r="N39" s="12">
        <f>AVERAGE('Adelaide'!W106,'Albany'!W121,'Alice Springs'!W106,'Amberley'!W75,'Birdsville'!W66,'Bourke'!W108,'Bridgetown'!W108,'Brisbane'!W106,'Broome'!W106,'Bundaberg'!W107,'Burketown'!W111,'Butlers Gorge'!W83,'Cabramurra'!W54,'Cairns'!W106,'Camooweal'!W77,'Canberra'!W107,'Cape Borda'!W60,'Cape Bruny'!W94,'Cape Leeuwin'!W106,'Cape Moreton'!W106,'Cape Otway'!W104,'Carnarvon'!W106,'Ceduna'!W73,'Charleville'!W106,'Cobar'!W107,'Coffs Harbour'!W64,'Cunderdin'!W65,'Dalwallinu'!W60,'Darwin'!W106,'Deniliquin'!W107,'Dubbo'!W95,'Eddytstone Point'!W106,'Esperance'!W106,'Eucla'!W102,'Forrest'!W69,'Gabo Island'!W110,'Gayndah'!W113,'Georgetown'!W114,'Geraldton'!W106,'Giles'!W59,'Grove'!W70,'Halls Creek'!W106,'Hobart'!W98,'Horn Island'!W65,'Kalgoorlie'!W106,'Kalumburu'!W76,'Karijini North'!W86,'Katanning'!W108,'Launceston'!W114,'Laverton'!W73,'Learmonth'!W40,'Longreach'!W106,'Low Head'!W107,'Mackay'!W106,'Marble Bar'!W110,'Marree'!W108,'Meekatharra'!W89,'Melbourne'!W106,'Mildura'!W106,'Miles'!W107,'Morawa'!W91,'Moree'!W106,'Mt Gambier'!W106,'Nhill'!W112,'Normanton'!W111,'Nowra'!W64,'Nuriootpa'!W59,'Oodnadatta'!W75,'Orbost'!W81,'Palmerville'!W111,'Perth'!W106,'Point Perpendicular'!W75,'Port Hedland'!W103,'Port Lincoln'!W106,'Port Macquarie'!W106,'Rabbit Flat'!W47,'Richmond NSW'!W73,'Richmond Qld'!W108,'Robe'!W113,'Rockhampton'!W76,'Rutherglen'!W105,'Sale'!W106,'Scone'!W51,'Snowtown'!W108,'St George'!W103,'Sydney'!W106,'Tarcoola'!W95,'Tennant Creek'!W105,'Thargomiindah'!W62,'Tibooburra'!W107,'Townsville'!W75,'Victoria River Downs'!W52,'Wagga Wagga'!W106,'Walgett'!W107,'Wandering'!W108,'Weipa'!W57,'Wilcannia'!W110,'Williamtown'!W68,'Wilsons Promontary'!W110,'Woomera'!W66,'Wyalong'!W54,'Yamba'!W117)</f>
        <v>39.8133758525824</v>
      </c>
    </row>
    <row r="40" ht="23" customHeight="1">
      <c r="A40" t="s" s="14">
        <v>31</v>
      </c>
      <c r="B40" s="11">
        <f>AVERAGE('Adelaide'!B107,'Albany'!B122,'Alice Springs'!B107,'Amberley'!B76,'Birdsville'!B67,'Bourke'!B109,'Bridgetown'!B109,'Brisbane'!B107,'Broome'!B107,'Bundaberg'!B108,'Burketown'!B112,'Butlers Gorge'!B84,'Cabramurra'!B55,'Cairns'!B107,'Camooweal'!B78,'Canberra'!B108,'Cape Borda'!B61,'Cape Bruny'!B95,'Cape Leeuwin'!B107,'Cape Moreton'!B107,'Cape Otway'!B105,'Carnarvon'!B107,'Ceduna'!B74,'Charleville'!B107,'Cobar'!B108,'Coffs Harbour'!B65,'Cunderdin'!B66,'Dalwallinu'!B61,'Darwin'!B107,'Deniliquin'!B108,'Dubbo'!B96,'Eddytstone Point'!B107,'Esperance'!B107,'Eucla'!B103,'Forrest'!B70,'Gabo Island'!B111,'Gayndah'!B114,'Georgetown'!B115,'Geraldton'!B107,'Giles'!B60,'Grove'!B71,'Halls Creek'!B107,'Hobart'!B99,'Horn Island'!B66,'Kalgoorlie'!B107,'Kalumburu'!B77,'Karijini North'!B87,'Katanning'!B109,'Launceston'!B115,'Laverton'!B74,'Learmonth'!B41,'Longreach'!B107,'Low Head'!B108,'Mackay'!B107,'Marble Bar'!B111,'Marree'!B109,'Meekatharra'!B90,'Melbourne'!B107,'Mildura'!B107,'Miles'!B108,'Morawa'!B92,'Moree'!B107,'Mt Gambier'!B107,'Nhill'!B113,'Normanton'!B112,'Nowra'!B65,'Nuriootpa'!B60,'Oodnadatta'!B76,'Orbost'!B82,'Palmerville'!B112,'Perth'!B107,'Point Perpendicular'!B76,'Port Hedland'!B104,'Port Lincoln'!B107,'Port Macquarie'!B107,'Rabbit Flat'!B48,'Richmond NSW'!B74,'Richmond Qld'!B109,'Robe'!B114,'Rockhampton'!B77,'Rutherglen'!B106,'Sale'!B107,'Scone'!B52,'Snowtown'!B109,'St George'!B104,'Sydney'!B107,'Tarcoola'!B96,'Tennant Creek'!B106,'Thargomiindah'!B63,'Tibooburra'!B108,'Townsville'!B76,'Victoria River Downs'!B53,'Wagga Wagga'!B107,'Walgett'!B108,'Wandering'!B109,'Weipa'!B58,'Wilcannia'!B111,'Williamtown'!B69,'Wilsons Promontary'!B111,'Woomera'!B67,'Wyalong'!B55,'Yamba'!B118)</f>
        <v>49.9484536082474</v>
      </c>
      <c r="C40" s="12">
        <f>AVERAGE('Adelaide'!D107,'Albany'!D122,'Alice Springs'!D107,'Amberley'!D76,'Birdsville'!D67,'Bourke'!D109,'Bridgetown'!D109,'Brisbane'!D107,'Broome'!D107,'Bundaberg'!D108,'Burketown'!D112,'Butlers Gorge'!D84,'Cabramurra'!D55,'Cairns'!D107,'Camooweal'!D78,'Canberra'!D108,'Cape Borda'!D61,'Cape Bruny'!D95,'Cape Leeuwin'!D107,'Cape Moreton'!D107,'Cape Otway'!D105,'Carnarvon'!D107,'Ceduna'!D74,'Charleville'!D107,'Cobar'!D108,'Coffs Harbour'!D65,'Cunderdin'!D66,'Dalwallinu'!D61,'Darwin'!D107,'Deniliquin'!D108,'Dubbo'!D96,'Eddytstone Point'!D107,'Esperance'!D107,'Eucla'!D103,'Forrest'!D70,'Gabo Island'!D111,'Gayndah'!D114,'Georgetown'!D115,'Geraldton'!D107,'Giles'!D60,'Grove'!D71,'Halls Creek'!D107,'Hobart'!D99,'Horn Island'!D66,'Kalgoorlie'!D107,'Kalumburu'!D77,'Karijini North'!D87,'Katanning'!D109,'Launceston'!D115,'Laverton'!D74,'Learmonth'!D41,'Longreach'!D107,'Low Head'!D108,'Mackay'!D107,'Marble Bar'!D111,'Marree'!D109,'Meekatharra'!D90,'Melbourne'!D107,'Mildura'!D107,'Miles'!D108,'Morawa'!D92,'Moree'!D107,'Mt Gambier'!D107,'Nhill'!D113,'Normanton'!D112,'Nowra'!D65,'Nuriootpa'!D60,'Oodnadatta'!D76,'Orbost'!D82,'Palmerville'!D112,'Perth'!D107,'Point Perpendicular'!D76,'Port Hedland'!D104,'Port Lincoln'!D107,'Port Macquarie'!D107,'Rabbit Flat'!D48,'Richmond NSW'!D74,'Richmond Qld'!D109,'Robe'!D114,'Rockhampton'!D77,'Rutherglen'!D106,'Sale'!D107,'Scone'!D52,'Snowtown'!D109,'St George'!D104,'Sydney'!D107,'Tarcoola'!D96,'Tennant Creek'!D106,'Thargomiindah'!D63,'Tibooburra'!D108,'Townsville'!D76,'Victoria River Downs'!D53,'Wagga Wagga'!D107,'Walgett'!D108,'Wandering'!D109,'Weipa'!D58,'Wilcannia'!D111,'Williamtown'!D69,'Wilsons Promontary'!D111,'Woomera'!D67,'Wyalong'!D55,'Yamba'!D118)</f>
        <v>35.6311652643256</v>
      </c>
      <c r="D40" s="13">
        <f>AVERAGE('Adelaide'!G107,'Albany'!G122,'Alice Springs'!G107,'Amberley'!G76,'Birdsville'!G67,'Bourke'!G109,'Bridgetown'!G109,'Brisbane'!G107,'Broome'!G107,'Bundaberg'!G108,'Burketown'!G112,'Butlers Gorge'!G84,'Cabramurra'!G55,'Cairns'!G107,'Camooweal'!G78,'Canberra'!G108,'Cape Borda'!G61,'Cape Bruny'!G95,'Cape Leeuwin'!G107,'Cape Moreton'!G107,'Cape Otway'!G105,'Carnarvon'!G107,'Ceduna'!G74,'Charleville'!G107,'Cobar'!G108,'Coffs Harbour'!G65,'Cunderdin'!G66,'Dalwallinu'!G61,'Darwin'!G107,'Deniliquin'!G108,'Dubbo'!G96,'Eddytstone Point'!G107,'Esperance'!G107,'Eucla'!G103,'Forrest'!G70,'Gabo Island'!G111,'Gayndah'!G114,'Georgetown'!G115,'Geraldton'!G107,'Giles'!G60,'Grove'!G71,'Halls Creek'!G107,'Hobart'!G99,'Horn Island'!G66,'Kalgoorlie'!G107,'Kalumburu'!G77,'Karijini North'!G87,'Katanning'!G109,'Launceston'!G115,'Laverton'!G74,'Learmonth'!G41,'Longreach'!G107,'Low Head'!G108,'Mackay'!G107,'Marble Bar'!G111,'Marree'!G109,'Meekatharra'!G90,'Melbourne'!G107,'Mildura'!G107,'Miles'!G108,'Morawa'!G92,'Moree'!G107,'Mt Gambier'!G107,'Nhill'!G113,'Normanton'!G112,'Nowra'!G65,'Nuriootpa'!G60,'Oodnadatta'!G76,'Orbost'!G82,'Palmerville'!G112,'Perth'!G107,'Point Perpendicular'!G76,'Port Hedland'!G104,'Port Lincoln'!G107,'Port Macquarie'!G107,'Rabbit Flat'!G48,'Richmond NSW'!G74,'Richmond Qld'!G109,'Robe'!G114,'Rockhampton'!G77,'Rutherglen'!G106,'Sale'!G107,'Scone'!G52,'Snowtown'!G109,'St George'!G104,'Sydney'!G107,'Tarcoola'!G96,'Tennant Creek'!G106,'Thargomiindah'!G63,'Tibooburra'!G108,'Townsville'!G76,'Victoria River Downs'!G53,'Wagga Wagga'!G107,'Walgett'!G108,'Wandering'!G109,'Weipa'!G58,'Wilcannia'!G111,'Williamtown'!G69,'Wilsons Promontary'!G111,'Woomera'!G67,'Wyalong'!G55,'Yamba'!G118)</f>
        <v>26.6494845360825</v>
      </c>
      <c r="E40" s="12">
        <f>AVERAGE('Adelaide'!I107,'Albany'!I122,'Alice Springs'!I107,'Amberley'!I76,'Birdsville'!I67,'Bourke'!I109,'Bridgetown'!I109,'Brisbane'!I107,'Broome'!I107,'Bundaberg'!I108,'Burketown'!I112,'Butlers Gorge'!I84,'Cabramurra'!I55,'Cairns'!I107,'Camooweal'!I78,'Canberra'!I108,'Cape Borda'!I61,'Cape Bruny'!I95,'Cape Leeuwin'!I107,'Cape Moreton'!I107,'Cape Otway'!I105,'Carnarvon'!I107,'Ceduna'!I74,'Charleville'!I107,'Cobar'!I108,'Coffs Harbour'!I65,'Cunderdin'!I66,'Dalwallinu'!I61,'Darwin'!I107,'Deniliquin'!I108,'Dubbo'!I96,'Eddytstone Point'!I107,'Esperance'!I107,'Eucla'!I103,'Forrest'!I70,'Gabo Island'!I111,'Gayndah'!I114,'Georgetown'!I115,'Geraldton'!I107,'Giles'!I60,'Grove'!I71,'Halls Creek'!I107,'Hobart'!I99,'Horn Island'!I66,'Kalgoorlie'!I107,'Kalumburu'!I77,'Karijini North'!I87,'Katanning'!I109,'Launceston'!I115,'Laverton'!I74,'Learmonth'!I41,'Longreach'!I107,'Low Head'!I108,'Mackay'!I107,'Marble Bar'!I111,'Marree'!I109,'Meekatharra'!I90,'Melbourne'!I107,'Mildura'!I107,'Miles'!I108,'Morawa'!I92,'Moree'!I107,'Mt Gambier'!I107,'Nhill'!I113,'Normanton'!I112,'Nowra'!I65,'Nuriootpa'!I60,'Oodnadatta'!I76,'Orbost'!I82,'Palmerville'!I112,'Perth'!I107,'Point Perpendicular'!I76,'Port Hedland'!I104,'Port Lincoln'!I107,'Port Macquarie'!I107,'Rabbit Flat'!I48,'Richmond NSW'!I74,'Richmond Qld'!I109,'Robe'!I114,'Rockhampton'!I77,'Rutherglen'!I106,'Sale'!I107,'Scone'!I52,'Snowtown'!I109,'St George'!I104,'Sydney'!I107,'Tarcoola'!I96,'Tennant Creek'!I106,'Thargomiindah'!I63,'Tibooburra'!I108,'Townsville'!I76,'Victoria River Downs'!I53,'Wagga Wagga'!I107,'Walgett'!I108,'Wandering'!I109,'Weipa'!I58,'Wilcannia'!I111,'Williamtown'!I69,'Wilsons Promontary'!I111,'Woomera'!I67,'Wyalong'!I55,'Yamba'!I118)</f>
        <v>37.1979339540917</v>
      </c>
      <c r="F40" s="13">
        <f>AVERAGE('Adelaide'!L107,'Albany'!L122,'Alice Springs'!L107,'Amberley'!L76,'Birdsville'!L67,'Bourke'!L109,'Bridgetown'!L109,'Brisbane'!L107,'Broome'!L107,'Bundaberg'!L108,'Burketown'!L112,'Butlers Gorge'!L84,'Cabramurra'!L55,'Cairns'!L107,'Camooweal'!L78,'Canberra'!L108,'Cape Borda'!L61,'Cape Bruny'!L95,'Cape Leeuwin'!L107,'Cape Moreton'!L107,'Cape Otway'!L105,'Carnarvon'!L107,'Ceduna'!L74,'Charleville'!L107,'Cobar'!L108,'Coffs Harbour'!L65,'Cunderdin'!L66,'Dalwallinu'!L61,'Darwin'!L107,'Deniliquin'!L108,'Dubbo'!L96,'Eddytstone Point'!L107,'Esperance'!L107,'Eucla'!L103,'Forrest'!L70,'Gabo Island'!L111,'Gayndah'!L114,'Georgetown'!L115,'Geraldton'!L107,'Giles'!L60,'Grove'!L71,'Halls Creek'!L107,'Hobart'!L99,'Horn Island'!L66,'Kalgoorlie'!L107,'Kalumburu'!L77,'Karijini North'!L87,'Katanning'!L109,'Launceston'!L115,'Laverton'!L74,'Learmonth'!L41,'Longreach'!L107,'Low Head'!L108,'Mackay'!L107,'Marble Bar'!L111,'Marree'!L109,'Meekatharra'!L90,'Melbourne'!L107,'Mildura'!L107,'Miles'!L108,'Morawa'!L92,'Moree'!L107,'Mt Gambier'!L107,'Nhill'!L113,'Normanton'!L112,'Nowra'!L65,'Nuriootpa'!L60,'Oodnadatta'!L76,'Orbost'!L82,'Palmerville'!L112,'Perth'!L107,'Point Perpendicular'!L76,'Port Hedland'!L104,'Port Lincoln'!L107,'Port Macquarie'!L107,'Rabbit Flat'!L48,'Richmond NSW'!L74,'Richmond Qld'!L109,'Robe'!L114,'Rockhampton'!L77,'Rutherglen'!L106,'Sale'!L107,'Scone'!L52,'Snowtown'!L109,'St George'!L104,'Sydney'!L107,'Tarcoola'!L96,'Tennant Creek'!L106,'Thargomiindah'!L63,'Tibooburra'!L108,'Townsville'!L76,'Victoria River Downs'!L53,'Wagga Wagga'!L107,'Walgett'!L108,'Wandering'!L109,'Weipa'!L58,'Wilcannia'!L111,'Williamtown'!L69,'Wilsons Promontary'!L111,'Woomera'!L67,'Wyalong'!L55,'Yamba'!L118)</f>
        <v>6.82474226804124</v>
      </c>
      <c r="G40" s="12">
        <f>AVERAGE('Adelaide'!N107,'Albany'!N122,'Alice Springs'!N107,'Amberley'!N76,'Birdsville'!N67,'Bourke'!N109,'Bridgetown'!N109,'Brisbane'!N107,'Broome'!N107,'Bundaberg'!N108,'Burketown'!N112,'Butlers Gorge'!N84,'Cabramurra'!N55,'Cairns'!N107,'Camooweal'!N78,'Canberra'!N108,'Cape Borda'!N61,'Cape Bruny'!N95,'Cape Leeuwin'!N107,'Cape Moreton'!N107,'Cape Otway'!N105,'Carnarvon'!N107,'Ceduna'!N74,'Charleville'!N107,'Cobar'!N108,'Coffs Harbour'!N65,'Cunderdin'!N66,'Dalwallinu'!N61,'Darwin'!N107,'Deniliquin'!N108,'Dubbo'!N96,'Eddytstone Point'!N107,'Esperance'!N107,'Eucla'!N103,'Forrest'!N70,'Gabo Island'!N111,'Gayndah'!N114,'Georgetown'!N115,'Geraldton'!N107,'Giles'!N60,'Grove'!N71,'Halls Creek'!N107,'Hobart'!N99,'Horn Island'!N66,'Kalgoorlie'!N107,'Kalumburu'!N77,'Karijini North'!N87,'Katanning'!N109,'Launceston'!N115,'Laverton'!N74,'Learmonth'!N41,'Longreach'!N107,'Low Head'!N108,'Mackay'!N107,'Marble Bar'!N111,'Marree'!N109,'Meekatharra'!N90,'Melbourne'!N107,'Mildura'!N107,'Miles'!N108,'Morawa'!N92,'Moree'!N107,'Mt Gambier'!N107,'Nhill'!N113,'Normanton'!N112,'Nowra'!N65,'Nuriootpa'!N60,'Oodnadatta'!N76,'Orbost'!N82,'Palmerville'!N112,'Perth'!N107,'Point Perpendicular'!N76,'Port Hedland'!N104,'Port Lincoln'!N107,'Port Macquarie'!N107,'Rabbit Flat'!N48,'Richmond NSW'!N74,'Richmond Qld'!N109,'Robe'!N114,'Rockhampton'!N77,'Rutherglen'!N106,'Sale'!N107,'Scone'!N52,'Snowtown'!N109,'St George'!N104,'Sydney'!N107,'Tarcoola'!N96,'Tennant Creek'!N106,'Thargomiindah'!N63,'Tibooburra'!N108,'Townsville'!N76,'Victoria River Downs'!N53,'Wagga Wagga'!N107,'Walgett'!N108,'Wandering'!N109,'Weipa'!N58,'Wilcannia'!N111,'Williamtown'!N69,'Wilsons Promontary'!N111,'Woomera'!N67,'Wyalong'!N55,'Yamba'!N118)</f>
        <v>39.8455782128195</v>
      </c>
      <c r="H40" t="s" s="14">
        <v>31</v>
      </c>
      <c r="I40" s="11">
        <f>AVERAGE('Adelaide'!P107,'Albany'!P122,'Alice Springs'!P107,'Amberley'!P76,'Birdsville'!P67,'Bourke'!P109,'Bridgetown'!P109,'Brisbane'!P107,'Broome'!P107,'Bundaberg'!P108,'Burketown'!P112,'Butlers Gorge'!P84,'Cabramurra'!P55,'Cairns'!P107,'Camooweal'!P78,'Canberra'!P108,'Cape Borda'!P61,'Cape Bruny'!P95,'Cape Leeuwin'!P107,'Cape Moreton'!P107,'Cape Otway'!P105,'Carnarvon'!P107,'Ceduna'!P74,'Charleville'!P107,'Cobar'!P108,'Coffs Harbour'!P65,'Cunderdin'!P66,'Dalwallinu'!P61,'Darwin'!P107,'Deniliquin'!P108,'Dubbo'!P96,'Eddytstone Point'!P107,'Esperance'!P107,'Eucla'!P103,'Forrest'!P70,'Gabo Island'!P111,'Gayndah'!P114,'Georgetown'!P115,'Geraldton'!P107,'Giles'!P60,'Grove'!P71,'Halls Creek'!P107,'Hobart'!P99,'Horn Island'!P66,'Kalgoorlie'!P107,'Kalumburu'!P77,'Karijini North'!P87,'Katanning'!P109,'Launceston'!P115,'Laverton'!P74,'Learmonth'!P41,'Longreach'!P107,'Low Head'!P108,'Mackay'!P107,'Marble Bar'!P111,'Marree'!P109,'Meekatharra'!P90,'Melbourne'!P107,'Mildura'!P107,'Miles'!P108,'Morawa'!P92,'Moree'!P107,'Mt Gambier'!P107,'Nhill'!P113,'Normanton'!P112,'Nowra'!P65,'Nuriootpa'!P60,'Oodnadatta'!P76,'Orbost'!P82,'Palmerville'!P112,'Perth'!P107,'Point Perpendicular'!P76,'Port Hedland'!P104,'Port Lincoln'!P107,'Port Macquarie'!P107,'Rabbit Flat'!P48,'Richmond NSW'!P74,'Richmond Qld'!P109,'Robe'!P114,'Rockhampton'!P77,'Rutherglen'!P106,'Sale'!P107,'Scone'!P52,'Snowtown'!P109,'St George'!P104,'Sydney'!P107,'Tarcoola'!P96,'Tennant Creek'!P106,'Thargomiindah'!P63,'Tibooburra'!P108,'Townsville'!P76,'Victoria River Downs'!P53,'Wagga Wagga'!P107,'Walgett'!P108,'Wandering'!P109,'Weipa'!P58,'Wilcannia'!P111,'Williamtown'!P69,'Wilsons Promontary'!P111,'Woomera'!P67,'Wyalong'!P55,'Yamba'!P118)</f>
        <v>42.1454753722795</v>
      </c>
      <c r="J40" s="12">
        <f>AVERAGE('Adelaide'!Q107,'Albany'!Q122,'Alice Springs'!Q107,'Amberley'!Q76,'Birdsville'!Q67,'Bourke'!Q109,'Bridgetown'!Q109,'Brisbane'!Q107,'Broome'!Q107,'Bundaberg'!Q108,'Burketown'!Q112,'Butlers Gorge'!Q84,'Cabramurra'!Q55,'Cairns'!Q107,'Camooweal'!Q78,'Canberra'!Q108,'Cape Borda'!Q61,'Cape Bruny'!Q95,'Cape Leeuwin'!Q107,'Cape Moreton'!Q107,'Cape Otway'!Q105,'Carnarvon'!Q107,'Ceduna'!Q74,'Charleville'!Q107,'Cobar'!Q108,'Coffs Harbour'!Q65,'Cunderdin'!Q66,'Dalwallinu'!Q61,'Darwin'!Q107,'Deniliquin'!Q108,'Dubbo'!Q96,'Eddytstone Point'!Q107,'Esperance'!Q107,'Eucla'!Q103,'Forrest'!Q70,'Gabo Island'!Q111,'Gayndah'!Q114,'Georgetown'!Q115,'Geraldton'!Q107,'Giles'!Q60,'Grove'!Q71,'Halls Creek'!Q107,'Hobart'!Q99,'Horn Island'!Q66,'Kalgoorlie'!Q107,'Kalumburu'!Q77,'Karijini North'!Q87,'Katanning'!Q109,'Launceston'!Q115,'Laverton'!Q74,'Learmonth'!Q41,'Longreach'!Q107,'Low Head'!Q108,'Mackay'!Q107,'Marble Bar'!Q111,'Marree'!Q109,'Meekatharra'!Q90,'Melbourne'!Q107,'Mildura'!Q107,'Miles'!Q108,'Morawa'!Q92,'Moree'!Q107,'Mt Gambier'!Q107,'Nhill'!Q113,'Normanton'!Q112,'Nowra'!Q65,'Nuriootpa'!Q60,'Oodnadatta'!Q76,'Orbost'!Q82,'Palmerville'!Q112,'Perth'!Q107,'Point Perpendicular'!Q76,'Port Hedland'!Q104,'Port Lincoln'!Q107,'Port Macquarie'!Q107,'Rabbit Flat'!Q48,'Richmond NSW'!Q74,'Richmond Qld'!Q109,'Robe'!Q114,'Rockhampton'!Q77,'Rutherglen'!Q106,'Sale'!Q107,'Scone'!Q52,'Snowtown'!Q109,'St George'!Q104,'Sydney'!Q107,'Tarcoola'!Q96,'Tennant Creek'!Q106,'Thargomiindah'!Q63,'Tibooburra'!Q108,'Townsville'!Q76,'Victoria River Downs'!Q53,'Wagga Wagga'!Q107,'Walgett'!Q108,'Wandering'!Q109,'Weipa'!Q58,'Wilcannia'!Q111,'Williamtown'!Q69,'Wilsons Promontary'!Q111,'Woomera'!Q67,'Wyalong'!Q55,'Yamba'!Q118)</f>
        <v>35.4661579531426</v>
      </c>
      <c r="K40" s="13">
        <f>AVERAGE('Adelaide'!S107,'Albany'!S122,'Alice Springs'!S107,'Amberley'!S76,'Birdsville'!S67,'Bourke'!S109,'Bridgetown'!S109,'Brisbane'!S107,'Broome'!S107,'Bundaberg'!S108,'Burketown'!S112,'Butlers Gorge'!S84,'Cabramurra'!S55,'Cairns'!S107,'Camooweal'!S78,'Canberra'!S108,'Cape Borda'!S61,'Cape Bruny'!S95,'Cape Leeuwin'!S107,'Cape Moreton'!S107,'Cape Otway'!S105,'Carnarvon'!S107,'Ceduna'!S74,'Charleville'!S107,'Cobar'!S108,'Coffs Harbour'!S65,'Cunderdin'!S66,'Dalwallinu'!S61,'Darwin'!S107,'Deniliquin'!S108,'Dubbo'!S96,'Eddytstone Point'!S107,'Esperance'!S107,'Eucla'!S103,'Forrest'!S70,'Gabo Island'!S111,'Gayndah'!S114,'Georgetown'!S115,'Geraldton'!S107,'Giles'!S60,'Grove'!S71,'Halls Creek'!S107,'Hobart'!S99,'Horn Island'!S66,'Kalgoorlie'!S107,'Kalumburu'!S77,'Karijini North'!S87,'Katanning'!S109,'Launceston'!S115,'Laverton'!S74,'Learmonth'!S41,'Longreach'!S107,'Low Head'!S108,'Mackay'!S107,'Marble Bar'!S111,'Marree'!S109,'Meekatharra'!S90,'Melbourne'!S107,'Mildura'!S107,'Miles'!S108,'Morawa'!S92,'Moree'!S107,'Mt Gambier'!S107,'Nhill'!S113,'Normanton'!S112,'Nowra'!S65,'Nuriootpa'!S60,'Oodnadatta'!S76,'Orbost'!S82,'Palmerville'!S112,'Perth'!S107,'Point Perpendicular'!S76,'Port Hedland'!S104,'Port Lincoln'!S107,'Port Macquarie'!S107,'Rabbit Flat'!S48,'Richmond NSW'!S74,'Richmond Qld'!S109,'Robe'!S114,'Rockhampton'!S77,'Rutherglen'!S106,'Sale'!S107,'Scone'!S52,'Snowtown'!S109,'St George'!S104,'Sydney'!S107,'Tarcoola'!S96,'Tennant Creek'!S106,'Thargomiindah'!S63,'Tibooburra'!S108,'Townsville'!S76,'Victoria River Downs'!S53,'Wagga Wagga'!S107,'Walgett'!S108,'Wandering'!S109,'Weipa'!S58,'Wilcannia'!S111,'Williamtown'!S69,'Wilsons Promontary'!S111,'Woomera'!S67,'Wyalong'!S55,'Yamba'!S118)</f>
        <v>21.7938144329897</v>
      </c>
      <c r="L40" s="12">
        <f>AVERAGE('Adelaide'!T107,'Albany'!T122,'Alice Springs'!T107,'Amberley'!T76,'Birdsville'!T67,'Bourke'!T109,'Bridgetown'!T109,'Brisbane'!T107,'Broome'!T107,'Bundaberg'!T108,'Burketown'!T112,'Butlers Gorge'!T84,'Cabramurra'!T55,'Cairns'!T107,'Camooweal'!T78,'Canberra'!T108,'Cape Borda'!T61,'Cape Bruny'!T95,'Cape Leeuwin'!T107,'Cape Moreton'!T107,'Cape Otway'!T105,'Carnarvon'!T107,'Ceduna'!T74,'Charleville'!T107,'Cobar'!T108,'Coffs Harbour'!T65,'Cunderdin'!T66,'Dalwallinu'!T61,'Darwin'!T107,'Deniliquin'!T108,'Dubbo'!T96,'Eddytstone Point'!T107,'Esperance'!T107,'Eucla'!T103,'Forrest'!T70,'Gabo Island'!T111,'Gayndah'!T114,'Georgetown'!T115,'Geraldton'!T107,'Giles'!T60,'Grove'!T71,'Halls Creek'!T107,'Hobart'!T99,'Horn Island'!T66,'Kalgoorlie'!T107,'Kalumburu'!T77,'Karijini North'!T87,'Katanning'!T109,'Launceston'!T115,'Laverton'!T74,'Learmonth'!T41,'Longreach'!T107,'Low Head'!T108,'Mackay'!T107,'Marble Bar'!T111,'Marree'!T109,'Meekatharra'!T90,'Melbourne'!T107,'Mildura'!T107,'Miles'!T108,'Morawa'!T92,'Moree'!T107,'Mt Gambier'!T107,'Nhill'!T113,'Normanton'!T112,'Nowra'!T65,'Nuriootpa'!T60,'Oodnadatta'!T76,'Orbost'!T82,'Palmerville'!T112,'Perth'!T107,'Point Perpendicular'!T76,'Port Hedland'!T104,'Port Lincoln'!T107,'Port Macquarie'!T107,'Rabbit Flat'!T48,'Richmond NSW'!T74,'Richmond Qld'!T109,'Robe'!T114,'Rockhampton'!T77,'Rutherglen'!T106,'Sale'!T107,'Scone'!T52,'Snowtown'!T109,'St George'!T104,'Sydney'!T107,'Tarcoola'!T96,'Tennant Creek'!T106,'Thargomiindah'!T63,'Tibooburra'!T108,'Townsville'!T76,'Victoria River Downs'!T53,'Wagga Wagga'!T107,'Walgett'!T108,'Wandering'!T109,'Weipa'!T58,'Wilcannia'!T111,'Williamtown'!T69,'Wilsons Promontary'!T111,'Woomera'!T67,'Wyalong'!T55,'Yamba'!T118)</f>
        <v>37.0282379663647</v>
      </c>
      <c r="M40" s="13">
        <f>AVERAGE('Adelaide'!V107,'Albany'!V122,'Alice Springs'!V107,'Amberley'!V76,'Birdsville'!V67,'Bourke'!V109,'Bridgetown'!V109,'Brisbane'!V107,'Broome'!V107,'Bundaberg'!V108,'Burketown'!V112,'Butlers Gorge'!V84,'Cabramurra'!V55,'Cairns'!V107,'Camooweal'!V78,'Canberra'!V108,'Cape Borda'!V61,'Cape Bruny'!V95,'Cape Leeuwin'!V107,'Cape Moreton'!V107,'Cape Otway'!V105,'Carnarvon'!V107,'Ceduna'!V74,'Charleville'!V107,'Cobar'!V108,'Coffs Harbour'!V65,'Cunderdin'!V66,'Dalwallinu'!V61,'Darwin'!V107,'Deniliquin'!V108,'Dubbo'!V96,'Eddytstone Point'!V107,'Esperance'!V107,'Eucla'!V103,'Forrest'!V70,'Gabo Island'!V111,'Gayndah'!V114,'Georgetown'!V115,'Geraldton'!V107,'Giles'!V60,'Grove'!V71,'Halls Creek'!V107,'Hobart'!V99,'Horn Island'!V66,'Kalgoorlie'!V107,'Kalumburu'!V77,'Karijini North'!V87,'Katanning'!V109,'Launceston'!V115,'Laverton'!V74,'Learmonth'!V41,'Longreach'!V107,'Low Head'!V108,'Mackay'!V107,'Marble Bar'!V111,'Marree'!V109,'Meekatharra'!V90,'Melbourne'!V107,'Mildura'!V107,'Miles'!V108,'Morawa'!V92,'Moree'!V107,'Mt Gambier'!V107,'Nhill'!V113,'Normanton'!V112,'Nowra'!V65,'Nuriootpa'!V60,'Oodnadatta'!V76,'Orbost'!V82,'Palmerville'!V112,'Perth'!V107,'Point Perpendicular'!V76,'Port Hedland'!V104,'Port Lincoln'!V107,'Port Macquarie'!V107,'Rabbit Flat'!V48,'Richmond NSW'!V74,'Richmond Qld'!V109,'Robe'!V114,'Rockhampton'!V77,'Rutherglen'!V106,'Sale'!V107,'Scone'!V52,'Snowtown'!V109,'St George'!V104,'Sydney'!V107,'Tarcoola'!V96,'Tennant Creek'!V106,'Thargomiindah'!V63,'Tibooburra'!V108,'Townsville'!V76,'Victoria River Downs'!V53,'Wagga Wagga'!V107,'Walgett'!V108,'Wandering'!V109,'Weipa'!V58,'Wilcannia'!V111,'Williamtown'!V69,'Wilsons Promontary'!V111,'Woomera'!V67,'Wyalong'!V55,'Yamba'!V118)</f>
        <v>4.69243986254296</v>
      </c>
      <c r="N40" s="12">
        <f>AVERAGE('Adelaide'!W107,'Albany'!W122,'Alice Springs'!W107,'Amberley'!W76,'Birdsville'!W67,'Bourke'!W109,'Bridgetown'!W109,'Brisbane'!W107,'Broome'!W107,'Bundaberg'!W108,'Burketown'!W112,'Butlers Gorge'!W84,'Cabramurra'!W55,'Cairns'!W107,'Camooweal'!W78,'Canberra'!W108,'Cape Borda'!W61,'Cape Bruny'!W95,'Cape Leeuwin'!W107,'Cape Moreton'!W107,'Cape Otway'!W105,'Carnarvon'!W107,'Ceduna'!W74,'Charleville'!W107,'Cobar'!W108,'Coffs Harbour'!W65,'Cunderdin'!W66,'Dalwallinu'!W61,'Darwin'!W107,'Deniliquin'!W108,'Dubbo'!W96,'Eddytstone Point'!W107,'Esperance'!W107,'Eucla'!W103,'Forrest'!W70,'Gabo Island'!W111,'Gayndah'!W114,'Georgetown'!W115,'Geraldton'!W107,'Giles'!W60,'Grove'!W71,'Halls Creek'!W107,'Hobart'!W99,'Horn Island'!W66,'Kalgoorlie'!W107,'Kalumburu'!W77,'Karijini North'!W87,'Katanning'!W109,'Launceston'!W115,'Laverton'!W74,'Learmonth'!W41,'Longreach'!W107,'Low Head'!W108,'Mackay'!W107,'Marble Bar'!W111,'Marree'!W109,'Meekatharra'!W90,'Melbourne'!W107,'Mildura'!W107,'Miles'!W108,'Morawa'!W92,'Moree'!W107,'Mt Gambier'!W107,'Nhill'!W113,'Normanton'!W112,'Nowra'!W65,'Nuriootpa'!W60,'Oodnadatta'!W76,'Orbost'!W82,'Palmerville'!W112,'Perth'!W107,'Point Perpendicular'!W76,'Port Hedland'!W104,'Port Lincoln'!W107,'Port Macquarie'!W107,'Rabbit Flat'!W48,'Richmond NSW'!W74,'Richmond Qld'!W109,'Robe'!W114,'Rockhampton'!W77,'Rutherglen'!W106,'Sale'!W107,'Scone'!W52,'Snowtown'!W109,'St George'!W104,'Sydney'!W107,'Tarcoola'!W96,'Tennant Creek'!W106,'Thargomiindah'!W63,'Tibooburra'!W108,'Townsville'!W76,'Victoria River Downs'!W53,'Wagga Wagga'!W107,'Walgett'!W108,'Wandering'!W109,'Weipa'!W58,'Wilcannia'!W111,'Williamtown'!W69,'Wilsons Promontary'!W111,'Woomera'!W67,'Wyalong'!W55,'Yamba'!W118)</f>
        <v>39.8228817233889</v>
      </c>
    </row>
    <row r="41" ht="23" customHeight="1">
      <c r="A41" t="s" s="14">
        <v>32</v>
      </c>
      <c r="B41" s="11">
        <f>AVERAGE('Adelaide'!B108,'Albany'!B123,'Alice Springs'!B108,'Amberley'!B77,'Birdsville'!B68,'Bourke'!B110,'Bridgetown'!B110,'Brisbane'!B108,'Broome'!B108,'Bundaberg'!B109,'Burketown'!B113,'Butlers Gorge'!B85,'Cabramurra'!B56,'Cairns'!B108,'Camooweal'!B79,'Canberra'!B109,'Cape Borda'!B62,'Cape Bruny'!B96,'Cape Leeuwin'!B108,'Cape Moreton'!B108,'Cape Otway'!B106,'Carnarvon'!B108,'Ceduna'!B75,'Charleville'!B108,'Cobar'!B109,'Coffs Harbour'!B66,'Cunderdin'!B67,'Dalwallinu'!B62,'Darwin'!B108,'Deniliquin'!B109,'Dubbo'!B97,'Eddytstone Point'!B108,'Esperance'!B108,'Eucla'!B104,'Forrest'!B71,'Gabo Island'!B112,'Gayndah'!B115,'Georgetown'!B116,'Geraldton'!B108,'Giles'!B61,'Grove'!B72,'Halls Creek'!B108,'Hobart'!B100,'Horn Island'!B67,'Kalgoorlie'!B108,'Kalumburu'!B78,'Karijini North'!B88,'Katanning'!B110,'Launceston'!B116,'Laverton'!B75,'Learmonth'!B42,'Longreach'!B108,'Low Head'!B109,'Mackay'!B108,'Marble Bar'!B112,'Marree'!B110,'Meekatharra'!B91,'Melbourne'!B108,'Mildura'!B108,'Miles'!B109,'Morawa'!B93,'Moree'!B108,'Mt Gambier'!B108,'Nhill'!B114,'Normanton'!B113,'Nowra'!B66,'Nuriootpa'!B61,'Oodnadatta'!B77,'Orbost'!B83,'Palmerville'!B113,'Perth'!B108,'Point Perpendicular'!B77,'Port Hedland'!B105,'Port Lincoln'!B108,'Port Macquarie'!B108,'Rabbit Flat'!B49,'Richmond NSW'!B75,'Richmond Qld'!B110,'Robe'!B115,'Rockhampton'!B78,'Rutherglen'!B107,'Sale'!B108,'Scone'!B53,'Snowtown'!B110,'St George'!B105,'Sydney'!B108,'Tarcoola'!B97,'Tennant Creek'!B107,'Thargomiindah'!B64,'Tibooburra'!B109,'Townsville'!B77,'Victoria River Downs'!B54,'Wagga Wagga'!B108,'Walgett'!B109,'Wandering'!B110,'Weipa'!B59,'Wilcannia'!B112,'Williamtown'!B70,'Wilsons Promontary'!B112,'Woomera'!B68,'Wyalong'!B56,'Yamba'!B119)</f>
        <v>51.1595744680851</v>
      </c>
      <c r="C41" s="12">
        <f>AVERAGE('Adelaide'!D108,'Albany'!D123,'Alice Springs'!D108,'Amberley'!D77,'Birdsville'!D68,'Bourke'!D110,'Bridgetown'!D110,'Brisbane'!D108,'Broome'!D108,'Bundaberg'!D109,'Burketown'!D113,'Butlers Gorge'!D85,'Cabramurra'!D56,'Cairns'!D108,'Camooweal'!D79,'Canberra'!D109,'Cape Borda'!D62,'Cape Bruny'!D96,'Cape Leeuwin'!D108,'Cape Moreton'!D108,'Cape Otway'!D106,'Carnarvon'!D108,'Ceduna'!D75,'Charleville'!D108,'Cobar'!D109,'Coffs Harbour'!D66,'Cunderdin'!D67,'Dalwallinu'!D62,'Darwin'!D108,'Deniliquin'!D109,'Dubbo'!D97,'Eddytstone Point'!D108,'Esperance'!D108,'Eucla'!D104,'Forrest'!D71,'Gabo Island'!D112,'Gayndah'!D115,'Georgetown'!D116,'Geraldton'!D108,'Giles'!D61,'Grove'!D72,'Halls Creek'!D108,'Hobart'!D100,'Horn Island'!D67,'Kalgoorlie'!D108,'Kalumburu'!D78,'Karijini North'!D88,'Katanning'!D110,'Launceston'!D116,'Laverton'!D75,'Learmonth'!D42,'Longreach'!D108,'Low Head'!D109,'Mackay'!D108,'Marble Bar'!D112,'Marree'!D110,'Meekatharra'!D91,'Melbourne'!D108,'Mildura'!D108,'Miles'!D109,'Morawa'!D93,'Moree'!D108,'Mt Gambier'!D108,'Nhill'!D114,'Normanton'!D113,'Nowra'!D66,'Nuriootpa'!D61,'Oodnadatta'!D77,'Orbost'!D83,'Palmerville'!D113,'Perth'!D108,'Point Perpendicular'!D77,'Port Hedland'!D105,'Port Lincoln'!D108,'Port Macquarie'!D108,'Rabbit Flat'!D49,'Richmond NSW'!D75,'Richmond Qld'!D110,'Robe'!D115,'Rockhampton'!D78,'Rutherglen'!D107,'Sale'!D108,'Scone'!D53,'Snowtown'!D110,'St George'!D105,'Sydney'!D108,'Tarcoola'!D97,'Tennant Creek'!D107,'Thargomiindah'!D64,'Tibooburra'!D109,'Townsville'!D77,'Victoria River Downs'!D54,'Wagga Wagga'!D108,'Walgett'!D109,'Wandering'!D110,'Weipa'!D59,'Wilcannia'!D112,'Williamtown'!D70,'Wilsons Promontary'!D112,'Woomera'!D68,'Wyalong'!D56,'Yamba'!D119)</f>
        <v>35.7106179721145</v>
      </c>
      <c r="D41" s="13">
        <f>AVERAGE('Adelaide'!G108,'Albany'!G123,'Alice Springs'!G108,'Amberley'!G77,'Birdsville'!G68,'Bourke'!G110,'Bridgetown'!G110,'Brisbane'!G108,'Broome'!G108,'Bundaberg'!G109,'Burketown'!G113,'Butlers Gorge'!G85,'Cabramurra'!G56,'Cairns'!G108,'Camooweal'!G79,'Canberra'!G109,'Cape Borda'!G62,'Cape Bruny'!G96,'Cape Leeuwin'!G108,'Cape Moreton'!G108,'Cape Otway'!G106,'Carnarvon'!G108,'Ceduna'!G75,'Charleville'!G108,'Cobar'!G109,'Coffs Harbour'!G66,'Cunderdin'!G67,'Dalwallinu'!G62,'Darwin'!G108,'Deniliquin'!G109,'Dubbo'!G97,'Eddytstone Point'!G108,'Esperance'!G108,'Eucla'!G104,'Forrest'!G71,'Gabo Island'!G112,'Gayndah'!G115,'Georgetown'!G116,'Geraldton'!G108,'Giles'!G61,'Grove'!G72,'Halls Creek'!G108,'Hobart'!G100,'Horn Island'!G67,'Kalgoorlie'!G108,'Kalumburu'!G78,'Karijini North'!G88,'Katanning'!G110,'Launceston'!G116,'Laverton'!G75,'Learmonth'!G42,'Longreach'!G108,'Low Head'!G109,'Mackay'!G108,'Marble Bar'!G112,'Marree'!G110,'Meekatharra'!G91,'Melbourne'!G108,'Mildura'!G108,'Miles'!G109,'Morawa'!G93,'Moree'!G108,'Mt Gambier'!G108,'Nhill'!G114,'Normanton'!G113,'Nowra'!G66,'Nuriootpa'!G61,'Oodnadatta'!G77,'Orbost'!G83,'Palmerville'!G113,'Perth'!G108,'Point Perpendicular'!G77,'Port Hedland'!G105,'Port Lincoln'!G108,'Port Macquarie'!G108,'Rabbit Flat'!G49,'Richmond NSW'!G75,'Richmond Qld'!G110,'Robe'!G115,'Rockhampton'!G78,'Rutherglen'!G107,'Sale'!G108,'Scone'!G53,'Snowtown'!G110,'St George'!G105,'Sydney'!G108,'Tarcoola'!G97,'Tennant Creek'!G107,'Thargomiindah'!G64,'Tibooburra'!G109,'Townsville'!G77,'Victoria River Downs'!G54,'Wagga Wagga'!G108,'Walgett'!G109,'Wandering'!G110,'Weipa'!G59,'Wilcannia'!G112,'Williamtown'!G70,'Wilsons Promontary'!G112,'Woomera'!G68,'Wyalong'!G56,'Yamba'!G119)</f>
        <v>26.7659574468085</v>
      </c>
      <c r="E41" s="12">
        <f>AVERAGE('Adelaide'!I108,'Albany'!I123,'Alice Springs'!I108,'Amberley'!I77,'Birdsville'!I68,'Bourke'!I110,'Bridgetown'!I110,'Brisbane'!I108,'Broome'!I108,'Bundaberg'!I109,'Burketown'!I113,'Butlers Gorge'!I85,'Cabramurra'!I56,'Cairns'!I108,'Camooweal'!I79,'Canberra'!I109,'Cape Borda'!I62,'Cape Bruny'!I96,'Cape Leeuwin'!I108,'Cape Moreton'!I108,'Cape Otway'!I106,'Carnarvon'!I108,'Ceduna'!I75,'Charleville'!I108,'Cobar'!I109,'Coffs Harbour'!I66,'Cunderdin'!I67,'Dalwallinu'!I62,'Darwin'!I108,'Deniliquin'!I109,'Dubbo'!I97,'Eddytstone Point'!I108,'Esperance'!I108,'Eucla'!I104,'Forrest'!I71,'Gabo Island'!I112,'Gayndah'!I115,'Georgetown'!I116,'Geraldton'!I108,'Giles'!I61,'Grove'!I72,'Halls Creek'!I108,'Hobart'!I100,'Horn Island'!I67,'Kalgoorlie'!I108,'Kalumburu'!I78,'Karijini North'!I88,'Katanning'!I110,'Launceston'!I116,'Laverton'!I75,'Learmonth'!I42,'Longreach'!I108,'Low Head'!I109,'Mackay'!I108,'Marble Bar'!I112,'Marree'!I110,'Meekatharra'!I91,'Melbourne'!I108,'Mildura'!I108,'Miles'!I109,'Morawa'!I93,'Moree'!I108,'Mt Gambier'!I108,'Nhill'!I114,'Normanton'!I113,'Nowra'!I66,'Nuriootpa'!I61,'Oodnadatta'!I77,'Orbost'!I83,'Palmerville'!I113,'Perth'!I108,'Point Perpendicular'!I77,'Port Hedland'!I105,'Port Lincoln'!I108,'Port Macquarie'!I108,'Rabbit Flat'!I49,'Richmond NSW'!I75,'Richmond Qld'!I110,'Robe'!I115,'Rockhampton'!I78,'Rutherglen'!I107,'Sale'!I108,'Scone'!I53,'Snowtown'!I110,'St George'!I105,'Sydney'!I108,'Tarcoola'!I97,'Tennant Creek'!I107,'Thargomiindah'!I64,'Tibooburra'!I109,'Townsville'!I77,'Victoria River Downs'!I54,'Wagga Wagga'!I108,'Walgett'!I109,'Wandering'!I110,'Weipa'!I59,'Wilcannia'!I112,'Williamtown'!I70,'Wilsons Promontary'!I112,'Woomera'!I68,'Wyalong'!I56,'Yamba'!I119)</f>
        <v>37.2809407770939</v>
      </c>
      <c r="F41" s="13">
        <f>AVERAGE('Adelaide'!L108,'Albany'!L123,'Alice Springs'!L108,'Amberley'!L77,'Birdsville'!L68,'Bourke'!L110,'Bridgetown'!L110,'Brisbane'!L108,'Broome'!L108,'Bundaberg'!L109,'Burketown'!L113,'Butlers Gorge'!L85,'Cabramurra'!L56,'Cairns'!L108,'Camooweal'!L79,'Canberra'!L109,'Cape Borda'!L62,'Cape Bruny'!L96,'Cape Leeuwin'!L108,'Cape Moreton'!L108,'Cape Otway'!L106,'Carnarvon'!L108,'Ceduna'!L75,'Charleville'!L108,'Cobar'!L109,'Coffs Harbour'!L66,'Cunderdin'!L67,'Dalwallinu'!L62,'Darwin'!L108,'Deniliquin'!L109,'Dubbo'!L97,'Eddytstone Point'!L108,'Esperance'!L108,'Eucla'!L104,'Forrest'!L71,'Gabo Island'!L112,'Gayndah'!L115,'Georgetown'!L116,'Geraldton'!L108,'Giles'!L61,'Grove'!L72,'Halls Creek'!L108,'Hobart'!L100,'Horn Island'!L67,'Kalgoorlie'!L108,'Kalumburu'!L78,'Karijini North'!L88,'Katanning'!L110,'Launceston'!L116,'Laverton'!L75,'Learmonth'!L42,'Longreach'!L108,'Low Head'!L109,'Mackay'!L108,'Marble Bar'!L112,'Marree'!L110,'Meekatharra'!L91,'Melbourne'!L108,'Mildura'!L108,'Miles'!L109,'Morawa'!L93,'Moree'!L108,'Mt Gambier'!L108,'Nhill'!L114,'Normanton'!L113,'Nowra'!L66,'Nuriootpa'!L61,'Oodnadatta'!L77,'Orbost'!L83,'Palmerville'!L113,'Perth'!L108,'Point Perpendicular'!L77,'Port Hedland'!L105,'Port Lincoln'!L108,'Port Macquarie'!L108,'Rabbit Flat'!L49,'Richmond NSW'!L75,'Richmond Qld'!L110,'Robe'!L115,'Rockhampton'!L78,'Rutherglen'!L107,'Sale'!L108,'Scone'!L53,'Snowtown'!L110,'St George'!L105,'Sydney'!L108,'Tarcoola'!L97,'Tennant Creek'!L107,'Thargomiindah'!L64,'Tibooburra'!L109,'Townsville'!L77,'Victoria River Downs'!L54,'Wagga Wagga'!L108,'Walgett'!L109,'Wandering'!L110,'Weipa'!L59,'Wilcannia'!L112,'Williamtown'!L70,'Wilsons Promontary'!L112,'Woomera'!L68,'Wyalong'!L56,'Yamba'!L119)</f>
        <v>6.13829787234043</v>
      </c>
      <c r="G41" s="12">
        <f>AVERAGE('Adelaide'!N108,'Albany'!N123,'Alice Springs'!N108,'Amberley'!N77,'Birdsville'!N68,'Bourke'!N110,'Bridgetown'!N110,'Brisbane'!N108,'Broome'!N108,'Bundaberg'!N109,'Burketown'!N113,'Butlers Gorge'!N85,'Cabramurra'!N56,'Cairns'!N108,'Camooweal'!N79,'Canberra'!N109,'Cape Borda'!N62,'Cape Bruny'!N96,'Cape Leeuwin'!N108,'Cape Moreton'!N108,'Cape Otway'!N106,'Carnarvon'!N108,'Ceduna'!N75,'Charleville'!N108,'Cobar'!N109,'Coffs Harbour'!N66,'Cunderdin'!N67,'Dalwallinu'!N62,'Darwin'!N108,'Deniliquin'!N109,'Dubbo'!N97,'Eddytstone Point'!N108,'Esperance'!N108,'Eucla'!N104,'Forrest'!N71,'Gabo Island'!N112,'Gayndah'!N115,'Georgetown'!N116,'Geraldton'!N108,'Giles'!N61,'Grove'!N72,'Halls Creek'!N108,'Hobart'!N100,'Horn Island'!N67,'Kalgoorlie'!N108,'Kalumburu'!N78,'Karijini North'!N88,'Katanning'!N110,'Launceston'!N116,'Laverton'!N75,'Learmonth'!N42,'Longreach'!N108,'Low Head'!N109,'Mackay'!N108,'Marble Bar'!N112,'Marree'!N110,'Meekatharra'!N91,'Melbourne'!N108,'Mildura'!N108,'Miles'!N109,'Morawa'!N93,'Moree'!N108,'Mt Gambier'!N108,'Nhill'!N114,'Normanton'!N113,'Nowra'!N66,'Nuriootpa'!N61,'Oodnadatta'!N77,'Orbost'!N83,'Palmerville'!N113,'Perth'!N108,'Point Perpendicular'!N77,'Port Hedland'!N105,'Port Lincoln'!N108,'Port Macquarie'!N108,'Rabbit Flat'!N49,'Richmond NSW'!N75,'Richmond Qld'!N110,'Robe'!N115,'Rockhampton'!N78,'Rutherglen'!N107,'Sale'!N108,'Scone'!N53,'Snowtown'!N110,'St George'!N105,'Sydney'!N108,'Tarcoola'!N97,'Tennant Creek'!N107,'Thargomiindah'!N64,'Tibooburra'!N109,'Townsville'!N77,'Victoria River Downs'!N54,'Wagga Wagga'!N108,'Walgett'!N109,'Wandering'!N110,'Weipa'!N59,'Wilcannia'!N112,'Williamtown'!N70,'Wilsons Promontary'!N112,'Woomera'!N68,'Wyalong'!N56,'Yamba'!N119)</f>
        <v>40.0033701587856</v>
      </c>
      <c r="H41" t="s" s="14">
        <v>32</v>
      </c>
      <c r="I41" s="11">
        <f>AVERAGE('Adelaide'!P108,'Albany'!P123,'Alice Springs'!P108,'Amberley'!P77,'Birdsville'!P68,'Bourke'!P110,'Bridgetown'!P110,'Brisbane'!P108,'Broome'!P108,'Bundaberg'!P109,'Burketown'!P113,'Butlers Gorge'!P85,'Cabramurra'!P56,'Cairns'!P108,'Camooweal'!P79,'Canberra'!P109,'Cape Borda'!P62,'Cape Bruny'!P96,'Cape Leeuwin'!P108,'Cape Moreton'!P108,'Cape Otway'!P106,'Carnarvon'!P108,'Ceduna'!P75,'Charleville'!P108,'Cobar'!P109,'Coffs Harbour'!P66,'Cunderdin'!P67,'Dalwallinu'!P62,'Darwin'!P108,'Deniliquin'!P109,'Dubbo'!P97,'Eddytstone Point'!P108,'Esperance'!P108,'Eucla'!P104,'Forrest'!P71,'Gabo Island'!P112,'Gayndah'!P115,'Georgetown'!P116,'Geraldton'!P108,'Giles'!P61,'Grove'!P72,'Halls Creek'!P108,'Hobart'!P100,'Horn Island'!P67,'Kalgoorlie'!P108,'Kalumburu'!P78,'Karijini North'!P88,'Katanning'!P110,'Launceston'!P116,'Laverton'!P75,'Learmonth'!P42,'Longreach'!P108,'Low Head'!P109,'Mackay'!P108,'Marble Bar'!P112,'Marree'!P110,'Meekatharra'!P91,'Melbourne'!P108,'Mildura'!P108,'Miles'!P109,'Morawa'!P93,'Moree'!P108,'Mt Gambier'!P108,'Nhill'!P114,'Normanton'!P113,'Nowra'!P66,'Nuriootpa'!P61,'Oodnadatta'!P77,'Orbost'!P83,'Palmerville'!P113,'Perth'!P108,'Point Perpendicular'!P77,'Port Hedland'!P105,'Port Lincoln'!P108,'Port Macquarie'!P108,'Rabbit Flat'!P49,'Richmond NSW'!P75,'Richmond Qld'!P110,'Robe'!P115,'Rockhampton'!P78,'Rutherglen'!P107,'Sale'!P108,'Scone'!P53,'Snowtown'!P110,'St George'!P105,'Sydney'!P108,'Tarcoola'!P97,'Tennant Creek'!P107,'Thargomiindah'!P64,'Tibooburra'!P109,'Townsville'!P77,'Victoria River Downs'!P54,'Wagga Wagga'!P108,'Walgett'!P109,'Wandering'!P110,'Weipa'!P59,'Wilcannia'!P112,'Williamtown'!P70,'Wilsons Promontary'!P112,'Woomera'!P68,'Wyalong'!P56,'Yamba'!P119)</f>
        <v>42.6181410974244</v>
      </c>
      <c r="J41" s="12">
        <f>AVERAGE('Adelaide'!Q108,'Albany'!Q123,'Alice Springs'!Q108,'Amberley'!Q77,'Birdsville'!Q68,'Bourke'!Q110,'Bridgetown'!Q110,'Brisbane'!Q108,'Broome'!Q108,'Bundaberg'!Q109,'Burketown'!Q113,'Butlers Gorge'!Q85,'Cabramurra'!Q56,'Cairns'!Q108,'Camooweal'!Q79,'Canberra'!Q109,'Cape Borda'!Q62,'Cape Bruny'!Q96,'Cape Leeuwin'!Q108,'Cape Moreton'!Q108,'Cape Otway'!Q106,'Carnarvon'!Q108,'Ceduna'!Q75,'Charleville'!Q108,'Cobar'!Q109,'Coffs Harbour'!Q66,'Cunderdin'!Q67,'Dalwallinu'!Q62,'Darwin'!Q108,'Deniliquin'!Q109,'Dubbo'!Q97,'Eddytstone Point'!Q108,'Esperance'!Q108,'Eucla'!Q104,'Forrest'!Q71,'Gabo Island'!Q112,'Gayndah'!Q115,'Georgetown'!Q116,'Geraldton'!Q108,'Giles'!Q61,'Grove'!Q72,'Halls Creek'!Q108,'Hobart'!Q100,'Horn Island'!Q67,'Kalgoorlie'!Q108,'Kalumburu'!Q78,'Karijini North'!Q88,'Katanning'!Q110,'Launceston'!Q116,'Laverton'!Q75,'Learmonth'!Q42,'Longreach'!Q108,'Low Head'!Q109,'Mackay'!Q108,'Marble Bar'!Q112,'Marree'!Q110,'Meekatharra'!Q91,'Melbourne'!Q108,'Mildura'!Q108,'Miles'!Q109,'Morawa'!Q93,'Moree'!Q108,'Mt Gambier'!Q108,'Nhill'!Q114,'Normanton'!Q113,'Nowra'!Q66,'Nuriootpa'!Q61,'Oodnadatta'!Q77,'Orbost'!Q83,'Palmerville'!Q113,'Perth'!Q108,'Point Perpendicular'!Q77,'Port Hedland'!Q105,'Port Lincoln'!Q108,'Port Macquarie'!Q108,'Rabbit Flat'!Q49,'Richmond NSW'!Q75,'Richmond Qld'!Q110,'Robe'!Q115,'Rockhampton'!Q78,'Rutherglen'!Q107,'Sale'!Q108,'Scone'!Q53,'Snowtown'!Q110,'St George'!Q105,'Sydney'!Q108,'Tarcoola'!Q97,'Tennant Creek'!Q107,'Thargomiindah'!Q64,'Tibooburra'!Q109,'Townsville'!Q77,'Victoria River Downs'!Q54,'Wagga Wagga'!Q108,'Walgett'!Q109,'Wandering'!Q110,'Weipa'!Q59,'Wilcannia'!Q112,'Williamtown'!Q70,'Wilsons Promontary'!Q112,'Woomera'!Q68,'Wyalong'!Q56,'Yamba'!Q119)</f>
        <v>35.6042917453646</v>
      </c>
      <c r="K41" s="13">
        <f>AVERAGE('Adelaide'!S108,'Albany'!S123,'Alice Springs'!S108,'Amberley'!S77,'Birdsville'!S68,'Bourke'!S110,'Bridgetown'!S110,'Brisbane'!S108,'Broome'!S108,'Bundaberg'!S109,'Burketown'!S113,'Butlers Gorge'!S85,'Cabramurra'!S56,'Cairns'!S108,'Camooweal'!S79,'Canberra'!S109,'Cape Borda'!S62,'Cape Bruny'!S96,'Cape Leeuwin'!S108,'Cape Moreton'!S108,'Cape Otway'!S106,'Carnarvon'!S108,'Ceduna'!S75,'Charleville'!S108,'Cobar'!S109,'Coffs Harbour'!S66,'Cunderdin'!S67,'Dalwallinu'!S62,'Darwin'!S108,'Deniliquin'!S109,'Dubbo'!S97,'Eddytstone Point'!S108,'Esperance'!S108,'Eucla'!S104,'Forrest'!S71,'Gabo Island'!S112,'Gayndah'!S115,'Georgetown'!S116,'Geraldton'!S108,'Giles'!S61,'Grove'!S72,'Halls Creek'!S108,'Hobart'!S100,'Horn Island'!S67,'Kalgoorlie'!S108,'Kalumburu'!S78,'Karijini North'!S88,'Katanning'!S110,'Launceston'!S116,'Laverton'!S75,'Learmonth'!S42,'Longreach'!S108,'Low Head'!S109,'Mackay'!S108,'Marble Bar'!S112,'Marree'!S110,'Meekatharra'!S91,'Melbourne'!S108,'Mildura'!S108,'Miles'!S109,'Morawa'!S93,'Moree'!S108,'Mt Gambier'!S108,'Nhill'!S114,'Normanton'!S113,'Nowra'!S66,'Nuriootpa'!S61,'Oodnadatta'!S77,'Orbost'!S83,'Palmerville'!S113,'Perth'!S108,'Point Perpendicular'!S77,'Port Hedland'!S105,'Port Lincoln'!S108,'Port Macquarie'!S108,'Rabbit Flat'!S49,'Richmond NSW'!S75,'Richmond Qld'!S110,'Robe'!S115,'Rockhampton'!S78,'Rutherglen'!S107,'Sale'!S108,'Scone'!S53,'Snowtown'!S110,'St George'!S105,'Sydney'!S108,'Tarcoola'!S97,'Tennant Creek'!S107,'Thargomiindah'!S64,'Tibooburra'!S109,'Townsville'!S77,'Victoria River Downs'!S54,'Wagga Wagga'!S108,'Walgett'!S109,'Wandering'!S110,'Weipa'!S59,'Wilcannia'!S112,'Williamtown'!S70,'Wilsons Promontary'!S112,'Woomera'!S68,'Wyalong'!S56,'Yamba'!S119)</f>
        <v>22.0397536394177</v>
      </c>
      <c r="L41" s="12">
        <f>AVERAGE('Adelaide'!T108,'Albany'!T123,'Alice Springs'!T108,'Amberley'!T77,'Birdsville'!T68,'Bourke'!T110,'Bridgetown'!T110,'Brisbane'!T108,'Broome'!T108,'Bundaberg'!T109,'Burketown'!T113,'Butlers Gorge'!T85,'Cabramurra'!T56,'Cairns'!T108,'Camooweal'!T79,'Canberra'!T109,'Cape Borda'!T62,'Cape Bruny'!T96,'Cape Leeuwin'!T108,'Cape Moreton'!T108,'Cape Otway'!T106,'Carnarvon'!T108,'Ceduna'!T75,'Charleville'!T108,'Cobar'!T109,'Coffs Harbour'!T66,'Cunderdin'!T67,'Dalwallinu'!T62,'Darwin'!T108,'Deniliquin'!T109,'Dubbo'!T97,'Eddytstone Point'!T108,'Esperance'!T108,'Eucla'!T104,'Forrest'!T71,'Gabo Island'!T112,'Gayndah'!T115,'Georgetown'!T116,'Geraldton'!T108,'Giles'!T61,'Grove'!T72,'Halls Creek'!T108,'Hobart'!T100,'Horn Island'!T67,'Kalgoorlie'!T108,'Kalumburu'!T78,'Karijini North'!T88,'Katanning'!T110,'Launceston'!T116,'Laverton'!T75,'Learmonth'!T42,'Longreach'!T108,'Low Head'!T109,'Mackay'!T108,'Marble Bar'!T112,'Marree'!T110,'Meekatharra'!T91,'Melbourne'!T108,'Mildura'!T108,'Miles'!T109,'Morawa'!T93,'Moree'!T108,'Mt Gambier'!T108,'Nhill'!T114,'Normanton'!T113,'Nowra'!T66,'Nuriootpa'!T61,'Oodnadatta'!T77,'Orbost'!T83,'Palmerville'!T113,'Perth'!T108,'Point Perpendicular'!T77,'Port Hedland'!T105,'Port Lincoln'!T108,'Port Macquarie'!T108,'Rabbit Flat'!T49,'Richmond NSW'!T75,'Richmond Qld'!T110,'Robe'!T115,'Rockhampton'!T78,'Rutherglen'!T107,'Sale'!T108,'Scone'!T53,'Snowtown'!T110,'St George'!T105,'Sydney'!T108,'Tarcoola'!T97,'Tennant Creek'!T107,'Thargomiindah'!T64,'Tibooburra'!T109,'Townsville'!T77,'Victoria River Downs'!T54,'Wagga Wagga'!T108,'Walgett'!T109,'Wandering'!T110,'Weipa'!T59,'Wilcannia'!T112,'Williamtown'!T70,'Wilsons Promontary'!T112,'Woomera'!T68,'Wyalong'!T56,'Yamba'!T119)</f>
        <v>37.1679783834652</v>
      </c>
      <c r="M41" s="13">
        <f>AVERAGE('Adelaide'!V108,'Albany'!V123,'Alice Springs'!V108,'Amberley'!V77,'Birdsville'!V68,'Bourke'!V110,'Bridgetown'!V110,'Brisbane'!V108,'Broome'!V108,'Bundaberg'!V109,'Burketown'!V113,'Butlers Gorge'!V85,'Cabramurra'!V56,'Cairns'!V108,'Camooweal'!V79,'Canberra'!V109,'Cape Borda'!V62,'Cape Bruny'!V96,'Cape Leeuwin'!V108,'Cape Moreton'!V108,'Cape Otway'!V106,'Carnarvon'!V108,'Ceduna'!V75,'Charleville'!V108,'Cobar'!V109,'Coffs Harbour'!V66,'Cunderdin'!V67,'Dalwallinu'!V62,'Darwin'!V108,'Deniliquin'!V109,'Dubbo'!V97,'Eddytstone Point'!V108,'Esperance'!V108,'Eucla'!V104,'Forrest'!V71,'Gabo Island'!V112,'Gayndah'!V115,'Georgetown'!V116,'Geraldton'!V108,'Giles'!V61,'Grove'!V72,'Halls Creek'!V108,'Hobart'!V100,'Horn Island'!V67,'Kalgoorlie'!V108,'Kalumburu'!V78,'Karijini North'!V88,'Katanning'!V110,'Launceston'!V116,'Laverton'!V75,'Learmonth'!V42,'Longreach'!V108,'Low Head'!V109,'Mackay'!V108,'Marble Bar'!V112,'Marree'!V110,'Meekatharra'!V91,'Melbourne'!V108,'Mildura'!V108,'Miles'!V109,'Morawa'!V93,'Moree'!V108,'Mt Gambier'!V108,'Nhill'!V114,'Normanton'!V113,'Nowra'!V66,'Nuriootpa'!V61,'Oodnadatta'!V77,'Orbost'!V83,'Palmerville'!V113,'Perth'!V108,'Point Perpendicular'!V77,'Port Hedland'!V105,'Port Lincoln'!V108,'Port Macquarie'!V108,'Rabbit Flat'!V49,'Richmond NSW'!V75,'Richmond Qld'!V110,'Robe'!V115,'Rockhampton'!V78,'Rutherglen'!V107,'Sale'!V108,'Scone'!V53,'Snowtown'!V110,'St George'!V105,'Sydney'!V108,'Tarcoola'!V97,'Tennant Creek'!V107,'Thargomiindah'!V64,'Tibooburra'!V109,'Townsville'!V77,'Victoria River Downs'!V54,'Wagga Wagga'!V108,'Walgett'!V109,'Wandering'!V110,'Weipa'!V59,'Wilcannia'!V112,'Williamtown'!V70,'Wilsons Promontary'!V112,'Woomera'!V68,'Wyalong'!V56,'Yamba'!V119)</f>
        <v>4.76203807390817</v>
      </c>
      <c r="N41" s="12">
        <f>AVERAGE('Adelaide'!W108,'Albany'!W123,'Alice Springs'!W108,'Amberley'!W77,'Birdsville'!W68,'Bourke'!W110,'Bridgetown'!W110,'Brisbane'!W108,'Broome'!W108,'Bundaberg'!W109,'Burketown'!W113,'Butlers Gorge'!W85,'Cabramurra'!W56,'Cairns'!W108,'Camooweal'!W79,'Canberra'!W109,'Cape Borda'!W62,'Cape Bruny'!W96,'Cape Leeuwin'!W108,'Cape Moreton'!W108,'Cape Otway'!W106,'Carnarvon'!W108,'Ceduna'!W75,'Charleville'!W108,'Cobar'!W109,'Coffs Harbour'!W66,'Cunderdin'!W67,'Dalwallinu'!W62,'Darwin'!W108,'Deniliquin'!W109,'Dubbo'!W97,'Eddytstone Point'!W108,'Esperance'!W108,'Eucla'!W104,'Forrest'!W71,'Gabo Island'!W112,'Gayndah'!W115,'Georgetown'!W116,'Geraldton'!W108,'Giles'!W61,'Grove'!W72,'Halls Creek'!W108,'Hobart'!W100,'Horn Island'!W67,'Kalgoorlie'!W108,'Kalumburu'!W78,'Karijini North'!W88,'Katanning'!W110,'Launceston'!W116,'Laverton'!W75,'Learmonth'!W42,'Longreach'!W108,'Low Head'!W109,'Mackay'!W108,'Marble Bar'!W112,'Marree'!W110,'Meekatharra'!W91,'Melbourne'!W108,'Mildura'!W108,'Miles'!W109,'Morawa'!W93,'Moree'!W108,'Mt Gambier'!W108,'Nhill'!W114,'Normanton'!W113,'Nowra'!W66,'Nuriootpa'!W61,'Oodnadatta'!W77,'Orbost'!W83,'Palmerville'!W113,'Perth'!W108,'Point Perpendicular'!W77,'Port Hedland'!W105,'Port Lincoln'!W108,'Port Macquarie'!W108,'Rabbit Flat'!W49,'Richmond NSW'!W75,'Richmond Qld'!W110,'Robe'!W115,'Rockhampton'!W78,'Rutherglen'!W107,'Sale'!W108,'Scone'!W53,'Snowtown'!W110,'St George'!W105,'Sydney'!W108,'Tarcoola'!W97,'Tennant Creek'!W107,'Thargomiindah'!W64,'Tibooburra'!W109,'Townsville'!W77,'Victoria River Downs'!W54,'Wagga Wagga'!W108,'Walgett'!W109,'Wandering'!W110,'Weipa'!W59,'Wilcannia'!W112,'Williamtown'!W70,'Wilsons Promontary'!W112,'Woomera'!W68,'Wyalong'!W56,'Yamba'!W119)</f>
        <v>39.9519260970848</v>
      </c>
    </row>
    <row r="42" ht="23" customHeight="1">
      <c r="A42" t="s" s="15">
        <v>33</v>
      </c>
      <c r="B42" s="16">
        <f>AVERAGE('Adelaide'!B109,'Albany'!B124,'Alice Springs'!B109,'Amberley'!B78,'Birdsville'!B69,'Bourke'!B111,'Bridgetown'!B111,'Brisbane'!B109,'Broome'!B109,'Bundaberg'!B110,'Burketown'!B114,'Butlers Gorge'!B86,'Cabramurra'!B57,'Cairns'!B109,'Camooweal'!B80,'Canberra'!B110,'Cape Borda'!B63,'Cape Bruny'!B97,'Cape Leeuwin'!B109,'Cape Moreton'!B109,'Cape Otway'!B107,'Carnarvon'!B109,'Ceduna'!B76,'Charleville'!B109,'Cobar'!B110,'Coffs Harbour'!B67,'Cunderdin'!B68,'Dalwallinu'!B63,'Darwin'!B109,'Deniliquin'!B110,'Dubbo'!B98,'Eddytstone Point'!B109,'Esperance'!B109,'Eucla'!B105,'Forrest'!B72,'Gabo Island'!B113,'Gayndah'!B116,'Georgetown'!B117,'Geraldton'!B109,'Giles'!B62,'Grove'!B73,'Halls Creek'!B109,'Hobart'!B101,'Horn Island'!B68,'Kalgoorlie'!B109,'Kalumburu'!B79,'Karijini North'!B89,'Katanning'!B111,'Launceston'!B117,'Laverton'!B76,'Learmonth'!B43,'Longreach'!B109,'Low Head'!B110,'Mackay'!B109,'Marble Bar'!B113,'Marree'!B111,'Meekatharra'!B92,'Melbourne'!B109,'Mildura'!B109,'Miles'!B110,'Morawa'!B94,'Moree'!B109,'Mt Gambier'!B109,'Nhill'!B115,'Normanton'!B114,'Nowra'!B67,'Nuriootpa'!B62,'Oodnadatta'!B78,'Orbost'!B84,'Palmerville'!B114,'Perth'!B109,'Point Perpendicular'!B78,'Port Hedland'!B106,'Port Lincoln'!B109,'Port Macquarie'!B109,'Rabbit Flat'!B50,'Richmond NSW'!B76,'Richmond Qld'!B111,'Robe'!B116,'Rockhampton'!B79,'Rutherglen'!B108,'Sale'!B109,'Scone'!B54,'Snowtown'!B111,'St George'!B106,'Sydney'!B109,'Tarcoola'!B98,'Tennant Creek'!B108,'Thargomiindah'!B65,'Tibooburra'!B110,'Townsville'!B78,'Victoria River Downs'!B55,'Wagga Wagga'!B109,'Walgett'!B110,'Wandering'!B111,'Weipa'!B60,'Wilcannia'!B113,'Williamtown'!B71,'Wilsons Promontary'!B113,'Woomera'!B69,'Wyalong'!B57,'Yamba'!B120)</f>
        <v>52.3516483516484</v>
      </c>
      <c r="C42" s="17">
        <f>AVERAGE('Adelaide'!D109,'Albany'!D124,'Alice Springs'!D109,'Amberley'!D78,'Birdsville'!D69,'Bourke'!D111,'Bridgetown'!D111,'Brisbane'!D109,'Broome'!D109,'Bundaberg'!D110,'Burketown'!D114,'Butlers Gorge'!D86,'Cabramurra'!D57,'Cairns'!D109,'Camooweal'!D80,'Canberra'!D110,'Cape Borda'!D63,'Cape Bruny'!D97,'Cape Leeuwin'!D109,'Cape Moreton'!D109,'Cape Otway'!D107,'Carnarvon'!D109,'Ceduna'!D76,'Charleville'!D109,'Cobar'!D110,'Coffs Harbour'!D67,'Cunderdin'!D68,'Dalwallinu'!D63,'Darwin'!D109,'Deniliquin'!D110,'Dubbo'!D98,'Eddytstone Point'!D109,'Esperance'!D109,'Eucla'!D105,'Forrest'!D72,'Gabo Island'!D113,'Gayndah'!D116,'Georgetown'!D117,'Geraldton'!D109,'Giles'!D62,'Grove'!D73,'Halls Creek'!D109,'Hobart'!D101,'Horn Island'!D68,'Kalgoorlie'!D109,'Kalumburu'!D79,'Karijini North'!D89,'Katanning'!D111,'Launceston'!D117,'Laverton'!D76,'Learmonth'!D43,'Longreach'!D109,'Low Head'!D110,'Mackay'!D109,'Marble Bar'!D113,'Marree'!D111,'Meekatharra'!D92,'Melbourne'!D109,'Mildura'!D109,'Miles'!D110,'Morawa'!D94,'Moree'!D109,'Mt Gambier'!D109,'Nhill'!D115,'Normanton'!D114,'Nowra'!D67,'Nuriootpa'!D62,'Oodnadatta'!D78,'Orbost'!D84,'Palmerville'!D114,'Perth'!D109,'Point Perpendicular'!D78,'Port Hedland'!D106,'Port Lincoln'!D109,'Port Macquarie'!D109,'Rabbit Flat'!D50,'Richmond NSW'!D76,'Richmond Qld'!D111,'Robe'!D116,'Rockhampton'!D79,'Rutherglen'!D108,'Sale'!D109,'Scone'!D54,'Snowtown'!D111,'St George'!D106,'Sydney'!D109,'Tarcoola'!D98,'Tennant Creek'!D108,'Thargomiindah'!D65,'Tibooburra'!D110,'Townsville'!D78,'Victoria River Downs'!D55,'Wagga Wagga'!D109,'Walgett'!D110,'Wandering'!D111,'Weipa'!D60,'Wilcannia'!D113,'Williamtown'!D71,'Wilsons Promontary'!D113,'Woomera'!D69,'Wyalong'!D57,'Yamba'!D120)</f>
        <v>35.7104600235809</v>
      </c>
      <c r="D42" s="18">
        <f>AVERAGE('Adelaide'!G109,'Albany'!G124,'Alice Springs'!G109,'Amberley'!G78,'Birdsville'!G69,'Bourke'!G111,'Bridgetown'!G111,'Brisbane'!G109,'Broome'!G109,'Bundaberg'!G110,'Burketown'!G114,'Butlers Gorge'!G86,'Cabramurra'!G57,'Cairns'!G109,'Camooweal'!G80,'Canberra'!G110,'Cape Borda'!G63,'Cape Bruny'!G97,'Cape Leeuwin'!G109,'Cape Moreton'!G109,'Cape Otway'!G107,'Carnarvon'!G109,'Ceduna'!G76,'Charleville'!G109,'Cobar'!G110,'Coffs Harbour'!G67,'Cunderdin'!G68,'Dalwallinu'!G63,'Darwin'!G109,'Deniliquin'!G110,'Dubbo'!G98,'Eddytstone Point'!G109,'Esperance'!G109,'Eucla'!G105,'Forrest'!G72,'Gabo Island'!G113,'Gayndah'!G116,'Georgetown'!G117,'Geraldton'!G109,'Giles'!G62,'Grove'!G73,'Halls Creek'!G109,'Hobart'!G101,'Horn Island'!G68,'Kalgoorlie'!G109,'Kalumburu'!G79,'Karijini North'!G89,'Katanning'!G111,'Launceston'!G117,'Laverton'!G76,'Learmonth'!G43,'Longreach'!G109,'Low Head'!G110,'Mackay'!G109,'Marble Bar'!G113,'Marree'!G111,'Meekatharra'!G92,'Melbourne'!G109,'Mildura'!G109,'Miles'!G110,'Morawa'!G94,'Moree'!G109,'Mt Gambier'!G109,'Nhill'!G115,'Normanton'!G114,'Nowra'!G67,'Nuriootpa'!G62,'Oodnadatta'!G78,'Orbost'!G84,'Palmerville'!G114,'Perth'!G109,'Point Perpendicular'!G78,'Port Hedland'!G106,'Port Lincoln'!G109,'Port Macquarie'!G109,'Rabbit Flat'!G50,'Richmond NSW'!G76,'Richmond Qld'!G111,'Robe'!G116,'Rockhampton'!G79,'Rutherglen'!G108,'Sale'!G109,'Scone'!G54,'Snowtown'!G111,'St George'!G106,'Sydney'!G109,'Tarcoola'!G98,'Tennant Creek'!G108,'Thargomiindah'!G65,'Tibooburra'!G110,'Townsville'!G78,'Victoria River Downs'!G55,'Wagga Wagga'!G109,'Walgett'!G110,'Wandering'!G111,'Weipa'!G60,'Wilcannia'!G113,'Williamtown'!G71,'Wilsons Promontary'!G113,'Woomera'!G69,'Wyalong'!G57,'Yamba'!G120)</f>
        <v>28.010989010989</v>
      </c>
      <c r="E42" s="17">
        <f>AVERAGE('Adelaide'!I109,'Albany'!I124,'Alice Springs'!I109,'Amberley'!I78,'Birdsville'!I69,'Bourke'!I111,'Bridgetown'!I111,'Brisbane'!I109,'Broome'!I109,'Bundaberg'!I110,'Burketown'!I114,'Butlers Gorge'!I86,'Cabramurra'!I57,'Cairns'!I109,'Camooweal'!I80,'Canberra'!I110,'Cape Borda'!I63,'Cape Bruny'!I97,'Cape Leeuwin'!I109,'Cape Moreton'!I109,'Cape Otway'!I107,'Carnarvon'!I109,'Ceduna'!I76,'Charleville'!I109,'Cobar'!I110,'Coffs Harbour'!I67,'Cunderdin'!I68,'Dalwallinu'!I63,'Darwin'!I109,'Deniliquin'!I110,'Dubbo'!I98,'Eddytstone Point'!I109,'Esperance'!I109,'Eucla'!I105,'Forrest'!I72,'Gabo Island'!I113,'Gayndah'!I116,'Georgetown'!I117,'Geraldton'!I109,'Giles'!I62,'Grove'!I73,'Halls Creek'!I109,'Hobart'!I101,'Horn Island'!I68,'Kalgoorlie'!I109,'Kalumburu'!I79,'Karijini North'!I89,'Katanning'!I111,'Launceston'!I117,'Laverton'!I76,'Learmonth'!I43,'Longreach'!I109,'Low Head'!I110,'Mackay'!I109,'Marble Bar'!I113,'Marree'!I111,'Meekatharra'!I92,'Melbourne'!I109,'Mildura'!I109,'Miles'!I110,'Morawa'!I94,'Moree'!I109,'Mt Gambier'!I109,'Nhill'!I115,'Normanton'!I114,'Nowra'!I67,'Nuriootpa'!I62,'Oodnadatta'!I78,'Orbost'!I84,'Palmerville'!I114,'Perth'!I109,'Point Perpendicular'!I78,'Port Hedland'!I106,'Port Lincoln'!I109,'Port Macquarie'!I109,'Rabbit Flat'!I50,'Richmond NSW'!I76,'Richmond Qld'!I111,'Robe'!I116,'Rockhampton'!I79,'Rutherglen'!I108,'Sale'!I109,'Scone'!I54,'Snowtown'!I111,'St George'!I106,'Sydney'!I109,'Tarcoola'!I98,'Tennant Creek'!I108,'Thargomiindah'!I65,'Tibooburra'!I110,'Townsville'!I78,'Victoria River Downs'!I55,'Wagga Wagga'!I109,'Walgett'!I110,'Wandering'!I111,'Weipa'!I60,'Wilcannia'!I113,'Williamtown'!I71,'Wilsons Promontary'!I113,'Woomera'!I69,'Wyalong'!I57,'Yamba'!I120)</f>
        <v>37.2251245581951</v>
      </c>
      <c r="F42" s="18">
        <f>AVERAGE('Adelaide'!L109,'Albany'!L124,'Alice Springs'!L109,'Amberley'!L78,'Birdsville'!L69,'Bourke'!L111,'Bridgetown'!L111,'Brisbane'!L109,'Broome'!L109,'Bundaberg'!L110,'Burketown'!L114,'Butlers Gorge'!L86,'Cabramurra'!L57,'Cairns'!L109,'Camooweal'!L80,'Canberra'!L110,'Cape Borda'!L63,'Cape Bruny'!L97,'Cape Leeuwin'!L109,'Cape Moreton'!L109,'Cape Otway'!L107,'Carnarvon'!L109,'Ceduna'!L76,'Charleville'!L109,'Cobar'!L110,'Coffs Harbour'!L67,'Cunderdin'!L68,'Dalwallinu'!L63,'Darwin'!L109,'Deniliquin'!L110,'Dubbo'!L98,'Eddytstone Point'!L109,'Esperance'!L109,'Eucla'!L105,'Forrest'!L72,'Gabo Island'!L113,'Gayndah'!L116,'Georgetown'!L117,'Geraldton'!L109,'Giles'!L62,'Grove'!L73,'Halls Creek'!L109,'Hobart'!L101,'Horn Island'!L68,'Kalgoorlie'!L109,'Kalumburu'!L79,'Karijini North'!L89,'Katanning'!L111,'Launceston'!L117,'Laverton'!L76,'Learmonth'!L43,'Longreach'!L109,'Low Head'!L110,'Mackay'!L109,'Marble Bar'!L113,'Marree'!L111,'Meekatharra'!L92,'Melbourne'!L109,'Mildura'!L109,'Miles'!L110,'Morawa'!L94,'Moree'!L109,'Mt Gambier'!L109,'Nhill'!L115,'Normanton'!L114,'Nowra'!L67,'Nuriootpa'!L62,'Oodnadatta'!L78,'Orbost'!L84,'Palmerville'!L114,'Perth'!L109,'Point Perpendicular'!L78,'Port Hedland'!L106,'Port Lincoln'!L109,'Port Macquarie'!L109,'Rabbit Flat'!L50,'Richmond NSW'!L76,'Richmond Qld'!L111,'Robe'!L116,'Rockhampton'!L79,'Rutherglen'!L108,'Sale'!L109,'Scone'!L54,'Snowtown'!L111,'St George'!L106,'Sydney'!L109,'Tarcoola'!L98,'Tennant Creek'!L108,'Thargomiindah'!L65,'Tibooburra'!L110,'Townsville'!L78,'Victoria River Downs'!L55,'Wagga Wagga'!L109,'Walgett'!L110,'Wandering'!L111,'Weipa'!L60,'Wilcannia'!L113,'Williamtown'!L71,'Wilsons Promontary'!L113,'Woomera'!L69,'Wyalong'!L57,'Yamba'!L120)</f>
        <v>6.46153846153846</v>
      </c>
      <c r="G42" s="17">
        <f>AVERAGE('Adelaide'!N109,'Albany'!N124,'Alice Springs'!N109,'Amberley'!N78,'Birdsville'!N69,'Bourke'!N111,'Bridgetown'!N111,'Brisbane'!N109,'Broome'!N109,'Bundaberg'!N110,'Burketown'!N114,'Butlers Gorge'!N86,'Cabramurra'!N57,'Cairns'!N109,'Camooweal'!N80,'Canberra'!N110,'Cape Borda'!N63,'Cape Bruny'!N97,'Cape Leeuwin'!N109,'Cape Moreton'!N109,'Cape Otway'!N107,'Carnarvon'!N109,'Ceduna'!N76,'Charleville'!N109,'Cobar'!N110,'Coffs Harbour'!N67,'Cunderdin'!N68,'Dalwallinu'!N63,'Darwin'!N109,'Deniliquin'!N110,'Dubbo'!N98,'Eddytstone Point'!N109,'Esperance'!N109,'Eucla'!N105,'Forrest'!N72,'Gabo Island'!N113,'Gayndah'!N116,'Georgetown'!N117,'Geraldton'!N109,'Giles'!N62,'Grove'!N73,'Halls Creek'!N109,'Hobart'!N101,'Horn Island'!N68,'Kalgoorlie'!N109,'Kalumburu'!N79,'Karijini North'!N89,'Katanning'!N111,'Launceston'!N117,'Laverton'!N76,'Learmonth'!N43,'Longreach'!N109,'Low Head'!N110,'Mackay'!N109,'Marble Bar'!N113,'Marree'!N111,'Meekatharra'!N92,'Melbourne'!N109,'Mildura'!N109,'Miles'!N110,'Morawa'!N94,'Moree'!N109,'Mt Gambier'!N109,'Nhill'!N115,'Normanton'!N114,'Nowra'!N67,'Nuriootpa'!N62,'Oodnadatta'!N78,'Orbost'!N84,'Palmerville'!N114,'Perth'!N109,'Point Perpendicular'!N78,'Port Hedland'!N106,'Port Lincoln'!N109,'Port Macquarie'!N109,'Rabbit Flat'!N50,'Richmond NSW'!N76,'Richmond Qld'!N111,'Robe'!N116,'Rockhampton'!N79,'Rutherglen'!N108,'Sale'!N109,'Scone'!N54,'Snowtown'!N111,'St George'!N106,'Sydney'!N109,'Tarcoola'!N98,'Tennant Creek'!N108,'Thargomiindah'!N65,'Tibooburra'!N110,'Townsville'!N78,'Victoria River Downs'!N55,'Wagga Wagga'!N109,'Walgett'!N110,'Wandering'!N111,'Weipa'!N60,'Wilcannia'!N113,'Williamtown'!N71,'Wilsons Promontary'!N113,'Woomera'!N69,'Wyalong'!N57,'Yamba'!N120)</f>
        <v>39.8770342466522</v>
      </c>
      <c r="H42" t="s" s="14">
        <v>33</v>
      </c>
      <c r="I42" s="16">
        <f>AVERAGE('Adelaide'!P109,'Albany'!P124,'Alice Springs'!P109,'Amberley'!P78,'Birdsville'!P69,'Bourke'!P111,'Bridgetown'!P111,'Brisbane'!P109,'Broome'!P109,'Bundaberg'!P110,'Burketown'!P114,'Butlers Gorge'!P86,'Cabramurra'!P57,'Cairns'!P109,'Camooweal'!P80,'Canberra'!P110,'Cape Borda'!P63,'Cape Bruny'!P97,'Cape Leeuwin'!P109,'Cape Moreton'!P109,'Cape Otway'!P107,'Carnarvon'!P109,'Ceduna'!P76,'Charleville'!P109,'Cobar'!P110,'Coffs Harbour'!P67,'Cunderdin'!P68,'Dalwallinu'!P63,'Darwin'!P109,'Deniliquin'!P110,'Dubbo'!P98,'Eddytstone Point'!P109,'Esperance'!P109,'Eucla'!P105,'Forrest'!P72,'Gabo Island'!P113,'Gayndah'!P116,'Georgetown'!P117,'Geraldton'!P109,'Giles'!P62,'Grove'!P73,'Halls Creek'!P109,'Hobart'!P101,'Horn Island'!P68,'Kalgoorlie'!P109,'Kalumburu'!P79,'Karijini North'!P89,'Katanning'!P111,'Launceston'!P117,'Laverton'!P76,'Learmonth'!P43,'Longreach'!P109,'Low Head'!P110,'Mackay'!P109,'Marble Bar'!P113,'Marree'!P111,'Meekatharra'!P92,'Melbourne'!P109,'Mildura'!P109,'Miles'!P110,'Morawa'!P94,'Moree'!P109,'Mt Gambier'!P109,'Nhill'!P115,'Normanton'!P114,'Nowra'!P67,'Nuriootpa'!P62,'Oodnadatta'!P78,'Orbost'!P84,'Palmerville'!P114,'Perth'!P109,'Point Perpendicular'!P78,'Port Hedland'!P106,'Port Lincoln'!P109,'Port Macquarie'!P109,'Rabbit Flat'!P50,'Richmond NSW'!P76,'Richmond Qld'!P111,'Robe'!P116,'Rockhampton'!P79,'Rutherglen'!P108,'Sale'!P109,'Scone'!P54,'Snowtown'!P111,'St George'!P106,'Sydney'!P109,'Tarcoola'!P98,'Tennant Creek'!P108,'Thargomiindah'!P65,'Tibooburra'!P110,'Townsville'!P78,'Victoria River Downs'!P55,'Wagga Wagga'!P109,'Walgett'!P110,'Wandering'!P111,'Weipa'!P60,'Wilcannia'!P113,'Williamtown'!P71,'Wilsons Promontary'!P113,'Woomera'!P69,'Wyalong'!P57,'Yamba'!P120)</f>
        <v>43.0538461538462</v>
      </c>
      <c r="J42" s="17">
        <f>AVERAGE('Adelaide'!Q109,'Albany'!Q124,'Alice Springs'!Q109,'Amberley'!Q78,'Birdsville'!Q69,'Bourke'!Q111,'Bridgetown'!Q111,'Brisbane'!Q109,'Broome'!Q109,'Bundaberg'!Q110,'Burketown'!Q114,'Butlers Gorge'!Q86,'Cabramurra'!Q57,'Cairns'!Q109,'Camooweal'!Q80,'Canberra'!Q110,'Cape Borda'!Q63,'Cape Bruny'!Q97,'Cape Leeuwin'!Q109,'Cape Moreton'!Q109,'Cape Otway'!Q107,'Carnarvon'!Q109,'Ceduna'!Q76,'Charleville'!Q109,'Cobar'!Q110,'Coffs Harbour'!Q67,'Cunderdin'!Q68,'Dalwallinu'!Q63,'Darwin'!Q109,'Deniliquin'!Q110,'Dubbo'!Q98,'Eddytstone Point'!Q109,'Esperance'!Q109,'Eucla'!Q105,'Forrest'!Q72,'Gabo Island'!Q113,'Gayndah'!Q116,'Georgetown'!Q117,'Geraldton'!Q109,'Giles'!Q62,'Grove'!Q73,'Halls Creek'!Q109,'Hobart'!Q101,'Horn Island'!Q68,'Kalgoorlie'!Q109,'Kalumburu'!Q79,'Karijini North'!Q89,'Katanning'!Q111,'Launceston'!Q117,'Laverton'!Q76,'Learmonth'!Q43,'Longreach'!Q109,'Low Head'!Q110,'Mackay'!Q109,'Marble Bar'!Q113,'Marree'!Q111,'Meekatharra'!Q92,'Melbourne'!Q109,'Mildura'!Q109,'Miles'!Q110,'Morawa'!Q94,'Moree'!Q109,'Mt Gambier'!Q109,'Nhill'!Q115,'Normanton'!Q114,'Nowra'!Q67,'Nuriootpa'!Q62,'Oodnadatta'!Q78,'Orbost'!Q84,'Palmerville'!Q114,'Perth'!Q109,'Point Perpendicular'!Q78,'Port Hedland'!Q106,'Port Lincoln'!Q109,'Port Macquarie'!Q109,'Rabbit Flat'!Q50,'Richmond NSW'!Q76,'Richmond Qld'!Q111,'Robe'!Q116,'Rockhampton'!Q79,'Rutherglen'!Q108,'Sale'!Q109,'Scone'!Q54,'Snowtown'!Q111,'St George'!Q106,'Sydney'!Q109,'Tarcoola'!Q98,'Tennant Creek'!Q108,'Thargomiindah'!Q65,'Tibooburra'!Q110,'Townsville'!Q78,'Victoria River Downs'!Q55,'Wagga Wagga'!Q109,'Walgett'!Q110,'Wandering'!Q111,'Weipa'!Q60,'Wilcannia'!Q113,'Williamtown'!Q71,'Wilsons Promontary'!Q113,'Woomera'!Q69,'Wyalong'!Q57,'Yamba'!Q120)</f>
        <v>35.682497297003</v>
      </c>
      <c r="K42" s="18">
        <f>AVERAGE('Adelaide'!S109,'Albany'!S124,'Alice Springs'!S109,'Amberley'!S78,'Birdsville'!S69,'Bourke'!S111,'Bridgetown'!S111,'Brisbane'!S109,'Broome'!S109,'Bundaberg'!S110,'Burketown'!S114,'Butlers Gorge'!S86,'Cabramurra'!S57,'Cairns'!S109,'Camooweal'!S80,'Canberra'!S110,'Cape Borda'!S63,'Cape Bruny'!S97,'Cape Leeuwin'!S109,'Cape Moreton'!S109,'Cape Otway'!S107,'Carnarvon'!S109,'Ceduna'!S76,'Charleville'!S109,'Cobar'!S110,'Coffs Harbour'!S67,'Cunderdin'!S68,'Dalwallinu'!S63,'Darwin'!S109,'Deniliquin'!S110,'Dubbo'!S98,'Eddytstone Point'!S109,'Esperance'!S109,'Eucla'!S105,'Forrest'!S72,'Gabo Island'!S113,'Gayndah'!S116,'Georgetown'!S117,'Geraldton'!S109,'Giles'!S62,'Grove'!S73,'Halls Creek'!S109,'Hobart'!S101,'Horn Island'!S68,'Kalgoorlie'!S109,'Kalumburu'!S79,'Karijini North'!S89,'Katanning'!S111,'Launceston'!S117,'Laverton'!S76,'Learmonth'!S43,'Longreach'!S109,'Low Head'!S110,'Mackay'!S109,'Marble Bar'!S113,'Marree'!S111,'Meekatharra'!S92,'Melbourne'!S109,'Mildura'!S109,'Miles'!S110,'Morawa'!S94,'Moree'!S109,'Mt Gambier'!S109,'Nhill'!S115,'Normanton'!S114,'Nowra'!S67,'Nuriootpa'!S62,'Oodnadatta'!S78,'Orbost'!S84,'Palmerville'!S114,'Perth'!S109,'Point Perpendicular'!S78,'Port Hedland'!S106,'Port Lincoln'!S109,'Port Macquarie'!S109,'Rabbit Flat'!S50,'Richmond NSW'!S76,'Richmond Qld'!S111,'Robe'!S116,'Rockhampton'!S79,'Rutherglen'!S108,'Sale'!S109,'Scone'!S54,'Snowtown'!S111,'St George'!S106,'Sydney'!S109,'Tarcoola'!S98,'Tennant Creek'!S108,'Thargomiindah'!S65,'Tibooburra'!S110,'Townsville'!S78,'Victoria River Downs'!S55,'Wagga Wagga'!S109,'Walgett'!S110,'Wandering'!S111,'Weipa'!S60,'Wilcannia'!S113,'Williamtown'!S71,'Wilsons Promontary'!S113,'Woomera'!S69,'Wyalong'!S57,'Yamba'!S120)</f>
        <v>22.2917582417582</v>
      </c>
      <c r="L42" s="17">
        <f>AVERAGE('Adelaide'!T109,'Albany'!T124,'Alice Springs'!T109,'Amberley'!T78,'Birdsville'!T69,'Bourke'!T111,'Bridgetown'!T111,'Brisbane'!T109,'Broome'!T109,'Bundaberg'!T110,'Burketown'!T114,'Butlers Gorge'!T86,'Cabramurra'!T57,'Cairns'!T109,'Camooweal'!T80,'Canberra'!T110,'Cape Borda'!T63,'Cape Bruny'!T97,'Cape Leeuwin'!T109,'Cape Moreton'!T109,'Cape Otway'!T107,'Carnarvon'!T109,'Ceduna'!T76,'Charleville'!T109,'Cobar'!T110,'Coffs Harbour'!T67,'Cunderdin'!T68,'Dalwallinu'!T63,'Darwin'!T109,'Deniliquin'!T110,'Dubbo'!T98,'Eddytstone Point'!T109,'Esperance'!T109,'Eucla'!T105,'Forrest'!T72,'Gabo Island'!T113,'Gayndah'!T116,'Georgetown'!T117,'Geraldton'!T109,'Giles'!T62,'Grove'!T73,'Halls Creek'!T109,'Hobart'!T101,'Horn Island'!T68,'Kalgoorlie'!T109,'Kalumburu'!T79,'Karijini North'!T89,'Katanning'!T111,'Launceston'!T117,'Laverton'!T76,'Learmonth'!T43,'Longreach'!T109,'Low Head'!T110,'Mackay'!T109,'Marble Bar'!T113,'Marree'!T111,'Meekatharra'!T92,'Melbourne'!T109,'Mildura'!T109,'Miles'!T110,'Morawa'!T94,'Moree'!T109,'Mt Gambier'!T109,'Nhill'!T115,'Normanton'!T114,'Nowra'!T67,'Nuriootpa'!T62,'Oodnadatta'!T78,'Orbost'!T84,'Palmerville'!T114,'Perth'!T109,'Point Perpendicular'!T78,'Port Hedland'!T106,'Port Lincoln'!T109,'Port Macquarie'!T109,'Rabbit Flat'!T50,'Richmond NSW'!T76,'Richmond Qld'!T111,'Robe'!T116,'Rockhampton'!T79,'Rutherglen'!T108,'Sale'!T109,'Scone'!T54,'Snowtown'!T111,'St George'!T106,'Sydney'!T109,'Tarcoola'!T98,'Tennant Creek'!T108,'Thargomiindah'!T65,'Tibooburra'!T110,'Townsville'!T78,'Victoria River Downs'!T55,'Wagga Wagga'!T109,'Walgett'!T110,'Wandering'!T111,'Weipa'!T60,'Wilcannia'!T113,'Williamtown'!T71,'Wilsons Promontary'!T113,'Woomera'!T69,'Wyalong'!T57,'Yamba'!T120)</f>
        <v>37.2336061536688</v>
      </c>
      <c r="M42" s="18">
        <f>AVERAGE('Adelaide'!V109,'Albany'!V124,'Alice Springs'!V109,'Amberley'!V78,'Birdsville'!V69,'Bourke'!V111,'Bridgetown'!V111,'Brisbane'!V109,'Broome'!V109,'Bundaberg'!V110,'Burketown'!V114,'Butlers Gorge'!V86,'Cabramurra'!V57,'Cairns'!V109,'Camooweal'!V80,'Canberra'!V110,'Cape Borda'!V63,'Cape Bruny'!V97,'Cape Leeuwin'!V109,'Cape Moreton'!V109,'Cape Otway'!V107,'Carnarvon'!V109,'Ceduna'!V76,'Charleville'!V109,'Cobar'!V110,'Coffs Harbour'!V67,'Cunderdin'!V68,'Dalwallinu'!V63,'Darwin'!V109,'Deniliquin'!V110,'Dubbo'!V98,'Eddytstone Point'!V109,'Esperance'!V109,'Eucla'!V105,'Forrest'!V72,'Gabo Island'!V113,'Gayndah'!V116,'Georgetown'!V117,'Geraldton'!V109,'Giles'!V62,'Grove'!V73,'Halls Creek'!V109,'Hobart'!V101,'Horn Island'!V68,'Kalgoorlie'!V109,'Kalumburu'!V79,'Karijini North'!V89,'Katanning'!V111,'Launceston'!V117,'Laverton'!V76,'Learmonth'!V43,'Longreach'!V109,'Low Head'!V110,'Mackay'!V109,'Marble Bar'!V113,'Marree'!V111,'Meekatharra'!V92,'Melbourne'!V109,'Mildura'!V109,'Miles'!V110,'Morawa'!V94,'Moree'!V109,'Mt Gambier'!V109,'Nhill'!V115,'Normanton'!V114,'Nowra'!V67,'Nuriootpa'!V62,'Oodnadatta'!V78,'Orbost'!V84,'Palmerville'!V114,'Perth'!V109,'Point Perpendicular'!V78,'Port Hedland'!V106,'Port Lincoln'!V109,'Port Macquarie'!V109,'Rabbit Flat'!V50,'Richmond NSW'!V76,'Richmond Qld'!V111,'Robe'!V116,'Rockhampton'!V79,'Rutherglen'!V108,'Sale'!V109,'Scone'!V54,'Snowtown'!V111,'St George'!V106,'Sydney'!V109,'Tarcoola'!V98,'Tennant Creek'!V108,'Thargomiindah'!V65,'Tibooburra'!V110,'Townsville'!V78,'Victoria River Downs'!V55,'Wagga Wagga'!V109,'Walgett'!V110,'Wandering'!V111,'Weipa'!V60,'Wilcannia'!V113,'Williamtown'!V71,'Wilsons Promontary'!V113,'Woomera'!V69,'Wyalong'!V57,'Yamba'!V120)</f>
        <v>4.82802197802198</v>
      </c>
      <c r="N42" s="17">
        <f>AVERAGE('Adelaide'!W109,'Albany'!W124,'Alice Springs'!W109,'Amberley'!W78,'Birdsville'!W69,'Bourke'!W111,'Bridgetown'!W111,'Brisbane'!W109,'Broome'!W109,'Bundaberg'!W110,'Burketown'!W114,'Butlers Gorge'!W86,'Cabramurra'!W57,'Cairns'!W109,'Camooweal'!W80,'Canberra'!W110,'Cape Borda'!W63,'Cape Bruny'!W97,'Cape Leeuwin'!W109,'Cape Moreton'!W109,'Cape Otway'!W107,'Carnarvon'!W109,'Ceduna'!W76,'Charleville'!W109,'Cobar'!W110,'Coffs Harbour'!W67,'Cunderdin'!W68,'Dalwallinu'!W63,'Darwin'!W109,'Deniliquin'!W110,'Dubbo'!W98,'Eddytstone Point'!W109,'Esperance'!W109,'Eucla'!W105,'Forrest'!W72,'Gabo Island'!W113,'Gayndah'!W116,'Georgetown'!W117,'Geraldton'!W109,'Giles'!W62,'Grove'!W73,'Halls Creek'!W109,'Hobart'!W101,'Horn Island'!W68,'Kalgoorlie'!W109,'Kalumburu'!W79,'Karijini North'!W89,'Katanning'!W111,'Launceston'!W117,'Laverton'!W76,'Learmonth'!W43,'Longreach'!W109,'Low Head'!W110,'Mackay'!W109,'Marble Bar'!W113,'Marree'!W111,'Meekatharra'!W92,'Melbourne'!W109,'Mildura'!W109,'Miles'!W110,'Morawa'!W94,'Moree'!W109,'Mt Gambier'!W109,'Nhill'!W115,'Normanton'!W114,'Nowra'!W67,'Nuriootpa'!W62,'Oodnadatta'!W78,'Orbost'!W84,'Palmerville'!W114,'Perth'!W109,'Point Perpendicular'!W78,'Port Hedland'!W106,'Port Lincoln'!W109,'Port Macquarie'!W109,'Rabbit Flat'!W50,'Richmond NSW'!W76,'Richmond Qld'!W111,'Robe'!W116,'Rockhampton'!W79,'Rutherglen'!W108,'Sale'!W109,'Scone'!W54,'Snowtown'!W111,'St George'!W106,'Sydney'!W109,'Tarcoola'!W98,'Tennant Creek'!W108,'Thargomiindah'!W65,'Tibooburra'!W110,'Townsville'!W78,'Victoria River Downs'!W55,'Wagga Wagga'!W109,'Walgett'!W110,'Wandering'!W111,'Weipa'!W60,'Wilcannia'!W113,'Williamtown'!W71,'Wilsons Promontary'!W113,'Woomera'!W69,'Wyalong'!W57,'Yamba'!W120)</f>
        <v>40.0049104555608</v>
      </c>
    </row>
    <row r="43" ht="23" customHeight="1">
      <c r="A43" s="19"/>
      <c r="B43" t="s" s="20">
        <v>34</v>
      </c>
      <c r="C43" s="21"/>
      <c r="D43" s="22"/>
      <c r="E43" s="21"/>
      <c r="F43" s="22"/>
      <c r="G43" s="21"/>
      <c r="H43" s="15"/>
      <c r="I43" t="s" s="20">
        <v>35</v>
      </c>
      <c r="J43" s="21"/>
      <c r="K43" s="22"/>
      <c r="L43" s="21"/>
      <c r="M43" s="22"/>
      <c r="N43" s="21"/>
    </row>
  </sheetData>
  <mergeCells count="2">
    <mergeCell ref="B43:G43"/>
    <mergeCell ref="I43:N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W100"/>
  <sheetViews>
    <sheetView workbookViewId="0" showGridLines="0" defaultGridColor="1"/>
  </sheetViews>
  <sheetFormatPr defaultColWidth="16.3333" defaultRowHeight="19.9" customHeight="1" outlineLevelRow="0" outlineLevelCol="0"/>
  <cols>
    <col min="1" max="1" width="10" style="230" customWidth="1"/>
    <col min="2" max="4" width="12.1719" style="230" customWidth="1"/>
    <col min="5" max="5" width="1.35156" style="230" customWidth="1"/>
    <col min="6" max="6" width="10" style="230" customWidth="1"/>
    <col min="7" max="9" width="12.1719" style="230" customWidth="1"/>
    <col min="10" max="10" width="1.35156" style="230" customWidth="1"/>
    <col min="11" max="11" width="10" style="230" customWidth="1"/>
    <col min="12" max="14" width="12.1719" style="230" customWidth="1"/>
    <col min="15" max="15" width="10.8516" style="230" customWidth="1"/>
    <col min="16" max="17" width="6.5" style="230" customWidth="1"/>
    <col min="18" max="18" width="10.8516" style="230" customWidth="1"/>
    <col min="19" max="20" width="6.5" style="230" customWidth="1"/>
    <col min="21" max="21" width="10.8516" style="230" customWidth="1"/>
    <col min="22" max="23" width="6.5" style="230" customWidth="1"/>
    <col min="24" max="16384" width="16.3516" style="230" customWidth="1"/>
  </cols>
  <sheetData>
    <row r="1" ht="63.8" customHeight="1">
      <c r="A1" t="s" s="231">
        <v>156</v>
      </c>
      <c r="B1" t="s" s="135">
        <v>40</v>
      </c>
      <c r="C1" t="s" s="135">
        <v>41</v>
      </c>
      <c r="D1" t="s" s="136">
        <v>42</v>
      </c>
      <c r="E1" s="29"/>
      <c r="F1" t="s" s="232">
        <v>157</v>
      </c>
      <c r="G1" t="s" s="135">
        <v>44</v>
      </c>
      <c r="H1" t="s" s="135">
        <v>45</v>
      </c>
      <c r="I1" t="s" s="136">
        <v>46</v>
      </c>
      <c r="J1" s="29"/>
      <c r="K1" t="s" s="232">
        <v>158</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225"/>
      <c r="P2" t="s" s="149">
        <v>55</v>
      </c>
      <c r="Q2" t="s" s="150">
        <v>56</v>
      </c>
      <c r="R2" s="226"/>
      <c r="S2" t="s" s="149">
        <v>55</v>
      </c>
      <c r="T2" t="s" s="150">
        <v>56</v>
      </c>
      <c r="U2" s="226"/>
      <c r="V2" t="s" s="149">
        <v>55</v>
      </c>
      <c r="W2" t="s" s="150">
        <v>56</v>
      </c>
    </row>
    <row r="3" ht="21.95" customHeight="1">
      <c r="A3" s="152">
        <v>1962</v>
      </c>
      <c r="B3" s="99">
        <v>17</v>
      </c>
      <c r="C3" s="83">
        <v>386.7</v>
      </c>
      <c r="D3" s="87">
        <v>22.7470588235294</v>
      </c>
      <c r="E3" s="40"/>
      <c r="F3" s="153">
        <v>1962</v>
      </c>
      <c r="G3" s="99">
        <v>4</v>
      </c>
      <c r="H3" s="83">
        <v>101.7</v>
      </c>
      <c r="I3" s="87">
        <v>25.425</v>
      </c>
      <c r="J3" s="40"/>
      <c r="K3" s="153">
        <v>1962</v>
      </c>
      <c r="L3" s="99">
        <v>0</v>
      </c>
      <c r="M3" s="83">
        <v>0</v>
      </c>
      <c r="N3" s="89"/>
      <c r="O3" s="155"/>
      <c r="P3" s="129"/>
      <c r="Q3" s="97"/>
      <c r="R3" s="156"/>
      <c r="S3" s="129"/>
      <c r="T3" s="97"/>
      <c r="U3" s="156"/>
      <c r="V3" s="129"/>
      <c r="W3" s="97"/>
    </row>
    <row r="4" ht="21.95" customHeight="1">
      <c r="A4" s="152">
        <v>1963</v>
      </c>
      <c r="B4" s="99">
        <v>25</v>
      </c>
      <c r="C4" s="83">
        <v>572.8</v>
      </c>
      <c r="D4" s="87">
        <v>22.912</v>
      </c>
      <c r="E4" s="40"/>
      <c r="F4" s="153">
        <v>1963</v>
      </c>
      <c r="G4" s="99">
        <v>7</v>
      </c>
      <c r="H4" s="83">
        <v>172.4</v>
      </c>
      <c r="I4" s="87">
        <v>24.6285714285714</v>
      </c>
      <c r="J4" s="40"/>
      <c r="K4" s="153">
        <v>1963</v>
      </c>
      <c r="L4" s="99">
        <v>0</v>
      </c>
      <c r="M4" s="83">
        <v>0</v>
      </c>
      <c r="N4" s="89"/>
      <c r="O4" s="155"/>
      <c r="P4" s="129"/>
      <c r="Q4" s="97"/>
      <c r="R4" s="156"/>
      <c r="S4" s="129"/>
      <c r="T4" s="97"/>
      <c r="U4" s="156"/>
      <c r="V4" s="129"/>
      <c r="W4" s="97"/>
    </row>
    <row r="5" ht="21.95" customHeight="1">
      <c r="A5" s="152">
        <v>1964</v>
      </c>
      <c r="B5" s="99">
        <v>26</v>
      </c>
      <c r="C5" s="83">
        <v>618.7</v>
      </c>
      <c r="D5" s="87">
        <v>23.7961538461538</v>
      </c>
      <c r="E5" s="40"/>
      <c r="F5" s="153">
        <v>1964</v>
      </c>
      <c r="G5" s="99">
        <v>15</v>
      </c>
      <c r="H5" s="83">
        <v>372.1</v>
      </c>
      <c r="I5" s="87">
        <v>24.8066666666667</v>
      </c>
      <c r="J5" s="40"/>
      <c r="K5" s="153">
        <v>1964</v>
      </c>
      <c r="L5" s="99">
        <v>0</v>
      </c>
      <c r="M5" s="83">
        <v>0</v>
      </c>
      <c r="N5" s="89"/>
      <c r="O5" s="155"/>
      <c r="P5" s="129"/>
      <c r="Q5" s="97"/>
      <c r="R5" s="156"/>
      <c r="S5" s="129"/>
      <c r="T5" s="97"/>
      <c r="U5" s="156"/>
      <c r="V5" s="129"/>
      <c r="W5" s="97"/>
    </row>
    <row r="6" ht="21.95" customHeight="1">
      <c r="A6" s="152">
        <v>1965</v>
      </c>
      <c r="B6" s="99">
        <v>50</v>
      </c>
      <c r="C6" s="83">
        <v>1166.7</v>
      </c>
      <c r="D6" s="87">
        <v>23.334</v>
      </c>
      <c r="E6" s="40"/>
      <c r="F6" s="153">
        <v>1965</v>
      </c>
      <c r="G6" s="99">
        <v>17</v>
      </c>
      <c r="H6" s="83">
        <v>430.6</v>
      </c>
      <c r="I6" s="87">
        <v>25.3294117647059</v>
      </c>
      <c r="J6" s="40"/>
      <c r="K6" s="153">
        <v>1965</v>
      </c>
      <c r="L6" s="99">
        <v>1</v>
      </c>
      <c r="M6" s="83">
        <v>27.2</v>
      </c>
      <c r="N6" s="89">
        <v>27.2</v>
      </c>
      <c r="O6" s="155"/>
      <c r="P6" s="129"/>
      <c r="Q6" s="97"/>
      <c r="R6" s="156"/>
      <c r="S6" s="129"/>
      <c r="T6" s="97"/>
      <c r="U6" s="156"/>
      <c r="V6" s="129"/>
      <c r="W6" s="97"/>
    </row>
    <row r="7" ht="21.95" customHeight="1">
      <c r="A7" s="152">
        <v>1966</v>
      </c>
      <c r="B7" s="99">
        <v>37</v>
      </c>
      <c r="C7" s="83">
        <v>865.3</v>
      </c>
      <c r="D7" s="87">
        <v>23.3864864864865</v>
      </c>
      <c r="E7" s="40"/>
      <c r="F7" s="153">
        <v>1966</v>
      </c>
      <c r="G7" s="99">
        <v>14</v>
      </c>
      <c r="H7" s="83">
        <v>350.7</v>
      </c>
      <c r="I7" s="87">
        <v>25.05</v>
      </c>
      <c r="J7" s="40"/>
      <c r="K7" s="153">
        <v>1966</v>
      </c>
      <c r="L7" s="99">
        <v>1</v>
      </c>
      <c r="M7" s="83">
        <v>27.2</v>
      </c>
      <c r="N7" s="89">
        <v>27.2</v>
      </c>
      <c r="O7" s="155"/>
      <c r="P7" s="129"/>
      <c r="Q7" s="97"/>
      <c r="R7" s="156"/>
      <c r="S7" s="129"/>
      <c r="T7" s="97"/>
      <c r="U7" s="156"/>
      <c r="V7" s="129"/>
      <c r="W7" s="97"/>
    </row>
    <row r="8" ht="21.95" customHeight="1">
      <c r="A8" s="152">
        <v>1967</v>
      </c>
      <c r="B8" s="99">
        <v>35</v>
      </c>
      <c r="C8" s="83">
        <v>822.1</v>
      </c>
      <c r="D8" s="87">
        <v>23.4885714285714</v>
      </c>
      <c r="E8" s="40"/>
      <c r="F8" s="153">
        <v>1967</v>
      </c>
      <c r="G8" s="99">
        <v>17</v>
      </c>
      <c r="H8" s="83">
        <v>420</v>
      </c>
      <c r="I8" s="87">
        <v>24.7058823529412</v>
      </c>
      <c r="J8" s="40"/>
      <c r="K8" s="153">
        <v>1967</v>
      </c>
      <c r="L8" s="99">
        <v>0</v>
      </c>
      <c r="M8" s="83">
        <v>0</v>
      </c>
      <c r="N8" s="89"/>
      <c r="O8" s="155"/>
      <c r="P8" s="129"/>
      <c r="Q8" s="97"/>
      <c r="R8" s="156"/>
      <c r="S8" s="129"/>
      <c r="T8" s="97"/>
      <c r="U8" s="156"/>
      <c r="V8" s="129"/>
      <c r="W8" s="97"/>
    </row>
    <row r="9" ht="21.95" customHeight="1">
      <c r="A9" s="152">
        <v>1968</v>
      </c>
      <c r="B9" s="99">
        <v>61</v>
      </c>
      <c r="C9" s="83">
        <v>1490.2</v>
      </c>
      <c r="D9" s="87">
        <v>24.4295081967213</v>
      </c>
      <c r="E9" s="40"/>
      <c r="F9" s="153">
        <v>1968</v>
      </c>
      <c r="G9" s="99">
        <v>36</v>
      </c>
      <c r="H9" s="83">
        <v>932.9</v>
      </c>
      <c r="I9" s="87">
        <v>25.9138888888889</v>
      </c>
      <c r="J9" s="40"/>
      <c r="K9" s="153">
        <v>1968</v>
      </c>
      <c r="L9" s="99">
        <v>11</v>
      </c>
      <c r="M9" s="83">
        <v>314.4</v>
      </c>
      <c r="N9" s="89">
        <v>28.5818181818182</v>
      </c>
      <c r="O9" s="155"/>
      <c r="P9" s="129"/>
      <c r="Q9" s="97"/>
      <c r="R9" s="156"/>
      <c r="S9" s="129"/>
      <c r="T9" s="97"/>
      <c r="U9" s="156"/>
      <c r="V9" s="129"/>
      <c r="W9" s="97"/>
    </row>
    <row r="10" ht="21.95" customHeight="1">
      <c r="A10" s="152">
        <v>1969</v>
      </c>
      <c r="B10" s="99">
        <v>34</v>
      </c>
      <c r="C10" s="83">
        <v>800.4</v>
      </c>
      <c r="D10" s="87">
        <v>23.5411764705882</v>
      </c>
      <c r="E10" s="40"/>
      <c r="F10" s="153">
        <v>1969</v>
      </c>
      <c r="G10" s="99">
        <v>16</v>
      </c>
      <c r="H10" s="83">
        <v>399.9</v>
      </c>
      <c r="I10" s="87">
        <v>24.99375</v>
      </c>
      <c r="J10" s="40"/>
      <c r="K10" s="153">
        <v>1969</v>
      </c>
      <c r="L10" s="99">
        <v>0</v>
      </c>
      <c r="M10" s="83">
        <v>0</v>
      </c>
      <c r="N10" s="89"/>
      <c r="O10" s="155"/>
      <c r="P10" s="129"/>
      <c r="Q10" s="97"/>
      <c r="R10" s="156"/>
      <c r="S10" s="129"/>
      <c r="T10" s="97"/>
      <c r="U10" s="156"/>
      <c r="V10" s="129"/>
      <c r="W10" s="97"/>
    </row>
    <row r="11" ht="21.95" customHeight="1">
      <c r="A11" s="152">
        <v>1970</v>
      </c>
      <c r="B11" s="99">
        <v>19</v>
      </c>
      <c r="C11" s="83">
        <v>445.5</v>
      </c>
      <c r="D11" s="87">
        <v>23.4473684210526</v>
      </c>
      <c r="E11" s="40"/>
      <c r="F11" s="153">
        <v>1970</v>
      </c>
      <c r="G11" s="99">
        <v>9</v>
      </c>
      <c r="H11" s="83">
        <v>223.1</v>
      </c>
      <c r="I11" s="87">
        <v>24.7888888888889</v>
      </c>
      <c r="J11" s="40"/>
      <c r="K11" s="153">
        <v>1970</v>
      </c>
      <c r="L11" s="99">
        <v>0</v>
      </c>
      <c r="M11" s="83">
        <v>0</v>
      </c>
      <c r="N11" s="89"/>
      <c r="O11" s="155"/>
      <c r="P11" s="129"/>
      <c r="Q11" s="97"/>
      <c r="R11" s="156"/>
      <c r="S11" s="129"/>
      <c r="T11" s="97"/>
      <c r="U11" s="156"/>
      <c r="V11" s="129"/>
      <c r="W11" s="97"/>
    </row>
    <row r="12" ht="21.95" customHeight="1">
      <c r="A12" s="152">
        <v>1971</v>
      </c>
      <c r="B12" s="99">
        <v>20</v>
      </c>
      <c r="C12" s="83">
        <v>469.6</v>
      </c>
      <c r="D12" s="87">
        <v>23.48</v>
      </c>
      <c r="E12" s="40"/>
      <c r="F12" s="153">
        <v>1971</v>
      </c>
      <c r="G12" s="99">
        <v>9</v>
      </c>
      <c r="H12" s="83">
        <v>222.5</v>
      </c>
      <c r="I12" s="87">
        <v>24.7222222222222</v>
      </c>
      <c r="J12" s="40"/>
      <c r="K12" s="153">
        <v>1971</v>
      </c>
      <c r="L12" s="99">
        <v>1</v>
      </c>
      <c r="M12" s="83">
        <v>27.7</v>
      </c>
      <c r="N12" s="89">
        <v>27.7</v>
      </c>
      <c r="O12" s="155"/>
      <c r="P12" s="129"/>
      <c r="Q12" s="97"/>
      <c r="R12" s="156"/>
      <c r="S12" s="129"/>
      <c r="T12" s="97"/>
      <c r="U12" s="156"/>
      <c r="V12" s="129"/>
      <c r="W12" s="97"/>
    </row>
    <row r="13" ht="21.95" customHeight="1">
      <c r="A13" s="152">
        <v>1972</v>
      </c>
      <c r="B13" s="99">
        <v>22</v>
      </c>
      <c r="C13" s="83">
        <v>521.5</v>
      </c>
      <c r="D13" s="87">
        <v>23.7045454545455</v>
      </c>
      <c r="E13" s="40"/>
      <c r="F13" s="153">
        <v>1972</v>
      </c>
      <c r="G13" s="99">
        <v>10</v>
      </c>
      <c r="H13" s="83">
        <v>256.7</v>
      </c>
      <c r="I13" s="87">
        <v>25.67</v>
      </c>
      <c r="J13" s="40"/>
      <c r="K13" s="153">
        <v>1972</v>
      </c>
      <c r="L13" s="99">
        <v>2</v>
      </c>
      <c r="M13" s="83">
        <v>56</v>
      </c>
      <c r="N13" s="89">
        <v>28</v>
      </c>
      <c r="O13" s="155"/>
      <c r="P13" s="129"/>
      <c r="Q13" s="97"/>
      <c r="R13" s="156"/>
      <c r="S13" s="129"/>
      <c r="T13" s="97"/>
      <c r="U13" s="156"/>
      <c r="V13" s="129"/>
      <c r="W13" s="97"/>
    </row>
    <row r="14" ht="21.95" customHeight="1">
      <c r="A14" s="152">
        <v>1973</v>
      </c>
      <c r="B14" s="99">
        <v>28</v>
      </c>
      <c r="C14" s="83">
        <v>690.5</v>
      </c>
      <c r="D14" s="87">
        <v>24.6607142857143</v>
      </c>
      <c r="E14" s="40"/>
      <c r="F14" s="153">
        <v>1973</v>
      </c>
      <c r="G14" s="99">
        <v>16</v>
      </c>
      <c r="H14" s="83">
        <v>421.5</v>
      </c>
      <c r="I14" s="87">
        <v>26.34375</v>
      </c>
      <c r="J14" s="40"/>
      <c r="K14" s="153">
        <v>1973</v>
      </c>
      <c r="L14" s="99">
        <v>8</v>
      </c>
      <c r="M14" s="83">
        <v>223.2</v>
      </c>
      <c r="N14" s="89">
        <v>27.9</v>
      </c>
      <c r="O14" s="155"/>
      <c r="P14" s="129"/>
      <c r="Q14" s="97"/>
      <c r="R14" s="156"/>
      <c r="S14" s="129"/>
      <c r="T14" s="97"/>
      <c r="U14" s="156"/>
      <c r="V14" s="129"/>
      <c r="W14" s="97"/>
    </row>
    <row r="15" ht="21.95" customHeight="1">
      <c r="A15" s="152">
        <v>1974</v>
      </c>
      <c r="B15" s="99">
        <v>19</v>
      </c>
      <c r="C15" s="83">
        <v>421.1</v>
      </c>
      <c r="D15" s="87">
        <v>22.1631578947368</v>
      </c>
      <c r="E15" s="40"/>
      <c r="F15" s="153">
        <v>1974</v>
      </c>
      <c r="G15" s="99">
        <v>1</v>
      </c>
      <c r="H15" s="83">
        <v>23.4</v>
      </c>
      <c r="I15" s="87">
        <v>23.4</v>
      </c>
      <c r="J15" s="40"/>
      <c r="K15" s="153">
        <v>1974</v>
      </c>
      <c r="L15" s="99">
        <v>0</v>
      </c>
      <c r="M15" s="83">
        <v>0</v>
      </c>
      <c r="N15" s="89"/>
      <c r="O15" s="155"/>
      <c r="P15" s="129"/>
      <c r="Q15" s="97"/>
      <c r="R15" s="156"/>
      <c r="S15" s="129"/>
      <c r="T15" s="97"/>
      <c r="U15" s="156"/>
      <c r="V15" s="129"/>
      <c r="W15" s="97"/>
    </row>
    <row r="16" ht="21.95" customHeight="1">
      <c r="A16" s="152">
        <v>1975</v>
      </c>
      <c r="B16" s="99">
        <v>30</v>
      </c>
      <c r="C16" s="83">
        <v>695.8</v>
      </c>
      <c r="D16" s="87">
        <v>23.1933333333333</v>
      </c>
      <c r="E16" s="40"/>
      <c r="F16" s="153">
        <v>1975</v>
      </c>
      <c r="G16" s="99">
        <v>14</v>
      </c>
      <c r="H16" s="83">
        <v>342</v>
      </c>
      <c r="I16" s="87">
        <v>24.4285714285714</v>
      </c>
      <c r="J16" s="40"/>
      <c r="K16" s="153">
        <v>1975</v>
      </c>
      <c r="L16" s="99">
        <v>0</v>
      </c>
      <c r="M16" s="83">
        <v>0</v>
      </c>
      <c r="N16" s="89"/>
      <c r="O16" s="155"/>
      <c r="P16" s="129"/>
      <c r="Q16" s="97"/>
      <c r="R16" s="156"/>
      <c r="S16" s="129"/>
      <c r="T16" s="97"/>
      <c r="U16" s="156"/>
      <c r="V16" s="129"/>
      <c r="W16" s="97"/>
    </row>
    <row r="17" ht="21.95" customHeight="1">
      <c r="A17" s="152">
        <v>1976</v>
      </c>
      <c r="B17" s="99">
        <v>19</v>
      </c>
      <c r="C17" s="83">
        <v>433.6</v>
      </c>
      <c r="D17" s="87">
        <v>22.8210526315789</v>
      </c>
      <c r="E17" s="40"/>
      <c r="F17" s="153">
        <v>1976</v>
      </c>
      <c r="G17" s="99">
        <v>5</v>
      </c>
      <c r="H17" s="83">
        <v>123.8</v>
      </c>
      <c r="I17" s="87">
        <v>24.76</v>
      </c>
      <c r="J17" s="40"/>
      <c r="K17" s="153">
        <v>1976</v>
      </c>
      <c r="L17" s="99">
        <v>0</v>
      </c>
      <c r="M17" s="83">
        <v>0</v>
      </c>
      <c r="N17" s="89"/>
      <c r="O17" t="s" s="125">
        <v>57</v>
      </c>
      <c r="P17" s="129">
        <f>AVERAGE(B17:B36)</f>
        <v>33.05</v>
      </c>
      <c r="Q17" s="97">
        <f>AVERAGE(D17:D36)</f>
        <v>23.6023553512737</v>
      </c>
      <c r="R17" t="s" s="128">
        <v>57</v>
      </c>
      <c r="S17" s="129">
        <f>AVERAGE(G17:G36)</f>
        <v>16.4</v>
      </c>
      <c r="T17" s="97">
        <f>AVERAGE(I17:I36)</f>
        <v>25.1129991732668</v>
      </c>
      <c r="U17" t="s" s="128">
        <v>57</v>
      </c>
      <c r="V17" s="129">
        <f>AVERAGE(L17:L36)</f>
        <v>2.45</v>
      </c>
      <c r="W17" s="97">
        <f>AVERAGE(N17:N36)</f>
        <v>27.9466666666667</v>
      </c>
    </row>
    <row r="18" ht="21.95" customHeight="1">
      <c r="A18" s="152">
        <v>1977</v>
      </c>
      <c r="B18" s="99">
        <v>36</v>
      </c>
      <c r="C18" s="83">
        <v>867.7</v>
      </c>
      <c r="D18" s="87">
        <v>24.1027777777778</v>
      </c>
      <c r="E18" s="40"/>
      <c r="F18" s="153">
        <v>1977</v>
      </c>
      <c r="G18" s="99">
        <v>21</v>
      </c>
      <c r="H18" s="83">
        <v>527.9</v>
      </c>
      <c r="I18" s="87">
        <v>25.1380952380952</v>
      </c>
      <c r="J18" s="40"/>
      <c r="K18" s="153">
        <v>1977</v>
      </c>
      <c r="L18" s="99">
        <v>2</v>
      </c>
      <c r="M18" s="83">
        <v>54.4</v>
      </c>
      <c r="N18" s="89">
        <v>27.2</v>
      </c>
      <c r="O18" t="s" s="125">
        <v>58</v>
      </c>
      <c r="P18" s="129">
        <f>AVERAGE(B18:B36)</f>
        <v>33.7894736842105</v>
      </c>
      <c r="Q18" s="97">
        <f>AVERAGE(D18:D36)</f>
        <v>23.6434765470471</v>
      </c>
      <c r="R18" t="s" s="128">
        <v>58</v>
      </c>
      <c r="S18" s="129">
        <f>AVERAGE(G18:G36)</f>
        <v>17</v>
      </c>
      <c r="T18" s="97">
        <f>AVERAGE(I18:I36)</f>
        <v>25.131578077123</v>
      </c>
      <c r="U18" t="s" s="128">
        <v>58</v>
      </c>
      <c r="V18" s="129">
        <f>AVERAGE(L18:L36)</f>
        <v>2.57894736842105</v>
      </c>
      <c r="W18" s="97">
        <f>AVERAGE(N18:N36)</f>
        <v>27.9466666666667</v>
      </c>
    </row>
    <row r="19" ht="21.95" customHeight="1">
      <c r="A19" s="152">
        <v>1978</v>
      </c>
      <c r="B19" s="99">
        <v>34</v>
      </c>
      <c r="C19" s="83">
        <v>780.6</v>
      </c>
      <c r="D19" s="87">
        <v>22.9588235294118</v>
      </c>
      <c r="E19" s="40"/>
      <c r="F19" s="153">
        <v>1978</v>
      </c>
      <c r="G19" s="99">
        <v>10</v>
      </c>
      <c r="H19" s="83">
        <v>251.2</v>
      </c>
      <c r="I19" s="87">
        <v>25.12</v>
      </c>
      <c r="J19" s="40"/>
      <c r="K19" s="153">
        <v>1978</v>
      </c>
      <c r="L19" s="99">
        <v>1</v>
      </c>
      <c r="M19" s="83">
        <v>27.1</v>
      </c>
      <c r="N19" s="89">
        <v>27.1</v>
      </c>
      <c r="O19" t="s" s="125">
        <v>59</v>
      </c>
      <c r="P19" s="129">
        <f>AVERAGE(B19:B36)</f>
        <v>33.6666666666667</v>
      </c>
      <c r="Q19" s="97">
        <f>AVERAGE(D19:D36)</f>
        <v>23.6179598120065</v>
      </c>
      <c r="R19" t="s" s="128">
        <v>59</v>
      </c>
      <c r="S19" s="129">
        <f>AVERAGE(G19:G36)</f>
        <v>16.7777777777778</v>
      </c>
      <c r="T19" s="97">
        <f>AVERAGE(I19:I36)</f>
        <v>25.1312160126245</v>
      </c>
      <c r="U19" t="s" s="128">
        <v>59</v>
      </c>
      <c r="V19" s="129">
        <f>AVERAGE(L19:L36)</f>
        <v>2.61111111111111</v>
      </c>
      <c r="W19" s="97">
        <f>AVERAGE(N19:N36)</f>
        <v>28.0041025641026</v>
      </c>
    </row>
    <row r="20" ht="21.95" customHeight="1">
      <c r="A20" s="152">
        <v>1979</v>
      </c>
      <c r="B20" s="99">
        <v>60</v>
      </c>
      <c r="C20" s="83">
        <v>1435.6</v>
      </c>
      <c r="D20" s="87">
        <v>23.9266666666667</v>
      </c>
      <c r="E20" s="40"/>
      <c r="F20" s="153">
        <v>1979</v>
      </c>
      <c r="G20" s="99">
        <v>35</v>
      </c>
      <c r="H20" s="83">
        <v>882</v>
      </c>
      <c r="I20" s="87">
        <v>25.2</v>
      </c>
      <c r="J20" s="40"/>
      <c r="K20" s="153">
        <v>1979</v>
      </c>
      <c r="L20" s="99">
        <v>5</v>
      </c>
      <c r="M20" s="83">
        <v>137.3</v>
      </c>
      <c r="N20" s="89">
        <v>27.46</v>
      </c>
      <c r="O20" t="s" s="125">
        <v>60</v>
      </c>
      <c r="P20" s="129">
        <f>AVERAGE(B20:B36)</f>
        <v>33.6470588235294</v>
      </c>
      <c r="Q20" s="97">
        <f>AVERAGE(D20:D36)</f>
        <v>23.6567325345121</v>
      </c>
      <c r="R20" t="s" s="128">
        <v>60</v>
      </c>
      <c r="S20" s="129">
        <f>AVERAGE(G20:G36)</f>
        <v>17.1764705882353</v>
      </c>
      <c r="T20" s="97">
        <f>AVERAGE(I20:I36)</f>
        <v>25.131875778073</v>
      </c>
      <c r="U20" t="s" s="128">
        <v>60</v>
      </c>
      <c r="V20" s="129">
        <f>AVERAGE(L20:L36)</f>
        <v>2.70588235294118</v>
      </c>
      <c r="W20" s="97">
        <f>AVERAGE(N20:N36)</f>
        <v>28.0794444444444</v>
      </c>
    </row>
    <row r="21" ht="21.95" customHeight="1">
      <c r="A21" s="152">
        <v>1980</v>
      </c>
      <c r="B21" s="99">
        <v>38</v>
      </c>
      <c r="C21" s="83">
        <v>917.8</v>
      </c>
      <c r="D21" s="87">
        <v>24.1526315789474</v>
      </c>
      <c r="E21" s="40"/>
      <c r="F21" s="153">
        <v>1980</v>
      </c>
      <c r="G21" s="99">
        <v>22</v>
      </c>
      <c r="H21" s="83">
        <v>558.1</v>
      </c>
      <c r="I21" s="87">
        <v>25.3681818181818</v>
      </c>
      <c r="J21" s="40"/>
      <c r="K21" s="153">
        <v>1980</v>
      </c>
      <c r="L21" s="99">
        <v>3</v>
      </c>
      <c r="M21" s="83">
        <v>82.2</v>
      </c>
      <c r="N21" s="89">
        <v>27.4</v>
      </c>
      <c r="O21" t="s" s="125">
        <v>61</v>
      </c>
      <c r="P21" s="129">
        <f>AVERAGE(B21:B36)</f>
        <v>32</v>
      </c>
      <c r="Q21" s="97">
        <f>AVERAGE(D21:D36)</f>
        <v>23.6398616512524</v>
      </c>
      <c r="R21" t="s" s="128">
        <v>61</v>
      </c>
      <c r="S21" s="129">
        <f>AVERAGE(G21:G36)</f>
        <v>16.0625</v>
      </c>
      <c r="T21" s="97">
        <f>AVERAGE(I21:I36)</f>
        <v>25.1276180142026</v>
      </c>
      <c r="U21" t="s" s="128">
        <v>61</v>
      </c>
      <c r="V21" s="129">
        <f>AVERAGE(L21:L36)</f>
        <v>2.5625</v>
      </c>
      <c r="W21" s="97">
        <f>AVERAGE(N21:N36)</f>
        <v>28.1357575757576</v>
      </c>
    </row>
    <row r="22" ht="21.95" customHeight="1">
      <c r="A22" s="152">
        <v>1981</v>
      </c>
      <c r="B22" s="99">
        <v>42</v>
      </c>
      <c r="C22" s="83">
        <v>1010.4</v>
      </c>
      <c r="D22" s="87">
        <v>24.0571428571429</v>
      </c>
      <c r="E22" s="40"/>
      <c r="F22" s="153">
        <v>1981</v>
      </c>
      <c r="G22" s="99">
        <v>25</v>
      </c>
      <c r="H22" s="83">
        <v>631.3</v>
      </c>
      <c r="I22" s="87">
        <v>25.252</v>
      </c>
      <c r="J22" s="40"/>
      <c r="K22" s="153">
        <v>1981</v>
      </c>
      <c r="L22" s="99">
        <v>5</v>
      </c>
      <c r="M22" s="83">
        <v>139.6</v>
      </c>
      <c r="N22" s="89">
        <v>27.92</v>
      </c>
      <c r="O22" t="s" s="125">
        <v>62</v>
      </c>
      <c r="P22" s="129">
        <f>AVERAGE(B22:B36)</f>
        <v>31.6</v>
      </c>
      <c r="Q22" s="97">
        <f>AVERAGE(D22:D36)</f>
        <v>23.6056769894061</v>
      </c>
      <c r="R22" t="s" s="128">
        <v>62</v>
      </c>
      <c r="S22" s="129">
        <f>AVERAGE(G22:G36)</f>
        <v>15.6666666666667</v>
      </c>
      <c r="T22" s="97">
        <f>AVERAGE(I22:I36)</f>
        <v>25.1115804272706</v>
      </c>
      <c r="U22" t="s" s="128">
        <v>62</v>
      </c>
      <c r="V22" s="129">
        <f>AVERAGE(L22:L36)</f>
        <v>2.53333333333333</v>
      </c>
      <c r="W22" s="97">
        <f>AVERAGE(N22:N36)</f>
        <v>28.2093333333333</v>
      </c>
    </row>
    <row r="23" ht="21.95" customHeight="1">
      <c r="A23" s="152">
        <v>1982</v>
      </c>
      <c r="B23" s="99">
        <v>50</v>
      </c>
      <c r="C23" s="83">
        <v>1198.9</v>
      </c>
      <c r="D23" s="87">
        <v>23.978</v>
      </c>
      <c r="E23" s="40"/>
      <c r="F23" s="153">
        <v>1982</v>
      </c>
      <c r="G23" s="99">
        <v>28</v>
      </c>
      <c r="H23" s="83">
        <v>711.1</v>
      </c>
      <c r="I23" s="87">
        <v>25.3964285714286</v>
      </c>
      <c r="J23" s="40"/>
      <c r="K23" s="153">
        <v>1982</v>
      </c>
      <c r="L23" s="99">
        <v>4</v>
      </c>
      <c r="M23" s="83">
        <v>113.2</v>
      </c>
      <c r="N23" s="89">
        <v>28.3</v>
      </c>
      <c r="O23" t="s" s="125">
        <v>63</v>
      </c>
      <c r="P23" s="129">
        <f>AVERAGE(B23:B36)</f>
        <v>30.8571428571429</v>
      </c>
      <c r="Q23" s="97">
        <f>AVERAGE(D23:D36)</f>
        <v>23.5734294274249</v>
      </c>
      <c r="R23" t="s" s="128">
        <v>63</v>
      </c>
      <c r="S23" s="129">
        <f>AVERAGE(G23:G36)</f>
        <v>15</v>
      </c>
      <c r="T23" s="97">
        <f>AVERAGE(I23:I36)</f>
        <v>25.101550457790</v>
      </c>
      <c r="U23" t="s" s="128">
        <v>63</v>
      </c>
      <c r="V23" s="129">
        <f>AVERAGE(L23:L36)</f>
        <v>2.35714285714286</v>
      </c>
      <c r="W23" s="97">
        <f>AVERAGE(N23:N36)</f>
        <v>28.2414814814815</v>
      </c>
    </row>
    <row r="24" ht="21.95" customHeight="1">
      <c r="A24" s="152">
        <v>1983</v>
      </c>
      <c r="B24" s="99">
        <v>48</v>
      </c>
      <c r="C24" s="83">
        <v>1192.6</v>
      </c>
      <c r="D24" s="87">
        <v>24.8458333333333</v>
      </c>
      <c r="E24" s="40"/>
      <c r="F24" s="153">
        <v>1983</v>
      </c>
      <c r="G24" s="99">
        <v>35</v>
      </c>
      <c r="H24" s="83">
        <v>899.3</v>
      </c>
      <c r="I24" s="87">
        <v>25.6942857142857</v>
      </c>
      <c r="J24" s="40"/>
      <c r="K24" s="153">
        <v>1983</v>
      </c>
      <c r="L24" s="99">
        <v>8</v>
      </c>
      <c r="M24" s="83">
        <v>225.8</v>
      </c>
      <c r="N24" s="89">
        <v>28.225</v>
      </c>
      <c r="O24" t="s" s="125">
        <v>64</v>
      </c>
      <c r="P24" s="129">
        <f>AVERAGE(B24:B36)</f>
        <v>29.3846153846154</v>
      </c>
      <c r="Q24" s="97">
        <f>AVERAGE(D24:D36)</f>
        <v>23.5423086141499</v>
      </c>
      <c r="R24" t="s" s="128">
        <v>64</v>
      </c>
      <c r="S24" s="129">
        <f>AVERAGE(G24:G36)</f>
        <v>14</v>
      </c>
      <c r="T24" s="97">
        <f>AVERAGE(I24:I36)</f>
        <v>25.0788675259716</v>
      </c>
      <c r="U24" t="s" s="128">
        <v>64</v>
      </c>
      <c r="V24" s="129">
        <f>AVERAGE(L24:L36)</f>
        <v>2.23076923076923</v>
      </c>
      <c r="W24" s="97">
        <f>AVERAGE(N24:N36)</f>
        <v>28.2341666666667</v>
      </c>
    </row>
    <row r="25" ht="21.95" customHeight="1">
      <c r="A25" s="152">
        <v>1984</v>
      </c>
      <c r="B25" s="99">
        <v>8</v>
      </c>
      <c r="C25" s="83">
        <v>180.2</v>
      </c>
      <c r="D25" s="87">
        <v>22.525</v>
      </c>
      <c r="E25" s="40"/>
      <c r="F25" s="153">
        <v>1984</v>
      </c>
      <c r="G25" s="99">
        <v>1</v>
      </c>
      <c r="H25" s="83">
        <v>25.1</v>
      </c>
      <c r="I25" s="87">
        <v>25.1</v>
      </c>
      <c r="J25" s="40"/>
      <c r="K25" s="153">
        <v>1984</v>
      </c>
      <c r="L25" s="99">
        <v>0</v>
      </c>
      <c r="M25" s="83">
        <v>0</v>
      </c>
      <c r="N25" s="89"/>
      <c r="O25" t="s" s="125">
        <v>65</v>
      </c>
      <c r="P25" s="129">
        <f>AVERAGE(B25:B36)</f>
        <v>27.8333333333333</v>
      </c>
      <c r="Q25" s="97">
        <f>AVERAGE(D25:D36)</f>
        <v>23.4336815542179</v>
      </c>
      <c r="R25" t="s" s="128">
        <v>65</v>
      </c>
      <c r="S25" s="129">
        <f>AVERAGE(G25:G36)</f>
        <v>12.25</v>
      </c>
      <c r="T25" s="97">
        <f>AVERAGE(I25:I36)</f>
        <v>25.0275826769454</v>
      </c>
      <c r="U25" t="s" s="128">
        <v>65</v>
      </c>
      <c r="V25" s="129">
        <f>AVERAGE(L25:L36)</f>
        <v>1.75</v>
      </c>
      <c r="W25" s="97">
        <f>AVERAGE(N25:N36)</f>
        <v>28.2354761904762</v>
      </c>
    </row>
    <row r="26" ht="21.95" customHeight="1">
      <c r="A26" s="152">
        <v>1985</v>
      </c>
      <c r="B26" s="99">
        <v>32</v>
      </c>
      <c r="C26" s="83">
        <v>759.3</v>
      </c>
      <c r="D26" s="87">
        <v>23.728125</v>
      </c>
      <c r="E26" s="40"/>
      <c r="F26" s="153">
        <v>1985</v>
      </c>
      <c r="G26" s="99">
        <v>13</v>
      </c>
      <c r="H26" s="83">
        <v>334.8</v>
      </c>
      <c r="I26" s="87">
        <v>25.7538461538462</v>
      </c>
      <c r="J26" s="40"/>
      <c r="K26" s="153">
        <v>1985</v>
      </c>
      <c r="L26" s="99">
        <v>4</v>
      </c>
      <c r="M26" s="83">
        <v>109.9</v>
      </c>
      <c r="N26" s="89">
        <v>27.475</v>
      </c>
      <c r="O26" t="s" s="125">
        <v>66</v>
      </c>
      <c r="P26" s="129">
        <f>AVERAGE(B26:B36)</f>
        <v>29.6363636363636</v>
      </c>
      <c r="Q26" s="97">
        <f>AVERAGE(D26:D36)</f>
        <v>23.5162889682378</v>
      </c>
      <c r="R26" t="s" s="128">
        <v>66</v>
      </c>
      <c r="S26" s="129">
        <f>AVERAGE(G26:G36)</f>
        <v>13.2727272727273</v>
      </c>
      <c r="T26" s="97">
        <f>AVERAGE(I26:I36)</f>
        <v>25.0209992839405</v>
      </c>
      <c r="U26" t="s" s="128">
        <v>66</v>
      </c>
      <c r="V26" s="129">
        <f>AVERAGE(L26:L36)</f>
        <v>1.90909090909091</v>
      </c>
      <c r="W26" s="97">
        <f>AVERAGE(N26:N36)</f>
        <v>28.2354761904762</v>
      </c>
    </row>
    <row r="27" ht="21.95" customHeight="1">
      <c r="A27" s="152">
        <v>1986</v>
      </c>
      <c r="B27" s="99">
        <v>26</v>
      </c>
      <c r="C27" s="83">
        <v>600.4</v>
      </c>
      <c r="D27" s="87">
        <v>23.0923076923077</v>
      </c>
      <c r="E27" s="40"/>
      <c r="F27" s="153">
        <v>1986</v>
      </c>
      <c r="G27" s="99">
        <v>12</v>
      </c>
      <c r="H27" s="83">
        <v>290.3</v>
      </c>
      <c r="I27" s="87">
        <v>24.1916666666667</v>
      </c>
      <c r="J27" s="40"/>
      <c r="K27" s="153">
        <v>1986</v>
      </c>
      <c r="L27" s="99">
        <v>0</v>
      </c>
      <c r="M27" s="83">
        <v>0</v>
      </c>
      <c r="N27" s="89"/>
      <c r="O27" t="s" s="125">
        <v>67</v>
      </c>
      <c r="P27" s="129">
        <f>AVERAGE(B27:B36)</f>
        <v>29.4</v>
      </c>
      <c r="Q27" s="97">
        <f>AVERAGE(D27:D36)</f>
        <v>23.4951053650615</v>
      </c>
      <c r="R27" t="s" s="128">
        <v>67</v>
      </c>
      <c r="S27" s="129">
        <f>AVERAGE(G27:G36)</f>
        <v>13.3</v>
      </c>
      <c r="T27" s="97">
        <f>AVERAGE(I27:I36)</f>
        <v>24.9477145969499</v>
      </c>
      <c r="U27" t="s" s="128">
        <v>67</v>
      </c>
      <c r="V27" s="129">
        <f>AVERAGE(L27:L36)</f>
        <v>1.7</v>
      </c>
      <c r="W27" s="97">
        <f>AVERAGE(N27:N36)</f>
        <v>28.3622222222222</v>
      </c>
    </row>
    <row r="28" ht="21.95" customHeight="1">
      <c r="A28" s="152">
        <v>1987</v>
      </c>
      <c r="B28" s="99">
        <v>31</v>
      </c>
      <c r="C28" s="83">
        <v>730.9</v>
      </c>
      <c r="D28" s="87">
        <v>23.5774193548387</v>
      </c>
      <c r="E28" s="40"/>
      <c r="F28" s="153">
        <v>1987</v>
      </c>
      <c r="G28" s="99">
        <v>15</v>
      </c>
      <c r="H28" s="83">
        <v>375.7</v>
      </c>
      <c r="I28" s="87">
        <v>25.0466666666667</v>
      </c>
      <c r="J28" s="40"/>
      <c r="K28" s="153">
        <v>1987</v>
      </c>
      <c r="L28" s="99">
        <v>2</v>
      </c>
      <c r="M28" s="83">
        <v>57.1</v>
      </c>
      <c r="N28" s="89">
        <v>28.55</v>
      </c>
      <c r="O28" t="s" s="125">
        <v>68</v>
      </c>
      <c r="P28" s="129">
        <f>AVERAGE(B28:B36)</f>
        <v>29.7777777777778</v>
      </c>
      <c r="Q28" s="97">
        <f>AVERAGE(D28:D36)</f>
        <v>23.5398606620342</v>
      </c>
      <c r="R28" t="s" s="128">
        <v>68</v>
      </c>
      <c r="S28" s="129">
        <f>AVERAGE(G28:G36)</f>
        <v>13.4444444444444</v>
      </c>
      <c r="T28" s="97">
        <f>AVERAGE(I28:I36)</f>
        <v>25.0317199225369</v>
      </c>
      <c r="U28" t="s" s="128">
        <v>68</v>
      </c>
      <c r="V28" s="129">
        <f>AVERAGE(L28:L36)</f>
        <v>1.88888888888889</v>
      </c>
      <c r="W28" s="97">
        <f>AVERAGE(N28:N36)</f>
        <v>28.3622222222222</v>
      </c>
    </row>
    <row r="29" ht="21.95" customHeight="1">
      <c r="A29" s="152">
        <v>1988</v>
      </c>
      <c r="B29" s="99">
        <v>43</v>
      </c>
      <c r="C29" s="83">
        <v>1036</v>
      </c>
      <c r="D29" s="87">
        <v>24.093023255814</v>
      </c>
      <c r="E29" s="40"/>
      <c r="F29" s="153">
        <v>1988</v>
      </c>
      <c r="G29" s="99">
        <v>24</v>
      </c>
      <c r="H29" s="83">
        <v>613</v>
      </c>
      <c r="I29" s="87">
        <v>25.5416666666667</v>
      </c>
      <c r="J29" s="40"/>
      <c r="K29" s="153">
        <v>1988</v>
      </c>
      <c r="L29" s="99">
        <v>5</v>
      </c>
      <c r="M29" s="83">
        <v>143.2</v>
      </c>
      <c r="N29" s="89">
        <v>28.64</v>
      </c>
      <c r="O29" t="s" s="125">
        <v>69</v>
      </c>
      <c r="P29" s="129">
        <f>AVERAGE(B29:B36)</f>
        <v>29.625</v>
      </c>
      <c r="Q29" s="97">
        <f>AVERAGE(D29:D36)</f>
        <v>23.5351658254336</v>
      </c>
      <c r="R29" t="s" s="128">
        <v>69</v>
      </c>
      <c r="S29" s="129">
        <f>AVERAGE(G29:G36)</f>
        <v>13.25</v>
      </c>
      <c r="T29" s="97">
        <f>AVERAGE(I29:I36)</f>
        <v>25.0298515795207</v>
      </c>
      <c r="U29" t="s" s="128">
        <v>69</v>
      </c>
      <c r="V29" s="129">
        <f>AVERAGE(L29:L36)</f>
        <v>1.875</v>
      </c>
      <c r="W29" s="97">
        <f>AVERAGE(N29:N36)</f>
        <v>28.3246666666667</v>
      </c>
    </row>
    <row r="30" ht="21.95" customHeight="1">
      <c r="A30" s="152">
        <v>1989</v>
      </c>
      <c r="B30" s="99">
        <v>28</v>
      </c>
      <c r="C30" s="83">
        <v>632</v>
      </c>
      <c r="D30" s="87">
        <v>22.5714285714286</v>
      </c>
      <c r="E30" s="40"/>
      <c r="F30" s="153">
        <v>1989</v>
      </c>
      <c r="G30" s="99">
        <v>5</v>
      </c>
      <c r="H30" s="83">
        <v>120.2</v>
      </c>
      <c r="I30" s="87">
        <v>24.04</v>
      </c>
      <c r="J30" s="40"/>
      <c r="K30" s="153">
        <v>1989</v>
      </c>
      <c r="L30" s="99">
        <v>0</v>
      </c>
      <c r="M30" s="83">
        <v>0</v>
      </c>
      <c r="N30" s="89"/>
      <c r="O30" t="s" s="125">
        <v>70</v>
      </c>
      <c r="P30" s="129">
        <f>AVERAGE(B30:B36)</f>
        <v>27.7142857142857</v>
      </c>
      <c r="Q30" s="97">
        <f>AVERAGE(D30:D36)</f>
        <v>23.4554719068078</v>
      </c>
      <c r="R30" t="s" s="128">
        <v>70</v>
      </c>
      <c r="S30" s="129">
        <f>AVERAGE(G30:G36)</f>
        <v>11.7142857142857</v>
      </c>
      <c r="T30" s="97">
        <f>AVERAGE(I30:I36)</f>
        <v>24.9567351384998</v>
      </c>
      <c r="U30" t="s" s="128">
        <v>70</v>
      </c>
      <c r="V30" s="129">
        <f>AVERAGE(L30:L36)</f>
        <v>1.42857142857143</v>
      </c>
      <c r="W30" s="97">
        <f>AVERAGE(N30:N36)</f>
        <v>28.2458333333333</v>
      </c>
    </row>
    <row r="31" ht="21.95" customHeight="1">
      <c r="A31" s="152">
        <v>1990</v>
      </c>
      <c r="B31" s="99">
        <v>42</v>
      </c>
      <c r="C31" s="83">
        <v>981.4</v>
      </c>
      <c r="D31" s="87">
        <v>23.3666666666667</v>
      </c>
      <c r="E31" s="40"/>
      <c r="F31" s="153">
        <v>1990</v>
      </c>
      <c r="G31" s="99">
        <v>17</v>
      </c>
      <c r="H31" s="83">
        <v>425.6</v>
      </c>
      <c r="I31" s="87">
        <v>25.0352941176471</v>
      </c>
      <c r="J31" s="40"/>
      <c r="K31" s="153">
        <v>1990</v>
      </c>
      <c r="L31" s="99">
        <v>1</v>
      </c>
      <c r="M31" s="83">
        <v>29.6</v>
      </c>
      <c r="N31" s="89">
        <v>29.6</v>
      </c>
      <c r="O31" t="s" s="125">
        <v>71</v>
      </c>
      <c r="P31" s="129">
        <f>AVERAGE(B31:B36)</f>
        <v>27.6666666666667</v>
      </c>
      <c r="Q31" s="97">
        <f>AVERAGE(D31:D36)</f>
        <v>23.6028124627044</v>
      </c>
      <c r="R31" t="s" s="128">
        <v>71</v>
      </c>
      <c r="S31" s="129">
        <f>AVERAGE(G31:G36)</f>
        <v>12.8333333333333</v>
      </c>
      <c r="T31" s="97">
        <f>AVERAGE(I31:I36)</f>
        <v>25.1095243282498</v>
      </c>
      <c r="U31" t="s" s="128">
        <v>71</v>
      </c>
      <c r="V31" s="129">
        <f>AVERAGE(L31:L36)</f>
        <v>1.66666666666667</v>
      </c>
      <c r="W31" s="97">
        <f>AVERAGE(N31:N36)</f>
        <v>28.2458333333333</v>
      </c>
    </row>
    <row r="32" ht="21.95" customHeight="1">
      <c r="A32" s="152">
        <v>1991</v>
      </c>
      <c r="B32" s="99">
        <v>49</v>
      </c>
      <c r="C32" s="83">
        <v>1171.9</v>
      </c>
      <c r="D32" s="87">
        <v>23.9163265306122</v>
      </c>
      <c r="E32" s="40"/>
      <c r="F32" s="153">
        <v>1991</v>
      </c>
      <c r="G32" s="99">
        <v>27</v>
      </c>
      <c r="H32" s="83">
        <v>680.9</v>
      </c>
      <c r="I32" s="87">
        <v>25.2185185185185</v>
      </c>
      <c r="J32" s="40"/>
      <c r="K32" s="153">
        <v>1991</v>
      </c>
      <c r="L32" s="99">
        <v>6</v>
      </c>
      <c r="M32" s="83">
        <v>164.9</v>
      </c>
      <c r="N32" s="89">
        <v>27.4833333333333</v>
      </c>
      <c r="O32" t="s" s="125">
        <v>72</v>
      </c>
      <c r="P32" s="129">
        <f>AVERAGE(B32:B36)</f>
        <v>24.8</v>
      </c>
      <c r="Q32" s="97">
        <f>AVERAGE(D32:D36)</f>
        <v>23.6500416219119</v>
      </c>
      <c r="R32" t="s" s="128">
        <v>72</v>
      </c>
      <c r="S32" s="129">
        <f>AVERAGE(G32:G36)</f>
        <v>12</v>
      </c>
      <c r="T32" s="97">
        <f>AVERAGE(I32:I36)</f>
        <v>25.1243703703704</v>
      </c>
      <c r="U32" t="s" s="128">
        <v>72</v>
      </c>
      <c r="V32" s="129">
        <f>AVERAGE(L32:L36)</f>
        <v>1.8</v>
      </c>
      <c r="W32" s="97">
        <f>AVERAGE(N32:N36)</f>
        <v>27.7944444444444</v>
      </c>
    </row>
    <row r="33" ht="21.95" customHeight="1">
      <c r="A33" s="152">
        <v>1992</v>
      </c>
      <c r="B33" s="99">
        <v>8</v>
      </c>
      <c r="C33" s="83">
        <v>194</v>
      </c>
      <c r="D33" s="87">
        <v>24.25</v>
      </c>
      <c r="E33" s="40"/>
      <c r="F33" s="153">
        <v>1992</v>
      </c>
      <c r="G33" s="99">
        <v>4</v>
      </c>
      <c r="H33" s="83">
        <v>106.2</v>
      </c>
      <c r="I33" s="87">
        <v>26.55</v>
      </c>
      <c r="J33" s="40"/>
      <c r="K33" s="153">
        <v>1992</v>
      </c>
      <c r="L33" s="99">
        <v>2</v>
      </c>
      <c r="M33" s="83">
        <v>56.6</v>
      </c>
      <c r="N33" s="89">
        <v>28.3</v>
      </c>
      <c r="O33" t="s" s="125">
        <v>73</v>
      </c>
      <c r="P33" s="129">
        <f>AVERAGE(B33:B36)</f>
        <v>18.75</v>
      </c>
      <c r="Q33" s="97">
        <f>AVERAGE(D33:D36)</f>
        <v>23.5834703947369</v>
      </c>
      <c r="R33" t="s" s="128">
        <v>73</v>
      </c>
      <c r="S33" s="129">
        <f>AVERAGE(G33:G36)</f>
        <v>8.25</v>
      </c>
      <c r="T33" s="97">
        <f>AVERAGE(I33:I36)</f>
        <v>25.1008333333333</v>
      </c>
      <c r="U33" t="s" s="128">
        <v>73</v>
      </c>
      <c r="V33" s="129">
        <f>AVERAGE(L33:L36)</f>
        <v>0.75</v>
      </c>
      <c r="W33" s="97">
        <f>AVERAGE(N33:N36)</f>
        <v>27.95</v>
      </c>
    </row>
    <row r="34" ht="21.95" customHeight="1">
      <c r="A34" s="152">
        <v>1993</v>
      </c>
      <c r="B34" s="99">
        <v>19</v>
      </c>
      <c r="C34" s="83">
        <v>447.5</v>
      </c>
      <c r="D34" s="87">
        <v>23.5526315789474</v>
      </c>
      <c r="E34" s="40"/>
      <c r="F34" s="153">
        <v>1993</v>
      </c>
      <c r="G34" s="99">
        <v>8</v>
      </c>
      <c r="H34" s="83">
        <v>200</v>
      </c>
      <c r="I34" s="87">
        <v>25</v>
      </c>
      <c r="J34" s="40"/>
      <c r="K34" s="153">
        <v>1993</v>
      </c>
      <c r="L34" s="99">
        <v>0</v>
      </c>
      <c r="M34" s="83">
        <v>0</v>
      </c>
      <c r="N34" s="89"/>
      <c r="O34" t="s" s="125">
        <v>74</v>
      </c>
      <c r="P34" s="129">
        <f>AVERAGE(B34:B36)</f>
        <v>22.3333333333333</v>
      </c>
      <c r="Q34" s="97">
        <f>AVERAGE(D34:D36)</f>
        <v>23.3612938596491</v>
      </c>
      <c r="R34" t="s" s="128">
        <v>74</v>
      </c>
      <c r="S34" s="129">
        <f>AVERAGE(G34:G36)</f>
        <v>9.66666666666667</v>
      </c>
      <c r="T34" s="97">
        <f>AVERAGE(I34:I36)</f>
        <v>24.6177777777778</v>
      </c>
      <c r="U34" t="s" s="128">
        <v>74</v>
      </c>
      <c r="V34" s="129">
        <f>AVERAGE(L34:L36)</f>
        <v>0.333333333333333</v>
      </c>
      <c r="W34" s="97">
        <f>AVERAGE(N34:N36)</f>
        <v>27.6</v>
      </c>
    </row>
    <row r="35" ht="21.95" customHeight="1">
      <c r="A35" s="152">
        <v>1994</v>
      </c>
      <c r="B35" s="99">
        <v>32</v>
      </c>
      <c r="C35" s="83">
        <v>750.8</v>
      </c>
      <c r="D35" s="87">
        <v>23.4625</v>
      </c>
      <c r="E35" s="40"/>
      <c r="F35" s="153">
        <v>1994</v>
      </c>
      <c r="G35" s="99">
        <v>15</v>
      </c>
      <c r="H35" s="83">
        <v>370.8</v>
      </c>
      <c r="I35" s="87">
        <v>24.72</v>
      </c>
      <c r="J35" s="40"/>
      <c r="K35" s="153">
        <v>1994</v>
      </c>
      <c r="L35" s="99">
        <v>1</v>
      </c>
      <c r="M35" s="83">
        <v>27.6</v>
      </c>
      <c r="N35" s="89">
        <v>27.6</v>
      </c>
      <c r="O35" t="s" s="125">
        <v>75</v>
      </c>
      <c r="P35" s="129">
        <f>AVERAGE(B35:B36)</f>
        <v>24</v>
      </c>
      <c r="Q35" s="97">
        <f>AVERAGE(D35:D36)</f>
        <v>23.265625</v>
      </c>
      <c r="R35" t="s" s="128">
        <v>75</v>
      </c>
      <c r="S35" s="129">
        <f>AVERAGE(G35:G36)</f>
        <v>10.5</v>
      </c>
      <c r="T35" s="97">
        <f>AVERAGE(I35:I36)</f>
        <v>24.4266666666667</v>
      </c>
      <c r="U35" t="s" s="128">
        <v>75</v>
      </c>
      <c r="V35" s="129">
        <f>AVERAGE(L35:L36)</f>
        <v>0.5</v>
      </c>
      <c r="W35" s="97">
        <f>AVERAGE(N35:N36)</f>
        <v>27.6</v>
      </c>
    </row>
    <row r="36" ht="21.95" customHeight="1">
      <c r="A36" s="152">
        <v>1995</v>
      </c>
      <c r="B36" s="99">
        <v>16</v>
      </c>
      <c r="C36" s="83">
        <v>369.1</v>
      </c>
      <c r="D36" s="87">
        <v>23.06875</v>
      </c>
      <c r="E36" s="40"/>
      <c r="F36" s="153">
        <v>1995</v>
      </c>
      <c r="G36" s="99">
        <v>6</v>
      </c>
      <c r="H36" s="83">
        <v>144.8</v>
      </c>
      <c r="I36" s="87">
        <v>24.1333333333333</v>
      </c>
      <c r="J36" s="40"/>
      <c r="K36" s="153">
        <v>1995</v>
      </c>
      <c r="L36" s="99">
        <v>0</v>
      </c>
      <c r="M36" s="83">
        <v>0</v>
      </c>
      <c r="N36" s="89"/>
      <c r="O36" t="s" s="125">
        <v>76</v>
      </c>
      <c r="P36" s="129">
        <f>AVERAGE(B36)</f>
        <v>16</v>
      </c>
      <c r="Q36" s="97">
        <f>AVERAGE(D36)</f>
        <v>23.06875</v>
      </c>
      <c r="R36" t="s" s="128">
        <v>76</v>
      </c>
      <c r="S36" s="129">
        <f>AVERAGE(G36)</f>
        <v>6</v>
      </c>
      <c r="T36" s="97">
        <f>AVERAGE(I36)</f>
        <v>24.1333333333333</v>
      </c>
      <c r="U36" t="s" s="128">
        <v>76</v>
      </c>
      <c r="V36" s="129">
        <f>AVERAGE(L36)</f>
        <v>0</v>
      </c>
      <c r="W36" s="97"/>
    </row>
    <row r="37" ht="21.95" customHeight="1">
      <c r="A37" s="152">
        <v>1996</v>
      </c>
      <c r="B37" s="157">
        <v>10</v>
      </c>
      <c r="C37" s="158">
        <v>229.4</v>
      </c>
      <c r="D37" s="159">
        <v>22.94</v>
      </c>
      <c r="E37" s="40"/>
      <c r="F37" s="153">
        <v>1996</v>
      </c>
      <c r="G37" s="157">
        <v>4</v>
      </c>
      <c r="H37" s="158">
        <v>97.90000000000001</v>
      </c>
      <c r="I37" s="159">
        <v>24.475</v>
      </c>
      <c r="J37" s="40"/>
      <c r="K37" s="153">
        <v>1996</v>
      </c>
      <c r="L37" s="157">
        <v>0</v>
      </c>
      <c r="M37" s="158">
        <v>0</v>
      </c>
      <c r="N37" s="160"/>
      <c r="O37" t="s" s="125">
        <v>77</v>
      </c>
      <c r="P37" s="161">
        <f>AVERAGE(B37)</f>
        <v>10</v>
      </c>
      <c r="Q37" s="162">
        <f>AVERAGE(D37)</f>
        <v>22.94</v>
      </c>
      <c r="R37" t="s" s="128">
        <v>77</v>
      </c>
      <c r="S37" s="161">
        <f>AVERAGE(G37)</f>
        <v>4</v>
      </c>
      <c r="T37" s="162">
        <f>AVERAGE(I37)</f>
        <v>24.475</v>
      </c>
      <c r="U37" t="s" s="128">
        <v>77</v>
      </c>
      <c r="V37" s="161">
        <f>AVERAGE(L37)</f>
        <v>0</v>
      </c>
      <c r="W37" s="162"/>
    </row>
    <row r="38" ht="21.95" customHeight="1">
      <c r="A38" s="152">
        <v>1997</v>
      </c>
      <c r="B38" s="99">
        <v>48</v>
      </c>
      <c r="C38" s="83">
        <v>1143</v>
      </c>
      <c r="D38" s="87">
        <v>23.8125</v>
      </c>
      <c r="E38" s="40"/>
      <c r="F38" s="153">
        <v>1997</v>
      </c>
      <c r="G38" s="99">
        <v>26</v>
      </c>
      <c r="H38" s="83">
        <v>651.7</v>
      </c>
      <c r="I38" s="87">
        <v>25.0653846153846</v>
      </c>
      <c r="J38" s="40"/>
      <c r="K38" s="153">
        <v>1997</v>
      </c>
      <c r="L38" s="99">
        <v>2</v>
      </c>
      <c r="M38" s="83">
        <v>55.6</v>
      </c>
      <c r="N38" s="89">
        <v>27.8</v>
      </c>
      <c r="O38" t="s" s="125">
        <v>76</v>
      </c>
      <c r="P38" s="129">
        <f>AVERAGE(B38)</f>
        <v>48</v>
      </c>
      <c r="Q38" s="97">
        <f>AVERAGE(D38)</f>
        <v>23.8125</v>
      </c>
      <c r="R38" t="s" s="128">
        <v>76</v>
      </c>
      <c r="S38" s="129">
        <f>AVERAGE(G38)</f>
        <v>26</v>
      </c>
      <c r="T38" s="97">
        <f>AVERAGE(I38)</f>
        <v>25.0653846153846</v>
      </c>
      <c r="U38" t="s" s="128">
        <v>76</v>
      </c>
      <c r="V38" s="129">
        <f>AVERAGE(L38)</f>
        <v>2</v>
      </c>
      <c r="W38" s="97">
        <f>AVERAGE(N38)</f>
        <v>27.8</v>
      </c>
    </row>
    <row r="39" ht="21.95" customHeight="1">
      <c r="A39" s="152">
        <v>1998</v>
      </c>
      <c r="B39" s="99">
        <v>47</v>
      </c>
      <c r="C39" s="83">
        <v>1141.3</v>
      </c>
      <c r="D39" s="87">
        <v>24.2829787234043</v>
      </c>
      <c r="E39" s="40"/>
      <c r="F39" s="153">
        <v>1998</v>
      </c>
      <c r="G39" s="99">
        <v>30</v>
      </c>
      <c r="H39" s="83">
        <v>761.7</v>
      </c>
      <c r="I39" s="87">
        <v>25.39</v>
      </c>
      <c r="J39" s="40"/>
      <c r="K39" s="153">
        <v>1998</v>
      </c>
      <c r="L39" s="99">
        <v>6</v>
      </c>
      <c r="M39" s="83">
        <v>166.5</v>
      </c>
      <c r="N39" s="89">
        <v>27.75</v>
      </c>
      <c r="O39" t="s" s="125">
        <v>75</v>
      </c>
      <c r="P39" s="129">
        <f>AVERAGE(B38:B39)</f>
        <v>47.5</v>
      </c>
      <c r="Q39" s="97">
        <f>AVERAGE(D38:D39)</f>
        <v>24.0477393617022</v>
      </c>
      <c r="R39" t="s" s="128">
        <v>75</v>
      </c>
      <c r="S39" s="129">
        <f>AVERAGE(G38:G39)</f>
        <v>28</v>
      </c>
      <c r="T39" s="97">
        <f>AVERAGE(I38:I39)</f>
        <v>25.2276923076923</v>
      </c>
      <c r="U39" t="s" s="128">
        <v>75</v>
      </c>
      <c r="V39" s="129">
        <f>AVERAGE(L38:L39)</f>
        <v>4</v>
      </c>
      <c r="W39" s="97">
        <f>AVERAGE(N38:N39)</f>
        <v>27.775</v>
      </c>
    </row>
    <row r="40" ht="21.95" customHeight="1">
      <c r="A40" s="152">
        <v>1999</v>
      </c>
      <c r="B40" s="99">
        <v>20</v>
      </c>
      <c r="C40" s="83">
        <v>475</v>
      </c>
      <c r="D40" s="87">
        <v>23.75</v>
      </c>
      <c r="E40" s="40"/>
      <c r="F40" s="153">
        <v>1999</v>
      </c>
      <c r="G40" s="99">
        <v>8</v>
      </c>
      <c r="H40" s="83">
        <v>204</v>
      </c>
      <c r="I40" s="87">
        <v>25.5</v>
      </c>
      <c r="J40" s="40"/>
      <c r="K40" s="153">
        <v>1999</v>
      </c>
      <c r="L40" s="99">
        <v>2</v>
      </c>
      <c r="M40" s="83">
        <v>55</v>
      </c>
      <c r="N40" s="89">
        <v>27.5</v>
      </c>
      <c r="O40" t="s" s="125">
        <v>74</v>
      </c>
      <c r="P40" s="129">
        <f>AVERAGE(B38:B40)</f>
        <v>38.3333333333333</v>
      </c>
      <c r="Q40" s="97">
        <f>AVERAGE(D38:D40)</f>
        <v>23.9484929078014</v>
      </c>
      <c r="R40" t="s" s="128">
        <v>74</v>
      </c>
      <c r="S40" s="129">
        <f>AVERAGE(G38:G40)</f>
        <v>21.3333333333333</v>
      </c>
      <c r="T40" s="97">
        <f>AVERAGE(I38:I40)</f>
        <v>25.3184615384615</v>
      </c>
      <c r="U40" t="s" s="128">
        <v>74</v>
      </c>
      <c r="V40" s="129">
        <f>AVERAGE(L38:L40)</f>
        <v>3.33333333333333</v>
      </c>
      <c r="W40" s="97">
        <f>AVERAGE(N38:N40)</f>
        <v>27.6833333333333</v>
      </c>
    </row>
    <row r="41" ht="21.95" customHeight="1">
      <c r="A41" s="152">
        <v>2000</v>
      </c>
      <c r="B41" s="99">
        <v>31</v>
      </c>
      <c r="C41" s="83">
        <v>729</v>
      </c>
      <c r="D41" s="87">
        <v>23.5161290322581</v>
      </c>
      <c r="E41" s="40"/>
      <c r="F41" s="153">
        <v>2000</v>
      </c>
      <c r="G41" s="99">
        <v>13</v>
      </c>
      <c r="H41" s="83">
        <v>324</v>
      </c>
      <c r="I41" s="87">
        <v>24.9230769230769</v>
      </c>
      <c r="J41" s="40"/>
      <c r="K41" s="153">
        <v>2000</v>
      </c>
      <c r="L41" s="99">
        <v>0</v>
      </c>
      <c r="M41" s="83">
        <v>0</v>
      </c>
      <c r="N41" s="89"/>
      <c r="O41" t="s" s="125">
        <v>73</v>
      </c>
      <c r="P41" s="129">
        <f>AVERAGE(B38:B41)</f>
        <v>36.5</v>
      </c>
      <c r="Q41" s="97">
        <f>AVERAGE(D38:D41)</f>
        <v>23.8404019389156</v>
      </c>
      <c r="R41" t="s" s="128">
        <v>73</v>
      </c>
      <c r="S41" s="129">
        <f>AVERAGE(G38:G41)</f>
        <v>19.25</v>
      </c>
      <c r="T41" s="97">
        <f>AVERAGE(I38:I41)</f>
        <v>25.2196153846154</v>
      </c>
      <c r="U41" t="s" s="128">
        <v>73</v>
      </c>
      <c r="V41" s="129">
        <f>AVERAGE(L38:L41)</f>
        <v>2.5</v>
      </c>
      <c r="W41" s="97">
        <f>AVERAGE(N38:N41)</f>
        <v>27.6833333333333</v>
      </c>
    </row>
    <row r="42" ht="21.95" customHeight="1">
      <c r="A42" s="152">
        <v>2001</v>
      </c>
      <c r="B42" s="99">
        <v>38</v>
      </c>
      <c r="C42" s="83">
        <v>911</v>
      </c>
      <c r="D42" s="87">
        <v>23.9736842105263</v>
      </c>
      <c r="E42" s="40"/>
      <c r="F42" s="153">
        <v>2001</v>
      </c>
      <c r="G42" s="99">
        <v>14</v>
      </c>
      <c r="H42" s="83">
        <v>366</v>
      </c>
      <c r="I42" s="87">
        <v>26.1428571428571</v>
      </c>
      <c r="J42" s="40"/>
      <c r="K42" s="153">
        <v>2001</v>
      </c>
      <c r="L42" s="99">
        <v>6</v>
      </c>
      <c r="M42" s="83">
        <v>172</v>
      </c>
      <c r="N42" s="89">
        <v>28.6666666666667</v>
      </c>
      <c r="O42" t="s" s="125">
        <v>72</v>
      </c>
      <c r="P42" s="129">
        <f>AVERAGE(B38:B42)</f>
        <v>36.8</v>
      </c>
      <c r="Q42" s="97">
        <f>AVERAGE(D38:D42)</f>
        <v>23.8670583932377</v>
      </c>
      <c r="R42" t="s" s="128">
        <v>72</v>
      </c>
      <c r="S42" s="129">
        <f>AVERAGE(G38:G42)</f>
        <v>18.2</v>
      </c>
      <c r="T42" s="97">
        <f>AVERAGE(I38:I42)</f>
        <v>25.4042637362637</v>
      </c>
      <c r="U42" t="s" s="128">
        <v>72</v>
      </c>
      <c r="V42" s="129">
        <f>AVERAGE(L38:L42)</f>
        <v>3.2</v>
      </c>
      <c r="W42" s="97">
        <f>AVERAGE(N38:N42)</f>
        <v>27.9291666666667</v>
      </c>
    </row>
    <row r="43" ht="21.95" customHeight="1">
      <c r="A43" s="152">
        <v>2002</v>
      </c>
      <c r="B43" s="99">
        <v>35</v>
      </c>
      <c r="C43" s="83">
        <v>838</v>
      </c>
      <c r="D43" s="87">
        <v>23.9428571428571</v>
      </c>
      <c r="E43" s="40"/>
      <c r="F43" s="153">
        <v>2002</v>
      </c>
      <c r="G43" s="99">
        <v>17</v>
      </c>
      <c r="H43" s="83">
        <v>434</v>
      </c>
      <c r="I43" s="87">
        <v>25.5294117647059</v>
      </c>
      <c r="J43" s="40"/>
      <c r="K43" s="153">
        <v>2002</v>
      </c>
      <c r="L43" s="99">
        <v>4</v>
      </c>
      <c r="M43" s="83">
        <v>111</v>
      </c>
      <c r="N43" s="89">
        <v>27.75</v>
      </c>
      <c r="O43" t="s" s="125">
        <v>71</v>
      </c>
      <c r="P43" s="129">
        <f>AVERAGE(B38:B43)</f>
        <v>36.5</v>
      </c>
      <c r="Q43" s="97">
        <f>AVERAGE(D38:D43)</f>
        <v>23.8796915181743</v>
      </c>
      <c r="R43" t="s" s="128">
        <v>71</v>
      </c>
      <c r="S43" s="129">
        <f>AVERAGE(G38:G43)</f>
        <v>18</v>
      </c>
      <c r="T43" s="97">
        <f>AVERAGE(I38:I43)</f>
        <v>25.4251217410041</v>
      </c>
      <c r="U43" t="s" s="128">
        <v>71</v>
      </c>
      <c r="V43" s="129">
        <f>AVERAGE(L38:L43)</f>
        <v>3.33333333333333</v>
      </c>
      <c r="W43" s="97">
        <f>AVERAGE(N38:N43)</f>
        <v>27.8933333333333</v>
      </c>
    </row>
    <row r="44" ht="21.95" customHeight="1">
      <c r="A44" s="152">
        <v>2003</v>
      </c>
      <c r="B44" s="99">
        <v>58</v>
      </c>
      <c r="C44" s="83">
        <v>1427.1</v>
      </c>
      <c r="D44" s="87">
        <v>24.6051724137931</v>
      </c>
      <c r="E44" s="40"/>
      <c r="F44" s="153">
        <v>2003</v>
      </c>
      <c r="G44" s="99">
        <v>39</v>
      </c>
      <c r="H44" s="83">
        <v>1001</v>
      </c>
      <c r="I44" s="87">
        <v>25.6666666666667</v>
      </c>
      <c r="J44" s="40"/>
      <c r="K44" s="153">
        <v>2003</v>
      </c>
      <c r="L44" s="99">
        <v>9</v>
      </c>
      <c r="M44" s="83">
        <v>260</v>
      </c>
      <c r="N44" s="89">
        <v>28.8888888888889</v>
      </c>
      <c r="O44" t="s" s="125">
        <v>70</v>
      </c>
      <c r="P44" s="129">
        <f>AVERAGE(B38:B44)</f>
        <v>39.5714285714286</v>
      </c>
      <c r="Q44" s="97">
        <f>AVERAGE(D38:D44)</f>
        <v>23.9833316461198</v>
      </c>
      <c r="R44" t="s" s="128">
        <v>70</v>
      </c>
      <c r="S44" s="129">
        <f>AVERAGE(G38:G44)</f>
        <v>21</v>
      </c>
      <c r="T44" s="97">
        <f>AVERAGE(I38:I44)</f>
        <v>25.4596281589559</v>
      </c>
      <c r="U44" t="s" s="128">
        <v>70</v>
      </c>
      <c r="V44" s="129">
        <f>AVERAGE(L38:L44)</f>
        <v>4.14285714285714</v>
      </c>
      <c r="W44" s="97">
        <f>AVERAGE(N38:N44)</f>
        <v>28.0592592592593</v>
      </c>
    </row>
    <row r="45" ht="21.95" customHeight="1">
      <c r="A45" s="152">
        <v>2004</v>
      </c>
      <c r="B45" s="99">
        <v>52</v>
      </c>
      <c r="C45" s="83">
        <v>1267.3</v>
      </c>
      <c r="D45" s="87">
        <v>24.3711538461538</v>
      </c>
      <c r="E45" s="40"/>
      <c r="F45" s="153">
        <v>2004</v>
      </c>
      <c r="G45" s="99">
        <v>26</v>
      </c>
      <c r="H45" s="83">
        <v>684.4</v>
      </c>
      <c r="I45" s="87">
        <v>26.3230769230769</v>
      </c>
      <c r="J45" s="40"/>
      <c r="K45" s="153">
        <v>2004</v>
      </c>
      <c r="L45" s="99">
        <v>10</v>
      </c>
      <c r="M45" s="83">
        <v>280.7</v>
      </c>
      <c r="N45" s="89">
        <v>28.07</v>
      </c>
      <c r="O45" t="s" s="125">
        <v>69</v>
      </c>
      <c r="P45" s="129">
        <f>AVERAGE(B38:B45)</f>
        <v>41.125</v>
      </c>
      <c r="Q45" s="97">
        <f>AVERAGE(D38:D45)</f>
        <v>24.0318094211241</v>
      </c>
      <c r="R45" t="s" s="128">
        <v>69</v>
      </c>
      <c r="S45" s="129">
        <f>AVERAGE(G38:G45)</f>
        <v>21.625</v>
      </c>
      <c r="T45" s="97">
        <f>AVERAGE(I38:I45)</f>
        <v>25.567559254471</v>
      </c>
      <c r="U45" t="s" s="128">
        <v>69</v>
      </c>
      <c r="V45" s="129">
        <f>AVERAGE(L38:L45)</f>
        <v>4.875</v>
      </c>
      <c r="W45" s="97">
        <f>AVERAGE(N38:N45)</f>
        <v>28.0607936507937</v>
      </c>
    </row>
    <row r="46" ht="21.95" customHeight="1">
      <c r="A46" s="152">
        <v>2005</v>
      </c>
      <c r="B46" s="99">
        <v>42</v>
      </c>
      <c r="C46" s="83">
        <v>993.5</v>
      </c>
      <c r="D46" s="87">
        <v>23.6547619047619</v>
      </c>
      <c r="E46" s="40"/>
      <c r="F46" s="153">
        <v>2005</v>
      </c>
      <c r="G46" s="99">
        <v>20</v>
      </c>
      <c r="H46" s="83">
        <v>502.5</v>
      </c>
      <c r="I46" s="87">
        <v>25.125</v>
      </c>
      <c r="J46" s="40"/>
      <c r="K46" s="153">
        <v>2005</v>
      </c>
      <c r="L46" s="99">
        <v>2</v>
      </c>
      <c r="M46" s="83">
        <v>58.3</v>
      </c>
      <c r="N46" s="89">
        <v>29.15</v>
      </c>
      <c r="O46" t="s" s="125">
        <v>68</v>
      </c>
      <c r="P46" s="129">
        <f>AVERAGE(B38:B46)</f>
        <v>41.2222222222222</v>
      </c>
      <c r="Q46" s="97">
        <f>AVERAGE(D38:D46)</f>
        <v>23.9899152526394</v>
      </c>
      <c r="R46" t="s" s="128">
        <v>68</v>
      </c>
      <c r="S46" s="129">
        <f>AVERAGE(G38:G46)</f>
        <v>21.4444444444444</v>
      </c>
      <c r="T46" s="97">
        <f>AVERAGE(I38:I46)</f>
        <v>25.5183860039742</v>
      </c>
      <c r="U46" t="s" s="128">
        <v>68</v>
      </c>
      <c r="V46" s="129">
        <f>AVERAGE(L38:L46)</f>
        <v>4.55555555555556</v>
      </c>
      <c r="W46" s="97">
        <f>AVERAGE(N38:N46)</f>
        <v>28.1969444444445</v>
      </c>
    </row>
    <row r="47" ht="21.95" customHeight="1">
      <c r="A47" s="152">
        <v>2006</v>
      </c>
      <c r="B47" s="99">
        <v>79</v>
      </c>
      <c r="C47" s="83">
        <v>1934.7</v>
      </c>
      <c r="D47" s="87">
        <v>24.4898734177215</v>
      </c>
      <c r="E47" s="40"/>
      <c r="F47" s="153">
        <v>2006</v>
      </c>
      <c r="G47" s="99">
        <v>57</v>
      </c>
      <c r="H47" s="83">
        <v>1443</v>
      </c>
      <c r="I47" s="87">
        <v>25.3157894736842</v>
      </c>
      <c r="J47" s="40"/>
      <c r="K47" s="153">
        <v>2006</v>
      </c>
      <c r="L47" s="99">
        <v>10</v>
      </c>
      <c r="M47" s="83">
        <v>279.4</v>
      </c>
      <c r="N47" s="89">
        <v>27.94</v>
      </c>
      <c r="O47" t="s" s="125">
        <v>67</v>
      </c>
      <c r="P47" s="129">
        <f>AVERAGE(B38:B47)</f>
        <v>45</v>
      </c>
      <c r="Q47" s="97">
        <f>AVERAGE(D38:D47)</f>
        <v>24.0399110691476</v>
      </c>
      <c r="R47" t="s" s="128">
        <v>67</v>
      </c>
      <c r="S47" s="129">
        <f>AVERAGE(G38:G47)</f>
        <v>25</v>
      </c>
      <c r="T47" s="97">
        <f>AVERAGE(I38:I47)</f>
        <v>25.4981263509452</v>
      </c>
      <c r="U47" t="s" s="128">
        <v>67</v>
      </c>
      <c r="V47" s="129">
        <f>AVERAGE(L38:L47)</f>
        <v>5.1</v>
      </c>
      <c r="W47" s="97">
        <f>AVERAGE(N38:N47)</f>
        <v>28.1683950617284</v>
      </c>
    </row>
    <row r="48" ht="21.95" customHeight="1">
      <c r="A48" s="152">
        <v>2007</v>
      </c>
      <c r="B48" s="99">
        <v>53</v>
      </c>
      <c r="C48" s="83">
        <v>1315.9</v>
      </c>
      <c r="D48" s="87">
        <v>24.8283018867925</v>
      </c>
      <c r="E48" s="40"/>
      <c r="F48" s="153">
        <v>2007</v>
      </c>
      <c r="G48" s="99">
        <v>35</v>
      </c>
      <c r="H48" s="83">
        <v>910.1</v>
      </c>
      <c r="I48" s="87">
        <v>26.0028571428571</v>
      </c>
      <c r="J48" s="40"/>
      <c r="K48" s="153">
        <v>2007</v>
      </c>
      <c r="L48" s="99">
        <v>9</v>
      </c>
      <c r="M48" s="83">
        <v>262.7</v>
      </c>
      <c r="N48" s="89">
        <v>29.1888888888889</v>
      </c>
      <c r="O48" t="s" s="125">
        <v>66</v>
      </c>
      <c r="P48" s="129">
        <f>AVERAGE(B38:B48)</f>
        <v>45.7272727272727</v>
      </c>
      <c r="Q48" s="97">
        <f>AVERAGE(D38:D48)</f>
        <v>24.1115829616608</v>
      </c>
      <c r="R48" t="s" s="128">
        <v>66</v>
      </c>
      <c r="S48" s="129">
        <f>AVERAGE(G38:G48)</f>
        <v>25.9090909090909</v>
      </c>
      <c r="T48" s="97">
        <f>AVERAGE(I38:I48)</f>
        <v>25.5440109683918</v>
      </c>
      <c r="U48" t="s" s="128">
        <v>66</v>
      </c>
      <c r="V48" s="129">
        <f>AVERAGE(L38:L48)</f>
        <v>5.45454545454545</v>
      </c>
      <c r="W48" s="97">
        <f>AVERAGE(N38:N48)</f>
        <v>28.2704444444445</v>
      </c>
    </row>
    <row r="49" ht="21.95" customHeight="1">
      <c r="A49" s="152">
        <v>2008</v>
      </c>
      <c r="B49" s="99">
        <v>42</v>
      </c>
      <c r="C49" s="83">
        <v>1000.7</v>
      </c>
      <c r="D49" s="87">
        <v>23.8261904761905</v>
      </c>
      <c r="E49" s="40"/>
      <c r="F49" s="153">
        <v>2008</v>
      </c>
      <c r="G49" s="99">
        <v>23</v>
      </c>
      <c r="H49" s="83">
        <v>581.8</v>
      </c>
      <c r="I49" s="87">
        <v>25.295652173913</v>
      </c>
      <c r="J49" s="40"/>
      <c r="K49" s="153">
        <v>2008</v>
      </c>
      <c r="L49" s="99">
        <v>2</v>
      </c>
      <c r="M49" s="83">
        <v>55.2</v>
      </c>
      <c r="N49" s="89">
        <v>27.6</v>
      </c>
      <c r="O49" t="s" s="125">
        <v>65</v>
      </c>
      <c r="P49" s="129">
        <f>AVERAGE(B38:B49)</f>
        <v>45.4166666666667</v>
      </c>
      <c r="Q49" s="97">
        <f>AVERAGE(D38:D49)</f>
        <v>24.0878002545383</v>
      </c>
      <c r="R49" t="s" s="128">
        <v>65</v>
      </c>
      <c r="S49" s="129">
        <f>AVERAGE(G38:G49)</f>
        <v>25.6666666666667</v>
      </c>
      <c r="T49" s="97">
        <f>AVERAGE(I38:I49)</f>
        <v>25.5233144021852</v>
      </c>
      <c r="U49" t="s" s="128">
        <v>65</v>
      </c>
      <c r="V49" s="129">
        <f>AVERAGE(L38:L49)</f>
        <v>5.16666666666667</v>
      </c>
      <c r="W49" s="97">
        <f>AVERAGE(N38:N49)</f>
        <v>28.209494949495</v>
      </c>
    </row>
    <row r="50" ht="21.95" customHeight="1">
      <c r="A50" s="152">
        <v>2009</v>
      </c>
      <c r="B50" s="99">
        <v>71</v>
      </c>
      <c r="C50" s="83">
        <v>1746.1</v>
      </c>
      <c r="D50" s="87">
        <v>24.5929577464789</v>
      </c>
      <c r="E50" s="40"/>
      <c r="F50" s="153">
        <v>2009</v>
      </c>
      <c r="G50" s="99">
        <v>36</v>
      </c>
      <c r="H50" s="83">
        <v>965.3</v>
      </c>
      <c r="I50" s="87">
        <v>26.8138888888889</v>
      </c>
      <c r="J50" s="40"/>
      <c r="K50" s="153">
        <v>2009</v>
      </c>
      <c r="L50" s="99">
        <v>15</v>
      </c>
      <c r="M50" s="83">
        <v>439.7</v>
      </c>
      <c r="N50" s="89">
        <v>29.3133333333333</v>
      </c>
      <c r="O50" t="s" s="125">
        <v>64</v>
      </c>
      <c r="P50" s="129">
        <f>AVERAGE(B38:B50)</f>
        <v>47.3846153846154</v>
      </c>
      <c r="Q50" s="97">
        <f>AVERAGE(D38:D50)</f>
        <v>24.1266585231491</v>
      </c>
      <c r="R50" t="s" s="128">
        <v>64</v>
      </c>
      <c r="S50" s="129">
        <f>AVERAGE(G38:G50)</f>
        <v>26.4615384615385</v>
      </c>
      <c r="T50" s="97">
        <f>AVERAGE(I38:I50)</f>
        <v>25.6225893627009</v>
      </c>
      <c r="U50" t="s" s="128">
        <v>64</v>
      </c>
      <c r="V50" s="129">
        <f>AVERAGE(L38:L50)</f>
        <v>5.92307692307692</v>
      </c>
      <c r="W50" s="97">
        <f>AVERAGE(N38:N50)</f>
        <v>28.3014814814815</v>
      </c>
    </row>
    <row r="51" ht="21.95" customHeight="1">
      <c r="A51" s="152">
        <v>2010</v>
      </c>
      <c r="B51" s="99">
        <v>35</v>
      </c>
      <c r="C51" s="83">
        <v>855.5</v>
      </c>
      <c r="D51" s="87">
        <v>24.4428571428571</v>
      </c>
      <c r="E51" s="40"/>
      <c r="F51" s="153">
        <v>2010</v>
      </c>
      <c r="G51" s="99">
        <v>23</v>
      </c>
      <c r="H51" s="83">
        <v>587.6</v>
      </c>
      <c r="I51" s="87">
        <v>25.5478260869565</v>
      </c>
      <c r="J51" s="40"/>
      <c r="K51" s="153">
        <v>2010</v>
      </c>
      <c r="L51" s="99">
        <v>4</v>
      </c>
      <c r="M51" s="83">
        <v>115.2</v>
      </c>
      <c r="N51" s="89">
        <v>28.8</v>
      </c>
      <c r="O51" t="s" s="125">
        <v>63</v>
      </c>
      <c r="P51" s="129">
        <f>AVERAGE(B38:B51)</f>
        <v>46.5</v>
      </c>
      <c r="Q51" s="97">
        <f>AVERAGE(D38:D51)</f>
        <v>24.1492441388425</v>
      </c>
      <c r="R51" t="s" s="128">
        <v>63</v>
      </c>
      <c r="S51" s="129">
        <f>AVERAGE(G38:G51)</f>
        <v>26.2142857142857</v>
      </c>
      <c r="T51" s="97">
        <f>AVERAGE(I38:I51)</f>
        <v>25.6172491287191</v>
      </c>
      <c r="U51" t="s" s="128">
        <v>63</v>
      </c>
      <c r="V51" s="129">
        <f>AVERAGE(L38:L51)</f>
        <v>5.78571428571429</v>
      </c>
      <c r="W51" s="97">
        <f>AVERAGE(N38:N51)</f>
        <v>28.3398290598291</v>
      </c>
    </row>
    <row r="52" ht="21.95" customHeight="1">
      <c r="A52" s="152">
        <v>2011</v>
      </c>
      <c r="B52" s="99">
        <v>23</v>
      </c>
      <c r="C52" s="83">
        <v>543.1</v>
      </c>
      <c r="D52" s="87">
        <v>23.6130434782609</v>
      </c>
      <c r="E52" s="40"/>
      <c r="F52" s="153">
        <v>2011</v>
      </c>
      <c r="G52" s="99">
        <v>11</v>
      </c>
      <c r="H52" s="83">
        <v>277.7</v>
      </c>
      <c r="I52" s="87">
        <v>25.2454545454545</v>
      </c>
      <c r="J52" s="40"/>
      <c r="K52" s="153">
        <v>2011</v>
      </c>
      <c r="L52" s="99">
        <v>3</v>
      </c>
      <c r="M52" s="83">
        <v>84</v>
      </c>
      <c r="N52" s="89">
        <v>28</v>
      </c>
      <c r="O52" t="s" s="125">
        <v>62</v>
      </c>
      <c r="P52" s="129">
        <f>AVERAGE(B38:B52)</f>
        <v>44.9333333333333</v>
      </c>
      <c r="Q52" s="97">
        <f>AVERAGE(D38:D52)</f>
        <v>24.1134974281371</v>
      </c>
      <c r="R52" t="s" s="128">
        <v>62</v>
      </c>
      <c r="S52" s="129">
        <f>AVERAGE(G38:G52)</f>
        <v>25.2</v>
      </c>
      <c r="T52" s="97">
        <f>AVERAGE(I38:I52)</f>
        <v>25.5924628231682</v>
      </c>
      <c r="U52" t="s" s="128">
        <v>62</v>
      </c>
      <c r="V52" s="129">
        <f>AVERAGE(L38:L52)</f>
        <v>5.6</v>
      </c>
      <c r="W52" s="97">
        <f>AVERAGE(N38:N52)</f>
        <v>28.3155555555556</v>
      </c>
    </row>
    <row r="53" ht="21.95" customHeight="1">
      <c r="A53" s="152">
        <v>2012</v>
      </c>
      <c r="B53" s="99">
        <v>27</v>
      </c>
      <c r="C53" s="83">
        <v>625.7</v>
      </c>
      <c r="D53" s="87">
        <v>23.1740740740741</v>
      </c>
      <c r="E53" s="40"/>
      <c r="F53" s="153">
        <v>2012</v>
      </c>
      <c r="G53" s="99">
        <v>12</v>
      </c>
      <c r="H53" s="83">
        <v>292</v>
      </c>
      <c r="I53" s="87">
        <v>24.3333333333333</v>
      </c>
      <c r="J53" s="40"/>
      <c r="K53" s="153">
        <v>2012</v>
      </c>
      <c r="L53" s="99">
        <v>0</v>
      </c>
      <c r="M53" s="83">
        <v>0</v>
      </c>
      <c r="N53" s="89"/>
      <c r="O53" t="s" s="125">
        <v>61</v>
      </c>
      <c r="P53" s="129">
        <f>AVERAGE(B38:B53)</f>
        <v>43.8125</v>
      </c>
      <c r="Q53" s="97">
        <f>AVERAGE(D38:D53)</f>
        <v>24.0547834685081</v>
      </c>
      <c r="R53" t="s" s="128">
        <v>61</v>
      </c>
      <c r="S53" s="129">
        <f>AVERAGE(G38:G53)</f>
        <v>24.375</v>
      </c>
      <c r="T53" s="97">
        <f>AVERAGE(I38:I53)</f>
        <v>25.5137672300535</v>
      </c>
      <c r="U53" t="s" s="128">
        <v>61</v>
      </c>
      <c r="V53" s="129">
        <f>AVERAGE(L38:L53)</f>
        <v>5.25</v>
      </c>
      <c r="W53" s="97">
        <f>AVERAGE(N38:N53)</f>
        <v>28.3155555555556</v>
      </c>
    </row>
    <row r="54" ht="21.95" customHeight="1">
      <c r="A54" s="152">
        <v>2013</v>
      </c>
      <c r="B54" s="99">
        <v>62</v>
      </c>
      <c r="C54" s="83">
        <v>1511</v>
      </c>
      <c r="D54" s="87">
        <v>24.3709677419355</v>
      </c>
      <c r="E54" s="40"/>
      <c r="F54" s="153">
        <v>2013</v>
      </c>
      <c r="G54" s="99">
        <v>33</v>
      </c>
      <c r="H54" s="83">
        <v>862.5</v>
      </c>
      <c r="I54" s="87">
        <v>26.1363636363636</v>
      </c>
      <c r="J54" s="40"/>
      <c r="K54" s="153">
        <v>2013</v>
      </c>
      <c r="L54" s="99">
        <v>10</v>
      </c>
      <c r="M54" s="83">
        <v>286.2</v>
      </c>
      <c r="N54" s="89">
        <v>28.62</v>
      </c>
      <c r="O54" t="s" s="125">
        <v>60</v>
      </c>
      <c r="P54" s="129">
        <f>AVERAGE(B38:B54)</f>
        <v>44.8823529411765</v>
      </c>
      <c r="Q54" s="97">
        <f>AVERAGE(D38:D54)</f>
        <v>24.0733825434156</v>
      </c>
      <c r="R54" t="s" s="128">
        <v>60</v>
      </c>
      <c r="S54" s="129">
        <f>AVERAGE(G38:G54)</f>
        <v>24.8823529411765</v>
      </c>
      <c r="T54" s="97">
        <f>AVERAGE(I38:I54)</f>
        <v>25.5503905480717</v>
      </c>
      <c r="U54" t="s" s="128">
        <v>60</v>
      </c>
      <c r="V54" s="129">
        <f>AVERAGE(L38:L54)</f>
        <v>5.52941176470588</v>
      </c>
      <c r="W54" s="97">
        <f>AVERAGE(N38:N54)</f>
        <v>28.3358518518519</v>
      </c>
    </row>
    <row r="55" ht="21.95" customHeight="1">
      <c r="A55" s="152">
        <v>2014</v>
      </c>
      <c r="B55" s="99">
        <v>49</v>
      </c>
      <c r="C55" s="83">
        <v>1238.6</v>
      </c>
      <c r="D55" s="87">
        <v>25.2775510204082</v>
      </c>
      <c r="E55" s="40"/>
      <c r="F55" s="153">
        <v>2014</v>
      </c>
      <c r="G55" s="99">
        <v>29</v>
      </c>
      <c r="H55" s="83">
        <v>800.1</v>
      </c>
      <c r="I55" s="87">
        <v>27.5896551724138</v>
      </c>
      <c r="J55" s="40"/>
      <c r="K55" s="153">
        <v>2014</v>
      </c>
      <c r="L55" s="99">
        <v>16</v>
      </c>
      <c r="M55" s="83">
        <v>472.1</v>
      </c>
      <c r="N55" s="89">
        <v>29.50625</v>
      </c>
      <c r="O55" t="s" s="125">
        <v>59</v>
      </c>
      <c r="P55" s="129">
        <f>AVERAGE(B38:B55)</f>
        <v>45.1111111111111</v>
      </c>
      <c r="Q55" s="97">
        <f>AVERAGE(D38:D55)</f>
        <v>24.1402807921374</v>
      </c>
      <c r="R55" t="s" s="128">
        <v>59</v>
      </c>
      <c r="S55" s="129">
        <f>AVERAGE(G38:G55)</f>
        <v>25.1111111111111</v>
      </c>
      <c r="T55" s="97">
        <f>AVERAGE(I38:I55)</f>
        <v>25.6636830272018</v>
      </c>
      <c r="U55" t="s" s="128">
        <v>59</v>
      </c>
      <c r="V55" s="129">
        <f>AVERAGE(L38:L55)</f>
        <v>6.11111111111111</v>
      </c>
      <c r="W55" s="97">
        <f>AVERAGE(N38:N55)</f>
        <v>28.4090017361111</v>
      </c>
    </row>
    <row r="56" ht="21.95" customHeight="1">
      <c r="A56" s="152">
        <v>2015</v>
      </c>
      <c r="B56" s="99">
        <v>36</v>
      </c>
      <c r="C56" s="83">
        <v>851.1</v>
      </c>
      <c r="D56" s="87">
        <v>23.6416666666667</v>
      </c>
      <c r="E56" s="40"/>
      <c r="F56" s="153">
        <v>2015</v>
      </c>
      <c r="G56" s="99">
        <v>18</v>
      </c>
      <c r="H56" s="83">
        <v>446</v>
      </c>
      <c r="I56" s="87">
        <v>24.7777777777778</v>
      </c>
      <c r="J56" s="40"/>
      <c r="K56" s="153">
        <v>2015</v>
      </c>
      <c r="L56" s="99">
        <v>3</v>
      </c>
      <c r="M56" s="83">
        <v>83.2</v>
      </c>
      <c r="N56" s="89">
        <v>27.7333333333333</v>
      </c>
      <c r="O56" t="s" s="125">
        <v>58</v>
      </c>
      <c r="P56" s="129">
        <f>AVERAGE(B38:B56)</f>
        <v>44.6315789473684</v>
      </c>
      <c r="Q56" s="97">
        <f>AVERAGE(D38:D56)</f>
        <v>24.1140379434284</v>
      </c>
      <c r="R56" t="s" s="128">
        <v>58</v>
      </c>
      <c r="S56" s="129">
        <f>AVERAGE(G38:G56)</f>
        <v>24.7368421052632</v>
      </c>
      <c r="T56" s="97">
        <f>AVERAGE(I38:I56)</f>
        <v>25.6170564351269</v>
      </c>
      <c r="U56" t="s" s="128">
        <v>58</v>
      </c>
      <c r="V56" s="129">
        <f>AVERAGE(L38:L56)</f>
        <v>5.94736842105263</v>
      </c>
      <c r="W56" s="97">
        <f>AVERAGE(N38:N56)</f>
        <v>28.3692565359477</v>
      </c>
    </row>
    <row r="57" ht="21.95" customHeight="1">
      <c r="A57" s="152">
        <v>2016</v>
      </c>
      <c r="B57" s="99">
        <v>57</v>
      </c>
      <c r="C57" s="83">
        <v>1353.8</v>
      </c>
      <c r="D57" s="87">
        <v>23.7508771929825</v>
      </c>
      <c r="E57" s="40"/>
      <c r="F57" s="153">
        <v>2016</v>
      </c>
      <c r="G57" s="99">
        <v>24</v>
      </c>
      <c r="H57" s="83">
        <v>614</v>
      </c>
      <c r="I57" s="87">
        <v>25.5833333333333</v>
      </c>
      <c r="J57" s="40"/>
      <c r="K57" s="153">
        <v>2016</v>
      </c>
      <c r="L57" s="99">
        <v>6</v>
      </c>
      <c r="M57" s="83">
        <v>168.5</v>
      </c>
      <c r="N57" s="89">
        <v>28.0833333333333</v>
      </c>
      <c r="O57" t="s" s="125">
        <v>57</v>
      </c>
      <c r="P57" s="129">
        <f>AVERAGE(B38:B57)</f>
        <v>45.25</v>
      </c>
      <c r="Q57" s="97">
        <f>AVERAGE(D38:D57)</f>
        <v>24.0958799059062</v>
      </c>
      <c r="R57" t="s" s="128">
        <v>57</v>
      </c>
      <c r="S57" s="129">
        <f>AVERAGE(G38:G57)</f>
        <v>24.7</v>
      </c>
      <c r="T57" s="97">
        <f>AVERAGE(I38:I57)</f>
        <v>25.6153702800372</v>
      </c>
      <c r="U57" t="s" s="128">
        <v>57</v>
      </c>
      <c r="V57" s="129">
        <f>AVERAGE(L38:L57)</f>
        <v>5.95</v>
      </c>
      <c r="W57" s="97">
        <f>AVERAGE(N38:N57)</f>
        <v>28.3533719135802</v>
      </c>
    </row>
    <row r="58" ht="21.95" customHeight="1">
      <c r="A58" s="152">
        <v>2017</v>
      </c>
      <c r="B58" s="99">
        <v>51</v>
      </c>
      <c r="C58" s="83">
        <v>1190.7</v>
      </c>
      <c r="D58" s="87">
        <v>23.3470588235294</v>
      </c>
      <c r="E58" s="40"/>
      <c r="F58" s="153">
        <v>2017</v>
      </c>
      <c r="G58" s="99">
        <v>18</v>
      </c>
      <c r="H58" s="83">
        <v>457.3</v>
      </c>
      <c r="I58" s="87">
        <v>25.4055555555556</v>
      </c>
      <c r="J58" s="40"/>
      <c r="K58" s="153">
        <v>2017</v>
      </c>
      <c r="L58" s="99">
        <v>2</v>
      </c>
      <c r="M58" s="83">
        <v>58.6</v>
      </c>
      <c r="N58" s="89">
        <v>29.3</v>
      </c>
      <c r="O58" s="96"/>
      <c r="P58" s="83"/>
      <c r="Q58" s="83"/>
      <c r="R58" s="84"/>
      <c r="S58" s="83"/>
      <c r="T58" s="83"/>
      <c r="U58" s="84"/>
      <c r="V58" s="83"/>
      <c r="W58" s="97"/>
    </row>
    <row r="59" ht="21.95" customHeight="1">
      <c r="A59" s="152">
        <v>2018</v>
      </c>
      <c r="B59" s="99">
        <v>50</v>
      </c>
      <c r="C59" s="83">
        <v>1199.4</v>
      </c>
      <c r="D59" s="87">
        <v>23.988</v>
      </c>
      <c r="E59" s="40"/>
      <c r="F59" s="153">
        <v>2018</v>
      </c>
      <c r="G59" s="99">
        <v>24</v>
      </c>
      <c r="H59" s="83">
        <v>616.1</v>
      </c>
      <c r="I59" s="87">
        <v>25.6708333333333</v>
      </c>
      <c r="J59" s="40"/>
      <c r="K59" s="153">
        <v>2018</v>
      </c>
      <c r="L59" s="99">
        <v>7</v>
      </c>
      <c r="M59" s="83">
        <v>197.2</v>
      </c>
      <c r="N59" s="89">
        <v>28.1714285714286</v>
      </c>
      <c r="O59" s="96"/>
      <c r="P59" s="83"/>
      <c r="Q59" s="83"/>
      <c r="R59" s="84"/>
      <c r="S59" s="83"/>
      <c r="T59" s="83"/>
      <c r="U59" s="84"/>
      <c r="V59" s="83"/>
      <c r="W59" s="97"/>
    </row>
    <row r="60" ht="21.95" customHeight="1">
      <c r="A60" s="152">
        <v>2019</v>
      </c>
      <c r="B60" s="99">
        <v>74</v>
      </c>
      <c r="C60" s="83">
        <v>1858.3</v>
      </c>
      <c r="D60" s="87">
        <v>25.1121621621622</v>
      </c>
      <c r="E60" s="40"/>
      <c r="F60" s="153">
        <v>2019</v>
      </c>
      <c r="G60" s="99">
        <v>47</v>
      </c>
      <c r="H60" s="83">
        <v>1257.2</v>
      </c>
      <c r="I60" s="87">
        <v>26.7489361702128</v>
      </c>
      <c r="J60" s="40"/>
      <c r="K60" s="153">
        <v>2019</v>
      </c>
      <c r="L60" s="99">
        <v>21</v>
      </c>
      <c r="M60" s="83">
        <v>604.1</v>
      </c>
      <c r="N60" s="89">
        <v>28.7666666666667</v>
      </c>
      <c r="O60" s="96"/>
      <c r="P60" s="83"/>
      <c r="Q60" s="83"/>
      <c r="R60" s="84"/>
      <c r="S60" s="83"/>
      <c r="T60" s="83"/>
      <c r="U60" s="84"/>
      <c r="V60" s="83"/>
      <c r="W60" s="97"/>
    </row>
    <row r="61" ht="21.95" customHeight="1">
      <c r="A61" s="152">
        <v>2020</v>
      </c>
      <c r="B61" s="99">
        <v>38</v>
      </c>
      <c r="C61" s="83">
        <v>928.9</v>
      </c>
      <c r="D61" s="87">
        <v>24.4447368421053</v>
      </c>
      <c r="E61" s="40"/>
      <c r="F61" s="153">
        <v>2020</v>
      </c>
      <c r="G61" s="99">
        <v>19</v>
      </c>
      <c r="H61" s="83">
        <v>504.5</v>
      </c>
      <c r="I61" s="87">
        <v>26.5526315789474</v>
      </c>
      <c r="J61" s="40"/>
      <c r="K61" s="153">
        <v>2020</v>
      </c>
      <c r="L61" s="99">
        <v>6</v>
      </c>
      <c r="M61" s="83">
        <v>180.9</v>
      </c>
      <c r="N61" s="89">
        <v>30.15</v>
      </c>
      <c r="O61" s="96"/>
      <c r="P61" s="83"/>
      <c r="Q61" s="83"/>
      <c r="R61" s="84"/>
      <c r="S61" s="83"/>
      <c r="T61" s="83"/>
      <c r="U61" s="84"/>
      <c r="V61" s="83"/>
      <c r="W61" s="97"/>
    </row>
    <row r="62" ht="21.95" customHeight="1">
      <c r="A62" s="152">
        <v>2021</v>
      </c>
      <c r="B62" s="99">
        <v>18</v>
      </c>
      <c r="C62" s="83">
        <v>432</v>
      </c>
      <c r="D62" s="87">
        <v>24</v>
      </c>
      <c r="E62" s="40"/>
      <c r="F62" s="153">
        <v>2021</v>
      </c>
      <c r="G62" s="99">
        <v>8</v>
      </c>
      <c r="H62" s="83">
        <v>208.7</v>
      </c>
      <c r="I62" s="87">
        <v>26.0875</v>
      </c>
      <c r="J62" s="40"/>
      <c r="K62" s="153">
        <v>2021</v>
      </c>
      <c r="L62" s="99">
        <v>3</v>
      </c>
      <c r="M62" s="83">
        <v>84</v>
      </c>
      <c r="N62" s="89">
        <v>28</v>
      </c>
      <c r="O62" s="96"/>
      <c r="P62" s="83"/>
      <c r="Q62" s="83"/>
      <c r="R62" s="84"/>
      <c r="S62" s="83"/>
      <c r="T62" s="83"/>
      <c r="U62" s="84"/>
      <c r="V62" s="83"/>
      <c r="W62" s="97"/>
    </row>
    <row r="63" ht="21.95" customHeight="1">
      <c r="A63" s="152">
        <v>2022</v>
      </c>
      <c r="B63" s="99">
        <v>25</v>
      </c>
      <c r="C63" s="83">
        <v>565.4</v>
      </c>
      <c r="D63" s="87">
        <v>22.616</v>
      </c>
      <c r="E63" s="40"/>
      <c r="F63" s="153">
        <v>2022</v>
      </c>
      <c r="G63" s="99">
        <v>7</v>
      </c>
      <c r="H63" s="83">
        <v>169.2</v>
      </c>
      <c r="I63" s="87">
        <v>24.1714285714286</v>
      </c>
      <c r="J63" s="40"/>
      <c r="K63" s="153">
        <v>2022</v>
      </c>
      <c r="L63" s="99">
        <v>0</v>
      </c>
      <c r="M63" s="83">
        <v>0</v>
      </c>
      <c r="N63" s="89"/>
      <c r="O63" s="96"/>
      <c r="P63" s="83"/>
      <c r="Q63" s="83"/>
      <c r="R63" s="84"/>
      <c r="S63" s="83"/>
      <c r="T63" s="83"/>
      <c r="U63" s="84"/>
      <c r="V63" s="83"/>
      <c r="W63" s="97"/>
    </row>
    <row r="64" ht="21.95" customHeight="1">
      <c r="A64" s="86"/>
      <c r="B64" s="84"/>
      <c r="C64" s="83"/>
      <c r="D64" s="87"/>
      <c r="E64" s="40"/>
      <c r="F64" s="88"/>
      <c r="G64" s="84"/>
      <c r="H64" s="83"/>
      <c r="I64" s="87"/>
      <c r="J64" s="40"/>
      <c r="K64" s="88"/>
      <c r="L64" s="84"/>
      <c r="M64" s="83"/>
      <c r="N64" s="89"/>
      <c r="O64" s="96"/>
      <c r="P64" s="83"/>
      <c r="Q64" s="83"/>
      <c r="R64" s="84"/>
      <c r="S64" s="83"/>
      <c r="T64" s="83"/>
      <c r="U64" s="84"/>
      <c r="V64" s="83"/>
      <c r="W64" s="97"/>
    </row>
    <row r="65" ht="21.95" customHeight="1">
      <c r="A65" s="86"/>
      <c r="B65" s="84"/>
      <c r="C65" s="83"/>
      <c r="D65" s="87"/>
      <c r="E65" s="40"/>
      <c r="F65" s="88"/>
      <c r="G65" s="84"/>
      <c r="H65" s="83"/>
      <c r="I65" s="87"/>
      <c r="J65" s="40"/>
      <c r="K65" s="88"/>
      <c r="L65" s="84"/>
      <c r="M65" s="83"/>
      <c r="N65" s="89"/>
      <c r="O65" s="96"/>
      <c r="P65" s="83"/>
      <c r="Q65" s="83"/>
      <c r="R65" s="84"/>
      <c r="S65" s="83"/>
      <c r="T65" s="83"/>
      <c r="U65" s="84"/>
      <c r="V65" s="83"/>
      <c r="W65" s="97"/>
    </row>
    <row r="66" ht="21.95" customHeight="1">
      <c r="A66" s="86"/>
      <c r="B66" s="84"/>
      <c r="C66" s="83"/>
      <c r="D66" s="87"/>
      <c r="E66" s="40"/>
      <c r="F66" s="88"/>
      <c r="G66" s="84"/>
      <c r="H66" s="83"/>
      <c r="I66" s="87"/>
      <c r="J66" s="40"/>
      <c r="K66" s="88"/>
      <c r="L66" s="84"/>
      <c r="M66" s="83"/>
      <c r="N66" s="89"/>
      <c r="O66" s="96"/>
      <c r="P66" s="83"/>
      <c r="Q66" s="83"/>
      <c r="R66" s="84"/>
      <c r="S66" s="83"/>
      <c r="T66" s="83"/>
      <c r="U66" s="84"/>
      <c r="V66" s="83"/>
      <c r="W66" s="97"/>
    </row>
    <row r="67" ht="21.95" customHeight="1">
      <c r="A67" s="86"/>
      <c r="B67" s="84"/>
      <c r="C67" s="83"/>
      <c r="D67" s="87"/>
      <c r="E67" s="40"/>
      <c r="F67" s="88"/>
      <c r="G67" s="84"/>
      <c r="H67" s="83"/>
      <c r="I67" s="87"/>
      <c r="J67" s="40"/>
      <c r="K67" s="88"/>
      <c r="L67" s="84"/>
      <c r="M67" s="83"/>
      <c r="N67" s="89"/>
      <c r="O67" s="96"/>
      <c r="P67" s="83"/>
      <c r="Q67" s="83"/>
      <c r="R67" s="84"/>
      <c r="S67" s="83"/>
      <c r="T67" s="83"/>
      <c r="U67" s="84"/>
      <c r="V67" s="83"/>
      <c r="W67" s="97"/>
    </row>
    <row r="68" ht="21.95" customHeight="1">
      <c r="A68" s="86"/>
      <c r="B68" s="84"/>
      <c r="C68" s="83"/>
      <c r="D68" s="87"/>
      <c r="E68" s="40"/>
      <c r="F68" s="88"/>
      <c r="G68" s="84"/>
      <c r="H68" s="83"/>
      <c r="I68" s="87"/>
      <c r="J68" s="40"/>
      <c r="K68" s="88"/>
      <c r="L68" s="84"/>
      <c r="M68" s="83"/>
      <c r="N68" s="89"/>
      <c r="O68" s="96"/>
      <c r="P68" s="83"/>
      <c r="Q68" s="83"/>
      <c r="R68" s="84"/>
      <c r="S68" s="83"/>
      <c r="T68" s="83"/>
      <c r="U68" s="84"/>
      <c r="V68" s="83"/>
      <c r="W68" s="97"/>
    </row>
    <row r="69" ht="21.95" customHeight="1">
      <c r="A69" s="86"/>
      <c r="B69" s="84"/>
      <c r="C69" s="83"/>
      <c r="D69" s="87"/>
      <c r="E69" s="40"/>
      <c r="F69" s="88"/>
      <c r="G69" s="84"/>
      <c r="H69" s="83"/>
      <c r="I69" s="87"/>
      <c r="J69" s="40"/>
      <c r="K69" s="88"/>
      <c r="L69" s="84"/>
      <c r="M69" s="83"/>
      <c r="N69" s="89"/>
      <c r="O69" s="96"/>
      <c r="P69" s="83"/>
      <c r="Q69" s="83"/>
      <c r="R69" s="84"/>
      <c r="S69" s="83"/>
      <c r="T69" s="83"/>
      <c r="U69" s="84"/>
      <c r="V69" s="83"/>
      <c r="W69" s="97"/>
    </row>
    <row r="70" ht="21.95" customHeight="1">
      <c r="A70" s="86"/>
      <c r="B70" s="84"/>
      <c r="C70" s="83"/>
      <c r="D70" s="87"/>
      <c r="E70" s="40"/>
      <c r="F70" s="88"/>
      <c r="G70" s="84"/>
      <c r="H70" s="83"/>
      <c r="I70" s="87"/>
      <c r="J70" s="40"/>
      <c r="K70" s="88"/>
      <c r="L70" s="84"/>
      <c r="M70" s="83"/>
      <c r="N70" s="89"/>
      <c r="O70" s="96"/>
      <c r="P70" s="83"/>
      <c r="Q70" s="83"/>
      <c r="R70" s="84"/>
      <c r="S70" s="83"/>
      <c r="T70" s="83"/>
      <c r="U70" s="84"/>
      <c r="V70" s="83"/>
      <c r="W70" s="97"/>
    </row>
    <row r="71" ht="21.95" customHeight="1">
      <c r="A71" s="86"/>
      <c r="B71" s="84"/>
      <c r="C71" s="83"/>
      <c r="D71" s="87"/>
      <c r="E71" s="40"/>
      <c r="F71" s="88"/>
      <c r="G71" s="84"/>
      <c r="H71" s="83"/>
      <c r="I71" s="87"/>
      <c r="J71" s="40"/>
      <c r="K71" s="88"/>
      <c r="L71" s="84"/>
      <c r="M71" s="83"/>
      <c r="N71" s="89"/>
      <c r="O71" s="96"/>
      <c r="P71" s="83"/>
      <c r="Q71" s="83"/>
      <c r="R71" s="84"/>
      <c r="S71" s="83"/>
      <c r="T71" s="83"/>
      <c r="U71" s="84"/>
      <c r="V71" s="83"/>
      <c r="W71" s="97"/>
    </row>
    <row r="72" ht="21.95" customHeight="1">
      <c r="A72" s="86"/>
      <c r="B72" s="84"/>
      <c r="C72" s="83"/>
      <c r="D72" s="87"/>
      <c r="E72" s="40"/>
      <c r="F72" s="88"/>
      <c r="G72" s="84"/>
      <c r="H72" s="83"/>
      <c r="I72" s="87"/>
      <c r="J72" s="40"/>
      <c r="K72" s="88"/>
      <c r="L72" s="84"/>
      <c r="M72" s="83"/>
      <c r="N72" s="89"/>
      <c r="O72" s="96"/>
      <c r="P72" s="83"/>
      <c r="Q72" s="83"/>
      <c r="R72" s="84"/>
      <c r="S72" s="83"/>
      <c r="T72" s="83"/>
      <c r="U72" s="84"/>
      <c r="V72" s="83"/>
      <c r="W72" s="97"/>
    </row>
    <row r="73" ht="21.95" customHeight="1">
      <c r="A73" s="86"/>
      <c r="B73" s="84"/>
      <c r="C73" s="83"/>
      <c r="D73" s="87"/>
      <c r="E73" s="40"/>
      <c r="F73" s="88"/>
      <c r="G73" s="84"/>
      <c r="H73" s="83"/>
      <c r="I73" s="87"/>
      <c r="J73" s="40"/>
      <c r="K73" s="88"/>
      <c r="L73" s="84"/>
      <c r="M73" s="83"/>
      <c r="N73" s="89"/>
      <c r="O73" s="96"/>
      <c r="P73" s="83"/>
      <c r="Q73" s="83"/>
      <c r="R73" s="84"/>
      <c r="S73" s="83"/>
      <c r="T73" s="83"/>
      <c r="U73" s="84"/>
      <c r="V73" s="83"/>
      <c r="W73" s="97"/>
    </row>
    <row r="74" ht="21.95" customHeight="1">
      <c r="A74" s="86"/>
      <c r="B74" s="84"/>
      <c r="C74" s="83"/>
      <c r="D74" s="87"/>
      <c r="E74" s="40"/>
      <c r="F74" s="88"/>
      <c r="G74" s="84"/>
      <c r="H74" s="83"/>
      <c r="I74" s="87"/>
      <c r="J74" s="40"/>
      <c r="K74" s="88"/>
      <c r="L74" s="84"/>
      <c r="M74" s="83"/>
      <c r="N74" s="89"/>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88"/>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88"/>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88"/>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88"/>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90"/>
      <c r="E82" s="40"/>
      <c r="F82" s="88"/>
      <c r="G82" s="84"/>
      <c r="H82" s="83"/>
      <c r="I82" s="90"/>
      <c r="J82" s="40"/>
      <c r="K82" s="88"/>
      <c r="L82" s="84"/>
      <c r="M82" s="83"/>
      <c r="N82" s="91"/>
      <c r="O82" s="96"/>
      <c r="P82" s="83"/>
      <c r="Q82" s="83"/>
      <c r="R82" s="84"/>
      <c r="S82" s="83"/>
      <c r="T82" s="83"/>
      <c r="U82" s="84"/>
      <c r="V82" s="83"/>
      <c r="W82" s="97"/>
    </row>
    <row r="83" ht="21.95" customHeight="1">
      <c r="A83" s="86"/>
      <c r="B83" s="84"/>
      <c r="C83" s="83"/>
      <c r="D83" s="87"/>
      <c r="E83" s="40"/>
      <c r="F83" s="88"/>
      <c r="G83" s="84"/>
      <c r="H83" s="83"/>
      <c r="I83" s="90"/>
      <c r="J83" s="40"/>
      <c r="K83" s="88"/>
      <c r="L83" s="84"/>
      <c r="M83" s="83"/>
      <c r="N83" s="91"/>
      <c r="O83" s="96"/>
      <c r="P83" s="83"/>
      <c r="Q83" s="83"/>
      <c r="R83" s="84"/>
      <c r="S83" s="83"/>
      <c r="T83" s="83"/>
      <c r="U83" s="84"/>
      <c r="V83" s="83"/>
      <c r="W83" s="97"/>
    </row>
    <row r="84" ht="21.95" customHeight="1">
      <c r="A84" t="s" s="92">
        <v>78</v>
      </c>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t="s" s="93">
        <v>67</v>
      </c>
      <c r="B85" t="s" s="165">
        <v>159</v>
      </c>
      <c r="C85" s="83"/>
      <c r="D85" s="87"/>
      <c r="E85" s="40"/>
      <c r="F85" t="s" s="95">
        <v>67</v>
      </c>
      <c r="G85" t="s" s="165">
        <v>159</v>
      </c>
      <c r="H85" s="83"/>
      <c r="I85" s="87"/>
      <c r="J85" s="40"/>
      <c r="K85" t="s" s="95">
        <v>67</v>
      </c>
      <c r="L85" t="s" s="165">
        <v>159</v>
      </c>
      <c r="M85" s="83"/>
      <c r="N85" s="89"/>
      <c r="O85" s="96"/>
      <c r="P85" s="83"/>
      <c r="Q85" s="83"/>
      <c r="R85" s="84"/>
      <c r="S85" s="83"/>
      <c r="T85" s="83"/>
      <c r="U85" s="84"/>
      <c r="V85" s="83"/>
      <c r="W85" s="97"/>
    </row>
    <row r="86" ht="21.95" customHeight="1">
      <c r="A86" t="s" s="98">
        <v>79</v>
      </c>
      <c r="B86" s="99">
        <f>AVERAGE(B27:B36)</f>
        <v>29.4</v>
      </c>
      <c r="C86" s="83">
        <f>AVERAGE(C27:C36)</f>
        <v>691.4</v>
      </c>
      <c r="D86" s="87">
        <f>AVERAGE(D27:D36)</f>
        <v>23.4951053650615</v>
      </c>
      <c r="E86" s="40"/>
      <c r="F86" t="s" s="100">
        <v>79</v>
      </c>
      <c r="G86" s="99">
        <f>AVERAGE(G27:G36)</f>
        <v>13.3</v>
      </c>
      <c r="H86" s="83">
        <f>AVERAGE(H27:H36)</f>
        <v>332.75</v>
      </c>
      <c r="I86" s="87">
        <f>AVERAGE(I27:I36)</f>
        <v>24.9477145969499</v>
      </c>
      <c r="J86" s="40"/>
      <c r="K86" t="s" s="100">
        <v>79</v>
      </c>
      <c r="L86" s="99">
        <f>AVERAGE(L27:L36)</f>
        <v>1.7</v>
      </c>
      <c r="M86" s="83">
        <f>AVERAGE(M27:M36)</f>
        <v>47.9</v>
      </c>
      <c r="N86" s="89">
        <f>AVERAGE(N27:N36)</f>
        <v>28.3622222222222</v>
      </c>
      <c r="O86" s="96"/>
      <c r="P86" s="83"/>
      <c r="Q86" s="83"/>
      <c r="R86" s="84"/>
      <c r="S86" s="83"/>
      <c r="T86" s="83"/>
      <c r="U86" s="84"/>
      <c r="V86" s="83"/>
      <c r="W86" s="97"/>
    </row>
    <row r="87" ht="21.95" customHeight="1">
      <c r="A87" t="s" s="98">
        <v>80</v>
      </c>
      <c r="B87" s="99">
        <f>AVERAGE(B38:B47)</f>
        <v>45</v>
      </c>
      <c r="C87" s="83">
        <f>AVERAGE(C38:C47)</f>
        <v>1085.99</v>
      </c>
      <c r="D87" s="87">
        <f>AVERAGE(D38:D47)</f>
        <v>24.0399110691476</v>
      </c>
      <c r="E87" s="40"/>
      <c r="F87" t="s" s="100">
        <v>80</v>
      </c>
      <c r="G87" s="99">
        <f>AVERAGE(G38:G47)</f>
        <v>25</v>
      </c>
      <c r="H87" s="83">
        <f>AVERAGE(H38:H47)</f>
        <v>637.23</v>
      </c>
      <c r="I87" s="87">
        <f>AVERAGE(I38:I47)</f>
        <v>25.4981263509452</v>
      </c>
      <c r="J87" s="40"/>
      <c r="K87" t="s" s="100">
        <v>80</v>
      </c>
      <c r="L87" s="99">
        <f>AVERAGE(L38:L47)</f>
        <v>5.1</v>
      </c>
      <c r="M87" s="83">
        <f>AVERAGE(M38:M47)</f>
        <v>143.85</v>
      </c>
      <c r="N87" s="89">
        <f>AVERAGE(N38:N47)</f>
        <v>28.1683950617284</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103">
        <v>82</v>
      </c>
      <c r="B89" s="83">
        <f>AVERAGE(B27:B36)</f>
        <v>29.4</v>
      </c>
      <c r="C89" s="83">
        <f>AVERAGE(C27:C36)</f>
        <v>691.4</v>
      </c>
      <c r="D89" s="87">
        <f>AVERAGE(D27:D36)</f>
        <v>23.4951053650615</v>
      </c>
      <c r="E89" s="40"/>
      <c r="F89" t="s" s="100">
        <v>82</v>
      </c>
      <c r="G89" s="83">
        <f>AVERAGE(G27:G36)</f>
        <v>13.3</v>
      </c>
      <c r="H89" s="83">
        <f>AVERAGE(H27:H36)</f>
        <v>332.75</v>
      </c>
      <c r="I89" s="87">
        <f>AVERAGE(I27:I36)</f>
        <v>24.9477145969499</v>
      </c>
      <c r="J89" s="40"/>
      <c r="K89" t="s" s="100">
        <v>82</v>
      </c>
      <c r="L89" s="83">
        <f>AVERAGE(L27:L36)</f>
        <v>1.7</v>
      </c>
      <c r="M89" s="83">
        <f>AVERAGE(M27:M36)</f>
        <v>47.9</v>
      </c>
      <c r="N89" s="89">
        <f>AVERAGE(N27:N36)</f>
        <v>28.3622222222222</v>
      </c>
      <c r="O89" s="96"/>
      <c r="P89" s="83"/>
      <c r="Q89" s="83"/>
      <c r="R89" s="84"/>
      <c r="S89" s="83"/>
      <c r="T89" s="83"/>
      <c r="U89" s="84"/>
      <c r="V89" s="83"/>
      <c r="W89" s="97"/>
    </row>
    <row r="90" ht="21.95" customHeight="1">
      <c r="A90" t="s" s="103">
        <v>83</v>
      </c>
      <c r="B90" s="99">
        <f>AVERAGE(B38:B47)</f>
        <v>45</v>
      </c>
      <c r="C90" s="83">
        <f>AVERAGE(C38:C47)</f>
        <v>1085.99</v>
      </c>
      <c r="D90" s="87">
        <f>AVERAGE(D38:D47)</f>
        <v>24.0399110691476</v>
      </c>
      <c r="E90" s="40"/>
      <c r="F90" t="s" s="100">
        <v>83</v>
      </c>
      <c r="G90" s="99">
        <f>AVERAGE(G38:G47)</f>
        <v>25</v>
      </c>
      <c r="H90" s="83">
        <f>AVERAGE(H38:H47)</f>
        <v>637.23</v>
      </c>
      <c r="I90" s="87">
        <f>AVERAGE(I38:I47)</f>
        <v>25.4981263509452</v>
      </c>
      <c r="J90" s="40"/>
      <c r="K90" t="s" s="100">
        <v>83</v>
      </c>
      <c r="L90" s="99">
        <f>AVERAGE(L38:L47)</f>
        <v>5.1</v>
      </c>
      <c r="M90" s="83">
        <f>AVERAGE(M38:M47)</f>
        <v>143.85</v>
      </c>
      <c r="N90" s="89">
        <f>AVERAGE(N38:N47)</f>
        <v>28.1683950617284</v>
      </c>
      <c r="O90" s="96"/>
      <c r="P90" s="83"/>
      <c r="Q90" s="83"/>
      <c r="R90" s="84"/>
      <c r="S90" s="83"/>
      <c r="T90" s="83"/>
      <c r="U90" s="84"/>
      <c r="V90" s="83"/>
      <c r="W90" s="97"/>
    </row>
    <row r="91" ht="21.95" customHeight="1">
      <c r="A91" s="105"/>
      <c r="B91" s="84"/>
      <c r="C91" s="84"/>
      <c r="D91" s="90"/>
      <c r="E91" s="40"/>
      <c r="F91" s="106"/>
      <c r="G91" s="84"/>
      <c r="H91" s="84"/>
      <c r="I91" s="90"/>
      <c r="J91" s="40"/>
      <c r="K91" s="106"/>
      <c r="L91" s="84"/>
      <c r="M91" s="84"/>
      <c r="N91" s="91"/>
      <c r="O91" s="96"/>
      <c r="P91" s="83"/>
      <c r="Q91" s="83"/>
      <c r="R91" s="84"/>
      <c r="S91" s="83"/>
      <c r="T91" s="83"/>
      <c r="U91" s="84"/>
      <c r="V91" s="83"/>
      <c r="W91" s="97"/>
    </row>
    <row r="92" ht="21.95" customHeight="1">
      <c r="A92" t="s" s="93">
        <v>72</v>
      </c>
      <c r="B92" s="84"/>
      <c r="C92" s="84"/>
      <c r="D92" s="90"/>
      <c r="E92" s="40"/>
      <c r="F92" t="s" s="95">
        <v>72</v>
      </c>
      <c r="G92" s="84"/>
      <c r="H92" s="84"/>
      <c r="I92" s="90"/>
      <c r="J92" s="40"/>
      <c r="K92" t="s" s="95">
        <v>72</v>
      </c>
      <c r="L92" s="84"/>
      <c r="M92" s="84"/>
      <c r="N92" s="91"/>
      <c r="O92" s="96"/>
      <c r="P92" s="83"/>
      <c r="Q92" s="83"/>
      <c r="R92" s="84"/>
      <c r="S92" s="83"/>
      <c r="T92" s="83"/>
      <c r="U92" s="84"/>
      <c r="V92" s="83"/>
      <c r="W92" s="97"/>
    </row>
    <row r="93" ht="21.95" customHeight="1">
      <c r="A93" t="s" s="98">
        <v>79</v>
      </c>
      <c r="B93" s="83">
        <f>AVERAGE(B32:B36)</f>
        <v>24.8</v>
      </c>
      <c r="C93" s="83">
        <f>AVERAGE(C32:C36)</f>
        <v>586.66</v>
      </c>
      <c r="D93" s="87">
        <f>AVERAGE(D32:D36)</f>
        <v>23.6500416219119</v>
      </c>
      <c r="E93" s="40"/>
      <c r="F93" t="s" s="100">
        <v>79</v>
      </c>
      <c r="G93" s="83">
        <f>AVERAGE(G32:G36)</f>
        <v>12</v>
      </c>
      <c r="H93" s="83">
        <f>AVERAGE(H32:H36)</f>
        <v>300.54</v>
      </c>
      <c r="I93" s="87">
        <f>AVERAGE(I32:I36)</f>
        <v>25.1243703703704</v>
      </c>
      <c r="J93" s="40"/>
      <c r="K93" t="s" s="100">
        <v>79</v>
      </c>
      <c r="L93" s="83">
        <f>AVERAGE(L32:L36)</f>
        <v>1.8</v>
      </c>
      <c r="M93" s="83">
        <f>AVERAGE(M32:M36)</f>
        <v>49.82</v>
      </c>
      <c r="N93" s="89">
        <f>AVERAGE(N32:N36)</f>
        <v>27.7944444444444</v>
      </c>
      <c r="O93" s="96"/>
      <c r="P93" s="83"/>
      <c r="Q93" s="83"/>
      <c r="R93" s="84"/>
      <c r="S93" s="83"/>
      <c r="T93" s="83"/>
      <c r="U93" s="84"/>
      <c r="V93" s="83"/>
      <c r="W93" s="97"/>
    </row>
    <row r="94" ht="21.95" customHeight="1">
      <c r="A94" t="s" s="98">
        <v>80</v>
      </c>
      <c r="B94" s="83">
        <f>AVERAGE(B38:B42)</f>
        <v>36.8</v>
      </c>
      <c r="C94" s="83">
        <f>AVERAGE(C38:C42)</f>
        <v>879.86</v>
      </c>
      <c r="D94" s="87">
        <f>AVERAGE(D38:D42)</f>
        <v>23.8670583932377</v>
      </c>
      <c r="E94" s="40"/>
      <c r="F94" t="s" s="100">
        <v>80</v>
      </c>
      <c r="G94" s="83">
        <f>AVERAGE(G38:G42)</f>
        <v>18.2</v>
      </c>
      <c r="H94" s="83">
        <f>AVERAGE(H38:H42)</f>
        <v>461.48</v>
      </c>
      <c r="I94" s="87">
        <f>AVERAGE(I38:I42)</f>
        <v>25.4042637362637</v>
      </c>
      <c r="J94" s="40"/>
      <c r="K94" t="s" s="100">
        <v>80</v>
      </c>
      <c r="L94" s="83">
        <f>AVERAGE(L38:L42)</f>
        <v>3.2</v>
      </c>
      <c r="M94" s="83">
        <f>AVERAGE(M38:M42)</f>
        <v>89.81999999999999</v>
      </c>
      <c r="N94" s="89">
        <f>AVERAGE(N38:N42)</f>
        <v>27.9291666666667</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103">
        <v>82</v>
      </c>
      <c r="B96" s="83">
        <f>AVERAGE(B32:B36)</f>
        <v>24.8</v>
      </c>
      <c r="C96" s="83">
        <f>AVERAGE(C32:C36)</f>
        <v>586.66</v>
      </c>
      <c r="D96" s="87">
        <f>AVERAGE(D32:D36)</f>
        <v>23.6500416219119</v>
      </c>
      <c r="E96" s="40"/>
      <c r="F96" t="s" s="100">
        <v>82</v>
      </c>
      <c r="G96" s="83">
        <f>AVERAGE(G32:G36)</f>
        <v>12</v>
      </c>
      <c r="H96" s="83">
        <f>AVERAGE(H32:H36)</f>
        <v>300.54</v>
      </c>
      <c r="I96" s="87">
        <f>AVERAGE(I32:I36)</f>
        <v>25.1243703703704</v>
      </c>
      <c r="J96" s="40"/>
      <c r="K96" t="s" s="100">
        <v>82</v>
      </c>
      <c r="L96" s="83">
        <f>AVERAGE(L32:L36)</f>
        <v>1.8</v>
      </c>
      <c r="M96" s="83">
        <f>AVERAGE(M32:M36)</f>
        <v>49.82</v>
      </c>
      <c r="N96" s="89">
        <f>AVERAGE(N32:N36)</f>
        <v>27.7944444444444</v>
      </c>
      <c r="O96" s="96"/>
      <c r="P96" s="83"/>
      <c r="Q96" s="83"/>
      <c r="R96" s="84"/>
      <c r="S96" s="83"/>
      <c r="T96" s="83"/>
      <c r="U96" s="84"/>
      <c r="V96" s="83"/>
      <c r="W96" s="97"/>
    </row>
    <row r="97" ht="21.95" customHeight="1">
      <c r="A97" t="s" s="103">
        <v>83</v>
      </c>
      <c r="B97" s="83">
        <f>AVERAGE(B38:B42)</f>
        <v>36.8</v>
      </c>
      <c r="C97" s="83">
        <f>AVERAGE(C38:C42)</f>
        <v>879.86</v>
      </c>
      <c r="D97" s="87">
        <f>AVERAGE(D38:D42)</f>
        <v>23.8670583932377</v>
      </c>
      <c r="E97" s="40"/>
      <c r="F97" t="s" s="100">
        <v>83</v>
      </c>
      <c r="G97" s="83">
        <f>AVERAGE(G38:G42)</f>
        <v>18.2</v>
      </c>
      <c r="H97" s="83">
        <f>AVERAGE(H38:H42)</f>
        <v>461.48</v>
      </c>
      <c r="I97" s="87">
        <f>AVERAGE(I38:I42)</f>
        <v>25.4042637362637</v>
      </c>
      <c r="J97" s="40"/>
      <c r="K97" t="s" s="100">
        <v>83</v>
      </c>
      <c r="L97" s="83">
        <f>AVERAGE(L38:L42)</f>
        <v>3.2</v>
      </c>
      <c r="M97" s="83">
        <f>AVERAGE(M38:M42)</f>
        <v>89.81999999999999</v>
      </c>
      <c r="N97" s="89">
        <f>AVERAGE(N38:N42)</f>
        <v>27.9291666666667</v>
      </c>
      <c r="O97" s="96"/>
      <c r="P97" s="83"/>
      <c r="Q97" s="83"/>
      <c r="R97" s="84"/>
      <c r="S97" s="83"/>
      <c r="T97" s="83"/>
      <c r="U97" s="84"/>
      <c r="V97" s="83"/>
      <c r="W97" s="97"/>
    </row>
    <row r="98" ht="21.95" customHeight="1">
      <c r="A98" s="105"/>
      <c r="B98" s="83"/>
      <c r="C98" s="83"/>
      <c r="D98" s="87"/>
      <c r="E98" s="40"/>
      <c r="F98" s="106"/>
      <c r="G98" s="84"/>
      <c r="H98" s="83"/>
      <c r="I98" s="87"/>
      <c r="J98" s="40"/>
      <c r="K98" s="106"/>
      <c r="L98" s="84"/>
      <c r="M98" s="83"/>
      <c r="N98" s="89"/>
      <c r="O98" s="96"/>
      <c r="P98" s="83"/>
      <c r="Q98" s="83"/>
      <c r="R98" s="84"/>
      <c r="S98" s="83"/>
      <c r="T98" s="83"/>
      <c r="U98" s="84"/>
      <c r="V98" s="83"/>
      <c r="W98" s="97"/>
    </row>
    <row r="99" ht="21.95" customHeight="1">
      <c r="A99" s="105"/>
      <c r="B99" s="107"/>
      <c r="C99" t="s" s="108">
        <v>84</v>
      </c>
      <c r="D99" s="87"/>
      <c r="E99" s="40"/>
      <c r="F99" s="106"/>
      <c r="G99" s="84"/>
      <c r="H99" s="83"/>
      <c r="I99" s="87"/>
      <c r="J99" s="40"/>
      <c r="K99" s="106"/>
      <c r="L99" s="84"/>
      <c r="M99" s="83"/>
      <c r="N99" s="89"/>
      <c r="O99" s="96"/>
      <c r="P99" s="83"/>
      <c r="Q99" s="83"/>
      <c r="R99" s="84"/>
      <c r="S99" s="83"/>
      <c r="T99" s="83"/>
      <c r="U99" s="84"/>
      <c r="V99" s="83"/>
      <c r="W99" s="97"/>
    </row>
    <row r="100" ht="22.75" customHeight="1">
      <c r="A100" s="109"/>
      <c r="B100" s="110"/>
      <c r="C100" t="s" s="111">
        <v>85</v>
      </c>
      <c r="D100" s="112"/>
      <c r="E100" s="113"/>
      <c r="F100" s="114"/>
      <c r="G100" s="115"/>
      <c r="H100" s="116"/>
      <c r="I100" s="112"/>
      <c r="J100" s="113"/>
      <c r="K100" s="114"/>
      <c r="L100" s="115"/>
      <c r="M100" s="116"/>
      <c r="N100" s="117"/>
      <c r="O100" s="118"/>
      <c r="P100" s="116"/>
      <c r="Q100" s="116"/>
      <c r="R100" s="115"/>
      <c r="S100" s="116"/>
      <c r="T100" s="116"/>
      <c r="U100" s="115"/>
      <c r="V100" s="116"/>
      <c r="W100" s="119"/>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33" customWidth="1"/>
    <col min="2" max="4" width="12.1719" style="233" customWidth="1"/>
    <col min="5" max="5" width="1.35156" style="233" customWidth="1"/>
    <col min="6" max="6" width="10" style="233" customWidth="1"/>
    <col min="7" max="9" width="12.1719" style="233" customWidth="1"/>
    <col min="10" max="10" width="1.35156" style="233" customWidth="1"/>
    <col min="11" max="11" width="10" style="233" customWidth="1"/>
    <col min="12" max="14" width="12.1719" style="233" customWidth="1"/>
    <col min="15" max="15" width="10.8516" style="233" customWidth="1"/>
    <col min="16" max="17" width="6.5" style="233" customWidth="1"/>
    <col min="18" max="18" width="10.8516" style="233" customWidth="1"/>
    <col min="19" max="20" width="6.5" style="233" customWidth="1"/>
    <col min="21" max="21" width="10.8516" style="233" customWidth="1"/>
    <col min="22" max="23" width="6.5" style="233" customWidth="1"/>
    <col min="24" max="16384" width="16.3516" style="233" customWidth="1"/>
  </cols>
  <sheetData>
    <row r="1" ht="63.8" customHeight="1">
      <c r="A1" t="s" s="134">
        <v>161</v>
      </c>
      <c r="B1" t="s" s="191">
        <v>40</v>
      </c>
      <c r="C1" t="s" s="191">
        <v>41</v>
      </c>
      <c r="D1" t="s" s="192">
        <v>42</v>
      </c>
      <c r="E1" s="29"/>
      <c r="F1" t="s" s="137">
        <v>162</v>
      </c>
      <c r="G1" t="s" s="191">
        <v>44</v>
      </c>
      <c r="H1" t="s" s="191">
        <v>45</v>
      </c>
      <c r="I1" t="s" s="192">
        <v>46</v>
      </c>
      <c r="J1" s="29"/>
      <c r="K1" t="s" s="137">
        <v>163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50</v>
      </c>
      <c r="C3" s="83">
        <v>1671.6</v>
      </c>
      <c r="D3" s="87">
        <v>33.432</v>
      </c>
      <c r="E3" s="40"/>
      <c r="F3" s="153">
        <v>1910</v>
      </c>
      <c r="G3" s="99">
        <v>25</v>
      </c>
      <c r="H3" s="83">
        <v>850.3</v>
      </c>
      <c r="I3" s="87">
        <v>34.012</v>
      </c>
      <c r="J3" s="40"/>
      <c r="K3" s="153">
        <v>1910</v>
      </c>
      <c r="L3" s="99">
        <v>2</v>
      </c>
      <c r="M3" s="83">
        <v>71.59999999999999</v>
      </c>
      <c r="N3" s="89">
        <v>35.8</v>
      </c>
      <c r="O3" s="148"/>
      <c r="P3" s="143"/>
      <c r="Q3" s="154"/>
      <c r="R3" s="151"/>
      <c r="S3" s="143"/>
      <c r="T3" s="154"/>
      <c r="U3" s="151"/>
      <c r="V3" s="143"/>
      <c r="W3" s="154"/>
    </row>
    <row r="4" ht="21.95" customHeight="1">
      <c r="A4" s="152">
        <v>1911</v>
      </c>
      <c r="B4" s="99">
        <v>53</v>
      </c>
      <c r="C4" s="83">
        <v>1784.1</v>
      </c>
      <c r="D4" s="87">
        <v>33.6622641509434</v>
      </c>
      <c r="E4" s="40"/>
      <c r="F4" s="153">
        <v>1911</v>
      </c>
      <c r="G4" s="99">
        <v>36</v>
      </c>
      <c r="H4" s="83">
        <v>1227.6</v>
      </c>
      <c r="I4" s="87">
        <v>34.1</v>
      </c>
      <c r="J4" s="40"/>
      <c r="K4" s="153">
        <v>1911</v>
      </c>
      <c r="L4" s="99">
        <v>4</v>
      </c>
      <c r="M4" s="83">
        <v>144.1</v>
      </c>
      <c r="N4" s="89">
        <v>36.025</v>
      </c>
      <c r="O4" s="155"/>
      <c r="P4" s="129"/>
      <c r="Q4" s="97"/>
      <c r="R4" s="156"/>
      <c r="S4" s="129"/>
      <c r="T4" s="97"/>
      <c r="U4" s="156"/>
      <c r="V4" s="129"/>
      <c r="W4" s="97"/>
    </row>
    <row r="5" ht="21.95" customHeight="1">
      <c r="A5" s="152">
        <v>1912</v>
      </c>
      <c r="B5" s="99">
        <v>48</v>
      </c>
      <c r="C5" s="83">
        <v>1605.7</v>
      </c>
      <c r="D5" s="87">
        <v>33.4520833333333</v>
      </c>
      <c r="E5" s="40"/>
      <c r="F5" s="153">
        <v>1912</v>
      </c>
      <c r="G5" s="99">
        <v>23</v>
      </c>
      <c r="H5" s="83">
        <v>789.2</v>
      </c>
      <c r="I5" s="87">
        <v>34.3130434782609</v>
      </c>
      <c r="J5" s="40"/>
      <c r="K5" s="153">
        <v>1912</v>
      </c>
      <c r="L5" s="99">
        <v>4</v>
      </c>
      <c r="M5" s="83">
        <v>145.2</v>
      </c>
      <c r="N5" s="89">
        <v>36.3</v>
      </c>
      <c r="O5" s="155"/>
      <c r="P5" s="129"/>
      <c r="Q5" s="97"/>
      <c r="R5" s="156"/>
      <c r="S5" s="129"/>
      <c r="T5" s="97"/>
      <c r="U5" s="156"/>
      <c r="V5" s="129"/>
      <c r="W5" s="97"/>
    </row>
    <row r="6" ht="21.95" customHeight="1">
      <c r="A6" s="152">
        <v>1913</v>
      </c>
      <c r="B6" s="99">
        <v>61</v>
      </c>
      <c r="C6" s="83">
        <v>2054.5</v>
      </c>
      <c r="D6" s="87">
        <v>33.6803278688525</v>
      </c>
      <c r="E6" s="40"/>
      <c r="F6" s="153">
        <v>1913</v>
      </c>
      <c r="G6" s="99">
        <v>42</v>
      </c>
      <c r="H6" s="83">
        <v>1430.5</v>
      </c>
      <c r="I6" s="87">
        <v>34.0595238095238</v>
      </c>
      <c r="J6" s="40"/>
      <c r="K6" s="153">
        <v>1913</v>
      </c>
      <c r="L6" s="99">
        <v>2</v>
      </c>
      <c r="M6" s="83">
        <v>71.90000000000001</v>
      </c>
      <c r="N6" s="89">
        <v>35.95</v>
      </c>
      <c r="O6" s="155"/>
      <c r="P6" s="129"/>
      <c r="Q6" s="97"/>
      <c r="R6" s="156"/>
      <c r="S6" s="129"/>
      <c r="T6" s="97"/>
      <c r="U6" s="156"/>
      <c r="V6" s="129"/>
      <c r="W6" s="97"/>
    </row>
    <row r="7" ht="21.95" customHeight="1">
      <c r="A7" s="152">
        <v>1914</v>
      </c>
      <c r="B7" s="99">
        <v>41</v>
      </c>
      <c r="C7" s="83">
        <v>1382.8</v>
      </c>
      <c r="D7" s="87">
        <v>33.7268292682927</v>
      </c>
      <c r="E7" s="40"/>
      <c r="F7" s="153">
        <v>1914</v>
      </c>
      <c r="G7" s="99">
        <v>16</v>
      </c>
      <c r="H7" s="83">
        <v>562.9</v>
      </c>
      <c r="I7" s="87">
        <v>35.18125</v>
      </c>
      <c r="J7" s="40"/>
      <c r="K7" s="153">
        <v>1914</v>
      </c>
      <c r="L7" s="99">
        <v>5</v>
      </c>
      <c r="M7" s="83">
        <v>190.2</v>
      </c>
      <c r="N7" s="89">
        <v>38.04</v>
      </c>
      <c r="O7" s="155"/>
      <c r="P7" s="129"/>
      <c r="Q7" s="97"/>
      <c r="R7" s="156"/>
      <c r="S7" s="129"/>
      <c r="T7" s="97"/>
      <c r="U7" s="156"/>
      <c r="V7" s="129"/>
      <c r="W7" s="97"/>
    </row>
    <row r="8" ht="21.95" customHeight="1">
      <c r="A8" s="152">
        <v>1915</v>
      </c>
      <c r="B8" s="99">
        <v>62</v>
      </c>
      <c r="C8" s="83">
        <v>2090.5</v>
      </c>
      <c r="D8" s="87">
        <v>33.7177419354839</v>
      </c>
      <c r="E8" s="40"/>
      <c r="F8" s="153">
        <v>1915</v>
      </c>
      <c r="G8" s="99">
        <v>28</v>
      </c>
      <c r="H8" s="83">
        <v>975.2</v>
      </c>
      <c r="I8" s="87">
        <v>34.8285714285714</v>
      </c>
      <c r="J8" s="40"/>
      <c r="K8" s="153">
        <v>1915</v>
      </c>
      <c r="L8" s="99">
        <v>10</v>
      </c>
      <c r="M8" s="83">
        <v>366</v>
      </c>
      <c r="N8" s="89">
        <v>36.6</v>
      </c>
      <c r="O8" s="155"/>
      <c r="P8" s="129"/>
      <c r="Q8" s="97"/>
      <c r="R8" s="156"/>
      <c r="S8" s="129"/>
      <c r="T8" s="97"/>
      <c r="U8" s="156"/>
      <c r="V8" s="129"/>
      <c r="W8" s="97"/>
    </row>
    <row r="9" ht="21.95" customHeight="1">
      <c r="A9" s="152">
        <v>1916</v>
      </c>
      <c r="B9" s="99">
        <v>75</v>
      </c>
      <c r="C9" s="83">
        <v>2520.8</v>
      </c>
      <c r="D9" s="87">
        <v>33.6106666666667</v>
      </c>
      <c r="E9" s="40"/>
      <c r="F9" s="153">
        <v>1916</v>
      </c>
      <c r="G9" s="99">
        <v>47</v>
      </c>
      <c r="H9" s="83">
        <v>1603.5</v>
      </c>
      <c r="I9" s="87">
        <v>34.1170212765957</v>
      </c>
      <c r="J9" s="40"/>
      <c r="K9" s="153">
        <v>1916</v>
      </c>
      <c r="L9" s="99">
        <v>5</v>
      </c>
      <c r="M9" s="83">
        <v>180.7</v>
      </c>
      <c r="N9" s="89">
        <v>36.14</v>
      </c>
      <c r="O9" s="155"/>
      <c r="P9" s="129"/>
      <c r="Q9" s="97"/>
      <c r="R9" s="156"/>
      <c r="S9" s="129"/>
      <c r="T9" s="97"/>
      <c r="U9" s="156"/>
      <c r="V9" s="129"/>
      <c r="W9" s="97"/>
    </row>
    <row r="10" ht="21.95" customHeight="1">
      <c r="A10" s="152">
        <v>1917</v>
      </c>
      <c r="B10" s="99">
        <v>82</v>
      </c>
      <c r="C10" s="83">
        <v>2748</v>
      </c>
      <c r="D10" s="87">
        <v>33.5121951219512</v>
      </c>
      <c r="E10" s="40"/>
      <c r="F10" s="153">
        <v>1917</v>
      </c>
      <c r="G10" s="99">
        <v>51</v>
      </c>
      <c r="H10" s="83">
        <v>1733.2</v>
      </c>
      <c r="I10" s="87">
        <v>33.9843137254902</v>
      </c>
      <c r="J10" s="40"/>
      <c r="K10" s="153">
        <v>1917</v>
      </c>
      <c r="L10" s="99">
        <v>1</v>
      </c>
      <c r="M10" s="83">
        <v>35.5</v>
      </c>
      <c r="N10" s="89">
        <v>35.5</v>
      </c>
      <c r="O10" s="155"/>
      <c r="P10" s="129"/>
      <c r="Q10" s="97"/>
      <c r="R10" s="156"/>
      <c r="S10" s="129"/>
      <c r="T10" s="97"/>
      <c r="U10" s="156"/>
      <c r="V10" s="129"/>
      <c r="W10" s="97"/>
    </row>
    <row r="11" ht="21.95" customHeight="1">
      <c r="A11" s="152">
        <v>1918</v>
      </c>
      <c r="B11" s="99">
        <v>95</v>
      </c>
      <c r="C11" s="83">
        <v>3222.9</v>
      </c>
      <c r="D11" s="87">
        <v>33.9252631578947</v>
      </c>
      <c r="E11" s="40"/>
      <c r="F11" s="153">
        <v>1918</v>
      </c>
      <c r="G11" s="99">
        <v>69</v>
      </c>
      <c r="H11" s="83">
        <v>2370.9</v>
      </c>
      <c r="I11" s="87">
        <v>34.3608695652174</v>
      </c>
      <c r="J11" s="40"/>
      <c r="K11" s="153">
        <v>1918</v>
      </c>
      <c r="L11" s="99">
        <v>12</v>
      </c>
      <c r="M11" s="83">
        <v>430.3</v>
      </c>
      <c r="N11" s="89">
        <v>35.8583333333333</v>
      </c>
      <c r="O11" s="155"/>
      <c r="P11" s="129"/>
      <c r="Q11" s="97"/>
      <c r="R11" s="156"/>
      <c r="S11" s="129"/>
      <c r="T11" s="97"/>
      <c r="U11" s="156"/>
      <c r="V11" s="129"/>
      <c r="W11" s="97"/>
    </row>
    <row r="12" ht="21.95" customHeight="1">
      <c r="A12" s="152">
        <v>1919</v>
      </c>
      <c r="B12" s="99">
        <v>56</v>
      </c>
      <c r="C12" s="83">
        <v>1883.7</v>
      </c>
      <c r="D12" s="87">
        <v>33.6375</v>
      </c>
      <c r="E12" s="40"/>
      <c r="F12" s="153">
        <v>1919</v>
      </c>
      <c r="G12" s="99">
        <v>33</v>
      </c>
      <c r="H12" s="83">
        <v>1127.9</v>
      </c>
      <c r="I12" s="87">
        <v>34.1787878787879</v>
      </c>
      <c r="J12" s="40"/>
      <c r="K12" s="153">
        <v>1919</v>
      </c>
      <c r="L12" s="99">
        <v>3</v>
      </c>
      <c r="M12" s="83">
        <v>107.6</v>
      </c>
      <c r="N12" s="89">
        <v>35.8666666666667</v>
      </c>
      <c r="O12" s="155"/>
      <c r="P12" s="129"/>
      <c r="Q12" s="97"/>
      <c r="R12" s="156"/>
      <c r="S12" s="129"/>
      <c r="T12" s="97"/>
      <c r="U12" s="156"/>
      <c r="V12" s="129"/>
      <c r="W12" s="97"/>
    </row>
    <row r="13" ht="21.95" customHeight="1">
      <c r="A13" s="152">
        <v>1920</v>
      </c>
      <c r="B13" s="99">
        <v>38</v>
      </c>
      <c r="C13" s="83">
        <v>1272.5</v>
      </c>
      <c r="D13" s="87">
        <v>33.4868421052632</v>
      </c>
      <c r="E13" s="40"/>
      <c r="F13" s="153">
        <v>1920</v>
      </c>
      <c r="G13" s="99">
        <v>24</v>
      </c>
      <c r="H13" s="83">
        <v>814.2</v>
      </c>
      <c r="I13" s="87">
        <v>33.925</v>
      </c>
      <c r="J13" s="40"/>
      <c r="K13" s="153">
        <v>1920</v>
      </c>
      <c r="L13" s="99">
        <v>0</v>
      </c>
      <c r="M13" s="83">
        <v>0</v>
      </c>
      <c r="N13" s="89"/>
      <c r="O13" s="155"/>
      <c r="P13" s="129"/>
      <c r="Q13" s="97"/>
      <c r="R13" s="156"/>
      <c r="S13" s="129"/>
      <c r="T13" s="97"/>
      <c r="U13" s="156"/>
      <c r="V13" s="129"/>
      <c r="W13" s="97"/>
    </row>
    <row r="14" ht="21.95" customHeight="1">
      <c r="A14" s="152">
        <v>1921</v>
      </c>
      <c r="B14" s="99">
        <v>21</v>
      </c>
      <c r="C14" s="83">
        <v>697.1</v>
      </c>
      <c r="D14" s="87">
        <v>33.1952380952381</v>
      </c>
      <c r="E14" s="40"/>
      <c r="F14" s="153">
        <v>1921</v>
      </c>
      <c r="G14" s="99">
        <v>8</v>
      </c>
      <c r="H14" s="83">
        <v>271.2</v>
      </c>
      <c r="I14" s="87">
        <v>33.9</v>
      </c>
      <c r="J14" s="40"/>
      <c r="K14" s="153">
        <v>1921</v>
      </c>
      <c r="L14" s="99">
        <v>0</v>
      </c>
      <c r="M14" s="83">
        <v>0</v>
      </c>
      <c r="N14" s="89"/>
      <c r="O14" s="155"/>
      <c r="P14" s="129"/>
      <c r="Q14" s="97"/>
      <c r="R14" s="156"/>
      <c r="S14" s="129"/>
      <c r="T14" s="97"/>
      <c r="U14" s="156"/>
      <c r="V14" s="129"/>
      <c r="W14" s="97"/>
    </row>
    <row r="15" ht="21.95" customHeight="1">
      <c r="A15" s="152">
        <v>1922</v>
      </c>
      <c r="B15" s="99">
        <v>87</v>
      </c>
      <c r="C15" s="83">
        <v>2942</v>
      </c>
      <c r="D15" s="87">
        <v>33.816091954023</v>
      </c>
      <c r="E15" s="40"/>
      <c r="F15" s="153">
        <v>1922</v>
      </c>
      <c r="G15" s="99">
        <v>54</v>
      </c>
      <c r="H15" s="83">
        <v>1864</v>
      </c>
      <c r="I15" s="87">
        <v>34.5185185185185</v>
      </c>
      <c r="J15" s="40"/>
      <c r="K15" s="153">
        <v>1922</v>
      </c>
      <c r="L15" s="99">
        <v>16</v>
      </c>
      <c r="M15" s="83">
        <v>575.7</v>
      </c>
      <c r="N15" s="89">
        <v>35.98125</v>
      </c>
      <c r="O15" s="155"/>
      <c r="P15" s="129"/>
      <c r="Q15" s="97"/>
      <c r="R15" s="156"/>
      <c r="S15" s="129"/>
      <c r="T15" s="97"/>
      <c r="U15" s="156"/>
      <c r="V15" s="129"/>
      <c r="W15" s="97"/>
    </row>
    <row r="16" ht="21.95" customHeight="1">
      <c r="A16" s="152">
        <v>1923</v>
      </c>
      <c r="B16" s="99">
        <v>103</v>
      </c>
      <c r="C16" s="83">
        <v>3531.7</v>
      </c>
      <c r="D16" s="87">
        <v>34.2883495145631</v>
      </c>
      <c r="E16" s="40"/>
      <c r="F16" s="153">
        <v>1923</v>
      </c>
      <c r="G16" s="99">
        <v>79</v>
      </c>
      <c r="H16" s="83">
        <v>2743.5</v>
      </c>
      <c r="I16" s="87">
        <v>34.7278481012658</v>
      </c>
      <c r="J16" s="40"/>
      <c r="K16" s="153">
        <v>1923</v>
      </c>
      <c r="L16" s="99">
        <v>18</v>
      </c>
      <c r="M16" s="83">
        <v>667.8</v>
      </c>
      <c r="N16" s="89">
        <v>37.1</v>
      </c>
      <c r="O16" s="155"/>
      <c r="P16" s="129"/>
      <c r="Q16" s="97"/>
      <c r="R16" s="156"/>
      <c r="S16" s="129"/>
      <c r="T16" s="97"/>
      <c r="U16" s="156"/>
      <c r="V16" s="129"/>
      <c r="W16" s="97"/>
    </row>
    <row r="17" ht="21.95" customHeight="1">
      <c r="A17" s="152">
        <v>1924</v>
      </c>
      <c r="B17" s="99">
        <v>86</v>
      </c>
      <c r="C17" s="83">
        <v>2957.9</v>
      </c>
      <c r="D17" s="87">
        <v>34.3941860465116</v>
      </c>
      <c r="E17" s="40"/>
      <c r="F17" s="153">
        <v>1924</v>
      </c>
      <c r="G17" s="99">
        <v>64</v>
      </c>
      <c r="H17" s="83">
        <v>2236.8</v>
      </c>
      <c r="I17" s="87">
        <v>34.95</v>
      </c>
      <c r="J17" s="40"/>
      <c r="K17" s="153">
        <v>1924</v>
      </c>
      <c r="L17" s="99">
        <v>20</v>
      </c>
      <c r="M17" s="83">
        <v>735.1</v>
      </c>
      <c r="N17" s="89">
        <v>36.755</v>
      </c>
      <c r="O17" s="155"/>
      <c r="P17" s="129"/>
      <c r="Q17" s="97"/>
      <c r="R17" s="156"/>
      <c r="S17" s="129"/>
      <c r="T17" s="97"/>
      <c r="U17" s="156"/>
      <c r="V17" s="129"/>
      <c r="W17" s="97"/>
    </row>
    <row r="18" ht="21.95" customHeight="1">
      <c r="A18" s="152">
        <v>1925</v>
      </c>
      <c r="B18" s="99">
        <v>61</v>
      </c>
      <c r="C18" s="83">
        <v>2046.7</v>
      </c>
      <c r="D18" s="87">
        <v>33.5524590163934</v>
      </c>
      <c r="E18" s="40"/>
      <c r="F18" s="153">
        <v>1925</v>
      </c>
      <c r="G18" s="99">
        <v>38</v>
      </c>
      <c r="H18" s="83">
        <v>1290.3</v>
      </c>
      <c r="I18" s="87">
        <v>33.9552631578947</v>
      </c>
      <c r="J18" s="40"/>
      <c r="K18" s="153">
        <v>1925</v>
      </c>
      <c r="L18" s="99">
        <v>3</v>
      </c>
      <c r="M18" s="83">
        <v>108.3</v>
      </c>
      <c r="N18" s="89">
        <v>36.1</v>
      </c>
      <c r="O18" s="155"/>
      <c r="P18" s="129"/>
      <c r="Q18" s="97"/>
      <c r="R18" s="156"/>
      <c r="S18" s="129"/>
      <c r="T18" s="97"/>
      <c r="U18" s="156"/>
      <c r="V18" s="129"/>
      <c r="W18" s="97"/>
    </row>
    <row r="19" ht="21.95" customHeight="1">
      <c r="A19" s="152">
        <v>1926</v>
      </c>
      <c r="B19" s="99">
        <v>55</v>
      </c>
      <c r="C19" s="83">
        <v>1835.3</v>
      </c>
      <c r="D19" s="87">
        <v>33.3690909090909</v>
      </c>
      <c r="E19" s="40"/>
      <c r="F19" s="153">
        <v>1926</v>
      </c>
      <c r="G19" s="99">
        <v>28</v>
      </c>
      <c r="H19" s="83">
        <v>950.8</v>
      </c>
      <c r="I19" s="87">
        <v>33.9571428571429</v>
      </c>
      <c r="J19" s="40"/>
      <c r="K19" s="153">
        <v>1926</v>
      </c>
      <c r="L19" s="99">
        <v>1</v>
      </c>
      <c r="M19" s="83">
        <v>35.6</v>
      </c>
      <c r="N19" s="89">
        <v>35.6</v>
      </c>
      <c r="O19" s="155"/>
      <c r="P19" s="129"/>
      <c r="Q19" s="97"/>
      <c r="R19" s="156"/>
      <c r="S19" s="129"/>
      <c r="T19" s="97"/>
      <c r="U19" s="156"/>
      <c r="V19" s="129"/>
      <c r="W19" s="97"/>
    </row>
    <row r="20" ht="21.95" customHeight="1">
      <c r="A20" s="152">
        <v>1927</v>
      </c>
      <c r="B20" s="99">
        <v>41</v>
      </c>
      <c r="C20" s="83">
        <v>1387.1</v>
      </c>
      <c r="D20" s="87">
        <v>33.8317073170732</v>
      </c>
      <c r="E20" s="40"/>
      <c r="F20" s="153">
        <v>1927</v>
      </c>
      <c r="G20" s="99">
        <v>21</v>
      </c>
      <c r="H20" s="83">
        <v>732.8</v>
      </c>
      <c r="I20" s="87">
        <v>34.8952380952381</v>
      </c>
      <c r="J20" s="40"/>
      <c r="K20" s="153">
        <v>1927</v>
      </c>
      <c r="L20" s="99">
        <v>7</v>
      </c>
      <c r="M20" s="83">
        <v>257.1</v>
      </c>
      <c r="N20" s="89">
        <v>36.7285714285714</v>
      </c>
      <c r="O20" s="155"/>
      <c r="P20" s="129"/>
      <c r="Q20" s="97"/>
      <c r="R20" s="156"/>
      <c r="S20" s="129"/>
      <c r="T20" s="97"/>
      <c r="U20" s="156"/>
      <c r="V20" s="129"/>
      <c r="W20" s="97"/>
    </row>
    <row r="21" ht="21.95" customHeight="1">
      <c r="A21" s="152">
        <v>1928</v>
      </c>
      <c r="B21" s="99">
        <v>56</v>
      </c>
      <c r="C21" s="83">
        <v>1876.9</v>
      </c>
      <c r="D21" s="87">
        <v>33.5160714285714</v>
      </c>
      <c r="E21" s="40"/>
      <c r="F21" s="153">
        <v>1928</v>
      </c>
      <c r="G21" s="99">
        <v>35</v>
      </c>
      <c r="H21" s="83">
        <v>1189.5</v>
      </c>
      <c r="I21" s="87">
        <v>33.9857142857143</v>
      </c>
      <c r="J21" s="40"/>
      <c r="K21" s="153">
        <v>1928</v>
      </c>
      <c r="L21" s="99">
        <v>3</v>
      </c>
      <c r="M21" s="83">
        <v>106.9</v>
      </c>
      <c r="N21" s="89">
        <v>35.6333333333333</v>
      </c>
      <c r="O21" s="155"/>
      <c r="P21" s="129"/>
      <c r="Q21" s="97"/>
      <c r="R21" s="156"/>
      <c r="S21" s="129"/>
      <c r="T21" s="97"/>
      <c r="U21" s="156"/>
      <c r="V21" s="129"/>
      <c r="W21" s="97"/>
    </row>
    <row r="22" ht="21.95" customHeight="1">
      <c r="A22" s="152">
        <v>1929</v>
      </c>
      <c r="B22" s="99">
        <v>75</v>
      </c>
      <c r="C22" s="83">
        <v>2555</v>
      </c>
      <c r="D22" s="87">
        <v>34.0666666666667</v>
      </c>
      <c r="E22" s="40"/>
      <c r="F22" s="153">
        <v>1929</v>
      </c>
      <c r="G22" s="99">
        <v>55</v>
      </c>
      <c r="H22" s="83">
        <v>1899</v>
      </c>
      <c r="I22" s="87">
        <v>34.5272727272727</v>
      </c>
      <c r="J22" s="40"/>
      <c r="K22" s="153">
        <v>1929</v>
      </c>
      <c r="L22" s="99">
        <v>12</v>
      </c>
      <c r="M22" s="83">
        <v>442</v>
      </c>
      <c r="N22" s="89">
        <v>36.8333333333333</v>
      </c>
      <c r="O22" s="155"/>
      <c r="P22" s="129"/>
      <c r="Q22" s="97"/>
      <c r="R22" s="156"/>
      <c r="S22" s="129"/>
      <c r="T22" s="97"/>
      <c r="U22" s="156"/>
      <c r="V22" s="129"/>
      <c r="W22" s="97"/>
    </row>
    <row r="23" ht="21.95" customHeight="1">
      <c r="A23" s="152">
        <v>1930</v>
      </c>
      <c r="B23" s="99">
        <v>40</v>
      </c>
      <c r="C23" s="83">
        <v>1357.6</v>
      </c>
      <c r="D23" s="87">
        <v>33.94</v>
      </c>
      <c r="E23" s="40"/>
      <c r="F23" s="153">
        <v>1930</v>
      </c>
      <c r="G23" s="99">
        <v>25</v>
      </c>
      <c r="H23" s="83">
        <v>865.9</v>
      </c>
      <c r="I23" s="87">
        <v>34.636</v>
      </c>
      <c r="J23" s="40"/>
      <c r="K23" s="153">
        <v>1930</v>
      </c>
      <c r="L23" s="99">
        <v>10</v>
      </c>
      <c r="M23" s="83">
        <v>357.3</v>
      </c>
      <c r="N23" s="89">
        <v>35.73</v>
      </c>
      <c r="O23" s="155"/>
      <c r="P23" s="129"/>
      <c r="Q23" s="97"/>
      <c r="R23" s="156"/>
      <c r="S23" s="129"/>
      <c r="T23" s="97"/>
      <c r="U23" s="156"/>
      <c r="V23" s="129"/>
      <c r="W23" s="97"/>
    </row>
    <row r="24" ht="21.95" customHeight="1">
      <c r="A24" s="152">
        <v>1931</v>
      </c>
      <c r="B24" s="99">
        <v>42</v>
      </c>
      <c r="C24" s="83">
        <v>1421.5</v>
      </c>
      <c r="D24" s="87">
        <v>33.8452380952381</v>
      </c>
      <c r="E24" s="40"/>
      <c r="F24" s="153">
        <v>1931</v>
      </c>
      <c r="G24" s="99">
        <v>22</v>
      </c>
      <c r="H24" s="83">
        <v>766.6</v>
      </c>
      <c r="I24" s="87">
        <v>34.8454545454545</v>
      </c>
      <c r="J24" s="40"/>
      <c r="K24" s="153">
        <v>1931</v>
      </c>
      <c r="L24" s="99">
        <v>9</v>
      </c>
      <c r="M24" s="83">
        <v>328.7</v>
      </c>
      <c r="N24" s="89">
        <v>36.5222222222222</v>
      </c>
      <c r="O24" s="155"/>
      <c r="P24" s="129"/>
      <c r="Q24" s="97"/>
      <c r="R24" s="156"/>
      <c r="S24" s="129"/>
      <c r="T24" s="97"/>
      <c r="U24" s="156"/>
      <c r="V24" s="129"/>
      <c r="W24" s="97"/>
    </row>
    <row r="25" ht="21.95" customHeight="1">
      <c r="A25" s="152">
        <v>1932</v>
      </c>
      <c r="B25" s="99">
        <v>35</v>
      </c>
      <c r="C25" s="83">
        <v>1160.2</v>
      </c>
      <c r="D25" s="87">
        <v>33.1485714285714</v>
      </c>
      <c r="E25" s="40"/>
      <c r="F25" s="153">
        <v>1932</v>
      </c>
      <c r="G25" s="99">
        <v>12</v>
      </c>
      <c r="H25" s="83">
        <v>406.4</v>
      </c>
      <c r="I25" s="87">
        <v>33.8666666666667</v>
      </c>
      <c r="J25" s="40"/>
      <c r="K25" s="153">
        <v>1932</v>
      </c>
      <c r="L25" s="99">
        <v>0</v>
      </c>
      <c r="M25" s="83">
        <v>0</v>
      </c>
      <c r="N25" s="89"/>
      <c r="O25" s="155"/>
      <c r="P25" s="129"/>
      <c r="Q25" s="97"/>
      <c r="R25" s="156"/>
      <c r="S25" s="129"/>
      <c r="T25" s="97"/>
      <c r="U25" s="156"/>
      <c r="V25" s="129"/>
      <c r="W25" s="97"/>
    </row>
    <row r="26" ht="21.95" customHeight="1">
      <c r="A26" s="152">
        <v>1933</v>
      </c>
      <c r="B26" s="99">
        <v>47</v>
      </c>
      <c r="C26" s="83">
        <v>1568.1</v>
      </c>
      <c r="D26" s="87">
        <v>33.363829787234</v>
      </c>
      <c r="E26" s="40"/>
      <c r="F26" s="153">
        <v>1933</v>
      </c>
      <c r="G26" s="99">
        <v>26</v>
      </c>
      <c r="H26" s="83">
        <v>879.7</v>
      </c>
      <c r="I26" s="87">
        <v>33.8346153846154</v>
      </c>
      <c r="J26" s="40"/>
      <c r="K26" s="153">
        <v>1933</v>
      </c>
      <c r="L26" s="99">
        <v>2</v>
      </c>
      <c r="M26" s="83">
        <v>73.90000000000001</v>
      </c>
      <c r="N26" s="89">
        <v>36.95</v>
      </c>
      <c r="O26" s="155"/>
      <c r="P26" s="129"/>
      <c r="Q26" s="97"/>
      <c r="R26" s="156"/>
      <c r="S26" s="129"/>
      <c r="T26" s="97"/>
      <c r="U26" s="156"/>
      <c r="V26" s="129"/>
      <c r="W26" s="97"/>
    </row>
    <row r="27" ht="21.95" customHeight="1">
      <c r="A27" s="152">
        <v>1934</v>
      </c>
      <c r="B27" s="99">
        <v>26</v>
      </c>
      <c r="C27" s="83">
        <v>889.1</v>
      </c>
      <c r="D27" s="87">
        <v>34.1961538461538</v>
      </c>
      <c r="E27" s="40"/>
      <c r="F27" s="153">
        <v>1934</v>
      </c>
      <c r="G27" s="99">
        <v>14</v>
      </c>
      <c r="H27" s="83">
        <v>496.4</v>
      </c>
      <c r="I27" s="87">
        <v>35.4571428571429</v>
      </c>
      <c r="J27" s="40"/>
      <c r="K27" s="153">
        <v>1934</v>
      </c>
      <c r="L27" s="99">
        <v>6</v>
      </c>
      <c r="M27" s="83">
        <v>225.7</v>
      </c>
      <c r="N27" s="89">
        <v>37.6166666666667</v>
      </c>
      <c r="O27" s="155"/>
      <c r="P27" s="129"/>
      <c r="Q27" s="97"/>
      <c r="R27" s="156"/>
      <c r="S27" s="129"/>
      <c r="T27" s="97"/>
      <c r="U27" s="156"/>
      <c r="V27" s="129"/>
      <c r="W27" s="97"/>
    </row>
    <row r="28" ht="21.95" customHeight="1">
      <c r="A28" s="152">
        <v>1935</v>
      </c>
      <c r="B28" s="99">
        <v>54</v>
      </c>
      <c r="C28" s="83">
        <v>1871.4</v>
      </c>
      <c r="D28" s="87">
        <v>34.6555555555556</v>
      </c>
      <c r="E28" s="40"/>
      <c r="F28" s="153">
        <v>1935</v>
      </c>
      <c r="G28" s="99">
        <v>44</v>
      </c>
      <c r="H28" s="83">
        <v>1544</v>
      </c>
      <c r="I28" s="87">
        <v>35.0909090909091</v>
      </c>
      <c r="J28" s="40"/>
      <c r="K28" s="153">
        <v>1935</v>
      </c>
      <c r="L28" s="99">
        <v>17</v>
      </c>
      <c r="M28" s="83">
        <v>630.5</v>
      </c>
      <c r="N28" s="89">
        <v>37.0882352941176</v>
      </c>
      <c r="O28" s="155"/>
      <c r="P28" s="129"/>
      <c r="Q28" s="97"/>
      <c r="R28" s="156"/>
      <c r="S28" s="129"/>
      <c r="T28" s="97"/>
      <c r="U28" s="156"/>
      <c r="V28" s="129"/>
      <c r="W28" s="97"/>
    </row>
    <row r="29" ht="21.95" customHeight="1">
      <c r="A29" s="152">
        <v>1936</v>
      </c>
      <c r="B29" s="99">
        <v>11</v>
      </c>
      <c r="C29" s="83">
        <v>372.8</v>
      </c>
      <c r="D29" s="87">
        <v>33.8909090909091</v>
      </c>
      <c r="E29" s="40"/>
      <c r="F29" s="153">
        <v>1936</v>
      </c>
      <c r="G29" s="99">
        <v>7</v>
      </c>
      <c r="H29" s="83">
        <v>241.9</v>
      </c>
      <c r="I29" s="87">
        <v>34.5571428571429</v>
      </c>
      <c r="J29" s="40"/>
      <c r="K29" s="153">
        <v>1936</v>
      </c>
      <c r="L29" s="99">
        <v>3</v>
      </c>
      <c r="M29" s="83">
        <v>108.1</v>
      </c>
      <c r="N29" s="89">
        <v>36.0333333333333</v>
      </c>
      <c r="O29" s="155"/>
      <c r="P29" s="129"/>
      <c r="Q29" s="97"/>
      <c r="R29" s="156"/>
      <c r="S29" s="129"/>
      <c r="T29" s="97"/>
      <c r="U29" s="156"/>
      <c r="V29" s="129"/>
      <c r="W29" s="97"/>
    </row>
    <row r="30" ht="21.95" customHeight="1">
      <c r="A30" s="152">
        <v>1937</v>
      </c>
      <c r="B30" s="99">
        <v>21</v>
      </c>
      <c r="C30" s="83">
        <v>709</v>
      </c>
      <c r="D30" s="87">
        <v>33.7619047619048</v>
      </c>
      <c r="E30" s="40"/>
      <c r="F30" s="153">
        <v>1937</v>
      </c>
      <c r="G30" s="99">
        <v>10</v>
      </c>
      <c r="H30" s="83">
        <v>349.3</v>
      </c>
      <c r="I30" s="87">
        <v>34.93</v>
      </c>
      <c r="J30" s="40"/>
      <c r="K30" s="153">
        <v>1937</v>
      </c>
      <c r="L30" s="99">
        <v>4</v>
      </c>
      <c r="M30" s="83">
        <v>145.3</v>
      </c>
      <c r="N30" s="89">
        <v>36.325</v>
      </c>
      <c r="O30" s="155"/>
      <c r="P30" s="129"/>
      <c r="Q30" s="97"/>
      <c r="R30" s="156"/>
      <c r="S30" s="129"/>
      <c r="T30" s="97"/>
      <c r="U30" s="156"/>
      <c r="V30" s="129"/>
      <c r="W30" s="97"/>
    </row>
    <row r="31" ht="21.95" customHeight="1">
      <c r="A31" s="152">
        <v>1938</v>
      </c>
      <c r="B31" s="99">
        <v>22</v>
      </c>
      <c r="C31" s="83">
        <v>727.3</v>
      </c>
      <c r="D31" s="87">
        <v>33.0590909090909</v>
      </c>
      <c r="E31" s="40"/>
      <c r="F31" s="153">
        <v>1938</v>
      </c>
      <c r="G31" s="99">
        <v>7</v>
      </c>
      <c r="H31" s="83">
        <v>236.9</v>
      </c>
      <c r="I31" s="87">
        <v>33.8428571428571</v>
      </c>
      <c r="J31" s="40"/>
      <c r="K31" s="153">
        <v>1938</v>
      </c>
      <c r="L31" s="99">
        <v>1</v>
      </c>
      <c r="M31" s="83">
        <v>35.3</v>
      </c>
      <c r="N31" s="89">
        <v>35.3</v>
      </c>
      <c r="O31" s="155"/>
      <c r="P31" s="129"/>
      <c r="Q31" s="97"/>
      <c r="R31" s="156"/>
      <c r="S31" s="129"/>
      <c r="T31" s="97"/>
      <c r="U31" s="156"/>
      <c r="V31" s="129"/>
      <c r="W31" s="97"/>
    </row>
    <row r="32" ht="21.95" customHeight="1">
      <c r="A32" s="152">
        <v>1939</v>
      </c>
      <c r="B32" s="99">
        <v>20</v>
      </c>
      <c r="C32" s="83">
        <v>664.2</v>
      </c>
      <c r="D32" s="87">
        <v>33.21</v>
      </c>
      <c r="E32" s="40"/>
      <c r="F32" s="153">
        <v>1939</v>
      </c>
      <c r="G32" s="99">
        <v>7</v>
      </c>
      <c r="H32" s="83">
        <v>239.1</v>
      </c>
      <c r="I32" s="87">
        <v>34.1571428571429</v>
      </c>
      <c r="J32" s="40"/>
      <c r="K32" s="153">
        <v>1939</v>
      </c>
      <c r="L32" s="99">
        <v>1</v>
      </c>
      <c r="M32" s="83">
        <v>37.7</v>
      </c>
      <c r="N32" s="89">
        <v>37.7</v>
      </c>
      <c r="O32" s="155"/>
      <c r="P32" s="129"/>
      <c r="Q32" s="97"/>
      <c r="R32" s="156"/>
      <c r="S32" s="129"/>
      <c r="T32" s="97"/>
      <c r="U32" s="156"/>
      <c r="V32" s="129"/>
      <c r="W32" s="97"/>
    </row>
    <row r="33" ht="21.95" customHeight="1">
      <c r="A33" s="152">
        <v>1940</v>
      </c>
      <c r="B33" s="99">
        <v>32</v>
      </c>
      <c r="C33" s="83">
        <v>1067.8</v>
      </c>
      <c r="D33" s="87">
        <v>33.36875</v>
      </c>
      <c r="E33" s="40"/>
      <c r="F33" s="153">
        <v>1940</v>
      </c>
      <c r="G33" s="99">
        <v>13</v>
      </c>
      <c r="H33" s="83">
        <v>446.8</v>
      </c>
      <c r="I33" s="87">
        <v>34.3692307692308</v>
      </c>
      <c r="J33" s="40"/>
      <c r="K33" s="153">
        <v>1940</v>
      </c>
      <c r="L33" s="99">
        <v>3</v>
      </c>
      <c r="M33" s="83">
        <v>109.3</v>
      </c>
      <c r="N33" s="89">
        <v>36.4333333333333</v>
      </c>
      <c r="O33" s="155"/>
      <c r="P33" s="129"/>
      <c r="Q33" s="97"/>
      <c r="R33" s="156"/>
      <c r="S33" s="129"/>
      <c r="T33" s="97"/>
      <c r="U33" s="156"/>
      <c r="V33" s="129"/>
      <c r="W33" s="97"/>
    </row>
    <row r="34" ht="21.95" customHeight="1">
      <c r="A34" s="152">
        <v>1941</v>
      </c>
      <c r="B34" s="99">
        <v>11</v>
      </c>
      <c r="C34" s="83">
        <v>368.3</v>
      </c>
      <c r="D34" s="87">
        <v>33.4818181818182</v>
      </c>
      <c r="E34" s="40"/>
      <c r="F34" s="153">
        <v>1941</v>
      </c>
      <c r="G34" s="99">
        <v>3</v>
      </c>
      <c r="H34" s="83">
        <v>105.2</v>
      </c>
      <c r="I34" s="87">
        <v>35.0666666666667</v>
      </c>
      <c r="J34" s="40"/>
      <c r="K34" s="153">
        <v>1941</v>
      </c>
      <c r="L34" s="99">
        <v>1</v>
      </c>
      <c r="M34" s="83">
        <v>36.6</v>
      </c>
      <c r="N34" s="89">
        <v>36.6</v>
      </c>
      <c r="O34" s="155"/>
      <c r="P34" s="129"/>
      <c r="Q34" s="97"/>
      <c r="R34" s="156"/>
      <c r="S34" s="129"/>
      <c r="T34" s="97"/>
      <c r="U34" s="156"/>
      <c r="V34" s="129"/>
      <c r="W34" s="97"/>
    </row>
    <row r="35" ht="21.95" customHeight="1">
      <c r="A35" s="152">
        <v>1942</v>
      </c>
      <c r="B35" s="99">
        <v>25</v>
      </c>
      <c r="C35" s="83">
        <v>839.7</v>
      </c>
      <c r="D35" s="87">
        <v>33.588</v>
      </c>
      <c r="E35" s="40"/>
      <c r="F35" s="153">
        <v>1942</v>
      </c>
      <c r="G35" s="99">
        <v>9</v>
      </c>
      <c r="H35" s="83">
        <v>315.1</v>
      </c>
      <c r="I35" s="87">
        <v>35.0111111111111</v>
      </c>
      <c r="J35" s="40"/>
      <c r="K35" s="153">
        <v>1942</v>
      </c>
      <c r="L35" s="99">
        <v>4</v>
      </c>
      <c r="M35" s="83">
        <v>145.7</v>
      </c>
      <c r="N35" s="89">
        <v>36.425</v>
      </c>
      <c r="O35" s="155"/>
      <c r="P35" s="129"/>
      <c r="Q35" s="97"/>
      <c r="R35" s="156"/>
      <c r="S35" s="129"/>
      <c r="T35" s="97"/>
      <c r="U35" s="156"/>
      <c r="V35" s="129"/>
      <c r="W35" s="97"/>
    </row>
    <row r="36" ht="21.95" customHeight="1">
      <c r="A36" s="152">
        <v>1943</v>
      </c>
      <c r="B36" s="99">
        <v>25</v>
      </c>
      <c r="C36" s="83">
        <v>830.8</v>
      </c>
      <c r="D36" s="87">
        <v>33.232</v>
      </c>
      <c r="E36" s="40"/>
      <c r="F36" s="153">
        <v>1943</v>
      </c>
      <c r="G36" s="99">
        <v>4</v>
      </c>
      <c r="H36" s="83">
        <v>141.8</v>
      </c>
      <c r="I36" s="87">
        <v>35.45</v>
      </c>
      <c r="J36" s="40"/>
      <c r="K36" s="153">
        <v>1943</v>
      </c>
      <c r="L36" s="99">
        <v>2</v>
      </c>
      <c r="M36" s="83">
        <v>72.59999999999999</v>
      </c>
      <c r="N36" s="89">
        <v>36.3</v>
      </c>
      <c r="O36" s="155"/>
      <c r="P36" s="129"/>
      <c r="Q36" s="97"/>
      <c r="R36" s="156"/>
      <c r="S36" s="129"/>
      <c r="T36" s="97"/>
      <c r="U36" s="156"/>
      <c r="V36" s="129"/>
      <c r="W36" s="97"/>
    </row>
    <row r="37" ht="21.95" customHeight="1">
      <c r="A37" s="152">
        <v>1944</v>
      </c>
      <c r="B37" s="99">
        <v>32</v>
      </c>
      <c r="C37" s="83">
        <v>1071.9</v>
      </c>
      <c r="D37" s="87">
        <v>33.496875</v>
      </c>
      <c r="E37" s="40"/>
      <c r="F37" s="153">
        <v>1944</v>
      </c>
      <c r="G37" s="99">
        <v>14</v>
      </c>
      <c r="H37" s="83">
        <v>480.8</v>
      </c>
      <c r="I37" s="87">
        <v>34.3428571428571</v>
      </c>
      <c r="J37" s="40"/>
      <c r="K37" s="153">
        <v>1944</v>
      </c>
      <c r="L37" s="99">
        <v>3</v>
      </c>
      <c r="M37" s="83">
        <v>106.4</v>
      </c>
      <c r="N37" s="89">
        <v>35.4666666666667</v>
      </c>
      <c r="O37" s="155"/>
      <c r="P37" s="129"/>
      <c r="Q37" s="97"/>
      <c r="R37" s="156"/>
      <c r="S37" s="129"/>
      <c r="T37" s="97"/>
      <c r="U37" s="156"/>
      <c r="V37" s="129"/>
      <c r="W37" s="97"/>
    </row>
    <row r="38" ht="21.95" customHeight="1">
      <c r="A38" s="152">
        <v>1945</v>
      </c>
      <c r="B38" s="99">
        <v>9</v>
      </c>
      <c r="C38" s="83">
        <v>294.5</v>
      </c>
      <c r="D38" s="87">
        <v>32.7222222222222</v>
      </c>
      <c r="E38" s="40"/>
      <c r="F38" s="153">
        <v>1945</v>
      </c>
      <c r="G38" s="99">
        <v>0</v>
      </c>
      <c r="H38" s="83">
        <v>0</v>
      </c>
      <c r="I38" s="87"/>
      <c r="J38" s="40"/>
      <c r="K38" s="153">
        <v>1945</v>
      </c>
      <c r="L38" s="99">
        <v>0</v>
      </c>
      <c r="M38" s="83">
        <v>0</v>
      </c>
      <c r="N38" s="89"/>
      <c r="O38" s="155"/>
      <c r="P38" s="129"/>
      <c r="Q38" s="97"/>
      <c r="R38" s="156"/>
      <c r="S38" s="129"/>
      <c r="T38" s="97"/>
      <c r="U38" s="156"/>
      <c r="V38" s="129"/>
      <c r="W38" s="97"/>
    </row>
    <row r="39" ht="21.95" customHeight="1">
      <c r="A39" s="152">
        <v>1946</v>
      </c>
      <c r="B39" s="99">
        <v>30</v>
      </c>
      <c r="C39" s="83">
        <v>996.1</v>
      </c>
      <c r="D39" s="87">
        <v>33.2033333333333</v>
      </c>
      <c r="E39" s="40"/>
      <c r="F39" s="153">
        <v>1946</v>
      </c>
      <c r="G39" s="99">
        <v>13</v>
      </c>
      <c r="H39" s="83">
        <v>439.9</v>
      </c>
      <c r="I39" s="87">
        <v>33.8384615384615</v>
      </c>
      <c r="J39" s="40"/>
      <c r="K39" s="153">
        <v>1946</v>
      </c>
      <c r="L39" s="99">
        <v>0</v>
      </c>
      <c r="M39" s="83">
        <v>0</v>
      </c>
      <c r="N39" s="89"/>
      <c r="O39" s="155"/>
      <c r="P39" s="129"/>
      <c r="Q39" s="97"/>
      <c r="R39" s="156"/>
      <c r="S39" s="129"/>
      <c r="T39" s="97"/>
      <c r="U39" s="156"/>
      <c r="V39" s="129"/>
      <c r="W39" s="97"/>
    </row>
    <row r="40" ht="21.95" customHeight="1">
      <c r="A40" s="152">
        <v>1947</v>
      </c>
      <c r="B40" s="99">
        <v>30</v>
      </c>
      <c r="C40" s="83">
        <v>1000.2</v>
      </c>
      <c r="D40" s="87">
        <v>33.34</v>
      </c>
      <c r="E40" s="40"/>
      <c r="F40" s="153">
        <v>1947</v>
      </c>
      <c r="G40" s="99">
        <v>14</v>
      </c>
      <c r="H40" s="83">
        <v>476.3</v>
      </c>
      <c r="I40" s="87">
        <v>34.0214285714286</v>
      </c>
      <c r="J40" s="40"/>
      <c r="K40" s="153">
        <v>1947</v>
      </c>
      <c r="L40" s="99">
        <v>2</v>
      </c>
      <c r="M40" s="83">
        <v>70.40000000000001</v>
      </c>
      <c r="N40" s="89">
        <v>35.2</v>
      </c>
      <c r="O40" s="155"/>
      <c r="P40" s="129"/>
      <c r="Q40" s="97"/>
      <c r="R40" s="156"/>
      <c r="S40" s="129"/>
      <c r="T40" s="97"/>
      <c r="U40" s="156"/>
      <c r="V40" s="129"/>
      <c r="W40" s="97"/>
    </row>
    <row r="41" ht="21.95" customHeight="1">
      <c r="A41" s="152">
        <v>1948</v>
      </c>
      <c r="B41" s="99">
        <v>35</v>
      </c>
      <c r="C41" s="83">
        <v>1164.4</v>
      </c>
      <c r="D41" s="87">
        <v>33.2685714285714</v>
      </c>
      <c r="E41" s="40"/>
      <c r="F41" s="153">
        <v>1948</v>
      </c>
      <c r="G41" s="99">
        <v>11</v>
      </c>
      <c r="H41" s="83">
        <v>378.9</v>
      </c>
      <c r="I41" s="87">
        <v>34.4454545454545</v>
      </c>
      <c r="J41" s="40"/>
      <c r="K41" s="153">
        <v>1948</v>
      </c>
      <c r="L41" s="99">
        <v>2</v>
      </c>
      <c r="M41" s="83">
        <v>72</v>
      </c>
      <c r="N41" s="89">
        <v>36</v>
      </c>
      <c r="O41" s="155"/>
      <c r="P41" s="129"/>
      <c r="Q41" s="97"/>
      <c r="R41" s="156"/>
      <c r="S41" s="129"/>
      <c r="T41" s="97"/>
      <c r="U41" s="156"/>
      <c r="V41" s="129"/>
      <c r="W41" s="97"/>
    </row>
    <row r="42" ht="21.95" customHeight="1">
      <c r="A42" s="152">
        <v>1949</v>
      </c>
      <c r="B42" s="99">
        <v>30</v>
      </c>
      <c r="C42" s="83">
        <v>997.7</v>
      </c>
      <c r="D42" s="87">
        <v>33.2566666666667</v>
      </c>
      <c r="E42" s="40"/>
      <c r="F42" s="153">
        <v>1949</v>
      </c>
      <c r="G42" s="99">
        <v>11</v>
      </c>
      <c r="H42" s="83">
        <v>374.5</v>
      </c>
      <c r="I42" s="87">
        <v>34.0454545454545</v>
      </c>
      <c r="J42" s="40"/>
      <c r="K42" s="153">
        <v>1949</v>
      </c>
      <c r="L42" s="99">
        <v>2</v>
      </c>
      <c r="M42" s="83">
        <v>71.09999999999999</v>
      </c>
      <c r="N42" s="89">
        <v>35.55</v>
      </c>
      <c r="O42" s="155"/>
      <c r="P42" s="129"/>
      <c r="Q42" s="97"/>
      <c r="R42" s="156"/>
      <c r="S42" s="129"/>
      <c r="T42" s="97"/>
      <c r="U42" s="156"/>
      <c r="V42" s="129"/>
      <c r="W42" s="97"/>
    </row>
    <row r="43" ht="21.95" customHeight="1">
      <c r="A43" s="152">
        <v>1950</v>
      </c>
      <c r="B43" s="99">
        <v>43</v>
      </c>
      <c r="C43" s="83">
        <v>1430.5</v>
      </c>
      <c r="D43" s="87">
        <v>33.2674418604651</v>
      </c>
      <c r="E43" s="40"/>
      <c r="F43" s="153">
        <v>1950</v>
      </c>
      <c r="G43" s="99">
        <v>21</v>
      </c>
      <c r="H43" s="83">
        <v>709.8</v>
      </c>
      <c r="I43" s="87">
        <v>33.8</v>
      </c>
      <c r="J43" s="40"/>
      <c r="K43" s="153">
        <v>1950</v>
      </c>
      <c r="L43" s="99">
        <v>1</v>
      </c>
      <c r="M43" s="83">
        <v>35.1</v>
      </c>
      <c r="N43" s="89">
        <v>35.1</v>
      </c>
      <c r="O43" s="155"/>
      <c r="P43" s="129"/>
      <c r="Q43" s="97"/>
      <c r="R43" s="156"/>
      <c r="S43" s="129"/>
      <c r="T43" s="97"/>
      <c r="U43" s="156"/>
      <c r="V43" s="129"/>
      <c r="W43" s="97"/>
    </row>
    <row r="44" ht="21.95" customHeight="1">
      <c r="A44" s="152">
        <v>1951</v>
      </c>
      <c r="B44" s="99">
        <v>31</v>
      </c>
      <c r="C44" s="83">
        <v>1023.7</v>
      </c>
      <c r="D44" s="87">
        <v>33.0225806451613</v>
      </c>
      <c r="E44" s="40"/>
      <c r="F44" s="153">
        <v>1951</v>
      </c>
      <c r="G44" s="99">
        <v>6</v>
      </c>
      <c r="H44" s="83">
        <v>204.4</v>
      </c>
      <c r="I44" s="87">
        <v>34.0666666666667</v>
      </c>
      <c r="J44" s="40"/>
      <c r="K44" s="153">
        <v>1951</v>
      </c>
      <c r="L44" s="99">
        <v>1</v>
      </c>
      <c r="M44" s="83">
        <v>35.6</v>
      </c>
      <c r="N44" s="89">
        <v>35.6</v>
      </c>
      <c r="O44" s="155"/>
      <c r="P44" s="129"/>
      <c r="Q44" s="97"/>
      <c r="R44" s="156"/>
      <c r="S44" s="129"/>
      <c r="T44" s="97"/>
      <c r="U44" s="156"/>
      <c r="V44" s="129"/>
      <c r="W44" s="97"/>
    </row>
    <row r="45" ht="21.95" customHeight="1">
      <c r="A45" s="152">
        <v>1952</v>
      </c>
      <c r="B45" s="99">
        <v>40</v>
      </c>
      <c r="C45" s="83">
        <v>1330.4</v>
      </c>
      <c r="D45" s="87">
        <v>33.26</v>
      </c>
      <c r="E45" s="40"/>
      <c r="F45" s="153">
        <v>1952</v>
      </c>
      <c r="G45" s="99">
        <v>16</v>
      </c>
      <c r="H45" s="83">
        <v>543.3</v>
      </c>
      <c r="I45" s="87">
        <v>33.95625</v>
      </c>
      <c r="J45" s="40"/>
      <c r="K45" s="153">
        <v>1952</v>
      </c>
      <c r="L45" s="99">
        <v>1</v>
      </c>
      <c r="M45" s="83">
        <v>35.6</v>
      </c>
      <c r="N45" s="89">
        <v>35.6</v>
      </c>
      <c r="O45" s="155"/>
      <c r="P45" s="129"/>
      <c r="Q45" s="97"/>
      <c r="R45" s="156"/>
      <c r="S45" s="129"/>
      <c r="T45" s="97"/>
      <c r="U45" s="156"/>
      <c r="V45" s="129"/>
      <c r="W45" s="97"/>
    </row>
    <row r="46" ht="21.95" customHeight="1">
      <c r="A46" s="152">
        <v>1953</v>
      </c>
      <c r="B46" s="99">
        <v>32</v>
      </c>
      <c r="C46" s="83">
        <v>1054.4</v>
      </c>
      <c r="D46" s="87">
        <v>32.95</v>
      </c>
      <c r="E46" s="40"/>
      <c r="F46" s="153">
        <v>1953</v>
      </c>
      <c r="G46" s="99">
        <v>8</v>
      </c>
      <c r="H46" s="83">
        <v>268.2</v>
      </c>
      <c r="I46" s="87">
        <v>33.525</v>
      </c>
      <c r="J46" s="40"/>
      <c r="K46" s="153">
        <v>1953</v>
      </c>
      <c r="L46" s="99">
        <v>0</v>
      </c>
      <c r="M46" s="83">
        <v>0</v>
      </c>
      <c r="N46" s="89"/>
      <c r="O46" s="155"/>
      <c r="P46" s="129"/>
      <c r="Q46" s="97"/>
      <c r="R46" s="156"/>
      <c r="S46" s="129"/>
      <c r="T46" s="97"/>
      <c r="U46" s="156"/>
      <c r="V46" s="129"/>
      <c r="W46" s="97"/>
    </row>
    <row r="47" ht="21.95" customHeight="1">
      <c r="A47" s="152">
        <v>1954</v>
      </c>
      <c r="B47" s="99">
        <v>28</v>
      </c>
      <c r="C47" s="83">
        <v>923.1</v>
      </c>
      <c r="D47" s="87">
        <v>32.9678571428571</v>
      </c>
      <c r="E47" s="40"/>
      <c r="F47" s="153">
        <v>1954</v>
      </c>
      <c r="G47" s="99">
        <v>7</v>
      </c>
      <c r="H47" s="83">
        <v>235.4</v>
      </c>
      <c r="I47" s="87">
        <v>33.6285714285714</v>
      </c>
      <c r="J47" s="40"/>
      <c r="K47" s="153">
        <v>1954</v>
      </c>
      <c r="L47" s="99">
        <v>0</v>
      </c>
      <c r="M47" s="83">
        <v>0</v>
      </c>
      <c r="N47" s="89"/>
      <c r="O47" s="155"/>
      <c r="P47" s="129"/>
      <c r="Q47" s="97"/>
      <c r="R47" s="156"/>
      <c r="S47" s="129"/>
      <c r="T47" s="97"/>
      <c r="U47" s="156"/>
      <c r="V47" s="129"/>
      <c r="W47" s="97"/>
    </row>
    <row r="48" ht="21.95" customHeight="1">
      <c r="A48" s="152">
        <v>1955</v>
      </c>
      <c r="B48" s="99">
        <v>22</v>
      </c>
      <c r="C48" s="83">
        <v>733.9</v>
      </c>
      <c r="D48" s="87">
        <v>33.3590909090909</v>
      </c>
      <c r="E48" s="40"/>
      <c r="F48" s="153">
        <v>1955</v>
      </c>
      <c r="G48" s="99">
        <v>11</v>
      </c>
      <c r="H48" s="83">
        <v>373.9</v>
      </c>
      <c r="I48" s="87">
        <v>33.9909090909091</v>
      </c>
      <c r="J48" s="40"/>
      <c r="K48" s="153">
        <v>1955</v>
      </c>
      <c r="L48" s="99">
        <v>1</v>
      </c>
      <c r="M48" s="83">
        <v>35.6</v>
      </c>
      <c r="N48" s="89">
        <v>35.6</v>
      </c>
      <c r="O48" s="155"/>
      <c r="P48" s="129"/>
      <c r="Q48" s="97"/>
      <c r="R48" s="156"/>
      <c r="S48" s="129"/>
      <c r="T48" s="97"/>
      <c r="U48" s="156"/>
      <c r="V48" s="129"/>
      <c r="W48" s="97"/>
    </row>
    <row r="49" ht="21.95" customHeight="1">
      <c r="A49" s="152">
        <v>1956</v>
      </c>
      <c r="B49" s="99">
        <v>35</v>
      </c>
      <c r="C49" s="83">
        <v>1197</v>
      </c>
      <c r="D49" s="87">
        <v>34.2</v>
      </c>
      <c r="E49" s="40"/>
      <c r="F49" s="153">
        <v>1956</v>
      </c>
      <c r="G49" s="99">
        <v>24</v>
      </c>
      <c r="H49" s="83">
        <v>836.4</v>
      </c>
      <c r="I49" s="87">
        <v>34.85</v>
      </c>
      <c r="J49" s="40"/>
      <c r="K49" s="153">
        <v>1956</v>
      </c>
      <c r="L49" s="99">
        <v>12</v>
      </c>
      <c r="M49" s="83">
        <v>428.4</v>
      </c>
      <c r="N49" s="89">
        <v>35.7</v>
      </c>
      <c r="O49" s="155"/>
      <c r="P49" s="129"/>
      <c r="Q49" s="97"/>
      <c r="R49" s="156"/>
      <c r="S49" s="129"/>
      <c r="T49" s="97"/>
      <c r="U49" s="156"/>
      <c r="V49" s="129"/>
      <c r="W49" s="97"/>
    </row>
    <row r="50" ht="21.95" customHeight="1">
      <c r="A50" s="152">
        <v>1957</v>
      </c>
      <c r="B50" s="99">
        <v>23</v>
      </c>
      <c r="C50" s="83">
        <v>761.3</v>
      </c>
      <c r="D50" s="87">
        <v>33.1</v>
      </c>
      <c r="E50" s="40"/>
      <c r="F50" s="153">
        <v>1957</v>
      </c>
      <c r="G50" s="99">
        <v>7</v>
      </c>
      <c r="H50" s="83">
        <v>237.6</v>
      </c>
      <c r="I50" s="87">
        <v>33.9428571428571</v>
      </c>
      <c r="J50" s="40"/>
      <c r="K50" s="153">
        <v>1957</v>
      </c>
      <c r="L50" s="99">
        <v>1</v>
      </c>
      <c r="M50" s="83">
        <v>35.1</v>
      </c>
      <c r="N50" s="89">
        <v>35.1</v>
      </c>
      <c r="O50" s="155"/>
      <c r="P50" s="129"/>
      <c r="Q50" s="97"/>
      <c r="R50" s="156"/>
      <c r="S50" s="129"/>
      <c r="T50" s="97"/>
      <c r="U50" s="156"/>
      <c r="V50" s="129"/>
      <c r="W50" s="97"/>
    </row>
    <row r="51" ht="21.95" customHeight="1">
      <c r="A51" s="152">
        <v>1958</v>
      </c>
      <c r="B51" s="99">
        <v>31</v>
      </c>
      <c r="C51" s="83">
        <v>1063.6</v>
      </c>
      <c r="D51" s="87">
        <v>34.3096774193548</v>
      </c>
      <c r="E51" s="40"/>
      <c r="F51" s="153">
        <v>1958</v>
      </c>
      <c r="G51" s="99">
        <v>20</v>
      </c>
      <c r="H51" s="83">
        <v>702.6</v>
      </c>
      <c r="I51" s="87">
        <v>35.13</v>
      </c>
      <c r="J51" s="40"/>
      <c r="K51" s="153">
        <v>1958</v>
      </c>
      <c r="L51" s="99">
        <v>7</v>
      </c>
      <c r="M51" s="83">
        <v>258.1</v>
      </c>
      <c r="N51" s="89">
        <v>36.8714285714286</v>
      </c>
      <c r="O51" s="155"/>
      <c r="P51" s="129"/>
      <c r="Q51" s="97"/>
      <c r="R51" s="156"/>
      <c r="S51" s="129"/>
      <c r="T51" s="97"/>
      <c r="U51" s="156"/>
      <c r="V51" s="129"/>
      <c r="W51" s="97"/>
    </row>
    <row r="52" ht="21.95" customHeight="1">
      <c r="A52" s="152">
        <v>1959</v>
      </c>
      <c r="B52" s="99">
        <v>42</v>
      </c>
      <c r="C52" s="83">
        <v>1429.4</v>
      </c>
      <c r="D52" s="87">
        <v>34.0333333333333</v>
      </c>
      <c r="E52" s="40"/>
      <c r="F52" s="153">
        <v>1959</v>
      </c>
      <c r="G52" s="99">
        <v>24</v>
      </c>
      <c r="H52" s="83">
        <v>836.5</v>
      </c>
      <c r="I52" s="87">
        <v>34.8541666666667</v>
      </c>
      <c r="J52" s="40"/>
      <c r="K52" s="153">
        <v>1959</v>
      </c>
      <c r="L52" s="99">
        <v>7</v>
      </c>
      <c r="M52" s="83">
        <v>253.9</v>
      </c>
      <c r="N52" s="89">
        <v>36.2714285714286</v>
      </c>
      <c r="O52" s="155"/>
      <c r="P52" s="129"/>
      <c r="Q52" s="97"/>
      <c r="R52" s="156"/>
      <c r="S52" s="129"/>
      <c r="T52" s="97"/>
      <c r="U52" s="156"/>
      <c r="V52" s="129"/>
      <c r="W52" s="97"/>
    </row>
    <row r="53" ht="21.95" customHeight="1">
      <c r="A53" s="152">
        <v>1960</v>
      </c>
      <c r="B53" s="99">
        <v>23</v>
      </c>
      <c r="C53" s="83">
        <v>769.5</v>
      </c>
      <c r="D53" s="87">
        <v>33.4565217391304</v>
      </c>
      <c r="E53" s="40"/>
      <c r="F53" s="153">
        <v>1960</v>
      </c>
      <c r="G53" s="99">
        <v>8</v>
      </c>
      <c r="H53" s="83">
        <v>277.1</v>
      </c>
      <c r="I53" s="87">
        <v>34.6375</v>
      </c>
      <c r="J53" s="40"/>
      <c r="K53" s="153">
        <v>1960</v>
      </c>
      <c r="L53" s="99">
        <v>3</v>
      </c>
      <c r="M53" s="83">
        <v>107.7</v>
      </c>
      <c r="N53" s="89">
        <v>35.9</v>
      </c>
      <c r="O53" s="155"/>
      <c r="P53" s="129"/>
      <c r="Q53" s="97"/>
      <c r="R53" s="156"/>
      <c r="S53" s="129"/>
      <c r="T53" s="97"/>
      <c r="U53" s="156"/>
      <c r="V53" s="129"/>
      <c r="W53" s="97"/>
    </row>
    <row r="54" ht="21.95" customHeight="1">
      <c r="A54" s="152">
        <v>1961</v>
      </c>
      <c r="B54" s="99">
        <v>33</v>
      </c>
      <c r="C54" s="83">
        <v>1088</v>
      </c>
      <c r="D54" s="87">
        <v>32.969696969697</v>
      </c>
      <c r="E54" s="40"/>
      <c r="F54" s="153">
        <v>1961</v>
      </c>
      <c r="G54" s="99">
        <v>6</v>
      </c>
      <c r="H54" s="83">
        <v>203.7</v>
      </c>
      <c r="I54" s="87">
        <v>33.95</v>
      </c>
      <c r="J54" s="40"/>
      <c r="K54" s="153">
        <v>1961</v>
      </c>
      <c r="L54" s="99">
        <v>0</v>
      </c>
      <c r="M54" s="83">
        <v>0</v>
      </c>
      <c r="N54" s="89"/>
      <c r="O54" s="155"/>
      <c r="P54" s="129"/>
      <c r="Q54" s="97"/>
      <c r="R54" s="156"/>
      <c r="S54" s="129"/>
      <c r="T54" s="97"/>
      <c r="U54" s="156"/>
      <c r="V54" s="129"/>
      <c r="W54" s="97"/>
    </row>
    <row r="55" ht="21.95" customHeight="1">
      <c r="A55" s="152">
        <v>1962</v>
      </c>
      <c r="B55" s="99">
        <v>33</v>
      </c>
      <c r="C55" s="83">
        <v>1087.8</v>
      </c>
      <c r="D55" s="87">
        <v>32.9636363636364</v>
      </c>
      <c r="E55" s="40"/>
      <c r="F55" s="153">
        <v>1962</v>
      </c>
      <c r="G55" s="99">
        <v>5</v>
      </c>
      <c r="H55" s="83">
        <v>170.8</v>
      </c>
      <c r="I55" s="87">
        <v>34.16</v>
      </c>
      <c r="J55" s="40"/>
      <c r="K55" s="153">
        <v>1962</v>
      </c>
      <c r="L55" s="99">
        <v>1</v>
      </c>
      <c r="M55" s="83">
        <v>35.1</v>
      </c>
      <c r="N55" s="89">
        <v>35.1</v>
      </c>
      <c r="O55" s="155"/>
      <c r="P55" s="129"/>
      <c r="Q55" s="97"/>
      <c r="R55" s="156"/>
      <c r="S55" s="129"/>
      <c r="T55" s="97"/>
      <c r="U55" s="156"/>
      <c r="V55" s="129"/>
      <c r="W55" s="97"/>
    </row>
    <row r="56" ht="21.95" customHeight="1">
      <c r="A56" s="152">
        <v>1963</v>
      </c>
      <c r="B56" s="99">
        <v>24</v>
      </c>
      <c r="C56" s="83">
        <v>796.8</v>
      </c>
      <c r="D56" s="87">
        <v>33.2</v>
      </c>
      <c r="E56" s="40"/>
      <c r="F56" s="153">
        <v>1963</v>
      </c>
      <c r="G56" s="99">
        <v>5</v>
      </c>
      <c r="H56" s="83">
        <v>176.7</v>
      </c>
      <c r="I56" s="87">
        <v>35.34</v>
      </c>
      <c r="J56" s="40"/>
      <c r="K56" s="153">
        <v>1963</v>
      </c>
      <c r="L56" s="99">
        <v>2</v>
      </c>
      <c r="M56" s="83">
        <v>74.7</v>
      </c>
      <c r="N56" s="89">
        <v>37.35</v>
      </c>
      <c r="O56" s="155"/>
      <c r="P56" s="129"/>
      <c r="Q56" s="97"/>
      <c r="R56" s="156"/>
      <c r="S56" s="129"/>
      <c r="T56" s="97"/>
      <c r="U56" s="156"/>
      <c r="V56" s="129"/>
      <c r="W56" s="97"/>
    </row>
    <row r="57" ht="21.95" customHeight="1">
      <c r="A57" s="152">
        <v>1964</v>
      </c>
      <c r="B57" s="99">
        <v>32</v>
      </c>
      <c r="C57" s="83">
        <v>1062.9</v>
      </c>
      <c r="D57" s="87">
        <v>33.215625</v>
      </c>
      <c r="E57" s="40"/>
      <c r="F57" s="153">
        <v>1964</v>
      </c>
      <c r="G57" s="99">
        <v>11</v>
      </c>
      <c r="H57" s="83">
        <v>374.5</v>
      </c>
      <c r="I57" s="87">
        <v>34.0454545454545</v>
      </c>
      <c r="J57" s="40"/>
      <c r="K57" s="153">
        <v>1964</v>
      </c>
      <c r="L57" s="99">
        <v>1</v>
      </c>
      <c r="M57" s="83">
        <v>37.4</v>
      </c>
      <c r="N57" s="89">
        <v>37.4</v>
      </c>
      <c r="O57" s="155"/>
      <c r="P57" s="129"/>
      <c r="Q57" s="97"/>
      <c r="R57" s="156"/>
      <c r="S57" s="129"/>
      <c r="T57" s="97"/>
      <c r="U57" s="156"/>
      <c r="V57" s="129"/>
      <c r="W57" s="97"/>
    </row>
    <row r="58" ht="21.95" customHeight="1">
      <c r="A58" s="152">
        <v>1965</v>
      </c>
      <c r="B58" s="99">
        <v>10</v>
      </c>
      <c r="C58" s="83">
        <v>332.2</v>
      </c>
      <c r="D58" s="87">
        <v>33.22</v>
      </c>
      <c r="E58" s="40"/>
      <c r="F58" s="153">
        <v>1965</v>
      </c>
      <c r="G58" s="99">
        <v>4</v>
      </c>
      <c r="H58" s="83">
        <v>136</v>
      </c>
      <c r="I58" s="87">
        <v>34</v>
      </c>
      <c r="J58" s="40"/>
      <c r="K58" s="153">
        <v>1965</v>
      </c>
      <c r="L58" s="99">
        <v>0</v>
      </c>
      <c r="M58" s="83">
        <v>0</v>
      </c>
      <c r="N58" s="89"/>
      <c r="O58" s="155"/>
      <c r="P58" s="129"/>
      <c r="Q58" s="97"/>
      <c r="R58" s="156"/>
      <c r="S58" s="129"/>
      <c r="T58" s="97"/>
      <c r="U58" s="156"/>
      <c r="V58" s="129"/>
      <c r="W58" s="97"/>
    </row>
    <row r="59" ht="21.95" customHeight="1">
      <c r="A59" s="152">
        <v>1966</v>
      </c>
      <c r="B59" s="99">
        <v>18</v>
      </c>
      <c r="C59" s="83">
        <v>603.1</v>
      </c>
      <c r="D59" s="87">
        <v>33.5055555555556</v>
      </c>
      <c r="E59" s="40"/>
      <c r="F59" s="153">
        <v>1966</v>
      </c>
      <c r="G59" s="99">
        <v>8</v>
      </c>
      <c r="H59" s="83">
        <v>275.6</v>
      </c>
      <c r="I59" s="87">
        <v>34.45</v>
      </c>
      <c r="J59" s="40"/>
      <c r="K59" s="153">
        <v>1966</v>
      </c>
      <c r="L59" s="99">
        <v>2</v>
      </c>
      <c r="M59" s="83">
        <v>73.2</v>
      </c>
      <c r="N59" s="89">
        <v>36.6</v>
      </c>
      <c r="O59" s="155"/>
      <c r="P59" s="129"/>
      <c r="Q59" s="97"/>
      <c r="R59" s="156"/>
      <c r="S59" s="129"/>
      <c r="T59" s="97"/>
      <c r="U59" s="156"/>
      <c r="V59" s="129"/>
      <c r="W59" s="97"/>
    </row>
    <row r="60" ht="21.95" customHeight="1">
      <c r="A60" s="152">
        <v>1967</v>
      </c>
      <c r="B60" s="99">
        <v>23</v>
      </c>
      <c r="C60" s="83">
        <v>789.6</v>
      </c>
      <c r="D60" s="87">
        <v>34.3304347826087</v>
      </c>
      <c r="E60" s="40"/>
      <c r="F60" s="153">
        <v>1967</v>
      </c>
      <c r="G60" s="99">
        <v>11</v>
      </c>
      <c r="H60" s="83">
        <v>396.4</v>
      </c>
      <c r="I60" s="87">
        <v>36.0363636363636</v>
      </c>
      <c r="J60" s="40"/>
      <c r="K60" s="153">
        <v>1967</v>
      </c>
      <c r="L60" s="99">
        <v>6</v>
      </c>
      <c r="M60" s="83">
        <v>226.8</v>
      </c>
      <c r="N60" s="89">
        <v>37.8</v>
      </c>
      <c r="O60" s="155"/>
      <c r="P60" s="129"/>
      <c r="Q60" s="97"/>
      <c r="R60" s="156"/>
      <c r="S60" s="129"/>
      <c r="T60" s="97"/>
      <c r="U60" s="156"/>
      <c r="V60" s="129"/>
      <c r="W60" s="97"/>
    </row>
    <row r="61" ht="21.95" customHeight="1">
      <c r="A61" s="152">
        <v>1968</v>
      </c>
      <c r="B61" s="99">
        <v>24</v>
      </c>
      <c r="C61" s="83">
        <v>791.6</v>
      </c>
      <c r="D61" s="87">
        <v>32.9833333333333</v>
      </c>
      <c r="E61" s="40"/>
      <c r="F61" s="153">
        <v>1968</v>
      </c>
      <c r="G61" s="99">
        <v>7</v>
      </c>
      <c r="H61" s="83">
        <v>236.6</v>
      </c>
      <c r="I61" s="87">
        <v>33.8</v>
      </c>
      <c r="J61" s="40"/>
      <c r="K61" s="153">
        <v>1968</v>
      </c>
      <c r="L61" s="99">
        <v>0</v>
      </c>
      <c r="M61" s="83">
        <v>0</v>
      </c>
      <c r="N61" s="89"/>
      <c r="O61" s="155"/>
      <c r="P61" s="129"/>
      <c r="Q61" s="97"/>
      <c r="R61" s="156"/>
      <c r="S61" s="129"/>
      <c r="T61" s="97"/>
      <c r="U61" s="156"/>
      <c r="V61" s="129"/>
      <c r="W61" s="97"/>
    </row>
    <row r="62" ht="21.95" customHeight="1">
      <c r="A62" s="152">
        <v>1969</v>
      </c>
      <c r="B62" s="99">
        <v>33</v>
      </c>
      <c r="C62" s="83">
        <v>1099.8</v>
      </c>
      <c r="D62" s="87">
        <v>33.3272727272727</v>
      </c>
      <c r="E62" s="40"/>
      <c r="F62" s="153">
        <v>1969</v>
      </c>
      <c r="G62" s="99">
        <v>9</v>
      </c>
      <c r="H62" s="83">
        <v>316</v>
      </c>
      <c r="I62" s="87">
        <v>35.1111111111111</v>
      </c>
      <c r="J62" s="40"/>
      <c r="K62" s="153">
        <v>1969</v>
      </c>
      <c r="L62" s="99">
        <v>3</v>
      </c>
      <c r="M62" s="83">
        <v>113.3</v>
      </c>
      <c r="N62" s="89">
        <v>37.7666666666667</v>
      </c>
      <c r="O62" s="155"/>
      <c r="P62" s="129"/>
      <c r="Q62" s="97"/>
      <c r="R62" s="156"/>
      <c r="S62" s="129"/>
      <c r="T62" s="97"/>
      <c r="U62" s="156"/>
      <c r="V62" s="129"/>
      <c r="W62" s="97"/>
    </row>
    <row r="63" ht="21.95" customHeight="1">
      <c r="A63" s="152">
        <v>1970</v>
      </c>
      <c r="B63" s="99">
        <v>24</v>
      </c>
      <c r="C63" s="83">
        <v>799.8</v>
      </c>
      <c r="D63" s="87">
        <v>33.325</v>
      </c>
      <c r="E63" s="40"/>
      <c r="F63" s="153">
        <v>1970</v>
      </c>
      <c r="G63" s="99">
        <v>11</v>
      </c>
      <c r="H63" s="83">
        <v>373.3</v>
      </c>
      <c r="I63" s="87">
        <v>33.9363636363636</v>
      </c>
      <c r="J63" s="40"/>
      <c r="K63" s="153">
        <v>1970</v>
      </c>
      <c r="L63" s="99">
        <v>1</v>
      </c>
      <c r="M63" s="83">
        <v>35.1</v>
      </c>
      <c r="N63" s="89">
        <v>35.1</v>
      </c>
      <c r="O63" s="155"/>
      <c r="P63" s="129"/>
      <c r="Q63" s="97"/>
      <c r="R63" s="156"/>
      <c r="S63" s="129"/>
      <c r="T63" s="97"/>
      <c r="U63" s="156"/>
      <c r="V63" s="129"/>
      <c r="W63" s="97"/>
    </row>
    <row r="64" ht="21.95" customHeight="1">
      <c r="A64" s="152">
        <v>1971</v>
      </c>
      <c r="B64" s="99">
        <v>44</v>
      </c>
      <c r="C64" s="83">
        <v>1510.9</v>
      </c>
      <c r="D64" s="87">
        <v>34.3386363636364</v>
      </c>
      <c r="E64" s="40"/>
      <c r="F64" s="153">
        <v>1971</v>
      </c>
      <c r="G64" s="99">
        <v>27</v>
      </c>
      <c r="H64" s="83">
        <v>954</v>
      </c>
      <c r="I64" s="87">
        <v>35.3333333333333</v>
      </c>
      <c r="J64" s="40"/>
      <c r="K64" s="153">
        <v>1971</v>
      </c>
      <c r="L64" s="99">
        <v>12</v>
      </c>
      <c r="M64" s="83">
        <v>442.3</v>
      </c>
      <c r="N64" s="89">
        <v>36.8583333333333</v>
      </c>
      <c r="O64" s="155"/>
      <c r="P64" s="129"/>
      <c r="Q64" s="97"/>
      <c r="R64" s="156"/>
      <c r="S64" s="129"/>
      <c r="T64" s="97"/>
      <c r="U64" s="156"/>
      <c r="V64" s="129"/>
      <c r="W64" s="97"/>
    </row>
    <row r="65" ht="21.95" customHeight="1">
      <c r="A65" s="152">
        <v>1972</v>
      </c>
      <c r="B65" s="99">
        <v>21</v>
      </c>
      <c r="C65" s="83">
        <v>712.5</v>
      </c>
      <c r="D65" s="87">
        <v>33.9285714285714</v>
      </c>
      <c r="E65" s="40"/>
      <c r="F65" s="153">
        <v>1972</v>
      </c>
      <c r="G65" s="99">
        <v>13</v>
      </c>
      <c r="H65" s="83">
        <v>451.1</v>
      </c>
      <c r="I65" s="87">
        <v>34.7</v>
      </c>
      <c r="J65" s="40"/>
      <c r="K65" s="153">
        <v>1972</v>
      </c>
      <c r="L65" s="99">
        <v>5</v>
      </c>
      <c r="M65" s="83">
        <v>179.1</v>
      </c>
      <c r="N65" s="89">
        <v>35.82</v>
      </c>
      <c r="O65" s="155"/>
      <c r="P65" s="129"/>
      <c r="Q65" s="97"/>
      <c r="R65" s="156"/>
      <c r="S65" s="129"/>
      <c r="T65" s="97"/>
      <c r="U65" s="156"/>
      <c r="V65" s="129"/>
      <c r="W65" s="97"/>
    </row>
    <row r="66" ht="21.95" customHeight="1">
      <c r="A66" s="152">
        <v>1973</v>
      </c>
      <c r="B66" s="99">
        <v>28</v>
      </c>
      <c r="C66" s="83">
        <v>928.8</v>
      </c>
      <c r="D66" s="87">
        <v>33.1714285714286</v>
      </c>
      <c r="E66" s="40"/>
      <c r="F66" s="153">
        <v>1973</v>
      </c>
      <c r="G66" s="99">
        <v>10</v>
      </c>
      <c r="H66" s="83">
        <v>339.7</v>
      </c>
      <c r="I66" s="87">
        <v>33.97</v>
      </c>
      <c r="J66" s="40"/>
      <c r="K66" s="153">
        <v>1973</v>
      </c>
      <c r="L66" s="99">
        <v>1</v>
      </c>
      <c r="M66" s="83">
        <v>35.5</v>
      </c>
      <c r="N66" s="89">
        <v>35.5</v>
      </c>
      <c r="O66" s="155"/>
      <c r="P66" s="129"/>
      <c r="Q66" s="97"/>
      <c r="R66" s="156"/>
      <c r="S66" s="129"/>
      <c r="T66" s="97"/>
      <c r="U66" s="156"/>
      <c r="V66" s="129"/>
      <c r="W66" s="97"/>
    </row>
    <row r="67" ht="21.95" customHeight="1">
      <c r="A67" s="152">
        <v>1974</v>
      </c>
      <c r="B67" s="99">
        <v>17</v>
      </c>
      <c r="C67" s="83">
        <v>570.5</v>
      </c>
      <c r="D67" s="87">
        <v>33.5588235294118</v>
      </c>
      <c r="E67" s="40"/>
      <c r="F67" s="153">
        <v>1974</v>
      </c>
      <c r="G67" s="99">
        <v>8</v>
      </c>
      <c r="H67" s="83">
        <v>275.5</v>
      </c>
      <c r="I67" s="87">
        <v>34.4375</v>
      </c>
      <c r="J67" s="40"/>
      <c r="K67" s="153">
        <v>1974</v>
      </c>
      <c r="L67" s="99">
        <v>1</v>
      </c>
      <c r="M67" s="83">
        <v>36</v>
      </c>
      <c r="N67" s="89">
        <v>36</v>
      </c>
      <c r="O67" s="155"/>
      <c r="P67" s="129"/>
      <c r="Q67" s="97"/>
      <c r="R67" s="156"/>
      <c r="S67" s="129"/>
      <c r="T67" s="97"/>
      <c r="U67" s="156"/>
      <c r="V67" s="129"/>
      <c r="W67" s="97"/>
    </row>
    <row r="68" ht="21.95" customHeight="1">
      <c r="A68" s="152">
        <v>1975</v>
      </c>
      <c r="B68" s="99">
        <v>10</v>
      </c>
      <c r="C68" s="83">
        <v>332.4</v>
      </c>
      <c r="D68" s="87">
        <v>33.24</v>
      </c>
      <c r="E68" s="40"/>
      <c r="F68" s="153">
        <v>1975</v>
      </c>
      <c r="G68" s="99">
        <v>2</v>
      </c>
      <c r="H68" s="83">
        <v>70.40000000000001</v>
      </c>
      <c r="I68" s="87">
        <v>35.2</v>
      </c>
      <c r="J68" s="40"/>
      <c r="K68" s="153">
        <v>1975</v>
      </c>
      <c r="L68" s="99">
        <v>1</v>
      </c>
      <c r="M68" s="83">
        <v>36.6</v>
      </c>
      <c r="N68" s="89">
        <v>36.6</v>
      </c>
      <c r="O68" s="155"/>
      <c r="P68" s="129"/>
      <c r="Q68" s="97"/>
      <c r="R68" s="156"/>
      <c r="S68" s="129"/>
      <c r="T68" s="97"/>
      <c r="U68" s="156"/>
      <c r="V68" s="129"/>
      <c r="W68" s="97"/>
    </row>
    <row r="69" ht="21.95" customHeight="1">
      <c r="A69" s="152">
        <v>1976</v>
      </c>
      <c r="B69" s="99">
        <v>44</v>
      </c>
      <c r="C69" s="83">
        <v>1468.5</v>
      </c>
      <c r="D69" s="87">
        <v>33.375</v>
      </c>
      <c r="E69" s="40"/>
      <c r="F69" s="153">
        <v>1976</v>
      </c>
      <c r="G69" s="99">
        <v>19</v>
      </c>
      <c r="H69" s="83">
        <v>652.4</v>
      </c>
      <c r="I69" s="87">
        <v>34.3368421052632</v>
      </c>
      <c r="J69" s="40"/>
      <c r="K69" s="153">
        <v>1976</v>
      </c>
      <c r="L69" s="99">
        <v>4</v>
      </c>
      <c r="M69" s="83">
        <v>142.6</v>
      </c>
      <c r="N69" s="89">
        <v>35.65</v>
      </c>
      <c r="O69" t="s" s="125">
        <v>57</v>
      </c>
      <c r="P69" s="129">
        <f>AVERAGE(B69:B88)</f>
        <v>34.05</v>
      </c>
      <c r="Q69" s="97">
        <f>AVERAGE(D69:D88)</f>
        <v>33.4622013722055</v>
      </c>
      <c r="R69" t="s" s="128">
        <v>57</v>
      </c>
      <c r="S69" s="129">
        <f>AVERAGE(G69:G88)</f>
        <v>14.2</v>
      </c>
      <c r="T69" s="97">
        <f>AVERAGE(I69:I88)</f>
        <v>34.5064879414531</v>
      </c>
      <c r="U69" t="s" s="128">
        <v>57</v>
      </c>
      <c r="V69" s="129">
        <f>AVERAGE(L69:L88)</f>
        <v>3.65</v>
      </c>
      <c r="W69" s="97">
        <f>AVERAGE(N69:N88)</f>
        <v>36.3207668793195</v>
      </c>
    </row>
    <row r="70" ht="21.95" customHeight="1">
      <c r="A70" s="152">
        <v>1977</v>
      </c>
      <c r="B70" s="99">
        <v>23</v>
      </c>
      <c r="C70" s="83">
        <v>766.8</v>
      </c>
      <c r="D70" s="87">
        <v>33.3391304347826</v>
      </c>
      <c r="E70" s="40"/>
      <c r="F70" s="153">
        <v>1977</v>
      </c>
      <c r="G70" s="99">
        <v>9</v>
      </c>
      <c r="H70" s="83">
        <v>308.6</v>
      </c>
      <c r="I70" s="87">
        <v>34.2888888888889</v>
      </c>
      <c r="J70" s="40"/>
      <c r="K70" s="153">
        <v>1977</v>
      </c>
      <c r="L70" s="99">
        <v>2</v>
      </c>
      <c r="M70" s="83">
        <v>73.8</v>
      </c>
      <c r="N70" s="89">
        <v>36.9</v>
      </c>
      <c r="O70" t="s" s="125">
        <v>58</v>
      </c>
      <c r="P70" s="129">
        <f>AVERAGE(B70:B88)</f>
        <v>33.5263157894737</v>
      </c>
      <c r="Q70" s="97">
        <f>AVERAGE(D70:D88)</f>
        <v>33.466790918111</v>
      </c>
      <c r="R70" t="s" s="128">
        <v>58</v>
      </c>
      <c r="S70" s="129">
        <f>AVERAGE(G70:G88)</f>
        <v>13.9473684210526</v>
      </c>
      <c r="T70" s="97">
        <f>AVERAGE(I70:I88)</f>
        <v>34.5154166696736</v>
      </c>
      <c r="U70" t="s" s="128">
        <v>58</v>
      </c>
      <c r="V70" s="129">
        <f>AVERAGE(L70:L88)</f>
        <v>3.63157894736842</v>
      </c>
      <c r="W70" s="97">
        <f>AVERAGE(N70:N88)</f>
        <v>36.3580317059484</v>
      </c>
    </row>
    <row r="71" ht="21.95" customHeight="1">
      <c r="A71" s="152">
        <v>1978</v>
      </c>
      <c r="B71" s="99">
        <v>17</v>
      </c>
      <c r="C71" s="83">
        <v>568.4</v>
      </c>
      <c r="D71" s="87">
        <v>33.4352941176471</v>
      </c>
      <c r="E71" s="40"/>
      <c r="F71" s="153">
        <v>1978</v>
      </c>
      <c r="G71" s="99">
        <v>7</v>
      </c>
      <c r="H71" s="83">
        <v>241.6</v>
      </c>
      <c r="I71" s="87">
        <v>34.5142857142857</v>
      </c>
      <c r="J71" s="40"/>
      <c r="K71" s="153">
        <v>1978</v>
      </c>
      <c r="L71" s="99">
        <v>2</v>
      </c>
      <c r="M71" s="83">
        <v>71.2</v>
      </c>
      <c r="N71" s="89">
        <v>35.6</v>
      </c>
      <c r="O71" t="s" s="125">
        <v>59</v>
      </c>
      <c r="P71" s="129">
        <f>AVERAGE(B71:B88)</f>
        <v>34.1111111111111</v>
      </c>
      <c r="Q71" s="97">
        <f>AVERAGE(D71:D88)</f>
        <v>33.4738831671848</v>
      </c>
      <c r="R71" t="s" s="128">
        <v>59</v>
      </c>
      <c r="S71" s="129">
        <f>AVERAGE(G71:G88)</f>
        <v>14.2222222222222</v>
      </c>
      <c r="T71" s="97">
        <f>AVERAGE(I71:I88)</f>
        <v>34.5280015463839</v>
      </c>
      <c r="U71" t="s" s="128">
        <v>59</v>
      </c>
      <c r="V71" s="129">
        <f>AVERAGE(L71:L88)</f>
        <v>3.72222222222222</v>
      </c>
      <c r="W71" s="97">
        <f>AVERAGE(N71:N88)</f>
        <v>36.326151218063</v>
      </c>
    </row>
    <row r="72" ht="21.95" customHeight="1">
      <c r="A72" s="152">
        <v>1979</v>
      </c>
      <c r="B72" s="99">
        <v>15</v>
      </c>
      <c r="C72" s="83">
        <v>494.3</v>
      </c>
      <c r="D72" s="87">
        <v>32.9533333333333</v>
      </c>
      <c r="E72" s="40"/>
      <c r="F72" s="153">
        <v>1979</v>
      </c>
      <c r="G72" s="99">
        <v>3</v>
      </c>
      <c r="H72" s="83">
        <v>100.2</v>
      </c>
      <c r="I72" s="87">
        <v>33.4</v>
      </c>
      <c r="J72" s="40"/>
      <c r="K72" s="153">
        <v>1979</v>
      </c>
      <c r="L72" s="99">
        <v>0</v>
      </c>
      <c r="M72" s="83">
        <v>0</v>
      </c>
      <c r="N72" s="89"/>
      <c r="O72" t="s" s="125">
        <v>60</v>
      </c>
      <c r="P72" s="129">
        <f>AVERAGE(B72:B88)</f>
        <v>35.1176470588235</v>
      </c>
      <c r="Q72" s="97">
        <f>AVERAGE(D72:D88)</f>
        <v>33.4761531112753</v>
      </c>
      <c r="R72" t="s" s="128">
        <v>60</v>
      </c>
      <c r="S72" s="129">
        <f>AVERAGE(G72:G88)</f>
        <v>14.6470588235294</v>
      </c>
      <c r="T72" s="97">
        <f>AVERAGE(I72:I88)</f>
        <v>34.5288083600367</v>
      </c>
      <c r="U72" t="s" s="128">
        <v>60</v>
      </c>
      <c r="V72" s="129">
        <f>AVERAGE(L72:L88)</f>
        <v>3.82352941176471</v>
      </c>
      <c r="W72" s="97">
        <f>AVERAGE(N72:N88)</f>
        <v>36.3715356691919</v>
      </c>
    </row>
    <row r="73" ht="21.95" customHeight="1">
      <c r="A73" s="152">
        <v>1980</v>
      </c>
      <c r="B73" s="99">
        <v>26</v>
      </c>
      <c r="C73" s="83">
        <v>859.4</v>
      </c>
      <c r="D73" s="87">
        <v>33.0538461538462</v>
      </c>
      <c r="E73" s="40"/>
      <c r="F73" s="153">
        <v>1980</v>
      </c>
      <c r="G73" s="99">
        <v>4</v>
      </c>
      <c r="H73" s="83">
        <v>137</v>
      </c>
      <c r="I73" s="87">
        <v>34.25</v>
      </c>
      <c r="J73" s="40"/>
      <c r="K73" s="153">
        <v>1980</v>
      </c>
      <c r="L73" s="99">
        <v>1</v>
      </c>
      <c r="M73" s="83">
        <v>35.1</v>
      </c>
      <c r="N73" s="89">
        <v>35.1</v>
      </c>
      <c r="O73" t="s" s="125">
        <v>61</v>
      </c>
      <c r="P73" s="129">
        <f>AVERAGE(B73:B88)</f>
        <v>36.375</v>
      </c>
      <c r="Q73" s="97">
        <f>AVERAGE(D73:D88)</f>
        <v>33.5088293473967</v>
      </c>
      <c r="R73" t="s" s="128">
        <v>61</v>
      </c>
      <c r="S73" s="129">
        <f>AVERAGE(G73:G88)</f>
        <v>15.375</v>
      </c>
      <c r="T73" s="97">
        <f>AVERAGE(I73:I88)</f>
        <v>34.599358882539</v>
      </c>
      <c r="U73" t="s" s="128">
        <v>61</v>
      </c>
      <c r="V73" s="129">
        <f>AVERAGE(L73:L88)</f>
        <v>4.0625</v>
      </c>
      <c r="W73" s="97">
        <f>AVERAGE(N73:N88)</f>
        <v>36.3715356691919</v>
      </c>
    </row>
    <row r="74" ht="21.95" customHeight="1">
      <c r="A74" s="152">
        <v>1981</v>
      </c>
      <c r="B74" s="99">
        <v>29</v>
      </c>
      <c r="C74" s="83">
        <v>973.5</v>
      </c>
      <c r="D74" s="87">
        <v>33.5689655172414</v>
      </c>
      <c r="E74" s="40"/>
      <c r="F74" s="153">
        <v>1981</v>
      </c>
      <c r="G74" s="99">
        <v>14</v>
      </c>
      <c r="H74" s="83">
        <v>482.9</v>
      </c>
      <c r="I74" s="87">
        <v>34.4928571428571</v>
      </c>
      <c r="J74" s="40"/>
      <c r="K74" s="153">
        <v>1981</v>
      </c>
      <c r="L74" s="99">
        <v>2</v>
      </c>
      <c r="M74" s="83">
        <v>72</v>
      </c>
      <c r="N74" s="89">
        <v>36</v>
      </c>
      <c r="O74" t="s" s="125">
        <v>62</v>
      </c>
      <c r="P74" s="129">
        <f>AVERAGE(B74:B88)</f>
        <v>37.0666666666667</v>
      </c>
      <c r="Q74" s="97">
        <f>AVERAGE(D74:D88)</f>
        <v>33.5391615603</v>
      </c>
      <c r="R74" t="s" s="128">
        <v>62</v>
      </c>
      <c r="S74" s="129">
        <f>AVERAGE(G74:G88)</f>
        <v>16.1333333333333</v>
      </c>
      <c r="T74" s="97">
        <f>AVERAGE(I74:I88)</f>
        <v>34.6226494747083</v>
      </c>
      <c r="U74" t="s" s="128">
        <v>62</v>
      </c>
      <c r="V74" s="129">
        <f>AVERAGE(L74:L88)</f>
        <v>4.26666666666667</v>
      </c>
      <c r="W74" s="97">
        <f>AVERAGE(N74:N88)</f>
        <v>36.4563047138047</v>
      </c>
    </row>
    <row r="75" ht="21.95" customHeight="1">
      <c r="A75" s="152">
        <v>1982</v>
      </c>
      <c r="B75" s="99">
        <v>33</v>
      </c>
      <c r="C75" s="83">
        <v>1101.8</v>
      </c>
      <c r="D75" s="87">
        <v>33.3878787878788</v>
      </c>
      <c r="E75" s="40"/>
      <c r="F75" s="153">
        <v>1982</v>
      </c>
      <c r="G75" s="99">
        <v>15</v>
      </c>
      <c r="H75" s="83">
        <v>513.4</v>
      </c>
      <c r="I75" s="87">
        <v>34.2266666666667</v>
      </c>
      <c r="J75" s="40"/>
      <c r="K75" s="153">
        <v>1982</v>
      </c>
      <c r="L75" s="99">
        <v>3</v>
      </c>
      <c r="M75" s="83">
        <v>108</v>
      </c>
      <c r="N75" s="89">
        <v>36</v>
      </c>
      <c r="O75" t="s" s="125">
        <v>63</v>
      </c>
      <c r="P75" s="129">
        <f>AVERAGE(B75:B88)</f>
        <v>37.6428571428571</v>
      </c>
      <c r="Q75" s="97">
        <f>AVERAGE(D75:D88)</f>
        <v>33.5370327062328</v>
      </c>
      <c r="R75" t="s" s="128">
        <v>63</v>
      </c>
      <c r="S75" s="129">
        <f>AVERAGE(G75:G88)</f>
        <v>16.2857142857143</v>
      </c>
      <c r="T75" s="97">
        <f>AVERAGE(I75:I88)</f>
        <v>34.6319203555548</v>
      </c>
      <c r="U75" t="s" s="128">
        <v>63</v>
      </c>
      <c r="V75" s="129">
        <f>AVERAGE(L75:L88)</f>
        <v>4.42857142857143</v>
      </c>
      <c r="W75" s="97">
        <f>AVERAGE(N75:N88)</f>
        <v>36.4888979076479</v>
      </c>
    </row>
    <row r="76" ht="21.95" customHeight="1">
      <c r="A76" s="152">
        <v>1983</v>
      </c>
      <c r="B76" s="99">
        <v>38</v>
      </c>
      <c r="C76" s="83">
        <v>1280.8</v>
      </c>
      <c r="D76" s="87">
        <v>33.7052631578947</v>
      </c>
      <c r="E76" s="40"/>
      <c r="F76" s="153">
        <v>1983</v>
      </c>
      <c r="G76" s="99">
        <v>22</v>
      </c>
      <c r="H76" s="83">
        <v>756.3</v>
      </c>
      <c r="I76" s="87">
        <v>34.3772727272727</v>
      </c>
      <c r="J76" s="40"/>
      <c r="K76" s="153">
        <v>1983</v>
      </c>
      <c r="L76" s="99">
        <v>4</v>
      </c>
      <c r="M76" s="83">
        <v>144.1</v>
      </c>
      <c r="N76" s="89">
        <v>36.025</v>
      </c>
      <c r="O76" t="s" s="125">
        <v>64</v>
      </c>
      <c r="P76" s="129">
        <f>AVERAGE(B76:B88)</f>
        <v>38</v>
      </c>
      <c r="Q76" s="97">
        <f>AVERAGE(D76:D88)</f>
        <v>33.5485060845677</v>
      </c>
      <c r="R76" t="s" s="128">
        <v>64</v>
      </c>
      <c r="S76" s="129">
        <f>AVERAGE(G76:G88)</f>
        <v>16.3846153846154</v>
      </c>
      <c r="T76" s="97">
        <f>AVERAGE(I76:I88)</f>
        <v>34.6630937162385</v>
      </c>
      <c r="U76" t="s" s="128">
        <v>64</v>
      </c>
      <c r="V76" s="129">
        <f>AVERAGE(L76:L88)</f>
        <v>4.53846153846154</v>
      </c>
      <c r="W76" s="97">
        <f>AVERAGE(N76:N88)</f>
        <v>36.5265054390054</v>
      </c>
    </row>
    <row r="77" ht="21.95" customHeight="1">
      <c r="A77" s="152">
        <v>1984</v>
      </c>
      <c r="B77" s="99">
        <v>19</v>
      </c>
      <c r="C77" s="83">
        <v>636.5</v>
      </c>
      <c r="D77" s="87">
        <v>33.5</v>
      </c>
      <c r="E77" s="40"/>
      <c r="F77" s="153">
        <v>1984</v>
      </c>
      <c r="G77" s="99">
        <v>5</v>
      </c>
      <c r="H77" s="83">
        <v>179.2</v>
      </c>
      <c r="I77" s="87">
        <v>35.84</v>
      </c>
      <c r="J77" s="40"/>
      <c r="K77" s="153">
        <v>1984</v>
      </c>
      <c r="L77" s="99">
        <v>3</v>
      </c>
      <c r="M77" s="83">
        <v>112.5</v>
      </c>
      <c r="N77" s="89">
        <v>37.5</v>
      </c>
      <c r="O77" t="s" s="125">
        <v>65</v>
      </c>
      <c r="P77" s="129">
        <f>AVERAGE(B77:B88)</f>
        <v>38</v>
      </c>
      <c r="Q77" s="97">
        <f>AVERAGE(D77:D88)</f>
        <v>33.5354429951238</v>
      </c>
      <c r="R77" t="s" s="128">
        <v>65</v>
      </c>
      <c r="S77" s="129">
        <f>AVERAGE(G77:G88)</f>
        <v>15.9166666666667</v>
      </c>
      <c r="T77" s="97">
        <f>AVERAGE(I77:I88)</f>
        <v>34.6869121319857</v>
      </c>
      <c r="U77" t="s" s="128">
        <v>65</v>
      </c>
      <c r="V77" s="129">
        <f>AVERAGE(L77:L88)</f>
        <v>4.58333333333333</v>
      </c>
      <c r="W77" s="97">
        <f>AVERAGE(N77:N88)</f>
        <v>36.5682975589226</v>
      </c>
    </row>
    <row r="78" ht="21.95" customHeight="1">
      <c r="A78" s="152">
        <v>1985</v>
      </c>
      <c r="B78" s="99">
        <v>32</v>
      </c>
      <c r="C78" s="83">
        <v>1063.4</v>
      </c>
      <c r="D78" s="87">
        <v>33.23125</v>
      </c>
      <c r="E78" s="40"/>
      <c r="F78" s="153">
        <v>1985</v>
      </c>
      <c r="G78" s="99">
        <v>11</v>
      </c>
      <c r="H78" s="83">
        <v>374</v>
      </c>
      <c r="I78" s="87">
        <v>34</v>
      </c>
      <c r="J78" s="40"/>
      <c r="K78" s="153">
        <v>1985</v>
      </c>
      <c r="L78" s="99">
        <v>1</v>
      </c>
      <c r="M78" s="83">
        <v>35.8</v>
      </c>
      <c r="N78" s="89">
        <v>35.8</v>
      </c>
      <c r="O78" t="s" s="125">
        <v>66</v>
      </c>
      <c r="P78" s="129">
        <f>AVERAGE(B78:B88)</f>
        <v>39.7272727272727</v>
      </c>
      <c r="Q78" s="97">
        <f>AVERAGE(D78:D88)</f>
        <v>33.5386650855896</v>
      </c>
      <c r="R78" t="s" s="128">
        <v>66</v>
      </c>
      <c r="S78" s="129">
        <f>AVERAGE(G78:G88)</f>
        <v>16.9090909090909</v>
      </c>
      <c r="T78" s="97">
        <f>AVERAGE(I78:I88)</f>
        <v>34.5820859621662</v>
      </c>
      <c r="U78" t="s" s="128">
        <v>66</v>
      </c>
      <c r="V78" s="129">
        <f>AVERAGE(L78:L88)</f>
        <v>4.72727272727273</v>
      </c>
      <c r="W78" s="97">
        <f>AVERAGE(N78:N88)</f>
        <v>36.4835973370064</v>
      </c>
    </row>
    <row r="79" ht="21.95" customHeight="1">
      <c r="A79" s="152">
        <v>1986</v>
      </c>
      <c r="B79" s="99">
        <v>45</v>
      </c>
      <c r="C79" s="83">
        <v>1495.7</v>
      </c>
      <c r="D79" s="87">
        <v>33.2377777777778</v>
      </c>
      <c r="E79" s="40"/>
      <c r="F79" s="153">
        <v>1986</v>
      </c>
      <c r="G79" s="99">
        <v>17</v>
      </c>
      <c r="H79" s="83">
        <v>579.5</v>
      </c>
      <c r="I79" s="87">
        <v>34.0882352941176</v>
      </c>
      <c r="J79" s="40"/>
      <c r="K79" s="153">
        <v>1986</v>
      </c>
      <c r="L79" s="99">
        <v>2</v>
      </c>
      <c r="M79" s="83">
        <v>72</v>
      </c>
      <c r="N79" s="89">
        <v>36</v>
      </c>
      <c r="O79" t="s" s="125">
        <v>67</v>
      </c>
      <c r="P79" s="129">
        <f>AVERAGE(B79:B88)</f>
        <v>40.5</v>
      </c>
      <c r="Q79" s="97">
        <f>AVERAGE(D79:D88)</f>
        <v>33.5694065941486</v>
      </c>
      <c r="R79" t="s" s="128">
        <v>67</v>
      </c>
      <c r="S79" s="129">
        <f>AVERAGE(G79:G88)</f>
        <v>17.5</v>
      </c>
      <c r="T79" s="97">
        <f>AVERAGE(I79:I88)</f>
        <v>34.6402945583828</v>
      </c>
      <c r="U79" t="s" s="128">
        <v>67</v>
      </c>
      <c r="V79" s="129">
        <f>AVERAGE(L79:L88)</f>
        <v>5.1</v>
      </c>
      <c r="W79" s="97">
        <f>AVERAGE(N79:N88)</f>
        <v>36.5519570707071</v>
      </c>
    </row>
    <row r="80" ht="21.95" customHeight="1">
      <c r="A80" s="152">
        <v>1987</v>
      </c>
      <c r="B80" s="99">
        <v>41</v>
      </c>
      <c r="C80" s="83">
        <v>1359.1</v>
      </c>
      <c r="D80" s="87">
        <v>33.1487804878049</v>
      </c>
      <c r="E80" s="40"/>
      <c r="F80" s="153">
        <v>1987</v>
      </c>
      <c r="G80" s="99">
        <v>12</v>
      </c>
      <c r="H80" s="83">
        <v>411</v>
      </c>
      <c r="I80" s="87">
        <v>34.25</v>
      </c>
      <c r="J80" s="40"/>
      <c r="K80" s="153">
        <v>1987</v>
      </c>
      <c r="L80" s="99">
        <v>2</v>
      </c>
      <c r="M80" s="83">
        <v>73.2</v>
      </c>
      <c r="N80" s="89">
        <v>36.6</v>
      </c>
      <c r="O80" t="s" s="125">
        <v>68</v>
      </c>
      <c r="P80" s="129">
        <f>AVERAGE(B80:B88)</f>
        <v>40</v>
      </c>
      <c r="Q80" s="97">
        <f>AVERAGE(D80:D88)</f>
        <v>33.606254240412</v>
      </c>
      <c r="R80" t="s" s="128">
        <v>68</v>
      </c>
      <c r="S80" s="129">
        <f>AVERAGE(G80:G88)</f>
        <v>17.5555555555556</v>
      </c>
      <c r="T80" s="97">
        <f>AVERAGE(I80:I88)</f>
        <v>34.7016344766345</v>
      </c>
      <c r="U80" t="s" s="128">
        <v>68</v>
      </c>
      <c r="V80" s="129">
        <f>AVERAGE(L80:L88)</f>
        <v>5.44444444444444</v>
      </c>
      <c r="W80" s="97">
        <f>AVERAGE(N80:N88)</f>
        <v>36.613285634119</v>
      </c>
    </row>
    <row r="81" ht="21.95" customHeight="1">
      <c r="A81" s="152">
        <v>1988</v>
      </c>
      <c r="B81" s="99">
        <v>44</v>
      </c>
      <c r="C81" s="83">
        <v>1477.8</v>
      </c>
      <c r="D81" s="87">
        <v>33.5863636363636</v>
      </c>
      <c r="E81" s="40"/>
      <c r="F81" s="153">
        <v>1988</v>
      </c>
      <c r="G81" s="99">
        <v>18</v>
      </c>
      <c r="H81" s="83">
        <v>629.2</v>
      </c>
      <c r="I81" s="87">
        <v>34.9555555555556</v>
      </c>
      <c r="J81" s="40"/>
      <c r="K81" s="153">
        <v>1988</v>
      </c>
      <c r="L81" s="99">
        <v>9</v>
      </c>
      <c r="M81" s="83">
        <v>325.7</v>
      </c>
      <c r="N81" s="89">
        <v>36.1888888888889</v>
      </c>
      <c r="O81" t="s" s="125">
        <v>69</v>
      </c>
      <c r="P81" s="129">
        <f>AVERAGE(B81:B88)</f>
        <v>39.875</v>
      </c>
      <c r="Q81" s="97">
        <f>AVERAGE(D81:D88)</f>
        <v>33.6634384594879</v>
      </c>
      <c r="R81" t="s" s="128">
        <v>69</v>
      </c>
      <c r="S81" s="129">
        <f>AVERAGE(G81:G88)</f>
        <v>18.25</v>
      </c>
      <c r="T81" s="97">
        <f>AVERAGE(I81:I88)</f>
        <v>34.7580887862138</v>
      </c>
      <c r="U81" t="s" s="128">
        <v>69</v>
      </c>
      <c r="V81" s="129">
        <f>AVERAGE(L81:L88)</f>
        <v>5.875</v>
      </c>
      <c r="W81" s="97">
        <f>AVERAGE(N81:N88)</f>
        <v>36.6149463383838</v>
      </c>
    </row>
    <row r="82" ht="21.95" customHeight="1">
      <c r="A82" s="152">
        <v>1989</v>
      </c>
      <c r="B82" s="99">
        <v>27</v>
      </c>
      <c r="C82" s="83">
        <v>892.1</v>
      </c>
      <c r="D82" s="87">
        <v>33.0407407407407</v>
      </c>
      <c r="E82" s="40"/>
      <c r="F82" s="153">
        <v>1989</v>
      </c>
      <c r="G82" s="99">
        <v>7</v>
      </c>
      <c r="H82" s="83">
        <v>238.3</v>
      </c>
      <c r="I82" s="87">
        <v>34.0428571428571</v>
      </c>
      <c r="J82" s="40"/>
      <c r="K82" s="153">
        <v>1989</v>
      </c>
      <c r="L82" s="99">
        <v>1</v>
      </c>
      <c r="M82" s="83">
        <v>35.4</v>
      </c>
      <c r="N82" s="89">
        <v>35.4</v>
      </c>
      <c r="O82" t="s" s="125">
        <v>70</v>
      </c>
      <c r="P82" s="129">
        <f>AVERAGE(B82:B88)</f>
        <v>39.2857142857143</v>
      </c>
      <c r="Q82" s="97">
        <f>AVERAGE(D82:D88)</f>
        <v>33.6744491485056</v>
      </c>
      <c r="R82" t="s" s="128">
        <v>70</v>
      </c>
      <c r="S82" s="129">
        <f>AVERAGE(G82:G88)</f>
        <v>18.2857142857143</v>
      </c>
      <c r="T82" s="97">
        <f>AVERAGE(I82:I88)</f>
        <v>34.7298792477364</v>
      </c>
      <c r="U82" t="s" s="128">
        <v>70</v>
      </c>
      <c r="V82" s="129">
        <f>AVERAGE(L82:L88)</f>
        <v>5.42857142857143</v>
      </c>
      <c r="W82" s="97">
        <f>AVERAGE(N82:N88)</f>
        <v>36.6758116883117</v>
      </c>
    </row>
    <row r="83" ht="21.95" customHeight="1">
      <c r="A83" s="152">
        <v>1990</v>
      </c>
      <c r="B83" s="99">
        <v>49</v>
      </c>
      <c r="C83" s="83">
        <v>1648.4</v>
      </c>
      <c r="D83" s="87">
        <v>33.6408163265306</v>
      </c>
      <c r="E83" s="40"/>
      <c r="F83" s="153">
        <v>1990</v>
      </c>
      <c r="G83" s="99">
        <v>26</v>
      </c>
      <c r="H83" s="83">
        <v>894.1</v>
      </c>
      <c r="I83" s="87">
        <v>34.3884615384615</v>
      </c>
      <c r="J83" s="40"/>
      <c r="K83" s="153">
        <v>1990</v>
      </c>
      <c r="L83" s="99">
        <v>6</v>
      </c>
      <c r="M83" s="83">
        <v>214.8</v>
      </c>
      <c r="N83" s="89">
        <v>35.8</v>
      </c>
      <c r="O83" t="s" s="125">
        <v>71</v>
      </c>
      <c r="P83" s="129">
        <f>AVERAGE(B83:B88)</f>
        <v>41.3333333333333</v>
      </c>
      <c r="Q83" s="97">
        <f>AVERAGE(D83:D88)</f>
        <v>33.7800672164664</v>
      </c>
      <c r="R83" t="s" s="128">
        <v>71</v>
      </c>
      <c r="S83" s="129">
        <f>AVERAGE(G83:G88)</f>
        <v>20.1666666666667</v>
      </c>
      <c r="T83" s="97">
        <f>AVERAGE(I83:I88)</f>
        <v>34.8443829318829</v>
      </c>
      <c r="U83" t="s" s="128">
        <v>71</v>
      </c>
      <c r="V83" s="129">
        <f>AVERAGE(L83:L88)</f>
        <v>6.16666666666667</v>
      </c>
      <c r="W83" s="97">
        <f>AVERAGE(N83:N88)</f>
        <v>36.888446969697</v>
      </c>
    </row>
    <row r="84" ht="21.95" customHeight="1">
      <c r="A84" s="152">
        <v>1991</v>
      </c>
      <c r="B84" s="99">
        <v>26</v>
      </c>
      <c r="C84" s="83">
        <v>878.4</v>
      </c>
      <c r="D84" s="87">
        <v>33.7846153846154</v>
      </c>
      <c r="E84" s="40"/>
      <c r="F84" s="153">
        <v>1991</v>
      </c>
      <c r="G84" s="99">
        <v>16</v>
      </c>
      <c r="H84" s="83">
        <v>551.6</v>
      </c>
      <c r="I84" s="87">
        <v>34.475</v>
      </c>
      <c r="J84" s="40"/>
      <c r="K84" s="153">
        <v>1991</v>
      </c>
      <c r="L84" s="99">
        <v>3</v>
      </c>
      <c r="M84" s="83">
        <v>109.3</v>
      </c>
      <c r="N84" s="89">
        <v>36.4333333333333</v>
      </c>
      <c r="O84" t="s" s="125">
        <v>72</v>
      </c>
      <c r="P84" s="129">
        <f>AVERAGE(B84:B88)</f>
        <v>39.8</v>
      </c>
      <c r="Q84" s="97">
        <f>AVERAGE(D84:D88)</f>
        <v>33.8079173944536</v>
      </c>
      <c r="R84" t="s" s="128">
        <v>72</v>
      </c>
      <c r="S84" s="129">
        <f>AVERAGE(G84:G88)</f>
        <v>19</v>
      </c>
      <c r="T84" s="97">
        <f>AVERAGE(I84:I88)</f>
        <v>34.9355672105672</v>
      </c>
      <c r="U84" t="s" s="128">
        <v>72</v>
      </c>
      <c r="V84" s="129">
        <f>AVERAGE(L84:L88)</f>
        <v>6.2</v>
      </c>
      <c r="W84" s="97">
        <f>AVERAGE(N84:N88)</f>
        <v>37.1061363636363</v>
      </c>
    </row>
    <row r="85" ht="21.95" customHeight="1">
      <c r="A85" s="152">
        <v>1992</v>
      </c>
      <c r="B85" s="157">
        <v>46</v>
      </c>
      <c r="C85" s="158">
        <v>1565.7</v>
      </c>
      <c r="D85" s="159">
        <v>34.0369565217391</v>
      </c>
      <c r="E85" s="40"/>
      <c r="F85" s="153">
        <v>1992</v>
      </c>
      <c r="G85" s="157">
        <v>22</v>
      </c>
      <c r="H85" s="158">
        <v>780</v>
      </c>
      <c r="I85" s="159">
        <v>35.4545454545455</v>
      </c>
      <c r="J85" s="40"/>
      <c r="K85" s="153">
        <v>1992</v>
      </c>
      <c r="L85" s="157">
        <v>11</v>
      </c>
      <c r="M85" s="158">
        <v>406.1</v>
      </c>
      <c r="N85" s="160">
        <v>36.9181818181818</v>
      </c>
      <c r="O85" t="s" s="125">
        <v>73</v>
      </c>
      <c r="P85" s="129">
        <f>AVERAGE(B85:B88)</f>
        <v>43.25</v>
      </c>
      <c r="Q85" s="97">
        <f>AVERAGE(D85:D88)</f>
        <v>33.8137428969131</v>
      </c>
      <c r="R85" t="s" s="128">
        <v>73</v>
      </c>
      <c r="S85" s="129">
        <f>AVERAGE(G85:G88)</f>
        <v>19.75</v>
      </c>
      <c r="T85" s="97">
        <f>AVERAGE(I85:I88)</f>
        <v>35.050709013209</v>
      </c>
      <c r="U85" t="s" s="128">
        <v>73</v>
      </c>
      <c r="V85" s="129">
        <f>AVERAGE(L85:L88)</f>
        <v>7</v>
      </c>
      <c r="W85" s="97">
        <f>AVERAGE(N85:N88)</f>
        <v>37.2743371212121</v>
      </c>
    </row>
    <row r="86" ht="21.95" customHeight="1">
      <c r="A86" s="152">
        <v>1993</v>
      </c>
      <c r="B86" s="99">
        <v>18</v>
      </c>
      <c r="C86" s="83">
        <v>608.9</v>
      </c>
      <c r="D86" s="87">
        <v>33.8277777777778</v>
      </c>
      <c r="E86" s="40"/>
      <c r="F86" s="153">
        <v>1993</v>
      </c>
      <c r="G86" s="99">
        <v>9</v>
      </c>
      <c r="H86" s="83">
        <v>313.6</v>
      </c>
      <c r="I86" s="87">
        <v>34.8444444444444</v>
      </c>
      <c r="J86" s="40"/>
      <c r="K86" s="153">
        <v>1993</v>
      </c>
      <c r="L86" s="99">
        <v>3</v>
      </c>
      <c r="M86" s="83">
        <v>109.9</v>
      </c>
      <c r="N86" s="89">
        <v>36.6333333333333</v>
      </c>
      <c r="O86" t="s" s="125">
        <v>74</v>
      </c>
      <c r="P86" s="129">
        <f>AVERAGE(B86:B88)</f>
        <v>42.3333333333333</v>
      </c>
      <c r="Q86" s="97">
        <f>AVERAGE(D86:D88)</f>
        <v>33.7393383553045</v>
      </c>
      <c r="R86" t="s" s="128">
        <v>74</v>
      </c>
      <c r="S86" s="129">
        <f>AVERAGE(G86:G88)</f>
        <v>19</v>
      </c>
      <c r="T86" s="97">
        <f>AVERAGE(I86:I88)</f>
        <v>34.9160968660969</v>
      </c>
      <c r="U86" t="s" s="128">
        <v>74</v>
      </c>
      <c r="V86" s="129">
        <f>AVERAGE(L86:L88)</f>
        <v>5.66666666666667</v>
      </c>
      <c r="W86" s="97">
        <f>AVERAGE(N86:N88)</f>
        <v>37.3930555555555</v>
      </c>
    </row>
    <row r="87" ht="21.95" customHeight="1">
      <c r="A87" s="152">
        <v>1994</v>
      </c>
      <c r="B87" s="99">
        <v>50</v>
      </c>
      <c r="C87" s="83">
        <v>1691.8</v>
      </c>
      <c r="D87" s="87">
        <v>33.836</v>
      </c>
      <c r="E87" s="40"/>
      <c r="F87" s="153">
        <v>1994</v>
      </c>
      <c r="G87" s="99">
        <v>26</v>
      </c>
      <c r="H87" s="83">
        <v>906.2</v>
      </c>
      <c r="I87" s="87">
        <v>34.8538461538462</v>
      </c>
      <c r="J87" s="40"/>
      <c r="K87" s="153">
        <v>1994</v>
      </c>
      <c r="L87" s="99">
        <v>8</v>
      </c>
      <c r="M87" s="83">
        <v>297.7</v>
      </c>
      <c r="N87" s="89">
        <v>37.2125</v>
      </c>
      <c r="O87" t="s" s="125">
        <v>75</v>
      </c>
      <c r="P87" s="129">
        <f>AVERAGE(B87:B88)</f>
        <v>54.5</v>
      </c>
      <c r="Q87" s="97">
        <f>AVERAGE(D87:D88)</f>
        <v>33.6951186440678</v>
      </c>
      <c r="R87" t="s" s="128">
        <v>75</v>
      </c>
      <c r="S87" s="129">
        <f>AVERAGE(G87:G88)</f>
        <v>24</v>
      </c>
      <c r="T87" s="97">
        <f>AVERAGE(I87:I88)</f>
        <v>34.9519230769231</v>
      </c>
      <c r="U87" t="s" s="128">
        <v>75</v>
      </c>
      <c r="V87" s="129">
        <f>AVERAGE(L87:L88)</f>
        <v>7</v>
      </c>
      <c r="W87" s="97">
        <f>AVERAGE(N87:N88)</f>
        <v>37.7729166666667</v>
      </c>
    </row>
    <row r="88" ht="21.95" customHeight="1">
      <c r="A88" s="152">
        <v>1995</v>
      </c>
      <c r="B88" s="99">
        <v>59</v>
      </c>
      <c r="C88" s="83">
        <v>1979.7</v>
      </c>
      <c r="D88" s="87">
        <v>33.5542372881356</v>
      </c>
      <c r="E88" s="40"/>
      <c r="F88" s="153">
        <v>1995</v>
      </c>
      <c r="G88" s="99">
        <v>22</v>
      </c>
      <c r="H88" s="83">
        <v>771.1</v>
      </c>
      <c r="I88" s="87">
        <v>35.05</v>
      </c>
      <c r="J88" s="40"/>
      <c r="K88" s="153">
        <v>1995</v>
      </c>
      <c r="L88" s="99">
        <v>6</v>
      </c>
      <c r="M88" s="83">
        <v>230</v>
      </c>
      <c r="N88" s="89">
        <v>38.3333333333333</v>
      </c>
      <c r="O88" t="s" s="125">
        <v>76</v>
      </c>
      <c r="P88" s="129">
        <f>AVERAGE(B88)</f>
        <v>59</v>
      </c>
      <c r="Q88" s="97">
        <f>AVERAGE(D88)</f>
        <v>33.5542372881356</v>
      </c>
      <c r="R88" t="s" s="128">
        <v>76</v>
      </c>
      <c r="S88" s="129">
        <f>AVERAGE(G88)</f>
        <v>22</v>
      </c>
      <c r="T88" s="97">
        <f>AVERAGE(I88)</f>
        <v>35.05</v>
      </c>
      <c r="U88" t="s" s="128">
        <v>76</v>
      </c>
      <c r="V88" s="129">
        <f>AVERAGE(L88)</f>
        <v>6</v>
      </c>
      <c r="W88" s="97">
        <f>AVERAGE(N88)</f>
        <v>38.3333333333333</v>
      </c>
    </row>
    <row r="89" ht="21.95" customHeight="1">
      <c r="A89" s="152">
        <v>1996</v>
      </c>
      <c r="B89" s="99">
        <v>29</v>
      </c>
      <c r="C89" s="83">
        <v>968</v>
      </c>
      <c r="D89" s="87">
        <v>33.3793103448276</v>
      </c>
      <c r="E89" s="40"/>
      <c r="F89" s="153">
        <v>1996</v>
      </c>
      <c r="G89" s="99">
        <v>11</v>
      </c>
      <c r="H89" s="83">
        <v>378.4</v>
      </c>
      <c r="I89" s="87">
        <v>34.4</v>
      </c>
      <c r="J89" s="40"/>
      <c r="K89" s="153">
        <v>1996</v>
      </c>
      <c r="L89" s="99">
        <v>3</v>
      </c>
      <c r="M89" s="83">
        <v>108.2</v>
      </c>
      <c r="N89" s="89">
        <v>36.0666666666667</v>
      </c>
      <c r="O89" t="s" s="125">
        <v>77</v>
      </c>
      <c r="P89" s="161">
        <f>AVERAGE(B89)</f>
        <v>29</v>
      </c>
      <c r="Q89" s="162">
        <f>AVERAGE(D89)</f>
        <v>33.3793103448276</v>
      </c>
      <c r="R89" t="s" s="128">
        <v>77</v>
      </c>
      <c r="S89" s="161">
        <f>AVERAGE(G89)</f>
        <v>11</v>
      </c>
      <c r="T89" s="162">
        <f>AVERAGE(I89)</f>
        <v>34.4</v>
      </c>
      <c r="U89" t="s" s="128">
        <v>77</v>
      </c>
      <c r="V89" s="161">
        <f>AVERAGE(L89)</f>
        <v>3</v>
      </c>
      <c r="W89" s="162">
        <f>AVERAGE(N89)</f>
        <v>36.0666666666667</v>
      </c>
    </row>
    <row r="90" ht="21.95" customHeight="1">
      <c r="A90" s="152">
        <v>1997</v>
      </c>
      <c r="B90" s="99">
        <v>15</v>
      </c>
      <c r="C90" s="83">
        <v>492.7</v>
      </c>
      <c r="D90" s="87">
        <v>32.8466666666667</v>
      </c>
      <c r="E90" s="40"/>
      <c r="F90" s="153">
        <v>1997</v>
      </c>
      <c r="G90" s="99">
        <v>2</v>
      </c>
      <c r="H90" s="83">
        <v>66.7</v>
      </c>
      <c r="I90" s="87">
        <v>33.35</v>
      </c>
      <c r="J90" s="40"/>
      <c r="K90" s="153">
        <v>1997</v>
      </c>
      <c r="L90" s="99">
        <v>0</v>
      </c>
      <c r="M90" s="83">
        <v>0</v>
      </c>
      <c r="N90" s="89"/>
      <c r="O90" t="s" s="125">
        <v>76</v>
      </c>
      <c r="P90" s="129">
        <f>AVERAGE(B90)</f>
        <v>15</v>
      </c>
      <c r="Q90" s="97">
        <f>AVERAGE(D90)</f>
        <v>32.8466666666667</v>
      </c>
      <c r="R90" t="s" s="128">
        <v>76</v>
      </c>
      <c r="S90" s="129">
        <f>AVERAGE(G90)</f>
        <v>2</v>
      </c>
      <c r="T90" s="97">
        <f>AVERAGE(I90)</f>
        <v>33.35</v>
      </c>
      <c r="U90" t="s" s="128">
        <v>76</v>
      </c>
      <c r="V90" s="129">
        <f>AVERAGE(L90)</f>
        <v>0</v>
      </c>
      <c r="W90" s="97"/>
    </row>
    <row r="91" ht="21.95" customHeight="1">
      <c r="A91" s="152">
        <v>1998</v>
      </c>
      <c r="B91" s="99">
        <v>47</v>
      </c>
      <c r="C91" s="83">
        <v>1567.8</v>
      </c>
      <c r="D91" s="87">
        <v>33.3574468085106</v>
      </c>
      <c r="E91" s="40"/>
      <c r="F91" s="153">
        <v>1998</v>
      </c>
      <c r="G91" s="99">
        <v>22</v>
      </c>
      <c r="H91" s="83">
        <v>750</v>
      </c>
      <c r="I91" s="87">
        <v>34.0909090909091</v>
      </c>
      <c r="J91" s="40"/>
      <c r="K91" s="153">
        <v>1998</v>
      </c>
      <c r="L91" s="99">
        <v>1</v>
      </c>
      <c r="M91" s="83">
        <v>37.2</v>
      </c>
      <c r="N91" s="89">
        <v>37.2</v>
      </c>
      <c r="O91" t="s" s="125">
        <v>75</v>
      </c>
      <c r="P91" s="129">
        <f>AVERAGE(B90:B91)</f>
        <v>31</v>
      </c>
      <c r="Q91" s="97">
        <f>AVERAGE(D90:D91)</f>
        <v>33.1020567375887</v>
      </c>
      <c r="R91" t="s" s="128">
        <v>75</v>
      </c>
      <c r="S91" s="129">
        <f>AVERAGE(G90:G91)</f>
        <v>12</v>
      </c>
      <c r="T91" s="97">
        <f>AVERAGE(I90:I91)</f>
        <v>33.7204545454546</v>
      </c>
      <c r="U91" t="s" s="128">
        <v>75</v>
      </c>
      <c r="V91" s="129">
        <f>AVERAGE(L90:L91)</f>
        <v>0.5</v>
      </c>
      <c r="W91" s="97">
        <f>AVERAGE(N90:N91)</f>
        <v>37.2</v>
      </c>
    </row>
    <row r="92" ht="21.95" customHeight="1">
      <c r="A92" s="152">
        <v>1999</v>
      </c>
      <c r="B92" s="99">
        <v>23</v>
      </c>
      <c r="C92" s="83">
        <v>765.6</v>
      </c>
      <c r="D92" s="87">
        <v>33.2869565217391</v>
      </c>
      <c r="E92" s="40"/>
      <c r="F92" s="153">
        <v>1999</v>
      </c>
      <c r="G92" s="99">
        <v>8</v>
      </c>
      <c r="H92" s="83">
        <v>274.9</v>
      </c>
      <c r="I92" s="87">
        <v>34.3625</v>
      </c>
      <c r="J92" s="40"/>
      <c r="K92" s="153">
        <v>1999</v>
      </c>
      <c r="L92" s="99">
        <v>3</v>
      </c>
      <c r="M92" s="83">
        <v>106.9</v>
      </c>
      <c r="N92" s="89">
        <v>35.6333333333333</v>
      </c>
      <c r="O92" t="s" s="125">
        <v>74</v>
      </c>
      <c r="P92" s="129">
        <f>AVERAGE(B90:B92)</f>
        <v>28.3333333333333</v>
      </c>
      <c r="Q92" s="97">
        <f>AVERAGE(D90:D92)</f>
        <v>33.1636899989721</v>
      </c>
      <c r="R92" t="s" s="128">
        <v>74</v>
      </c>
      <c r="S92" s="129">
        <f>AVERAGE(G90:G92)</f>
        <v>10.6666666666667</v>
      </c>
      <c r="T92" s="97">
        <f>AVERAGE(I90:I92)</f>
        <v>33.9344696969697</v>
      </c>
      <c r="U92" t="s" s="128">
        <v>74</v>
      </c>
      <c r="V92" s="129">
        <f>AVERAGE(L90:L92)</f>
        <v>1.33333333333333</v>
      </c>
      <c r="W92" s="97">
        <f>AVERAGE(N90:N92)</f>
        <v>36.4166666666667</v>
      </c>
    </row>
    <row r="93" ht="21.95" customHeight="1">
      <c r="A93" s="152">
        <v>2000</v>
      </c>
      <c r="B93" s="99">
        <v>11</v>
      </c>
      <c r="C93" s="83">
        <v>364.8</v>
      </c>
      <c r="D93" s="87">
        <v>33.1636363636364</v>
      </c>
      <c r="E93" s="40"/>
      <c r="F93" s="153">
        <v>2000</v>
      </c>
      <c r="G93" s="99">
        <v>4</v>
      </c>
      <c r="H93" s="83">
        <v>136.1</v>
      </c>
      <c r="I93" s="87">
        <v>34.025</v>
      </c>
      <c r="J93" s="40"/>
      <c r="K93" s="153">
        <v>2000</v>
      </c>
      <c r="L93" s="99">
        <v>0</v>
      </c>
      <c r="M93" s="83">
        <v>0</v>
      </c>
      <c r="N93" s="89"/>
      <c r="O93" t="s" s="125">
        <v>73</v>
      </c>
      <c r="P93" s="129">
        <f>AVERAGE(B90:B93)</f>
        <v>24</v>
      </c>
      <c r="Q93" s="97">
        <f>AVERAGE(D90:D93)</f>
        <v>33.1636765901382</v>
      </c>
      <c r="R93" t="s" s="128">
        <v>73</v>
      </c>
      <c r="S93" s="129">
        <f>AVERAGE(G90:G93)</f>
        <v>9</v>
      </c>
      <c r="T93" s="97">
        <f>AVERAGE(I90:I93)</f>
        <v>33.9571022727273</v>
      </c>
      <c r="U93" t="s" s="128">
        <v>73</v>
      </c>
      <c r="V93" s="129">
        <f>AVERAGE(L90:L93)</f>
        <v>1</v>
      </c>
      <c r="W93" s="97">
        <f>AVERAGE(N90:N93)</f>
        <v>36.4166666666667</v>
      </c>
    </row>
    <row r="94" ht="21.95" customHeight="1">
      <c r="A94" s="152">
        <v>2001</v>
      </c>
      <c r="B94" s="99">
        <v>35</v>
      </c>
      <c r="C94" s="83">
        <v>1167.1</v>
      </c>
      <c r="D94" s="87">
        <v>33.3457142857143</v>
      </c>
      <c r="E94" s="40"/>
      <c r="F94" s="153">
        <v>2001</v>
      </c>
      <c r="G94" s="99">
        <v>13</v>
      </c>
      <c r="H94" s="83">
        <v>444.9</v>
      </c>
      <c r="I94" s="87">
        <v>34.2230769230769</v>
      </c>
      <c r="J94" s="40"/>
      <c r="K94" s="153">
        <v>2001</v>
      </c>
      <c r="L94" s="99">
        <v>2</v>
      </c>
      <c r="M94" s="83">
        <v>71.5</v>
      </c>
      <c r="N94" s="89">
        <v>35.75</v>
      </c>
      <c r="O94" t="s" s="125">
        <v>72</v>
      </c>
      <c r="P94" s="129">
        <f>AVERAGE(B90:B94)</f>
        <v>26.2</v>
      </c>
      <c r="Q94" s="97">
        <f>AVERAGE(D90:D94)</f>
        <v>33.2000841292534</v>
      </c>
      <c r="R94" t="s" s="128">
        <v>72</v>
      </c>
      <c r="S94" s="129">
        <f>AVERAGE(G90:G94)</f>
        <v>9.800000000000001</v>
      </c>
      <c r="T94" s="97">
        <f>AVERAGE(I90:I94)</f>
        <v>34.0102972027972</v>
      </c>
      <c r="U94" t="s" s="128">
        <v>72</v>
      </c>
      <c r="V94" s="129">
        <f>AVERAGE(L90:L94)</f>
        <v>1.2</v>
      </c>
      <c r="W94" s="97">
        <f>AVERAGE(N90:N94)</f>
        <v>36.1944444444444</v>
      </c>
    </row>
    <row r="95" ht="21.95" customHeight="1">
      <c r="A95" s="152">
        <v>2002</v>
      </c>
      <c r="B95" s="99">
        <v>69</v>
      </c>
      <c r="C95" s="83">
        <v>2289.8</v>
      </c>
      <c r="D95" s="87">
        <v>33.1855072463768</v>
      </c>
      <c r="E95" s="40"/>
      <c r="F95" s="153">
        <v>2002</v>
      </c>
      <c r="G95" s="99">
        <v>18</v>
      </c>
      <c r="H95" s="83">
        <v>620</v>
      </c>
      <c r="I95" s="87">
        <v>34.4444444444444</v>
      </c>
      <c r="J95" s="40"/>
      <c r="K95" s="153">
        <v>2002</v>
      </c>
      <c r="L95" s="99">
        <v>4</v>
      </c>
      <c r="M95" s="83">
        <v>146.3</v>
      </c>
      <c r="N95" s="89">
        <v>36.575</v>
      </c>
      <c r="O95" t="s" s="125">
        <v>71</v>
      </c>
      <c r="P95" s="129">
        <f>AVERAGE(B90:B95)</f>
        <v>33.3333333333333</v>
      </c>
      <c r="Q95" s="97">
        <f>AVERAGE(D90:D95)</f>
        <v>33.197654648774</v>
      </c>
      <c r="R95" t="s" s="128">
        <v>71</v>
      </c>
      <c r="S95" s="129">
        <f>AVERAGE(G90:G95)</f>
        <v>11.1666666666667</v>
      </c>
      <c r="T95" s="97">
        <f>AVERAGE(I90:I95)</f>
        <v>34.0826550764051</v>
      </c>
      <c r="U95" t="s" s="128">
        <v>71</v>
      </c>
      <c r="V95" s="129">
        <f>AVERAGE(L90:L95)</f>
        <v>1.66666666666667</v>
      </c>
      <c r="W95" s="97">
        <f>AVERAGE(N90:N95)</f>
        <v>36.2895833333333</v>
      </c>
    </row>
    <row r="96" ht="21.95" customHeight="1">
      <c r="A96" s="152">
        <v>2003</v>
      </c>
      <c r="B96" s="99">
        <v>24</v>
      </c>
      <c r="C96" s="83">
        <v>793.7</v>
      </c>
      <c r="D96" s="87">
        <v>33.0708333333333</v>
      </c>
      <c r="E96" s="40"/>
      <c r="F96" s="153">
        <v>2003</v>
      </c>
      <c r="G96" s="99">
        <v>10</v>
      </c>
      <c r="H96" s="83">
        <v>338</v>
      </c>
      <c r="I96" s="87">
        <v>33.8</v>
      </c>
      <c r="J96" s="40"/>
      <c r="K96" s="153">
        <v>2003</v>
      </c>
      <c r="L96" s="99">
        <v>1</v>
      </c>
      <c r="M96" s="83">
        <v>35.6</v>
      </c>
      <c r="N96" s="89">
        <v>35.6</v>
      </c>
      <c r="O96" t="s" s="125">
        <v>70</v>
      </c>
      <c r="P96" s="129">
        <f>AVERAGE(B90:B96)</f>
        <v>32</v>
      </c>
      <c r="Q96" s="97">
        <f>AVERAGE(D90:D96)</f>
        <v>33.1795373179967</v>
      </c>
      <c r="R96" t="s" s="128">
        <v>70</v>
      </c>
      <c r="S96" s="129">
        <f>AVERAGE(G90:G96)</f>
        <v>11</v>
      </c>
      <c r="T96" s="97">
        <f>AVERAGE(I90:I96)</f>
        <v>34.0422757797758</v>
      </c>
      <c r="U96" t="s" s="128">
        <v>70</v>
      </c>
      <c r="V96" s="129">
        <f>AVERAGE(L90:L96)</f>
        <v>1.57142857142857</v>
      </c>
      <c r="W96" s="97">
        <f>AVERAGE(N90:N96)</f>
        <v>36.1516666666667</v>
      </c>
    </row>
    <row r="97" ht="21.95" customHeight="1">
      <c r="A97" s="152">
        <v>2004</v>
      </c>
      <c r="B97" s="99">
        <v>34</v>
      </c>
      <c r="C97" s="83">
        <v>1124.4</v>
      </c>
      <c r="D97" s="87">
        <v>33.0705882352941</v>
      </c>
      <c r="E97" s="40"/>
      <c r="F97" s="153">
        <v>2004</v>
      </c>
      <c r="G97" s="99">
        <v>7</v>
      </c>
      <c r="H97" s="83">
        <v>238.7</v>
      </c>
      <c r="I97" s="87">
        <v>34.1</v>
      </c>
      <c r="J97" s="40"/>
      <c r="K97" s="153">
        <v>2004</v>
      </c>
      <c r="L97" s="99">
        <v>1</v>
      </c>
      <c r="M97" s="83">
        <v>35.2</v>
      </c>
      <c r="N97" s="89">
        <v>35.2</v>
      </c>
      <c r="O97" t="s" s="125">
        <v>69</v>
      </c>
      <c r="P97" s="129">
        <f>AVERAGE(B90:B97)</f>
        <v>32.25</v>
      </c>
      <c r="Q97" s="97">
        <f>AVERAGE(D90:D97)</f>
        <v>33.1659186826589</v>
      </c>
      <c r="R97" t="s" s="128">
        <v>69</v>
      </c>
      <c r="S97" s="129">
        <f>AVERAGE(G90:G97)</f>
        <v>10.5</v>
      </c>
      <c r="T97" s="97">
        <f>AVERAGE(I90:I97)</f>
        <v>34.0494913073038</v>
      </c>
      <c r="U97" t="s" s="128">
        <v>69</v>
      </c>
      <c r="V97" s="129">
        <f>AVERAGE(L90:L97)</f>
        <v>1.5</v>
      </c>
      <c r="W97" s="97">
        <f>AVERAGE(N90:N97)</f>
        <v>35.9930555555556</v>
      </c>
    </row>
    <row r="98" ht="21.95" customHeight="1">
      <c r="A98" s="152">
        <v>2005</v>
      </c>
      <c r="B98" s="213">
        <v>62</v>
      </c>
      <c r="C98" s="214">
        <v>2066.1</v>
      </c>
      <c r="D98" s="215">
        <v>33.3241935483871</v>
      </c>
      <c r="E98" s="40"/>
      <c r="F98" s="153">
        <v>2005</v>
      </c>
      <c r="G98" s="213">
        <v>28</v>
      </c>
      <c r="H98" s="214">
        <v>952.5</v>
      </c>
      <c r="I98" s="215">
        <v>34.0178571428571</v>
      </c>
      <c r="J98" s="40"/>
      <c r="K98" s="153">
        <v>2005</v>
      </c>
      <c r="L98" s="213">
        <v>2</v>
      </c>
      <c r="M98" s="214">
        <v>71.90000000000001</v>
      </c>
      <c r="N98" s="216">
        <v>35.95</v>
      </c>
      <c r="O98" t="s" s="125">
        <v>68</v>
      </c>
      <c r="P98" s="129">
        <f>AVERAGE(B90:B98)</f>
        <v>35.5555555555556</v>
      </c>
      <c r="Q98" s="97">
        <f>AVERAGE(D90:D98)</f>
        <v>33.1835047788509</v>
      </c>
      <c r="R98" t="s" s="128">
        <v>68</v>
      </c>
      <c r="S98" s="129">
        <f>AVERAGE(G90:G98)</f>
        <v>12.4444444444444</v>
      </c>
      <c r="T98" s="97">
        <f>AVERAGE(I90:I98)</f>
        <v>34.0459764001431</v>
      </c>
      <c r="U98" t="s" s="128">
        <v>68</v>
      </c>
      <c r="V98" s="129">
        <f>AVERAGE(L90:L98)</f>
        <v>1.55555555555556</v>
      </c>
      <c r="W98" s="97">
        <f>AVERAGE(N90:N98)</f>
        <v>35.9869047619048</v>
      </c>
    </row>
    <row r="99" ht="21.95" customHeight="1">
      <c r="A99" s="152">
        <v>2006</v>
      </c>
      <c r="B99" s="99">
        <v>27</v>
      </c>
      <c r="C99" s="83">
        <v>895.4</v>
      </c>
      <c r="D99" s="87">
        <v>33.162962962963</v>
      </c>
      <c r="E99" s="40"/>
      <c r="F99" s="153">
        <v>2006</v>
      </c>
      <c r="G99" s="99">
        <v>9</v>
      </c>
      <c r="H99" s="83">
        <v>305.8</v>
      </c>
      <c r="I99" s="87">
        <v>33.9777777777778</v>
      </c>
      <c r="J99" s="40"/>
      <c r="K99" s="153">
        <v>2006</v>
      </c>
      <c r="L99" s="99">
        <v>1</v>
      </c>
      <c r="M99" s="83">
        <v>35.3</v>
      </c>
      <c r="N99" s="89">
        <v>35.3</v>
      </c>
      <c r="O99" t="s" s="125">
        <v>67</v>
      </c>
      <c r="P99" s="129">
        <f>AVERAGE(B90:B99)</f>
        <v>34.7</v>
      </c>
      <c r="Q99" s="97">
        <f>AVERAGE(D90:D99)</f>
        <v>33.1814505972621</v>
      </c>
      <c r="R99" t="s" s="128">
        <v>67</v>
      </c>
      <c r="S99" s="129">
        <f>AVERAGE(G90:G99)</f>
        <v>12.1</v>
      </c>
      <c r="T99" s="97">
        <f>AVERAGE(I90:I99)</f>
        <v>34.0391565379065</v>
      </c>
      <c r="U99" t="s" s="128">
        <v>67</v>
      </c>
      <c r="V99" s="129">
        <f>AVERAGE(L90:L99)</f>
        <v>1.5</v>
      </c>
      <c r="W99" s="97">
        <f>AVERAGE(N90:N99)</f>
        <v>35.9010416666667</v>
      </c>
    </row>
    <row r="100" ht="21.95" customHeight="1">
      <c r="A100" s="152">
        <v>2007</v>
      </c>
      <c r="B100" s="99">
        <v>41</v>
      </c>
      <c r="C100" s="83">
        <v>1362.8</v>
      </c>
      <c r="D100" s="87">
        <v>33.2390243902439</v>
      </c>
      <c r="E100" s="40"/>
      <c r="F100" s="153">
        <v>2007</v>
      </c>
      <c r="G100" s="99">
        <v>14</v>
      </c>
      <c r="H100" s="83">
        <v>480.5</v>
      </c>
      <c r="I100" s="87">
        <v>34.3214285714286</v>
      </c>
      <c r="J100" s="40"/>
      <c r="K100" s="153">
        <v>2007</v>
      </c>
      <c r="L100" s="99">
        <v>3</v>
      </c>
      <c r="M100" s="83">
        <v>108.6</v>
      </c>
      <c r="N100" s="89">
        <v>36.2</v>
      </c>
      <c r="O100" t="s" s="125">
        <v>66</v>
      </c>
      <c r="P100" s="129">
        <f>AVERAGE(B90:B100)</f>
        <v>35.2727272727273</v>
      </c>
      <c r="Q100" s="97">
        <f>AVERAGE(D90:D100)</f>
        <v>33.1866845784423</v>
      </c>
      <c r="R100" t="s" s="128">
        <v>66</v>
      </c>
      <c r="S100" s="129">
        <f>AVERAGE(G90:G100)</f>
        <v>12.2727272727273</v>
      </c>
      <c r="T100" s="97">
        <f>AVERAGE(I90:I100)</f>
        <v>34.0648176318631</v>
      </c>
      <c r="U100" t="s" s="128">
        <v>66</v>
      </c>
      <c r="V100" s="129">
        <f>AVERAGE(L90:L100)</f>
        <v>1.63636363636364</v>
      </c>
      <c r="W100" s="97">
        <f>AVERAGE(N90:N100)</f>
        <v>35.9342592592593</v>
      </c>
    </row>
    <row r="101" ht="21.95" customHeight="1">
      <c r="A101" s="152">
        <v>2008</v>
      </c>
      <c r="B101" s="99">
        <v>44</v>
      </c>
      <c r="C101" s="83">
        <v>1473.9</v>
      </c>
      <c r="D101" s="87">
        <v>33.4977272727273</v>
      </c>
      <c r="E101" s="40"/>
      <c r="F101" s="153">
        <v>2008</v>
      </c>
      <c r="G101" s="99">
        <v>22</v>
      </c>
      <c r="H101" s="83">
        <v>752.6</v>
      </c>
      <c r="I101" s="87">
        <v>34.2090909090909</v>
      </c>
      <c r="J101" s="40"/>
      <c r="K101" s="153">
        <v>2008</v>
      </c>
      <c r="L101" s="99">
        <v>4</v>
      </c>
      <c r="M101" s="83">
        <v>143.2</v>
      </c>
      <c r="N101" s="89">
        <v>35.8</v>
      </c>
      <c r="O101" t="s" s="125">
        <v>65</v>
      </c>
      <c r="P101" s="129">
        <f>AVERAGE(B90:B101)</f>
        <v>36</v>
      </c>
      <c r="Q101" s="97">
        <f>AVERAGE(D90:D101)</f>
        <v>33.2126048029661</v>
      </c>
      <c r="R101" t="s" s="128">
        <v>65</v>
      </c>
      <c r="S101" s="129">
        <f>AVERAGE(G90:G101)</f>
        <v>13.0833333333333</v>
      </c>
      <c r="T101" s="97">
        <f>AVERAGE(I90:I101)</f>
        <v>34.0768404049654</v>
      </c>
      <c r="U101" t="s" s="128">
        <v>65</v>
      </c>
      <c r="V101" s="129">
        <f>AVERAGE(L90:L101)</f>
        <v>1.83333333333333</v>
      </c>
      <c r="W101" s="97">
        <f>AVERAGE(N90:N101)</f>
        <v>35.9208333333333</v>
      </c>
    </row>
    <row r="102" ht="21.95" customHeight="1">
      <c r="A102" s="152">
        <v>2009</v>
      </c>
      <c r="B102" s="99">
        <v>31</v>
      </c>
      <c r="C102" s="83">
        <v>1018.7</v>
      </c>
      <c r="D102" s="87">
        <v>32.8612903225806</v>
      </c>
      <c r="E102" s="40"/>
      <c r="F102" s="153">
        <v>2009</v>
      </c>
      <c r="G102" s="99">
        <v>4</v>
      </c>
      <c r="H102" s="83">
        <v>135</v>
      </c>
      <c r="I102" s="87">
        <v>33.75</v>
      </c>
      <c r="J102" s="40"/>
      <c r="K102" s="153">
        <v>2009</v>
      </c>
      <c r="L102" s="99">
        <v>0</v>
      </c>
      <c r="M102" s="83">
        <v>0</v>
      </c>
      <c r="N102" s="89"/>
      <c r="O102" t="s" s="125">
        <v>64</v>
      </c>
      <c r="P102" s="129">
        <f>AVERAGE(B90:B102)</f>
        <v>35.6153846153846</v>
      </c>
      <c r="Q102" s="97">
        <f>AVERAGE(D90:D102)</f>
        <v>33.1855806121672</v>
      </c>
      <c r="R102" t="s" s="128">
        <v>64</v>
      </c>
      <c r="S102" s="129">
        <f>AVERAGE(G90:G102)</f>
        <v>12.3846153846154</v>
      </c>
      <c r="T102" s="97">
        <f>AVERAGE(I90:I102)</f>
        <v>34.0516988353527</v>
      </c>
      <c r="U102" t="s" s="128">
        <v>64</v>
      </c>
      <c r="V102" s="129">
        <f>AVERAGE(L90:L102)</f>
        <v>1.69230769230769</v>
      </c>
      <c r="W102" s="97">
        <f>AVERAGE(N90:N102)</f>
        <v>35.9208333333333</v>
      </c>
    </row>
    <row r="103" ht="21.95" customHeight="1">
      <c r="A103" s="152">
        <v>2010</v>
      </c>
      <c r="B103" s="99">
        <v>34</v>
      </c>
      <c r="C103" s="83">
        <v>1140.4</v>
      </c>
      <c r="D103" s="87">
        <v>33.5411764705882</v>
      </c>
      <c r="E103" s="40"/>
      <c r="F103" s="153">
        <v>2010</v>
      </c>
      <c r="G103" s="99">
        <v>16</v>
      </c>
      <c r="H103" s="83">
        <v>551.6</v>
      </c>
      <c r="I103" s="87">
        <v>34.475</v>
      </c>
      <c r="J103" s="40"/>
      <c r="K103" s="153">
        <v>2010</v>
      </c>
      <c r="L103" s="99">
        <v>3</v>
      </c>
      <c r="M103" s="83">
        <v>108.7</v>
      </c>
      <c r="N103" s="89">
        <v>36.2333333333333</v>
      </c>
      <c r="O103" t="s" s="125">
        <v>63</v>
      </c>
      <c r="P103" s="129">
        <f>AVERAGE(B90:B103)</f>
        <v>35.5</v>
      </c>
      <c r="Q103" s="97">
        <f>AVERAGE(D90:D103)</f>
        <v>33.2109803163401</v>
      </c>
      <c r="R103" t="s" s="128">
        <v>63</v>
      </c>
      <c r="S103" s="129">
        <f>AVERAGE(G90:G103)</f>
        <v>12.6428571428571</v>
      </c>
      <c r="T103" s="97">
        <f>AVERAGE(I90:I103)</f>
        <v>34.0819346328275</v>
      </c>
      <c r="U103" t="s" s="128">
        <v>63</v>
      </c>
      <c r="V103" s="129">
        <f>AVERAGE(L90:L103)</f>
        <v>1.78571428571429</v>
      </c>
      <c r="W103" s="97">
        <f>AVERAGE(N90:N103)</f>
        <v>35.9492424242424</v>
      </c>
    </row>
    <row r="104" ht="21.95" customHeight="1">
      <c r="A104" s="152">
        <v>2011</v>
      </c>
      <c r="B104" s="99">
        <v>28</v>
      </c>
      <c r="C104" s="83">
        <v>927.8</v>
      </c>
      <c r="D104" s="87">
        <v>33.1357142857143</v>
      </c>
      <c r="E104" s="40"/>
      <c r="F104" s="153">
        <v>2011</v>
      </c>
      <c r="G104" s="99">
        <v>8</v>
      </c>
      <c r="H104" s="83">
        <v>273.1</v>
      </c>
      <c r="I104" s="87">
        <v>34.1375</v>
      </c>
      <c r="J104" s="40"/>
      <c r="K104" s="153">
        <v>2011</v>
      </c>
      <c r="L104" s="99">
        <v>1</v>
      </c>
      <c r="M104" s="83">
        <v>35.8</v>
      </c>
      <c r="N104" s="89">
        <v>35.8</v>
      </c>
      <c r="O104" t="s" s="125">
        <v>62</v>
      </c>
      <c r="P104" s="129">
        <f>AVERAGE(B90:B104)</f>
        <v>35</v>
      </c>
      <c r="Q104" s="97">
        <f>AVERAGE(D90:D104)</f>
        <v>33.205962580965</v>
      </c>
      <c r="R104" t="s" s="128">
        <v>62</v>
      </c>
      <c r="S104" s="129">
        <f>AVERAGE(G90:G104)</f>
        <v>12.3333333333333</v>
      </c>
      <c r="T104" s="97">
        <f>AVERAGE(I90:I104)</f>
        <v>34.085638990639</v>
      </c>
      <c r="U104" t="s" s="128">
        <v>62</v>
      </c>
      <c r="V104" s="129">
        <f>AVERAGE(L90:L104)</f>
        <v>1.73333333333333</v>
      </c>
      <c r="W104" s="97">
        <f>AVERAGE(N90:N104)</f>
        <v>35.9368055555556</v>
      </c>
    </row>
    <row r="105" ht="21.95" customHeight="1">
      <c r="A105" s="152">
        <v>2012</v>
      </c>
      <c r="B105" s="99">
        <v>50</v>
      </c>
      <c r="C105" s="83">
        <v>1660.6</v>
      </c>
      <c r="D105" s="87">
        <v>33.212</v>
      </c>
      <c r="E105" s="40"/>
      <c r="F105" s="153">
        <v>2012</v>
      </c>
      <c r="G105" s="99">
        <v>19</v>
      </c>
      <c r="H105" s="83">
        <v>646.3</v>
      </c>
      <c r="I105" s="87">
        <v>34.0157894736842</v>
      </c>
      <c r="J105" s="40"/>
      <c r="K105" s="153">
        <v>2012</v>
      </c>
      <c r="L105" s="99">
        <v>0</v>
      </c>
      <c r="M105" s="83">
        <v>0</v>
      </c>
      <c r="N105" s="89"/>
      <c r="O105" t="s" s="125">
        <v>61</v>
      </c>
      <c r="P105" s="129">
        <f>AVERAGE(B90:B105)</f>
        <v>35.9375</v>
      </c>
      <c r="Q105" s="97">
        <f>AVERAGE(D90:D105)</f>
        <v>33.2063399196547</v>
      </c>
      <c r="R105" t="s" s="128">
        <v>61</v>
      </c>
      <c r="S105" s="129">
        <f>AVERAGE(G90:G105)</f>
        <v>12.75</v>
      </c>
      <c r="T105" s="97">
        <f>AVERAGE(I90:I105)</f>
        <v>34.0812733958293</v>
      </c>
      <c r="U105" t="s" s="128">
        <v>61</v>
      </c>
      <c r="V105" s="129">
        <f>AVERAGE(L90:L105)</f>
        <v>1.625</v>
      </c>
      <c r="W105" s="97">
        <f>AVERAGE(N90:N105)</f>
        <v>35.9368055555556</v>
      </c>
    </row>
    <row r="106" ht="21.95" customHeight="1">
      <c r="A106" s="152">
        <v>2013</v>
      </c>
      <c r="B106" s="99">
        <v>34</v>
      </c>
      <c r="C106" s="83">
        <v>1149.6</v>
      </c>
      <c r="D106" s="87">
        <v>33.8117647058824</v>
      </c>
      <c r="E106" s="40"/>
      <c r="F106" s="153">
        <v>2013</v>
      </c>
      <c r="G106" s="99">
        <v>15</v>
      </c>
      <c r="H106" s="83">
        <v>527.6</v>
      </c>
      <c r="I106" s="87">
        <v>35.1733333333333</v>
      </c>
      <c r="J106" s="40"/>
      <c r="K106" s="153">
        <v>2013</v>
      </c>
      <c r="L106" s="99">
        <v>8</v>
      </c>
      <c r="M106" s="83">
        <v>292.1</v>
      </c>
      <c r="N106" s="89">
        <v>36.5125</v>
      </c>
      <c r="O106" t="s" s="125">
        <v>60</v>
      </c>
      <c r="P106" s="129">
        <f>AVERAGE(B90:B106)</f>
        <v>35.8235294117647</v>
      </c>
      <c r="Q106" s="97">
        <f>AVERAGE(D90:D106)</f>
        <v>33.241953142374</v>
      </c>
      <c r="R106" t="s" s="128">
        <v>60</v>
      </c>
      <c r="S106" s="129">
        <f>AVERAGE(G90:G106)</f>
        <v>12.8823529411765</v>
      </c>
      <c r="T106" s="97">
        <f>AVERAGE(I90:I106)</f>
        <v>34.1455122156825</v>
      </c>
      <c r="U106" t="s" s="128">
        <v>60</v>
      </c>
      <c r="V106" s="129">
        <f>AVERAGE(L90:L106)</f>
        <v>2</v>
      </c>
      <c r="W106" s="97">
        <f>AVERAGE(N90:N106)</f>
        <v>35.9810897435897</v>
      </c>
    </row>
    <row r="107" ht="21.95" customHeight="1">
      <c r="A107" s="152">
        <v>2014</v>
      </c>
      <c r="B107" s="99">
        <v>43</v>
      </c>
      <c r="C107" s="83">
        <v>1426.7</v>
      </c>
      <c r="D107" s="87">
        <v>33.1790697674419</v>
      </c>
      <c r="E107" s="40"/>
      <c r="F107" s="153">
        <v>2014</v>
      </c>
      <c r="G107" s="99">
        <v>19</v>
      </c>
      <c r="H107" s="83">
        <v>639.8</v>
      </c>
      <c r="I107" s="87">
        <v>33.6736842105263</v>
      </c>
      <c r="J107" s="40"/>
      <c r="K107" s="153">
        <v>2014</v>
      </c>
      <c r="L107" s="99">
        <v>0</v>
      </c>
      <c r="M107" s="83">
        <v>0</v>
      </c>
      <c r="N107" s="89"/>
      <c r="O107" t="s" s="125">
        <v>59</v>
      </c>
      <c r="P107" s="129">
        <f>AVERAGE(B90:B107)</f>
        <v>36.2222222222222</v>
      </c>
      <c r="Q107" s="97">
        <f>AVERAGE(D90:D107)</f>
        <v>33.2384596215444</v>
      </c>
      <c r="R107" t="s" s="128">
        <v>59</v>
      </c>
      <c r="S107" s="129">
        <f>AVERAGE(G90:G107)</f>
        <v>13.2222222222222</v>
      </c>
      <c r="T107" s="97">
        <f>AVERAGE(I90:I107)</f>
        <v>34.1192995487294</v>
      </c>
      <c r="U107" t="s" s="128">
        <v>59</v>
      </c>
      <c r="V107" s="129">
        <f>AVERAGE(L90:L107)</f>
        <v>1.88888888888889</v>
      </c>
      <c r="W107" s="97">
        <f>AVERAGE(N90:N107)</f>
        <v>35.9810897435897</v>
      </c>
    </row>
    <row r="108" ht="21.95" customHeight="1">
      <c r="A108" s="152">
        <v>2015</v>
      </c>
      <c r="B108" s="99">
        <v>42</v>
      </c>
      <c r="C108" s="83">
        <v>1416.3</v>
      </c>
      <c r="D108" s="87">
        <v>33.7214285714286</v>
      </c>
      <c r="E108" s="40"/>
      <c r="F108" s="153">
        <v>2015</v>
      </c>
      <c r="G108" s="99">
        <v>26</v>
      </c>
      <c r="H108" s="83">
        <v>892.1</v>
      </c>
      <c r="I108" s="87">
        <v>34.3115384615385</v>
      </c>
      <c r="J108" s="40"/>
      <c r="K108" s="153">
        <v>2015</v>
      </c>
      <c r="L108" s="99">
        <v>5</v>
      </c>
      <c r="M108" s="83">
        <v>179.8</v>
      </c>
      <c r="N108" s="89">
        <v>35.96</v>
      </c>
      <c r="O108" t="s" s="125">
        <v>58</v>
      </c>
      <c r="P108" s="129">
        <f>AVERAGE(B90:B108)</f>
        <v>36.5263157894737</v>
      </c>
      <c r="Q108" s="97">
        <f>AVERAGE(D90:D108)</f>
        <v>33.2638790399594</v>
      </c>
      <c r="R108" t="s" s="128">
        <v>58</v>
      </c>
      <c r="S108" s="129">
        <f>AVERAGE(G90:G108)</f>
        <v>13.8947368421053</v>
      </c>
      <c r="T108" s="97">
        <f>AVERAGE(I90:I108)</f>
        <v>34.1294173862456</v>
      </c>
      <c r="U108" t="s" s="128">
        <v>58</v>
      </c>
      <c r="V108" s="129">
        <f>AVERAGE(L90:L108)</f>
        <v>2.05263157894737</v>
      </c>
      <c r="W108" s="97">
        <f>AVERAGE(N90:N108)</f>
        <v>35.9795833333333</v>
      </c>
    </row>
    <row r="109" ht="21.95" customHeight="1">
      <c r="A109" s="152">
        <v>2016</v>
      </c>
      <c r="B109" s="99">
        <v>77</v>
      </c>
      <c r="C109" s="83">
        <v>2575.3</v>
      </c>
      <c r="D109" s="87">
        <v>33.4454545454545</v>
      </c>
      <c r="E109" s="40"/>
      <c r="F109" s="153">
        <v>2016</v>
      </c>
      <c r="G109" s="99">
        <v>33</v>
      </c>
      <c r="H109" s="83">
        <v>1133.9</v>
      </c>
      <c r="I109" s="87">
        <v>34.3606060606061</v>
      </c>
      <c r="J109" s="40"/>
      <c r="K109" s="153">
        <v>2016</v>
      </c>
      <c r="L109" s="99">
        <v>7</v>
      </c>
      <c r="M109" s="83">
        <v>251.9</v>
      </c>
      <c r="N109" s="89">
        <v>35.9857142857143</v>
      </c>
      <c r="O109" t="s" s="125">
        <v>57</v>
      </c>
      <c r="P109" s="129">
        <f>AVERAGE(B90:B109)</f>
        <v>38.55</v>
      </c>
      <c r="Q109" s="97">
        <f>AVERAGE(D90:D109)</f>
        <v>33.2729578152342</v>
      </c>
      <c r="R109" t="s" s="128">
        <v>57</v>
      </c>
      <c r="S109" s="129">
        <f>AVERAGE(G90:G109)</f>
        <v>14.85</v>
      </c>
      <c r="T109" s="97">
        <f>AVERAGE(I90:I109)</f>
        <v>34.1409768199637</v>
      </c>
      <c r="U109" t="s" s="128">
        <v>57</v>
      </c>
      <c r="V109" s="129">
        <f>AVERAGE(L90:L109)</f>
        <v>2.3</v>
      </c>
      <c r="W109" s="97">
        <f>AVERAGE(N90:N109)</f>
        <v>35.9799920634921</v>
      </c>
    </row>
    <row r="110" ht="21.95" customHeight="1">
      <c r="A110" s="152">
        <v>2017</v>
      </c>
      <c r="B110" s="99">
        <v>64</v>
      </c>
      <c r="C110" s="83">
        <v>2137.8</v>
      </c>
      <c r="D110" s="87">
        <v>33.403125</v>
      </c>
      <c r="E110" s="40"/>
      <c r="F110" s="153">
        <v>2017</v>
      </c>
      <c r="G110" s="99">
        <v>33</v>
      </c>
      <c r="H110" s="83">
        <v>1122</v>
      </c>
      <c r="I110" s="87">
        <v>34</v>
      </c>
      <c r="J110" s="40"/>
      <c r="K110" s="153">
        <v>2017</v>
      </c>
      <c r="L110" s="99">
        <v>3</v>
      </c>
      <c r="M110" s="83">
        <v>107.2</v>
      </c>
      <c r="N110" s="89">
        <v>35.7333333333333</v>
      </c>
      <c r="O110" s="96"/>
      <c r="P110" s="83"/>
      <c r="Q110" s="83"/>
      <c r="R110" s="84"/>
      <c r="S110" s="83"/>
      <c r="T110" s="83"/>
      <c r="U110" s="84"/>
      <c r="V110" s="83"/>
      <c r="W110" s="97"/>
    </row>
    <row r="111" ht="21.95" customHeight="1">
      <c r="A111" s="152">
        <v>2018</v>
      </c>
      <c r="B111" s="99">
        <v>58</v>
      </c>
      <c r="C111" s="83">
        <v>1977.2</v>
      </c>
      <c r="D111" s="87">
        <v>34.0896551724138</v>
      </c>
      <c r="E111" s="40"/>
      <c r="F111" s="153">
        <v>2018</v>
      </c>
      <c r="G111" s="99">
        <v>26</v>
      </c>
      <c r="H111" s="83">
        <v>929</v>
      </c>
      <c r="I111" s="87">
        <v>35.7307692307692</v>
      </c>
      <c r="J111" s="40"/>
      <c r="K111" s="153">
        <v>2018</v>
      </c>
      <c r="L111" s="99">
        <v>11</v>
      </c>
      <c r="M111" s="83">
        <v>421.5</v>
      </c>
      <c r="N111" s="89">
        <v>38.3181818181818</v>
      </c>
      <c r="O111" s="96"/>
      <c r="P111" s="83"/>
      <c r="Q111" s="83"/>
      <c r="R111" s="84"/>
      <c r="S111" s="83"/>
      <c r="T111" s="83"/>
      <c r="U111" s="84"/>
      <c r="V111" s="83"/>
      <c r="W111" s="97"/>
    </row>
    <row r="112" ht="21.95" customHeight="1">
      <c r="A112" s="152">
        <v>2019</v>
      </c>
      <c r="B112" s="99">
        <v>41</v>
      </c>
      <c r="C112" s="83">
        <v>1392.6</v>
      </c>
      <c r="D112" s="87">
        <v>33.9658536585366</v>
      </c>
      <c r="E112" s="40"/>
      <c r="F112" s="153">
        <v>2019</v>
      </c>
      <c r="G112" s="99">
        <v>19</v>
      </c>
      <c r="H112" s="83">
        <v>670.7</v>
      </c>
      <c r="I112" s="87">
        <v>35.3</v>
      </c>
      <c r="J112" s="40"/>
      <c r="K112" s="153">
        <v>2019</v>
      </c>
      <c r="L112" s="99">
        <v>8</v>
      </c>
      <c r="M112" s="83">
        <v>298.2</v>
      </c>
      <c r="N112" s="89">
        <v>37.275</v>
      </c>
      <c r="O112" s="96"/>
      <c r="P112" s="83"/>
      <c r="Q112" s="83"/>
      <c r="R112" s="84"/>
      <c r="S112" s="83"/>
      <c r="T112" s="83"/>
      <c r="U112" s="84"/>
      <c r="V112" s="83"/>
      <c r="W112" s="97"/>
    </row>
    <row r="113" ht="21.95" customHeight="1">
      <c r="A113" s="152">
        <v>2020</v>
      </c>
      <c r="B113" s="99">
        <v>75</v>
      </c>
      <c r="C113" s="83">
        <v>2532.4</v>
      </c>
      <c r="D113" s="87">
        <v>33.7653333333333</v>
      </c>
      <c r="E113" s="40"/>
      <c r="F113" s="153">
        <v>2020</v>
      </c>
      <c r="G113" s="99">
        <v>38</v>
      </c>
      <c r="H113" s="83">
        <v>1317.9</v>
      </c>
      <c r="I113" s="87">
        <v>34.6815789473684</v>
      </c>
      <c r="J113" s="40"/>
      <c r="K113" s="153">
        <v>2020</v>
      </c>
      <c r="L113" s="99">
        <v>10</v>
      </c>
      <c r="M113" s="83">
        <v>372.1</v>
      </c>
      <c r="N113" s="89">
        <v>37.21</v>
      </c>
      <c r="O113" s="96"/>
      <c r="P113" s="83"/>
      <c r="Q113" s="83"/>
      <c r="R113" s="84"/>
      <c r="S113" s="83"/>
      <c r="T113" s="83"/>
      <c r="U113" s="84"/>
      <c r="V113" s="83"/>
      <c r="W113" s="97"/>
    </row>
    <row r="114" ht="21.95" customHeight="1">
      <c r="A114" s="152">
        <v>2021</v>
      </c>
      <c r="B114" s="99">
        <v>67</v>
      </c>
      <c r="C114" s="83">
        <v>2228</v>
      </c>
      <c r="D114" s="87">
        <v>33.2537313432836</v>
      </c>
      <c r="E114" s="40"/>
      <c r="F114" s="153">
        <v>2021</v>
      </c>
      <c r="G114" s="99">
        <v>29</v>
      </c>
      <c r="H114" s="83">
        <v>983.6</v>
      </c>
      <c r="I114" s="87">
        <v>33.9172413793103</v>
      </c>
      <c r="J114" s="40"/>
      <c r="K114" s="153">
        <v>2021</v>
      </c>
      <c r="L114" s="99">
        <v>0</v>
      </c>
      <c r="M114" s="83">
        <v>0</v>
      </c>
      <c r="N114" s="89"/>
      <c r="O114" s="96"/>
      <c r="P114" s="83"/>
      <c r="Q114" s="83"/>
      <c r="R114" s="84"/>
      <c r="S114" s="83"/>
      <c r="T114" s="83"/>
      <c r="U114" s="84"/>
      <c r="V114" s="83"/>
      <c r="W114" s="97"/>
    </row>
    <row r="115" ht="21.95" customHeight="1">
      <c r="A115" s="152">
        <v>2022</v>
      </c>
      <c r="B115" s="99">
        <v>86</v>
      </c>
      <c r="C115" s="83">
        <v>2890.7</v>
      </c>
      <c r="D115" s="87">
        <v>33.6127906976744</v>
      </c>
      <c r="E115" s="40"/>
      <c r="F115" s="153">
        <v>2022</v>
      </c>
      <c r="G115" s="99">
        <v>39</v>
      </c>
      <c r="H115" s="83">
        <v>1350.7</v>
      </c>
      <c r="I115" s="87">
        <v>34.6333333333333</v>
      </c>
      <c r="J115" s="40"/>
      <c r="K115" s="153">
        <v>2022</v>
      </c>
      <c r="L115" s="99">
        <v>13</v>
      </c>
      <c r="M115" s="83">
        <v>474</v>
      </c>
      <c r="N115" s="89">
        <v>36.4615384615385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40.5</v>
      </c>
      <c r="C138" s="83">
        <f>AVERAGE(C79:C88)</f>
        <v>1359.76</v>
      </c>
      <c r="D138" s="87">
        <f>AVERAGE(D79:D88)</f>
        <v>33.5694065941486</v>
      </c>
      <c r="E138" s="40"/>
      <c r="F138" t="s" s="100">
        <v>79</v>
      </c>
      <c r="G138" s="99">
        <f>AVERAGE(G79:G88)</f>
        <v>17.5</v>
      </c>
      <c r="H138" s="83">
        <f>AVERAGE(H79:H88)</f>
        <v>607.46</v>
      </c>
      <c r="I138" s="87">
        <f>AVERAGE(I79:I88)</f>
        <v>34.6402945583828</v>
      </c>
      <c r="J138" s="40"/>
      <c r="K138" t="s" s="100">
        <v>79</v>
      </c>
      <c r="L138" s="99">
        <f>AVERAGE(L79:L88)</f>
        <v>5.1</v>
      </c>
      <c r="M138" s="83">
        <f>AVERAGE(M79:M88)</f>
        <v>187.41</v>
      </c>
      <c r="N138" s="89">
        <f>AVERAGE(N79:N88)</f>
        <v>36.5519570707071</v>
      </c>
      <c r="O138" s="96"/>
      <c r="P138" s="83"/>
      <c r="Q138" s="83"/>
      <c r="R138" s="84"/>
      <c r="S138" s="83"/>
      <c r="T138" s="83"/>
      <c r="U138" s="84"/>
      <c r="V138" s="83"/>
      <c r="W138" s="97"/>
    </row>
    <row r="139" ht="21.95" customHeight="1">
      <c r="A139" t="s" s="98">
        <v>80</v>
      </c>
      <c r="B139" s="99">
        <f>AVERAGE(B90:B99)</f>
        <v>34.7</v>
      </c>
      <c r="C139" s="83">
        <f>AVERAGE(C90:C99)</f>
        <v>1152.74</v>
      </c>
      <c r="D139" s="87">
        <f>AVERAGE(D90:D99)</f>
        <v>33.1814505972621</v>
      </c>
      <c r="E139" s="40"/>
      <c r="F139" t="s" s="100">
        <v>80</v>
      </c>
      <c r="G139" s="99">
        <f>AVERAGE(G90:G99)</f>
        <v>12.1</v>
      </c>
      <c r="H139" s="83">
        <f>AVERAGE(H90:H99)</f>
        <v>412.76</v>
      </c>
      <c r="I139" s="87">
        <f>AVERAGE(I90:I99)</f>
        <v>34.0391565379065</v>
      </c>
      <c r="J139" s="40"/>
      <c r="K139" t="s" s="100">
        <v>80</v>
      </c>
      <c r="L139" s="83">
        <f>AVERAGE(L90:L99)</f>
        <v>1.5</v>
      </c>
      <c r="M139" s="83">
        <f>AVERAGE(M90:M99)</f>
        <v>53.99</v>
      </c>
      <c r="N139" s="89">
        <f>AVERAGE(N90:N99)</f>
        <v>35.9010416666667</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AVERAGE(B88:B97)</f>
        <v>34.6</v>
      </c>
      <c r="C141" s="83">
        <f>AVERAGE(C88:C97)</f>
        <v>1151.36</v>
      </c>
      <c r="D141" s="87">
        <f>AVERAGE(D88:D97)</f>
        <v>33.2260897094235</v>
      </c>
      <c r="E141" s="40"/>
      <c r="F141" t="s" s="104">
        <v>82</v>
      </c>
      <c r="G141" s="83">
        <f>AVERAGE(G88:G97)</f>
        <v>11.7</v>
      </c>
      <c r="H141" s="83">
        <f>AVERAGE(H88:H97)</f>
        <v>401.88</v>
      </c>
      <c r="I141" s="87">
        <f>AVERAGE(I88:I97)</f>
        <v>34.184593045843</v>
      </c>
      <c r="J141" s="40"/>
      <c r="K141" t="s" s="104">
        <v>82</v>
      </c>
      <c r="L141" s="83">
        <f>AVERAGE(L88:L97)</f>
        <v>2.1</v>
      </c>
      <c r="M141" s="83">
        <f>AVERAGE(M88:M97)</f>
        <v>77.09</v>
      </c>
      <c r="N141" s="89">
        <f>AVERAGE(N88:N97)</f>
        <v>36.2947916666667</v>
      </c>
      <c r="O141" s="96"/>
      <c r="P141" s="83"/>
      <c r="Q141" s="83"/>
      <c r="R141" s="84"/>
      <c r="S141" s="83"/>
      <c r="T141" s="83"/>
      <c r="U141" s="84"/>
      <c r="V141" s="83"/>
      <c r="W141" s="97"/>
    </row>
    <row r="142" ht="21.95" customHeight="1">
      <c r="A142" t="s" s="103">
        <v>83</v>
      </c>
      <c r="B142" s="99">
        <f>AVERAGE(B99:B108)</f>
        <v>37.4</v>
      </c>
      <c r="C142" s="83">
        <f>AVERAGE(C99:C108)</f>
        <v>1247.22</v>
      </c>
      <c r="D142" s="87">
        <f>AVERAGE(D99:D108)</f>
        <v>33.336215874957</v>
      </c>
      <c r="E142" s="40"/>
      <c r="F142" t="s" s="104">
        <v>83</v>
      </c>
      <c r="G142" s="99">
        <f>AVERAGE(G99:G108)</f>
        <v>15.2</v>
      </c>
      <c r="H142" s="83">
        <f>AVERAGE(H99:H108)</f>
        <v>520.4400000000001</v>
      </c>
      <c r="I142" s="87">
        <f>AVERAGE(I99:I108)</f>
        <v>34.204514273738</v>
      </c>
      <c r="J142" s="40"/>
      <c r="K142" t="s" s="104">
        <v>83</v>
      </c>
      <c r="L142" s="99">
        <f>AVERAGE(L99:L108)</f>
        <v>2.5</v>
      </c>
      <c r="M142" s="83">
        <f>AVERAGE(M99:M108)</f>
        <v>90.34999999999999</v>
      </c>
      <c r="N142" s="89">
        <f>AVERAGE(N99:N108)</f>
        <v>35.9722619047619</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39.8</v>
      </c>
      <c r="C145" s="83">
        <f>AVERAGE(C84:C88)</f>
        <v>1344.9</v>
      </c>
      <c r="D145" s="87">
        <f>AVERAGE(D84:D88)</f>
        <v>33.8079173944536</v>
      </c>
      <c r="E145" s="40"/>
      <c r="F145" t="s" s="100">
        <v>79</v>
      </c>
      <c r="G145" s="83">
        <f>AVERAGE(G84:G88)</f>
        <v>19</v>
      </c>
      <c r="H145" s="83">
        <f>AVERAGE(H84:H88)</f>
        <v>664.5</v>
      </c>
      <c r="I145" s="87">
        <f>AVERAGE(I84:I88)</f>
        <v>34.9355672105672</v>
      </c>
      <c r="J145" s="40"/>
      <c r="K145" t="s" s="100">
        <v>79</v>
      </c>
      <c r="L145" s="83">
        <f>AVERAGE(L84:L88)</f>
        <v>6.2</v>
      </c>
      <c r="M145" s="83">
        <f>AVERAGE(M84:M88)</f>
        <v>230.6</v>
      </c>
      <c r="N145" s="89">
        <f>AVERAGE(N84:N88)</f>
        <v>37.1061363636363</v>
      </c>
      <c r="O145" s="96"/>
      <c r="P145" s="83"/>
      <c r="Q145" s="83"/>
      <c r="R145" s="84"/>
      <c r="S145" s="83"/>
      <c r="T145" s="83"/>
      <c r="U145" s="84"/>
      <c r="V145" s="83"/>
      <c r="W145" s="97"/>
    </row>
    <row r="146" ht="21.95" customHeight="1">
      <c r="A146" t="s" s="98">
        <v>80</v>
      </c>
      <c r="B146" s="83">
        <f>AVERAGE(B90:B94)</f>
        <v>26.2</v>
      </c>
      <c r="C146" s="83">
        <f>AVERAGE(C90:C94)</f>
        <v>871.6</v>
      </c>
      <c r="D146" s="87">
        <f>AVERAGE(D90:D94)</f>
        <v>33.2000841292534</v>
      </c>
      <c r="E146" s="40"/>
      <c r="F146" t="s" s="100">
        <v>80</v>
      </c>
      <c r="G146" s="83">
        <f>AVERAGE(G90:G94)</f>
        <v>9.800000000000001</v>
      </c>
      <c r="H146" s="83">
        <f>AVERAGE(H90:H94)</f>
        <v>334.52</v>
      </c>
      <c r="I146" s="87">
        <f>AVERAGE(I90:I94)</f>
        <v>34.0102972027972</v>
      </c>
      <c r="J146" s="40"/>
      <c r="K146" t="s" s="100">
        <v>80</v>
      </c>
      <c r="L146" s="83">
        <f>AVERAGE(L90:L94)</f>
        <v>1.2</v>
      </c>
      <c r="M146" s="83">
        <f>AVERAGE(M90:M94)</f>
        <v>43.12</v>
      </c>
      <c r="N146" s="89">
        <f>AVERAGE(N90:N94)</f>
        <v>36.1944444444444</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AVERAGE(B93:B97)</f>
        <v>34.6</v>
      </c>
      <c r="C148" s="83">
        <f>AVERAGE(C93:C97)</f>
        <v>1147.96</v>
      </c>
      <c r="D148" s="87">
        <f>AVERAGE(D93:D97)</f>
        <v>33.167255892871</v>
      </c>
      <c r="E148" s="40"/>
      <c r="F148" t="s" s="104">
        <v>82</v>
      </c>
      <c r="G148" s="83">
        <f>AVERAGE(G93:G97)</f>
        <v>10.4</v>
      </c>
      <c r="H148" s="83">
        <f>AVERAGE(H93:H97)</f>
        <v>355.54</v>
      </c>
      <c r="I148" s="87">
        <f>AVERAGE(I93:I97)</f>
        <v>34.1185042735043</v>
      </c>
      <c r="J148" s="40"/>
      <c r="K148" t="s" s="104">
        <v>82</v>
      </c>
      <c r="L148" s="83">
        <f>AVERAGE(L93:L97)</f>
        <v>1.6</v>
      </c>
      <c r="M148" s="83">
        <f>AVERAGE(M93:M97)</f>
        <v>57.72</v>
      </c>
      <c r="N148" s="89">
        <f>AVERAGE(N93:N97)</f>
        <v>35.78125</v>
      </c>
      <c r="O148" s="96"/>
      <c r="P148" s="83"/>
      <c r="Q148" s="83"/>
      <c r="R148" s="84"/>
      <c r="S148" s="83"/>
      <c r="T148" s="83"/>
      <c r="U148" s="84"/>
      <c r="V148" s="83"/>
      <c r="W148" s="97"/>
    </row>
    <row r="149" ht="21.95" customHeight="1">
      <c r="A149" t="s" s="103">
        <v>83</v>
      </c>
      <c r="B149" s="83">
        <f>AVERAGE(B99:B103)</f>
        <v>35.4</v>
      </c>
      <c r="C149" s="83">
        <f>AVERAGE(C99:C103)</f>
        <v>1178.24</v>
      </c>
      <c r="D149" s="87">
        <f>AVERAGE(D99:D103)</f>
        <v>33.2604362838206</v>
      </c>
      <c r="E149" s="40"/>
      <c r="F149" t="s" s="104">
        <v>83</v>
      </c>
      <c r="G149" s="83">
        <f>AVERAGE(G99:G103)</f>
        <v>13</v>
      </c>
      <c r="H149" s="83">
        <f>AVERAGE(H99:H103)</f>
        <v>445.1</v>
      </c>
      <c r="I149" s="87">
        <f>AVERAGE(I99:I103)</f>
        <v>34.1466594516595</v>
      </c>
      <c r="J149" s="40"/>
      <c r="K149" t="s" s="104">
        <v>83</v>
      </c>
      <c r="L149" s="83">
        <f>AVERAGE(L99:L103)</f>
        <v>2.2</v>
      </c>
      <c r="M149" s="83">
        <f>AVERAGE(M99:M103)</f>
        <v>79.16</v>
      </c>
      <c r="N149" s="89">
        <f>AVERAGE(N99:N103)</f>
        <v>35.8833333333333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2.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234" customWidth="1"/>
    <col min="2" max="4" width="12.1719" style="234" customWidth="1"/>
    <col min="5" max="5" width="1.35156" style="234" customWidth="1"/>
    <col min="6" max="6" width="10" style="234" customWidth="1"/>
    <col min="7" max="8" width="12.1719" style="234" customWidth="1"/>
    <col min="9" max="9" width="11.5781" style="234" customWidth="1"/>
    <col min="10" max="10" width="1.35156" style="234" customWidth="1"/>
    <col min="11" max="11" width="10" style="234" customWidth="1"/>
    <col min="12" max="14" width="12.1719" style="234" customWidth="1"/>
    <col min="15" max="15" width="10.8516" style="234" customWidth="1"/>
    <col min="16" max="17" width="6.5" style="234" customWidth="1"/>
    <col min="18" max="18" width="10.8516" style="234" customWidth="1"/>
    <col min="19" max="20" width="6.5" style="234" customWidth="1"/>
    <col min="21" max="21" width="10.8516" style="234" customWidth="1"/>
    <col min="22" max="23" width="6.5" style="234" customWidth="1"/>
    <col min="24" max="16384" width="16.3516" style="234" customWidth="1"/>
  </cols>
  <sheetData>
    <row r="1" ht="63.8" customHeight="1">
      <c r="A1" t="s" s="134">
        <v>165</v>
      </c>
      <c r="B1" t="s" s="135">
        <v>40</v>
      </c>
      <c r="C1" t="s" s="135">
        <v>41</v>
      </c>
      <c r="D1" t="s" s="136">
        <v>42</v>
      </c>
      <c r="E1" s="223"/>
      <c r="F1" t="s" s="137">
        <v>166</v>
      </c>
      <c r="G1" t="s" s="135">
        <v>44</v>
      </c>
      <c r="H1" t="s" s="135">
        <v>45</v>
      </c>
      <c r="I1" t="s" s="136">
        <v>46</v>
      </c>
      <c r="J1" s="223"/>
      <c r="K1" t="s" s="137">
        <v>167</v>
      </c>
      <c r="L1" t="s" s="135">
        <v>48</v>
      </c>
      <c r="M1" t="s" s="135">
        <v>49</v>
      </c>
      <c r="N1" t="s" s="138">
        <v>50</v>
      </c>
      <c r="O1" t="s" s="139">
        <v>51</v>
      </c>
      <c r="P1" t="s" s="140">
        <v>52</v>
      </c>
      <c r="Q1" s="141"/>
      <c r="R1" t="s" s="142">
        <v>51</v>
      </c>
      <c r="S1" t="s" s="140">
        <v>53</v>
      </c>
      <c r="T1" s="141"/>
      <c r="U1" t="s" s="142">
        <v>51</v>
      </c>
      <c r="V1" t="s" s="140">
        <v>54</v>
      </c>
      <c r="W1" s="141"/>
    </row>
    <row r="2" ht="19.95" customHeight="1">
      <c r="A2" s="143"/>
      <c r="B2" s="144"/>
      <c r="C2" s="144"/>
      <c r="D2" s="145"/>
      <c r="E2" s="224"/>
      <c r="F2" s="146"/>
      <c r="G2" s="144"/>
      <c r="H2" s="144"/>
      <c r="I2" s="145"/>
      <c r="J2" s="224"/>
      <c r="K2" s="146"/>
      <c r="L2" s="144"/>
      <c r="M2" s="144"/>
      <c r="N2" s="147"/>
      <c r="O2" s="225"/>
      <c r="P2" t="s" s="149">
        <v>55</v>
      </c>
      <c r="Q2" t="s" s="150">
        <v>56</v>
      </c>
      <c r="R2" s="226"/>
      <c r="S2" t="s" s="149">
        <v>55</v>
      </c>
      <c r="T2" t="s" s="150">
        <v>56</v>
      </c>
      <c r="U2" s="226"/>
      <c r="V2" t="s" s="149">
        <v>55</v>
      </c>
      <c r="W2" t="s" s="150">
        <v>56</v>
      </c>
    </row>
    <row r="3" ht="21.95" customHeight="1">
      <c r="A3" s="152">
        <v>1940</v>
      </c>
      <c r="B3" s="99">
        <v>21</v>
      </c>
      <c r="C3" s="83">
        <v>869.2</v>
      </c>
      <c r="D3" s="87">
        <v>41.3904761904762</v>
      </c>
      <c r="E3" s="40"/>
      <c r="F3" s="153">
        <v>1940</v>
      </c>
      <c r="G3" s="99">
        <v>10</v>
      </c>
      <c r="H3" s="83">
        <v>425.1</v>
      </c>
      <c r="I3" s="87">
        <v>42.51</v>
      </c>
      <c r="J3" s="40"/>
      <c r="K3" s="153">
        <v>1940</v>
      </c>
      <c r="L3" s="99">
        <v>3</v>
      </c>
      <c r="M3" s="83">
        <v>128.9</v>
      </c>
      <c r="N3" s="89">
        <v>42.9666666666667</v>
      </c>
      <c r="O3" s="148"/>
      <c r="P3" s="227"/>
      <c r="Q3" s="228"/>
      <c r="R3" s="151"/>
      <c r="S3" s="227"/>
      <c r="T3" s="228"/>
      <c r="U3" s="151"/>
      <c r="V3" s="227"/>
      <c r="W3" s="228"/>
    </row>
    <row r="4" ht="21.95" customHeight="1">
      <c r="A4" s="152">
        <v>1941</v>
      </c>
      <c r="B4" s="99">
        <v>12</v>
      </c>
      <c r="C4" s="83">
        <v>493.3</v>
      </c>
      <c r="D4" s="87">
        <v>41.1083333333333</v>
      </c>
      <c r="E4" s="40"/>
      <c r="F4" s="153">
        <v>1941</v>
      </c>
      <c r="G4" s="99">
        <v>7</v>
      </c>
      <c r="H4" s="83">
        <v>292.6</v>
      </c>
      <c r="I4" s="87">
        <v>41.8</v>
      </c>
      <c r="J4" s="40"/>
      <c r="K4" s="153">
        <v>1941</v>
      </c>
      <c r="L4" s="99">
        <v>0</v>
      </c>
      <c r="M4" s="83">
        <v>0</v>
      </c>
      <c r="N4" s="89"/>
      <c r="O4" s="148"/>
      <c r="P4" s="227"/>
      <c r="Q4" s="228"/>
      <c r="R4" s="151"/>
      <c r="S4" s="227"/>
      <c r="T4" s="228"/>
      <c r="U4" s="151"/>
      <c r="V4" s="227"/>
      <c r="W4" s="228"/>
    </row>
    <row r="5" ht="21.95" customHeight="1">
      <c r="A5" s="152">
        <v>1942</v>
      </c>
      <c r="B5" s="99">
        <v>35</v>
      </c>
      <c r="C5" s="83">
        <v>1423.8</v>
      </c>
      <c r="D5" s="87">
        <v>40.68</v>
      </c>
      <c r="E5" s="40"/>
      <c r="F5" s="153">
        <v>1942</v>
      </c>
      <c r="G5" s="99">
        <v>11</v>
      </c>
      <c r="H5" s="83">
        <v>455.6</v>
      </c>
      <c r="I5" s="87">
        <v>41.4181818181818</v>
      </c>
      <c r="J5" s="40"/>
      <c r="K5" s="153">
        <v>1942</v>
      </c>
      <c r="L5" s="99">
        <v>0</v>
      </c>
      <c r="M5" s="83">
        <v>0</v>
      </c>
      <c r="N5" s="89"/>
      <c r="O5" s="148"/>
      <c r="P5" s="227"/>
      <c r="Q5" s="228"/>
      <c r="R5" s="151"/>
      <c r="S5" s="227"/>
      <c r="T5" s="228"/>
      <c r="U5" s="151"/>
      <c r="V5" s="227"/>
      <c r="W5" s="228"/>
    </row>
    <row r="6" ht="21.95" customHeight="1">
      <c r="A6" s="152">
        <v>1943</v>
      </c>
      <c r="B6" s="99">
        <v>34</v>
      </c>
      <c r="C6" s="83">
        <v>1404.1</v>
      </c>
      <c r="D6" s="87">
        <v>41.2970588235294</v>
      </c>
      <c r="E6" s="40"/>
      <c r="F6" s="153">
        <v>1943</v>
      </c>
      <c r="G6" s="99">
        <v>18</v>
      </c>
      <c r="H6" s="83">
        <v>758.1</v>
      </c>
      <c r="I6" s="87">
        <v>42.1166666666667</v>
      </c>
      <c r="J6" s="40"/>
      <c r="K6" s="153">
        <v>1943</v>
      </c>
      <c r="L6" s="99">
        <v>6</v>
      </c>
      <c r="M6" s="83">
        <v>256.8</v>
      </c>
      <c r="N6" s="89">
        <v>42.8</v>
      </c>
      <c r="O6" s="148"/>
      <c r="P6" s="227"/>
      <c r="Q6" s="228"/>
      <c r="R6" s="151"/>
      <c r="S6" s="227"/>
      <c r="T6" s="228"/>
      <c r="U6" s="151"/>
      <c r="V6" s="227"/>
      <c r="W6" s="228"/>
    </row>
    <row r="7" ht="21.95" customHeight="1">
      <c r="A7" s="152">
        <v>1944</v>
      </c>
      <c r="B7" s="99">
        <v>25</v>
      </c>
      <c r="C7" s="83">
        <v>1039.5</v>
      </c>
      <c r="D7" s="87">
        <v>41.58</v>
      </c>
      <c r="E7" s="40"/>
      <c r="F7" s="153">
        <v>1944</v>
      </c>
      <c r="G7" s="99">
        <v>16</v>
      </c>
      <c r="H7" s="83">
        <v>677.4</v>
      </c>
      <c r="I7" s="87">
        <v>42.3375</v>
      </c>
      <c r="J7" s="40"/>
      <c r="K7" s="153">
        <v>1944</v>
      </c>
      <c r="L7" s="99">
        <v>6</v>
      </c>
      <c r="M7" s="83">
        <v>259.9</v>
      </c>
      <c r="N7" s="89">
        <v>43.3166666666667</v>
      </c>
      <c r="O7" s="148"/>
      <c r="P7" s="227"/>
      <c r="Q7" s="228"/>
      <c r="R7" s="151"/>
      <c r="S7" s="227"/>
      <c r="T7" s="228"/>
      <c r="U7" s="151"/>
      <c r="V7" s="227"/>
      <c r="W7" s="228"/>
    </row>
    <row r="8" ht="21.95" customHeight="1">
      <c r="A8" s="152">
        <v>1945</v>
      </c>
      <c r="B8" s="99">
        <v>14</v>
      </c>
      <c r="C8" s="83">
        <v>573.4</v>
      </c>
      <c r="D8" s="87">
        <v>40.9571428571429</v>
      </c>
      <c r="E8" s="40"/>
      <c r="F8" s="153">
        <v>1945</v>
      </c>
      <c r="G8" s="99">
        <v>8</v>
      </c>
      <c r="H8" s="83">
        <v>332.8</v>
      </c>
      <c r="I8" s="87">
        <v>41.6</v>
      </c>
      <c r="J8" s="40"/>
      <c r="K8" s="153">
        <v>1945</v>
      </c>
      <c r="L8" s="99">
        <v>1</v>
      </c>
      <c r="M8" s="83">
        <v>42.8</v>
      </c>
      <c r="N8" s="89">
        <v>42.8</v>
      </c>
      <c r="O8" s="148"/>
      <c r="P8" s="227"/>
      <c r="Q8" s="228"/>
      <c r="R8" s="151"/>
      <c r="S8" s="227"/>
      <c r="T8" s="228"/>
      <c r="U8" s="151"/>
      <c r="V8" s="227"/>
      <c r="W8" s="228"/>
    </row>
    <row r="9" ht="21.95" customHeight="1">
      <c r="A9" s="152">
        <v>1946</v>
      </c>
      <c r="B9" s="99">
        <v>28</v>
      </c>
      <c r="C9" s="83">
        <v>1147.8</v>
      </c>
      <c r="D9" s="87">
        <v>40.9928571428571</v>
      </c>
      <c r="E9" s="40"/>
      <c r="F9" s="153">
        <v>1946</v>
      </c>
      <c r="G9" s="99">
        <v>13</v>
      </c>
      <c r="H9" s="83">
        <v>542.4</v>
      </c>
      <c r="I9" s="87">
        <v>41.7230769230769</v>
      </c>
      <c r="J9" s="40"/>
      <c r="K9" s="153">
        <v>1946</v>
      </c>
      <c r="L9" s="99">
        <v>2</v>
      </c>
      <c r="M9" s="83">
        <v>85.59999999999999</v>
      </c>
      <c r="N9" s="89">
        <v>42.8</v>
      </c>
      <c r="O9" s="155"/>
      <c r="P9" s="129"/>
      <c r="Q9" s="97"/>
      <c r="R9" s="156"/>
      <c r="S9" s="129"/>
      <c r="T9" s="97"/>
      <c r="U9" s="156"/>
      <c r="V9" s="129"/>
      <c r="W9" s="97"/>
    </row>
    <row r="10" ht="21.95" customHeight="1">
      <c r="A10" s="152">
        <v>1947</v>
      </c>
      <c r="B10" s="99">
        <v>34</v>
      </c>
      <c r="C10" s="83">
        <v>1405.3</v>
      </c>
      <c r="D10" s="87">
        <v>41.3323529411765</v>
      </c>
      <c r="E10" s="40"/>
      <c r="F10" s="153">
        <v>1947</v>
      </c>
      <c r="G10" s="99">
        <v>20</v>
      </c>
      <c r="H10" s="83">
        <v>841.1</v>
      </c>
      <c r="I10" s="87">
        <v>42.055</v>
      </c>
      <c r="J10" s="40"/>
      <c r="K10" s="153">
        <v>1947</v>
      </c>
      <c r="L10" s="99">
        <v>6</v>
      </c>
      <c r="M10" s="83">
        <v>257.8</v>
      </c>
      <c r="N10" s="89">
        <v>42.9666666666667</v>
      </c>
      <c r="O10" s="155"/>
      <c r="P10" s="129"/>
      <c r="Q10" s="97"/>
      <c r="R10" s="156"/>
      <c r="S10" s="129"/>
      <c r="T10" s="97"/>
      <c r="U10" s="156"/>
      <c r="V10" s="129"/>
      <c r="W10" s="97"/>
    </row>
    <row r="11" ht="21.95" customHeight="1">
      <c r="A11" s="152">
        <v>1948</v>
      </c>
      <c r="B11" s="99">
        <v>52</v>
      </c>
      <c r="C11" s="83">
        <v>2131.3</v>
      </c>
      <c r="D11" s="87">
        <v>40.9865384615385</v>
      </c>
      <c r="E11" s="40"/>
      <c r="F11" s="153">
        <v>1948</v>
      </c>
      <c r="G11" s="99">
        <v>22</v>
      </c>
      <c r="H11" s="83">
        <v>923.5</v>
      </c>
      <c r="I11" s="87">
        <v>41.9772727272727</v>
      </c>
      <c r="J11" s="40"/>
      <c r="K11" s="153">
        <v>1948</v>
      </c>
      <c r="L11" s="99">
        <v>6</v>
      </c>
      <c r="M11" s="83">
        <v>258.9</v>
      </c>
      <c r="N11" s="89">
        <v>43.15</v>
      </c>
      <c r="O11" s="155"/>
      <c r="P11" s="129"/>
      <c r="Q11" s="97"/>
      <c r="R11" s="156"/>
      <c r="S11" s="129"/>
      <c r="T11" s="97"/>
      <c r="U11" s="156"/>
      <c r="V11" s="129"/>
      <c r="W11" s="97"/>
    </row>
    <row r="12" ht="21.95" customHeight="1">
      <c r="A12" s="152">
        <v>1949</v>
      </c>
      <c r="B12" s="99">
        <v>17</v>
      </c>
      <c r="C12" s="83">
        <v>693.7</v>
      </c>
      <c r="D12" s="87">
        <v>40.8058823529412</v>
      </c>
      <c r="E12" s="40"/>
      <c r="F12" s="153">
        <v>1949</v>
      </c>
      <c r="G12" s="99">
        <v>5</v>
      </c>
      <c r="H12" s="83">
        <v>210.7</v>
      </c>
      <c r="I12" s="87">
        <v>42.14</v>
      </c>
      <c r="J12" s="40"/>
      <c r="K12" s="153">
        <v>1949</v>
      </c>
      <c r="L12" s="99">
        <v>1</v>
      </c>
      <c r="M12" s="83">
        <v>43.3</v>
      </c>
      <c r="N12" s="89">
        <v>43.3</v>
      </c>
      <c r="O12" s="155"/>
      <c r="P12" s="129"/>
      <c r="Q12" s="97"/>
      <c r="R12" s="156"/>
      <c r="S12" s="129"/>
      <c r="T12" s="97"/>
      <c r="U12" s="156"/>
      <c r="V12" s="129"/>
      <c r="W12" s="97"/>
    </row>
    <row r="13" ht="21.95" customHeight="1">
      <c r="A13" s="152">
        <v>1950</v>
      </c>
      <c r="B13" s="99">
        <v>4</v>
      </c>
      <c r="C13" s="83">
        <v>161.7</v>
      </c>
      <c r="D13" s="87">
        <v>40.425</v>
      </c>
      <c r="E13" s="40"/>
      <c r="F13" s="153">
        <v>1950</v>
      </c>
      <c r="G13" s="99">
        <v>1</v>
      </c>
      <c r="H13" s="83">
        <v>41.7</v>
      </c>
      <c r="I13" s="87">
        <v>41.7</v>
      </c>
      <c r="J13" s="40"/>
      <c r="K13" s="153">
        <v>1950</v>
      </c>
      <c r="L13" s="99">
        <v>0</v>
      </c>
      <c r="M13" s="83">
        <v>0</v>
      </c>
      <c r="N13" s="89"/>
      <c r="O13" s="155"/>
      <c r="P13" s="129"/>
      <c r="Q13" s="97"/>
      <c r="R13" s="156"/>
      <c r="S13" s="129"/>
      <c r="T13" s="97"/>
      <c r="U13" s="156"/>
      <c r="V13" s="129"/>
      <c r="W13" s="97"/>
    </row>
    <row r="14" ht="21.95" customHeight="1">
      <c r="A14" s="152">
        <v>1951</v>
      </c>
      <c r="B14" s="99">
        <v>37</v>
      </c>
      <c r="C14" s="83">
        <v>1506.8</v>
      </c>
      <c r="D14" s="87">
        <v>40.7243243243243</v>
      </c>
      <c r="E14" s="40"/>
      <c r="F14" s="153">
        <v>1951</v>
      </c>
      <c r="G14" s="99">
        <v>10</v>
      </c>
      <c r="H14" s="83">
        <v>417.8</v>
      </c>
      <c r="I14" s="87">
        <v>41.78</v>
      </c>
      <c r="J14" s="40"/>
      <c r="K14" s="153">
        <v>1951</v>
      </c>
      <c r="L14" s="99">
        <v>2</v>
      </c>
      <c r="M14" s="83">
        <v>86.09999999999999</v>
      </c>
      <c r="N14" s="89">
        <v>43.05</v>
      </c>
      <c r="O14" s="155"/>
      <c r="P14" s="129"/>
      <c r="Q14" s="97"/>
      <c r="R14" s="156"/>
      <c r="S14" s="129"/>
      <c r="T14" s="97"/>
      <c r="U14" s="156"/>
      <c r="V14" s="129"/>
      <c r="W14" s="97"/>
    </row>
    <row r="15" ht="21.95" customHeight="1">
      <c r="A15" s="152">
        <v>1952</v>
      </c>
      <c r="B15" s="99">
        <v>52</v>
      </c>
      <c r="C15" s="83">
        <v>2116.2</v>
      </c>
      <c r="D15" s="87">
        <v>40.6961538461538</v>
      </c>
      <c r="E15" s="40"/>
      <c r="F15" s="153">
        <v>1952</v>
      </c>
      <c r="G15" s="99">
        <v>21</v>
      </c>
      <c r="H15" s="83">
        <v>870.2</v>
      </c>
      <c r="I15" s="87">
        <v>41.4380952380952</v>
      </c>
      <c r="J15" s="40"/>
      <c r="K15" s="153">
        <v>1952</v>
      </c>
      <c r="L15" s="99">
        <v>0</v>
      </c>
      <c r="M15" s="83">
        <v>0</v>
      </c>
      <c r="N15" s="89"/>
      <c r="O15" s="155"/>
      <c r="P15" s="129"/>
      <c r="Q15" s="97"/>
      <c r="R15" s="156"/>
      <c r="S15" s="129"/>
      <c r="T15" s="97"/>
      <c r="U15" s="156"/>
      <c r="V15" s="129"/>
      <c r="W15" s="97"/>
    </row>
    <row r="16" ht="21.95" customHeight="1">
      <c r="A16" s="152">
        <v>1953</v>
      </c>
      <c r="B16" s="99">
        <v>31</v>
      </c>
      <c r="C16" s="83">
        <v>1260.3</v>
      </c>
      <c r="D16" s="87">
        <v>40.6548387096774</v>
      </c>
      <c r="E16" s="40"/>
      <c r="F16" s="153">
        <v>1953</v>
      </c>
      <c r="G16" s="99">
        <v>12</v>
      </c>
      <c r="H16" s="83">
        <v>496.7</v>
      </c>
      <c r="I16" s="87">
        <v>41.3916666666667</v>
      </c>
      <c r="J16" s="40"/>
      <c r="K16" s="153">
        <v>1953</v>
      </c>
      <c r="L16" s="99">
        <v>0</v>
      </c>
      <c r="M16" s="83">
        <v>0</v>
      </c>
      <c r="N16" s="89"/>
      <c r="O16" s="155"/>
      <c r="P16" s="129"/>
      <c r="Q16" s="97"/>
      <c r="R16" s="156"/>
      <c r="S16" s="129"/>
      <c r="T16" s="97"/>
      <c r="U16" s="156"/>
      <c r="V16" s="129"/>
      <c r="W16" s="97"/>
    </row>
    <row r="17" ht="21.95" customHeight="1">
      <c r="A17" s="152">
        <v>1954</v>
      </c>
      <c r="B17" s="99">
        <v>17</v>
      </c>
      <c r="C17" s="83">
        <v>699.9</v>
      </c>
      <c r="D17" s="87">
        <v>41.1705882352941</v>
      </c>
      <c r="E17" s="40"/>
      <c r="F17" s="153">
        <v>1954</v>
      </c>
      <c r="G17" s="99">
        <v>10</v>
      </c>
      <c r="H17" s="83">
        <v>416.3</v>
      </c>
      <c r="I17" s="87">
        <v>41.63</v>
      </c>
      <c r="J17" s="40"/>
      <c r="K17" s="153">
        <v>1954</v>
      </c>
      <c r="L17" s="99">
        <v>1</v>
      </c>
      <c r="M17" s="83">
        <v>42.8</v>
      </c>
      <c r="N17" s="89">
        <v>42.8</v>
      </c>
      <c r="O17" s="155"/>
      <c r="P17" s="129"/>
      <c r="Q17" s="97"/>
      <c r="R17" s="156"/>
      <c r="S17" s="129"/>
      <c r="T17" s="97"/>
      <c r="U17" s="156"/>
      <c r="V17" s="129"/>
      <c r="W17" s="97"/>
    </row>
    <row r="18" ht="21.95" customHeight="1">
      <c r="A18" s="152">
        <v>1955</v>
      </c>
      <c r="B18" s="99">
        <v>39</v>
      </c>
      <c r="C18" s="83">
        <v>1602.6</v>
      </c>
      <c r="D18" s="87">
        <v>41.0923076923077</v>
      </c>
      <c r="E18" s="40"/>
      <c r="F18" s="153">
        <v>1955</v>
      </c>
      <c r="G18" s="99">
        <v>17</v>
      </c>
      <c r="H18" s="83">
        <v>713.1</v>
      </c>
      <c r="I18" s="87">
        <v>41.9470588235294</v>
      </c>
      <c r="J18" s="40"/>
      <c r="K18" s="153">
        <v>1955</v>
      </c>
      <c r="L18" s="99">
        <v>2</v>
      </c>
      <c r="M18" s="83">
        <v>88.59999999999999</v>
      </c>
      <c r="N18" s="89">
        <v>44.3</v>
      </c>
      <c r="O18" s="155"/>
      <c r="P18" s="129"/>
      <c r="Q18" s="97"/>
      <c r="R18" s="156"/>
      <c r="S18" s="129"/>
      <c r="T18" s="97"/>
      <c r="U18" s="156"/>
      <c r="V18" s="129"/>
      <c r="W18" s="97"/>
    </row>
    <row r="19" ht="21.95" customHeight="1">
      <c r="A19" s="152">
        <v>1956</v>
      </c>
      <c r="B19" s="99">
        <v>18</v>
      </c>
      <c r="C19" s="83">
        <v>727.2</v>
      </c>
      <c r="D19" s="87">
        <v>40.4</v>
      </c>
      <c r="E19" s="40"/>
      <c r="F19" s="153">
        <v>1956</v>
      </c>
      <c r="G19" s="99">
        <v>2</v>
      </c>
      <c r="H19" s="83">
        <v>82.2</v>
      </c>
      <c r="I19" s="87">
        <v>41.1</v>
      </c>
      <c r="J19" s="40"/>
      <c r="K19" s="153">
        <v>1956</v>
      </c>
      <c r="L19" s="99">
        <v>0</v>
      </c>
      <c r="M19" s="83">
        <v>0</v>
      </c>
      <c r="N19" s="89"/>
      <c r="O19" s="155"/>
      <c r="P19" s="129"/>
      <c r="Q19" s="97"/>
      <c r="R19" s="156"/>
      <c r="S19" s="129"/>
      <c r="T19" s="97"/>
      <c r="U19" s="156"/>
      <c r="V19" s="129"/>
      <c r="W19" s="97"/>
    </row>
    <row r="20" ht="21.95" customHeight="1">
      <c r="A20" s="152">
        <v>1957</v>
      </c>
      <c r="B20" s="99">
        <v>24</v>
      </c>
      <c r="C20" s="83">
        <v>975.6</v>
      </c>
      <c r="D20" s="87">
        <v>40.65</v>
      </c>
      <c r="E20" s="40"/>
      <c r="F20" s="153">
        <v>1957</v>
      </c>
      <c r="G20" s="99">
        <v>6</v>
      </c>
      <c r="H20" s="83">
        <v>248.5</v>
      </c>
      <c r="I20" s="87">
        <v>41.4166666666667</v>
      </c>
      <c r="J20" s="40"/>
      <c r="K20" s="153">
        <v>1957</v>
      </c>
      <c r="L20" s="99">
        <v>0</v>
      </c>
      <c r="M20" s="83">
        <v>0</v>
      </c>
      <c r="N20" s="89"/>
      <c r="O20" s="155"/>
      <c r="P20" s="129"/>
      <c r="Q20" s="97"/>
      <c r="R20" s="156"/>
      <c r="S20" s="129"/>
      <c r="T20" s="97"/>
      <c r="U20" s="156"/>
      <c r="V20" s="129"/>
      <c r="W20" s="97"/>
    </row>
    <row r="21" ht="21.95" customHeight="1">
      <c r="A21" s="152">
        <v>1958</v>
      </c>
      <c r="B21" s="99">
        <v>42</v>
      </c>
      <c r="C21" s="83">
        <v>1722.3</v>
      </c>
      <c r="D21" s="87">
        <v>41.0071428571429</v>
      </c>
      <c r="E21" s="40"/>
      <c r="F21" s="153">
        <v>1958</v>
      </c>
      <c r="G21" s="99">
        <v>17</v>
      </c>
      <c r="H21" s="83">
        <v>712</v>
      </c>
      <c r="I21" s="87">
        <v>41.8823529411765</v>
      </c>
      <c r="J21" s="40"/>
      <c r="K21" s="153">
        <v>1958</v>
      </c>
      <c r="L21" s="99">
        <v>4</v>
      </c>
      <c r="M21" s="83">
        <v>172.8</v>
      </c>
      <c r="N21" s="89">
        <v>43.2</v>
      </c>
      <c r="O21" s="155"/>
      <c r="P21" s="129"/>
      <c r="Q21" s="97"/>
      <c r="R21" s="156"/>
      <c r="S21" s="129"/>
      <c r="T21" s="97"/>
      <c r="U21" s="156"/>
      <c r="V21" s="129"/>
      <c r="W21" s="97"/>
    </row>
    <row r="22" ht="21.95" customHeight="1">
      <c r="A22" s="152">
        <v>1959</v>
      </c>
      <c r="B22" s="99">
        <v>60</v>
      </c>
      <c r="C22" s="83">
        <v>2466.3</v>
      </c>
      <c r="D22" s="87">
        <v>41.105</v>
      </c>
      <c r="E22" s="40"/>
      <c r="F22" s="153">
        <v>1959</v>
      </c>
      <c r="G22" s="99">
        <v>34</v>
      </c>
      <c r="H22" s="83">
        <v>1418.8</v>
      </c>
      <c r="I22" s="87">
        <v>41.7294117647059</v>
      </c>
      <c r="J22" s="40"/>
      <c r="K22" s="153">
        <v>1959</v>
      </c>
      <c r="L22" s="99">
        <v>3</v>
      </c>
      <c r="M22" s="83">
        <v>130</v>
      </c>
      <c r="N22" s="89">
        <v>43.3333333333333</v>
      </c>
      <c r="O22" s="155"/>
      <c r="P22" s="129"/>
      <c r="Q22" s="97"/>
      <c r="R22" s="156"/>
      <c r="S22" s="129"/>
      <c r="T22" s="97"/>
      <c r="U22" s="156"/>
      <c r="V22" s="129"/>
      <c r="W22" s="97"/>
    </row>
    <row r="23" ht="21.95" customHeight="1">
      <c r="A23" s="152">
        <v>1960</v>
      </c>
      <c r="B23" s="99">
        <v>25</v>
      </c>
      <c r="C23" s="83">
        <v>1016.3</v>
      </c>
      <c r="D23" s="87">
        <v>40.652</v>
      </c>
      <c r="E23" s="40"/>
      <c r="F23" s="153">
        <v>1960</v>
      </c>
      <c r="G23" s="99">
        <v>10</v>
      </c>
      <c r="H23" s="83">
        <v>413.3</v>
      </c>
      <c r="I23" s="87">
        <v>41.33</v>
      </c>
      <c r="J23" s="40"/>
      <c r="K23" s="153">
        <v>1960</v>
      </c>
      <c r="L23" s="99">
        <v>0</v>
      </c>
      <c r="M23" s="83">
        <v>0</v>
      </c>
      <c r="N23" s="89"/>
      <c r="O23" s="155"/>
      <c r="P23" s="129"/>
      <c r="Q23" s="97"/>
      <c r="R23" s="156"/>
      <c r="S23" s="129"/>
      <c r="T23" s="97"/>
      <c r="U23" s="156"/>
      <c r="V23" s="129"/>
      <c r="W23" s="97"/>
    </row>
    <row r="24" ht="21.95" customHeight="1">
      <c r="A24" s="152">
        <v>1961</v>
      </c>
      <c r="B24" s="99">
        <v>29</v>
      </c>
      <c r="C24" s="83">
        <v>1187.6</v>
      </c>
      <c r="D24" s="87">
        <v>40.951724137931</v>
      </c>
      <c r="E24" s="40"/>
      <c r="F24" s="153">
        <v>1961</v>
      </c>
      <c r="G24" s="99">
        <v>10</v>
      </c>
      <c r="H24" s="83">
        <v>418.8</v>
      </c>
      <c r="I24" s="87">
        <v>41.88</v>
      </c>
      <c r="J24" s="40"/>
      <c r="K24" s="153">
        <v>1961</v>
      </c>
      <c r="L24" s="99">
        <v>1</v>
      </c>
      <c r="M24" s="83">
        <v>42.8</v>
      </c>
      <c r="N24" s="89">
        <v>42.8</v>
      </c>
      <c r="O24" s="155"/>
      <c r="P24" s="129"/>
      <c r="Q24" s="97"/>
      <c r="R24" s="156"/>
      <c r="S24" s="129"/>
      <c r="T24" s="97"/>
      <c r="U24" s="156"/>
      <c r="V24" s="129"/>
      <c r="W24" s="97"/>
    </row>
    <row r="25" ht="21.95" customHeight="1">
      <c r="A25" s="152">
        <v>1962</v>
      </c>
      <c r="B25" s="99">
        <v>42</v>
      </c>
      <c r="C25" s="83">
        <v>1722.3</v>
      </c>
      <c r="D25" s="87">
        <v>41.0071428571429</v>
      </c>
      <c r="E25" s="40"/>
      <c r="F25" s="153">
        <v>1962</v>
      </c>
      <c r="G25" s="99">
        <v>17</v>
      </c>
      <c r="H25" s="83">
        <v>714.3</v>
      </c>
      <c r="I25" s="87">
        <v>42.0176470588235</v>
      </c>
      <c r="J25" s="40"/>
      <c r="K25" s="153">
        <v>1962</v>
      </c>
      <c r="L25" s="99">
        <v>3</v>
      </c>
      <c r="M25" s="83">
        <v>128.4</v>
      </c>
      <c r="N25" s="89">
        <v>42.8</v>
      </c>
      <c r="O25" s="155"/>
      <c r="P25" s="129"/>
      <c r="Q25" s="97"/>
      <c r="R25" s="156"/>
      <c r="S25" s="129"/>
      <c r="T25" s="97"/>
      <c r="U25" s="156"/>
      <c r="V25" s="129"/>
      <c r="W25" s="97"/>
    </row>
    <row r="26" ht="21.95" customHeight="1">
      <c r="A26" s="152">
        <v>1963</v>
      </c>
      <c r="B26" s="99">
        <v>35</v>
      </c>
      <c r="C26" s="83">
        <v>1448.7</v>
      </c>
      <c r="D26" s="87">
        <v>41.3914285714286</v>
      </c>
      <c r="E26" s="40"/>
      <c r="F26" s="153">
        <v>1963</v>
      </c>
      <c r="G26" s="99">
        <v>21</v>
      </c>
      <c r="H26" s="83">
        <v>884.5</v>
      </c>
      <c r="I26" s="87">
        <v>42.1190476190476</v>
      </c>
      <c r="J26" s="40"/>
      <c r="K26" s="153">
        <v>1963</v>
      </c>
      <c r="L26" s="99">
        <v>7</v>
      </c>
      <c r="M26" s="83">
        <v>300.6</v>
      </c>
      <c r="N26" s="89">
        <v>42.9428571428571</v>
      </c>
      <c r="O26" s="155"/>
      <c r="P26" s="129"/>
      <c r="Q26" s="97"/>
      <c r="R26" s="156"/>
      <c r="S26" s="129"/>
      <c r="T26" s="97"/>
      <c r="U26" s="156"/>
      <c r="V26" s="129"/>
      <c r="W26" s="97"/>
    </row>
    <row r="27" ht="21.95" customHeight="1">
      <c r="A27" s="152">
        <v>1964</v>
      </c>
      <c r="B27" s="99">
        <v>20</v>
      </c>
      <c r="C27" s="83">
        <v>818</v>
      </c>
      <c r="D27" s="87">
        <v>40.9</v>
      </c>
      <c r="E27" s="40"/>
      <c r="F27" s="153">
        <v>1964</v>
      </c>
      <c r="G27" s="99">
        <v>7</v>
      </c>
      <c r="H27" s="83">
        <v>295.6</v>
      </c>
      <c r="I27" s="87">
        <v>42.2285714285714</v>
      </c>
      <c r="J27" s="40"/>
      <c r="K27" s="153">
        <v>1964</v>
      </c>
      <c r="L27" s="99">
        <v>3</v>
      </c>
      <c r="M27" s="83">
        <v>128.9</v>
      </c>
      <c r="N27" s="89">
        <v>42.9666666666667</v>
      </c>
      <c r="O27" s="155"/>
      <c r="P27" s="129"/>
      <c r="Q27" s="97"/>
      <c r="R27" s="156"/>
      <c r="S27" s="129"/>
      <c r="T27" s="97"/>
      <c r="U27" s="156"/>
      <c r="V27" s="129"/>
      <c r="W27" s="97"/>
    </row>
    <row r="28" ht="21.95" customHeight="1">
      <c r="A28" s="152">
        <v>1965</v>
      </c>
      <c r="B28" s="99">
        <v>41</v>
      </c>
      <c r="C28" s="83">
        <v>1681.9</v>
      </c>
      <c r="D28" s="87">
        <v>41.0219512195122</v>
      </c>
      <c r="E28" s="40"/>
      <c r="F28" s="153">
        <v>1965</v>
      </c>
      <c r="G28" s="99">
        <v>14</v>
      </c>
      <c r="H28" s="83">
        <v>589.6</v>
      </c>
      <c r="I28" s="87">
        <v>42.1142857142857</v>
      </c>
      <c r="J28" s="40"/>
      <c r="K28" s="153">
        <v>1965</v>
      </c>
      <c r="L28" s="99">
        <v>3</v>
      </c>
      <c r="M28" s="83">
        <v>131.9</v>
      </c>
      <c r="N28" s="89">
        <v>43.9666666666667</v>
      </c>
      <c r="O28" s="155"/>
      <c r="P28" s="129"/>
      <c r="Q28" s="97"/>
      <c r="R28" s="156"/>
      <c r="S28" s="129"/>
      <c r="T28" s="97"/>
      <c r="U28" s="156"/>
      <c r="V28" s="129"/>
      <c r="W28" s="97"/>
    </row>
    <row r="29" ht="21.95" customHeight="1">
      <c r="A29" s="152">
        <v>1966</v>
      </c>
      <c r="B29" s="99">
        <v>17</v>
      </c>
      <c r="C29" s="83">
        <v>702.1</v>
      </c>
      <c r="D29" s="87">
        <v>41.3</v>
      </c>
      <c r="E29" s="40"/>
      <c r="F29" s="153">
        <v>1966</v>
      </c>
      <c r="G29" s="99">
        <v>8</v>
      </c>
      <c r="H29" s="83">
        <v>339.4</v>
      </c>
      <c r="I29" s="87">
        <v>42.425</v>
      </c>
      <c r="J29" s="40"/>
      <c r="K29" s="153">
        <v>1966</v>
      </c>
      <c r="L29" s="99">
        <v>4</v>
      </c>
      <c r="M29" s="83">
        <v>173.8</v>
      </c>
      <c r="N29" s="89">
        <v>43.45</v>
      </c>
      <c r="O29" s="155"/>
      <c r="P29" s="129"/>
      <c r="Q29" s="97"/>
      <c r="R29" s="156"/>
      <c r="S29" s="129"/>
      <c r="T29" s="97"/>
      <c r="U29" s="156"/>
      <c r="V29" s="129"/>
      <c r="W29" s="97"/>
    </row>
    <row r="30" ht="21.95" customHeight="1">
      <c r="A30" s="152">
        <v>1967</v>
      </c>
      <c r="B30" s="99">
        <v>45</v>
      </c>
      <c r="C30" s="83">
        <v>1862.3</v>
      </c>
      <c r="D30" s="87">
        <v>41.3844444444444</v>
      </c>
      <c r="E30" s="40"/>
      <c r="F30" s="153">
        <v>1967</v>
      </c>
      <c r="G30" s="99">
        <v>23</v>
      </c>
      <c r="H30" s="83">
        <v>972.9</v>
      </c>
      <c r="I30" s="87">
        <v>42.3</v>
      </c>
      <c r="J30" s="40"/>
      <c r="K30" s="153">
        <v>1967</v>
      </c>
      <c r="L30" s="99">
        <v>8</v>
      </c>
      <c r="M30" s="83">
        <v>347.3</v>
      </c>
      <c r="N30" s="89">
        <v>43.4125</v>
      </c>
      <c r="O30" s="155"/>
      <c r="P30" s="129"/>
      <c r="Q30" s="97"/>
      <c r="R30" s="156"/>
      <c r="S30" s="129"/>
      <c r="T30" s="97"/>
      <c r="U30" s="156"/>
      <c r="V30" s="129"/>
      <c r="W30" s="97"/>
    </row>
    <row r="31" ht="21.95" customHeight="1">
      <c r="A31" s="152">
        <v>1968</v>
      </c>
      <c r="B31" s="99">
        <v>30</v>
      </c>
      <c r="C31" s="83">
        <v>1235.4</v>
      </c>
      <c r="D31" s="87">
        <v>41.18</v>
      </c>
      <c r="E31" s="40"/>
      <c r="F31" s="153">
        <v>1968</v>
      </c>
      <c r="G31" s="99">
        <v>13</v>
      </c>
      <c r="H31" s="83">
        <v>547</v>
      </c>
      <c r="I31" s="87">
        <v>42.0769230769231</v>
      </c>
      <c r="J31" s="40"/>
      <c r="K31" s="153">
        <v>1968</v>
      </c>
      <c r="L31" s="99">
        <v>4</v>
      </c>
      <c r="M31" s="83">
        <v>172.2</v>
      </c>
      <c r="N31" s="89">
        <v>43.05</v>
      </c>
      <c r="O31" s="155"/>
      <c r="P31" s="129"/>
      <c r="Q31" s="97"/>
      <c r="R31" s="156"/>
      <c r="S31" s="129"/>
      <c r="T31" s="97"/>
      <c r="U31" s="156"/>
      <c r="V31" s="129"/>
      <c r="W31" s="97"/>
    </row>
    <row r="32" ht="21.95" customHeight="1">
      <c r="A32" s="152">
        <v>1969</v>
      </c>
      <c r="B32" s="99">
        <v>36</v>
      </c>
      <c r="C32" s="83">
        <v>1485.6</v>
      </c>
      <c r="D32" s="87">
        <v>41.2666666666667</v>
      </c>
      <c r="E32" s="40"/>
      <c r="F32" s="153">
        <v>1969</v>
      </c>
      <c r="G32" s="99">
        <v>23</v>
      </c>
      <c r="H32" s="83">
        <v>960.5</v>
      </c>
      <c r="I32" s="87">
        <v>41.7608695652174</v>
      </c>
      <c r="J32" s="40"/>
      <c r="K32" s="153">
        <v>1969</v>
      </c>
      <c r="L32" s="99">
        <v>2</v>
      </c>
      <c r="M32" s="83">
        <v>86.3</v>
      </c>
      <c r="N32" s="89">
        <v>43.15</v>
      </c>
      <c r="O32" s="155"/>
      <c r="P32" s="129"/>
      <c r="Q32" s="97"/>
      <c r="R32" s="156"/>
      <c r="S32" s="129"/>
      <c r="T32" s="97"/>
      <c r="U32" s="156"/>
      <c r="V32" s="129"/>
      <c r="W32" s="97"/>
    </row>
    <row r="33" ht="21.95" customHeight="1">
      <c r="A33" s="152">
        <v>1970</v>
      </c>
      <c r="B33" s="99">
        <v>63</v>
      </c>
      <c r="C33" s="83">
        <v>2604.2</v>
      </c>
      <c r="D33" s="87">
        <v>41.3365079365079</v>
      </c>
      <c r="E33" s="40"/>
      <c r="F33" s="153">
        <v>1970</v>
      </c>
      <c r="G33" s="99">
        <v>34</v>
      </c>
      <c r="H33" s="83">
        <v>1435</v>
      </c>
      <c r="I33" s="87">
        <v>42.2058823529412</v>
      </c>
      <c r="J33" s="40"/>
      <c r="K33" s="153">
        <v>1970</v>
      </c>
      <c r="L33" s="99">
        <v>6</v>
      </c>
      <c r="M33" s="83">
        <v>264.4</v>
      </c>
      <c r="N33" s="89">
        <v>44.0666666666667</v>
      </c>
      <c r="O33" s="155"/>
      <c r="P33" s="129"/>
      <c r="Q33" s="97"/>
      <c r="R33" s="156"/>
      <c r="S33" s="129"/>
      <c r="T33" s="97"/>
      <c r="U33" s="156"/>
      <c r="V33" s="129"/>
      <c r="W33" s="97"/>
    </row>
    <row r="34" ht="21.95" customHeight="1">
      <c r="A34" s="152">
        <v>1971</v>
      </c>
      <c r="B34" s="99">
        <v>61</v>
      </c>
      <c r="C34" s="83">
        <v>2554.4</v>
      </c>
      <c r="D34" s="87">
        <v>41.8754098360656</v>
      </c>
      <c r="E34" s="40"/>
      <c r="F34" s="153">
        <v>1971</v>
      </c>
      <c r="G34" s="99">
        <v>38</v>
      </c>
      <c r="H34" s="83">
        <v>1624</v>
      </c>
      <c r="I34" s="87">
        <v>42.7368421052632</v>
      </c>
      <c r="J34" s="40"/>
      <c r="K34" s="153">
        <v>1971</v>
      </c>
      <c r="L34" s="99">
        <v>16</v>
      </c>
      <c r="M34" s="83">
        <v>707.9</v>
      </c>
      <c r="N34" s="89">
        <v>44.24375</v>
      </c>
      <c r="O34" s="155"/>
      <c r="P34" s="129"/>
      <c r="Q34" s="97"/>
      <c r="R34" s="156"/>
      <c r="S34" s="129"/>
      <c r="T34" s="97"/>
      <c r="U34" s="156"/>
      <c r="V34" s="129"/>
      <c r="W34" s="97"/>
    </row>
    <row r="35" ht="21.95" customHeight="1">
      <c r="A35" s="152">
        <v>1972</v>
      </c>
      <c r="B35" s="99">
        <v>55</v>
      </c>
      <c r="C35" s="83">
        <v>2286.9</v>
      </c>
      <c r="D35" s="87">
        <v>41.58</v>
      </c>
      <c r="E35" s="40"/>
      <c r="F35" s="153">
        <v>1972</v>
      </c>
      <c r="G35" s="99">
        <v>36</v>
      </c>
      <c r="H35" s="83">
        <v>1516.1</v>
      </c>
      <c r="I35" s="87">
        <v>42.1138888888889</v>
      </c>
      <c r="J35" s="40"/>
      <c r="K35" s="153">
        <v>1972</v>
      </c>
      <c r="L35" s="99">
        <v>7</v>
      </c>
      <c r="M35" s="83">
        <v>302.8</v>
      </c>
      <c r="N35" s="89">
        <v>43.2571428571429</v>
      </c>
      <c r="O35" s="155"/>
      <c r="P35" s="129"/>
      <c r="Q35" s="97"/>
      <c r="R35" s="156"/>
      <c r="S35" s="129"/>
      <c r="T35" s="97"/>
      <c r="U35" s="156"/>
      <c r="V35" s="129"/>
      <c r="W35" s="97"/>
    </row>
    <row r="36" ht="21.95" customHeight="1">
      <c r="A36" s="152">
        <v>1973</v>
      </c>
      <c r="B36" s="99">
        <v>12</v>
      </c>
      <c r="C36" s="83">
        <v>494.3</v>
      </c>
      <c r="D36" s="87">
        <v>41.1916666666667</v>
      </c>
      <c r="E36" s="40"/>
      <c r="F36" s="153">
        <v>1973</v>
      </c>
      <c r="G36" s="99">
        <v>5</v>
      </c>
      <c r="H36" s="83">
        <v>211.1</v>
      </c>
      <c r="I36" s="87">
        <v>42.22</v>
      </c>
      <c r="J36" s="40"/>
      <c r="K36" s="153">
        <v>1973</v>
      </c>
      <c r="L36" s="99">
        <v>1</v>
      </c>
      <c r="M36" s="83">
        <v>44</v>
      </c>
      <c r="N36" s="89">
        <v>44</v>
      </c>
      <c r="O36" s="155"/>
      <c r="P36" s="129"/>
      <c r="Q36" s="97"/>
      <c r="R36" s="156"/>
      <c r="S36" s="129"/>
      <c r="T36" s="97"/>
      <c r="U36" s="156"/>
      <c r="V36" s="129"/>
      <c r="W36" s="97"/>
    </row>
    <row r="37" ht="21.95" customHeight="1">
      <c r="A37" s="152">
        <v>1974</v>
      </c>
      <c r="B37" s="99">
        <v>18</v>
      </c>
      <c r="C37" s="83">
        <v>736</v>
      </c>
      <c r="D37" s="87">
        <v>40.8888888888889</v>
      </c>
      <c r="E37" s="40"/>
      <c r="F37" s="153">
        <v>1974</v>
      </c>
      <c r="G37" s="99">
        <v>6</v>
      </c>
      <c r="H37" s="83">
        <v>251.6</v>
      </c>
      <c r="I37" s="87">
        <v>41.9333333333333</v>
      </c>
      <c r="J37" s="40"/>
      <c r="K37" s="153">
        <v>1974</v>
      </c>
      <c r="L37" s="99">
        <v>1</v>
      </c>
      <c r="M37" s="83">
        <v>43</v>
      </c>
      <c r="N37" s="89">
        <v>43</v>
      </c>
      <c r="O37" s="155"/>
      <c r="P37" s="129"/>
      <c r="Q37" s="97"/>
      <c r="R37" s="156"/>
      <c r="S37" s="129"/>
      <c r="T37" s="97"/>
      <c r="U37" s="156"/>
      <c r="V37" s="129"/>
      <c r="W37" s="97"/>
    </row>
    <row r="38" ht="21.95" customHeight="1">
      <c r="A38" s="152">
        <v>1975</v>
      </c>
      <c r="B38" s="99">
        <v>4</v>
      </c>
      <c r="C38" s="83">
        <v>162.2</v>
      </c>
      <c r="D38" s="87">
        <v>40.55</v>
      </c>
      <c r="E38" s="40"/>
      <c r="F38" s="153">
        <v>1975</v>
      </c>
      <c r="G38" s="99">
        <v>0</v>
      </c>
      <c r="H38" s="83">
        <v>0</v>
      </c>
      <c r="I38" s="87"/>
      <c r="J38" s="40"/>
      <c r="K38" s="153">
        <v>1975</v>
      </c>
      <c r="L38" s="99">
        <v>0</v>
      </c>
      <c r="M38" s="83">
        <v>0</v>
      </c>
      <c r="N38" s="89"/>
      <c r="O38" s="155"/>
      <c r="P38" s="129"/>
      <c r="Q38" s="97"/>
      <c r="R38" s="156"/>
      <c r="S38" s="129"/>
      <c r="T38" s="97"/>
      <c r="U38" s="156"/>
      <c r="V38" s="129"/>
      <c r="W38" s="97"/>
    </row>
    <row r="39" ht="21.95" customHeight="1">
      <c r="A39" s="152">
        <v>1976</v>
      </c>
      <c r="B39" s="99">
        <v>11</v>
      </c>
      <c r="C39" s="83">
        <v>453.7</v>
      </c>
      <c r="D39" s="87">
        <v>41.2454545454545</v>
      </c>
      <c r="E39" s="40"/>
      <c r="F39" s="153">
        <v>1976</v>
      </c>
      <c r="G39" s="99">
        <v>6</v>
      </c>
      <c r="H39" s="83">
        <v>252</v>
      </c>
      <c r="I39" s="87">
        <v>42</v>
      </c>
      <c r="J39" s="40"/>
      <c r="K39" s="153">
        <v>1976</v>
      </c>
      <c r="L39" s="99">
        <v>1</v>
      </c>
      <c r="M39" s="83">
        <v>43.6</v>
      </c>
      <c r="N39" s="89">
        <v>43.6</v>
      </c>
      <c r="O39" s="155"/>
      <c r="P39" s="129"/>
      <c r="Q39" s="97"/>
      <c r="R39" s="156"/>
      <c r="S39" s="129"/>
      <c r="T39" s="97"/>
      <c r="U39" s="156"/>
      <c r="V39" s="129"/>
      <c r="W39" s="97"/>
    </row>
    <row r="40" ht="21.95" customHeight="1">
      <c r="A40" s="152">
        <v>1977</v>
      </c>
      <c r="B40" s="99">
        <v>10</v>
      </c>
      <c r="C40" s="83">
        <v>407.4</v>
      </c>
      <c r="D40" s="87">
        <v>40.74</v>
      </c>
      <c r="E40" s="40"/>
      <c r="F40" s="153">
        <v>1977</v>
      </c>
      <c r="G40" s="99">
        <v>2</v>
      </c>
      <c r="H40" s="83">
        <v>84</v>
      </c>
      <c r="I40" s="87">
        <v>42</v>
      </c>
      <c r="J40" s="40"/>
      <c r="K40" s="153">
        <v>1977</v>
      </c>
      <c r="L40" s="99">
        <v>0</v>
      </c>
      <c r="M40" s="83">
        <v>0</v>
      </c>
      <c r="N40" s="89"/>
      <c r="O40" t="s" s="125">
        <v>57</v>
      </c>
      <c r="P40" s="129">
        <f>AVERAGE(B40:B59)</f>
        <v>43.2</v>
      </c>
      <c r="Q40" s="97">
        <f>AVERAGE(D40:D59)</f>
        <v>41.220842339306</v>
      </c>
      <c r="R40" t="s" s="128">
        <v>57</v>
      </c>
      <c r="S40" s="129">
        <f>AVERAGE(G40:G59)</f>
        <v>21.7</v>
      </c>
      <c r="T40" s="97">
        <f>AVERAGE(I40:I59)</f>
        <v>42.042688097104</v>
      </c>
      <c r="U40" t="s" s="128">
        <v>57</v>
      </c>
      <c r="V40" s="129">
        <f>AVERAGE(L40:L59)</f>
        <v>4.6</v>
      </c>
      <c r="W40" s="97">
        <f>AVERAGE(N40:N59)</f>
        <v>43.2785971055089</v>
      </c>
    </row>
    <row r="41" ht="21.95" customHeight="1">
      <c r="A41" s="152">
        <v>1978</v>
      </c>
      <c r="B41" s="99">
        <v>24</v>
      </c>
      <c r="C41" s="83">
        <v>985</v>
      </c>
      <c r="D41" s="87">
        <v>41.0416666666667</v>
      </c>
      <c r="E41" s="40"/>
      <c r="F41" s="153">
        <v>1978</v>
      </c>
      <c r="G41" s="99">
        <v>10</v>
      </c>
      <c r="H41" s="83">
        <v>417.7</v>
      </c>
      <c r="I41" s="87">
        <v>41.77</v>
      </c>
      <c r="J41" s="40"/>
      <c r="K41" s="153">
        <v>1978</v>
      </c>
      <c r="L41" s="99">
        <v>0</v>
      </c>
      <c r="M41" s="83">
        <v>0</v>
      </c>
      <c r="N41" s="89"/>
      <c r="O41" t="s" s="125">
        <v>58</v>
      </c>
      <c r="P41" s="129">
        <f>AVERAGE(B41:B59)</f>
        <v>44.9473684210526</v>
      </c>
      <c r="Q41" s="97">
        <f>AVERAGE(D41:D59)</f>
        <v>41.2461498308484</v>
      </c>
      <c r="R41" t="s" s="128">
        <v>58</v>
      </c>
      <c r="S41" s="129">
        <f>AVERAGE(G41:G59)</f>
        <v>22.7368421052632</v>
      </c>
      <c r="T41" s="97">
        <f>AVERAGE(I41:I59)</f>
        <v>42.0449348390569</v>
      </c>
      <c r="U41" t="s" s="128">
        <v>58</v>
      </c>
      <c r="V41" s="129">
        <f>AVERAGE(L41:L59)</f>
        <v>4.84210526315789</v>
      </c>
      <c r="W41" s="97">
        <f>AVERAGE(N41:N59)</f>
        <v>43.2785971055089</v>
      </c>
    </row>
    <row r="42" ht="21.95" customHeight="1">
      <c r="A42" s="152">
        <v>1979</v>
      </c>
      <c r="B42" s="99">
        <v>39</v>
      </c>
      <c r="C42" s="83">
        <v>1611.2</v>
      </c>
      <c r="D42" s="87">
        <v>41.3128205128205</v>
      </c>
      <c r="E42" s="40"/>
      <c r="F42" s="153">
        <v>1979</v>
      </c>
      <c r="G42" s="99">
        <v>21</v>
      </c>
      <c r="H42" s="83">
        <v>882.1</v>
      </c>
      <c r="I42" s="87">
        <v>42.0047619047619</v>
      </c>
      <c r="J42" s="40"/>
      <c r="K42" s="153">
        <v>1979</v>
      </c>
      <c r="L42" s="99">
        <v>5</v>
      </c>
      <c r="M42" s="83">
        <v>215.6</v>
      </c>
      <c r="N42" s="89">
        <v>43.12</v>
      </c>
      <c r="O42" t="s" s="125">
        <v>59</v>
      </c>
      <c r="P42" s="129">
        <f>AVERAGE(B42:B59)</f>
        <v>46.1111111111111</v>
      </c>
      <c r="Q42" s="97">
        <f>AVERAGE(D42:D59)</f>
        <v>41.2575100066363</v>
      </c>
      <c r="R42" t="s" s="128">
        <v>59</v>
      </c>
      <c r="S42" s="129">
        <f>AVERAGE(G42:G59)</f>
        <v>23.4444444444444</v>
      </c>
      <c r="T42" s="97">
        <f>AVERAGE(I42:I59)</f>
        <v>42.0602089967823</v>
      </c>
      <c r="U42" t="s" s="128">
        <v>59</v>
      </c>
      <c r="V42" s="129">
        <f>AVERAGE(L42:L59)</f>
        <v>5.11111111111111</v>
      </c>
      <c r="W42" s="97">
        <f>AVERAGE(N42:N59)</f>
        <v>43.2785971055089</v>
      </c>
    </row>
    <row r="43" ht="21.95" customHeight="1">
      <c r="A43" s="152">
        <v>1980</v>
      </c>
      <c r="B43" s="99">
        <v>55</v>
      </c>
      <c r="C43" s="83">
        <v>2258.9</v>
      </c>
      <c r="D43" s="87">
        <v>41.0709090909091</v>
      </c>
      <c r="E43" s="40"/>
      <c r="F43" s="153">
        <v>1980</v>
      </c>
      <c r="G43" s="99">
        <v>24</v>
      </c>
      <c r="H43" s="83">
        <v>1008.7</v>
      </c>
      <c r="I43" s="87">
        <v>42.0291666666667</v>
      </c>
      <c r="J43" s="40"/>
      <c r="K43" s="153">
        <v>1980</v>
      </c>
      <c r="L43" s="99">
        <v>3</v>
      </c>
      <c r="M43" s="83">
        <v>129.9</v>
      </c>
      <c r="N43" s="89">
        <v>43.3</v>
      </c>
      <c r="O43" t="s" s="125">
        <v>60</v>
      </c>
      <c r="P43" s="129">
        <f>AVERAGE(B43:B59)</f>
        <v>46.5294117647059</v>
      </c>
      <c r="Q43" s="97">
        <f>AVERAGE(D43:D59)</f>
        <v>41.254256447449</v>
      </c>
      <c r="R43" t="s" s="128">
        <v>60</v>
      </c>
      <c r="S43" s="129">
        <f>AVERAGE(G43:G59)</f>
        <v>23.5882352941176</v>
      </c>
      <c r="T43" s="97">
        <f>AVERAGE(I43:I59)</f>
        <v>42.0634705904305</v>
      </c>
      <c r="U43" t="s" s="128">
        <v>60</v>
      </c>
      <c r="V43" s="129">
        <f>AVERAGE(L43:L59)</f>
        <v>5.11764705882353</v>
      </c>
      <c r="W43" s="97">
        <f>AVERAGE(N43:N59)</f>
        <v>43.2885094246032</v>
      </c>
    </row>
    <row r="44" ht="21.95" customHeight="1">
      <c r="A44" s="152">
        <v>1981</v>
      </c>
      <c r="B44" s="99">
        <v>34</v>
      </c>
      <c r="C44" s="83">
        <v>1425.9</v>
      </c>
      <c r="D44" s="87">
        <v>41.9382352941176</v>
      </c>
      <c r="E44" s="40"/>
      <c r="F44" s="153">
        <v>1981</v>
      </c>
      <c r="G44" s="99">
        <v>24</v>
      </c>
      <c r="H44" s="83">
        <v>1020.2</v>
      </c>
      <c r="I44" s="87">
        <v>42.5083333333333</v>
      </c>
      <c r="J44" s="40"/>
      <c r="K44" s="153">
        <v>1981</v>
      </c>
      <c r="L44" s="99">
        <v>9</v>
      </c>
      <c r="M44" s="83">
        <v>389.8</v>
      </c>
      <c r="N44" s="89">
        <v>43.3111111111111</v>
      </c>
      <c r="O44" t="s" s="125">
        <v>61</v>
      </c>
      <c r="P44" s="129">
        <f>AVERAGE(B44:B59)</f>
        <v>46</v>
      </c>
      <c r="Q44" s="97">
        <f>AVERAGE(D44:D59)</f>
        <v>41.2657156572327</v>
      </c>
      <c r="R44" t="s" s="128">
        <v>61</v>
      </c>
      <c r="S44" s="129">
        <f>AVERAGE(G44:G59)</f>
        <v>23.5625</v>
      </c>
      <c r="T44" s="97">
        <f>AVERAGE(I44:I59)</f>
        <v>42.0656145856658</v>
      </c>
      <c r="U44" t="s" s="128">
        <v>61</v>
      </c>
      <c r="V44" s="129">
        <f>AVERAGE(L44:L59)</f>
        <v>5.25</v>
      </c>
      <c r="W44" s="97">
        <f>AVERAGE(N44:N59)</f>
        <v>43.2877433862434</v>
      </c>
    </row>
    <row r="45" ht="21.95" customHeight="1">
      <c r="A45" s="152">
        <v>1982</v>
      </c>
      <c r="B45" s="99">
        <v>47</v>
      </c>
      <c r="C45" s="83">
        <v>1957.6</v>
      </c>
      <c r="D45" s="87">
        <v>41.6510638297872</v>
      </c>
      <c r="E45" s="40"/>
      <c r="F45" s="153">
        <v>1982</v>
      </c>
      <c r="G45" s="99">
        <v>28</v>
      </c>
      <c r="H45" s="83">
        <v>1186.5</v>
      </c>
      <c r="I45" s="87">
        <v>42.375</v>
      </c>
      <c r="J45" s="40"/>
      <c r="K45" s="153">
        <v>1982</v>
      </c>
      <c r="L45" s="99">
        <v>8</v>
      </c>
      <c r="M45" s="83">
        <v>349.9</v>
      </c>
      <c r="N45" s="89">
        <v>43.7375</v>
      </c>
      <c r="O45" t="s" s="125">
        <v>62</v>
      </c>
      <c r="P45" s="129">
        <f>AVERAGE(B45:B59)</f>
        <v>46.8</v>
      </c>
      <c r="Q45" s="97">
        <f>AVERAGE(D45:D59)</f>
        <v>41.2208810147737</v>
      </c>
      <c r="R45" t="s" s="128">
        <v>62</v>
      </c>
      <c r="S45" s="129">
        <f>AVERAGE(G45:G59)</f>
        <v>23.5333333333333</v>
      </c>
      <c r="T45" s="97">
        <f>AVERAGE(I45:I59)</f>
        <v>42.0361000024879</v>
      </c>
      <c r="U45" t="s" s="128">
        <v>62</v>
      </c>
      <c r="V45" s="129">
        <f>AVERAGE(L45:L59)</f>
        <v>5</v>
      </c>
      <c r="W45" s="97">
        <f>AVERAGE(N45:N59)</f>
        <v>43.2860742630386</v>
      </c>
    </row>
    <row r="46" ht="21.95" customHeight="1">
      <c r="A46" s="152">
        <v>1983</v>
      </c>
      <c r="B46" s="99">
        <v>64</v>
      </c>
      <c r="C46" s="83">
        <v>2643.5</v>
      </c>
      <c r="D46" s="87">
        <v>41.3046875</v>
      </c>
      <c r="E46" s="40"/>
      <c r="F46" s="153">
        <v>1983</v>
      </c>
      <c r="G46" s="99">
        <v>33</v>
      </c>
      <c r="H46" s="83">
        <v>1387.7</v>
      </c>
      <c r="I46" s="87">
        <v>42.0515151515152</v>
      </c>
      <c r="J46" s="40"/>
      <c r="K46" s="153">
        <v>1983</v>
      </c>
      <c r="L46" s="99">
        <v>4</v>
      </c>
      <c r="M46" s="83">
        <v>175.9</v>
      </c>
      <c r="N46" s="89">
        <v>43.975</v>
      </c>
      <c r="O46" t="s" s="125">
        <v>63</v>
      </c>
      <c r="P46" s="129">
        <f>AVERAGE(B46:B59)</f>
        <v>46.7857142857143</v>
      </c>
      <c r="Q46" s="97">
        <f>AVERAGE(D46:D59)</f>
        <v>41.1901536708442</v>
      </c>
      <c r="R46" t="s" s="128">
        <v>63</v>
      </c>
      <c r="S46" s="129">
        <f>AVERAGE(G46:G59)</f>
        <v>23.2142857142857</v>
      </c>
      <c r="T46" s="97">
        <f>AVERAGE(I46:I59)</f>
        <v>42.0118928598085</v>
      </c>
      <c r="U46" t="s" s="128">
        <v>63</v>
      </c>
      <c r="V46" s="129">
        <f>AVERAGE(L46:L59)</f>
        <v>4.78571428571429</v>
      </c>
      <c r="W46" s="97">
        <f>AVERAGE(N46:N59)</f>
        <v>43.2513492063492</v>
      </c>
    </row>
    <row r="47" ht="21.95" customHeight="1">
      <c r="A47" s="152">
        <v>1984</v>
      </c>
      <c r="B47" s="99">
        <v>24</v>
      </c>
      <c r="C47" s="83">
        <v>992.8</v>
      </c>
      <c r="D47" s="87">
        <v>41.3666666666667</v>
      </c>
      <c r="E47" s="40"/>
      <c r="F47" s="153">
        <v>1984</v>
      </c>
      <c r="G47" s="99">
        <v>15</v>
      </c>
      <c r="H47" s="83">
        <v>629</v>
      </c>
      <c r="I47" s="87">
        <v>41.9333333333333</v>
      </c>
      <c r="J47" s="40"/>
      <c r="K47" s="153">
        <v>1984</v>
      </c>
      <c r="L47" s="99">
        <v>2</v>
      </c>
      <c r="M47" s="83">
        <v>85.8</v>
      </c>
      <c r="N47" s="89">
        <v>42.9</v>
      </c>
      <c r="O47" t="s" s="125">
        <v>64</v>
      </c>
      <c r="P47" s="129">
        <f>AVERAGE(B47:B59)</f>
        <v>45.4615384615385</v>
      </c>
      <c r="Q47" s="97">
        <f>AVERAGE(D47:D59)</f>
        <v>41.1813433762938</v>
      </c>
      <c r="R47" t="s" s="128">
        <v>64</v>
      </c>
      <c r="S47" s="129">
        <f>AVERAGE(G47:G59)</f>
        <v>22.4615384615385</v>
      </c>
      <c r="T47" s="97">
        <f>AVERAGE(I47:I59)</f>
        <v>42.0088449912157</v>
      </c>
      <c r="U47" t="s" s="128">
        <v>64</v>
      </c>
      <c r="V47" s="129">
        <f>AVERAGE(L47:L59)</f>
        <v>4.84615384615385</v>
      </c>
      <c r="W47" s="97">
        <f>AVERAGE(N47:N59)</f>
        <v>43.191044973545</v>
      </c>
    </row>
    <row r="48" ht="21.95" customHeight="1">
      <c r="A48" s="152">
        <v>1985</v>
      </c>
      <c r="B48" s="99">
        <v>64</v>
      </c>
      <c r="C48" s="83">
        <v>2652</v>
      </c>
      <c r="D48" s="87">
        <v>41.4375</v>
      </c>
      <c r="E48" s="40"/>
      <c r="F48" s="153">
        <v>1985</v>
      </c>
      <c r="G48" s="99">
        <v>33</v>
      </c>
      <c r="H48" s="83">
        <v>1394.7</v>
      </c>
      <c r="I48" s="87">
        <v>42.2636363636364</v>
      </c>
      <c r="J48" s="40"/>
      <c r="K48" s="153">
        <v>1985</v>
      </c>
      <c r="L48" s="99">
        <v>7</v>
      </c>
      <c r="M48" s="83">
        <v>304.3</v>
      </c>
      <c r="N48" s="89">
        <v>43.4714285714286</v>
      </c>
      <c r="O48" t="s" s="125">
        <v>65</v>
      </c>
      <c r="P48" s="129">
        <f>AVERAGE(B48:B59)</f>
        <v>47.25</v>
      </c>
      <c r="Q48" s="97">
        <f>AVERAGE(D48:D59)</f>
        <v>41.1658997687627</v>
      </c>
      <c r="R48" t="s" s="128">
        <v>65</v>
      </c>
      <c r="S48" s="129">
        <f>AVERAGE(G48:G59)</f>
        <v>23.0833333333333</v>
      </c>
      <c r="T48" s="97">
        <f>AVERAGE(I48:I59)</f>
        <v>42.0151376293725</v>
      </c>
      <c r="U48" t="s" s="128">
        <v>65</v>
      </c>
      <c r="V48" s="129">
        <f>AVERAGE(L48:L59)</f>
        <v>5.08333333333333</v>
      </c>
      <c r="W48" s="97">
        <f>AVERAGE(N48:N59)</f>
        <v>43.2175036075036</v>
      </c>
    </row>
    <row r="49" ht="21.95" customHeight="1">
      <c r="A49" s="152">
        <v>1986</v>
      </c>
      <c r="B49" s="99">
        <v>78</v>
      </c>
      <c r="C49" s="83">
        <v>3217.1</v>
      </c>
      <c r="D49" s="87">
        <v>41.2448717948718</v>
      </c>
      <c r="E49" s="40"/>
      <c r="F49" s="153">
        <v>1986</v>
      </c>
      <c r="G49" s="99">
        <v>35</v>
      </c>
      <c r="H49" s="83">
        <v>1481.1</v>
      </c>
      <c r="I49" s="87">
        <v>42.3171428571429</v>
      </c>
      <c r="J49" s="40"/>
      <c r="K49" s="153">
        <v>1986</v>
      </c>
      <c r="L49" s="99">
        <v>8</v>
      </c>
      <c r="M49" s="83">
        <v>346.5</v>
      </c>
      <c r="N49" s="89">
        <v>43.3125</v>
      </c>
      <c r="O49" t="s" s="125">
        <v>66</v>
      </c>
      <c r="P49" s="129">
        <f>AVERAGE(B49:B59)</f>
        <v>45.7272727272727</v>
      </c>
      <c r="Q49" s="97">
        <f>AVERAGE(D49:D59)</f>
        <v>41.1412088386502</v>
      </c>
      <c r="R49" t="s" s="128">
        <v>66</v>
      </c>
      <c r="S49" s="129">
        <f>AVERAGE(G49:G59)</f>
        <v>22.1818181818182</v>
      </c>
      <c r="T49" s="97">
        <f>AVERAGE(I49:I59)</f>
        <v>41.9925468353486</v>
      </c>
      <c r="U49" t="s" s="128">
        <v>66</v>
      </c>
      <c r="V49" s="129">
        <f>AVERAGE(L49:L59)</f>
        <v>4.90909090909091</v>
      </c>
      <c r="W49" s="97">
        <f>AVERAGE(N49:N59)</f>
        <v>43.1921111111111</v>
      </c>
    </row>
    <row r="50" ht="21.95" customHeight="1">
      <c r="A50" s="152">
        <v>1987</v>
      </c>
      <c r="B50" s="99">
        <v>41</v>
      </c>
      <c r="C50" s="83">
        <v>1698.1</v>
      </c>
      <c r="D50" s="87">
        <v>41.4170731707317</v>
      </c>
      <c r="E50" s="40"/>
      <c r="F50" s="153">
        <v>1987</v>
      </c>
      <c r="G50" s="99">
        <v>24</v>
      </c>
      <c r="H50" s="83">
        <v>1009.7</v>
      </c>
      <c r="I50" s="87">
        <v>42.0708333333333</v>
      </c>
      <c r="J50" s="40"/>
      <c r="K50" s="153">
        <v>1987</v>
      </c>
      <c r="L50" s="99">
        <v>5</v>
      </c>
      <c r="M50" s="83">
        <v>215.9</v>
      </c>
      <c r="N50" s="89">
        <v>43.18</v>
      </c>
      <c r="O50" t="s" s="125">
        <v>67</v>
      </c>
      <c r="P50" s="129">
        <f>AVERAGE(B50:B59)</f>
        <v>42.5</v>
      </c>
      <c r="Q50" s="97">
        <f>AVERAGE(D50:D59)</f>
        <v>41.130842543028</v>
      </c>
      <c r="R50" t="s" s="128">
        <v>67</v>
      </c>
      <c r="S50" s="129">
        <f>AVERAGE(G50:G59)</f>
        <v>20.9</v>
      </c>
      <c r="T50" s="97">
        <f>AVERAGE(I50:I59)</f>
        <v>41.9600872331691</v>
      </c>
      <c r="U50" t="s" s="128">
        <v>67</v>
      </c>
      <c r="V50" s="129">
        <f>AVERAGE(L50:L59)</f>
        <v>4.6</v>
      </c>
      <c r="W50" s="97">
        <f>AVERAGE(N50:N59)</f>
        <v>43.1787345679012</v>
      </c>
    </row>
    <row r="51" ht="21.95" customHeight="1">
      <c r="A51" s="152">
        <v>1988</v>
      </c>
      <c r="B51" s="99">
        <v>71</v>
      </c>
      <c r="C51" s="83">
        <v>2910.4</v>
      </c>
      <c r="D51" s="87">
        <v>40.9915492957746</v>
      </c>
      <c r="E51" s="40"/>
      <c r="F51" s="153">
        <v>1988</v>
      </c>
      <c r="G51" s="99">
        <v>30</v>
      </c>
      <c r="H51" s="83">
        <v>1252.6</v>
      </c>
      <c r="I51" s="87">
        <v>41.7533333333333</v>
      </c>
      <c r="J51" s="40"/>
      <c r="K51" s="153">
        <v>1988</v>
      </c>
      <c r="L51" s="99">
        <v>4</v>
      </c>
      <c r="M51" s="83">
        <v>171.8</v>
      </c>
      <c r="N51" s="89">
        <v>42.95</v>
      </c>
      <c r="O51" t="s" s="125">
        <v>68</v>
      </c>
      <c r="P51" s="129">
        <f>AVERAGE(B51:B59)</f>
        <v>42.6666666666667</v>
      </c>
      <c r="Q51" s="97">
        <f>AVERAGE(D51:D59)</f>
        <v>41.0990391399499</v>
      </c>
      <c r="R51" t="s" s="128">
        <v>68</v>
      </c>
      <c r="S51" s="129">
        <f>AVERAGE(G51:G59)</f>
        <v>20.5555555555556</v>
      </c>
      <c r="T51" s="97">
        <f>AVERAGE(I51:I59)</f>
        <v>41.9477821109287</v>
      </c>
      <c r="U51" t="s" s="128">
        <v>68</v>
      </c>
      <c r="V51" s="129">
        <f>AVERAGE(L51:L59)</f>
        <v>4.55555555555556</v>
      </c>
      <c r="W51" s="97">
        <f>AVERAGE(N51:N59)</f>
        <v>43.1785763888889</v>
      </c>
    </row>
    <row r="52" ht="21.95" customHeight="1">
      <c r="A52" s="152">
        <v>1989</v>
      </c>
      <c r="B52" s="99">
        <v>47</v>
      </c>
      <c r="C52" s="83">
        <v>1952.6</v>
      </c>
      <c r="D52" s="87">
        <v>41.5446808510638</v>
      </c>
      <c r="E52" s="40"/>
      <c r="F52" s="153">
        <v>1989</v>
      </c>
      <c r="G52" s="99">
        <v>32</v>
      </c>
      <c r="H52" s="83">
        <v>1343.4</v>
      </c>
      <c r="I52" s="87">
        <v>41.98125</v>
      </c>
      <c r="J52" s="40"/>
      <c r="K52" s="153">
        <v>1989</v>
      </c>
      <c r="L52" s="99">
        <v>8</v>
      </c>
      <c r="M52" s="83">
        <v>344.7</v>
      </c>
      <c r="N52" s="89">
        <v>43.0875</v>
      </c>
      <c r="O52" t="s" s="125">
        <v>69</v>
      </c>
      <c r="P52" s="129">
        <f>AVERAGE(B52:B59)</f>
        <v>39.125</v>
      </c>
      <c r="Q52" s="97">
        <f>AVERAGE(D52:D59)</f>
        <v>41.1124753704718</v>
      </c>
      <c r="R52" t="s" s="128">
        <v>69</v>
      </c>
      <c r="S52" s="129">
        <f>AVERAGE(G52:G59)</f>
        <v>19.375</v>
      </c>
      <c r="T52" s="97">
        <f>AVERAGE(I52:I59)</f>
        <v>41.9720882081281</v>
      </c>
      <c r="U52" t="s" s="128">
        <v>69</v>
      </c>
      <c r="V52" s="129">
        <f>AVERAGE(L52:L59)</f>
        <v>4.625</v>
      </c>
      <c r="W52" s="97">
        <f>AVERAGE(N52:N59)</f>
        <v>43.2112301587302</v>
      </c>
    </row>
    <row r="53" ht="21.95" customHeight="1">
      <c r="A53" s="152">
        <v>1990</v>
      </c>
      <c r="B53" s="99">
        <v>80</v>
      </c>
      <c r="C53" s="83">
        <v>3343</v>
      </c>
      <c r="D53" s="87">
        <v>41.7875</v>
      </c>
      <c r="E53" s="40"/>
      <c r="F53" s="153">
        <v>1990</v>
      </c>
      <c r="G53" s="99">
        <v>48</v>
      </c>
      <c r="H53" s="83">
        <v>2045</v>
      </c>
      <c r="I53" s="87">
        <v>42.6041666666667</v>
      </c>
      <c r="J53" s="40"/>
      <c r="K53" s="153">
        <v>1990</v>
      </c>
      <c r="L53" s="99">
        <v>18</v>
      </c>
      <c r="M53" s="83">
        <v>792.2</v>
      </c>
      <c r="N53" s="89">
        <v>44.0111111111111</v>
      </c>
      <c r="O53" t="s" s="125">
        <v>70</v>
      </c>
      <c r="P53" s="129">
        <f>AVERAGE(B53:B59)</f>
        <v>38</v>
      </c>
      <c r="Q53" s="97">
        <f>AVERAGE(D53:D59)</f>
        <v>41.0507317303872</v>
      </c>
      <c r="R53" t="s" s="128">
        <v>70</v>
      </c>
      <c r="S53" s="129">
        <f>AVERAGE(G53:G59)</f>
        <v>17.5714285714286</v>
      </c>
      <c r="T53" s="97">
        <f>AVERAGE(I53:I59)</f>
        <v>41.9707793807178</v>
      </c>
      <c r="U53" t="s" s="128">
        <v>70</v>
      </c>
      <c r="V53" s="129">
        <f>AVERAGE(L53:L59)</f>
        <v>4.14285714285714</v>
      </c>
      <c r="W53" s="97">
        <f>AVERAGE(N53:N59)</f>
        <v>43.2318518518519</v>
      </c>
    </row>
    <row r="54" ht="21.95" customHeight="1">
      <c r="A54" s="152">
        <v>1991</v>
      </c>
      <c r="B54" s="99">
        <v>23</v>
      </c>
      <c r="C54" s="83">
        <v>943.2</v>
      </c>
      <c r="D54" s="87">
        <v>41.0086956521739</v>
      </c>
      <c r="E54" s="40"/>
      <c r="F54" s="153">
        <v>1991</v>
      </c>
      <c r="G54" s="99">
        <v>10</v>
      </c>
      <c r="H54" s="83">
        <v>417.7</v>
      </c>
      <c r="I54" s="87">
        <v>41.77</v>
      </c>
      <c r="J54" s="40"/>
      <c r="K54" s="153">
        <v>1991</v>
      </c>
      <c r="L54" s="99">
        <v>2</v>
      </c>
      <c r="M54" s="83">
        <v>85.7</v>
      </c>
      <c r="N54" s="89">
        <v>42.85</v>
      </c>
      <c r="O54" t="s" s="125">
        <v>71</v>
      </c>
      <c r="P54" s="129">
        <f>AVERAGE(B54:B59)</f>
        <v>31</v>
      </c>
      <c r="Q54" s="97">
        <f>AVERAGE(D54:D59)</f>
        <v>40.9279370187851</v>
      </c>
      <c r="R54" t="s" s="128">
        <v>71</v>
      </c>
      <c r="S54" s="129">
        <f>AVERAGE(G54:G59)</f>
        <v>12.5</v>
      </c>
      <c r="T54" s="97">
        <f>AVERAGE(I54:I59)</f>
        <v>41.8652148330597</v>
      </c>
      <c r="U54" t="s" s="128">
        <v>71</v>
      </c>
      <c r="V54" s="129">
        <f>AVERAGE(L54:L59)</f>
        <v>1.83333333333333</v>
      </c>
      <c r="W54" s="97">
        <f>AVERAGE(N54:N59)</f>
        <v>43.076</v>
      </c>
    </row>
    <row r="55" ht="21.95" customHeight="1">
      <c r="A55" s="152">
        <v>1992</v>
      </c>
      <c r="B55" s="99">
        <v>38</v>
      </c>
      <c r="C55" s="83">
        <v>1563.8</v>
      </c>
      <c r="D55" s="87">
        <v>41.1526315789474</v>
      </c>
      <c r="E55" s="40"/>
      <c r="F55" s="153">
        <v>1992</v>
      </c>
      <c r="G55" s="99">
        <v>20</v>
      </c>
      <c r="H55" s="83">
        <v>835.7</v>
      </c>
      <c r="I55" s="87">
        <v>41.785</v>
      </c>
      <c r="J55" s="40"/>
      <c r="K55" s="153">
        <v>1992</v>
      </c>
      <c r="L55" s="99">
        <v>1</v>
      </c>
      <c r="M55" s="83">
        <v>43.1</v>
      </c>
      <c r="N55" s="89">
        <v>43.1</v>
      </c>
      <c r="O55" t="s" s="125">
        <v>72</v>
      </c>
      <c r="P55" s="129">
        <f>AVERAGE(B55:B59)</f>
        <v>32.6</v>
      </c>
      <c r="Q55" s="97">
        <f>AVERAGE(D55:D59)</f>
        <v>40.9117852921073</v>
      </c>
      <c r="R55" t="s" s="128">
        <v>72</v>
      </c>
      <c r="S55" s="129">
        <f>AVERAGE(G55:G59)</f>
        <v>13</v>
      </c>
      <c r="T55" s="97">
        <f>AVERAGE(I55:I59)</f>
        <v>41.8842577996716</v>
      </c>
      <c r="U55" t="s" s="128">
        <v>72</v>
      </c>
      <c r="V55" s="129">
        <f>AVERAGE(L55:L59)</f>
        <v>1.8</v>
      </c>
      <c r="W55" s="97">
        <f>AVERAGE(N55:N59)</f>
        <v>43.1325</v>
      </c>
    </row>
    <row r="56" ht="21.95" customHeight="1">
      <c r="A56" s="152">
        <v>1993</v>
      </c>
      <c r="B56" s="99">
        <v>20</v>
      </c>
      <c r="C56" s="83">
        <v>817.2</v>
      </c>
      <c r="D56" s="87">
        <v>40.86</v>
      </c>
      <c r="E56" s="40"/>
      <c r="F56" s="153">
        <v>1993</v>
      </c>
      <c r="G56" s="99">
        <v>7</v>
      </c>
      <c r="H56" s="83">
        <v>293.2</v>
      </c>
      <c r="I56" s="87">
        <v>41.8857142857143</v>
      </c>
      <c r="J56" s="40"/>
      <c r="K56" s="153">
        <v>1993</v>
      </c>
      <c r="L56" s="99">
        <v>2</v>
      </c>
      <c r="M56" s="83">
        <v>85.7</v>
      </c>
      <c r="N56" s="89">
        <v>42.85</v>
      </c>
      <c r="O56" t="s" s="125">
        <v>73</v>
      </c>
      <c r="P56" s="129">
        <f>AVERAGE(B56:B59)</f>
        <v>31.25</v>
      </c>
      <c r="Q56" s="97">
        <f>AVERAGE(D56:D59)</f>
        <v>40.8515737203973</v>
      </c>
      <c r="R56" t="s" s="128">
        <v>73</v>
      </c>
      <c r="S56" s="129">
        <f>AVERAGE(G56:G59)</f>
        <v>11.25</v>
      </c>
      <c r="T56" s="97">
        <f>AVERAGE(I56:I59)</f>
        <v>41.9090722495895</v>
      </c>
      <c r="U56" t="s" s="128">
        <v>73</v>
      </c>
      <c r="V56" s="129">
        <f>AVERAGE(L56:L59)</f>
        <v>2</v>
      </c>
      <c r="W56" s="97">
        <f>AVERAGE(N56:N59)</f>
        <v>43.1433333333333</v>
      </c>
    </row>
    <row r="57" ht="21.95" customHeight="1">
      <c r="A57" s="152">
        <v>1994</v>
      </c>
      <c r="B57" s="99">
        <v>51</v>
      </c>
      <c r="C57" s="83">
        <v>2112.9</v>
      </c>
      <c r="D57" s="87">
        <v>41.4294117647059</v>
      </c>
      <c r="E57" s="40"/>
      <c r="F57" s="153">
        <v>1994</v>
      </c>
      <c r="G57" s="99">
        <v>29</v>
      </c>
      <c r="H57" s="83">
        <v>1221.4</v>
      </c>
      <c r="I57" s="87">
        <v>42.1172413793103</v>
      </c>
      <c r="J57" s="40"/>
      <c r="K57" s="153">
        <v>1994</v>
      </c>
      <c r="L57" s="99">
        <v>5</v>
      </c>
      <c r="M57" s="83">
        <v>217.9</v>
      </c>
      <c r="N57" s="89">
        <v>43.58</v>
      </c>
      <c r="O57" t="s" s="125">
        <v>74</v>
      </c>
      <c r="P57" s="129">
        <f>AVERAGE(B57:B59)</f>
        <v>35</v>
      </c>
      <c r="Q57" s="97">
        <f>AVERAGE(D57:D59)</f>
        <v>40.8487649605297</v>
      </c>
      <c r="R57" t="s" s="128">
        <v>74</v>
      </c>
      <c r="S57" s="129">
        <f>AVERAGE(G57:G59)</f>
        <v>12.6666666666667</v>
      </c>
      <c r="T57" s="97">
        <f>AVERAGE(I57:I59)</f>
        <v>41.9168582375479</v>
      </c>
      <c r="U57" t="s" s="128">
        <v>74</v>
      </c>
      <c r="V57" s="129">
        <f>AVERAGE(L57:L59)</f>
        <v>2</v>
      </c>
      <c r="W57" s="97">
        <f>AVERAGE(N57:N59)</f>
        <v>43.29</v>
      </c>
    </row>
    <row r="58" ht="21.95" customHeight="1">
      <c r="A58" s="152">
        <v>1995</v>
      </c>
      <c r="B58" s="99">
        <v>33</v>
      </c>
      <c r="C58" s="83">
        <v>1341.3</v>
      </c>
      <c r="D58" s="87">
        <v>40.6454545454545</v>
      </c>
      <c r="E58" s="40"/>
      <c r="F58" s="153">
        <v>1995</v>
      </c>
      <c r="G58" s="99">
        <v>6</v>
      </c>
      <c r="H58" s="83">
        <v>250.4</v>
      </c>
      <c r="I58" s="87">
        <v>41.7333333333333</v>
      </c>
      <c r="J58" s="40"/>
      <c r="K58" s="153">
        <v>1995</v>
      </c>
      <c r="L58" s="99">
        <v>0</v>
      </c>
      <c r="M58" s="83">
        <v>0</v>
      </c>
      <c r="N58" s="89"/>
      <c r="O58" t="s" s="125">
        <v>75</v>
      </c>
      <c r="P58" s="129">
        <f>AVERAGE(B58:B59)</f>
        <v>27</v>
      </c>
      <c r="Q58" s="97">
        <f>AVERAGE(D58:D59)</f>
        <v>40.5584415584416</v>
      </c>
      <c r="R58" t="s" s="128">
        <v>75</v>
      </c>
      <c r="S58" s="129">
        <f>AVERAGE(G58:G59)</f>
        <v>4.5</v>
      </c>
      <c r="T58" s="97">
        <f>AVERAGE(I58:I59)</f>
        <v>41.8166666666667</v>
      </c>
      <c r="U58" t="s" s="128">
        <v>75</v>
      </c>
      <c r="V58" s="129">
        <f>AVERAGE(L58:L59)</f>
        <v>0.5</v>
      </c>
      <c r="W58" s="97">
        <f>AVERAGE(N58:N59)</f>
        <v>43</v>
      </c>
    </row>
    <row r="59" ht="21.95" customHeight="1">
      <c r="A59" s="152">
        <v>1996</v>
      </c>
      <c r="B59" s="99">
        <v>21</v>
      </c>
      <c r="C59" s="83">
        <v>849.9</v>
      </c>
      <c r="D59" s="87">
        <v>40.4714285714286</v>
      </c>
      <c r="E59" s="40"/>
      <c r="F59" s="153">
        <v>1996</v>
      </c>
      <c r="G59" s="99">
        <v>3</v>
      </c>
      <c r="H59" s="83">
        <v>125.7</v>
      </c>
      <c r="I59" s="87">
        <v>41.9</v>
      </c>
      <c r="J59" s="40"/>
      <c r="K59" s="153">
        <v>1996</v>
      </c>
      <c r="L59" s="99">
        <v>1</v>
      </c>
      <c r="M59" s="83">
        <v>43</v>
      </c>
      <c r="N59" s="89">
        <v>43</v>
      </c>
      <c r="O59" t="s" s="125">
        <v>76</v>
      </c>
      <c r="P59" s="129">
        <f>AVERAGE(B59)</f>
        <v>21</v>
      </c>
      <c r="Q59" s="97">
        <f>AVERAGE(D59)</f>
        <v>40.4714285714286</v>
      </c>
      <c r="R59" t="s" s="128">
        <v>76</v>
      </c>
      <c r="S59" s="129">
        <f>AVERAGE(G59)</f>
        <v>3</v>
      </c>
      <c r="T59" s="97">
        <f>AVERAGE(I59)</f>
        <v>41.9</v>
      </c>
      <c r="U59" t="s" s="128">
        <v>76</v>
      </c>
      <c r="V59" s="129">
        <f>AVERAGE(L59)</f>
        <v>1</v>
      </c>
      <c r="W59" s="97">
        <f>AVERAGE(N59)</f>
        <v>43</v>
      </c>
    </row>
    <row r="60" ht="21.95" customHeight="1">
      <c r="A60" s="152">
        <v>1997</v>
      </c>
      <c r="B60" s="157">
        <v>0</v>
      </c>
      <c r="C60" s="158">
        <v>0</v>
      </c>
      <c r="D60" s="159"/>
      <c r="E60" s="40"/>
      <c r="F60" s="153">
        <v>1997</v>
      </c>
      <c r="G60" s="157">
        <v>0</v>
      </c>
      <c r="H60" s="158">
        <v>0</v>
      </c>
      <c r="I60" s="159"/>
      <c r="J60" s="40"/>
      <c r="K60" s="153">
        <v>1997</v>
      </c>
      <c r="L60" s="157">
        <v>0</v>
      </c>
      <c r="M60" s="158">
        <v>0</v>
      </c>
      <c r="N60" s="160"/>
      <c r="O60" t="s" s="125">
        <v>77</v>
      </c>
      <c r="P60" s="161">
        <f>AVERAGE(B60)</f>
        <v>0</v>
      </c>
      <c r="Q60" s="162"/>
      <c r="R60" t="s" s="128">
        <v>77</v>
      </c>
      <c r="S60" s="161">
        <f>AVERAGE(G60)</f>
        <v>0</v>
      </c>
      <c r="T60" s="162"/>
      <c r="U60" t="s" s="128">
        <v>77</v>
      </c>
      <c r="V60" s="161">
        <f>AVERAGE(L60)</f>
        <v>0</v>
      </c>
      <c r="W60" s="162"/>
    </row>
    <row r="61" ht="21.95" customHeight="1">
      <c r="A61" s="152">
        <v>1998</v>
      </c>
      <c r="B61" s="99">
        <v>25</v>
      </c>
      <c r="C61" s="83">
        <v>1016</v>
      </c>
      <c r="D61" s="87">
        <v>40.64</v>
      </c>
      <c r="E61" s="40"/>
      <c r="F61" s="153">
        <v>1998</v>
      </c>
      <c r="G61" s="99">
        <v>3</v>
      </c>
      <c r="H61" s="83">
        <v>127</v>
      </c>
      <c r="I61" s="87">
        <v>42.3333333333333</v>
      </c>
      <c r="J61" s="40"/>
      <c r="K61" s="153">
        <v>1998</v>
      </c>
      <c r="L61" s="99">
        <v>1</v>
      </c>
      <c r="M61" s="83">
        <v>43</v>
      </c>
      <c r="N61" s="89">
        <v>43</v>
      </c>
      <c r="O61" t="s" s="125">
        <v>76</v>
      </c>
      <c r="P61" s="129">
        <f>AVERAGE(B61)</f>
        <v>25</v>
      </c>
      <c r="Q61" s="97">
        <f>AVERAGE(D61)</f>
        <v>40.64</v>
      </c>
      <c r="R61" t="s" s="128">
        <v>76</v>
      </c>
      <c r="S61" s="129">
        <f>AVERAGE(G61)</f>
        <v>3</v>
      </c>
      <c r="T61" s="97">
        <f>AVERAGE(I61)</f>
        <v>42.3333333333333</v>
      </c>
      <c r="U61" t="s" s="128">
        <v>76</v>
      </c>
      <c r="V61" s="129">
        <f>AVERAGE(L61)</f>
        <v>1</v>
      </c>
      <c r="W61" s="97">
        <f>AVERAGE(N61)</f>
        <v>43</v>
      </c>
    </row>
    <row r="62" ht="21.95" customHeight="1">
      <c r="A62" s="152">
        <v>1999</v>
      </c>
      <c r="B62" s="99">
        <v>22</v>
      </c>
      <c r="C62" s="83">
        <v>890</v>
      </c>
      <c r="D62" s="87">
        <v>40.4545454545455</v>
      </c>
      <c r="E62" s="40"/>
      <c r="F62" s="153">
        <v>1999</v>
      </c>
      <c r="G62" s="99">
        <v>3</v>
      </c>
      <c r="H62" s="83">
        <v>127</v>
      </c>
      <c r="I62" s="87">
        <v>42.3333333333333</v>
      </c>
      <c r="J62" s="40"/>
      <c r="K62" s="153">
        <v>1999</v>
      </c>
      <c r="L62" s="99">
        <v>1</v>
      </c>
      <c r="M62" s="83">
        <v>43</v>
      </c>
      <c r="N62" s="89">
        <v>43</v>
      </c>
      <c r="O62" t="s" s="125">
        <v>75</v>
      </c>
      <c r="P62" s="129">
        <f>AVERAGE(B61:B62)</f>
        <v>23.5</v>
      </c>
      <c r="Q62" s="97">
        <f>AVERAGE(D61:D62)</f>
        <v>40.5472727272728</v>
      </c>
      <c r="R62" t="s" s="128">
        <v>75</v>
      </c>
      <c r="S62" s="129">
        <f>AVERAGE(G61:G62)</f>
        <v>3</v>
      </c>
      <c r="T62" s="97">
        <f>AVERAGE(I61:I62)</f>
        <v>42.3333333333333</v>
      </c>
      <c r="U62" t="s" s="128">
        <v>75</v>
      </c>
      <c r="V62" s="129">
        <f>AVERAGE(L61:L62)</f>
        <v>1</v>
      </c>
      <c r="W62" s="97">
        <f>AVERAGE(N61:N62)</f>
        <v>43</v>
      </c>
    </row>
    <row r="63" ht="21.95" customHeight="1">
      <c r="A63" s="152">
        <v>2000</v>
      </c>
      <c r="B63" s="99">
        <v>28</v>
      </c>
      <c r="C63" s="83">
        <v>1146</v>
      </c>
      <c r="D63" s="87">
        <v>40.9285714285714</v>
      </c>
      <c r="E63" s="40"/>
      <c r="F63" s="153">
        <v>2000</v>
      </c>
      <c r="G63" s="99">
        <v>5</v>
      </c>
      <c r="H63" s="83">
        <v>211</v>
      </c>
      <c r="I63" s="87">
        <v>42.2</v>
      </c>
      <c r="J63" s="40"/>
      <c r="K63" s="153">
        <v>2000</v>
      </c>
      <c r="L63" s="99">
        <v>1</v>
      </c>
      <c r="M63" s="83">
        <v>43</v>
      </c>
      <c r="N63" s="89">
        <v>43</v>
      </c>
      <c r="O63" t="s" s="125">
        <v>74</v>
      </c>
      <c r="P63" s="129">
        <f>AVERAGE(B61:B63)</f>
        <v>25</v>
      </c>
      <c r="Q63" s="97">
        <f>AVERAGE(D61:D63)</f>
        <v>40.6743722943723</v>
      </c>
      <c r="R63" t="s" s="128">
        <v>74</v>
      </c>
      <c r="S63" s="129">
        <f>AVERAGE(G61:G63)</f>
        <v>3.66666666666667</v>
      </c>
      <c r="T63" s="97">
        <f>AVERAGE(I61:I63)</f>
        <v>42.2888888888889</v>
      </c>
      <c r="U63" t="s" s="128">
        <v>74</v>
      </c>
      <c r="V63" s="129">
        <f>AVERAGE(L61:L63)</f>
        <v>1</v>
      </c>
      <c r="W63" s="97">
        <f>AVERAGE(N61:N63)</f>
        <v>43</v>
      </c>
    </row>
    <row r="64" ht="21.95" customHeight="1">
      <c r="A64" s="152">
        <v>2001</v>
      </c>
      <c r="B64" s="99">
        <v>41</v>
      </c>
      <c r="C64" s="83">
        <v>1705</v>
      </c>
      <c r="D64" s="87">
        <v>41.5853658536585</v>
      </c>
      <c r="E64" s="40"/>
      <c r="F64" s="153">
        <v>2001</v>
      </c>
      <c r="G64" s="99">
        <v>18</v>
      </c>
      <c r="H64" s="83">
        <v>771</v>
      </c>
      <c r="I64" s="87">
        <v>42.8333333333333</v>
      </c>
      <c r="J64" s="40"/>
      <c r="K64" s="153">
        <v>2001</v>
      </c>
      <c r="L64" s="99">
        <v>9</v>
      </c>
      <c r="M64" s="83">
        <v>393</v>
      </c>
      <c r="N64" s="89">
        <v>43.6666666666667</v>
      </c>
      <c r="O64" t="s" s="125">
        <v>73</v>
      </c>
      <c r="P64" s="129">
        <f>AVERAGE(B61:B64)</f>
        <v>29</v>
      </c>
      <c r="Q64" s="97">
        <f>AVERAGE(D61:D64)</f>
        <v>40.9021206841939</v>
      </c>
      <c r="R64" t="s" s="128">
        <v>73</v>
      </c>
      <c r="S64" s="129">
        <f>AVERAGE(G61:G64)</f>
        <v>7.25</v>
      </c>
      <c r="T64" s="97">
        <f>AVERAGE(I61:I64)</f>
        <v>42.425</v>
      </c>
      <c r="U64" t="s" s="128">
        <v>73</v>
      </c>
      <c r="V64" s="129">
        <f>AVERAGE(L61:L64)</f>
        <v>3</v>
      </c>
      <c r="W64" s="97">
        <f>AVERAGE(N61:N64)</f>
        <v>43.1666666666667</v>
      </c>
    </row>
    <row r="65" ht="21.95" customHeight="1">
      <c r="A65" s="152">
        <v>2002</v>
      </c>
      <c r="B65" s="99">
        <v>80</v>
      </c>
      <c r="C65" s="83">
        <v>3336</v>
      </c>
      <c r="D65" s="87">
        <v>41.7</v>
      </c>
      <c r="E65" s="40"/>
      <c r="F65" s="153">
        <v>2002</v>
      </c>
      <c r="G65" s="99">
        <v>44</v>
      </c>
      <c r="H65" s="83">
        <v>1872</v>
      </c>
      <c r="I65" s="87">
        <v>42.5454545454545</v>
      </c>
      <c r="J65" s="40"/>
      <c r="K65" s="153">
        <v>2002</v>
      </c>
      <c r="L65" s="99">
        <v>16</v>
      </c>
      <c r="M65" s="83">
        <v>696</v>
      </c>
      <c r="N65" s="89">
        <v>43.5</v>
      </c>
      <c r="O65" t="s" s="125">
        <v>72</v>
      </c>
      <c r="P65" s="129">
        <f>AVERAGE(B61:B65)</f>
        <v>39.2</v>
      </c>
      <c r="Q65" s="97">
        <f>AVERAGE(D61:D65)</f>
        <v>41.0616965473551</v>
      </c>
      <c r="R65" t="s" s="128">
        <v>72</v>
      </c>
      <c r="S65" s="129">
        <f>AVERAGE(G61:G65)</f>
        <v>14.6</v>
      </c>
      <c r="T65" s="97">
        <f>AVERAGE(I61:I65)</f>
        <v>42.4490909090909</v>
      </c>
      <c r="U65" t="s" s="128">
        <v>72</v>
      </c>
      <c r="V65" s="129">
        <f>AVERAGE(L61:L65)</f>
        <v>5.6</v>
      </c>
      <c r="W65" s="97">
        <f>AVERAGE(N61:N65)</f>
        <v>43.2333333333333</v>
      </c>
    </row>
    <row r="66" ht="21.95" customHeight="1">
      <c r="A66" s="152">
        <v>2003</v>
      </c>
      <c r="B66" s="99">
        <v>19</v>
      </c>
      <c r="C66" s="83">
        <v>781.9</v>
      </c>
      <c r="D66" s="87">
        <v>41.1526315789474</v>
      </c>
      <c r="E66" s="40"/>
      <c r="F66" s="153">
        <v>2003</v>
      </c>
      <c r="G66" s="99">
        <v>10</v>
      </c>
      <c r="H66" s="83">
        <v>419.6</v>
      </c>
      <c r="I66" s="87">
        <v>41.96</v>
      </c>
      <c r="J66" s="40"/>
      <c r="K66" s="153">
        <v>2003</v>
      </c>
      <c r="L66" s="99">
        <v>0</v>
      </c>
      <c r="M66" s="83">
        <v>0</v>
      </c>
      <c r="N66" s="89"/>
      <c r="O66" t="s" s="125">
        <v>71</v>
      </c>
      <c r="P66" s="129">
        <f>AVERAGE(B61:B66)</f>
        <v>35.8333333333333</v>
      </c>
      <c r="Q66" s="97">
        <f>AVERAGE(D61:D66)</f>
        <v>41.0768523859538</v>
      </c>
      <c r="R66" t="s" s="128">
        <v>71</v>
      </c>
      <c r="S66" s="129">
        <f>AVERAGE(G61:G66)</f>
        <v>13.8333333333333</v>
      </c>
      <c r="T66" s="97">
        <f>AVERAGE(I61:I66)</f>
        <v>42.3675757575757</v>
      </c>
      <c r="U66" t="s" s="128">
        <v>71</v>
      </c>
      <c r="V66" s="129">
        <f>AVERAGE(L61:L66)</f>
        <v>4.66666666666667</v>
      </c>
      <c r="W66" s="97">
        <f>AVERAGE(N61:N66)</f>
        <v>43.2333333333333</v>
      </c>
    </row>
    <row r="67" ht="21.95" customHeight="1">
      <c r="A67" s="152">
        <v>2004</v>
      </c>
      <c r="B67" s="99">
        <v>34</v>
      </c>
      <c r="C67" s="83">
        <v>1401.3</v>
      </c>
      <c r="D67" s="87">
        <v>41.2147058823529</v>
      </c>
      <c r="E67" s="40"/>
      <c r="F67" s="153">
        <v>2004</v>
      </c>
      <c r="G67" s="99">
        <v>16</v>
      </c>
      <c r="H67" s="83">
        <v>671.3</v>
      </c>
      <c r="I67" s="87">
        <v>41.95625</v>
      </c>
      <c r="J67" s="40"/>
      <c r="K67" s="153">
        <v>2004</v>
      </c>
      <c r="L67" s="99">
        <v>2</v>
      </c>
      <c r="M67" s="83">
        <v>86.59999999999999</v>
      </c>
      <c r="N67" s="89">
        <v>43.3</v>
      </c>
      <c r="O67" t="s" s="125">
        <v>70</v>
      </c>
      <c r="P67" s="129">
        <f>AVERAGE(B61:B67)</f>
        <v>35.5714285714286</v>
      </c>
      <c r="Q67" s="97">
        <f>AVERAGE(D61:D67)</f>
        <v>41.0965457425822</v>
      </c>
      <c r="R67" t="s" s="128">
        <v>70</v>
      </c>
      <c r="S67" s="129">
        <f>AVERAGE(G61:G67)</f>
        <v>14.1428571428571</v>
      </c>
      <c r="T67" s="97">
        <f>AVERAGE(I61:I67)</f>
        <v>42.3088149350649</v>
      </c>
      <c r="U67" t="s" s="128">
        <v>70</v>
      </c>
      <c r="V67" s="129">
        <f>AVERAGE(L61:L67)</f>
        <v>4.28571428571429</v>
      </c>
      <c r="W67" s="97">
        <f>AVERAGE(N61:N67)</f>
        <v>43.2444444444445</v>
      </c>
    </row>
    <row r="68" ht="21.95" customHeight="1">
      <c r="A68" s="152">
        <v>2005</v>
      </c>
      <c r="B68" s="99">
        <v>42</v>
      </c>
      <c r="C68" s="83">
        <v>1723.1</v>
      </c>
      <c r="D68" s="87">
        <v>41.0261904761905</v>
      </c>
      <c r="E68" s="40"/>
      <c r="F68" s="153">
        <v>2005</v>
      </c>
      <c r="G68" s="99">
        <v>17</v>
      </c>
      <c r="H68" s="83">
        <v>711.5</v>
      </c>
      <c r="I68" s="87">
        <v>41.8529411764706</v>
      </c>
      <c r="J68" s="40"/>
      <c r="K68" s="153">
        <v>2005</v>
      </c>
      <c r="L68" s="99">
        <v>3</v>
      </c>
      <c r="M68" s="83">
        <v>129.6</v>
      </c>
      <c r="N68" s="89">
        <v>43.2</v>
      </c>
      <c r="O68" t="s" s="125">
        <v>69</v>
      </c>
      <c r="P68" s="129">
        <f>AVERAGE(B61:B68)</f>
        <v>36.375</v>
      </c>
      <c r="Q68" s="97">
        <f>AVERAGE(D61:D68)</f>
        <v>41.0877513342833</v>
      </c>
      <c r="R68" t="s" s="128">
        <v>69</v>
      </c>
      <c r="S68" s="129">
        <f>AVERAGE(G61:G68)</f>
        <v>14.5</v>
      </c>
      <c r="T68" s="97">
        <f>AVERAGE(I61:I68)</f>
        <v>42.2518307152406</v>
      </c>
      <c r="U68" t="s" s="128">
        <v>69</v>
      </c>
      <c r="V68" s="129">
        <f>AVERAGE(L61:L68)</f>
        <v>4.125</v>
      </c>
      <c r="W68" s="97">
        <f>AVERAGE(N61:N68)</f>
        <v>43.2380952380952</v>
      </c>
    </row>
    <row r="69" ht="21.95" customHeight="1">
      <c r="A69" s="152">
        <v>2006</v>
      </c>
      <c r="B69" s="99">
        <v>46</v>
      </c>
      <c r="C69" s="83">
        <v>1911.2</v>
      </c>
      <c r="D69" s="87">
        <v>41.5478260869565</v>
      </c>
      <c r="E69" s="40"/>
      <c r="F69" s="153">
        <v>2006</v>
      </c>
      <c r="G69" s="99">
        <v>27</v>
      </c>
      <c r="H69" s="83">
        <v>1142.7</v>
      </c>
      <c r="I69" s="87">
        <v>42.3222222222222</v>
      </c>
      <c r="J69" s="40"/>
      <c r="K69" s="153">
        <v>2006</v>
      </c>
      <c r="L69" s="99">
        <v>4</v>
      </c>
      <c r="M69" s="83">
        <v>180.5</v>
      </c>
      <c r="N69" s="89">
        <v>45.125</v>
      </c>
      <c r="O69" t="s" s="125">
        <v>68</v>
      </c>
      <c r="P69" s="129">
        <f>AVERAGE(B61:B69)</f>
        <v>37.4444444444444</v>
      </c>
      <c r="Q69" s="97">
        <f>AVERAGE(D61:D69)</f>
        <v>41.138870751247</v>
      </c>
      <c r="R69" t="s" s="128">
        <v>68</v>
      </c>
      <c r="S69" s="129">
        <f>AVERAGE(G61:G69)</f>
        <v>15.8888888888889</v>
      </c>
      <c r="T69" s="97">
        <f>AVERAGE(I61:I69)</f>
        <v>42.2596519937941</v>
      </c>
      <c r="U69" t="s" s="128">
        <v>68</v>
      </c>
      <c r="V69" s="129">
        <f>AVERAGE(L61:L69)</f>
        <v>4.11111111111111</v>
      </c>
      <c r="W69" s="97">
        <f>AVERAGE(N61:N69)</f>
        <v>43.4739583333333</v>
      </c>
    </row>
    <row r="70" ht="21.95" customHeight="1">
      <c r="A70" s="152">
        <v>2007</v>
      </c>
      <c r="B70" s="99">
        <v>29</v>
      </c>
      <c r="C70" s="83">
        <v>1192.6</v>
      </c>
      <c r="D70" s="87">
        <v>41.1241379310345</v>
      </c>
      <c r="E70" s="40"/>
      <c r="F70" s="153">
        <v>2007</v>
      </c>
      <c r="G70" s="99">
        <v>12</v>
      </c>
      <c r="H70" s="83">
        <v>505.9</v>
      </c>
      <c r="I70" s="87">
        <v>42.1583333333333</v>
      </c>
      <c r="J70" s="40"/>
      <c r="K70" s="153">
        <v>2007</v>
      </c>
      <c r="L70" s="99">
        <v>3</v>
      </c>
      <c r="M70" s="83">
        <v>130.7</v>
      </c>
      <c r="N70" s="89">
        <v>43.5666666666667</v>
      </c>
      <c r="O70" t="s" s="125">
        <v>67</v>
      </c>
      <c r="P70" s="129">
        <f>AVERAGE(B61:B70)</f>
        <v>36.6</v>
      </c>
      <c r="Q70" s="97">
        <f>AVERAGE(D61:D70)</f>
        <v>41.1373974692257</v>
      </c>
      <c r="R70" t="s" s="128">
        <v>67</v>
      </c>
      <c r="S70" s="129">
        <f>AVERAGE(G61:G70)</f>
        <v>15.5</v>
      </c>
      <c r="T70" s="97">
        <f>AVERAGE(I61:I70)</f>
        <v>42.2495201277481</v>
      </c>
      <c r="U70" t="s" s="128">
        <v>67</v>
      </c>
      <c r="V70" s="129">
        <f>AVERAGE(L61:L70)</f>
        <v>4</v>
      </c>
      <c r="W70" s="97">
        <f>AVERAGE(N61:N70)</f>
        <v>43.4842592592593</v>
      </c>
    </row>
    <row r="71" ht="21.95" customHeight="1">
      <c r="A71" s="152">
        <v>2008</v>
      </c>
      <c r="B71" s="99">
        <v>73</v>
      </c>
      <c r="C71" s="83">
        <v>3000</v>
      </c>
      <c r="D71" s="87">
        <v>41.0958904109589</v>
      </c>
      <c r="E71" s="40"/>
      <c r="F71" s="153">
        <v>2008</v>
      </c>
      <c r="G71" s="99">
        <v>35</v>
      </c>
      <c r="H71" s="83">
        <v>1464.7</v>
      </c>
      <c r="I71" s="87">
        <v>41.8485714285714</v>
      </c>
      <c r="J71" s="40"/>
      <c r="K71" s="153">
        <v>2008</v>
      </c>
      <c r="L71" s="99">
        <v>1</v>
      </c>
      <c r="M71" s="83">
        <v>43</v>
      </c>
      <c r="N71" s="89">
        <v>43</v>
      </c>
      <c r="O71" t="s" s="125">
        <v>66</v>
      </c>
      <c r="P71" s="129">
        <f>AVERAGE(B61:B71)</f>
        <v>39.9090909090909</v>
      </c>
      <c r="Q71" s="97">
        <f>AVERAGE(D61:D71)</f>
        <v>41.1336241002924</v>
      </c>
      <c r="R71" t="s" s="128">
        <v>66</v>
      </c>
      <c r="S71" s="129">
        <f>AVERAGE(G61:G71)</f>
        <v>17.2727272727273</v>
      </c>
      <c r="T71" s="97">
        <f>AVERAGE(I61:I71)</f>
        <v>42.2130702460047</v>
      </c>
      <c r="U71" t="s" s="128">
        <v>66</v>
      </c>
      <c r="V71" s="129">
        <f>AVERAGE(L61:L71)</f>
        <v>3.72727272727273</v>
      </c>
      <c r="W71" s="97">
        <f>AVERAGE(N61:N71)</f>
        <v>43.4358333333333</v>
      </c>
    </row>
    <row r="72" ht="21.95" customHeight="1">
      <c r="A72" s="152">
        <v>2009</v>
      </c>
      <c r="B72" s="99">
        <v>20</v>
      </c>
      <c r="C72" s="83">
        <v>832.2</v>
      </c>
      <c r="D72" s="87">
        <v>41.61</v>
      </c>
      <c r="E72" s="40"/>
      <c r="F72" s="153">
        <v>2009</v>
      </c>
      <c r="G72" s="99">
        <v>14</v>
      </c>
      <c r="H72" s="83">
        <v>589</v>
      </c>
      <c r="I72" s="87">
        <v>42.0714285714286</v>
      </c>
      <c r="J72" s="40"/>
      <c r="K72" s="153">
        <v>2009</v>
      </c>
      <c r="L72" s="99">
        <v>2</v>
      </c>
      <c r="M72" s="83">
        <v>86.2</v>
      </c>
      <c r="N72" s="89">
        <v>43.1</v>
      </c>
      <c r="O72" t="s" s="125">
        <v>65</v>
      </c>
      <c r="P72" s="129">
        <f>AVERAGE(B61:B72)</f>
        <v>38.25</v>
      </c>
      <c r="Q72" s="97">
        <f>AVERAGE(D61:D72)</f>
        <v>41.1733220919347</v>
      </c>
      <c r="R72" t="s" s="128">
        <v>65</v>
      </c>
      <c r="S72" s="129">
        <f>AVERAGE(G61:G72)</f>
        <v>17</v>
      </c>
      <c r="T72" s="97">
        <f>AVERAGE(I61:I72)</f>
        <v>42.2012667731234</v>
      </c>
      <c r="U72" t="s" s="128">
        <v>65</v>
      </c>
      <c r="V72" s="129">
        <f>AVERAGE(L61:L72)</f>
        <v>3.58333333333333</v>
      </c>
      <c r="W72" s="97">
        <f>AVERAGE(N61:N72)</f>
        <v>43.405303030303</v>
      </c>
    </row>
    <row r="73" ht="21.95" customHeight="1">
      <c r="A73" s="152">
        <v>2010</v>
      </c>
      <c r="B73" s="99">
        <v>5</v>
      </c>
      <c r="C73" s="83">
        <v>203.3</v>
      </c>
      <c r="D73" s="87">
        <v>40.66</v>
      </c>
      <c r="E73" s="40"/>
      <c r="F73" s="153">
        <v>2010</v>
      </c>
      <c r="G73" s="99">
        <v>2</v>
      </c>
      <c r="H73" s="83">
        <v>82.2</v>
      </c>
      <c r="I73" s="87">
        <v>41.1</v>
      </c>
      <c r="J73" s="40"/>
      <c r="K73" s="153">
        <v>2010</v>
      </c>
      <c r="L73" s="99">
        <v>0</v>
      </c>
      <c r="M73" s="83">
        <v>0</v>
      </c>
      <c r="N73" s="89"/>
      <c r="O73" t="s" s="125">
        <v>64</v>
      </c>
      <c r="P73" s="129">
        <f>AVERAGE(B61:B73)</f>
        <v>35.6923076923077</v>
      </c>
      <c r="Q73" s="97">
        <f>AVERAGE(D61:D73)</f>
        <v>41.1338357771705</v>
      </c>
      <c r="R73" t="s" s="128">
        <v>64</v>
      </c>
      <c r="S73" s="129">
        <f>AVERAGE(G61:G73)</f>
        <v>15.8461538461538</v>
      </c>
      <c r="T73" s="97">
        <f>AVERAGE(I61:I73)</f>
        <v>42.1165539444216</v>
      </c>
      <c r="U73" t="s" s="128">
        <v>64</v>
      </c>
      <c r="V73" s="129">
        <f>AVERAGE(L61:L73)</f>
        <v>3.30769230769231</v>
      </c>
      <c r="W73" s="97">
        <f>AVERAGE(N61:N73)</f>
        <v>43.405303030303</v>
      </c>
    </row>
    <row r="74" ht="21.95" customHeight="1">
      <c r="A74" s="152">
        <v>2011</v>
      </c>
      <c r="B74" s="99">
        <v>6</v>
      </c>
      <c r="C74" s="83">
        <v>241.2</v>
      </c>
      <c r="D74" s="87">
        <v>40.2</v>
      </c>
      <c r="E74" s="40"/>
      <c r="F74" s="153">
        <v>2011</v>
      </c>
      <c r="G74" s="99">
        <v>0</v>
      </c>
      <c r="H74" s="83">
        <v>0</v>
      </c>
      <c r="I74" s="87"/>
      <c r="J74" s="40"/>
      <c r="K74" s="153">
        <v>2011</v>
      </c>
      <c r="L74" s="99">
        <v>0</v>
      </c>
      <c r="M74" s="83">
        <v>0</v>
      </c>
      <c r="N74" s="89"/>
      <c r="O74" t="s" s="125">
        <v>63</v>
      </c>
      <c r="P74" s="129">
        <f>AVERAGE(B61:B74)</f>
        <v>33.5714285714286</v>
      </c>
      <c r="Q74" s="97">
        <f>AVERAGE(D61:D74)</f>
        <v>41.0671332216583</v>
      </c>
      <c r="R74" t="s" s="128">
        <v>63</v>
      </c>
      <c r="S74" s="129">
        <f>AVERAGE(G61:G74)</f>
        <v>14.7142857142857</v>
      </c>
      <c r="T74" s="97">
        <f>AVERAGE(I61:I74)</f>
        <v>42.1165539444216</v>
      </c>
      <c r="U74" t="s" s="128">
        <v>63</v>
      </c>
      <c r="V74" s="129">
        <f>AVERAGE(L61:L74)</f>
        <v>3.07142857142857</v>
      </c>
      <c r="W74" s="97">
        <f>AVERAGE(N61:N74)</f>
        <v>43.405303030303</v>
      </c>
    </row>
    <row r="75" ht="21.95" customHeight="1">
      <c r="A75" s="152">
        <v>2012</v>
      </c>
      <c r="B75" s="99">
        <v>50</v>
      </c>
      <c r="C75" s="83">
        <v>2053.4</v>
      </c>
      <c r="D75" s="87">
        <v>41.068</v>
      </c>
      <c r="E75" s="40"/>
      <c r="F75" s="153">
        <v>2012</v>
      </c>
      <c r="G75" s="99">
        <v>21</v>
      </c>
      <c r="H75" s="83">
        <v>883</v>
      </c>
      <c r="I75" s="87">
        <v>42.047619047619</v>
      </c>
      <c r="J75" s="40"/>
      <c r="K75" s="153">
        <v>2012</v>
      </c>
      <c r="L75" s="99">
        <v>5</v>
      </c>
      <c r="M75" s="83">
        <v>216.6</v>
      </c>
      <c r="N75" s="89">
        <v>43.32</v>
      </c>
      <c r="O75" t="s" s="125">
        <v>62</v>
      </c>
      <c r="P75" s="129">
        <f>AVERAGE(B61:B75)</f>
        <v>34.6666666666667</v>
      </c>
      <c r="Q75" s="97">
        <f>AVERAGE(D61:D75)</f>
        <v>41.0671910068811</v>
      </c>
      <c r="R75" t="s" s="128">
        <v>62</v>
      </c>
      <c r="S75" s="129">
        <f>AVERAGE(G61:G75)</f>
        <v>15.1333333333333</v>
      </c>
      <c r="T75" s="97">
        <f>AVERAGE(I61:I75)</f>
        <v>42.1116300232214</v>
      </c>
      <c r="U75" t="s" s="128">
        <v>62</v>
      </c>
      <c r="V75" s="129">
        <f>AVERAGE(L61:L75)</f>
        <v>3.2</v>
      </c>
      <c r="W75" s="97">
        <f>AVERAGE(N61:N75)</f>
        <v>43.3981944444445</v>
      </c>
    </row>
    <row r="76" ht="21.95" customHeight="1">
      <c r="A76" s="152">
        <v>2013</v>
      </c>
      <c r="B76" s="99">
        <v>66</v>
      </c>
      <c r="C76" s="83">
        <v>2713.5</v>
      </c>
      <c r="D76" s="87">
        <v>41.1136363636364</v>
      </c>
      <c r="E76" s="40"/>
      <c r="F76" s="153">
        <v>2013</v>
      </c>
      <c r="G76" s="99">
        <v>30</v>
      </c>
      <c r="H76" s="83">
        <v>1259.2</v>
      </c>
      <c r="I76" s="87">
        <v>41.9733333333333</v>
      </c>
      <c r="J76" s="40"/>
      <c r="K76" s="153">
        <v>2013</v>
      </c>
      <c r="L76" s="99">
        <v>5</v>
      </c>
      <c r="M76" s="83">
        <v>216.4</v>
      </c>
      <c r="N76" s="89">
        <v>43.28</v>
      </c>
      <c r="O76" t="s" s="125">
        <v>61</v>
      </c>
      <c r="P76" s="129">
        <f>AVERAGE(B61:B76)</f>
        <v>36.625</v>
      </c>
      <c r="Q76" s="97">
        <f>AVERAGE(D61:D76)</f>
        <v>41.0700938416783</v>
      </c>
      <c r="R76" t="s" s="128">
        <v>61</v>
      </c>
      <c r="S76" s="129">
        <f>AVERAGE(G61:G76)</f>
        <v>16.0625</v>
      </c>
      <c r="T76" s="97">
        <f>AVERAGE(I61:I76)</f>
        <v>42.1024102438955</v>
      </c>
      <c r="U76" t="s" s="128">
        <v>61</v>
      </c>
      <c r="V76" s="129">
        <f>AVERAGE(L61:L76)</f>
        <v>3.3125</v>
      </c>
      <c r="W76" s="97">
        <f>AVERAGE(N61:N76)</f>
        <v>43.3891025641026</v>
      </c>
    </row>
    <row r="77" ht="21.95" customHeight="1">
      <c r="A77" s="152">
        <v>2014</v>
      </c>
      <c r="B77" s="99">
        <v>42</v>
      </c>
      <c r="C77" s="83">
        <v>1741.9</v>
      </c>
      <c r="D77" s="87">
        <v>41.4738095238095</v>
      </c>
      <c r="E77" s="40"/>
      <c r="F77" s="153">
        <v>2014</v>
      </c>
      <c r="G77" s="99">
        <v>24</v>
      </c>
      <c r="H77" s="83">
        <v>1014.1</v>
      </c>
      <c r="I77" s="87">
        <v>42.2541666666667</v>
      </c>
      <c r="J77" s="40"/>
      <c r="K77" s="153">
        <v>2014</v>
      </c>
      <c r="L77" s="99">
        <v>4</v>
      </c>
      <c r="M77" s="83">
        <v>180.1</v>
      </c>
      <c r="N77" s="89">
        <v>45.025</v>
      </c>
      <c r="O77" t="s" s="125">
        <v>60</v>
      </c>
      <c r="P77" s="129">
        <f>AVERAGE(B61:B77)</f>
        <v>36.9411764705882</v>
      </c>
      <c r="Q77" s="97">
        <f>AVERAGE(D61:D77)</f>
        <v>41.0938418229801</v>
      </c>
      <c r="R77" t="s" s="128">
        <v>60</v>
      </c>
      <c r="S77" s="129">
        <f>AVERAGE(G61:G77)</f>
        <v>16.5294117647059</v>
      </c>
      <c r="T77" s="97">
        <f>AVERAGE(I61:I77)</f>
        <v>42.1118950203187</v>
      </c>
      <c r="U77" t="s" s="128">
        <v>60</v>
      </c>
      <c r="V77" s="129">
        <f>AVERAGE(L61:L77)</f>
        <v>3.35294117647059</v>
      </c>
      <c r="W77" s="97">
        <f>AVERAGE(N61:N77)</f>
        <v>43.5059523809524</v>
      </c>
    </row>
    <row r="78" ht="21.95" customHeight="1">
      <c r="A78" s="152">
        <v>2015</v>
      </c>
      <c r="B78" s="99">
        <v>44</v>
      </c>
      <c r="C78" s="83">
        <v>1816.2</v>
      </c>
      <c r="D78" s="87">
        <v>41.2772727272727</v>
      </c>
      <c r="E78" s="40"/>
      <c r="F78" s="153">
        <v>2015</v>
      </c>
      <c r="G78" s="99">
        <v>21</v>
      </c>
      <c r="H78" s="83">
        <v>884.5</v>
      </c>
      <c r="I78" s="87">
        <v>42.1190476190476</v>
      </c>
      <c r="J78" s="40"/>
      <c r="K78" s="153">
        <v>2015</v>
      </c>
      <c r="L78" s="99">
        <v>4</v>
      </c>
      <c r="M78" s="83">
        <v>173.3</v>
      </c>
      <c r="N78" s="89">
        <v>43.325</v>
      </c>
      <c r="O78" t="s" s="125">
        <v>59</v>
      </c>
      <c r="P78" s="129">
        <f>AVERAGE(B61:B78)</f>
        <v>37.3333333333333</v>
      </c>
      <c r="Q78" s="97">
        <f>AVERAGE(D61:D78)</f>
        <v>41.1040324287742</v>
      </c>
      <c r="R78" t="s" s="128">
        <v>59</v>
      </c>
      <c r="S78" s="129">
        <f>AVERAGE(G61:G78)</f>
        <v>16.7777777777778</v>
      </c>
      <c r="T78" s="97">
        <f>AVERAGE(I61:I78)</f>
        <v>42.1123157614204</v>
      </c>
      <c r="U78" t="s" s="128">
        <v>59</v>
      </c>
      <c r="V78" s="129">
        <f>AVERAGE(L61:L78)</f>
        <v>3.38888888888889</v>
      </c>
      <c r="W78" s="97">
        <f>AVERAGE(N61:N78)</f>
        <v>43.4938888888889</v>
      </c>
    </row>
    <row r="79" ht="21.95" customHeight="1">
      <c r="A79" s="152">
        <v>2016</v>
      </c>
      <c r="B79" s="99">
        <v>42</v>
      </c>
      <c r="C79" s="83">
        <v>1733</v>
      </c>
      <c r="D79" s="87">
        <v>41.2619047619048</v>
      </c>
      <c r="E79" s="40"/>
      <c r="F79" s="153">
        <v>2016</v>
      </c>
      <c r="G79" s="99">
        <v>21</v>
      </c>
      <c r="H79" s="83">
        <v>884.6</v>
      </c>
      <c r="I79" s="87">
        <v>42.1238095238095</v>
      </c>
      <c r="J79" s="40"/>
      <c r="K79" s="153">
        <v>2016</v>
      </c>
      <c r="L79" s="99">
        <v>3</v>
      </c>
      <c r="M79" s="83">
        <v>129.3</v>
      </c>
      <c r="N79" s="89">
        <v>43.1</v>
      </c>
      <c r="O79" t="s" s="125">
        <v>58</v>
      </c>
      <c r="P79" s="129">
        <f>AVERAGE(B61:B79)</f>
        <v>37.5789473684211</v>
      </c>
      <c r="Q79" s="97">
        <f>AVERAGE(D61:D79)</f>
        <v>41.1123414989389</v>
      </c>
      <c r="R79" t="s" s="128">
        <v>58</v>
      </c>
      <c r="S79" s="129">
        <f>AVERAGE(G61:G79)</f>
        <v>17</v>
      </c>
      <c r="T79" s="97">
        <f>AVERAGE(I61:I79)</f>
        <v>42.1129543037754</v>
      </c>
      <c r="U79" t="s" s="128">
        <v>58</v>
      </c>
      <c r="V79" s="129">
        <f>AVERAGE(L61:L79)</f>
        <v>3.36842105263158</v>
      </c>
      <c r="W79" s="97">
        <f>AVERAGE(N61:N79)</f>
        <v>43.4692708333333</v>
      </c>
    </row>
    <row r="80" ht="21.95" customHeight="1">
      <c r="A80" s="152">
        <v>2017</v>
      </c>
      <c r="B80" s="99">
        <v>40</v>
      </c>
      <c r="C80" s="83">
        <v>1644.3</v>
      </c>
      <c r="D80" s="87">
        <v>41.1075</v>
      </c>
      <c r="E80" s="40"/>
      <c r="F80" s="153">
        <v>2017</v>
      </c>
      <c r="G80" s="99">
        <v>17</v>
      </c>
      <c r="H80" s="83">
        <v>714.7</v>
      </c>
      <c r="I80" s="87">
        <v>42.0411764705882</v>
      </c>
      <c r="J80" s="40"/>
      <c r="K80" s="153">
        <v>2017</v>
      </c>
      <c r="L80" s="99">
        <v>2</v>
      </c>
      <c r="M80" s="83">
        <v>88.09999999999999</v>
      </c>
      <c r="N80" s="89">
        <v>44.05</v>
      </c>
      <c r="O80" t="s" s="125">
        <v>57</v>
      </c>
      <c r="P80" s="129">
        <f>AVERAGE(B61:B80)</f>
        <v>37.7</v>
      </c>
      <c r="Q80" s="97">
        <f>AVERAGE(D61:D80)</f>
        <v>41.112099423992</v>
      </c>
      <c r="R80" t="s" s="128">
        <v>57</v>
      </c>
      <c r="S80" s="129">
        <f>AVERAGE(G61:G80)</f>
        <v>17</v>
      </c>
      <c r="T80" s="97">
        <f>AVERAGE(I61:I80)</f>
        <v>42.1091765230813</v>
      </c>
      <c r="U80" t="s" s="128">
        <v>57</v>
      </c>
      <c r="V80" s="129">
        <f>AVERAGE(L61:L80)</f>
        <v>3.3</v>
      </c>
      <c r="W80" s="97">
        <f>AVERAGE(N61:N80)</f>
        <v>43.503431372549</v>
      </c>
    </row>
    <row r="81" ht="21.95" customHeight="1">
      <c r="A81" s="152">
        <v>2018</v>
      </c>
      <c r="B81" s="99">
        <v>74</v>
      </c>
      <c r="C81" s="83">
        <v>3083.2</v>
      </c>
      <c r="D81" s="87">
        <v>41.6648648648649</v>
      </c>
      <c r="E81" s="40"/>
      <c r="F81" s="153">
        <v>2018</v>
      </c>
      <c r="G81" s="99">
        <v>49</v>
      </c>
      <c r="H81" s="83">
        <v>2070.5</v>
      </c>
      <c r="I81" s="87">
        <v>42.2551020408163</v>
      </c>
      <c r="J81" s="40"/>
      <c r="K81" s="153">
        <v>2018</v>
      </c>
      <c r="L81" s="99">
        <v>15</v>
      </c>
      <c r="M81" s="83">
        <v>649.1</v>
      </c>
      <c r="N81" s="89">
        <v>43.2733333333333</v>
      </c>
      <c r="O81" s="96"/>
      <c r="P81" s="83"/>
      <c r="Q81" s="83"/>
      <c r="R81" s="84"/>
      <c r="S81" s="83"/>
      <c r="T81" s="83"/>
      <c r="U81" s="84"/>
      <c r="V81" s="83"/>
      <c r="W81" s="97"/>
    </row>
    <row r="82" ht="21.95" customHeight="1">
      <c r="A82" s="152">
        <v>2019</v>
      </c>
      <c r="B82" s="99">
        <v>88</v>
      </c>
      <c r="C82" s="83">
        <v>3691.6</v>
      </c>
      <c r="D82" s="87">
        <v>41.95</v>
      </c>
      <c r="E82" s="40"/>
      <c r="F82" s="153">
        <v>2019</v>
      </c>
      <c r="G82" s="99">
        <v>60</v>
      </c>
      <c r="H82" s="83">
        <v>2559.4</v>
      </c>
      <c r="I82" s="87">
        <v>42.6566666666667</v>
      </c>
      <c r="J82" s="40"/>
      <c r="K82" s="153">
        <v>2019</v>
      </c>
      <c r="L82" s="99">
        <v>24</v>
      </c>
      <c r="M82" s="83">
        <v>1052.1</v>
      </c>
      <c r="N82" s="89">
        <v>43.8375</v>
      </c>
      <c r="O82" s="96"/>
      <c r="P82" s="83"/>
      <c r="Q82" s="83"/>
      <c r="R82" s="84"/>
      <c r="S82" s="83"/>
      <c r="T82" s="83"/>
      <c r="U82" s="84"/>
      <c r="V82" s="83"/>
      <c r="W82" s="97"/>
    </row>
    <row r="83" ht="21.95" customHeight="1">
      <c r="A83" s="152">
        <v>2020</v>
      </c>
      <c r="B83" s="99">
        <v>56</v>
      </c>
      <c r="C83" s="83">
        <v>2329</v>
      </c>
      <c r="D83" s="87">
        <v>41.5892857142857</v>
      </c>
      <c r="E83" s="40"/>
      <c r="F83" s="153">
        <v>2020</v>
      </c>
      <c r="G83" s="99">
        <v>33</v>
      </c>
      <c r="H83" s="83">
        <v>1398.5</v>
      </c>
      <c r="I83" s="87">
        <v>42.3787878787879</v>
      </c>
      <c r="J83" s="40"/>
      <c r="K83" s="153">
        <v>2020</v>
      </c>
      <c r="L83" s="99">
        <v>11</v>
      </c>
      <c r="M83" s="83">
        <v>476.6</v>
      </c>
      <c r="N83" s="89">
        <v>43.3272727272727</v>
      </c>
      <c r="O83" s="96"/>
      <c r="P83" s="83"/>
      <c r="Q83" s="83"/>
      <c r="R83" s="84"/>
      <c r="S83" s="83"/>
      <c r="T83" s="83"/>
      <c r="U83" s="84"/>
      <c r="V83" s="83"/>
      <c r="W83" s="97"/>
    </row>
    <row r="84" ht="21.95" customHeight="1">
      <c r="A84" s="152">
        <v>2021</v>
      </c>
      <c r="B84" s="99">
        <v>35</v>
      </c>
      <c r="C84" s="83">
        <v>1442.2</v>
      </c>
      <c r="D84" s="87">
        <v>41.2057142857143</v>
      </c>
      <c r="E84" s="40"/>
      <c r="F84" s="153">
        <v>2021</v>
      </c>
      <c r="G84" s="99">
        <v>17</v>
      </c>
      <c r="H84" s="83">
        <v>714.3</v>
      </c>
      <c r="I84" s="87">
        <v>42.0176470588235</v>
      </c>
      <c r="J84" s="40"/>
      <c r="K84" s="153">
        <v>2021</v>
      </c>
      <c r="L84" s="99">
        <v>3</v>
      </c>
      <c r="M84" s="83">
        <v>129.6</v>
      </c>
      <c r="N84" s="89">
        <v>43.2</v>
      </c>
      <c r="O84" s="96"/>
      <c r="P84" s="83"/>
      <c r="Q84" s="83"/>
      <c r="R84" s="84"/>
      <c r="S84" s="83"/>
      <c r="T84" s="83"/>
      <c r="U84" s="84"/>
      <c r="V84" s="83"/>
      <c r="W84" s="97"/>
    </row>
    <row r="85" ht="21.95" customHeight="1">
      <c r="A85" s="152">
        <v>2022</v>
      </c>
      <c r="B85" s="99">
        <v>44</v>
      </c>
      <c r="C85" s="83">
        <v>1832.9</v>
      </c>
      <c r="D85" s="87">
        <v>41.6568181818182</v>
      </c>
      <c r="E85" s="40"/>
      <c r="F85" s="153">
        <v>2022</v>
      </c>
      <c r="G85" s="99">
        <v>25</v>
      </c>
      <c r="H85" s="83">
        <v>1063.7</v>
      </c>
      <c r="I85" s="87">
        <v>42.548</v>
      </c>
      <c r="J85" s="40"/>
      <c r="K85" s="153">
        <v>2022</v>
      </c>
      <c r="L85" s="99">
        <v>11</v>
      </c>
      <c r="M85" s="83">
        <v>480.5</v>
      </c>
      <c r="N85" s="89">
        <v>43.6818181818182</v>
      </c>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s="86"/>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s="86"/>
      <c r="B93" s="84"/>
      <c r="C93" s="83"/>
      <c r="D93" s="87"/>
      <c r="E93" s="40"/>
      <c r="F93" s="88"/>
      <c r="G93" s="84"/>
      <c r="H93" s="83"/>
      <c r="I93" s="87"/>
      <c r="J93" s="40"/>
      <c r="K93" s="88"/>
      <c r="L93" s="84"/>
      <c r="M93" s="83"/>
      <c r="N93" s="89"/>
      <c r="O93" s="96"/>
      <c r="P93" s="83"/>
      <c r="Q93" s="83"/>
      <c r="R93" s="84"/>
      <c r="S93" s="83"/>
      <c r="T93" s="83"/>
      <c r="U93" s="84"/>
      <c r="V93" s="83"/>
      <c r="W93" s="97"/>
    </row>
    <row r="94" ht="21.95" customHeight="1">
      <c r="A94" s="86"/>
      <c r="B94" s="84"/>
      <c r="C94" s="83"/>
      <c r="D94" s="87"/>
      <c r="E94" s="40"/>
      <c r="F94" s="88"/>
      <c r="G94" s="84"/>
      <c r="H94" s="83"/>
      <c r="I94" s="87"/>
      <c r="J94" s="40"/>
      <c r="K94" s="88"/>
      <c r="L94" s="84"/>
      <c r="M94" s="83"/>
      <c r="N94" s="89"/>
      <c r="O94" s="96"/>
      <c r="P94" s="83"/>
      <c r="Q94" s="83"/>
      <c r="R94" s="84"/>
      <c r="S94" s="83"/>
      <c r="T94" s="83"/>
      <c r="U94" s="84"/>
      <c r="V94" s="83"/>
      <c r="W94" s="97"/>
    </row>
    <row r="95" ht="21.95" customHeight="1">
      <c r="A95" s="86"/>
      <c r="B95" s="84"/>
      <c r="C95" s="83"/>
      <c r="D95" s="87"/>
      <c r="E95" s="40"/>
      <c r="F95" s="88"/>
      <c r="G95" s="84"/>
      <c r="H95" s="83"/>
      <c r="I95" s="87"/>
      <c r="J95" s="40"/>
      <c r="K95" s="88"/>
      <c r="L95" s="84"/>
      <c r="M95" s="83"/>
      <c r="N95" s="89"/>
      <c r="O95" s="96"/>
      <c r="P95" s="83"/>
      <c r="Q95" s="83"/>
      <c r="R95" s="84"/>
      <c r="S95" s="83"/>
      <c r="T95" s="83"/>
      <c r="U95" s="84"/>
      <c r="V95" s="83"/>
      <c r="W95" s="97"/>
    </row>
    <row r="96" ht="21.95" customHeight="1">
      <c r="A96" s="86"/>
      <c r="B96" s="84"/>
      <c r="C96" s="83"/>
      <c r="D96" s="87"/>
      <c r="E96" s="40"/>
      <c r="F96" s="88"/>
      <c r="G96" s="84"/>
      <c r="H96" s="83"/>
      <c r="I96" s="87"/>
      <c r="J96" s="40"/>
      <c r="K96" s="88"/>
      <c r="L96" s="84"/>
      <c r="M96" s="83"/>
      <c r="N96" s="89"/>
      <c r="O96" s="96"/>
      <c r="P96" s="83"/>
      <c r="Q96" s="83"/>
      <c r="R96" s="84"/>
      <c r="S96" s="83"/>
      <c r="T96" s="83"/>
      <c r="U96" s="84"/>
      <c r="V96" s="83"/>
      <c r="W96" s="97"/>
    </row>
    <row r="97" ht="21.95" customHeight="1">
      <c r="A97" s="86"/>
      <c r="B97" s="84"/>
      <c r="C97" s="83"/>
      <c r="D97" s="87"/>
      <c r="E97" s="40"/>
      <c r="F97" s="88"/>
      <c r="G97" s="84"/>
      <c r="H97" s="83"/>
      <c r="I97" s="87"/>
      <c r="J97" s="40"/>
      <c r="K97" s="88"/>
      <c r="L97" s="84"/>
      <c r="M97" s="83"/>
      <c r="N97" s="89"/>
      <c r="O97" s="96"/>
      <c r="P97" s="83"/>
      <c r="Q97" s="83"/>
      <c r="R97" s="84"/>
      <c r="S97" s="83"/>
      <c r="T97" s="83"/>
      <c r="U97" s="84"/>
      <c r="V97" s="83"/>
      <c r="W97" s="97"/>
    </row>
    <row r="98" ht="21.95" customHeight="1">
      <c r="A98" s="86"/>
      <c r="B98" s="84"/>
      <c r="C98" s="83"/>
      <c r="D98" s="87"/>
      <c r="E98" s="40"/>
      <c r="F98" s="88"/>
      <c r="G98" s="84"/>
      <c r="H98" s="83"/>
      <c r="I98" s="87"/>
      <c r="J98" s="40"/>
      <c r="K98" s="88"/>
      <c r="L98" s="84"/>
      <c r="M98" s="83"/>
      <c r="N98" s="89"/>
      <c r="O98" s="96"/>
      <c r="P98" s="83"/>
      <c r="Q98" s="83"/>
      <c r="R98" s="84"/>
      <c r="S98" s="83"/>
      <c r="T98" s="83"/>
      <c r="U98" s="84"/>
      <c r="V98" s="83"/>
      <c r="W98" s="97"/>
    </row>
    <row r="99" ht="21.95" customHeight="1">
      <c r="A99" s="86"/>
      <c r="B99" s="84"/>
      <c r="C99" s="83"/>
      <c r="D99" s="87"/>
      <c r="E99" s="40"/>
      <c r="F99" s="88"/>
      <c r="G99" s="84"/>
      <c r="H99" s="83"/>
      <c r="I99" s="87"/>
      <c r="J99" s="40"/>
      <c r="K99" s="88"/>
      <c r="L99" s="84"/>
      <c r="M99" s="83"/>
      <c r="N99" s="89"/>
      <c r="O99" s="96"/>
      <c r="P99" s="83"/>
      <c r="Q99" s="83"/>
      <c r="R99" s="84"/>
      <c r="S99" s="83"/>
      <c r="T99" s="83"/>
      <c r="U99" s="84"/>
      <c r="V99" s="83"/>
      <c r="W99" s="97"/>
    </row>
    <row r="100" ht="21.95" customHeight="1">
      <c r="A100" s="86"/>
      <c r="B100" s="84"/>
      <c r="C100" s="83"/>
      <c r="D100" s="87"/>
      <c r="E100" s="40"/>
      <c r="F100" s="88"/>
      <c r="G100" s="84"/>
      <c r="H100" s="83"/>
      <c r="I100" s="87"/>
      <c r="J100" s="40"/>
      <c r="K100" s="88"/>
      <c r="L100" s="84"/>
      <c r="M100" s="83"/>
      <c r="N100" s="89"/>
      <c r="O100" s="96"/>
      <c r="P100" s="83"/>
      <c r="Q100" s="83"/>
      <c r="R100" s="84"/>
      <c r="S100" s="83"/>
      <c r="T100" s="83"/>
      <c r="U100" s="84"/>
      <c r="V100" s="83"/>
      <c r="W100" s="97"/>
    </row>
    <row r="101" ht="21.95" customHeight="1">
      <c r="A101" s="86"/>
      <c r="B101" s="84"/>
      <c r="C101" s="83"/>
      <c r="D101" s="87"/>
      <c r="E101" s="40"/>
      <c r="F101" s="88"/>
      <c r="G101" s="84"/>
      <c r="H101" s="83"/>
      <c r="I101" s="87"/>
      <c r="J101" s="40"/>
      <c r="K101" s="88"/>
      <c r="L101" s="84"/>
      <c r="M101" s="83"/>
      <c r="N101" s="89"/>
      <c r="O101" s="96"/>
      <c r="P101" s="83"/>
      <c r="Q101" s="83"/>
      <c r="R101" s="84"/>
      <c r="S101" s="83"/>
      <c r="T101" s="83"/>
      <c r="U101" s="84"/>
      <c r="V101" s="83"/>
      <c r="W101" s="97"/>
    </row>
    <row r="102" ht="21.95" customHeight="1">
      <c r="A102" s="86"/>
      <c r="B102" s="84"/>
      <c r="C102" s="83"/>
      <c r="D102" s="87"/>
      <c r="E102" s="40"/>
      <c r="F102" s="88"/>
      <c r="G102" s="84"/>
      <c r="H102" s="83"/>
      <c r="I102" s="87"/>
      <c r="J102" s="40"/>
      <c r="K102" s="88"/>
      <c r="L102" s="84"/>
      <c r="M102" s="83"/>
      <c r="N102" s="89"/>
      <c r="O102" s="96"/>
      <c r="P102" s="83"/>
      <c r="Q102" s="83"/>
      <c r="R102" s="84"/>
      <c r="S102" s="83"/>
      <c r="T102" s="83"/>
      <c r="U102" s="84"/>
      <c r="V102" s="83"/>
      <c r="W102" s="97"/>
    </row>
    <row r="103" ht="21.95" customHeight="1">
      <c r="A103" s="86"/>
      <c r="B103" s="84"/>
      <c r="C103" s="83"/>
      <c r="D103" s="87"/>
      <c r="E103" s="40"/>
      <c r="F103" s="88"/>
      <c r="G103" s="84"/>
      <c r="H103" s="83"/>
      <c r="I103" s="87"/>
      <c r="J103" s="40"/>
      <c r="K103" s="88"/>
      <c r="L103" s="84"/>
      <c r="M103" s="83"/>
      <c r="N103" s="89"/>
      <c r="O103" s="96"/>
      <c r="P103" s="83"/>
      <c r="Q103" s="83"/>
      <c r="R103" s="84"/>
      <c r="S103" s="83"/>
      <c r="T103" s="83"/>
      <c r="U103" s="84"/>
      <c r="V103" s="83"/>
      <c r="W103" s="97"/>
    </row>
    <row r="104" ht="21.95" customHeight="1">
      <c r="A104" s="86"/>
      <c r="B104" s="84"/>
      <c r="C104" s="83"/>
      <c r="D104" s="87"/>
      <c r="E104" s="40"/>
      <c r="F104" s="88"/>
      <c r="G104" s="84"/>
      <c r="H104" s="83"/>
      <c r="I104" s="87"/>
      <c r="J104" s="40"/>
      <c r="K104" s="88"/>
      <c r="L104" s="84"/>
      <c r="M104" s="83"/>
      <c r="N104" s="89"/>
      <c r="O104" s="96"/>
      <c r="P104" s="83"/>
      <c r="Q104" s="83"/>
      <c r="R104" s="84"/>
      <c r="S104" s="83"/>
      <c r="T104" s="83"/>
      <c r="U104" s="84"/>
      <c r="V104" s="83"/>
      <c r="W104" s="97"/>
    </row>
    <row r="105" ht="21.95" customHeight="1">
      <c r="A105" s="86"/>
      <c r="B105" s="84"/>
      <c r="C105" s="83"/>
      <c r="D105" s="87"/>
      <c r="E105" s="40"/>
      <c r="F105" s="88"/>
      <c r="G105" s="84"/>
      <c r="H105" s="83"/>
      <c r="I105" s="90"/>
      <c r="J105" s="40"/>
      <c r="K105" s="88"/>
      <c r="L105" s="84"/>
      <c r="M105" s="83"/>
      <c r="N105" s="91"/>
      <c r="O105" s="96"/>
      <c r="P105" s="83"/>
      <c r="Q105" s="83"/>
      <c r="R105" s="84"/>
      <c r="S105" s="83"/>
      <c r="T105" s="83"/>
      <c r="U105" s="84"/>
      <c r="V105" s="83"/>
      <c r="W105" s="97"/>
    </row>
    <row r="106" ht="21.95" customHeight="1">
      <c r="A106" t="s" s="92">
        <v>78</v>
      </c>
      <c r="B106" s="84"/>
      <c r="C106" s="83"/>
      <c r="D106" s="87"/>
      <c r="E106" s="40"/>
      <c r="F106" s="88"/>
      <c r="G106" s="84"/>
      <c r="H106" s="83"/>
      <c r="I106" s="87"/>
      <c r="J106" s="40"/>
      <c r="K106" s="88"/>
      <c r="L106" s="84"/>
      <c r="M106" s="83"/>
      <c r="N106" s="89"/>
      <c r="O106" s="96"/>
      <c r="P106" s="83"/>
      <c r="Q106" s="83"/>
      <c r="R106" s="84"/>
      <c r="S106" s="83"/>
      <c r="T106" s="83"/>
      <c r="U106" s="84"/>
      <c r="V106" s="83"/>
      <c r="W106" s="97"/>
    </row>
    <row r="107" ht="21.95" customHeight="1">
      <c r="A107" t="s" s="93">
        <v>67</v>
      </c>
      <c r="B107" t="s" s="165">
        <v>168</v>
      </c>
      <c r="C107" s="83"/>
      <c r="D107" s="87"/>
      <c r="E107" s="40"/>
      <c r="F107" t="s" s="95">
        <v>67</v>
      </c>
      <c r="G107" t="s" s="165">
        <v>168</v>
      </c>
      <c r="H107" s="83"/>
      <c r="I107" s="87"/>
      <c r="J107" s="40"/>
      <c r="K107" t="s" s="95">
        <v>67</v>
      </c>
      <c r="L107" t="s" s="165">
        <v>168</v>
      </c>
      <c r="M107" s="83"/>
      <c r="N107" s="89"/>
      <c r="O107" s="96"/>
      <c r="P107" s="83"/>
      <c r="Q107" s="83"/>
      <c r="R107" s="84"/>
      <c r="S107" s="83"/>
      <c r="T107" s="83"/>
      <c r="U107" s="84"/>
      <c r="V107" s="83"/>
      <c r="W107" s="97"/>
    </row>
    <row r="108" ht="21.95" customHeight="1">
      <c r="A108" t="s" s="98">
        <v>79</v>
      </c>
      <c r="B108" s="83">
        <f>AVERAGE(B50:B59)</f>
        <v>42.5</v>
      </c>
      <c r="C108" s="83">
        <f>AVERAGE(C50:C59)</f>
        <v>1753.24</v>
      </c>
      <c r="D108" s="87">
        <f>AVERAGE(D50:D59)</f>
        <v>41.130842543028</v>
      </c>
      <c r="E108" s="40"/>
      <c r="F108" t="s" s="100">
        <v>79</v>
      </c>
      <c r="G108" s="83">
        <f>AVERAGE(G50:G59)</f>
        <v>20.9</v>
      </c>
      <c r="H108" s="83">
        <f>AVERAGE(H50:H59)</f>
        <v>879.48</v>
      </c>
      <c r="I108" s="87">
        <f>AVERAGE(I50:I59)</f>
        <v>41.9600872331691</v>
      </c>
      <c r="J108" s="40"/>
      <c r="K108" t="s" s="100">
        <v>79</v>
      </c>
      <c r="L108" s="83">
        <f>AVERAGE(L50:L59)</f>
        <v>4.6</v>
      </c>
      <c r="M108" s="83">
        <f>AVERAGE(M50:M59)</f>
        <v>200</v>
      </c>
      <c r="N108" s="89">
        <f>AVERAGE(N50:N59)</f>
        <v>43.1787345679012</v>
      </c>
      <c r="O108" s="96"/>
      <c r="P108" s="83"/>
      <c r="Q108" s="83"/>
      <c r="R108" s="84"/>
      <c r="S108" s="83"/>
      <c r="T108" s="83"/>
      <c r="U108" s="84"/>
      <c r="V108" s="83"/>
      <c r="W108" s="97"/>
    </row>
    <row r="109" ht="21.95" customHeight="1">
      <c r="A109" t="s" s="98">
        <v>80</v>
      </c>
      <c r="B109" s="83">
        <f>AVERAGE(B61:B70)</f>
        <v>36.6</v>
      </c>
      <c r="C109" s="83">
        <f>AVERAGE(C61:C70)</f>
        <v>1510.31</v>
      </c>
      <c r="D109" s="87">
        <f>AVERAGE(D61:D70)</f>
        <v>41.1373974692257</v>
      </c>
      <c r="E109" s="40"/>
      <c r="F109" t="s" s="100">
        <v>80</v>
      </c>
      <c r="G109" s="83">
        <f>AVERAGE(G61:G70)</f>
        <v>15.5</v>
      </c>
      <c r="H109" s="83">
        <f>AVERAGE(H61:H70)</f>
        <v>655.9</v>
      </c>
      <c r="I109" s="87">
        <f>AVERAGE(I61:I70)</f>
        <v>42.2495201277481</v>
      </c>
      <c r="J109" s="40"/>
      <c r="K109" t="s" s="100">
        <v>80</v>
      </c>
      <c r="L109" s="83">
        <f>AVERAGE(L61:L70)</f>
        <v>4</v>
      </c>
      <c r="M109" s="83">
        <f>AVERAGE(M61:M70)</f>
        <v>174.54</v>
      </c>
      <c r="N109" s="89">
        <f>AVERAGE(N61:N70)</f>
        <v>43.4842592592593</v>
      </c>
      <c r="O109" s="96"/>
      <c r="P109" s="83"/>
      <c r="Q109" s="83"/>
      <c r="R109" s="84"/>
      <c r="S109" s="83"/>
      <c r="T109" s="83"/>
      <c r="U109" s="84"/>
      <c r="V109" s="83"/>
      <c r="W109" s="97"/>
    </row>
    <row r="110" ht="21.95" customHeight="1">
      <c r="A110" s="105"/>
      <c r="B110" s="84"/>
      <c r="C110" s="84"/>
      <c r="D110" s="90"/>
      <c r="E110" s="40"/>
      <c r="F110" s="106"/>
      <c r="G110" s="84"/>
      <c r="H110" s="84"/>
      <c r="I110" s="90"/>
      <c r="J110" s="40"/>
      <c r="K110" s="106"/>
      <c r="L110" s="84"/>
      <c r="M110" s="84"/>
      <c r="N110" s="91"/>
      <c r="O110" s="96"/>
      <c r="P110" s="83"/>
      <c r="Q110" s="83"/>
      <c r="R110" s="84"/>
      <c r="S110" s="83"/>
      <c r="T110" s="83"/>
      <c r="U110" s="84"/>
      <c r="V110" s="83"/>
      <c r="W110" s="97"/>
    </row>
    <row r="111" ht="21.95" customHeight="1">
      <c r="A111" t="s" s="103">
        <v>82</v>
      </c>
      <c r="B111" s="83"/>
      <c r="C111" s="83"/>
      <c r="D111" s="87"/>
      <c r="E111" s="40"/>
      <c r="F111" t="s" s="104">
        <v>82</v>
      </c>
      <c r="G111" s="83"/>
      <c r="H111" s="83"/>
      <c r="I111" s="87"/>
      <c r="J111" s="40"/>
      <c r="K111" t="s" s="104">
        <v>82</v>
      </c>
      <c r="L111" s="83"/>
      <c r="M111" s="83"/>
      <c r="N111" s="89"/>
      <c r="O111" s="96"/>
      <c r="P111" s="83"/>
      <c r="Q111" s="83"/>
      <c r="R111" s="84"/>
      <c r="S111" s="83"/>
      <c r="T111" s="83"/>
      <c r="U111" s="84"/>
      <c r="V111" s="83"/>
      <c r="W111" s="97"/>
    </row>
    <row r="112" ht="21.95" customHeight="1">
      <c r="A112" t="s" s="103">
        <v>83</v>
      </c>
      <c r="B112" s="83"/>
      <c r="C112" s="83"/>
      <c r="D112" s="87"/>
      <c r="E112" s="40"/>
      <c r="F112" t="s" s="104">
        <v>83</v>
      </c>
      <c r="G112" s="83"/>
      <c r="H112" s="83"/>
      <c r="I112" s="87"/>
      <c r="J112" s="40"/>
      <c r="K112" t="s" s="104">
        <v>83</v>
      </c>
      <c r="L112" s="83"/>
      <c r="M112" s="83"/>
      <c r="N112" s="89"/>
      <c r="O112" s="96"/>
      <c r="P112" s="83"/>
      <c r="Q112" s="83"/>
      <c r="R112" s="84"/>
      <c r="S112" s="83"/>
      <c r="T112" s="83"/>
      <c r="U112" s="84"/>
      <c r="V112" s="83"/>
      <c r="W112" s="97"/>
    </row>
    <row r="113" ht="21.95" customHeight="1">
      <c r="A113" s="105"/>
      <c r="B113" s="84"/>
      <c r="C113" s="84"/>
      <c r="D113" s="90"/>
      <c r="E113" s="40"/>
      <c r="F113" s="106"/>
      <c r="G113" s="84"/>
      <c r="H113" s="84"/>
      <c r="I113" s="90"/>
      <c r="J113" s="40"/>
      <c r="K113" s="106"/>
      <c r="L113" s="84"/>
      <c r="M113" s="84"/>
      <c r="N113" s="91"/>
      <c r="O113" s="82"/>
      <c r="P113" s="83"/>
      <c r="Q113" s="83"/>
      <c r="R113" s="84"/>
      <c r="S113" s="84"/>
      <c r="T113" s="83"/>
      <c r="U113" s="83"/>
      <c r="V113" s="83"/>
      <c r="W113" s="85"/>
    </row>
    <row r="114" ht="21.95" customHeight="1">
      <c r="A114" t="s" s="93">
        <v>72</v>
      </c>
      <c r="B114" s="84"/>
      <c r="C114" s="84"/>
      <c r="D114" s="90"/>
      <c r="E114" s="40"/>
      <c r="F114" t="s" s="95">
        <v>72</v>
      </c>
      <c r="G114" s="84"/>
      <c r="H114" s="84"/>
      <c r="I114" s="90"/>
      <c r="J114" s="40"/>
      <c r="K114" t="s" s="95">
        <v>72</v>
      </c>
      <c r="L114" s="84"/>
      <c r="M114" s="84"/>
      <c r="N114" s="91"/>
      <c r="O114" s="82"/>
      <c r="P114" s="83"/>
      <c r="Q114" s="83"/>
      <c r="R114" s="84"/>
      <c r="S114" s="84"/>
      <c r="T114" s="83"/>
      <c r="U114" s="83"/>
      <c r="V114" s="83"/>
      <c r="W114" s="85"/>
    </row>
    <row r="115" ht="21.95" customHeight="1">
      <c r="A115" t="s" s="98">
        <v>79</v>
      </c>
      <c r="B115" s="83">
        <f>AVERAGE(B55:B59)</f>
        <v>32.6</v>
      </c>
      <c r="C115" s="83">
        <f>AVERAGE(C55:C59)</f>
        <v>1337.02</v>
      </c>
      <c r="D115" s="87">
        <f>AVERAGE(D55:D59)</f>
        <v>40.9117852921073</v>
      </c>
      <c r="E115" s="40"/>
      <c r="F115" t="s" s="100">
        <v>79</v>
      </c>
      <c r="G115" s="83">
        <f>AVERAGE(G55:G59)</f>
        <v>13</v>
      </c>
      <c r="H115" s="83">
        <f>AVERAGE(H55:H59)</f>
        <v>545.28</v>
      </c>
      <c r="I115" s="87">
        <f>AVERAGE(I55:I59)</f>
        <v>41.8842577996716</v>
      </c>
      <c r="J115" s="40"/>
      <c r="K115" t="s" s="100">
        <v>79</v>
      </c>
      <c r="L115" s="83">
        <f>AVERAGE(L55:L59)</f>
        <v>1.8</v>
      </c>
      <c r="M115" s="83">
        <f>AVERAGE(M55:M59)</f>
        <v>77.94</v>
      </c>
      <c r="N115" s="89">
        <f>AVERAGE(N55:N59)</f>
        <v>43.1325</v>
      </c>
      <c r="O115" s="82"/>
      <c r="P115" s="83"/>
      <c r="Q115" s="83"/>
      <c r="R115" s="84"/>
      <c r="S115" s="84"/>
      <c r="T115" s="83"/>
      <c r="U115" s="83"/>
      <c r="V115" s="83"/>
      <c r="W115" s="85"/>
    </row>
    <row r="116" ht="21.95" customHeight="1">
      <c r="A116" t="s" s="98">
        <v>80</v>
      </c>
      <c r="B116" s="83">
        <f>AVERAGE(B61:B65)</f>
        <v>39.2</v>
      </c>
      <c r="C116" s="83">
        <f>AVERAGE(C61:C65)</f>
        <v>1618.6</v>
      </c>
      <c r="D116" s="87">
        <f>AVERAGE(D61:D65)</f>
        <v>41.0616965473551</v>
      </c>
      <c r="E116" s="40"/>
      <c r="F116" t="s" s="100">
        <v>80</v>
      </c>
      <c r="G116" s="83">
        <f>AVERAGE(G61:G65)</f>
        <v>14.6</v>
      </c>
      <c r="H116" s="83">
        <f>AVERAGE(H61:H65)</f>
        <v>621.6</v>
      </c>
      <c r="I116" s="87">
        <f>AVERAGE(I61:I65)</f>
        <v>42.4490909090909</v>
      </c>
      <c r="J116" s="40"/>
      <c r="K116" t="s" s="100">
        <v>80</v>
      </c>
      <c r="L116" s="83">
        <f>AVERAGE(L61:L65)</f>
        <v>5.6</v>
      </c>
      <c r="M116" s="83">
        <f>AVERAGE(M61:M65)</f>
        <v>243.6</v>
      </c>
      <c r="N116" s="89">
        <f>AVERAGE(N61:N65)</f>
        <v>43.2333333333333</v>
      </c>
      <c r="O116" s="82"/>
      <c r="P116" s="83"/>
      <c r="Q116" s="83"/>
      <c r="R116" s="84"/>
      <c r="S116" s="84"/>
      <c r="T116" s="83"/>
      <c r="U116" s="83"/>
      <c r="V116" s="83"/>
      <c r="W116" s="85"/>
    </row>
    <row r="117" ht="21.95" customHeight="1">
      <c r="A117" s="105"/>
      <c r="B117" s="84"/>
      <c r="C117" s="84"/>
      <c r="D117" s="90"/>
      <c r="E117" s="40"/>
      <c r="F117" s="106"/>
      <c r="G117" s="84"/>
      <c r="H117" s="84"/>
      <c r="I117" s="90"/>
      <c r="J117" s="40"/>
      <c r="K117" s="106"/>
      <c r="L117" s="84"/>
      <c r="M117" s="84"/>
      <c r="N117" s="91"/>
      <c r="O117" s="82"/>
      <c r="P117" s="83"/>
      <c r="Q117" s="83"/>
      <c r="R117" s="84"/>
      <c r="S117" s="84"/>
      <c r="T117" s="83"/>
      <c r="U117" s="83"/>
      <c r="V117" s="83"/>
      <c r="W117" s="85"/>
    </row>
    <row r="118" ht="21.95" customHeight="1">
      <c r="A118" t="s" s="103">
        <v>82</v>
      </c>
      <c r="B118" s="83"/>
      <c r="C118" s="83"/>
      <c r="D118" s="87"/>
      <c r="E118" s="40"/>
      <c r="F118" t="s" s="104">
        <v>82</v>
      </c>
      <c r="G118" s="83"/>
      <c r="H118" s="83"/>
      <c r="I118" s="87"/>
      <c r="J118" s="40"/>
      <c r="K118" t="s" s="104">
        <v>82</v>
      </c>
      <c r="L118" s="83"/>
      <c r="M118" s="83"/>
      <c r="N118" s="89"/>
      <c r="O118" s="82"/>
      <c r="P118" s="83"/>
      <c r="Q118" s="83"/>
      <c r="R118" s="84"/>
      <c r="S118" s="84"/>
      <c r="T118" s="83"/>
      <c r="U118" s="83"/>
      <c r="V118" s="83"/>
      <c r="W118" s="85"/>
    </row>
    <row r="119" ht="21.95" customHeight="1">
      <c r="A119" t="s" s="103">
        <v>83</v>
      </c>
      <c r="B119" s="83"/>
      <c r="C119" s="83"/>
      <c r="D119" s="87"/>
      <c r="E119" s="40"/>
      <c r="F119" t="s" s="104">
        <v>83</v>
      </c>
      <c r="G119" s="83"/>
      <c r="H119" s="83"/>
      <c r="I119" s="87"/>
      <c r="J119" s="40"/>
      <c r="K119" t="s" s="104">
        <v>83</v>
      </c>
      <c r="L119" s="83"/>
      <c r="M119" s="83"/>
      <c r="N119" s="89"/>
      <c r="O119" s="82"/>
      <c r="P119" s="83"/>
      <c r="Q119" s="83"/>
      <c r="R119" s="84"/>
      <c r="S119" s="84"/>
      <c r="T119" s="83"/>
      <c r="U119" s="83"/>
      <c r="V119" s="83"/>
      <c r="W119" s="85"/>
    </row>
    <row r="120" ht="21.95" customHeight="1">
      <c r="A120" s="105"/>
      <c r="B120" s="84"/>
      <c r="C120" s="83"/>
      <c r="D120" s="87"/>
      <c r="E120" s="40"/>
      <c r="F120" s="106"/>
      <c r="G120" s="84"/>
      <c r="H120" s="83"/>
      <c r="I120" s="87"/>
      <c r="J120" s="40"/>
      <c r="K120" s="106"/>
      <c r="L120" s="84"/>
      <c r="M120" s="83"/>
      <c r="N120" s="89"/>
      <c r="O120" s="82"/>
      <c r="P120" s="83"/>
      <c r="Q120" s="83"/>
      <c r="R120" s="84"/>
      <c r="S120" s="84"/>
      <c r="T120" s="83"/>
      <c r="U120" s="83"/>
      <c r="V120" s="83"/>
      <c r="W120" s="85"/>
    </row>
    <row r="121" ht="21.95" customHeight="1">
      <c r="A121" s="105"/>
      <c r="B121" s="107"/>
      <c r="C121" t="s" s="108">
        <v>84</v>
      </c>
      <c r="D121" s="87"/>
      <c r="E121" s="40"/>
      <c r="F121" s="106"/>
      <c r="G121" s="84"/>
      <c r="H121" s="83"/>
      <c r="I121" s="87"/>
      <c r="J121" s="40"/>
      <c r="K121" s="106"/>
      <c r="L121" s="84"/>
      <c r="M121" s="83"/>
      <c r="N121" s="89"/>
      <c r="O121" s="82"/>
      <c r="P121" s="83"/>
      <c r="Q121" s="83"/>
      <c r="R121" s="84"/>
      <c r="S121" s="84"/>
      <c r="T121" s="83"/>
      <c r="U121" s="83"/>
      <c r="V121" s="83"/>
      <c r="W121" s="85"/>
    </row>
    <row r="122" ht="22.75" customHeight="1">
      <c r="A122" s="109"/>
      <c r="B122" s="110"/>
      <c r="C122" t="s" s="111">
        <v>85</v>
      </c>
      <c r="D122" s="112"/>
      <c r="E122" s="113"/>
      <c r="F122" s="114"/>
      <c r="G122" s="115"/>
      <c r="H122" s="116"/>
      <c r="I122" s="112"/>
      <c r="J122" s="113"/>
      <c r="K122" s="114"/>
      <c r="L122" s="115"/>
      <c r="M122" s="116"/>
      <c r="N122" s="117"/>
      <c r="O122" s="229"/>
      <c r="P122" s="116"/>
      <c r="Q122" s="116"/>
      <c r="R122" s="115"/>
      <c r="S122" s="115"/>
      <c r="T122" s="116"/>
      <c r="U122" s="116"/>
      <c r="V122" s="116"/>
      <c r="W122" s="210"/>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3.xml><?xml version="1.0" encoding="utf-8"?>
<worksheet xmlns:r="http://schemas.openxmlformats.org/officeDocument/2006/relationships" xmlns="http://schemas.openxmlformats.org/spreadsheetml/2006/main">
  <dimension ref="A1:W141"/>
  <sheetViews>
    <sheetView workbookViewId="0" showGridLines="0" defaultGridColor="1"/>
  </sheetViews>
  <sheetFormatPr defaultColWidth="16.3333" defaultRowHeight="19.9" customHeight="1" outlineLevelRow="0" outlineLevelCol="0"/>
  <cols>
    <col min="1" max="1" width="10" style="235" customWidth="1"/>
    <col min="2" max="4" width="12.1719" style="235" customWidth="1"/>
    <col min="5" max="5" width="1.35156" style="235" customWidth="1"/>
    <col min="6" max="6" width="10" style="235" customWidth="1"/>
    <col min="7" max="8" width="12.1719" style="235" customWidth="1"/>
    <col min="9" max="9" width="11.5781" style="235" customWidth="1"/>
    <col min="10" max="10" width="1.35156" style="235" customWidth="1"/>
    <col min="11" max="11" width="10" style="235" customWidth="1"/>
    <col min="12" max="14" width="12.1719" style="235" customWidth="1"/>
    <col min="15" max="15" width="10.8516" style="235" customWidth="1"/>
    <col min="16" max="17" width="6.5" style="235" customWidth="1"/>
    <col min="18" max="18" width="10.8516" style="235" customWidth="1"/>
    <col min="19" max="20" width="6.5" style="235" customWidth="1"/>
    <col min="21" max="21" width="10.8516" style="235" customWidth="1"/>
    <col min="22" max="23" width="6.5" style="235" customWidth="1"/>
    <col min="24" max="16384" width="16.3516" style="235" customWidth="1"/>
  </cols>
  <sheetData>
    <row r="1" ht="63.8" customHeight="1">
      <c r="A1" t="s" s="134">
        <v>109</v>
      </c>
      <c r="B1" t="s" s="135">
        <v>40</v>
      </c>
      <c r="C1" t="s" s="135">
        <v>41</v>
      </c>
      <c r="D1" t="s" s="136">
        <v>42</v>
      </c>
      <c r="E1" s="223"/>
      <c r="F1" t="s" s="137">
        <v>170</v>
      </c>
      <c r="G1" t="s" s="135">
        <v>44</v>
      </c>
      <c r="H1" t="s" s="135">
        <v>45</v>
      </c>
      <c r="I1" t="s" s="136">
        <v>46</v>
      </c>
      <c r="J1" s="223"/>
      <c r="K1" t="s" s="137">
        <v>171</v>
      </c>
      <c r="L1" t="s" s="135">
        <v>48</v>
      </c>
      <c r="M1" t="s" s="135">
        <v>49</v>
      </c>
      <c r="N1" t="s" s="138">
        <v>50</v>
      </c>
      <c r="O1" t="s" s="139">
        <v>51</v>
      </c>
      <c r="P1" t="s" s="140">
        <v>52</v>
      </c>
      <c r="Q1" s="141"/>
      <c r="R1" t="s" s="142">
        <v>51</v>
      </c>
      <c r="S1" t="s" s="140">
        <v>53</v>
      </c>
      <c r="T1" s="141"/>
      <c r="U1" t="s" s="142">
        <v>51</v>
      </c>
      <c r="V1" t="s" s="140">
        <v>54</v>
      </c>
      <c r="W1" s="141"/>
    </row>
    <row r="2" ht="19.95" customHeight="1">
      <c r="A2" s="143"/>
      <c r="B2" s="144"/>
      <c r="C2" s="144"/>
      <c r="D2" s="145"/>
      <c r="E2" s="224"/>
      <c r="F2" s="146"/>
      <c r="G2" s="144"/>
      <c r="H2" s="144"/>
      <c r="I2" s="145"/>
      <c r="J2" s="224"/>
      <c r="K2" s="146"/>
      <c r="L2" s="144"/>
      <c r="M2" s="144"/>
      <c r="N2" s="147"/>
      <c r="O2" s="225"/>
      <c r="P2" t="s" s="149">
        <v>55</v>
      </c>
      <c r="Q2" t="s" s="150">
        <v>56</v>
      </c>
      <c r="R2" s="226"/>
      <c r="S2" t="s" s="149">
        <v>55</v>
      </c>
      <c r="T2" t="s" s="150">
        <v>56</v>
      </c>
      <c r="U2" s="226"/>
      <c r="V2" t="s" s="149">
        <v>55</v>
      </c>
      <c r="W2" t="s" s="150">
        <v>56</v>
      </c>
    </row>
    <row r="3" ht="21.95" customHeight="1">
      <c r="A3" s="152">
        <v>1921</v>
      </c>
      <c r="B3" s="99">
        <v>13</v>
      </c>
      <c r="C3" s="83">
        <v>406.7</v>
      </c>
      <c r="D3" s="87">
        <v>31.2846153846154</v>
      </c>
      <c r="E3" s="40"/>
      <c r="F3" s="153">
        <v>1921</v>
      </c>
      <c r="G3" s="99">
        <v>4</v>
      </c>
      <c r="H3" s="83">
        <v>134.2</v>
      </c>
      <c r="I3" s="87">
        <v>33.55</v>
      </c>
      <c r="J3" s="40"/>
      <c r="K3" s="153">
        <v>1921</v>
      </c>
      <c r="L3" s="99">
        <v>0</v>
      </c>
      <c r="M3" s="83">
        <v>0</v>
      </c>
      <c r="N3" s="89"/>
      <c r="O3" s="148"/>
      <c r="P3" s="227"/>
      <c r="Q3" s="228"/>
      <c r="R3" s="151"/>
      <c r="S3" s="227"/>
      <c r="T3" s="228"/>
      <c r="U3" s="151"/>
      <c r="V3" s="227"/>
      <c r="W3" s="228"/>
    </row>
    <row r="4" ht="21.95" customHeight="1">
      <c r="A4" s="152">
        <v>1922</v>
      </c>
      <c r="B4" s="99">
        <v>0</v>
      </c>
      <c r="C4" s="83">
        <v>0</v>
      </c>
      <c r="D4" s="87"/>
      <c r="E4" s="40"/>
      <c r="F4" s="153">
        <v>1922</v>
      </c>
      <c r="G4" s="99">
        <v>0</v>
      </c>
      <c r="H4" s="83">
        <v>0</v>
      </c>
      <c r="I4" s="87"/>
      <c r="J4" s="40"/>
      <c r="K4" s="153">
        <v>1922</v>
      </c>
      <c r="L4" s="99">
        <v>0</v>
      </c>
      <c r="M4" s="83">
        <v>0</v>
      </c>
      <c r="N4" s="89"/>
      <c r="O4" s="148"/>
      <c r="P4" s="227"/>
      <c r="Q4" s="228"/>
      <c r="R4" s="151"/>
      <c r="S4" s="227"/>
      <c r="T4" s="228"/>
      <c r="U4" s="151"/>
      <c r="V4" s="227"/>
      <c r="W4" s="228"/>
    </row>
    <row r="5" ht="21.95" customHeight="1">
      <c r="A5" s="152">
        <v>1923</v>
      </c>
      <c r="B5" s="99">
        <v>10</v>
      </c>
      <c r="C5" s="83">
        <v>330</v>
      </c>
      <c r="D5" s="87">
        <v>33</v>
      </c>
      <c r="E5" s="40"/>
      <c r="F5" s="153">
        <v>1923</v>
      </c>
      <c r="G5" s="99">
        <v>7</v>
      </c>
      <c r="H5" s="83">
        <v>238.2</v>
      </c>
      <c r="I5" s="87">
        <v>34.0285714285714</v>
      </c>
      <c r="J5" s="40"/>
      <c r="K5" s="153">
        <v>1923</v>
      </c>
      <c r="L5" s="99">
        <v>0</v>
      </c>
      <c r="M5" s="83">
        <v>0</v>
      </c>
      <c r="N5" s="89"/>
      <c r="O5" s="148"/>
      <c r="P5" s="227"/>
      <c r="Q5" s="228"/>
      <c r="R5" s="151"/>
      <c r="S5" s="227"/>
      <c r="T5" s="228"/>
      <c r="U5" s="151"/>
      <c r="V5" s="227"/>
      <c r="W5" s="228"/>
    </row>
    <row r="6" ht="21.95" customHeight="1">
      <c r="A6" s="152">
        <v>1924</v>
      </c>
      <c r="B6" s="99">
        <v>14</v>
      </c>
      <c r="C6" s="83">
        <v>461.1</v>
      </c>
      <c r="D6" s="87">
        <v>32.9357142857143</v>
      </c>
      <c r="E6" s="40"/>
      <c r="F6" s="153">
        <v>1924</v>
      </c>
      <c r="G6" s="99">
        <v>8</v>
      </c>
      <c r="H6" s="83">
        <v>276.6</v>
      </c>
      <c r="I6" s="87">
        <v>34.575</v>
      </c>
      <c r="J6" s="40"/>
      <c r="K6" s="153">
        <v>1924</v>
      </c>
      <c r="L6" s="99">
        <v>3</v>
      </c>
      <c r="M6" s="83">
        <v>111.1</v>
      </c>
      <c r="N6" s="89">
        <v>37.0333333333333</v>
      </c>
      <c r="O6" s="148"/>
      <c r="P6" s="227"/>
      <c r="Q6" s="228"/>
      <c r="R6" s="151"/>
      <c r="S6" s="227"/>
      <c r="T6" s="228"/>
      <c r="U6" s="151"/>
      <c r="V6" s="227"/>
      <c r="W6" s="228"/>
    </row>
    <row r="7" ht="21.95" customHeight="1">
      <c r="A7" s="152">
        <v>1925</v>
      </c>
      <c r="B7" s="99">
        <v>13</v>
      </c>
      <c r="C7" s="83">
        <v>412.6</v>
      </c>
      <c r="D7" s="87">
        <v>31.7384615384615</v>
      </c>
      <c r="E7" s="40"/>
      <c r="F7" s="153">
        <v>1925</v>
      </c>
      <c r="G7" s="99">
        <v>4</v>
      </c>
      <c r="H7" s="83">
        <v>135.5</v>
      </c>
      <c r="I7" s="87">
        <v>33.875</v>
      </c>
      <c r="J7" s="40"/>
      <c r="K7" s="153">
        <v>1925</v>
      </c>
      <c r="L7" s="99">
        <v>0</v>
      </c>
      <c r="M7" s="83">
        <v>0</v>
      </c>
      <c r="N7" s="89"/>
      <c r="O7" s="148"/>
      <c r="P7" s="227"/>
      <c r="Q7" s="228"/>
      <c r="R7" s="151"/>
      <c r="S7" s="227"/>
      <c r="T7" s="228"/>
      <c r="U7" s="151"/>
      <c r="V7" s="227"/>
      <c r="W7" s="228"/>
    </row>
    <row r="8" ht="21.95" customHeight="1">
      <c r="A8" s="152">
        <v>1926</v>
      </c>
      <c r="B8" s="99">
        <v>47</v>
      </c>
      <c r="C8" s="83">
        <v>1525.8</v>
      </c>
      <c r="D8" s="87">
        <v>32.463829787234</v>
      </c>
      <c r="E8" s="40"/>
      <c r="F8" s="153">
        <v>1926</v>
      </c>
      <c r="G8" s="99">
        <v>21</v>
      </c>
      <c r="H8" s="83">
        <v>731.5</v>
      </c>
      <c r="I8" s="87">
        <v>34.8333333333333</v>
      </c>
      <c r="J8" s="40"/>
      <c r="K8" s="153">
        <v>1926</v>
      </c>
      <c r="L8" s="99">
        <v>4</v>
      </c>
      <c r="M8" s="83">
        <v>148.8</v>
      </c>
      <c r="N8" s="89">
        <v>37.2</v>
      </c>
      <c r="O8" s="148"/>
      <c r="P8" s="227"/>
      <c r="Q8" s="228"/>
      <c r="R8" s="151"/>
      <c r="S8" s="227"/>
      <c r="T8" s="228"/>
      <c r="U8" s="151"/>
      <c r="V8" s="227"/>
      <c r="W8" s="228"/>
    </row>
    <row r="9" ht="21.95" customHeight="1">
      <c r="A9" s="152">
        <v>1927</v>
      </c>
      <c r="B9" s="99">
        <v>43</v>
      </c>
      <c r="C9" s="83">
        <v>1374.2</v>
      </c>
      <c r="D9" s="87">
        <v>31.9581395348837</v>
      </c>
      <c r="E9" s="40"/>
      <c r="F9" s="153">
        <v>1927</v>
      </c>
      <c r="G9" s="99">
        <v>16</v>
      </c>
      <c r="H9" s="83">
        <v>544.1</v>
      </c>
      <c r="I9" s="87">
        <v>34.00625</v>
      </c>
      <c r="J9" s="40"/>
      <c r="K9" s="153">
        <v>1927</v>
      </c>
      <c r="L9" s="99">
        <v>2</v>
      </c>
      <c r="M9" s="83">
        <v>74.3</v>
      </c>
      <c r="N9" s="89">
        <v>37.15</v>
      </c>
      <c r="O9" s="148"/>
      <c r="P9" s="227"/>
      <c r="Q9" s="228"/>
      <c r="R9" s="151"/>
      <c r="S9" s="227"/>
      <c r="T9" s="228"/>
      <c r="U9" s="151"/>
      <c r="V9" s="227"/>
      <c r="W9" s="228"/>
    </row>
    <row r="10" ht="21.95" customHeight="1">
      <c r="A10" s="152">
        <v>1928</v>
      </c>
      <c r="B10" s="99">
        <v>45</v>
      </c>
      <c r="C10" s="83">
        <v>1428.9</v>
      </c>
      <c r="D10" s="87">
        <v>31.7533333333333</v>
      </c>
      <c r="E10" s="40"/>
      <c r="F10" s="153">
        <v>1928</v>
      </c>
      <c r="G10" s="99">
        <v>18</v>
      </c>
      <c r="H10" s="83">
        <v>601.5</v>
      </c>
      <c r="I10" s="87">
        <v>33.4166666666667</v>
      </c>
      <c r="J10" s="40"/>
      <c r="K10" s="153">
        <v>1928</v>
      </c>
      <c r="L10" s="99">
        <v>0</v>
      </c>
      <c r="M10" s="83">
        <v>0</v>
      </c>
      <c r="N10" s="89"/>
      <c r="O10" s="148"/>
      <c r="P10" s="227"/>
      <c r="Q10" s="228"/>
      <c r="R10" s="151"/>
      <c r="S10" s="227"/>
      <c r="T10" s="228"/>
      <c r="U10" s="151"/>
      <c r="V10" s="227"/>
      <c r="W10" s="228"/>
    </row>
    <row r="11" ht="21.95" customHeight="1">
      <c r="A11" s="152">
        <v>1929</v>
      </c>
      <c r="B11" s="99">
        <v>45</v>
      </c>
      <c r="C11" s="83">
        <v>1441.2</v>
      </c>
      <c r="D11" s="87">
        <v>32.0266666666667</v>
      </c>
      <c r="E11" s="40"/>
      <c r="F11" s="153">
        <v>1929</v>
      </c>
      <c r="G11" s="99">
        <v>22</v>
      </c>
      <c r="H11" s="83">
        <v>738.7</v>
      </c>
      <c r="I11" s="87">
        <v>33.5772727272727</v>
      </c>
      <c r="J11" s="40"/>
      <c r="K11" s="153">
        <v>1929</v>
      </c>
      <c r="L11" s="99">
        <v>1</v>
      </c>
      <c r="M11" s="83">
        <v>38.9</v>
      </c>
      <c r="N11" s="89">
        <v>38.9</v>
      </c>
      <c r="O11" s="148"/>
      <c r="P11" s="227"/>
      <c r="Q11" s="228"/>
      <c r="R11" s="151"/>
      <c r="S11" s="227"/>
      <c r="T11" s="228"/>
      <c r="U11" s="151"/>
      <c r="V11" s="227"/>
      <c r="W11" s="228"/>
    </row>
    <row r="12" ht="21.95" customHeight="1">
      <c r="A12" s="152">
        <v>1930</v>
      </c>
      <c r="B12" s="99">
        <v>48</v>
      </c>
      <c r="C12" s="83">
        <v>1562.3</v>
      </c>
      <c r="D12" s="87">
        <v>32.5479166666667</v>
      </c>
      <c r="E12" s="40"/>
      <c r="F12" s="153">
        <v>1930</v>
      </c>
      <c r="G12" s="99">
        <v>29</v>
      </c>
      <c r="H12" s="83">
        <v>981.8</v>
      </c>
      <c r="I12" s="87">
        <v>33.8551724137931</v>
      </c>
      <c r="J12" s="40"/>
      <c r="K12" s="153">
        <v>1930</v>
      </c>
      <c r="L12" s="99">
        <v>5</v>
      </c>
      <c r="M12" s="83">
        <v>182.9</v>
      </c>
      <c r="N12" s="89">
        <v>36.58</v>
      </c>
      <c r="O12" s="148"/>
      <c r="P12" s="227"/>
      <c r="Q12" s="228"/>
      <c r="R12" s="151"/>
      <c r="S12" s="227"/>
      <c r="T12" s="228"/>
      <c r="U12" s="151"/>
      <c r="V12" s="227"/>
      <c r="W12" s="228"/>
    </row>
    <row r="13" ht="21.95" customHeight="1">
      <c r="A13" s="152">
        <v>1931</v>
      </c>
      <c r="B13" s="99">
        <v>33</v>
      </c>
      <c r="C13" s="83">
        <v>1073.3</v>
      </c>
      <c r="D13" s="87">
        <v>32.5242424242424</v>
      </c>
      <c r="E13" s="40"/>
      <c r="F13" s="153">
        <v>1931</v>
      </c>
      <c r="G13" s="99">
        <v>16</v>
      </c>
      <c r="H13" s="83">
        <v>550.5</v>
      </c>
      <c r="I13" s="87">
        <v>34.40625</v>
      </c>
      <c r="J13" s="40"/>
      <c r="K13" s="153">
        <v>1931</v>
      </c>
      <c r="L13" s="99">
        <v>3</v>
      </c>
      <c r="M13" s="83">
        <v>109.7</v>
      </c>
      <c r="N13" s="89">
        <v>36.5666666666667</v>
      </c>
      <c r="O13" s="148"/>
      <c r="P13" s="227"/>
      <c r="Q13" s="228"/>
      <c r="R13" s="151"/>
      <c r="S13" s="227"/>
      <c r="T13" s="228"/>
      <c r="U13" s="151"/>
      <c r="V13" s="227"/>
      <c r="W13" s="228"/>
    </row>
    <row r="14" ht="21.95" customHeight="1">
      <c r="A14" s="152">
        <v>1932</v>
      </c>
      <c r="B14" s="99">
        <v>50</v>
      </c>
      <c r="C14" s="83">
        <v>1644.2</v>
      </c>
      <c r="D14" s="87">
        <v>32.884</v>
      </c>
      <c r="E14" s="40"/>
      <c r="F14" s="153">
        <v>1932</v>
      </c>
      <c r="G14" s="99">
        <v>27</v>
      </c>
      <c r="H14" s="83">
        <v>932.8</v>
      </c>
      <c r="I14" s="87">
        <v>34.5481481481481</v>
      </c>
      <c r="J14" s="40"/>
      <c r="K14" s="153">
        <v>1932</v>
      </c>
      <c r="L14" s="99">
        <v>9</v>
      </c>
      <c r="M14" s="83">
        <v>337.6</v>
      </c>
      <c r="N14" s="89">
        <v>37.5111111111111</v>
      </c>
      <c r="O14" s="148"/>
      <c r="P14" s="227"/>
      <c r="Q14" s="228"/>
      <c r="R14" s="151"/>
      <c r="S14" s="227"/>
      <c r="T14" s="228"/>
      <c r="U14" s="151"/>
      <c r="V14" s="227"/>
      <c r="W14" s="228"/>
    </row>
    <row r="15" ht="21.95" customHeight="1">
      <c r="A15" s="152">
        <v>1933</v>
      </c>
      <c r="B15" s="99">
        <v>32</v>
      </c>
      <c r="C15" s="83">
        <v>1023.1</v>
      </c>
      <c r="D15" s="87">
        <v>31.971875</v>
      </c>
      <c r="E15" s="40"/>
      <c r="F15" s="153">
        <v>1933</v>
      </c>
      <c r="G15" s="99">
        <v>13</v>
      </c>
      <c r="H15" s="83">
        <v>443.1</v>
      </c>
      <c r="I15" s="87">
        <v>34.0846153846154</v>
      </c>
      <c r="J15" s="40"/>
      <c r="K15" s="153">
        <v>1933</v>
      </c>
      <c r="L15" s="99">
        <v>2</v>
      </c>
      <c r="M15" s="83">
        <v>75.09999999999999</v>
      </c>
      <c r="N15" s="89">
        <v>37.55</v>
      </c>
      <c r="O15" s="148"/>
      <c r="P15" s="227"/>
      <c r="Q15" s="228"/>
      <c r="R15" s="151"/>
      <c r="S15" s="227"/>
      <c r="T15" s="228"/>
      <c r="U15" s="151"/>
      <c r="V15" s="227"/>
      <c r="W15" s="228"/>
    </row>
    <row r="16" ht="21.95" customHeight="1">
      <c r="A16" s="152">
        <v>1934</v>
      </c>
      <c r="B16" s="99">
        <v>33</v>
      </c>
      <c r="C16" s="83">
        <v>1066.4</v>
      </c>
      <c r="D16" s="87">
        <v>32.3151515151515</v>
      </c>
      <c r="E16" s="40"/>
      <c r="F16" s="153">
        <v>1934</v>
      </c>
      <c r="G16" s="99">
        <v>19</v>
      </c>
      <c r="H16" s="83">
        <v>639</v>
      </c>
      <c r="I16" s="87">
        <v>33.6315789473684</v>
      </c>
      <c r="J16" s="40"/>
      <c r="K16" s="153">
        <v>1934</v>
      </c>
      <c r="L16" s="99">
        <v>1</v>
      </c>
      <c r="M16" s="83">
        <v>37.2</v>
      </c>
      <c r="N16" s="89">
        <v>37.2</v>
      </c>
      <c r="O16" s="148"/>
      <c r="P16" s="227"/>
      <c r="Q16" s="228"/>
      <c r="R16" s="151"/>
      <c r="S16" s="227"/>
      <c r="T16" s="228"/>
      <c r="U16" s="151"/>
      <c r="V16" s="227"/>
      <c r="W16" s="228"/>
    </row>
    <row r="17" ht="21.95" customHeight="1">
      <c r="A17" s="152">
        <v>1935</v>
      </c>
      <c r="B17" s="99">
        <v>19</v>
      </c>
      <c r="C17" s="83">
        <v>602.4</v>
      </c>
      <c r="D17" s="87">
        <v>31.7052631578947</v>
      </c>
      <c r="E17" s="40"/>
      <c r="F17" s="153">
        <v>1935</v>
      </c>
      <c r="G17" s="99">
        <v>9</v>
      </c>
      <c r="H17" s="83">
        <v>298.6</v>
      </c>
      <c r="I17" s="87">
        <v>33.1777777777778</v>
      </c>
      <c r="J17" s="40"/>
      <c r="K17" s="153">
        <v>1935</v>
      </c>
      <c r="L17" s="99">
        <v>0</v>
      </c>
      <c r="M17" s="83">
        <v>0</v>
      </c>
      <c r="N17" s="89"/>
      <c r="O17" s="148"/>
      <c r="P17" s="227"/>
      <c r="Q17" s="228"/>
      <c r="R17" s="151"/>
      <c r="S17" s="227"/>
      <c r="T17" s="228"/>
      <c r="U17" s="151"/>
      <c r="V17" s="227"/>
      <c r="W17" s="228"/>
    </row>
    <row r="18" ht="21.95" customHeight="1">
      <c r="A18" s="152">
        <v>1936</v>
      </c>
      <c r="B18" s="99">
        <v>24</v>
      </c>
      <c r="C18" s="83">
        <v>785.9</v>
      </c>
      <c r="D18" s="87">
        <v>32.7458333333333</v>
      </c>
      <c r="E18" s="40"/>
      <c r="F18" s="153">
        <v>1936</v>
      </c>
      <c r="G18" s="99">
        <v>15</v>
      </c>
      <c r="H18" s="83">
        <v>510.7</v>
      </c>
      <c r="I18" s="87">
        <v>34.0466666666667</v>
      </c>
      <c r="J18" s="40"/>
      <c r="K18" s="153">
        <v>1936</v>
      </c>
      <c r="L18" s="99">
        <v>2</v>
      </c>
      <c r="M18" s="83">
        <v>73.40000000000001</v>
      </c>
      <c r="N18" s="89">
        <v>36.7</v>
      </c>
      <c r="O18" s="148"/>
      <c r="P18" s="227"/>
      <c r="Q18" s="228"/>
      <c r="R18" s="151"/>
      <c r="S18" s="227"/>
      <c r="T18" s="228"/>
      <c r="U18" s="151"/>
      <c r="V18" s="227"/>
      <c r="W18" s="228"/>
    </row>
    <row r="19" ht="21.95" customHeight="1">
      <c r="A19" s="152">
        <v>1937</v>
      </c>
      <c r="B19" s="99">
        <v>27</v>
      </c>
      <c r="C19" s="83">
        <v>863.9</v>
      </c>
      <c r="D19" s="87">
        <v>31.9962962962963</v>
      </c>
      <c r="E19" s="40"/>
      <c r="F19" s="153">
        <v>1937</v>
      </c>
      <c r="G19" s="99">
        <v>11</v>
      </c>
      <c r="H19" s="83">
        <v>377.1</v>
      </c>
      <c r="I19" s="87">
        <v>34.2818181818182</v>
      </c>
      <c r="J19" s="40"/>
      <c r="K19" s="153">
        <v>1937</v>
      </c>
      <c r="L19" s="99">
        <v>2</v>
      </c>
      <c r="M19" s="83">
        <v>76.5</v>
      </c>
      <c r="N19" s="89">
        <v>38.25</v>
      </c>
      <c r="O19" s="148"/>
      <c r="P19" s="227"/>
      <c r="Q19" s="228"/>
      <c r="R19" s="151"/>
      <c r="S19" s="227"/>
      <c r="T19" s="228"/>
      <c r="U19" s="151"/>
      <c r="V19" s="227"/>
      <c r="W19" s="228"/>
    </row>
    <row r="20" ht="21.95" customHeight="1">
      <c r="A20" s="152">
        <v>1938</v>
      </c>
      <c r="B20" s="99">
        <v>46</v>
      </c>
      <c r="C20" s="83">
        <v>1510.8</v>
      </c>
      <c r="D20" s="87">
        <v>32.8434782608696</v>
      </c>
      <c r="E20" s="40"/>
      <c r="F20" s="153">
        <v>1938</v>
      </c>
      <c r="G20" s="99">
        <v>27</v>
      </c>
      <c r="H20" s="83">
        <v>931.5</v>
      </c>
      <c r="I20" s="87">
        <v>34.5</v>
      </c>
      <c r="J20" s="40"/>
      <c r="K20" s="153">
        <v>1938</v>
      </c>
      <c r="L20" s="99">
        <v>7</v>
      </c>
      <c r="M20" s="83">
        <v>262</v>
      </c>
      <c r="N20" s="89">
        <v>37.4285714285714</v>
      </c>
      <c r="O20" s="148"/>
      <c r="P20" s="227"/>
      <c r="Q20" s="228"/>
      <c r="R20" s="151"/>
      <c r="S20" s="227"/>
      <c r="T20" s="228"/>
      <c r="U20" s="151"/>
      <c r="V20" s="227"/>
      <c r="W20" s="228"/>
    </row>
    <row r="21" ht="21.95" customHeight="1">
      <c r="A21" s="152">
        <v>1939</v>
      </c>
      <c r="B21" s="99">
        <v>0</v>
      </c>
      <c r="C21" s="83">
        <v>0</v>
      </c>
      <c r="D21" s="87"/>
      <c r="E21" s="40"/>
      <c r="F21" s="153">
        <v>1939</v>
      </c>
      <c r="G21" s="99">
        <v>0</v>
      </c>
      <c r="H21" s="83">
        <v>0</v>
      </c>
      <c r="I21" s="87"/>
      <c r="J21" s="40"/>
      <c r="K21" s="153">
        <v>1939</v>
      </c>
      <c r="L21" s="99">
        <v>0</v>
      </c>
      <c r="M21" s="83">
        <v>0</v>
      </c>
      <c r="N21" s="89"/>
      <c r="O21" s="148"/>
      <c r="P21" s="227"/>
      <c r="Q21" s="228"/>
      <c r="R21" s="151"/>
      <c r="S21" s="227"/>
      <c r="T21" s="228"/>
      <c r="U21" s="151"/>
      <c r="V21" s="227"/>
      <c r="W21" s="228"/>
    </row>
    <row r="22" ht="21.95" customHeight="1">
      <c r="A22" s="152">
        <v>1940</v>
      </c>
      <c r="B22" s="99">
        <v>63</v>
      </c>
      <c r="C22" s="83">
        <v>2047.8</v>
      </c>
      <c r="D22" s="87">
        <v>32.5047619047619</v>
      </c>
      <c r="E22" s="40"/>
      <c r="F22" s="153">
        <v>1940</v>
      </c>
      <c r="G22" s="99">
        <v>32</v>
      </c>
      <c r="H22" s="83">
        <v>1092.1</v>
      </c>
      <c r="I22" s="87">
        <v>34.128125</v>
      </c>
      <c r="J22" s="40"/>
      <c r="K22" s="153">
        <v>1940</v>
      </c>
      <c r="L22" s="99">
        <v>3</v>
      </c>
      <c r="M22" s="83">
        <v>108.6</v>
      </c>
      <c r="N22" s="89">
        <v>36.2</v>
      </c>
      <c r="O22" s="148"/>
      <c r="P22" s="227"/>
      <c r="Q22" s="228"/>
      <c r="R22" s="151"/>
      <c r="S22" s="227"/>
      <c r="T22" s="228"/>
      <c r="U22" s="151"/>
      <c r="V22" s="227"/>
      <c r="W22" s="228"/>
    </row>
    <row r="23" ht="21.95" customHeight="1">
      <c r="A23" s="152">
        <v>1941</v>
      </c>
      <c r="B23" s="99">
        <v>28</v>
      </c>
      <c r="C23" s="83">
        <v>899.7</v>
      </c>
      <c r="D23" s="87">
        <v>32.1321428571429</v>
      </c>
      <c r="E23" s="40"/>
      <c r="F23" s="153">
        <v>1941</v>
      </c>
      <c r="G23" s="99">
        <v>11</v>
      </c>
      <c r="H23" s="83">
        <v>377.9</v>
      </c>
      <c r="I23" s="87">
        <v>34.3545454545455</v>
      </c>
      <c r="J23" s="40"/>
      <c r="K23" s="153">
        <v>1941</v>
      </c>
      <c r="L23" s="99">
        <v>1</v>
      </c>
      <c r="M23" s="83">
        <v>37.1</v>
      </c>
      <c r="N23" s="89">
        <v>37.1</v>
      </c>
      <c r="O23" s="148"/>
      <c r="P23" s="227"/>
      <c r="Q23" s="228"/>
      <c r="R23" s="151"/>
      <c r="S23" s="227"/>
      <c r="T23" s="228"/>
      <c r="U23" s="151"/>
      <c r="V23" s="227"/>
      <c r="W23" s="228"/>
    </row>
    <row r="24" ht="21.95" customHeight="1">
      <c r="A24" s="152">
        <v>1942</v>
      </c>
      <c r="B24" s="99">
        <v>47</v>
      </c>
      <c r="C24" s="83">
        <v>1540.9</v>
      </c>
      <c r="D24" s="87">
        <v>32.7851063829787</v>
      </c>
      <c r="E24" s="40"/>
      <c r="F24" s="153">
        <v>1942</v>
      </c>
      <c r="G24" s="99">
        <v>28</v>
      </c>
      <c r="H24" s="83">
        <v>959.7</v>
      </c>
      <c r="I24" s="87">
        <v>34.275</v>
      </c>
      <c r="J24" s="40"/>
      <c r="K24" s="153">
        <v>1942</v>
      </c>
      <c r="L24" s="99">
        <v>3</v>
      </c>
      <c r="M24" s="83">
        <v>113.5</v>
      </c>
      <c r="N24" s="89">
        <v>37.8333333333333</v>
      </c>
      <c r="O24" s="148"/>
      <c r="P24" s="227"/>
      <c r="Q24" s="228"/>
      <c r="R24" s="151"/>
      <c r="S24" s="227"/>
      <c r="T24" s="228"/>
      <c r="U24" s="151"/>
      <c r="V24" s="227"/>
      <c r="W24" s="228"/>
    </row>
    <row r="25" ht="21.95" customHeight="1">
      <c r="A25" s="152">
        <v>1943</v>
      </c>
      <c r="B25" s="99">
        <v>33</v>
      </c>
      <c r="C25" s="83">
        <v>1071</v>
      </c>
      <c r="D25" s="87">
        <v>32.4545454545455</v>
      </c>
      <c r="E25" s="40"/>
      <c r="F25" s="153">
        <v>1943</v>
      </c>
      <c r="G25" s="99">
        <v>19</v>
      </c>
      <c r="H25" s="83">
        <v>642.1</v>
      </c>
      <c r="I25" s="87">
        <v>33.7947368421053</v>
      </c>
      <c r="J25" s="40"/>
      <c r="K25" s="153">
        <v>1943</v>
      </c>
      <c r="L25" s="99">
        <v>2</v>
      </c>
      <c r="M25" s="83">
        <v>75</v>
      </c>
      <c r="N25" s="89">
        <v>37.5</v>
      </c>
      <c r="O25" s="148"/>
      <c r="P25" s="227"/>
      <c r="Q25" s="228"/>
      <c r="R25" s="151"/>
      <c r="S25" s="227"/>
      <c r="T25" s="228"/>
      <c r="U25" s="151"/>
      <c r="V25" s="227"/>
      <c r="W25" s="228"/>
    </row>
    <row r="26" ht="21.95" customHeight="1">
      <c r="A26" s="152">
        <v>1944</v>
      </c>
      <c r="B26" s="99">
        <v>44</v>
      </c>
      <c r="C26" s="83">
        <v>1428.7</v>
      </c>
      <c r="D26" s="87">
        <v>32.4704545454545</v>
      </c>
      <c r="E26" s="40"/>
      <c r="F26" s="153">
        <v>1944</v>
      </c>
      <c r="G26" s="99">
        <v>21</v>
      </c>
      <c r="H26" s="83">
        <v>717.8</v>
      </c>
      <c r="I26" s="87">
        <v>34.1809523809524</v>
      </c>
      <c r="J26" s="40"/>
      <c r="K26" s="153">
        <v>1944</v>
      </c>
      <c r="L26" s="99">
        <v>4</v>
      </c>
      <c r="M26" s="83">
        <v>147.5</v>
      </c>
      <c r="N26" s="89">
        <v>36.875</v>
      </c>
      <c r="O26" s="148"/>
      <c r="P26" s="227"/>
      <c r="Q26" s="228"/>
      <c r="R26" s="151"/>
      <c r="S26" s="227"/>
      <c r="T26" s="228"/>
      <c r="U26" s="151"/>
      <c r="V26" s="227"/>
      <c r="W26" s="228"/>
    </row>
    <row r="27" ht="21.95" customHeight="1">
      <c r="A27" s="152">
        <v>1945</v>
      </c>
      <c r="B27" s="99">
        <v>38</v>
      </c>
      <c r="C27" s="83">
        <v>1252.2</v>
      </c>
      <c r="D27" s="87">
        <v>32.9526315789474</v>
      </c>
      <c r="E27" s="40"/>
      <c r="F27" s="153">
        <v>1945</v>
      </c>
      <c r="G27" s="99">
        <v>22</v>
      </c>
      <c r="H27" s="83">
        <v>759.5</v>
      </c>
      <c r="I27" s="87">
        <v>34.5227272727273</v>
      </c>
      <c r="J27" s="40"/>
      <c r="K27" s="153">
        <v>1945</v>
      </c>
      <c r="L27" s="99">
        <v>5</v>
      </c>
      <c r="M27" s="83">
        <v>189.3</v>
      </c>
      <c r="N27" s="89">
        <v>37.86</v>
      </c>
      <c r="O27" s="148"/>
      <c r="P27" s="227"/>
      <c r="Q27" s="228"/>
      <c r="R27" s="151"/>
      <c r="S27" s="227"/>
      <c r="T27" s="228"/>
      <c r="U27" s="151"/>
      <c r="V27" s="227"/>
      <c r="W27" s="228"/>
    </row>
    <row r="28" ht="21.95" customHeight="1">
      <c r="A28" s="152">
        <v>1946</v>
      </c>
      <c r="B28" s="99">
        <v>45</v>
      </c>
      <c r="C28" s="83">
        <v>1474.3</v>
      </c>
      <c r="D28" s="87">
        <v>32.7622222222222</v>
      </c>
      <c r="E28" s="40"/>
      <c r="F28" s="153">
        <v>1946</v>
      </c>
      <c r="G28" s="99">
        <v>26</v>
      </c>
      <c r="H28" s="83">
        <v>896.7</v>
      </c>
      <c r="I28" s="87">
        <v>34.4884615384615</v>
      </c>
      <c r="J28" s="40"/>
      <c r="K28" s="153">
        <v>1946</v>
      </c>
      <c r="L28" s="99">
        <v>4</v>
      </c>
      <c r="M28" s="83">
        <v>146.6</v>
      </c>
      <c r="N28" s="89">
        <v>36.65</v>
      </c>
      <c r="O28" s="155"/>
      <c r="P28" s="129"/>
      <c r="Q28" s="97"/>
      <c r="R28" s="156"/>
      <c r="S28" s="129"/>
      <c r="T28" s="97"/>
      <c r="U28" s="156"/>
      <c r="V28" s="129"/>
      <c r="W28" s="97"/>
    </row>
    <row r="29" ht="21.95" customHeight="1">
      <c r="A29" s="152">
        <v>1947</v>
      </c>
      <c r="B29" s="99">
        <v>37</v>
      </c>
      <c r="C29" s="83">
        <v>1224.4</v>
      </c>
      <c r="D29" s="87">
        <v>33.0918918918919</v>
      </c>
      <c r="E29" s="40"/>
      <c r="F29" s="153">
        <v>1947</v>
      </c>
      <c r="G29" s="99">
        <v>21</v>
      </c>
      <c r="H29" s="83">
        <v>736.8</v>
      </c>
      <c r="I29" s="87">
        <v>35.0857142857143</v>
      </c>
      <c r="J29" s="40"/>
      <c r="K29" s="153">
        <v>1947</v>
      </c>
      <c r="L29" s="99">
        <v>6</v>
      </c>
      <c r="M29" s="83">
        <v>225.8</v>
      </c>
      <c r="N29" s="89">
        <v>37.6333333333333</v>
      </c>
      <c r="O29" s="155"/>
      <c r="P29" s="129"/>
      <c r="Q29" s="97"/>
      <c r="R29" s="156"/>
      <c r="S29" s="129"/>
      <c r="T29" s="97"/>
      <c r="U29" s="156"/>
      <c r="V29" s="129"/>
      <c r="W29" s="97"/>
    </row>
    <row r="30" ht="21.95" customHeight="1">
      <c r="A30" s="152">
        <v>1948</v>
      </c>
      <c r="B30" s="99">
        <v>28</v>
      </c>
      <c r="C30" s="83">
        <v>884</v>
      </c>
      <c r="D30" s="87">
        <v>31.5714285714286</v>
      </c>
      <c r="E30" s="40"/>
      <c r="F30" s="153">
        <v>1948</v>
      </c>
      <c r="G30" s="99">
        <v>8</v>
      </c>
      <c r="H30" s="83">
        <v>266.5</v>
      </c>
      <c r="I30" s="87">
        <v>33.3125</v>
      </c>
      <c r="J30" s="40"/>
      <c r="K30" s="153">
        <v>1948</v>
      </c>
      <c r="L30" s="99">
        <v>1</v>
      </c>
      <c r="M30" s="83">
        <v>35.9</v>
      </c>
      <c r="N30" s="89">
        <v>35.9</v>
      </c>
      <c r="O30" s="155"/>
      <c r="P30" s="129"/>
      <c r="Q30" s="97"/>
      <c r="R30" s="156"/>
      <c r="S30" s="129"/>
      <c r="T30" s="97"/>
      <c r="U30" s="156"/>
      <c r="V30" s="129"/>
      <c r="W30" s="97"/>
    </row>
    <row r="31" ht="21.95" customHeight="1">
      <c r="A31" s="152">
        <v>1949</v>
      </c>
      <c r="B31" s="99">
        <v>25</v>
      </c>
      <c r="C31" s="83">
        <v>793.8</v>
      </c>
      <c r="D31" s="87">
        <v>31.752</v>
      </c>
      <c r="E31" s="40"/>
      <c r="F31" s="153">
        <v>1949</v>
      </c>
      <c r="G31" s="99">
        <v>9</v>
      </c>
      <c r="H31" s="83">
        <v>300</v>
      </c>
      <c r="I31" s="87">
        <v>33.3333333333333</v>
      </c>
      <c r="J31" s="40"/>
      <c r="K31" s="153">
        <v>1949</v>
      </c>
      <c r="L31" s="99">
        <v>0</v>
      </c>
      <c r="M31" s="83">
        <v>0</v>
      </c>
      <c r="N31" s="89"/>
      <c r="O31" s="155"/>
      <c r="P31" s="129"/>
      <c r="Q31" s="97"/>
      <c r="R31" s="156"/>
      <c r="S31" s="129"/>
      <c r="T31" s="97"/>
      <c r="U31" s="156"/>
      <c r="V31" s="129"/>
      <c r="W31" s="97"/>
    </row>
    <row r="32" ht="21.95" customHeight="1">
      <c r="A32" s="152">
        <v>1950</v>
      </c>
      <c r="B32" s="99">
        <v>26</v>
      </c>
      <c r="C32" s="83">
        <v>821.1</v>
      </c>
      <c r="D32" s="87">
        <v>31.5807692307692</v>
      </c>
      <c r="E32" s="40"/>
      <c r="F32" s="153">
        <v>1950</v>
      </c>
      <c r="G32" s="99">
        <v>10</v>
      </c>
      <c r="H32" s="83">
        <v>331.4</v>
      </c>
      <c r="I32" s="87">
        <v>33.14</v>
      </c>
      <c r="J32" s="40"/>
      <c r="K32" s="153">
        <v>1950</v>
      </c>
      <c r="L32" s="99">
        <v>1</v>
      </c>
      <c r="M32" s="83">
        <v>37.2</v>
      </c>
      <c r="N32" s="89">
        <v>37.2</v>
      </c>
      <c r="O32" s="155"/>
      <c r="P32" s="129"/>
      <c r="Q32" s="97"/>
      <c r="R32" s="156"/>
      <c r="S32" s="129"/>
      <c r="T32" s="97"/>
      <c r="U32" s="156"/>
      <c r="V32" s="129"/>
      <c r="W32" s="97"/>
    </row>
    <row r="33" ht="21.95" customHeight="1">
      <c r="A33" s="152">
        <v>1951</v>
      </c>
      <c r="B33" s="99">
        <v>36</v>
      </c>
      <c r="C33" s="83">
        <v>1132.7</v>
      </c>
      <c r="D33" s="87">
        <v>31.4638888888889</v>
      </c>
      <c r="E33" s="40"/>
      <c r="F33" s="153">
        <v>1951</v>
      </c>
      <c r="G33" s="99">
        <v>13</v>
      </c>
      <c r="H33" s="83">
        <v>432.8</v>
      </c>
      <c r="I33" s="87">
        <v>33.2923076923077</v>
      </c>
      <c r="J33" s="40"/>
      <c r="K33" s="153">
        <v>1951</v>
      </c>
      <c r="L33" s="99">
        <v>1</v>
      </c>
      <c r="M33" s="83">
        <v>37.2</v>
      </c>
      <c r="N33" s="89">
        <v>37.2</v>
      </c>
      <c r="O33" s="155"/>
      <c r="P33" s="129"/>
      <c r="Q33" s="97"/>
      <c r="R33" s="156"/>
      <c r="S33" s="129"/>
      <c r="T33" s="97"/>
      <c r="U33" s="156"/>
      <c r="V33" s="129"/>
      <c r="W33" s="97"/>
    </row>
    <row r="34" ht="21.95" customHeight="1">
      <c r="A34" s="152">
        <v>1952</v>
      </c>
      <c r="B34" s="99">
        <v>36</v>
      </c>
      <c r="C34" s="83">
        <v>1179</v>
      </c>
      <c r="D34" s="87">
        <v>32.75</v>
      </c>
      <c r="E34" s="40"/>
      <c r="F34" s="153">
        <v>1952</v>
      </c>
      <c r="G34" s="99">
        <v>16</v>
      </c>
      <c r="H34" s="83">
        <v>563.8</v>
      </c>
      <c r="I34" s="87">
        <v>35.2375</v>
      </c>
      <c r="J34" s="40"/>
      <c r="K34" s="153">
        <v>1952</v>
      </c>
      <c r="L34" s="99">
        <v>7</v>
      </c>
      <c r="M34" s="83">
        <v>263.2</v>
      </c>
      <c r="N34" s="89">
        <v>37.6</v>
      </c>
      <c r="O34" s="155"/>
      <c r="P34" s="129"/>
      <c r="Q34" s="97"/>
      <c r="R34" s="156"/>
      <c r="S34" s="129"/>
      <c r="T34" s="97"/>
      <c r="U34" s="156"/>
      <c r="V34" s="129"/>
      <c r="W34" s="97"/>
    </row>
    <row r="35" ht="21.95" customHeight="1">
      <c r="A35" s="152">
        <v>1953</v>
      </c>
      <c r="B35" s="99">
        <v>27</v>
      </c>
      <c r="C35" s="83">
        <v>860.5</v>
      </c>
      <c r="D35" s="87">
        <v>31.8703703703704</v>
      </c>
      <c r="E35" s="40"/>
      <c r="F35" s="153">
        <v>1953</v>
      </c>
      <c r="G35" s="99">
        <v>12</v>
      </c>
      <c r="H35" s="83">
        <v>399.5</v>
      </c>
      <c r="I35" s="87">
        <v>33.2916666666667</v>
      </c>
      <c r="J35" s="40"/>
      <c r="K35" s="153">
        <v>1953</v>
      </c>
      <c r="L35" s="99">
        <v>2</v>
      </c>
      <c r="M35" s="83">
        <v>75.40000000000001</v>
      </c>
      <c r="N35" s="89">
        <v>37.7</v>
      </c>
      <c r="O35" s="155"/>
      <c r="P35" s="129"/>
      <c r="Q35" s="97"/>
      <c r="R35" s="156"/>
      <c r="S35" s="129"/>
      <c r="T35" s="97"/>
      <c r="U35" s="156"/>
      <c r="V35" s="129"/>
      <c r="W35" s="97"/>
    </row>
    <row r="36" ht="21.95" customHeight="1">
      <c r="A36" s="152">
        <v>1954</v>
      </c>
      <c r="B36" s="99">
        <v>23</v>
      </c>
      <c r="C36" s="83">
        <v>719.7</v>
      </c>
      <c r="D36" s="87">
        <v>31.2913043478261</v>
      </c>
      <c r="E36" s="40"/>
      <c r="F36" s="153">
        <v>1954</v>
      </c>
      <c r="G36" s="99">
        <v>9</v>
      </c>
      <c r="H36" s="83">
        <v>293.1</v>
      </c>
      <c r="I36" s="87">
        <v>32.5666666666667</v>
      </c>
      <c r="J36" s="40"/>
      <c r="K36" s="153">
        <v>1954</v>
      </c>
      <c r="L36" s="99">
        <v>0</v>
      </c>
      <c r="M36" s="83">
        <v>0</v>
      </c>
      <c r="N36" s="89"/>
      <c r="O36" s="155"/>
      <c r="P36" s="129"/>
      <c r="Q36" s="97"/>
      <c r="R36" s="156"/>
      <c r="S36" s="129"/>
      <c r="T36" s="97"/>
      <c r="U36" s="156"/>
      <c r="V36" s="129"/>
      <c r="W36" s="97"/>
    </row>
    <row r="37" ht="21.95" customHeight="1">
      <c r="A37" s="152">
        <v>1955</v>
      </c>
      <c r="B37" s="99">
        <v>20</v>
      </c>
      <c r="C37" s="83">
        <v>641</v>
      </c>
      <c r="D37" s="87">
        <v>32.05</v>
      </c>
      <c r="E37" s="40"/>
      <c r="F37" s="153">
        <v>1955</v>
      </c>
      <c r="G37" s="99">
        <v>8</v>
      </c>
      <c r="H37" s="83">
        <v>275.2</v>
      </c>
      <c r="I37" s="87">
        <v>34.4</v>
      </c>
      <c r="J37" s="40"/>
      <c r="K37" s="153">
        <v>1955</v>
      </c>
      <c r="L37" s="99">
        <v>1</v>
      </c>
      <c r="M37" s="83">
        <v>36</v>
      </c>
      <c r="N37" s="89">
        <v>36</v>
      </c>
      <c r="O37" s="155"/>
      <c r="P37" s="129"/>
      <c r="Q37" s="97"/>
      <c r="R37" s="156"/>
      <c r="S37" s="129"/>
      <c r="T37" s="97"/>
      <c r="U37" s="156"/>
      <c r="V37" s="129"/>
      <c r="W37" s="97"/>
    </row>
    <row r="38" ht="21.95" customHeight="1">
      <c r="A38" s="152">
        <v>1956</v>
      </c>
      <c r="B38" s="99">
        <v>13</v>
      </c>
      <c r="C38" s="83">
        <v>415</v>
      </c>
      <c r="D38" s="87">
        <v>31.9230769230769</v>
      </c>
      <c r="E38" s="40"/>
      <c r="F38" s="153">
        <v>1956</v>
      </c>
      <c r="G38" s="99">
        <v>5</v>
      </c>
      <c r="H38" s="83">
        <v>168.2</v>
      </c>
      <c r="I38" s="87">
        <v>33.64</v>
      </c>
      <c r="J38" s="40"/>
      <c r="K38" s="153">
        <v>1956</v>
      </c>
      <c r="L38" s="99">
        <v>0</v>
      </c>
      <c r="M38" s="83">
        <v>0</v>
      </c>
      <c r="N38" s="89"/>
      <c r="O38" s="155"/>
      <c r="P38" s="129"/>
      <c r="Q38" s="97"/>
      <c r="R38" s="156"/>
      <c r="S38" s="129"/>
      <c r="T38" s="97"/>
      <c r="U38" s="156"/>
      <c r="V38" s="129"/>
      <c r="W38" s="97"/>
    </row>
    <row r="39" ht="21.95" customHeight="1">
      <c r="A39" s="152">
        <v>1957</v>
      </c>
      <c r="B39" s="99">
        <v>44</v>
      </c>
      <c r="C39" s="83">
        <v>1422.7</v>
      </c>
      <c r="D39" s="87">
        <v>32.3340909090909</v>
      </c>
      <c r="E39" s="40"/>
      <c r="F39" s="153">
        <v>1957</v>
      </c>
      <c r="G39" s="99">
        <v>21</v>
      </c>
      <c r="H39" s="83">
        <v>715.7</v>
      </c>
      <c r="I39" s="87">
        <v>34.0809523809524</v>
      </c>
      <c r="J39" s="40"/>
      <c r="K39" s="153">
        <v>1957</v>
      </c>
      <c r="L39" s="99">
        <v>4</v>
      </c>
      <c r="M39" s="83">
        <v>146.5</v>
      </c>
      <c r="N39" s="89">
        <v>36.625</v>
      </c>
      <c r="O39" s="155"/>
      <c r="P39" s="129"/>
      <c r="Q39" s="97"/>
      <c r="R39" s="156"/>
      <c r="S39" s="129"/>
      <c r="T39" s="97"/>
      <c r="U39" s="156"/>
      <c r="V39" s="129"/>
      <c r="W39" s="97"/>
    </row>
    <row r="40" ht="21.95" customHeight="1">
      <c r="A40" s="152">
        <v>1958</v>
      </c>
      <c r="B40" s="99">
        <v>22</v>
      </c>
      <c r="C40" s="83">
        <v>693.8</v>
      </c>
      <c r="D40" s="87">
        <v>31.5363636363636</v>
      </c>
      <c r="E40" s="40"/>
      <c r="F40" s="153">
        <v>1958</v>
      </c>
      <c r="G40" s="99">
        <v>8</v>
      </c>
      <c r="H40" s="83">
        <v>266.8</v>
      </c>
      <c r="I40" s="87">
        <v>33.35</v>
      </c>
      <c r="J40" s="40"/>
      <c r="K40" s="153">
        <v>1958</v>
      </c>
      <c r="L40" s="99">
        <v>0</v>
      </c>
      <c r="M40" s="83">
        <v>0</v>
      </c>
      <c r="N40" s="89"/>
      <c r="O40" s="155"/>
      <c r="P40" s="129"/>
      <c r="Q40" s="97"/>
      <c r="R40" s="156"/>
      <c r="S40" s="129"/>
      <c r="T40" s="97"/>
      <c r="U40" s="156"/>
      <c r="V40" s="129"/>
      <c r="W40" s="97"/>
    </row>
    <row r="41" ht="21.95" customHeight="1">
      <c r="A41" s="152">
        <v>1959</v>
      </c>
      <c r="B41" s="99">
        <v>26</v>
      </c>
      <c r="C41" s="83">
        <v>846.6</v>
      </c>
      <c r="D41" s="87">
        <v>32.5615384615385</v>
      </c>
      <c r="E41" s="40"/>
      <c r="F41" s="153">
        <v>1959</v>
      </c>
      <c r="G41" s="99">
        <v>17</v>
      </c>
      <c r="H41" s="83">
        <v>568.6</v>
      </c>
      <c r="I41" s="87">
        <v>33.4470588235294</v>
      </c>
      <c r="J41" s="40"/>
      <c r="K41" s="153">
        <v>1959</v>
      </c>
      <c r="L41" s="99">
        <v>1</v>
      </c>
      <c r="M41" s="83">
        <v>35.9</v>
      </c>
      <c r="N41" s="89">
        <v>35.9</v>
      </c>
      <c r="O41" s="155"/>
      <c r="P41" s="129"/>
      <c r="Q41" s="97"/>
      <c r="R41" s="156"/>
      <c r="S41" s="129"/>
      <c r="T41" s="97"/>
      <c r="U41" s="156"/>
      <c r="V41" s="129"/>
      <c r="W41" s="97"/>
    </row>
    <row r="42" ht="21.95" customHeight="1">
      <c r="A42" s="152">
        <v>1960</v>
      </c>
      <c r="B42" s="99">
        <v>32</v>
      </c>
      <c r="C42" s="83">
        <v>1025.4</v>
      </c>
      <c r="D42" s="87">
        <v>32.04375</v>
      </c>
      <c r="E42" s="40"/>
      <c r="F42" s="153">
        <v>1960</v>
      </c>
      <c r="G42" s="99">
        <v>14</v>
      </c>
      <c r="H42" s="83">
        <v>475.7</v>
      </c>
      <c r="I42" s="87">
        <v>33.9785714285714</v>
      </c>
      <c r="J42" s="40"/>
      <c r="K42" s="153">
        <v>1960</v>
      </c>
      <c r="L42" s="99">
        <v>3</v>
      </c>
      <c r="M42" s="83">
        <v>110.5</v>
      </c>
      <c r="N42" s="89">
        <v>36.8333333333333</v>
      </c>
      <c r="O42" s="155"/>
      <c r="P42" s="129"/>
      <c r="Q42" s="97"/>
      <c r="R42" s="156"/>
      <c r="S42" s="129"/>
      <c r="T42" s="97"/>
      <c r="U42" s="156"/>
      <c r="V42" s="129"/>
      <c r="W42" s="97"/>
    </row>
    <row r="43" ht="21.95" customHeight="1">
      <c r="A43" s="152">
        <v>1961</v>
      </c>
      <c r="B43" s="99">
        <v>27</v>
      </c>
      <c r="C43" s="83">
        <v>850.9</v>
      </c>
      <c r="D43" s="87">
        <v>31.5148148148148</v>
      </c>
      <c r="E43" s="40"/>
      <c r="F43" s="153">
        <v>1961</v>
      </c>
      <c r="G43" s="99">
        <v>10</v>
      </c>
      <c r="H43" s="83">
        <v>335.5</v>
      </c>
      <c r="I43" s="87">
        <v>33.55</v>
      </c>
      <c r="J43" s="40"/>
      <c r="K43" s="153">
        <v>1961</v>
      </c>
      <c r="L43" s="99">
        <v>1</v>
      </c>
      <c r="M43" s="83">
        <v>37</v>
      </c>
      <c r="N43" s="89">
        <v>37</v>
      </c>
      <c r="O43" s="155"/>
      <c r="P43" s="129"/>
      <c r="Q43" s="97"/>
      <c r="R43" s="156"/>
      <c r="S43" s="129"/>
      <c r="T43" s="97"/>
      <c r="U43" s="156"/>
      <c r="V43" s="129"/>
      <c r="W43" s="97"/>
    </row>
    <row r="44" ht="21.95" customHeight="1">
      <c r="A44" s="152">
        <v>1962</v>
      </c>
      <c r="B44" s="99">
        <v>13</v>
      </c>
      <c r="C44" s="83">
        <v>397.4</v>
      </c>
      <c r="D44" s="87">
        <v>30.5692307692308</v>
      </c>
      <c r="E44" s="40"/>
      <c r="F44" s="153">
        <v>1962</v>
      </c>
      <c r="G44" s="99">
        <v>2</v>
      </c>
      <c r="H44" s="83">
        <v>66.09999999999999</v>
      </c>
      <c r="I44" s="87">
        <v>33.05</v>
      </c>
      <c r="J44" s="40"/>
      <c r="K44" s="153">
        <v>1962</v>
      </c>
      <c r="L44" s="99">
        <v>0</v>
      </c>
      <c r="M44" s="83">
        <v>0</v>
      </c>
      <c r="N44" s="89"/>
      <c r="O44" s="155"/>
      <c r="P44" s="129"/>
      <c r="Q44" s="97"/>
      <c r="R44" s="156"/>
      <c r="S44" s="129"/>
      <c r="T44" s="97"/>
      <c r="U44" s="156"/>
      <c r="V44" s="129"/>
      <c r="W44" s="97"/>
    </row>
    <row r="45" ht="21.95" customHeight="1">
      <c r="A45" s="152">
        <v>1963</v>
      </c>
      <c r="B45" s="99">
        <v>27</v>
      </c>
      <c r="C45" s="83">
        <v>852.1</v>
      </c>
      <c r="D45" s="87">
        <v>31.5592592592593</v>
      </c>
      <c r="E45" s="40"/>
      <c r="F45" s="153">
        <v>1963</v>
      </c>
      <c r="G45" s="99">
        <v>11</v>
      </c>
      <c r="H45" s="83">
        <v>364.4</v>
      </c>
      <c r="I45" s="87">
        <v>33.1272727272727</v>
      </c>
      <c r="J45" s="40"/>
      <c r="K45" s="153">
        <v>1963</v>
      </c>
      <c r="L45" s="99">
        <v>0</v>
      </c>
      <c r="M45" s="83">
        <v>0</v>
      </c>
      <c r="N45" s="89"/>
      <c r="O45" s="155"/>
      <c r="P45" s="129"/>
      <c r="Q45" s="97"/>
      <c r="R45" s="156"/>
      <c r="S45" s="129"/>
      <c r="T45" s="97"/>
      <c r="U45" s="156"/>
      <c r="V45" s="129"/>
      <c r="W45" s="97"/>
    </row>
    <row r="46" ht="21.95" customHeight="1">
      <c r="A46" s="152">
        <v>1964</v>
      </c>
      <c r="B46" s="99">
        <v>28</v>
      </c>
      <c r="C46" s="83">
        <v>900.8</v>
      </c>
      <c r="D46" s="87">
        <v>32.1714285714286</v>
      </c>
      <c r="E46" s="40"/>
      <c r="F46" s="153">
        <v>1964</v>
      </c>
      <c r="G46" s="99">
        <v>11</v>
      </c>
      <c r="H46" s="83">
        <v>372.4</v>
      </c>
      <c r="I46" s="87">
        <v>33.8545454545455</v>
      </c>
      <c r="J46" s="40"/>
      <c r="K46" s="153">
        <v>1964</v>
      </c>
      <c r="L46" s="99">
        <v>1</v>
      </c>
      <c r="M46" s="83">
        <v>37.2</v>
      </c>
      <c r="N46" s="89">
        <v>37.2</v>
      </c>
      <c r="O46" s="155"/>
      <c r="P46" s="129"/>
      <c r="Q46" s="97"/>
      <c r="R46" s="156"/>
      <c r="S46" s="129"/>
      <c r="T46" s="97"/>
      <c r="U46" s="156"/>
      <c r="V46" s="129"/>
      <c r="W46" s="97"/>
    </row>
    <row r="47" ht="21.95" customHeight="1">
      <c r="A47" s="152">
        <v>1965</v>
      </c>
      <c r="B47" s="99">
        <v>45</v>
      </c>
      <c r="C47" s="83">
        <v>1457.7</v>
      </c>
      <c r="D47" s="87">
        <v>32.3933333333333</v>
      </c>
      <c r="E47" s="40"/>
      <c r="F47" s="153">
        <v>1965</v>
      </c>
      <c r="G47" s="99">
        <v>21</v>
      </c>
      <c r="H47" s="83">
        <v>721.5</v>
      </c>
      <c r="I47" s="87">
        <v>34.3571428571429</v>
      </c>
      <c r="J47" s="40"/>
      <c r="K47" s="153">
        <v>1965</v>
      </c>
      <c r="L47" s="99">
        <v>5</v>
      </c>
      <c r="M47" s="83">
        <v>182.8</v>
      </c>
      <c r="N47" s="89">
        <v>36.56</v>
      </c>
      <c r="O47" s="155"/>
      <c r="P47" s="129"/>
      <c r="Q47" s="97"/>
      <c r="R47" s="156"/>
      <c r="S47" s="129"/>
      <c r="T47" s="97"/>
      <c r="U47" s="156"/>
      <c r="V47" s="129"/>
      <c r="W47" s="97"/>
    </row>
    <row r="48" ht="21.95" customHeight="1">
      <c r="A48" s="152">
        <v>1966</v>
      </c>
      <c r="B48" s="99">
        <v>33</v>
      </c>
      <c r="C48" s="83">
        <v>1054.6</v>
      </c>
      <c r="D48" s="87">
        <v>31.9575757575758</v>
      </c>
      <c r="E48" s="40"/>
      <c r="F48" s="153">
        <v>1966</v>
      </c>
      <c r="G48" s="99">
        <v>15</v>
      </c>
      <c r="H48" s="83">
        <v>503.3</v>
      </c>
      <c r="I48" s="87">
        <v>33.5533333333333</v>
      </c>
      <c r="J48" s="40"/>
      <c r="K48" s="153">
        <v>1966</v>
      </c>
      <c r="L48" s="99">
        <v>1</v>
      </c>
      <c r="M48" s="83">
        <v>37.6</v>
      </c>
      <c r="N48" s="89">
        <v>37.6</v>
      </c>
      <c r="O48" s="155"/>
      <c r="P48" s="129"/>
      <c r="Q48" s="97"/>
      <c r="R48" s="156"/>
      <c r="S48" s="129"/>
      <c r="T48" s="97"/>
      <c r="U48" s="156"/>
      <c r="V48" s="129"/>
      <c r="W48" s="97"/>
    </row>
    <row r="49" ht="21.95" customHeight="1">
      <c r="A49" s="152">
        <v>1967</v>
      </c>
      <c r="B49" s="99">
        <v>34</v>
      </c>
      <c r="C49" s="83">
        <v>1099.3</v>
      </c>
      <c r="D49" s="87">
        <v>32.3323529411765</v>
      </c>
      <c r="E49" s="40"/>
      <c r="F49" s="153">
        <v>1967</v>
      </c>
      <c r="G49" s="99">
        <v>17</v>
      </c>
      <c r="H49" s="83">
        <v>573.6</v>
      </c>
      <c r="I49" s="87">
        <v>33.7411764705882</v>
      </c>
      <c r="J49" s="40"/>
      <c r="K49" s="153">
        <v>1967</v>
      </c>
      <c r="L49" s="99">
        <v>2</v>
      </c>
      <c r="M49" s="83">
        <v>72.09999999999999</v>
      </c>
      <c r="N49" s="89">
        <v>36.05</v>
      </c>
      <c r="O49" s="155"/>
      <c r="P49" s="129"/>
      <c r="Q49" s="97"/>
      <c r="R49" s="156"/>
      <c r="S49" s="129"/>
      <c r="T49" s="97"/>
      <c r="U49" s="156"/>
      <c r="V49" s="129"/>
      <c r="W49" s="97"/>
    </row>
    <row r="50" ht="21.95" customHeight="1">
      <c r="A50" s="152">
        <v>1968</v>
      </c>
      <c r="B50" s="99">
        <v>62</v>
      </c>
      <c r="C50" s="83">
        <v>2033.9</v>
      </c>
      <c r="D50" s="87">
        <v>32.8048387096774</v>
      </c>
      <c r="E50" s="40"/>
      <c r="F50" s="153">
        <v>1968</v>
      </c>
      <c r="G50" s="99">
        <v>35</v>
      </c>
      <c r="H50" s="83">
        <v>1207.4</v>
      </c>
      <c r="I50" s="87">
        <v>34.4971428571429</v>
      </c>
      <c r="J50" s="40"/>
      <c r="K50" s="153">
        <v>1968</v>
      </c>
      <c r="L50" s="99">
        <v>9</v>
      </c>
      <c r="M50" s="83">
        <v>343.1</v>
      </c>
      <c r="N50" s="89">
        <v>38.1222222222222</v>
      </c>
      <c r="O50" s="155"/>
      <c r="P50" s="129"/>
      <c r="Q50" s="97"/>
      <c r="R50" s="156"/>
      <c r="S50" s="129"/>
      <c r="T50" s="97"/>
      <c r="U50" s="156"/>
      <c r="V50" s="129"/>
      <c r="W50" s="97"/>
    </row>
    <row r="51" ht="21.95" customHeight="1">
      <c r="A51" s="152">
        <v>1969</v>
      </c>
      <c r="B51" s="99">
        <v>39</v>
      </c>
      <c r="C51" s="83">
        <v>1252.6</v>
      </c>
      <c r="D51" s="87">
        <v>32.1179487179487</v>
      </c>
      <c r="E51" s="40"/>
      <c r="F51" s="153">
        <v>1969</v>
      </c>
      <c r="G51" s="99">
        <v>18</v>
      </c>
      <c r="H51" s="83">
        <v>611.9</v>
      </c>
      <c r="I51" s="87">
        <v>33.9944444444444</v>
      </c>
      <c r="J51" s="40"/>
      <c r="K51" s="153">
        <v>1969</v>
      </c>
      <c r="L51" s="99">
        <v>2</v>
      </c>
      <c r="M51" s="83">
        <v>72.2</v>
      </c>
      <c r="N51" s="89">
        <v>36.1</v>
      </c>
      <c r="O51" s="155"/>
      <c r="P51" s="129"/>
      <c r="Q51" s="97"/>
      <c r="R51" s="156"/>
      <c r="S51" s="129"/>
      <c r="T51" s="97"/>
      <c r="U51" s="156"/>
      <c r="V51" s="129"/>
      <c r="W51" s="97"/>
    </row>
    <row r="52" ht="21.95" customHeight="1">
      <c r="A52" s="152">
        <v>1970</v>
      </c>
      <c r="B52" s="99">
        <v>21</v>
      </c>
      <c r="C52" s="83">
        <v>665.5</v>
      </c>
      <c r="D52" s="87">
        <v>31.6904761904762</v>
      </c>
      <c r="E52" s="40"/>
      <c r="F52" s="153">
        <v>1970</v>
      </c>
      <c r="G52" s="99">
        <v>9</v>
      </c>
      <c r="H52" s="83">
        <v>300.6</v>
      </c>
      <c r="I52" s="87">
        <v>33.4</v>
      </c>
      <c r="J52" s="40"/>
      <c r="K52" s="153">
        <v>1970</v>
      </c>
      <c r="L52" s="99">
        <v>1</v>
      </c>
      <c r="M52" s="83">
        <v>36.4</v>
      </c>
      <c r="N52" s="89">
        <v>36.4</v>
      </c>
      <c r="O52" s="155"/>
      <c r="P52" s="129"/>
      <c r="Q52" s="97"/>
      <c r="R52" s="156"/>
      <c r="S52" s="129"/>
      <c r="T52" s="97"/>
      <c r="U52" s="156"/>
      <c r="V52" s="129"/>
      <c r="W52" s="97"/>
    </row>
    <row r="53" ht="21.95" customHeight="1">
      <c r="A53" s="152">
        <v>1971</v>
      </c>
      <c r="B53" s="99">
        <v>12</v>
      </c>
      <c r="C53" s="83">
        <v>384.4</v>
      </c>
      <c r="D53" s="87">
        <v>32.0333333333333</v>
      </c>
      <c r="E53" s="40"/>
      <c r="F53" s="153">
        <v>1971</v>
      </c>
      <c r="G53" s="99">
        <v>5</v>
      </c>
      <c r="H53" s="83">
        <v>170.9</v>
      </c>
      <c r="I53" s="87">
        <v>34.18</v>
      </c>
      <c r="J53" s="40"/>
      <c r="K53" s="153">
        <v>1971</v>
      </c>
      <c r="L53" s="99">
        <v>1</v>
      </c>
      <c r="M53" s="83">
        <v>37.7</v>
      </c>
      <c r="N53" s="89">
        <v>37.7</v>
      </c>
      <c r="O53" s="155"/>
      <c r="P53" s="129"/>
      <c r="Q53" s="97"/>
      <c r="R53" s="156"/>
      <c r="S53" s="129"/>
      <c r="T53" s="97"/>
      <c r="U53" s="156"/>
      <c r="V53" s="129"/>
      <c r="W53" s="97"/>
    </row>
    <row r="54" ht="21.95" customHeight="1">
      <c r="A54" s="152">
        <v>1972</v>
      </c>
      <c r="B54" s="99">
        <v>21</v>
      </c>
      <c r="C54" s="83">
        <v>685.2</v>
      </c>
      <c r="D54" s="87">
        <v>32.6285714285714</v>
      </c>
      <c r="E54" s="40"/>
      <c r="F54" s="153">
        <v>1972</v>
      </c>
      <c r="G54" s="99">
        <v>10</v>
      </c>
      <c r="H54" s="83">
        <v>350.5</v>
      </c>
      <c r="I54" s="87">
        <v>35.05</v>
      </c>
      <c r="J54" s="40"/>
      <c r="K54" s="153">
        <v>1972</v>
      </c>
      <c r="L54" s="99">
        <v>4</v>
      </c>
      <c r="M54" s="83">
        <v>147.8</v>
      </c>
      <c r="N54" s="89">
        <v>36.95</v>
      </c>
      <c r="O54" s="155"/>
      <c r="P54" s="129"/>
      <c r="Q54" s="97"/>
      <c r="R54" s="156"/>
      <c r="S54" s="129"/>
      <c r="T54" s="97"/>
      <c r="U54" s="156"/>
      <c r="V54" s="129"/>
      <c r="W54" s="97"/>
    </row>
    <row r="55" ht="21.95" customHeight="1">
      <c r="A55" s="152">
        <v>1973</v>
      </c>
      <c r="B55" s="99">
        <v>31</v>
      </c>
      <c r="C55" s="83">
        <v>1031.4</v>
      </c>
      <c r="D55" s="87">
        <v>33.2709677419355</v>
      </c>
      <c r="E55" s="40"/>
      <c r="F55" s="153">
        <v>1973</v>
      </c>
      <c r="G55" s="99">
        <v>19</v>
      </c>
      <c r="H55" s="83">
        <v>664.7</v>
      </c>
      <c r="I55" s="87">
        <v>34.9842105263158</v>
      </c>
      <c r="J55" s="40"/>
      <c r="K55" s="153">
        <v>1973</v>
      </c>
      <c r="L55" s="99">
        <v>5</v>
      </c>
      <c r="M55" s="83">
        <v>186.5</v>
      </c>
      <c r="N55" s="89">
        <v>37.3</v>
      </c>
      <c r="O55" s="155"/>
      <c r="P55" s="129"/>
      <c r="Q55" s="97"/>
      <c r="R55" s="156"/>
      <c r="S55" s="129"/>
      <c r="T55" s="97"/>
      <c r="U55" s="156"/>
      <c r="V55" s="129"/>
      <c r="W55" s="97"/>
    </row>
    <row r="56" ht="21.95" customHeight="1">
      <c r="A56" s="152">
        <v>1974</v>
      </c>
      <c r="B56" s="99">
        <v>17</v>
      </c>
      <c r="C56" s="83">
        <v>524</v>
      </c>
      <c r="D56" s="87">
        <v>30.8235294117647</v>
      </c>
      <c r="E56" s="40"/>
      <c r="F56" s="153">
        <v>1974</v>
      </c>
      <c r="G56" s="99">
        <v>2</v>
      </c>
      <c r="H56" s="83">
        <v>64.8</v>
      </c>
      <c r="I56" s="87">
        <v>32.4</v>
      </c>
      <c r="J56" s="40"/>
      <c r="K56" s="153">
        <v>1974</v>
      </c>
      <c r="L56" s="99">
        <v>0</v>
      </c>
      <c r="M56" s="83">
        <v>0</v>
      </c>
      <c r="N56" s="89"/>
      <c r="O56" s="155"/>
      <c r="P56" s="129"/>
      <c r="Q56" s="97"/>
      <c r="R56" s="156"/>
      <c r="S56" s="129"/>
      <c r="T56" s="97"/>
      <c r="U56" s="156"/>
      <c r="V56" s="129"/>
      <c r="W56" s="97"/>
    </row>
    <row r="57" ht="21.95" customHeight="1">
      <c r="A57" s="152">
        <v>1975</v>
      </c>
      <c r="B57" s="99">
        <v>35</v>
      </c>
      <c r="C57" s="83">
        <v>1116.2</v>
      </c>
      <c r="D57" s="87">
        <v>31.8914285714286</v>
      </c>
      <c r="E57" s="40"/>
      <c r="F57" s="153">
        <v>1975</v>
      </c>
      <c r="G57" s="99">
        <v>18</v>
      </c>
      <c r="H57" s="83">
        <v>597</v>
      </c>
      <c r="I57" s="87">
        <v>33.1666666666667</v>
      </c>
      <c r="J57" s="40"/>
      <c r="K57" s="153">
        <v>1975</v>
      </c>
      <c r="L57" s="99">
        <v>0</v>
      </c>
      <c r="M57" s="83">
        <v>0</v>
      </c>
      <c r="N57" s="89"/>
      <c r="O57" s="155"/>
      <c r="P57" s="129"/>
      <c r="Q57" s="97"/>
      <c r="R57" s="156"/>
      <c r="S57" s="129"/>
      <c r="T57" s="97"/>
      <c r="U57" s="156"/>
      <c r="V57" s="129"/>
      <c r="W57" s="97"/>
    </row>
    <row r="58" ht="21.95" customHeight="1">
      <c r="A58" s="152">
        <v>1976</v>
      </c>
      <c r="B58" s="99">
        <v>19</v>
      </c>
      <c r="C58" s="83">
        <v>593.2</v>
      </c>
      <c r="D58" s="87">
        <v>31.2210526315789</v>
      </c>
      <c r="E58" s="40"/>
      <c r="F58" s="153">
        <v>1976</v>
      </c>
      <c r="G58" s="99">
        <v>6</v>
      </c>
      <c r="H58" s="83">
        <v>199.1</v>
      </c>
      <c r="I58" s="87">
        <v>33.1833333333333</v>
      </c>
      <c r="J58" s="40"/>
      <c r="K58" s="153">
        <v>1976</v>
      </c>
      <c r="L58" s="99">
        <v>0</v>
      </c>
      <c r="M58" s="83">
        <v>0</v>
      </c>
      <c r="N58" s="89"/>
      <c r="O58" s="155"/>
      <c r="P58" s="129"/>
      <c r="Q58" s="97"/>
      <c r="R58" s="156"/>
      <c r="S58" s="129"/>
      <c r="T58" s="97"/>
      <c r="U58" s="156"/>
      <c r="V58" s="129"/>
      <c r="W58" s="97"/>
    </row>
    <row r="59" ht="21.95" customHeight="1">
      <c r="A59" s="152">
        <v>1977</v>
      </c>
      <c r="B59" s="99">
        <v>38</v>
      </c>
      <c r="C59" s="83">
        <v>1250.8</v>
      </c>
      <c r="D59" s="87">
        <v>32.9157894736842</v>
      </c>
      <c r="E59" s="40"/>
      <c r="F59" s="153">
        <v>1977</v>
      </c>
      <c r="G59" s="99">
        <v>26</v>
      </c>
      <c r="H59" s="83">
        <v>885</v>
      </c>
      <c r="I59" s="87">
        <v>34.0384615384615</v>
      </c>
      <c r="J59" s="40"/>
      <c r="K59" s="153">
        <v>1977</v>
      </c>
      <c r="L59" s="99">
        <v>2</v>
      </c>
      <c r="M59" s="83">
        <v>73.59999999999999</v>
      </c>
      <c r="N59" s="89">
        <v>36.8</v>
      </c>
      <c r="O59" s="155"/>
      <c r="P59" s="129"/>
      <c r="Q59" s="97"/>
      <c r="R59" s="156"/>
      <c r="S59" s="129"/>
      <c r="T59" s="97"/>
      <c r="U59" s="156"/>
      <c r="V59" s="129"/>
      <c r="W59" s="97"/>
    </row>
    <row r="60" ht="21.95" customHeight="1">
      <c r="A60" s="152">
        <v>1978</v>
      </c>
      <c r="B60" s="99">
        <v>33</v>
      </c>
      <c r="C60" s="83">
        <v>1049.3</v>
      </c>
      <c r="D60" s="87">
        <v>31.7969696969697</v>
      </c>
      <c r="E60" s="40"/>
      <c r="F60" s="153">
        <v>1978</v>
      </c>
      <c r="G60" s="99">
        <v>12</v>
      </c>
      <c r="H60" s="83">
        <v>408.2</v>
      </c>
      <c r="I60" s="87">
        <v>34.0166666666667</v>
      </c>
      <c r="J60" s="40"/>
      <c r="K60" s="153">
        <v>1978</v>
      </c>
      <c r="L60" s="99">
        <v>3</v>
      </c>
      <c r="M60" s="83">
        <v>108.7</v>
      </c>
      <c r="N60" s="89">
        <v>36.2333333333333</v>
      </c>
      <c r="O60" s="155"/>
      <c r="P60" s="129"/>
      <c r="Q60" s="97"/>
      <c r="R60" s="156"/>
      <c r="S60" s="129"/>
      <c r="T60" s="97"/>
      <c r="U60" s="156"/>
      <c r="V60" s="129"/>
      <c r="W60" s="97"/>
    </row>
    <row r="61" ht="21.95" customHeight="1">
      <c r="A61" s="152">
        <v>1979</v>
      </c>
      <c r="B61" s="99">
        <v>56</v>
      </c>
      <c r="C61" s="83">
        <v>1857.2</v>
      </c>
      <c r="D61" s="87">
        <v>33.1642857142857</v>
      </c>
      <c r="E61" s="40"/>
      <c r="F61" s="153">
        <v>1979</v>
      </c>
      <c r="G61" s="99">
        <v>34</v>
      </c>
      <c r="H61" s="83">
        <v>1179.3</v>
      </c>
      <c r="I61" s="87">
        <v>34.6852941176471</v>
      </c>
      <c r="J61" s="40"/>
      <c r="K61" s="153">
        <v>1979</v>
      </c>
      <c r="L61" s="99">
        <v>10</v>
      </c>
      <c r="M61" s="83">
        <v>373.6</v>
      </c>
      <c r="N61" s="89">
        <v>37.36</v>
      </c>
      <c r="O61" s="155"/>
      <c r="P61" s="129"/>
      <c r="Q61" s="97"/>
      <c r="R61" s="156"/>
      <c r="S61" s="129"/>
      <c r="T61" s="97"/>
      <c r="U61" s="156"/>
      <c r="V61" s="129"/>
      <c r="W61" s="97"/>
    </row>
    <row r="62" ht="21.95" customHeight="1">
      <c r="A62" s="152">
        <v>1980</v>
      </c>
      <c r="B62" s="99">
        <v>53</v>
      </c>
      <c r="C62" s="83">
        <v>1706.9</v>
      </c>
      <c r="D62" s="87">
        <v>32.2056603773585</v>
      </c>
      <c r="E62" s="40"/>
      <c r="F62" s="153">
        <v>1980</v>
      </c>
      <c r="G62" s="99">
        <v>28</v>
      </c>
      <c r="H62" s="83">
        <v>947.7</v>
      </c>
      <c r="I62" s="87">
        <v>33.8464285714286</v>
      </c>
      <c r="J62" s="40"/>
      <c r="K62" s="153">
        <v>1980</v>
      </c>
      <c r="L62" s="99">
        <v>2</v>
      </c>
      <c r="M62" s="83">
        <v>72.90000000000001</v>
      </c>
      <c r="N62" s="89">
        <v>36.45</v>
      </c>
      <c r="O62" s="155"/>
      <c r="P62" s="129"/>
      <c r="Q62" s="97"/>
      <c r="R62" s="156"/>
      <c r="S62" s="129"/>
      <c r="T62" s="97"/>
      <c r="U62" s="156"/>
      <c r="V62" s="129"/>
      <c r="W62" s="97"/>
    </row>
    <row r="63" ht="21.95" customHeight="1">
      <c r="A63" s="152">
        <v>1981</v>
      </c>
      <c r="B63" s="99">
        <v>44</v>
      </c>
      <c r="C63" s="83">
        <v>1441.9</v>
      </c>
      <c r="D63" s="87">
        <v>32.7704545454545</v>
      </c>
      <c r="E63" s="40"/>
      <c r="F63" s="153">
        <v>1981</v>
      </c>
      <c r="G63" s="99">
        <v>23</v>
      </c>
      <c r="H63" s="83">
        <v>799.2</v>
      </c>
      <c r="I63" s="87">
        <v>34.7478260869565</v>
      </c>
      <c r="J63" s="40"/>
      <c r="K63" s="153">
        <v>1981</v>
      </c>
      <c r="L63" s="99">
        <v>5</v>
      </c>
      <c r="M63" s="83">
        <v>184</v>
      </c>
      <c r="N63" s="89">
        <v>36.8</v>
      </c>
      <c r="O63" s="155"/>
      <c r="P63" s="129"/>
      <c r="Q63" s="97"/>
      <c r="R63" s="156"/>
      <c r="S63" s="129"/>
      <c r="T63" s="97"/>
      <c r="U63" s="156"/>
      <c r="V63" s="129"/>
      <c r="W63" s="97"/>
    </row>
    <row r="64" ht="21.95" customHeight="1">
      <c r="A64" s="152">
        <v>1982</v>
      </c>
      <c r="B64" s="99">
        <v>59</v>
      </c>
      <c r="C64" s="83">
        <v>1945.6</v>
      </c>
      <c r="D64" s="87">
        <v>32.9762711864407</v>
      </c>
      <c r="E64" s="40"/>
      <c r="F64" s="153">
        <v>1982</v>
      </c>
      <c r="G64" s="99">
        <v>35</v>
      </c>
      <c r="H64" s="83">
        <v>1209.9</v>
      </c>
      <c r="I64" s="87">
        <v>34.5685714285714</v>
      </c>
      <c r="J64" s="40"/>
      <c r="K64" s="153">
        <v>1982</v>
      </c>
      <c r="L64" s="99">
        <v>7</v>
      </c>
      <c r="M64" s="83">
        <v>258.3</v>
      </c>
      <c r="N64" s="89">
        <v>36.9</v>
      </c>
      <c r="O64" s="155"/>
      <c r="P64" s="129"/>
      <c r="Q64" s="97"/>
      <c r="R64" s="156"/>
      <c r="S64" s="129"/>
      <c r="T64" s="97"/>
      <c r="U64" s="156"/>
      <c r="V64" s="129"/>
      <c r="W64" s="97"/>
    </row>
    <row r="65" ht="21.95" customHeight="1">
      <c r="A65" s="152">
        <v>1983</v>
      </c>
      <c r="B65" s="99">
        <v>49</v>
      </c>
      <c r="C65" s="83">
        <v>1644</v>
      </c>
      <c r="D65" s="87">
        <v>33.5510204081633</v>
      </c>
      <c r="E65" s="40"/>
      <c r="F65" s="153">
        <v>1983</v>
      </c>
      <c r="G65" s="99">
        <v>34</v>
      </c>
      <c r="H65" s="83">
        <v>1180.7</v>
      </c>
      <c r="I65" s="87">
        <v>34.7264705882353</v>
      </c>
      <c r="J65" s="40"/>
      <c r="K65" s="153">
        <v>1983</v>
      </c>
      <c r="L65" s="99">
        <v>10</v>
      </c>
      <c r="M65" s="83">
        <v>369.6</v>
      </c>
      <c r="N65" s="89">
        <v>36.96</v>
      </c>
      <c r="O65" s="155"/>
      <c r="P65" s="129"/>
      <c r="Q65" s="97"/>
      <c r="R65" s="156"/>
      <c r="S65" s="129"/>
      <c r="T65" s="97"/>
      <c r="U65" s="156"/>
      <c r="V65" s="129"/>
      <c r="W65" s="97"/>
    </row>
    <row r="66" ht="21.95" customHeight="1">
      <c r="A66" s="152">
        <v>1984</v>
      </c>
      <c r="B66" s="99">
        <v>11</v>
      </c>
      <c r="C66" s="83">
        <v>346.6</v>
      </c>
      <c r="D66" s="87">
        <v>31.5090909090909</v>
      </c>
      <c r="E66" s="40"/>
      <c r="F66" s="153">
        <v>1984</v>
      </c>
      <c r="G66" s="99">
        <v>3</v>
      </c>
      <c r="H66" s="83">
        <v>101.5</v>
      </c>
      <c r="I66" s="87">
        <v>33.8333333333333</v>
      </c>
      <c r="J66" s="40"/>
      <c r="K66" s="153">
        <v>1984</v>
      </c>
      <c r="L66" s="99">
        <v>0</v>
      </c>
      <c r="M66" s="83">
        <v>0</v>
      </c>
      <c r="N66" s="89"/>
      <c r="O66" s="155"/>
      <c r="P66" s="129"/>
      <c r="Q66" s="97"/>
      <c r="R66" s="156"/>
      <c r="S66" s="129"/>
      <c r="T66" s="97"/>
      <c r="U66" s="156"/>
      <c r="V66" s="129"/>
      <c r="W66" s="97"/>
    </row>
    <row r="67" ht="21.95" customHeight="1">
      <c r="A67" s="152">
        <v>1985</v>
      </c>
      <c r="B67" s="99">
        <v>31</v>
      </c>
      <c r="C67" s="83">
        <v>1007.4</v>
      </c>
      <c r="D67" s="87">
        <v>32.4967741935484</v>
      </c>
      <c r="E67" s="40"/>
      <c r="F67" s="153">
        <v>1985</v>
      </c>
      <c r="G67" s="99">
        <v>16</v>
      </c>
      <c r="H67" s="83">
        <v>549.1</v>
      </c>
      <c r="I67" s="87">
        <v>34.31875</v>
      </c>
      <c r="J67" s="40"/>
      <c r="K67" s="153">
        <v>1985</v>
      </c>
      <c r="L67" s="99">
        <v>5</v>
      </c>
      <c r="M67" s="83">
        <v>183.4</v>
      </c>
      <c r="N67" s="89">
        <v>36.68</v>
      </c>
      <c r="O67" s="155"/>
      <c r="P67" s="129"/>
      <c r="Q67" s="97"/>
      <c r="R67" s="156"/>
      <c r="S67" s="129"/>
      <c r="T67" s="97"/>
      <c r="U67" s="156"/>
      <c r="V67" s="129"/>
      <c r="W67" s="97"/>
    </row>
    <row r="68" ht="21.95" customHeight="1">
      <c r="A68" s="152">
        <v>1986</v>
      </c>
      <c r="B68" s="99">
        <v>33</v>
      </c>
      <c r="C68" s="83">
        <v>1044.7</v>
      </c>
      <c r="D68" s="87">
        <v>31.6575757575758</v>
      </c>
      <c r="E68" s="40"/>
      <c r="F68" s="153">
        <v>1986</v>
      </c>
      <c r="G68" s="99">
        <v>12</v>
      </c>
      <c r="H68" s="83">
        <v>399.8</v>
      </c>
      <c r="I68" s="87">
        <v>33.3166666666667</v>
      </c>
      <c r="J68" s="40"/>
      <c r="K68" s="153">
        <v>1986</v>
      </c>
      <c r="L68" s="99">
        <v>0</v>
      </c>
      <c r="M68" s="83">
        <v>0</v>
      </c>
      <c r="N68" s="89"/>
      <c r="O68" s="155"/>
      <c r="P68" s="129"/>
      <c r="Q68" s="97"/>
      <c r="R68" s="156"/>
      <c r="S68" s="129"/>
      <c r="T68" s="97"/>
      <c r="U68" s="156"/>
      <c r="V68" s="129"/>
      <c r="W68" s="97"/>
    </row>
    <row r="69" ht="21.95" customHeight="1">
      <c r="A69" s="152">
        <v>1987</v>
      </c>
      <c r="B69" s="99">
        <v>38</v>
      </c>
      <c r="C69" s="83">
        <v>1220.5</v>
      </c>
      <c r="D69" s="87">
        <v>32.1184210526316</v>
      </c>
      <c r="E69" s="40"/>
      <c r="F69" s="153">
        <v>1987</v>
      </c>
      <c r="G69" s="99">
        <v>17</v>
      </c>
      <c r="H69" s="83">
        <v>579.3</v>
      </c>
      <c r="I69" s="87">
        <v>34.0764705882353</v>
      </c>
      <c r="J69" s="40"/>
      <c r="K69" s="153">
        <v>1987</v>
      </c>
      <c r="L69" s="99">
        <v>3</v>
      </c>
      <c r="M69" s="83">
        <v>110.8</v>
      </c>
      <c r="N69" s="89">
        <v>36.9333333333333</v>
      </c>
      <c r="O69" s="155"/>
      <c r="P69" s="129"/>
      <c r="Q69" s="97"/>
      <c r="R69" s="156"/>
      <c r="S69" s="129"/>
      <c r="T69" s="97"/>
      <c r="U69" s="156"/>
      <c r="V69" s="129"/>
      <c r="W69" s="97"/>
    </row>
    <row r="70" ht="21.95" customHeight="1">
      <c r="A70" s="152">
        <v>1988</v>
      </c>
      <c r="B70" s="99">
        <v>39</v>
      </c>
      <c r="C70" s="83">
        <v>1279.1</v>
      </c>
      <c r="D70" s="87">
        <v>32.7974358974359</v>
      </c>
      <c r="E70" s="40"/>
      <c r="F70" s="153">
        <v>1988</v>
      </c>
      <c r="G70" s="99">
        <v>23</v>
      </c>
      <c r="H70" s="83">
        <v>788.9</v>
      </c>
      <c r="I70" s="87">
        <v>34.3</v>
      </c>
      <c r="J70" s="40"/>
      <c r="K70" s="153">
        <v>1988</v>
      </c>
      <c r="L70" s="99">
        <v>5</v>
      </c>
      <c r="M70" s="83">
        <v>185.9</v>
      </c>
      <c r="N70" s="89">
        <v>37.18</v>
      </c>
      <c r="O70" t="s" s="125">
        <v>57</v>
      </c>
      <c r="P70" s="129">
        <f>AVERAGE(B70:B89)</f>
        <v>40.05</v>
      </c>
      <c r="Q70" s="97">
        <f>AVERAGE(D70:D89)</f>
        <v>32.3476622587952</v>
      </c>
      <c r="R70" t="s" s="128">
        <v>57</v>
      </c>
      <c r="S70" s="129">
        <f>AVERAGE(G70:G89)</f>
        <v>21.15</v>
      </c>
      <c r="T70" s="97">
        <f>AVERAGE(I70:I89)</f>
        <v>34.1138559489876</v>
      </c>
      <c r="U70" t="s" s="128">
        <v>57</v>
      </c>
      <c r="V70" s="129">
        <f>AVERAGE(L70:L89)</f>
        <v>4</v>
      </c>
      <c r="W70" s="97">
        <f>AVERAGE(N70:N89)</f>
        <v>37.2727340367965</v>
      </c>
    </row>
    <row r="71" ht="21.95" customHeight="1">
      <c r="A71" s="152">
        <v>1989</v>
      </c>
      <c r="B71" s="99">
        <v>25</v>
      </c>
      <c r="C71" s="83">
        <v>772.2</v>
      </c>
      <c r="D71" s="87">
        <v>30.888</v>
      </c>
      <c r="E71" s="40"/>
      <c r="F71" s="153">
        <v>1989</v>
      </c>
      <c r="G71" s="99">
        <v>3</v>
      </c>
      <c r="H71" s="83">
        <v>96.59999999999999</v>
      </c>
      <c r="I71" s="87">
        <v>32.2</v>
      </c>
      <c r="J71" s="40"/>
      <c r="K71" s="153">
        <v>1989</v>
      </c>
      <c r="L71" s="99">
        <v>0</v>
      </c>
      <c r="M71" s="83">
        <v>0</v>
      </c>
      <c r="N71" s="89"/>
      <c r="O71" t="s" s="125">
        <v>58</v>
      </c>
      <c r="P71" s="129">
        <f>AVERAGE(B71:B89)</f>
        <v>40.1052631578947</v>
      </c>
      <c r="Q71" s="97">
        <f>AVERAGE(D71:D89)</f>
        <v>32.3239899620246</v>
      </c>
      <c r="R71" t="s" s="128">
        <v>58</v>
      </c>
      <c r="S71" s="129">
        <f>AVERAGE(G71:G89)</f>
        <v>21.0526315789474</v>
      </c>
      <c r="T71" s="97">
        <f>AVERAGE(I71:I89)</f>
        <v>34.1040588936711</v>
      </c>
      <c r="U71" t="s" s="128">
        <v>58</v>
      </c>
      <c r="V71" s="129">
        <f>AVERAGE(L71:L89)</f>
        <v>3.94736842105263</v>
      </c>
      <c r="W71" s="97">
        <f>AVERAGE(N71:N89)</f>
        <v>37.2789163059163</v>
      </c>
    </row>
    <row r="72" ht="21.95" customHeight="1">
      <c r="A72" s="152">
        <v>1990</v>
      </c>
      <c r="B72" s="99">
        <v>40</v>
      </c>
      <c r="C72" s="83">
        <v>1285.6</v>
      </c>
      <c r="D72" s="87">
        <v>32.14</v>
      </c>
      <c r="E72" s="40"/>
      <c r="F72" s="153">
        <v>1990</v>
      </c>
      <c r="G72" s="99">
        <v>19</v>
      </c>
      <c r="H72" s="83">
        <v>645.5</v>
      </c>
      <c r="I72" s="87">
        <v>33.9736842105263</v>
      </c>
      <c r="J72" s="40"/>
      <c r="K72" s="153">
        <v>1990</v>
      </c>
      <c r="L72" s="99">
        <v>3</v>
      </c>
      <c r="M72" s="83">
        <v>111.9</v>
      </c>
      <c r="N72" s="89">
        <v>37.3</v>
      </c>
      <c r="O72" t="s" s="125">
        <v>59</v>
      </c>
      <c r="P72" s="129">
        <f>AVERAGE(B72:B89)</f>
        <v>40.9444444444444</v>
      </c>
      <c r="Q72" s="97">
        <f>AVERAGE(D72:D89)</f>
        <v>32.4037671821371</v>
      </c>
      <c r="R72" t="s" s="128">
        <v>59</v>
      </c>
      <c r="S72" s="129">
        <f>AVERAGE(G72:G89)</f>
        <v>22.0555555555556</v>
      </c>
      <c r="T72" s="97">
        <f>AVERAGE(I72:I89)</f>
        <v>34.2098399433195</v>
      </c>
      <c r="U72" t="s" s="128">
        <v>59</v>
      </c>
      <c r="V72" s="129">
        <f>AVERAGE(L72:L89)</f>
        <v>4.16666666666667</v>
      </c>
      <c r="W72" s="97">
        <f>AVERAGE(N72:N89)</f>
        <v>37.2789163059163</v>
      </c>
    </row>
    <row r="73" ht="21.95" customHeight="1">
      <c r="A73" s="152">
        <v>1991</v>
      </c>
      <c r="B73" s="99">
        <v>51</v>
      </c>
      <c r="C73" s="83">
        <v>1658.8</v>
      </c>
      <c r="D73" s="87">
        <v>32.5254901960784</v>
      </c>
      <c r="E73" s="40"/>
      <c r="F73" s="153">
        <v>1991</v>
      </c>
      <c r="G73" s="99">
        <v>30</v>
      </c>
      <c r="H73" s="83">
        <v>1016.6</v>
      </c>
      <c r="I73" s="87">
        <v>33.8866666666667</v>
      </c>
      <c r="J73" s="40"/>
      <c r="K73" s="153">
        <v>1991</v>
      </c>
      <c r="L73" s="99">
        <v>4</v>
      </c>
      <c r="M73" s="83">
        <v>146.8</v>
      </c>
      <c r="N73" s="89">
        <v>36.7</v>
      </c>
      <c r="O73" t="s" s="125">
        <v>60</v>
      </c>
      <c r="P73" s="129">
        <f>AVERAGE(B73:B89)</f>
        <v>41</v>
      </c>
      <c r="Q73" s="97">
        <f>AVERAGE(D73:D89)</f>
        <v>32.4192828987334</v>
      </c>
      <c r="R73" t="s" s="128">
        <v>60</v>
      </c>
      <c r="S73" s="129">
        <f>AVERAGE(G73:G89)</f>
        <v>22.2352941176471</v>
      </c>
      <c r="T73" s="97">
        <f>AVERAGE(I73:I89)</f>
        <v>34.2237314570133</v>
      </c>
      <c r="U73" t="s" s="128">
        <v>60</v>
      </c>
      <c r="V73" s="129">
        <f>AVERAGE(L73:L89)</f>
        <v>4.23529411764706</v>
      </c>
      <c r="W73" s="97">
        <f>AVERAGE(N73:N89)</f>
        <v>37.2774103277675</v>
      </c>
    </row>
    <row r="74" ht="21.95" customHeight="1">
      <c r="A74" s="152">
        <v>1992</v>
      </c>
      <c r="B74" s="99">
        <v>10</v>
      </c>
      <c r="C74" s="83">
        <v>318.8</v>
      </c>
      <c r="D74" s="87">
        <v>31.88</v>
      </c>
      <c r="E74" s="40"/>
      <c r="F74" s="153">
        <v>1992</v>
      </c>
      <c r="G74" s="99">
        <v>3</v>
      </c>
      <c r="H74" s="83">
        <v>108.9</v>
      </c>
      <c r="I74" s="87">
        <v>36.3</v>
      </c>
      <c r="J74" s="40"/>
      <c r="K74" s="153">
        <v>1992</v>
      </c>
      <c r="L74" s="99">
        <v>2</v>
      </c>
      <c r="M74" s="83">
        <v>74.40000000000001</v>
      </c>
      <c r="N74" s="89">
        <v>37.2</v>
      </c>
      <c r="O74" t="s" s="125">
        <v>61</v>
      </c>
      <c r="P74" s="129">
        <f>AVERAGE(B74:B89)</f>
        <v>40.375</v>
      </c>
      <c r="Q74" s="97">
        <f>AVERAGE(D74:D89)</f>
        <v>32.4126449426493</v>
      </c>
      <c r="R74" t="s" s="128">
        <v>61</v>
      </c>
      <c r="S74" s="129">
        <f>AVERAGE(G74:G89)</f>
        <v>21.75</v>
      </c>
      <c r="T74" s="97">
        <f>AVERAGE(I74:I89)</f>
        <v>34.2447980064099</v>
      </c>
      <c r="U74" t="s" s="128">
        <v>61</v>
      </c>
      <c r="V74" s="129">
        <f>AVERAGE(L74:L89)</f>
        <v>4.25</v>
      </c>
      <c r="W74" s="97">
        <f>AVERAGE(N74:N89)</f>
        <v>37.3218265068265</v>
      </c>
    </row>
    <row r="75" ht="21.95" customHeight="1">
      <c r="A75" s="152">
        <v>1993</v>
      </c>
      <c r="B75" s="99">
        <v>24</v>
      </c>
      <c r="C75" s="83">
        <v>769</v>
      </c>
      <c r="D75" s="87">
        <v>32.0416666666667</v>
      </c>
      <c r="E75" s="40"/>
      <c r="F75" s="153">
        <v>1993</v>
      </c>
      <c r="G75" s="99">
        <v>10</v>
      </c>
      <c r="H75" s="83">
        <v>339</v>
      </c>
      <c r="I75" s="87">
        <v>33.9</v>
      </c>
      <c r="J75" s="40"/>
      <c r="K75" s="153">
        <v>1993</v>
      </c>
      <c r="L75" s="99">
        <v>1</v>
      </c>
      <c r="M75" s="83">
        <v>36.5</v>
      </c>
      <c r="N75" s="89">
        <v>36.5</v>
      </c>
      <c r="O75" t="s" s="125">
        <v>62</v>
      </c>
      <c r="P75" s="129">
        <f>AVERAGE(B75:B89)</f>
        <v>42.4</v>
      </c>
      <c r="Q75" s="97">
        <f>AVERAGE(D75:D89)</f>
        <v>32.4481546054926</v>
      </c>
      <c r="R75" t="s" s="128">
        <v>62</v>
      </c>
      <c r="S75" s="129">
        <f>AVERAGE(G75:G89)</f>
        <v>23</v>
      </c>
      <c r="T75" s="97">
        <f>AVERAGE(I75:I89)</f>
        <v>34.1077845401706</v>
      </c>
      <c r="U75" t="s" s="128">
        <v>62</v>
      </c>
      <c r="V75" s="129">
        <f>AVERAGE(L75:L89)</f>
        <v>4.4</v>
      </c>
      <c r="W75" s="97">
        <f>AVERAGE(N75:N89)</f>
        <v>37.3319787157287</v>
      </c>
    </row>
    <row r="76" ht="21.95" customHeight="1">
      <c r="A76" s="152">
        <v>1994</v>
      </c>
      <c r="B76" s="99">
        <v>47</v>
      </c>
      <c r="C76" s="83">
        <v>1522.9</v>
      </c>
      <c r="D76" s="87">
        <v>32.4021276595745</v>
      </c>
      <c r="E76" s="40"/>
      <c r="F76" s="153">
        <v>1994</v>
      </c>
      <c r="G76" s="99">
        <v>23</v>
      </c>
      <c r="H76" s="83">
        <v>789.8</v>
      </c>
      <c r="I76" s="87">
        <v>34.3391304347826</v>
      </c>
      <c r="J76" s="40"/>
      <c r="K76" s="153">
        <v>1994</v>
      </c>
      <c r="L76" s="99">
        <v>3</v>
      </c>
      <c r="M76" s="83">
        <v>114.8</v>
      </c>
      <c r="N76" s="89">
        <v>38.2666666666667</v>
      </c>
      <c r="O76" t="s" s="125">
        <v>63</v>
      </c>
      <c r="P76" s="129">
        <f>AVERAGE(B76:B89)</f>
        <v>43.7142857142857</v>
      </c>
      <c r="Q76" s="97">
        <f>AVERAGE(D76:D89)</f>
        <v>32.4771894582659</v>
      </c>
      <c r="R76" t="s" s="128">
        <v>63</v>
      </c>
      <c r="S76" s="129">
        <f>AVERAGE(G76:G89)</f>
        <v>23.9285714285714</v>
      </c>
      <c r="T76" s="97">
        <f>AVERAGE(I76:I89)</f>
        <v>34.1226262930399</v>
      </c>
      <c r="U76" t="s" s="128">
        <v>63</v>
      </c>
      <c r="V76" s="129">
        <f>AVERAGE(L76:L89)</f>
        <v>4.64285714285714</v>
      </c>
      <c r="W76" s="97">
        <f>AVERAGE(N76:N89)</f>
        <v>37.4076131444313</v>
      </c>
    </row>
    <row r="77" ht="21.95" customHeight="1">
      <c r="A77" s="152">
        <v>1995</v>
      </c>
      <c r="B77" s="99">
        <v>19</v>
      </c>
      <c r="C77" s="83">
        <v>590.2</v>
      </c>
      <c r="D77" s="87">
        <v>31.0631578947368</v>
      </c>
      <c r="E77" s="40"/>
      <c r="F77" s="153">
        <v>1995</v>
      </c>
      <c r="G77" s="99">
        <v>5</v>
      </c>
      <c r="H77" s="83">
        <v>162</v>
      </c>
      <c r="I77" s="87">
        <v>32.4</v>
      </c>
      <c r="J77" s="40"/>
      <c r="K77" s="153">
        <v>1995</v>
      </c>
      <c r="L77" s="99">
        <v>0</v>
      </c>
      <c r="M77" s="83">
        <v>0</v>
      </c>
      <c r="N77" s="89"/>
      <c r="O77" t="s" s="125">
        <v>64</v>
      </c>
      <c r="P77" s="129">
        <f>AVERAGE(B77:B89)</f>
        <v>43.4615384615385</v>
      </c>
      <c r="Q77" s="97">
        <f>AVERAGE(D77:D89)</f>
        <v>32.4829634427806</v>
      </c>
      <c r="R77" t="s" s="128">
        <v>64</v>
      </c>
      <c r="S77" s="129">
        <f>AVERAGE(G77:G89)</f>
        <v>24</v>
      </c>
      <c r="T77" s="97">
        <f>AVERAGE(I77:I89)</f>
        <v>34.1059721282905</v>
      </c>
      <c r="U77" t="s" s="128">
        <v>64</v>
      </c>
      <c r="V77" s="129">
        <f>AVERAGE(L77:L89)</f>
        <v>4.76923076923077</v>
      </c>
      <c r="W77" s="97">
        <f>AVERAGE(N77:N89)</f>
        <v>37.3217077922078</v>
      </c>
    </row>
    <row r="78" ht="21.95" customHeight="1">
      <c r="A78" s="152">
        <v>1996</v>
      </c>
      <c r="B78" s="99">
        <v>20</v>
      </c>
      <c r="C78" s="83">
        <v>626.7</v>
      </c>
      <c r="D78" s="87">
        <v>31.335</v>
      </c>
      <c r="E78" s="40"/>
      <c r="F78" s="153">
        <v>1996</v>
      </c>
      <c r="G78" s="99">
        <v>5</v>
      </c>
      <c r="H78" s="83">
        <v>168</v>
      </c>
      <c r="I78" s="87">
        <v>33.6</v>
      </c>
      <c r="J78" s="40"/>
      <c r="K78" s="153">
        <v>1996</v>
      </c>
      <c r="L78" s="99">
        <v>0</v>
      </c>
      <c r="M78" s="83">
        <v>0</v>
      </c>
      <c r="N78" s="89"/>
      <c r="O78" t="s" s="125">
        <v>65</v>
      </c>
      <c r="P78" s="129">
        <f>AVERAGE(B78:B89)</f>
        <v>45.5</v>
      </c>
      <c r="Q78" s="97">
        <f>AVERAGE(D78:D89)</f>
        <v>32.6012805717843</v>
      </c>
      <c r="R78" t="s" s="128">
        <v>65</v>
      </c>
      <c r="S78" s="129">
        <f>AVERAGE(G78:G89)</f>
        <v>25.5833333333333</v>
      </c>
      <c r="T78" s="97">
        <f>AVERAGE(I78:I89)</f>
        <v>34.2481364723147</v>
      </c>
      <c r="U78" t="s" s="128">
        <v>65</v>
      </c>
      <c r="V78" s="129">
        <f>AVERAGE(L78:L89)</f>
        <v>5.16666666666667</v>
      </c>
      <c r="W78" s="97">
        <f>AVERAGE(N78:N89)</f>
        <v>37.3217077922078</v>
      </c>
    </row>
    <row r="79" ht="21.95" customHeight="1">
      <c r="A79" s="152">
        <v>1997</v>
      </c>
      <c r="B79" s="99">
        <v>48</v>
      </c>
      <c r="C79" s="83">
        <v>1592.3</v>
      </c>
      <c r="D79" s="87">
        <v>33.1729166666667</v>
      </c>
      <c r="E79" s="40"/>
      <c r="F79" s="153">
        <v>1997</v>
      </c>
      <c r="G79" s="99">
        <v>33</v>
      </c>
      <c r="H79" s="83">
        <v>1127.9</v>
      </c>
      <c r="I79" s="87">
        <v>34.1787878787879</v>
      </c>
      <c r="J79" s="40"/>
      <c r="K79" s="153">
        <v>1997</v>
      </c>
      <c r="L79" s="99">
        <v>6</v>
      </c>
      <c r="M79" s="83">
        <v>222.5</v>
      </c>
      <c r="N79" s="89">
        <v>37.0833333333333</v>
      </c>
      <c r="O79" t="s" s="125">
        <v>66</v>
      </c>
      <c r="P79" s="129">
        <f>AVERAGE(B79:B89)</f>
        <v>47.8181818181818</v>
      </c>
      <c r="Q79" s="97">
        <f>AVERAGE(D79:D89)</f>
        <v>32.716396987401</v>
      </c>
      <c r="R79" t="s" s="128">
        <v>66</v>
      </c>
      <c r="S79" s="129">
        <f>AVERAGE(G79:G89)</f>
        <v>27.4545454545455</v>
      </c>
      <c r="T79" s="97">
        <f>AVERAGE(I79:I89)</f>
        <v>34.3070579697978</v>
      </c>
      <c r="U79" t="s" s="128">
        <v>66</v>
      </c>
      <c r="V79" s="129">
        <f>AVERAGE(L79:L89)</f>
        <v>5.63636363636364</v>
      </c>
      <c r="W79" s="97">
        <f>AVERAGE(N79:N89)</f>
        <v>37.3217077922078</v>
      </c>
    </row>
    <row r="80" ht="21.95" customHeight="1">
      <c r="A80" s="152">
        <v>1998</v>
      </c>
      <c r="B80" s="99">
        <v>56</v>
      </c>
      <c r="C80" s="83">
        <v>1856.4</v>
      </c>
      <c r="D80" s="87">
        <v>33.15</v>
      </c>
      <c r="E80" s="40"/>
      <c r="F80" s="153">
        <v>1998</v>
      </c>
      <c r="G80" s="99">
        <v>37</v>
      </c>
      <c r="H80" s="83">
        <v>1274.4</v>
      </c>
      <c r="I80" s="87">
        <v>34.4432432432432</v>
      </c>
      <c r="J80" s="40"/>
      <c r="K80" s="153">
        <v>1998</v>
      </c>
      <c r="L80" s="99">
        <v>7</v>
      </c>
      <c r="M80" s="83">
        <v>258.9</v>
      </c>
      <c r="N80" s="89">
        <v>36.9857142857143</v>
      </c>
      <c r="O80" t="s" s="125">
        <v>67</v>
      </c>
      <c r="P80" s="129">
        <f>AVERAGE(B80:B89)</f>
        <v>47.8</v>
      </c>
      <c r="Q80" s="97">
        <f>AVERAGE(D80:D89)</f>
        <v>32.6707450194744</v>
      </c>
      <c r="R80" t="s" s="128">
        <v>67</v>
      </c>
      <c r="S80" s="129">
        <f>AVERAGE(G80:G89)</f>
        <v>26.9</v>
      </c>
      <c r="T80" s="97">
        <f>AVERAGE(I80:I89)</f>
        <v>34.3198849788988</v>
      </c>
      <c r="U80" t="s" s="128">
        <v>67</v>
      </c>
      <c r="V80" s="129">
        <f>AVERAGE(L80:L89)</f>
        <v>5.6</v>
      </c>
      <c r="W80" s="97">
        <f>AVERAGE(N80:N89)</f>
        <v>37.3481938431938</v>
      </c>
    </row>
    <row r="81" ht="21.95" customHeight="1">
      <c r="A81" s="152">
        <v>1999</v>
      </c>
      <c r="B81" s="99">
        <v>32</v>
      </c>
      <c r="C81" s="83">
        <v>1038.1</v>
      </c>
      <c r="D81" s="87">
        <v>32.440625</v>
      </c>
      <c r="E81" s="40"/>
      <c r="F81" s="153">
        <v>1999</v>
      </c>
      <c r="G81" s="99">
        <v>13</v>
      </c>
      <c r="H81" s="83">
        <v>456.4</v>
      </c>
      <c r="I81" s="87">
        <v>35.1076923076923</v>
      </c>
      <c r="J81" s="40"/>
      <c r="K81" s="153">
        <v>1999</v>
      </c>
      <c r="L81" s="99">
        <v>6</v>
      </c>
      <c r="M81" s="83">
        <v>221.7</v>
      </c>
      <c r="N81" s="89">
        <v>36.95</v>
      </c>
      <c r="O81" t="s" s="125">
        <v>68</v>
      </c>
      <c r="P81" s="129">
        <f>AVERAGE(B81:B89)</f>
        <v>46.8888888888889</v>
      </c>
      <c r="Q81" s="97">
        <f>AVERAGE(D81:D89)</f>
        <v>32.6174944660827</v>
      </c>
      <c r="R81" t="s" s="128">
        <v>68</v>
      </c>
      <c r="S81" s="129">
        <f>AVERAGE(G81:G89)</f>
        <v>25.7777777777778</v>
      </c>
      <c r="T81" s="97">
        <f>AVERAGE(I81:I89)</f>
        <v>34.3061785050828</v>
      </c>
      <c r="U81" t="s" s="128">
        <v>68</v>
      </c>
      <c r="V81" s="129">
        <f>AVERAGE(L81:L89)</f>
        <v>5.44444444444444</v>
      </c>
      <c r="W81" s="97">
        <f>AVERAGE(N81:N89)</f>
        <v>37.3935037878788</v>
      </c>
    </row>
    <row r="82" ht="21.95" customHeight="1">
      <c r="A82" s="152">
        <v>2000</v>
      </c>
      <c r="B82" s="99">
        <v>39</v>
      </c>
      <c r="C82" s="83">
        <v>1248.3</v>
      </c>
      <c r="D82" s="87">
        <v>32.0076923076923</v>
      </c>
      <c r="E82" s="40"/>
      <c r="F82" s="153">
        <v>2000</v>
      </c>
      <c r="G82" s="99">
        <v>21</v>
      </c>
      <c r="H82" s="83">
        <v>700.8</v>
      </c>
      <c r="I82" s="87">
        <v>33.3714285714286</v>
      </c>
      <c r="J82" s="40"/>
      <c r="K82" s="153">
        <v>2000</v>
      </c>
      <c r="L82" s="99">
        <v>0</v>
      </c>
      <c r="M82" s="83">
        <v>0</v>
      </c>
      <c r="N82" s="89"/>
      <c r="O82" t="s" s="125">
        <v>69</v>
      </c>
      <c r="P82" s="129">
        <f>AVERAGE(B82:B89)</f>
        <v>48.75</v>
      </c>
      <c r="Q82" s="97">
        <f>AVERAGE(D82:D89)</f>
        <v>32.6396031493431</v>
      </c>
      <c r="R82" t="s" s="128">
        <v>69</v>
      </c>
      <c r="S82" s="129">
        <f>AVERAGE(G82:G89)</f>
        <v>27.375</v>
      </c>
      <c r="T82" s="97">
        <f>AVERAGE(I82:I89)</f>
        <v>34.2059892797566</v>
      </c>
      <c r="U82" t="s" s="128">
        <v>69</v>
      </c>
      <c r="V82" s="129">
        <f>AVERAGE(L82:L89)</f>
        <v>5.375</v>
      </c>
      <c r="W82" s="97">
        <f>AVERAGE(N82:N89)</f>
        <v>37.4568614718615</v>
      </c>
    </row>
    <row r="83" ht="21.95" customHeight="1">
      <c r="A83" s="152">
        <v>2001</v>
      </c>
      <c r="B83" s="99">
        <v>40</v>
      </c>
      <c r="C83" s="83">
        <v>1316.6</v>
      </c>
      <c r="D83" s="87">
        <v>32.915</v>
      </c>
      <c r="E83" s="40"/>
      <c r="F83" s="153">
        <v>2001</v>
      </c>
      <c r="G83" s="99">
        <v>26</v>
      </c>
      <c r="H83" s="83">
        <v>886.6</v>
      </c>
      <c r="I83" s="87">
        <v>34.1</v>
      </c>
      <c r="J83" s="40"/>
      <c r="K83" s="153">
        <v>2001</v>
      </c>
      <c r="L83" s="99">
        <v>4</v>
      </c>
      <c r="M83" s="83">
        <v>154.2</v>
      </c>
      <c r="N83" s="89">
        <v>38.55</v>
      </c>
      <c r="O83" t="s" s="125">
        <v>70</v>
      </c>
      <c r="P83" s="129">
        <f>AVERAGE(B83:B89)</f>
        <v>50.1428571428571</v>
      </c>
      <c r="Q83" s="97">
        <f>AVERAGE(D83:D89)</f>
        <v>32.7298761267217</v>
      </c>
      <c r="R83" t="s" s="128">
        <v>70</v>
      </c>
      <c r="S83" s="129">
        <f>AVERAGE(G83:G89)</f>
        <v>28.2857142857143</v>
      </c>
      <c r="T83" s="97">
        <f>AVERAGE(I83:I89)</f>
        <v>34.3252122380892</v>
      </c>
      <c r="U83" t="s" s="128">
        <v>70</v>
      </c>
      <c r="V83" s="129">
        <f>AVERAGE(L83:L89)</f>
        <v>6.14285714285714</v>
      </c>
      <c r="W83" s="97">
        <f>AVERAGE(N83:N89)</f>
        <v>37.4568614718615</v>
      </c>
    </row>
    <row r="84" ht="21.95" customHeight="1">
      <c r="A84" s="152">
        <v>2002</v>
      </c>
      <c r="B84" s="99">
        <v>40</v>
      </c>
      <c r="C84" s="83">
        <v>1301</v>
      </c>
      <c r="D84" s="87">
        <v>32.525</v>
      </c>
      <c r="E84" s="40"/>
      <c r="F84" s="153">
        <v>2002</v>
      </c>
      <c r="G84" s="99">
        <v>23</v>
      </c>
      <c r="H84" s="83">
        <v>780.8</v>
      </c>
      <c r="I84" s="87">
        <v>33.9478260869565</v>
      </c>
      <c r="J84" s="40"/>
      <c r="K84" s="153">
        <v>2002</v>
      </c>
      <c r="L84" s="99">
        <v>3</v>
      </c>
      <c r="M84" s="83">
        <v>110.2</v>
      </c>
      <c r="N84" s="89">
        <v>36.7333333333333</v>
      </c>
      <c r="O84" t="s" s="125">
        <v>71</v>
      </c>
      <c r="P84" s="129">
        <f>AVERAGE(B84:B89)</f>
        <v>51.8333333333333</v>
      </c>
      <c r="Q84" s="97">
        <f>AVERAGE(D84:D89)</f>
        <v>32.699022147842</v>
      </c>
      <c r="R84" t="s" s="128">
        <v>71</v>
      </c>
      <c r="S84" s="129">
        <f>AVERAGE(G84:G89)</f>
        <v>28.6666666666667</v>
      </c>
      <c r="T84" s="97">
        <f>AVERAGE(I84:I89)</f>
        <v>34.362747611104</v>
      </c>
      <c r="U84" t="s" s="128">
        <v>71</v>
      </c>
      <c r="V84" s="129">
        <f>AVERAGE(L84:L89)</f>
        <v>6.5</v>
      </c>
      <c r="W84" s="97">
        <f>AVERAGE(N84:N89)</f>
        <v>37.2746717171717</v>
      </c>
    </row>
    <row r="85" ht="21.95" customHeight="1">
      <c r="A85" s="152">
        <v>2003</v>
      </c>
      <c r="B85" s="99">
        <v>42</v>
      </c>
      <c r="C85" s="83">
        <v>1379.8</v>
      </c>
      <c r="D85" s="87">
        <v>32.852380952381</v>
      </c>
      <c r="E85" s="40"/>
      <c r="F85" s="153">
        <v>2003</v>
      </c>
      <c r="G85" s="99">
        <v>24</v>
      </c>
      <c r="H85" s="83">
        <v>826.4</v>
      </c>
      <c r="I85" s="87">
        <v>34.4333333333333</v>
      </c>
      <c r="J85" s="40"/>
      <c r="K85" s="153">
        <v>2003</v>
      </c>
      <c r="L85" s="99">
        <v>5</v>
      </c>
      <c r="M85" s="83">
        <v>188.7</v>
      </c>
      <c r="N85" s="89">
        <v>37.74</v>
      </c>
      <c r="O85" t="s" s="125">
        <v>72</v>
      </c>
      <c r="P85" s="129">
        <f>AVERAGE(B85:B89)</f>
        <v>54.2</v>
      </c>
      <c r="Q85" s="97">
        <f>AVERAGE(D85:D89)</f>
        <v>32.7338265774104</v>
      </c>
      <c r="R85" t="s" s="128">
        <v>72</v>
      </c>
      <c r="S85" s="129">
        <f>AVERAGE(G85:G89)</f>
        <v>29.8</v>
      </c>
      <c r="T85" s="97">
        <f>AVERAGE(I85:I89)</f>
        <v>34.4457319159335</v>
      </c>
      <c r="U85" t="s" s="128">
        <v>72</v>
      </c>
      <c r="V85" s="129">
        <f>AVERAGE(L85:L89)</f>
        <v>7.2</v>
      </c>
      <c r="W85" s="97">
        <f>AVERAGE(N85:N89)</f>
        <v>37.3829393939394</v>
      </c>
    </row>
    <row r="86" ht="21.95" customHeight="1">
      <c r="A86" s="152">
        <v>2004</v>
      </c>
      <c r="B86" s="99">
        <v>52</v>
      </c>
      <c r="C86" s="83">
        <v>1718.7</v>
      </c>
      <c r="D86" s="87">
        <v>33.0519230769231</v>
      </c>
      <c r="E86" s="40"/>
      <c r="F86" s="153">
        <v>2004</v>
      </c>
      <c r="G86" s="99">
        <v>31</v>
      </c>
      <c r="H86" s="83">
        <v>1079.8</v>
      </c>
      <c r="I86" s="87">
        <v>34.8322580645161</v>
      </c>
      <c r="J86" s="40"/>
      <c r="K86" s="153">
        <v>2004</v>
      </c>
      <c r="L86" s="99">
        <v>11</v>
      </c>
      <c r="M86" s="83">
        <v>407.4</v>
      </c>
      <c r="N86" s="89">
        <v>37.0363636363636</v>
      </c>
      <c r="O86" t="s" s="125">
        <v>73</v>
      </c>
      <c r="P86" s="129">
        <f>AVERAGE(B86:B89)</f>
        <v>57.25</v>
      </c>
      <c r="Q86" s="97">
        <f>AVERAGE(D86:D89)</f>
        <v>32.7041879836678</v>
      </c>
      <c r="R86" t="s" s="128">
        <v>73</v>
      </c>
      <c r="S86" s="129">
        <f>AVERAGE(G86:G89)</f>
        <v>31.25</v>
      </c>
      <c r="T86" s="97">
        <f>AVERAGE(I86:I89)</f>
        <v>34.4488315615836</v>
      </c>
      <c r="U86" t="s" s="128">
        <v>73</v>
      </c>
      <c r="V86" s="129">
        <f>AVERAGE(L86:L89)</f>
        <v>7.75</v>
      </c>
      <c r="W86" s="97">
        <f>AVERAGE(N86:N89)</f>
        <v>37.2936742424242</v>
      </c>
    </row>
    <row r="87" ht="21.95" customHeight="1">
      <c r="A87" s="152">
        <v>2005</v>
      </c>
      <c r="B87" s="99">
        <v>47</v>
      </c>
      <c r="C87" s="83">
        <v>1529.6</v>
      </c>
      <c r="D87" s="87">
        <v>32.5446808510638</v>
      </c>
      <c r="E87" s="40"/>
      <c r="F87" s="153">
        <v>2005</v>
      </c>
      <c r="G87" s="99">
        <v>22</v>
      </c>
      <c r="H87" s="83">
        <v>764.1</v>
      </c>
      <c r="I87" s="87">
        <v>34.7318181818182</v>
      </c>
      <c r="J87" s="40"/>
      <c r="K87" s="153">
        <v>2005</v>
      </c>
      <c r="L87" s="99">
        <v>6</v>
      </c>
      <c r="M87" s="83">
        <v>223.4</v>
      </c>
      <c r="N87" s="89">
        <v>37.2333333333333</v>
      </c>
      <c r="O87" t="s" s="125">
        <v>74</v>
      </c>
      <c r="P87" s="129">
        <f>AVERAGE(B87:B89)</f>
        <v>59</v>
      </c>
      <c r="Q87" s="97">
        <f>AVERAGE(D87:D89)</f>
        <v>32.588276285916</v>
      </c>
      <c r="R87" t="s" s="128">
        <v>74</v>
      </c>
      <c r="S87" s="129">
        <f>AVERAGE(G87:G89)</f>
        <v>31.3333333333333</v>
      </c>
      <c r="T87" s="97">
        <f>AVERAGE(I87:I89)</f>
        <v>34.3210227272727</v>
      </c>
      <c r="U87" t="s" s="128">
        <v>74</v>
      </c>
      <c r="V87" s="129">
        <f>AVERAGE(L87:L89)</f>
        <v>6.66666666666667</v>
      </c>
      <c r="W87" s="97">
        <f>AVERAGE(N87:N89)</f>
        <v>37.3794444444444</v>
      </c>
    </row>
    <row r="88" ht="21.95" customHeight="1">
      <c r="A88" s="152">
        <v>2006</v>
      </c>
      <c r="B88" s="99">
        <v>71</v>
      </c>
      <c r="C88" s="83">
        <v>2326.5</v>
      </c>
      <c r="D88" s="87">
        <v>32.7676056338028</v>
      </c>
      <c r="E88" s="40"/>
      <c r="F88" s="153">
        <v>2006</v>
      </c>
      <c r="G88" s="99">
        <v>40</v>
      </c>
      <c r="H88" s="83">
        <v>1371.5</v>
      </c>
      <c r="I88" s="87">
        <v>34.2875</v>
      </c>
      <c r="J88" s="40"/>
      <c r="K88" s="153">
        <v>2006</v>
      </c>
      <c r="L88" s="99">
        <v>10</v>
      </c>
      <c r="M88" s="83">
        <v>370.8</v>
      </c>
      <c r="N88" s="89">
        <v>37.08</v>
      </c>
      <c r="O88" t="s" s="125">
        <v>75</v>
      </c>
      <c r="P88" s="129">
        <f>AVERAGE(B88:B89)</f>
        <v>65</v>
      </c>
      <c r="Q88" s="97">
        <f>AVERAGE(D88:D89)</f>
        <v>32.6100740033421</v>
      </c>
      <c r="R88" t="s" s="128">
        <v>75</v>
      </c>
      <c r="S88" s="129">
        <f>AVERAGE(G88:G89)</f>
        <v>36</v>
      </c>
      <c r="T88" s="97">
        <f>AVERAGE(I88:I89)</f>
        <v>34.115625</v>
      </c>
      <c r="U88" t="s" s="128">
        <v>75</v>
      </c>
      <c r="V88" s="129">
        <f>AVERAGE(L88:L89)</f>
        <v>7</v>
      </c>
      <c r="W88" s="97">
        <f>AVERAGE(N88:N89)</f>
        <v>37.4525</v>
      </c>
    </row>
    <row r="89" ht="21.95" customHeight="1">
      <c r="A89" s="152">
        <v>2007</v>
      </c>
      <c r="B89" s="99">
        <v>59</v>
      </c>
      <c r="C89" s="83">
        <v>1914.7</v>
      </c>
      <c r="D89" s="87">
        <v>32.4525423728814</v>
      </c>
      <c r="E89" s="40"/>
      <c r="F89" s="153">
        <v>2007</v>
      </c>
      <c r="G89" s="99">
        <v>32</v>
      </c>
      <c r="H89" s="83">
        <v>1086.2</v>
      </c>
      <c r="I89" s="87">
        <v>33.94375</v>
      </c>
      <c r="J89" s="40"/>
      <c r="K89" s="153">
        <v>2007</v>
      </c>
      <c r="L89" s="99">
        <v>4</v>
      </c>
      <c r="M89" s="83">
        <v>151.3</v>
      </c>
      <c r="N89" s="89">
        <v>37.825</v>
      </c>
      <c r="O89" t="s" s="125">
        <v>76</v>
      </c>
      <c r="P89" s="129">
        <f>AVERAGE(B89)</f>
        <v>59</v>
      </c>
      <c r="Q89" s="97">
        <f>AVERAGE(D89)</f>
        <v>32.4525423728814</v>
      </c>
      <c r="R89" t="s" s="128">
        <v>76</v>
      </c>
      <c r="S89" s="129">
        <f>AVERAGE(G89)</f>
        <v>32</v>
      </c>
      <c r="T89" s="97">
        <f>AVERAGE(I89)</f>
        <v>33.94375</v>
      </c>
      <c r="U89" t="s" s="128">
        <v>76</v>
      </c>
      <c r="V89" s="129">
        <f>AVERAGE(L89)</f>
        <v>4</v>
      </c>
      <c r="W89" s="97">
        <f>AVERAGE(N89)</f>
        <v>37.825</v>
      </c>
    </row>
    <row r="90" ht="21.95" customHeight="1">
      <c r="A90" s="152">
        <v>2008</v>
      </c>
      <c r="B90" s="157">
        <v>35</v>
      </c>
      <c r="C90" s="158">
        <v>1136.2</v>
      </c>
      <c r="D90" s="159">
        <v>32.4628571428571</v>
      </c>
      <c r="E90" s="40"/>
      <c r="F90" s="153">
        <v>2008</v>
      </c>
      <c r="G90" s="157">
        <v>19</v>
      </c>
      <c r="H90" s="158">
        <v>647.7</v>
      </c>
      <c r="I90" s="159">
        <v>34.0894736842105</v>
      </c>
      <c r="J90" s="40"/>
      <c r="K90" s="153">
        <v>2008</v>
      </c>
      <c r="L90" s="157">
        <v>0</v>
      </c>
      <c r="M90" s="158">
        <v>0</v>
      </c>
      <c r="N90" s="160"/>
      <c r="O90" t="s" s="125">
        <v>77</v>
      </c>
      <c r="P90" s="161">
        <f>AVERAGE(B90)</f>
        <v>35</v>
      </c>
      <c r="Q90" s="162">
        <f>AVERAGE(D90)</f>
        <v>32.4628571428571</v>
      </c>
      <c r="R90" t="s" s="128">
        <v>77</v>
      </c>
      <c r="S90" s="161">
        <f>AVERAGE(G90)</f>
        <v>19</v>
      </c>
      <c r="T90" s="162">
        <f>AVERAGE(I90)</f>
        <v>34.0894736842105</v>
      </c>
      <c r="U90" t="s" s="128">
        <v>77</v>
      </c>
      <c r="V90" s="161">
        <f>AVERAGE(L90)</f>
        <v>0</v>
      </c>
      <c r="W90" s="162"/>
    </row>
    <row r="91" ht="21.95" customHeight="1">
      <c r="A91" s="152">
        <v>2009</v>
      </c>
      <c r="B91" s="99">
        <v>73</v>
      </c>
      <c r="C91" s="83">
        <v>2451.5</v>
      </c>
      <c r="D91" s="87">
        <v>33.5821917808219</v>
      </c>
      <c r="E91" s="40"/>
      <c r="F91" s="153">
        <v>2009</v>
      </c>
      <c r="G91" s="99">
        <v>46</v>
      </c>
      <c r="H91" s="83">
        <v>1619.1</v>
      </c>
      <c r="I91" s="87">
        <v>35.1978260869565</v>
      </c>
      <c r="J91" s="40"/>
      <c r="K91" s="153">
        <v>2009</v>
      </c>
      <c r="L91" s="99">
        <v>15</v>
      </c>
      <c r="M91" s="83">
        <v>575</v>
      </c>
      <c r="N91" s="89">
        <v>38.3333333333333</v>
      </c>
      <c r="O91" t="s" s="125">
        <v>76</v>
      </c>
      <c r="P91" s="129">
        <f>AVERAGE(B91)</f>
        <v>73</v>
      </c>
      <c r="Q91" s="97">
        <f>AVERAGE(D91)</f>
        <v>33.5821917808219</v>
      </c>
      <c r="R91" t="s" s="128">
        <v>76</v>
      </c>
      <c r="S91" s="129">
        <f>AVERAGE(G91)</f>
        <v>46</v>
      </c>
      <c r="T91" s="97">
        <f>AVERAGE(I91)</f>
        <v>35.1978260869565</v>
      </c>
      <c r="U91" t="s" s="128">
        <v>76</v>
      </c>
      <c r="V91" s="129">
        <f>AVERAGE(L91)</f>
        <v>15</v>
      </c>
      <c r="W91" s="97">
        <f>AVERAGE(N91)</f>
        <v>38.3333333333333</v>
      </c>
    </row>
    <row r="92" ht="21.95" customHeight="1">
      <c r="A92" s="152">
        <v>2010</v>
      </c>
      <c r="B92" s="99">
        <v>31</v>
      </c>
      <c r="C92" s="83">
        <v>1027.1</v>
      </c>
      <c r="D92" s="87">
        <v>33.1322580645161</v>
      </c>
      <c r="E92" s="40"/>
      <c r="F92" s="153">
        <v>2010</v>
      </c>
      <c r="G92" s="99">
        <v>17</v>
      </c>
      <c r="H92" s="83">
        <v>596.5</v>
      </c>
      <c r="I92" s="87">
        <v>35.0882352941176</v>
      </c>
      <c r="J92" s="40"/>
      <c r="K92" s="153">
        <v>2010</v>
      </c>
      <c r="L92" s="99">
        <v>6</v>
      </c>
      <c r="M92" s="83">
        <v>228.3</v>
      </c>
      <c r="N92" s="89">
        <v>38.05</v>
      </c>
      <c r="O92" t="s" s="125">
        <v>75</v>
      </c>
      <c r="P92" s="129">
        <f>AVERAGE(B91:B92)</f>
        <v>52</v>
      </c>
      <c r="Q92" s="97">
        <f>AVERAGE(D91:D92)</f>
        <v>33.357224922669</v>
      </c>
      <c r="R92" t="s" s="128">
        <v>75</v>
      </c>
      <c r="S92" s="129">
        <f>AVERAGE(G91:G92)</f>
        <v>31.5</v>
      </c>
      <c r="T92" s="97">
        <f>AVERAGE(I91:I92)</f>
        <v>35.1430306905371</v>
      </c>
      <c r="U92" t="s" s="128">
        <v>75</v>
      </c>
      <c r="V92" s="129">
        <f>AVERAGE(L91:L92)</f>
        <v>10.5</v>
      </c>
      <c r="W92" s="97">
        <f>AVERAGE(N91:N92)</f>
        <v>38.1916666666667</v>
      </c>
    </row>
    <row r="93" ht="21.95" customHeight="1">
      <c r="A93" s="152">
        <v>2011</v>
      </c>
      <c r="B93" s="99">
        <v>28</v>
      </c>
      <c r="C93" s="83">
        <v>900.5</v>
      </c>
      <c r="D93" s="87">
        <v>32.1607142857143</v>
      </c>
      <c r="E93" s="40"/>
      <c r="F93" s="153">
        <v>2011</v>
      </c>
      <c r="G93" s="99">
        <v>12</v>
      </c>
      <c r="H93" s="83">
        <v>412</v>
      </c>
      <c r="I93" s="87">
        <v>34.3333333333333</v>
      </c>
      <c r="J93" s="40"/>
      <c r="K93" s="153">
        <v>2011</v>
      </c>
      <c r="L93" s="99">
        <v>3</v>
      </c>
      <c r="M93" s="83">
        <v>111.5</v>
      </c>
      <c r="N93" s="89">
        <v>37.1666666666667</v>
      </c>
      <c r="O93" t="s" s="125">
        <v>74</v>
      </c>
      <c r="P93" s="129">
        <f>AVERAGE(B91:B93)</f>
        <v>44</v>
      </c>
      <c r="Q93" s="97">
        <f>AVERAGE(D91:D93)</f>
        <v>32.9583880436841</v>
      </c>
      <c r="R93" t="s" s="128">
        <v>74</v>
      </c>
      <c r="S93" s="129">
        <f>AVERAGE(G91:G93)</f>
        <v>25</v>
      </c>
      <c r="T93" s="97">
        <f>AVERAGE(I91:I93)</f>
        <v>34.8731315714691</v>
      </c>
      <c r="U93" t="s" s="128">
        <v>74</v>
      </c>
      <c r="V93" s="129">
        <f>AVERAGE(L91:L93)</f>
        <v>8</v>
      </c>
      <c r="W93" s="97">
        <f>AVERAGE(N91:N93)</f>
        <v>37.85</v>
      </c>
    </row>
    <row r="94" ht="21.95" customHeight="1">
      <c r="A94" s="152">
        <v>2012</v>
      </c>
      <c r="B94" s="99">
        <v>34</v>
      </c>
      <c r="C94" s="83">
        <v>1075.2</v>
      </c>
      <c r="D94" s="87">
        <v>31.6235294117647</v>
      </c>
      <c r="E94" s="40"/>
      <c r="F94" s="153">
        <v>2012</v>
      </c>
      <c r="G94" s="99">
        <v>12</v>
      </c>
      <c r="H94" s="83">
        <v>403.9</v>
      </c>
      <c r="I94" s="87">
        <v>33.6583333333333</v>
      </c>
      <c r="J94" s="40"/>
      <c r="K94" s="153">
        <v>2012</v>
      </c>
      <c r="L94" s="99">
        <v>0</v>
      </c>
      <c r="M94" s="83">
        <v>0</v>
      </c>
      <c r="N94" s="89"/>
      <c r="O94" t="s" s="125">
        <v>73</v>
      </c>
      <c r="P94" s="129">
        <f>AVERAGE(B91:B94)</f>
        <v>41.5</v>
      </c>
      <c r="Q94" s="97">
        <f>AVERAGE(D91:D94)</f>
        <v>32.6246733857043</v>
      </c>
      <c r="R94" t="s" s="128">
        <v>73</v>
      </c>
      <c r="S94" s="129">
        <f>AVERAGE(G91:G94)</f>
        <v>21.75</v>
      </c>
      <c r="T94" s="97">
        <f>AVERAGE(I91:I94)</f>
        <v>34.5694320119352</v>
      </c>
      <c r="U94" t="s" s="128">
        <v>73</v>
      </c>
      <c r="V94" s="129">
        <f>AVERAGE(L91:L94)</f>
        <v>6</v>
      </c>
      <c r="W94" s="97">
        <f>AVERAGE(N91:N94)</f>
        <v>37.85</v>
      </c>
    </row>
    <row r="95" ht="21.95" customHeight="1">
      <c r="A95" s="152">
        <v>2013</v>
      </c>
      <c r="B95" s="99">
        <v>51</v>
      </c>
      <c r="C95" s="83">
        <v>1695</v>
      </c>
      <c r="D95" s="87">
        <v>33.2352941176471</v>
      </c>
      <c r="E95" s="40"/>
      <c r="F95" s="153">
        <v>2013</v>
      </c>
      <c r="G95" s="99">
        <v>29</v>
      </c>
      <c r="H95" s="83">
        <v>1016.7</v>
      </c>
      <c r="I95" s="87">
        <v>35.0586206896552</v>
      </c>
      <c r="J95" s="40"/>
      <c r="K95" s="153">
        <v>2013</v>
      </c>
      <c r="L95" s="99">
        <v>9</v>
      </c>
      <c r="M95" s="83">
        <v>344</v>
      </c>
      <c r="N95" s="89">
        <v>38.2222222222222</v>
      </c>
      <c r="O95" t="s" s="125">
        <v>72</v>
      </c>
      <c r="P95" s="129">
        <f>AVERAGE(B91:B95)</f>
        <v>43.4</v>
      </c>
      <c r="Q95" s="97">
        <f>AVERAGE(D91:D95)</f>
        <v>32.7467975320928</v>
      </c>
      <c r="R95" t="s" s="128">
        <v>72</v>
      </c>
      <c r="S95" s="129">
        <f>AVERAGE(G91:G95)</f>
        <v>23.2</v>
      </c>
      <c r="T95" s="97">
        <f>AVERAGE(I91:I95)</f>
        <v>34.6672697474792</v>
      </c>
      <c r="U95" t="s" s="128">
        <v>72</v>
      </c>
      <c r="V95" s="129">
        <f>AVERAGE(L91:L95)</f>
        <v>6.6</v>
      </c>
      <c r="W95" s="97">
        <f>AVERAGE(N91:N95)</f>
        <v>37.9430555555556</v>
      </c>
    </row>
    <row r="96" ht="21.95" customHeight="1">
      <c r="A96" s="152">
        <v>2014</v>
      </c>
      <c r="B96" s="99">
        <v>51</v>
      </c>
      <c r="C96" s="83">
        <v>1728.4</v>
      </c>
      <c r="D96" s="87">
        <v>33.8901960784314</v>
      </c>
      <c r="E96" s="40"/>
      <c r="F96" s="153">
        <v>2014</v>
      </c>
      <c r="G96" s="99">
        <v>30</v>
      </c>
      <c r="H96" s="83">
        <v>1087.3</v>
      </c>
      <c r="I96" s="87">
        <v>36.2433333333333</v>
      </c>
      <c r="J96" s="40"/>
      <c r="K96" s="153">
        <v>2014</v>
      </c>
      <c r="L96" s="99">
        <v>17</v>
      </c>
      <c r="M96" s="83">
        <v>654.3</v>
      </c>
      <c r="N96" s="89">
        <v>38.4882352941176</v>
      </c>
      <c r="O96" t="s" s="125">
        <v>71</v>
      </c>
      <c r="P96" s="129">
        <f>AVERAGE(B91:B96)</f>
        <v>44.6666666666667</v>
      </c>
      <c r="Q96" s="97">
        <f>AVERAGE(D91:D96)</f>
        <v>32.9373639564826</v>
      </c>
      <c r="R96" t="s" s="128">
        <v>71</v>
      </c>
      <c r="S96" s="129">
        <f>AVERAGE(G91:G96)</f>
        <v>24.3333333333333</v>
      </c>
      <c r="T96" s="97">
        <f>AVERAGE(I91:I96)</f>
        <v>34.9299470117882</v>
      </c>
      <c r="U96" t="s" s="128">
        <v>71</v>
      </c>
      <c r="V96" s="129">
        <f>AVERAGE(L91:L96)</f>
        <v>8.33333333333333</v>
      </c>
      <c r="W96" s="97">
        <f>AVERAGE(N91:N96)</f>
        <v>38.052091503268</v>
      </c>
    </row>
    <row r="97" ht="21.95" customHeight="1">
      <c r="A97" s="152">
        <v>2015</v>
      </c>
      <c r="B97" s="99">
        <v>55</v>
      </c>
      <c r="C97" s="83">
        <v>1749</v>
      </c>
      <c r="D97" s="87">
        <v>31.8</v>
      </c>
      <c r="E97" s="40"/>
      <c r="F97" s="153">
        <v>2015</v>
      </c>
      <c r="G97" s="99">
        <v>22</v>
      </c>
      <c r="H97" s="83">
        <v>741.7</v>
      </c>
      <c r="I97" s="87">
        <v>33.7136363636364</v>
      </c>
      <c r="J97" s="40"/>
      <c r="K97" s="153">
        <v>2015</v>
      </c>
      <c r="L97" s="99">
        <v>3</v>
      </c>
      <c r="M97" s="83">
        <v>109.4</v>
      </c>
      <c r="N97" s="89">
        <v>36.4666666666667</v>
      </c>
      <c r="O97" t="s" s="125">
        <v>70</v>
      </c>
      <c r="P97" s="129">
        <f>AVERAGE(B91:B97)</f>
        <v>46.1428571428571</v>
      </c>
      <c r="Q97" s="97">
        <f>AVERAGE(D91:D97)</f>
        <v>32.7748833912708</v>
      </c>
      <c r="R97" t="s" s="128">
        <v>70</v>
      </c>
      <c r="S97" s="129">
        <f>AVERAGE(G91:G97)</f>
        <v>24</v>
      </c>
      <c r="T97" s="97">
        <f>AVERAGE(I91:I97)</f>
        <v>34.7561883477665</v>
      </c>
      <c r="U97" t="s" s="128">
        <v>70</v>
      </c>
      <c r="V97" s="129">
        <f>AVERAGE(L91:L97)</f>
        <v>7.57142857142857</v>
      </c>
      <c r="W97" s="97">
        <f>AVERAGE(N91:N97)</f>
        <v>37.7878540305011</v>
      </c>
    </row>
    <row r="98" ht="21.95" customHeight="1">
      <c r="A98" s="152">
        <v>2016</v>
      </c>
      <c r="B98" s="99">
        <v>64</v>
      </c>
      <c r="C98" s="83">
        <v>2080.3</v>
      </c>
      <c r="D98" s="87">
        <v>32.5046875</v>
      </c>
      <c r="E98" s="40"/>
      <c r="F98" s="153">
        <v>2016</v>
      </c>
      <c r="G98" s="99">
        <v>30</v>
      </c>
      <c r="H98" s="83">
        <v>1030.9</v>
      </c>
      <c r="I98" s="87">
        <v>34.3633333333333</v>
      </c>
      <c r="J98" s="40"/>
      <c r="K98" s="153">
        <v>2016</v>
      </c>
      <c r="L98" s="99">
        <v>5</v>
      </c>
      <c r="M98" s="83">
        <v>188.5</v>
      </c>
      <c r="N98" s="89">
        <v>37.7</v>
      </c>
      <c r="O98" t="s" s="125">
        <v>69</v>
      </c>
      <c r="P98" s="129">
        <f>AVERAGE(B91:B98)</f>
        <v>48.375</v>
      </c>
      <c r="Q98" s="97">
        <f>AVERAGE(D91:D98)</f>
        <v>32.7411089048619</v>
      </c>
      <c r="R98" t="s" s="128">
        <v>69</v>
      </c>
      <c r="S98" s="129">
        <f>AVERAGE(G91:G98)</f>
        <v>24.75</v>
      </c>
      <c r="T98" s="97">
        <f>AVERAGE(I91:I98)</f>
        <v>34.7070814709624</v>
      </c>
      <c r="U98" t="s" s="128">
        <v>69</v>
      </c>
      <c r="V98" s="129">
        <f>AVERAGE(L91:L98)</f>
        <v>7.25</v>
      </c>
      <c r="W98" s="97">
        <f>AVERAGE(N91:N98)</f>
        <v>37.7753034547152</v>
      </c>
    </row>
    <row r="99" ht="21.95" customHeight="1">
      <c r="A99" s="152">
        <v>2017</v>
      </c>
      <c r="B99" s="99">
        <v>64</v>
      </c>
      <c r="C99" s="83">
        <v>2129.5</v>
      </c>
      <c r="D99" s="87">
        <v>33.2734375</v>
      </c>
      <c r="E99" s="40"/>
      <c r="F99" s="153">
        <v>2017</v>
      </c>
      <c r="G99" s="99">
        <v>39</v>
      </c>
      <c r="H99" s="83">
        <v>1368.3</v>
      </c>
      <c r="I99" s="87">
        <v>35.0846153846154</v>
      </c>
      <c r="J99" s="40"/>
      <c r="K99" s="153">
        <v>2017</v>
      </c>
      <c r="L99" s="99">
        <v>13</v>
      </c>
      <c r="M99" s="83">
        <v>492.7</v>
      </c>
      <c r="N99" s="89">
        <v>37.9</v>
      </c>
      <c r="O99" t="s" s="125">
        <v>68</v>
      </c>
      <c r="P99" s="129">
        <f>AVERAGE(B91:B99)</f>
        <v>50.1111111111111</v>
      </c>
      <c r="Q99" s="97">
        <f>AVERAGE(D91:D99)</f>
        <v>32.8002565265439</v>
      </c>
      <c r="R99" t="s" s="128">
        <v>68</v>
      </c>
      <c r="S99" s="129">
        <f>AVERAGE(G91:G99)</f>
        <v>26.3333333333333</v>
      </c>
      <c r="T99" s="97">
        <f>AVERAGE(I91:I99)</f>
        <v>34.7490296835905</v>
      </c>
      <c r="U99" t="s" s="128">
        <v>68</v>
      </c>
      <c r="V99" s="129">
        <f>AVERAGE(L91:L99)</f>
        <v>7.88888888888889</v>
      </c>
      <c r="W99" s="97">
        <f>AVERAGE(N91:N99)</f>
        <v>37.7908905228758</v>
      </c>
    </row>
    <row r="100" ht="21.95" customHeight="1">
      <c r="A100" s="152">
        <v>2018</v>
      </c>
      <c r="B100" s="99">
        <v>72</v>
      </c>
      <c r="C100" s="83">
        <v>2355.4</v>
      </c>
      <c r="D100" s="87">
        <v>32.7138888888889</v>
      </c>
      <c r="E100" s="40"/>
      <c r="F100" s="153">
        <v>2018</v>
      </c>
      <c r="G100" s="99">
        <v>39</v>
      </c>
      <c r="H100" s="83">
        <v>1348.4</v>
      </c>
      <c r="I100" s="87">
        <v>34.574358974359</v>
      </c>
      <c r="J100" s="40"/>
      <c r="K100" s="153">
        <v>2018</v>
      </c>
      <c r="L100" s="99">
        <v>10</v>
      </c>
      <c r="M100" s="83">
        <v>377.6</v>
      </c>
      <c r="N100" s="89">
        <v>37.76</v>
      </c>
      <c r="O100" t="s" s="125">
        <v>67</v>
      </c>
      <c r="P100" s="129">
        <f>AVERAGE(B91:B100)</f>
        <v>52.3</v>
      </c>
      <c r="Q100" s="97">
        <f>AVERAGE(D91:D100)</f>
        <v>32.7916197627784</v>
      </c>
      <c r="R100" t="s" s="128">
        <v>67</v>
      </c>
      <c r="S100" s="129">
        <f>AVERAGE(G91:G100)</f>
        <v>27.6</v>
      </c>
      <c r="T100" s="97">
        <f>AVERAGE(I91:I100)</f>
        <v>34.7315626126673</v>
      </c>
      <c r="U100" t="s" s="128">
        <v>67</v>
      </c>
      <c r="V100" s="129">
        <f>AVERAGE(L91:L100)</f>
        <v>8.1</v>
      </c>
      <c r="W100" s="97">
        <f>AVERAGE(N91:N100)</f>
        <v>37.7874582425563</v>
      </c>
    </row>
    <row r="101" ht="21.95" customHeight="1">
      <c r="A101" s="152">
        <v>2019</v>
      </c>
      <c r="B101" s="99">
        <v>80</v>
      </c>
      <c r="C101" s="83">
        <v>2730.4</v>
      </c>
      <c r="D101" s="87">
        <v>34.13</v>
      </c>
      <c r="E101" s="40"/>
      <c r="F101" s="153">
        <v>2019</v>
      </c>
      <c r="G101" s="99">
        <v>54</v>
      </c>
      <c r="H101" s="83">
        <v>1937.9</v>
      </c>
      <c r="I101" s="87">
        <v>35.887037037037</v>
      </c>
      <c r="J101" s="40"/>
      <c r="K101" s="153">
        <v>2019</v>
      </c>
      <c r="L101" s="99">
        <v>25</v>
      </c>
      <c r="M101" s="83">
        <v>960.4</v>
      </c>
      <c r="N101" s="89">
        <v>38.416</v>
      </c>
      <c r="O101" t="s" s="125">
        <v>66</v>
      </c>
      <c r="P101" s="129">
        <f>AVERAGE(B91:B101)</f>
        <v>54.8181818181818</v>
      </c>
      <c r="Q101" s="97">
        <f>AVERAGE(D91:D101)</f>
        <v>32.9132906934349</v>
      </c>
      <c r="R101" t="s" s="128">
        <v>66</v>
      </c>
      <c r="S101" s="129">
        <f>AVERAGE(G91:G101)</f>
        <v>30</v>
      </c>
      <c r="T101" s="97">
        <f>AVERAGE(I91:I101)</f>
        <v>34.8366057421555</v>
      </c>
      <c r="U101" t="s" s="128">
        <v>66</v>
      </c>
      <c r="V101" s="129">
        <f>AVERAGE(L91:L101)</f>
        <v>9.63636363636364</v>
      </c>
      <c r="W101" s="97">
        <f>AVERAGE(N91:N101)</f>
        <v>37.8503124183007</v>
      </c>
    </row>
    <row r="102" ht="21.95" customHeight="1">
      <c r="A102" s="152">
        <v>2020</v>
      </c>
      <c r="B102" s="99">
        <v>36</v>
      </c>
      <c r="C102" s="83">
        <v>1221.1</v>
      </c>
      <c r="D102" s="87">
        <v>33.9194444444444</v>
      </c>
      <c r="E102" s="40"/>
      <c r="F102" s="153">
        <v>2020</v>
      </c>
      <c r="G102" s="99">
        <v>23</v>
      </c>
      <c r="H102" s="83">
        <v>820.2</v>
      </c>
      <c r="I102" s="87">
        <v>35.6608695652174</v>
      </c>
      <c r="J102" s="40"/>
      <c r="K102" s="153">
        <v>2020</v>
      </c>
      <c r="L102" s="99">
        <v>7</v>
      </c>
      <c r="M102" s="83">
        <v>279</v>
      </c>
      <c r="N102" s="89">
        <v>39.8571428571429</v>
      </c>
      <c r="O102" t="s" s="125">
        <v>65</v>
      </c>
      <c r="P102" s="129">
        <f>AVERAGE(B91:B102)</f>
        <v>53.25</v>
      </c>
      <c r="Q102" s="97">
        <f>AVERAGE(D91:D102)</f>
        <v>32.9971368393524</v>
      </c>
      <c r="R102" t="s" s="128">
        <v>65</v>
      </c>
      <c r="S102" s="129">
        <f>AVERAGE(G91:G102)</f>
        <v>29.4166666666667</v>
      </c>
      <c r="T102" s="97">
        <f>AVERAGE(I91:I102)</f>
        <v>34.9052943940773</v>
      </c>
      <c r="U102" t="s" s="128">
        <v>65</v>
      </c>
      <c r="V102" s="129">
        <f>AVERAGE(L91:L102)</f>
        <v>9.41666666666667</v>
      </c>
      <c r="W102" s="97">
        <f>AVERAGE(N91:N102)</f>
        <v>38.0327515491045</v>
      </c>
    </row>
    <row r="103" ht="21.95" customHeight="1">
      <c r="A103" s="152">
        <v>2021</v>
      </c>
      <c r="B103" s="99">
        <v>24</v>
      </c>
      <c r="C103" s="83">
        <v>768.6</v>
      </c>
      <c r="D103" s="87">
        <v>32.025</v>
      </c>
      <c r="E103" s="40"/>
      <c r="F103" s="153">
        <v>2021</v>
      </c>
      <c r="G103" s="99">
        <v>9</v>
      </c>
      <c r="H103" s="83">
        <v>311.8</v>
      </c>
      <c r="I103" s="87">
        <v>34.6444444444444</v>
      </c>
      <c r="J103" s="40"/>
      <c r="K103" s="153">
        <v>2021</v>
      </c>
      <c r="L103" s="99">
        <v>3</v>
      </c>
      <c r="M103" s="83">
        <v>111.4</v>
      </c>
      <c r="N103" s="89">
        <v>37.1333333333333</v>
      </c>
      <c r="O103" t="s" s="125">
        <v>64</v>
      </c>
      <c r="P103" s="129">
        <f>AVERAGE(B91:B103)</f>
        <v>51</v>
      </c>
      <c r="Q103" s="97">
        <f>AVERAGE(D91:D103)</f>
        <v>32.9223570824791</v>
      </c>
      <c r="R103" t="s" s="128">
        <v>64</v>
      </c>
      <c r="S103" s="129">
        <f>AVERAGE(G91:G103)</f>
        <v>27.8461538461538</v>
      </c>
      <c r="T103" s="97">
        <f>AVERAGE(I91:I103)</f>
        <v>34.8852290133363</v>
      </c>
      <c r="U103" t="s" s="128">
        <v>64</v>
      </c>
      <c r="V103" s="129">
        <f>AVERAGE(L91:L103)</f>
        <v>8.92307692307692</v>
      </c>
      <c r="W103" s="97">
        <f>AVERAGE(N91:N103)</f>
        <v>37.9578000311236</v>
      </c>
    </row>
    <row r="104" ht="21.95" customHeight="1">
      <c r="A104" s="152">
        <v>2022</v>
      </c>
      <c r="B104" s="99">
        <v>15</v>
      </c>
      <c r="C104" s="83">
        <v>470.3</v>
      </c>
      <c r="D104" s="87">
        <v>31.3533333333333</v>
      </c>
      <c r="E104" s="40"/>
      <c r="F104" s="153">
        <v>2022</v>
      </c>
      <c r="G104" s="99">
        <v>5</v>
      </c>
      <c r="H104" s="83">
        <v>163.9</v>
      </c>
      <c r="I104" s="87">
        <v>32.78</v>
      </c>
      <c r="J104" s="40"/>
      <c r="K104" s="153">
        <v>2022</v>
      </c>
      <c r="L104" s="99">
        <v>0</v>
      </c>
      <c r="M104" s="83">
        <v>0</v>
      </c>
      <c r="N104" s="89"/>
      <c r="O104" t="s" s="125">
        <v>172</v>
      </c>
      <c r="P104" s="129">
        <f>AVERAGE(B91:B104)</f>
        <v>48.4285714285714</v>
      </c>
      <c r="Q104" s="97">
        <f>AVERAGE(D91:D104)</f>
        <v>32.8102839575402</v>
      </c>
      <c r="R104" t="s" s="128">
        <v>63</v>
      </c>
      <c r="S104" s="129">
        <f>AVERAGE(G91:G104)</f>
        <v>26.2142857142857</v>
      </c>
      <c r="T104" s="97">
        <f>AVERAGE(I91:I104)</f>
        <v>34.7348555123837</v>
      </c>
      <c r="U104" t="s" s="128">
        <v>63</v>
      </c>
      <c r="V104" s="129">
        <f>AVERAGE(L91:L104)</f>
        <v>8.28571428571429</v>
      </c>
      <c r="W104" s="97">
        <f>AVERAGE(N91:N104)</f>
        <v>37.9578000311236</v>
      </c>
    </row>
    <row r="105" ht="21.95" customHeight="1">
      <c r="A105" s="86"/>
      <c r="B105" s="84"/>
      <c r="C105" s="83"/>
      <c r="D105" s="87"/>
      <c r="E105" s="40"/>
      <c r="F105" s="88"/>
      <c r="G105" s="84"/>
      <c r="H105" s="83"/>
      <c r="I105" s="87"/>
      <c r="J105" s="40"/>
      <c r="K105" s="88"/>
      <c r="L105" s="84"/>
      <c r="M105" s="83"/>
      <c r="N105" s="89"/>
      <c r="O105" s="96"/>
      <c r="P105" s="83"/>
      <c r="Q105" s="83"/>
      <c r="R105" s="84"/>
      <c r="S105" s="83"/>
      <c r="T105" s="83"/>
      <c r="U105" s="84"/>
      <c r="V105" s="83"/>
      <c r="W105" s="97"/>
    </row>
    <row r="106" ht="21.95" customHeight="1">
      <c r="A106" s="86"/>
      <c r="B106" s="84"/>
      <c r="C106" s="83"/>
      <c r="D106" s="87"/>
      <c r="E106" s="40"/>
      <c r="F106" s="88"/>
      <c r="G106" s="84"/>
      <c r="H106" s="83"/>
      <c r="I106" s="87"/>
      <c r="J106" s="40"/>
      <c r="K106" s="88"/>
      <c r="L106" s="84"/>
      <c r="M106" s="83"/>
      <c r="N106" s="89"/>
      <c r="O106" s="96"/>
      <c r="P106" s="83"/>
      <c r="Q106" s="83"/>
      <c r="R106" s="84"/>
      <c r="S106" s="83"/>
      <c r="T106" s="83"/>
      <c r="U106" s="84"/>
      <c r="V106" s="83"/>
      <c r="W106" s="97"/>
    </row>
    <row r="107" ht="21.95" customHeight="1">
      <c r="A107" s="86"/>
      <c r="B107" s="84"/>
      <c r="C107" s="83"/>
      <c r="D107" s="87"/>
      <c r="E107" s="40"/>
      <c r="F107" s="88"/>
      <c r="G107" s="84"/>
      <c r="H107" s="83"/>
      <c r="I107" s="87"/>
      <c r="J107" s="40"/>
      <c r="K107" s="88"/>
      <c r="L107" s="84"/>
      <c r="M107" s="83"/>
      <c r="N107" s="89"/>
      <c r="O107" s="96"/>
      <c r="P107" s="83"/>
      <c r="Q107" s="83"/>
      <c r="R107" s="84"/>
      <c r="S107" s="83"/>
      <c r="T107" s="83"/>
      <c r="U107" s="84"/>
      <c r="V107" s="83"/>
      <c r="W107" s="97"/>
    </row>
    <row r="108" ht="21.95" customHeight="1">
      <c r="A108" s="86"/>
      <c r="B108" s="84"/>
      <c r="C108" s="83"/>
      <c r="D108" s="87"/>
      <c r="E108" s="40"/>
      <c r="F108" s="88"/>
      <c r="G108" s="84"/>
      <c r="H108" s="83"/>
      <c r="I108" s="87"/>
      <c r="J108" s="40"/>
      <c r="K108" s="88"/>
      <c r="L108" s="84"/>
      <c r="M108" s="83"/>
      <c r="N108" s="89"/>
      <c r="O108" s="96"/>
      <c r="P108" s="83"/>
      <c r="Q108" s="83"/>
      <c r="R108" s="84"/>
      <c r="S108" s="83"/>
      <c r="T108" s="83"/>
      <c r="U108" s="84"/>
      <c r="V108" s="83"/>
      <c r="W108" s="97"/>
    </row>
    <row r="109" ht="21.95" customHeight="1">
      <c r="A109" s="86"/>
      <c r="B109" s="84"/>
      <c r="C109" s="83"/>
      <c r="D109" s="87"/>
      <c r="E109" s="40"/>
      <c r="F109" s="88"/>
      <c r="G109" s="84"/>
      <c r="H109" s="83"/>
      <c r="I109" s="87"/>
      <c r="J109" s="40"/>
      <c r="K109" s="88"/>
      <c r="L109" s="84"/>
      <c r="M109" s="83"/>
      <c r="N109" s="89"/>
      <c r="O109" s="96"/>
      <c r="P109" s="83"/>
      <c r="Q109" s="83"/>
      <c r="R109" s="84"/>
      <c r="S109" s="83"/>
      <c r="T109" s="83"/>
      <c r="U109" s="84"/>
      <c r="V109" s="83"/>
      <c r="W109" s="97"/>
    </row>
    <row r="110" ht="21.95" customHeight="1">
      <c r="A110" s="86"/>
      <c r="B110" s="84"/>
      <c r="C110" s="83"/>
      <c r="D110" s="87"/>
      <c r="E110" s="40"/>
      <c r="F110" s="88"/>
      <c r="G110" s="84"/>
      <c r="H110" s="83"/>
      <c r="I110" s="87"/>
      <c r="J110" s="40"/>
      <c r="K110" s="88"/>
      <c r="L110" s="84"/>
      <c r="M110" s="83"/>
      <c r="N110" s="89"/>
      <c r="O110" s="96"/>
      <c r="P110" s="83"/>
      <c r="Q110" s="83"/>
      <c r="R110" s="84"/>
      <c r="S110" s="83"/>
      <c r="T110" s="83"/>
      <c r="U110" s="84"/>
      <c r="V110" s="83"/>
      <c r="W110" s="97"/>
    </row>
    <row r="111" ht="21.95" customHeight="1">
      <c r="A111" s="86"/>
      <c r="B111" s="84"/>
      <c r="C111" s="83"/>
      <c r="D111" s="87"/>
      <c r="E111" s="40"/>
      <c r="F111" s="88"/>
      <c r="G111" s="84"/>
      <c r="H111" s="83"/>
      <c r="I111" s="87"/>
      <c r="J111" s="40"/>
      <c r="K111" s="88"/>
      <c r="L111" s="84"/>
      <c r="M111" s="83"/>
      <c r="N111" s="89"/>
      <c r="O111" s="96"/>
      <c r="P111" s="83"/>
      <c r="Q111" s="83"/>
      <c r="R111" s="84"/>
      <c r="S111" s="83"/>
      <c r="T111" s="83"/>
      <c r="U111" s="84"/>
      <c r="V111" s="83"/>
      <c r="W111" s="97"/>
    </row>
    <row r="112" ht="21.95" customHeight="1">
      <c r="A112" s="86"/>
      <c r="B112" s="84"/>
      <c r="C112" s="83"/>
      <c r="D112" s="87"/>
      <c r="E112" s="40"/>
      <c r="F112" s="88"/>
      <c r="G112" s="84"/>
      <c r="H112" s="83"/>
      <c r="I112" s="87"/>
      <c r="J112" s="40"/>
      <c r="K112" s="88"/>
      <c r="L112" s="84"/>
      <c r="M112" s="83"/>
      <c r="N112" s="89"/>
      <c r="O112" s="96"/>
      <c r="P112" s="83"/>
      <c r="Q112" s="83"/>
      <c r="R112" s="84"/>
      <c r="S112" s="83"/>
      <c r="T112" s="83"/>
      <c r="U112" s="84"/>
      <c r="V112" s="83"/>
      <c r="W112" s="97"/>
    </row>
    <row r="113" ht="21.95" customHeight="1">
      <c r="A113" s="86"/>
      <c r="B113" s="84"/>
      <c r="C113" s="83"/>
      <c r="D113" s="87"/>
      <c r="E113" s="40"/>
      <c r="F113" s="88"/>
      <c r="G113" s="84"/>
      <c r="H113" s="83"/>
      <c r="I113" s="87"/>
      <c r="J113" s="40"/>
      <c r="K113" s="88"/>
      <c r="L113" s="84"/>
      <c r="M113" s="83"/>
      <c r="N113" s="89"/>
      <c r="O113" s="96"/>
      <c r="P113" s="83"/>
      <c r="Q113" s="83"/>
      <c r="R113" s="84"/>
      <c r="S113" s="83"/>
      <c r="T113" s="83"/>
      <c r="U113" s="84"/>
      <c r="V113" s="83"/>
      <c r="W113" s="97"/>
    </row>
    <row r="114" ht="21.95" customHeight="1">
      <c r="A114" s="86"/>
      <c r="B114" s="84"/>
      <c r="C114" s="83"/>
      <c r="D114" s="87"/>
      <c r="E114" s="40"/>
      <c r="F114" s="88"/>
      <c r="G114" s="84"/>
      <c r="H114" s="83"/>
      <c r="I114" s="87"/>
      <c r="J114" s="40"/>
      <c r="K114" s="88"/>
      <c r="L114" s="84"/>
      <c r="M114" s="83"/>
      <c r="N114" s="89"/>
      <c r="O114" s="96"/>
      <c r="P114" s="83"/>
      <c r="Q114" s="83"/>
      <c r="R114" s="84"/>
      <c r="S114" s="83"/>
      <c r="T114" s="83"/>
      <c r="U114" s="84"/>
      <c r="V114" s="83"/>
      <c r="W114" s="97"/>
    </row>
    <row r="115" ht="21.95" customHeight="1">
      <c r="A115" s="86"/>
      <c r="B115" s="84"/>
      <c r="C115" s="83"/>
      <c r="D115" s="87"/>
      <c r="E115" s="40"/>
      <c r="F115" s="88"/>
      <c r="G115" s="84"/>
      <c r="H115" s="83"/>
      <c r="I115" s="87"/>
      <c r="J115" s="40"/>
      <c r="K115" s="88"/>
      <c r="L115" s="84"/>
      <c r="M115" s="83"/>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90"/>
      <c r="J124" s="40"/>
      <c r="K124" s="88"/>
      <c r="L124" s="84"/>
      <c r="M124" s="83"/>
      <c r="N124" s="91"/>
      <c r="O124" s="96"/>
      <c r="P124" s="83"/>
      <c r="Q124" s="83"/>
      <c r="R124" s="84"/>
      <c r="S124" s="83"/>
      <c r="T124" s="83"/>
      <c r="U124" s="84"/>
      <c r="V124" s="83"/>
      <c r="W124" s="97"/>
    </row>
    <row r="125" ht="21.95" customHeight="1">
      <c r="A125" t="s" s="92">
        <v>154</v>
      </c>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t="s" s="93">
        <v>67</v>
      </c>
      <c r="B126" t="s" s="165">
        <v>173</v>
      </c>
      <c r="C126" s="83"/>
      <c r="D126" s="87"/>
      <c r="E126" s="40"/>
      <c r="F126" t="s" s="95">
        <v>67</v>
      </c>
      <c r="G126" t="s" s="165">
        <v>173</v>
      </c>
      <c r="H126" s="83"/>
      <c r="I126" s="87"/>
      <c r="J126" s="40"/>
      <c r="K126" t="s" s="95">
        <v>67</v>
      </c>
      <c r="L126" t="s" s="165">
        <v>173</v>
      </c>
      <c r="M126" s="83"/>
      <c r="N126" s="89"/>
      <c r="O126" s="96"/>
      <c r="P126" s="83"/>
      <c r="Q126" s="83"/>
      <c r="R126" s="84"/>
      <c r="S126" s="83"/>
      <c r="T126" s="83"/>
      <c r="U126" s="84"/>
      <c r="V126" s="83"/>
      <c r="W126" s="97"/>
    </row>
    <row r="127" ht="21.95" customHeight="1">
      <c r="A127" t="s" s="98">
        <v>79</v>
      </c>
      <c r="B127" s="83">
        <f>AVERAGE(B80:B89)</f>
        <v>47.8</v>
      </c>
      <c r="C127" s="83">
        <f>AVERAGE(C80:C89)</f>
        <v>1562.97</v>
      </c>
      <c r="D127" s="87">
        <f>AVERAGE(D80:D89)</f>
        <v>32.6707450194744</v>
      </c>
      <c r="E127" s="40"/>
      <c r="F127" t="s" s="100">
        <v>79</v>
      </c>
      <c r="G127" s="83">
        <f>AVERAGE(G80:G89)</f>
        <v>26.9</v>
      </c>
      <c r="H127" s="83">
        <f>AVERAGE(H80:H89)</f>
        <v>922.7</v>
      </c>
      <c r="I127" s="87">
        <f>AVERAGE(I80:I89)</f>
        <v>34.3198849788988</v>
      </c>
      <c r="J127" s="40"/>
      <c r="K127" t="s" s="100">
        <v>79</v>
      </c>
      <c r="L127" s="83">
        <f>AVERAGE(L80:L89)</f>
        <v>5.6</v>
      </c>
      <c r="M127" s="83">
        <f>AVERAGE(M80:M89)</f>
        <v>208.66</v>
      </c>
      <c r="N127" s="89">
        <f>AVERAGE(N80:N89)</f>
        <v>37.3481938431938</v>
      </c>
      <c r="O127" s="96"/>
      <c r="P127" s="83"/>
      <c r="Q127" s="83"/>
      <c r="R127" s="84"/>
      <c r="S127" s="83"/>
      <c r="T127" s="83"/>
      <c r="U127" s="84"/>
      <c r="V127" s="83"/>
      <c r="W127" s="97"/>
    </row>
    <row r="128" ht="21.95" customHeight="1">
      <c r="A128" t="s" s="98">
        <v>80</v>
      </c>
      <c r="B128" s="83">
        <f>AVERAGE(B91:B100)</f>
        <v>52.3</v>
      </c>
      <c r="C128" s="83">
        <f>AVERAGE(C91:C100)</f>
        <v>1719.19</v>
      </c>
      <c r="D128" s="87">
        <f>AVERAGE(D91:D100)</f>
        <v>32.7916197627784</v>
      </c>
      <c r="E128" s="40"/>
      <c r="F128" t="s" s="100">
        <v>80</v>
      </c>
      <c r="G128" s="83">
        <f>AVERAGE(G91:G100)</f>
        <v>27.6</v>
      </c>
      <c r="H128" s="83">
        <f>AVERAGE(H91:H100)</f>
        <v>962.48</v>
      </c>
      <c r="I128" s="87">
        <f>AVERAGE(I91:I100)</f>
        <v>34.7315626126673</v>
      </c>
      <c r="J128" s="40"/>
      <c r="K128" t="s" s="100">
        <v>80</v>
      </c>
      <c r="L128" s="83">
        <f>AVERAGE(L91:L100)</f>
        <v>8.1</v>
      </c>
      <c r="M128" s="83">
        <f>AVERAGE(M91:M100)</f>
        <v>308.13</v>
      </c>
      <c r="N128" s="89">
        <f>AVERAGE(N91:N100)</f>
        <v>37.7874582425563</v>
      </c>
      <c r="O128" s="96"/>
      <c r="P128" s="83"/>
      <c r="Q128" s="83"/>
      <c r="R128" s="84"/>
      <c r="S128" s="83"/>
      <c r="T128" s="83"/>
      <c r="U128" s="84"/>
      <c r="V128" s="83"/>
      <c r="W128" s="97"/>
    </row>
    <row r="129" ht="21.95" customHeight="1">
      <c r="A129" s="105"/>
      <c r="B129" s="84"/>
      <c r="C129" s="84"/>
      <c r="D129" s="90"/>
      <c r="E129" s="40"/>
      <c r="F129" s="106"/>
      <c r="G129" s="84"/>
      <c r="H129" s="84"/>
      <c r="I129" s="90"/>
      <c r="J129" s="40"/>
      <c r="K129" s="106"/>
      <c r="L129" s="84"/>
      <c r="M129" s="84"/>
      <c r="N129" s="91"/>
      <c r="O129" s="96"/>
      <c r="P129" s="83"/>
      <c r="Q129" s="83"/>
      <c r="R129" s="84"/>
      <c r="S129" s="83"/>
      <c r="T129" s="83"/>
      <c r="U129" s="84"/>
      <c r="V129" s="83"/>
      <c r="W129" s="97"/>
    </row>
    <row r="130" ht="21.95" customHeight="1">
      <c r="A130" t="s" s="103">
        <v>82</v>
      </c>
      <c r="B130" s="83"/>
      <c r="C130" s="83"/>
      <c r="D130" s="87"/>
      <c r="E130" s="40"/>
      <c r="F130" t="s" s="104">
        <v>82</v>
      </c>
      <c r="G130" s="83"/>
      <c r="H130" s="83"/>
      <c r="I130" s="87"/>
      <c r="J130" s="40"/>
      <c r="K130" t="s" s="104">
        <v>82</v>
      </c>
      <c r="L130" s="83"/>
      <c r="M130" s="83"/>
      <c r="N130" s="89"/>
      <c r="O130" s="96"/>
      <c r="P130" s="83"/>
      <c r="Q130" s="83"/>
      <c r="R130" s="84"/>
      <c r="S130" s="83"/>
      <c r="T130" s="83"/>
      <c r="U130" s="84"/>
      <c r="V130" s="83"/>
      <c r="W130" s="97"/>
    </row>
    <row r="131" ht="21.95" customHeight="1">
      <c r="A131" t="s" s="103">
        <v>83</v>
      </c>
      <c r="B131" s="83"/>
      <c r="C131" s="83"/>
      <c r="D131" s="87"/>
      <c r="E131" s="40"/>
      <c r="F131" t="s" s="104">
        <v>83</v>
      </c>
      <c r="G131" s="83"/>
      <c r="H131" s="83"/>
      <c r="I131" s="87"/>
      <c r="J131" s="40"/>
      <c r="K131" t="s" s="104">
        <v>83</v>
      </c>
      <c r="L131" s="83"/>
      <c r="M131" s="83"/>
      <c r="N131" s="89"/>
      <c r="O131" s="96"/>
      <c r="P131" s="83"/>
      <c r="Q131" s="83"/>
      <c r="R131" s="84"/>
      <c r="S131" s="83"/>
      <c r="T131" s="83"/>
      <c r="U131" s="84"/>
      <c r="V131" s="83"/>
      <c r="W131" s="97"/>
    </row>
    <row r="132" ht="21.95" customHeight="1">
      <c r="A132" s="105"/>
      <c r="B132" s="84"/>
      <c r="C132" s="84"/>
      <c r="D132" s="90"/>
      <c r="E132" s="40"/>
      <c r="F132" s="106"/>
      <c r="G132" s="84"/>
      <c r="H132" s="84"/>
      <c r="I132" s="90"/>
      <c r="J132" s="40"/>
      <c r="K132" s="106"/>
      <c r="L132" s="84"/>
      <c r="M132" s="84"/>
      <c r="N132" s="91"/>
      <c r="O132" s="82"/>
      <c r="P132" s="83"/>
      <c r="Q132" s="83"/>
      <c r="R132" s="84"/>
      <c r="S132" s="84"/>
      <c r="T132" s="83"/>
      <c r="U132" s="83"/>
      <c r="V132" s="83"/>
      <c r="W132" s="85"/>
    </row>
    <row r="133" ht="21.95" customHeight="1">
      <c r="A133" t="s" s="93">
        <v>72</v>
      </c>
      <c r="B133" s="84"/>
      <c r="C133" s="84"/>
      <c r="D133" s="90"/>
      <c r="E133" s="40"/>
      <c r="F133" t="s" s="95">
        <v>72</v>
      </c>
      <c r="G133" s="84"/>
      <c r="H133" s="84"/>
      <c r="I133" s="90"/>
      <c r="J133" s="40"/>
      <c r="K133" t="s" s="95">
        <v>72</v>
      </c>
      <c r="L133" s="84"/>
      <c r="M133" s="84"/>
      <c r="N133" s="91"/>
      <c r="O133" s="82"/>
      <c r="P133" s="83"/>
      <c r="Q133" s="83"/>
      <c r="R133" s="84"/>
      <c r="S133" s="84"/>
      <c r="T133" s="83"/>
      <c r="U133" s="83"/>
      <c r="V133" s="83"/>
      <c r="W133" s="85"/>
    </row>
    <row r="134" ht="21.95" customHeight="1">
      <c r="A134" t="s" s="98">
        <v>79</v>
      </c>
      <c r="B134" s="83">
        <f>AVERAGE(B85:B89)</f>
        <v>54.2</v>
      </c>
      <c r="C134" s="83">
        <f>AVERAGE(C85:C89)</f>
        <v>1773.86</v>
      </c>
      <c r="D134" s="87">
        <f>AVERAGE(D85:D89)</f>
        <v>32.7338265774104</v>
      </c>
      <c r="E134" s="40"/>
      <c r="F134" t="s" s="100">
        <v>79</v>
      </c>
      <c r="G134" s="83">
        <f>AVERAGE(G85:G89)</f>
        <v>29.8</v>
      </c>
      <c r="H134" s="83">
        <f>AVERAGE(H85:H89)</f>
        <v>1025.6</v>
      </c>
      <c r="I134" s="87">
        <f>AVERAGE(I85:I89)</f>
        <v>34.4457319159335</v>
      </c>
      <c r="J134" s="40"/>
      <c r="K134" t="s" s="100">
        <v>79</v>
      </c>
      <c r="L134" s="83">
        <f>AVERAGE(L85:L89)</f>
        <v>7.2</v>
      </c>
      <c r="M134" s="83">
        <f>AVERAGE(M85:M89)</f>
        <v>268.32</v>
      </c>
      <c r="N134" s="89">
        <f>AVERAGE(N85:N89)</f>
        <v>37.3829393939394</v>
      </c>
      <c r="O134" s="82"/>
      <c r="P134" s="83"/>
      <c r="Q134" s="83"/>
      <c r="R134" s="84"/>
      <c r="S134" s="84"/>
      <c r="T134" s="83"/>
      <c r="U134" s="83"/>
      <c r="V134" s="83"/>
      <c r="W134" s="85"/>
    </row>
    <row r="135" ht="21.95" customHeight="1">
      <c r="A135" t="s" s="98">
        <v>80</v>
      </c>
      <c r="B135" s="83">
        <f>AVERAGE(B91:B95)</f>
        <v>43.4</v>
      </c>
      <c r="C135" s="83">
        <f>AVERAGE(C91:C95)</f>
        <v>1429.86</v>
      </c>
      <c r="D135" s="87">
        <f>AVERAGE(D91:D95)</f>
        <v>32.7467975320928</v>
      </c>
      <c r="E135" s="40"/>
      <c r="F135" t="s" s="100">
        <v>80</v>
      </c>
      <c r="G135" s="83">
        <f>AVERAGE(G91:G95)</f>
        <v>23.2</v>
      </c>
      <c r="H135" s="83">
        <f>AVERAGE(H91:H95)</f>
        <v>809.64</v>
      </c>
      <c r="I135" s="87">
        <f>AVERAGE(I91:I95)</f>
        <v>34.6672697474792</v>
      </c>
      <c r="J135" s="40"/>
      <c r="K135" t="s" s="100">
        <v>80</v>
      </c>
      <c r="L135" s="83">
        <f>AVERAGE(L91:L95)</f>
        <v>6.6</v>
      </c>
      <c r="M135" s="83">
        <f>AVERAGE(M91:M95)</f>
        <v>251.76</v>
      </c>
      <c r="N135" s="89">
        <f>AVERAGE(N91:N95)</f>
        <v>37.9430555555556</v>
      </c>
      <c r="O135" s="82"/>
      <c r="P135" s="83"/>
      <c r="Q135" s="83"/>
      <c r="R135" s="84"/>
      <c r="S135" s="84"/>
      <c r="T135" s="83"/>
      <c r="U135" s="83"/>
      <c r="V135" s="83"/>
      <c r="W135" s="85"/>
    </row>
    <row r="136" ht="21.95" customHeight="1">
      <c r="A136" s="105"/>
      <c r="B136" s="84"/>
      <c r="C136" s="84"/>
      <c r="D136" s="90"/>
      <c r="E136" s="40"/>
      <c r="F136" s="106"/>
      <c r="G136" s="84"/>
      <c r="H136" s="84"/>
      <c r="I136" s="90"/>
      <c r="J136" s="40"/>
      <c r="K136" s="106"/>
      <c r="L136" s="84"/>
      <c r="M136" s="84"/>
      <c r="N136" s="91"/>
      <c r="O136" s="82"/>
      <c r="P136" s="83"/>
      <c r="Q136" s="83"/>
      <c r="R136" s="84"/>
      <c r="S136" s="84"/>
      <c r="T136" s="83"/>
      <c r="U136" s="83"/>
      <c r="V136" s="83"/>
      <c r="W136" s="85"/>
    </row>
    <row r="137" ht="21.95" customHeight="1">
      <c r="A137" t="s" s="103">
        <v>82</v>
      </c>
      <c r="B137" s="83"/>
      <c r="C137" s="83"/>
      <c r="D137" s="87"/>
      <c r="E137" s="40"/>
      <c r="F137" t="s" s="104">
        <v>82</v>
      </c>
      <c r="G137" s="83"/>
      <c r="H137" s="83"/>
      <c r="I137" s="87"/>
      <c r="J137" s="40"/>
      <c r="K137" t="s" s="104">
        <v>82</v>
      </c>
      <c r="L137" s="83"/>
      <c r="M137" s="83"/>
      <c r="N137" s="89"/>
      <c r="O137" s="82"/>
      <c r="P137" s="83"/>
      <c r="Q137" s="83"/>
      <c r="R137" s="84"/>
      <c r="S137" s="84"/>
      <c r="T137" s="83"/>
      <c r="U137" s="83"/>
      <c r="V137" s="83"/>
      <c r="W137" s="85"/>
    </row>
    <row r="138" ht="21.95" customHeight="1">
      <c r="A138" t="s" s="103">
        <v>83</v>
      </c>
      <c r="B138" s="83"/>
      <c r="C138" s="83"/>
      <c r="D138" s="87"/>
      <c r="E138" s="40"/>
      <c r="F138" t="s" s="104">
        <v>83</v>
      </c>
      <c r="G138" s="83"/>
      <c r="H138" s="83"/>
      <c r="I138" s="87"/>
      <c r="J138" s="40"/>
      <c r="K138" t="s" s="104">
        <v>83</v>
      </c>
      <c r="L138" s="83"/>
      <c r="M138" s="83"/>
      <c r="N138" s="89"/>
      <c r="O138" s="82"/>
      <c r="P138" s="83"/>
      <c r="Q138" s="83"/>
      <c r="R138" s="84"/>
      <c r="S138" s="84"/>
      <c r="T138" s="83"/>
      <c r="U138" s="83"/>
      <c r="V138" s="83"/>
      <c r="W138" s="85"/>
    </row>
    <row r="139" ht="21.95" customHeight="1">
      <c r="A139" s="105"/>
      <c r="B139" s="84"/>
      <c r="C139" s="83"/>
      <c r="D139" s="87"/>
      <c r="E139" s="40"/>
      <c r="F139" s="106"/>
      <c r="G139" s="84"/>
      <c r="H139" s="83"/>
      <c r="I139" s="87"/>
      <c r="J139" s="40"/>
      <c r="K139" s="106"/>
      <c r="L139" s="84"/>
      <c r="M139" s="83"/>
      <c r="N139" s="89"/>
      <c r="O139" s="82"/>
      <c r="P139" s="83"/>
      <c r="Q139" s="83"/>
      <c r="R139" s="84"/>
      <c r="S139" s="84"/>
      <c r="T139" s="83"/>
      <c r="U139" s="83"/>
      <c r="V139" s="83"/>
      <c r="W139" s="85"/>
    </row>
    <row r="140" ht="21.95" customHeight="1">
      <c r="A140" s="105"/>
      <c r="B140" s="107"/>
      <c r="C140" t="s" s="108">
        <v>84</v>
      </c>
      <c r="D140" s="87"/>
      <c r="E140" s="40"/>
      <c r="F140" s="106"/>
      <c r="G140" s="84"/>
      <c r="H140" s="83"/>
      <c r="I140" s="87"/>
      <c r="J140" s="40"/>
      <c r="K140" s="106"/>
      <c r="L140" s="84"/>
      <c r="M140" s="83"/>
      <c r="N140" s="89"/>
      <c r="O140" s="82"/>
      <c r="P140" s="83"/>
      <c r="Q140" s="83"/>
      <c r="R140" s="84"/>
      <c r="S140" s="84"/>
      <c r="T140" s="83"/>
      <c r="U140" s="83"/>
      <c r="V140" s="83"/>
      <c r="W140" s="85"/>
    </row>
    <row r="141" ht="22.75" customHeight="1">
      <c r="A141" s="109"/>
      <c r="B141" s="110"/>
      <c r="C141" t="s" s="111">
        <v>85</v>
      </c>
      <c r="D141" s="112"/>
      <c r="E141" s="113"/>
      <c r="F141" s="114"/>
      <c r="G141" s="115"/>
      <c r="H141" s="116"/>
      <c r="I141" s="112"/>
      <c r="J141" s="113"/>
      <c r="K141" s="114"/>
      <c r="L141" s="115"/>
      <c r="M141" s="116"/>
      <c r="N141" s="117"/>
      <c r="O141" s="229"/>
      <c r="P141" s="116"/>
      <c r="Q141" s="116"/>
      <c r="R141" s="115"/>
      <c r="S141" s="115"/>
      <c r="T141" s="116"/>
      <c r="U141" s="116"/>
      <c r="V141" s="116"/>
      <c r="W141" s="210"/>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4.xml><?xml version="1.0" encoding="utf-8"?>
<worksheet xmlns:r="http://schemas.openxmlformats.org/officeDocument/2006/relationships" xmlns="http://schemas.openxmlformats.org/spreadsheetml/2006/main">
  <dimension ref="A1:W99"/>
  <sheetViews>
    <sheetView workbookViewId="0" showGridLines="0" defaultGridColor="1"/>
  </sheetViews>
  <sheetFormatPr defaultColWidth="16.3333" defaultRowHeight="19.9" customHeight="1" outlineLevelRow="0" outlineLevelCol="0"/>
  <cols>
    <col min="1" max="1" width="10" style="236" customWidth="1"/>
    <col min="2" max="4" width="12.1719" style="236" customWidth="1"/>
    <col min="5" max="5" width="1.35156" style="236" customWidth="1"/>
    <col min="6" max="6" width="10" style="236" customWidth="1"/>
    <col min="7" max="8" width="12.1719" style="236" customWidth="1"/>
    <col min="9" max="9" width="11.5781" style="236" customWidth="1"/>
    <col min="10" max="10" width="1.35156" style="236" customWidth="1"/>
    <col min="11" max="11" width="10" style="236" customWidth="1"/>
    <col min="12" max="14" width="12.1719" style="236" customWidth="1"/>
    <col min="15" max="15" width="10.8516" style="236" customWidth="1"/>
    <col min="16" max="17" width="6.5" style="236" customWidth="1"/>
    <col min="18" max="18" width="10.8516" style="236" customWidth="1"/>
    <col min="19" max="20" width="6.5" style="236" customWidth="1"/>
    <col min="21" max="21" width="10.8516" style="236" customWidth="1"/>
    <col min="22" max="23" width="6.5" style="236" customWidth="1"/>
    <col min="24" max="16384" width="16.3516" style="236" customWidth="1"/>
  </cols>
  <sheetData>
    <row r="1" ht="63.8" customHeight="1">
      <c r="A1" t="s" s="134">
        <v>175</v>
      </c>
      <c r="B1" t="s" s="135">
        <v>40</v>
      </c>
      <c r="C1" t="s" s="135">
        <v>41</v>
      </c>
      <c r="D1" t="s" s="136">
        <v>42</v>
      </c>
      <c r="E1" s="223"/>
      <c r="F1" t="s" s="137">
        <v>176</v>
      </c>
      <c r="G1" t="s" s="135">
        <v>44</v>
      </c>
      <c r="H1" t="s" s="135">
        <v>45</v>
      </c>
      <c r="I1" t="s" s="136">
        <v>46</v>
      </c>
      <c r="J1" s="223"/>
      <c r="K1" t="s" s="137">
        <v>177</v>
      </c>
      <c r="L1" t="s" s="135">
        <v>48</v>
      </c>
      <c r="M1" t="s" s="135">
        <v>49</v>
      </c>
      <c r="N1" t="s" s="138">
        <v>50</v>
      </c>
      <c r="O1" t="s" s="139">
        <v>51</v>
      </c>
      <c r="P1" t="s" s="140">
        <v>52</v>
      </c>
      <c r="Q1" s="141"/>
      <c r="R1" t="s" s="142">
        <v>51</v>
      </c>
      <c r="S1" t="s" s="140">
        <v>53</v>
      </c>
      <c r="T1" s="141"/>
      <c r="U1" t="s" s="142">
        <v>51</v>
      </c>
      <c r="V1" t="s" s="140">
        <v>54</v>
      </c>
      <c r="W1" s="141"/>
    </row>
    <row r="2" ht="19.95" customHeight="1">
      <c r="A2" s="143"/>
      <c r="B2" s="144"/>
      <c r="C2" s="144"/>
      <c r="D2" s="145"/>
      <c r="E2" s="224"/>
      <c r="F2" s="146"/>
      <c r="G2" s="144"/>
      <c r="H2" s="144"/>
      <c r="I2" s="145"/>
      <c r="J2" s="224"/>
      <c r="K2" s="146"/>
      <c r="L2" s="144"/>
      <c r="M2" s="144"/>
      <c r="N2" s="147"/>
      <c r="O2" s="225"/>
      <c r="P2" t="s" s="149">
        <v>55</v>
      </c>
      <c r="Q2" t="s" s="150">
        <v>56</v>
      </c>
      <c r="R2" s="226"/>
      <c r="S2" t="s" s="149">
        <v>55</v>
      </c>
      <c r="T2" t="s" s="150">
        <v>56</v>
      </c>
      <c r="U2" s="226"/>
      <c r="V2" t="s" s="149">
        <v>55</v>
      </c>
      <c r="W2" t="s" s="150">
        <v>56</v>
      </c>
    </row>
    <row r="3" ht="21.95" customHeight="1">
      <c r="A3" s="152">
        <v>1962</v>
      </c>
      <c r="B3" s="99">
        <v>21</v>
      </c>
      <c r="C3" s="83">
        <v>614.3</v>
      </c>
      <c r="D3" s="87">
        <v>29.252380952381</v>
      </c>
      <c r="E3" s="40"/>
      <c r="F3" s="153">
        <v>1962</v>
      </c>
      <c r="G3" s="99">
        <v>13</v>
      </c>
      <c r="H3" s="83">
        <v>400.9</v>
      </c>
      <c r="I3" s="87">
        <v>30.8384615384615</v>
      </c>
      <c r="J3" s="40"/>
      <c r="K3" s="153">
        <v>1962</v>
      </c>
      <c r="L3" s="99">
        <v>3</v>
      </c>
      <c r="M3" s="83">
        <v>100.5</v>
      </c>
      <c r="N3" s="89">
        <v>33.5</v>
      </c>
      <c r="O3" s="155"/>
      <c r="P3" s="129"/>
      <c r="Q3" s="97"/>
      <c r="R3" s="156"/>
      <c r="S3" s="129"/>
      <c r="T3" s="97"/>
      <c r="U3" s="156"/>
      <c r="V3" s="129"/>
      <c r="W3" s="97"/>
    </row>
    <row r="4" ht="21.95" customHeight="1">
      <c r="A4" s="152">
        <v>1963</v>
      </c>
      <c r="B4" s="99">
        <v>27</v>
      </c>
      <c r="C4" s="83">
        <v>766.1</v>
      </c>
      <c r="D4" s="87">
        <v>28.3740740740741</v>
      </c>
      <c r="E4" s="40"/>
      <c r="F4" s="153">
        <v>1963</v>
      </c>
      <c r="G4" s="99">
        <v>11</v>
      </c>
      <c r="H4" s="83">
        <v>335.2</v>
      </c>
      <c r="I4" s="87">
        <v>30.4727272727273</v>
      </c>
      <c r="J4" s="40"/>
      <c r="K4" s="153">
        <v>1963</v>
      </c>
      <c r="L4" s="99">
        <v>1</v>
      </c>
      <c r="M4" s="83">
        <v>33.8</v>
      </c>
      <c r="N4" s="89">
        <v>33.8</v>
      </c>
      <c r="O4" s="155"/>
      <c r="P4" s="129"/>
      <c r="Q4" s="97"/>
      <c r="R4" s="156"/>
      <c r="S4" s="129"/>
      <c r="T4" s="97"/>
      <c r="U4" s="156"/>
      <c r="V4" s="129"/>
      <c r="W4" s="97"/>
    </row>
    <row r="5" ht="21.95" customHeight="1">
      <c r="A5" s="152">
        <v>1964</v>
      </c>
      <c r="B5" s="99">
        <v>17</v>
      </c>
      <c r="C5" s="83">
        <v>482.7</v>
      </c>
      <c r="D5" s="87">
        <v>28.3941176470588</v>
      </c>
      <c r="E5" s="40"/>
      <c r="F5" s="153">
        <v>1964</v>
      </c>
      <c r="G5" s="99">
        <v>7</v>
      </c>
      <c r="H5" s="83">
        <v>217.5</v>
      </c>
      <c r="I5" s="87">
        <v>31.0714285714286</v>
      </c>
      <c r="J5" s="40"/>
      <c r="K5" s="153">
        <v>1964</v>
      </c>
      <c r="L5" s="99">
        <v>1</v>
      </c>
      <c r="M5" s="83">
        <v>33.3</v>
      </c>
      <c r="N5" s="89">
        <v>33.3</v>
      </c>
      <c r="O5" s="155"/>
      <c r="P5" s="129"/>
      <c r="Q5" s="97"/>
      <c r="R5" s="156"/>
      <c r="S5" s="129"/>
      <c r="T5" s="97"/>
      <c r="U5" s="156"/>
      <c r="V5" s="129"/>
      <c r="W5" s="97"/>
    </row>
    <row r="6" ht="21.95" customHeight="1">
      <c r="A6" s="152">
        <v>1965</v>
      </c>
      <c r="B6" s="99">
        <v>43</v>
      </c>
      <c r="C6" s="83">
        <v>1209.6</v>
      </c>
      <c r="D6" s="87">
        <v>28.1302325581395</v>
      </c>
      <c r="E6" s="40"/>
      <c r="F6" s="153">
        <v>1965</v>
      </c>
      <c r="G6" s="99">
        <v>19</v>
      </c>
      <c r="H6" s="83">
        <v>572.9</v>
      </c>
      <c r="I6" s="87">
        <v>30.1526315789474</v>
      </c>
      <c r="J6" s="40"/>
      <c r="K6" s="153">
        <v>1965</v>
      </c>
      <c r="L6" s="99">
        <v>2</v>
      </c>
      <c r="M6" s="83">
        <v>67.3</v>
      </c>
      <c r="N6" s="89">
        <v>33.65</v>
      </c>
      <c r="O6" s="155"/>
      <c r="P6" s="129"/>
      <c r="Q6" s="97"/>
      <c r="R6" s="156"/>
      <c r="S6" s="129"/>
      <c r="T6" s="97"/>
      <c r="U6" s="156"/>
      <c r="V6" s="129"/>
      <c r="W6" s="97"/>
    </row>
    <row r="7" ht="21.95" customHeight="1">
      <c r="A7" s="152">
        <v>1966</v>
      </c>
      <c r="B7" s="99">
        <v>39</v>
      </c>
      <c r="C7" s="83">
        <v>1109.3</v>
      </c>
      <c r="D7" s="87">
        <v>28.4435897435897</v>
      </c>
      <c r="E7" s="40"/>
      <c r="F7" s="153">
        <v>1966</v>
      </c>
      <c r="G7" s="99">
        <v>19</v>
      </c>
      <c r="H7" s="83">
        <v>578.4</v>
      </c>
      <c r="I7" s="87">
        <v>30.4421052631579</v>
      </c>
      <c r="J7" s="40"/>
      <c r="K7" s="153">
        <v>1966</v>
      </c>
      <c r="L7" s="99">
        <v>1</v>
      </c>
      <c r="M7" s="83">
        <v>33.6</v>
      </c>
      <c r="N7" s="89">
        <v>33.6</v>
      </c>
      <c r="O7" s="155"/>
      <c r="P7" s="129"/>
      <c r="Q7" s="97"/>
      <c r="R7" s="156"/>
      <c r="S7" s="129"/>
      <c r="T7" s="97"/>
      <c r="U7" s="156"/>
      <c r="V7" s="129"/>
      <c r="W7" s="97"/>
    </row>
    <row r="8" ht="21.95" customHeight="1">
      <c r="A8" s="152">
        <v>1967</v>
      </c>
      <c r="B8" s="99">
        <v>26</v>
      </c>
      <c r="C8" s="83">
        <v>741.2</v>
      </c>
      <c r="D8" s="87">
        <v>28.5076923076923</v>
      </c>
      <c r="E8" s="40"/>
      <c r="F8" s="153">
        <v>1967</v>
      </c>
      <c r="G8" s="99">
        <v>10</v>
      </c>
      <c r="H8" s="83">
        <v>312.6</v>
      </c>
      <c r="I8" s="87">
        <v>31.26</v>
      </c>
      <c r="J8" s="40"/>
      <c r="K8" s="153">
        <v>1967</v>
      </c>
      <c r="L8" s="99">
        <v>2</v>
      </c>
      <c r="M8" s="83">
        <v>69.8</v>
      </c>
      <c r="N8" s="89">
        <v>34.9</v>
      </c>
      <c r="O8" s="155"/>
      <c r="P8" s="129"/>
      <c r="Q8" s="97"/>
      <c r="R8" s="156"/>
      <c r="S8" s="129"/>
      <c r="T8" s="97"/>
      <c r="U8" s="156"/>
      <c r="V8" s="129"/>
      <c r="W8" s="97"/>
    </row>
    <row r="9" ht="21.95" customHeight="1">
      <c r="A9" s="152">
        <v>1968</v>
      </c>
      <c r="B9" s="99">
        <v>42</v>
      </c>
      <c r="C9" s="83">
        <v>1222.9</v>
      </c>
      <c r="D9" s="87">
        <v>29.1166666666667</v>
      </c>
      <c r="E9" s="40"/>
      <c r="F9" s="153">
        <v>1968</v>
      </c>
      <c r="G9" s="99">
        <v>24</v>
      </c>
      <c r="H9" s="83">
        <v>744.9</v>
      </c>
      <c r="I9" s="87">
        <v>31.0375</v>
      </c>
      <c r="J9" s="40"/>
      <c r="K9" s="153">
        <v>1968</v>
      </c>
      <c r="L9" s="99">
        <v>4</v>
      </c>
      <c r="M9" s="83">
        <v>137.3</v>
      </c>
      <c r="N9" s="89">
        <v>34.325</v>
      </c>
      <c r="O9" s="155"/>
      <c r="P9" s="129"/>
      <c r="Q9" s="97"/>
      <c r="R9" s="156"/>
      <c r="S9" s="129"/>
      <c r="T9" s="97"/>
      <c r="U9" s="156"/>
      <c r="V9" s="129"/>
      <c r="W9" s="97"/>
    </row>
    <row r="10" ht="21.95" customHeight="1">
      <c r="A10" s="152">
        <v>1969</v>
      </c>
      <c r="B10" s="99">
        <v>24</v>
      </c>
      <c r="C10" s="83">
        <v>699.9</v>
      </c>
      <c r="D10" s="87">
        <v>29.1625</v>
      </c>
      <c r="E10" s="40"/>
      <c r="F10" s="153">
        <v>1969</v>
      </c>
      <c r="G10" s="99">
        <v>13</v>
      </c>
      <c r="H10" s="83">
        <v>406</v>
      </c>
      <c r="I10" s="87">
        <v>31.2307692307692</v>
      </c>
      <c r="J10" s="40"/>
      <c r="K10" s="153">
        <v>1969</v>
      </c>
      <c r="L10" s="99">
        <v>3</v>
      </c>
      <c r="M10" s="83">
        <v>103.8</v>
      </c>
      <c r="N10" s="89">
        <v>34.6</v>
      </c>
      <c r="O10" s="155"/>
      <c r="P10" s="129"/>
      <c r="Q10" s="97"/>
      <c r="R10" s="156"/>
      <c r="S10" s="129"/>
      <c r="T10" s="97"/>
      <c r="U10" s="156"/>
      <c r="V10" s="129"/>
      <c r="W10" s="97"/>
    </row>
    <row r="11" ht="21.95" customHeight="1">
      <c r="A11" s="152">
        <v>1970</v>
      </c>
      <c r="B11" s="99">
        <v>31</v>
      </c>
      <c r="C11" s="83">
        <v>900.5</v>
      </c>
      <c r="D11" s="87">
        <v>29.0483870967742</v>
      </c>
      <c r="E11" s="40"/>
      <c r="F11" s="153">
        <v>1970</v>
      </c>
      <c r="G11" s="99">
        <v>17</v>
      </c>
      <c r="H11" s="83">
        <v>529.6</v>
      </c>
      <c r="I11" s="87">
        <v>31.1529411764706</v>
      </c>
      <c r="J11" s="40"/>
      <c r="K11" s="153">
        <v>1970</v>
      </c>
      <c r="L11" s="99">
        <v>4</v>
      </c>
      <c r="M11" s="83">
        <v>140.3</v>
      </c>
      <c r="N11" s="89">
        <v>35.075</v>
      </c>
      <c r="O11" s="155"/>
      <c r="P11" s="129"/>
      <c r="Q11" s="97"/>
      <c r="R11" s="156"/>
      <c r="S11" s="129"/>
      <c r="T11" s="97"/>
      <c r="U11" s="156"/>
      <c r="V11" s="129"/>
      <c r="W11" s="97"/>
    </row>
    <row r="12" ht="21.95" customHeight="1">
      <c r="A12" s="152">
        <v>1971</v>
      </c>
      <c r="B12" s="99">
        <v>40</v>
      </c>
      <c r="C12" s="83">
        <v>1116.9</v>
      </c>
      <c r="D12" s="87">
        <v>27.9225</v>
      </c>
      <c r="E12" s="40"/>
      <c r="F12" s="153">
        <v>1971</v>
      </c>
      <c r="G12" s="99">
        <v>15</v>
      </c>
      <c r="H12" s="83">
        <v>459.3</v>
      </c>
      <c r="I12" s="87">
        <v>30.62</v>
      </c>
      <c r="J12" s="40"/>
      <c r="K12" s="153">
        <v>1971</v>
      </c>
      <c r="L12" s="99">
        <v>1</v>
      </c>
      <c r="M12" s="83">
        <v>34.4</v>
      </c>
      <c r="N12" s="89">
        <v>34.4</v>
      </c>
      <c r="O12" s="155"/>
      <c r="P12" s="129"/>
      <c r="Q12" s="97"/>
      <c r="R12" s="156"/>
      <c r="S12" s="129"/>
      <c r="T12" s="97"/>
      <c r="U12" s="156"/>
      <c r="V12" s="129"/>
      <c r="W12" s="97"/>
    </row>
    <row r="13" ht="21.95" customHeight="1">
      <c r="A13" s="152">
        <v>1972</v>
      </c>
      <c r="B13" s="99">
        <v>34</v>
      </c>
      <c r="C13" s="83">
        <v>981.4</v>
      </c>
      <c r="D13" s="87">
        <v>28.8647058823529</v>
      </c>
      <c r="E13" s="40"/>
      <c r="F13" s="153">
        <v>1972</v>
      </c>
      <c r="G13" s="99">
        <v>20</v>
      </c>
      <c r="H13" s="83">
        <v>612.3</v>
      </c>
      <c r="I13" s="87">
        <v>30.615</v>
      </c>
      <c r="J13" s="40"/>
      <c r="K13" s="153">
        <v>1972</v>
      </c>
      <c r="L13" s="99">
        <v>0</v>
      </c>
      <c r="M13" s="83">
        <v>0</v>
      </c>
      <c r="N13" s="89"/>
      <c r="O13" s="155"/>
      <c r="P13" s="129"/>
      <c r="Q13" s="97"/>
      <c r="R13" s="156"/>
      <c r="S13" s="129"/>
      <c r="T13" s="97"/>
      <c r="U13" s="156"/>
      <c r="V13" s="129"/>
      <c r="W13" s="97"/>
    </row>
    <row r="14" ht="21.95" customHeight="1">
      <c r="A14" s="152">
        <v>1973</v>
      </c>
      <c r="B14" s="99">
        <v>32</v>
      </c>
      <c r="C14" s="83">
        <v>935.5</v>
      </c>
      <c r="D14" s="87">
        <v>29.234375</v>
      </c>
      <c r="E14" s="40"/>
      <c r="F14" s="153">
        <v>1973</v>
      </c>
      <c r="G14" s="99">
        <v>18</v>
      </c>
      <c r="H14" s="83">
        <v>561.5</v>
      </c>
      <c r="I14" s="87">
        <v>31.1944444444444</v>
      </c>
      <c r="J14" s="40"/>
      <c r="K14" s="153">
        <v>1973</v>
      </c>
      <c r="L14" s="99">
        <v>2</v>
      </c>
      <c r="M14" s="83">
        <v>70</v>
      </c>
      <c r="N14" s="89">
        <v>35</v>
      </c>
      <c r="O14" s="155"/>
      <c r="P14" s="129"/>
      <c r="Q14" s="97"/>
      <c r="R14" s="156"/>
      <c r="S14" s="129"/>
      <c r="T14" s="97"/>
      <c r="U14" s="156"/>
      <c r="V14" s="129"/>
      <c r="W14" s="97"/>
    </row>
    <row r="15" ht="21.95" customHeight="1">
      <c r="A15" s="152">
        <v>1974</v>
      </c>
      <c r="B15" s="99">
        <v>32</v>
      </c>
      <c r="C15" s="83">
        <v>916.5</v>
      </c>
      <c r="D15" s="87">
        <v>28.640625</v>
      </c>
      <c r="E15" s="40"/>
      <c r="F15" s="153">
        <v>1974</v>
      </c>
      <c r="G15" s="99">
        <v>18</v>
      </c>
      <c r="H15" s="83">
        <v>545.4</v>
      </c>
      <c r="I15" s="87">
        <v>30.3</v>
      </c>
      <c r="J15" s="40"/>
      <c r="K15" s="153">
        <v>1974</v>
      </c>
      <c r="L15" s="99">
        <v>2</v>
      </c>
      <c r="M15" s="83">
        <v>67.8</v>
      </c>
      <c r="N15" s="89">
        <v>33.9</v>
      </c>
      <c r="O15" s="155"/>
      <c r="P15" s="129"/>
      <c r="Q15" s="97"/>
      <c r="R15" s="156"/>
      <c r="S15" s="129"/>
      <c r="T15" s="97"/>
      <c r="U15" s="156"/>
      <c r="V15" s="129"/>
      <c r="W15" s="97"/>
    </row>
    <row r="16" ht="21.95" customHeight="1">
      <c r="A16" s="152">
        <v>1975</v>
      </c>
      <c r="B16" s="99">
        <v>40</v>
      </c>
      <c r="C16" s="83">
        <v>1168.3</v>
      </c>
      <c r="D16" s="87">
        <v>29.2075</v>
      </c>
      <c r="E16" s="40"/>
      <c r="F16" s="153">
        <v>1975</v>
      </c>
      <c r="G16" s="99">
        <v>22</v>
      </c>
      <c r="H16" s="83">
        <v>691.2</v>
      </c>
      <c r="I16" s="87">
        <v>31.4181818181818</v>
      </c>
      <c r="J16" s="40"/>
      <c r="K16" s="153">
        <v>1975</v>
      </c>
      <c r="L16" s="99">
        <v>5</v>
      </c>
      <c r="M16" s="83">
        <v>170.5</v>
      </c>
      <c r="N16" s="89">
        <v>34.1</v>
      </c>
      <c r="O16" s="155"/>
      <c r="P16" s="129"/>
      <c r="Q16" s="97"/>
      <c r="R16" s="156"/>
      <c r="S16" s="129"/>
      <c r="T16" s="97"/>
      <c r="U16" s="156"/>
      <c r="V16" s="129"/>
      <c r="W16" s="97"/>
    </row>
    <row r="17" ht="21.95" customHeight="1">
      <c r="A17" s="152">
        <v>1976</v>
      </c>
      <c r="B17" s="99">
        <v>30</v>
      </c>
      <c r="C17" s="83">
        <v>828.6</v>
      </c>
      <c r="D17" s="87">
        <v>27.62</v>
      </c>
      <c r="E17" s="40"/>
      <c r="F17" s="153">
        <v>1976</v>
      </c>
      <c r="G17" s="99">
        <v>9</v>
      </c>
      <c r="H17" s="83">
        <v>278.6</v>
      </c>
      <c r="I17" s="87">
        <v>30.9555555555556</v>
      </c>
      <c r="J17" s="40"/>
      <c r="K17" s="153">
        <v>1976</v>
      </c>
      <c r="L17" s="99">
        <v>2</v>
      </c>
      <c r="M17" s="83">
        <v>69.40000000000001</v>
      </c>
      <c r="N17" s="89">
        <v>34.7</v>
      </c>
      <c r="O17" s="155"/>
      <c r="P17" s="129"/>
      <c r="Q17" s="97"/>
      <c r="R17" s="156"/>
      <c r="S17" s="129"/>
      <c r="T17" s="97"/>
      <c r="U17" s="156"/>
      <c r="V17" s="129"/>
      <c r="W17" s="97"/>
    </row>
    <row r="18" ht="21.95" customHeight="1">
      <c r="A18" s="152">
        <v>1977</v>
      </c>
      <c r="B18" s="99">
        <v>38</v>
      </c>
      <c r="C18" s="83">
        <v>1105.8</v>
      </c>
      <c r="D18" s="87">
        <v>29.1</v>
      </c>
      <c r="E18" s="40"/>
      <c r="F18" s="153">
        <v>1977</v>
      </c>
      <c r="G18" s="99">
        <v>23</v>
      </c>
      <c r="H18" s="83">
        <v>707</v>
      </c>
      <c r="I18" s="87">
        <v>30.7391304347826</v>
      </c>
      <c r="J18" s="40"/>
      <c r="K18" s="153">
        <v>1977</v>
      </c>
      <c r="L18" s="99">
        <v>2</v>
      </c>
      <c r="M18" s="83">
        <v>67.5</v>
      </c>
      <c r="N18" s="89">
        <v>33.75</v>
      </c>
      <c r="O18" s="155"/>
      <c r="P18" s="129"/>
      <c r="Q18" s="97"/>
      <c r="R18" s="156"/>
      <c r="S18" s="129"/>
      <c r="T18" s="97"/>
      <c r="U18" s="156"/>
      <c r="V18" s="129"/>
      <c r="W18" s="97"/>
    </row>
    <row r="19" ht="21.95" customHeight="1">
      <c r="A19" s="152">
        <v>1978</v>
      </c>
      <c r="B19" s="99">
        <v>25</v>
      </c>
      <c r="C19" s="83">
        <v>692.6</v>
      </c>
      <c r="D19" s="87">
        <v>27.704</v>
      </c>
      <c r="E19" s="40"/>
      <c r="F19" s="153">
        <v>1978</v>
      </c>
      <c r="G19" s="99">
        <v>11</v>
      </c>
      <c r="H19" s="83">
        <v>326.2</v>
      </c>
      <c r="I19" s="87">
        <v>29.6545454545455</v>
      </c>
      <c r="J19" s="40"/>
      <c r="K19" s="153">
        <v>1978</v>
      </c>
      <c r="L19" s="99">
        <v>0</v>
      </c>
      <c r="M19" s="83">
        <v>0</v>
      </c>
      <c r="N19" s="89"/>
      <c r="O19" s="155"/>
      <c r="P19" s="129"/>
      <c r="Q19" s="97"/>
      <c r="R19" s="156"/>
      <c r="S19" s="129"/>
      <c r="T19" s="97"/>
      <c r="U19" s="156"/>
      <c r="V19" s="129"/>
      <c r="W19" s="97"/>
    </row>
    <row r="20" ht="21.95" customHeight="1">
      <c r="A20" s="152">
        <v>1979</v>
      </c>
      <c r="B20" s="99">
        <v>37</v>
      </c>
      <c r="C20" s="83">
        <v>1065.3</v>
      </c>
      <c r="D20" s="87">
        <v>28.7918918918919</v>
      </c>
      <c r="E20" s="40"/>
      <c r="F20" s="153">
        <v>1979</v>
      </c>
      <c r="G20" s="99">
        <v>19</v>
      </c>
      <c r="H20" s="83">
        <v>588.2</v>
      </c>
      <c r="I20" s="87">
        <v>30.9578947368421</v>
      </c>
      <c r="J20" s="40"/>
      <c r="K20" s="153">
        <v>1979</v>
      </c>
      <c r="L20" s="99">
        <v>3</v>
      </c>
      <c r="M20" s="83">
        <v>103.6</v>
      </c>
      <c r="N20" s="89">
        <v>34.5333333333333</v>
      </c>
      <c r="O20" s="155"/>
      <c r="P20" s="129"/>
      <c r="Q20" s="97"/>
      <c r="R20" s="156"/>
      <c r="S20" s="129"/>
      <c r="T20" s="97"/>
      <c r="U20" s="156"/>
      <c r="V20" s="129"/>
      <c r="W20" s="97"/>
    </row>
    <row r="21" ht="21.95" customHeight="1">
      <c r="A21" s="152">
        <v>1980</v>
      </c>
      <c r="B21" s="99">
        <v>33</v>
      </c>
      <c r="C21" s="83">
        <v>936.4</v>
      </c>
      <c r="D21" s="87">
        <v>28.3757575757576</v>
      </c>
      <c r="E21" s="40"/>
      <c r="F21" s="153">
        <v>1980</v>
      </c>
      <c r="G21" s="99">
        <v>15</v>
      </c>
      <c r="H21" s="83">
        <v>460.1</v>
      </c>
      <c r="I21" s="87">
        <v>30.6733333333333</v>
      </c>
      <c r="J21" s="40"/>
      <c r="K21" s="153">
        <v>1980</v>
      </c>
      <c r="L21" s="99">
        <v>2</v>
      </c>
      <c r="M21" s="83">
        <v>67.59999999999999</v>
      </c>
      <c r="N21" s="89">
        <v>33.8</v>
      </c>
      <c r="O21" s="155"/>
      <c r="P21" s="129"/>
      <c r="Q21" s="97"/>
      <c r="R21" s="156"/>
      <c r="S21" s="129"/>
      <c r="T21" s="97"/>
      <c r="U21" s="156"/>
      <c r="V21" s="129"/>
      <c r="W21" s="97"/>
    </row>
    <row r="22" ht="21.95" customHeight="1">
      <c r="A22" s="152">
        <v>1981</v>
      </c>
      <c r="B22" s="99">
        <v>27</v>
      </c>
      <c r="C22" s="83">
        <v>787.2</v>
      </c>
      <c r="D22" s="87">
        <v>29.1555555555556</v>
      </c>
      <c r="E22" s="40"/>
      <c r="F22" s="153">
        <v>1981</v>
      </c>
      <c r="G22" s="99">
        <v>14</v>
      </c>
      <c r="H22" s="83">
        <v>444.1</v>
      </c>
      <c r="I22" s="87">
        <v>31.7214285714286</v>
      </c>
      <c r="J22" s="40"/>
      <c r="K22" s="153">
        <v>1981</v>
      </c>
      <c r="L22" s="99">
        <v>3</v>
      </c>
      <c r="M22" s="83">
        <v>108.1</v>
      </c>
      <c r="N22" s="89">
        <v>36.0333333333333</v>
      </c>
      <c r="O22" s="155"/>
      <c r="P22" s="129"/>
      <c r="Q22" s="97"/>
      <c r="R22" s="156"/>
      <c r="S22" s="129"/>
      <c r="T22" s="97"/>
      <c r="U22" s="156"/>
      <c r="V22" s="129"/>
      <c r="W22" s="97"/>
    </row>
    <row r="23" ht="21.95" customHeight="1">
      <c r="A23" s="152">
        <v>1982</v>
      </c>
      <c r="B23" s="99">
        <v>48</v>
      </c>
      <c r="C23" s="83">
        <v>1405.3</v>
      </c>
      <c r="D23" s="87">
        <v>29.2770833333333</v>
      </c>
      <c r="E23" s="40"/>
      <c r="F23" s="153">
        <v>1982</v>
      </c>
      <c r="G23" s="99">
        <v>27</v>
      </c>
      <c r="H23" s="83">
        <v>847.3</v>
      </c>
      <c r="I23" s="87">
        <v>31.3814814814815</v>
      </c>
      <c r="J23" s="40"/>
      <c r="K23" s="153">
        <v>1982</v>
      </c>
      <c r="L23" s="99">
        <v>6</v>
      </c>
      <c r="M23" s="83">
        <v>207.7</v>
      </c>
      <c r="N23" s="89">
        <v>34.6166666666667</v>
      </c>
      <c r="O23" t="s" s="125">
        <v>57</v>
      </c>
      <c r="P23" s="129">
        <f>AVERAGE(B23:B42)</f>
        <v>35</v>
      </c>
      <c r="Q23" s="97">
        <f>AVERAGE(D23:D42)</f>
        <v>28.771521298891</v>
      </c>
      <c r="R23" t="s" s="128">
        <v>57</v>
      </c>
      <c r="S23" s="129">
        <f>AVERAGE(G23:G42)</f>
        <v>17.85</v>
      </c>
      <c r="T23" s="97">
        <f>AVERAGE(I23:I42)</f>
        <v>30.7912714191024</v>
      </c>
      <c r="U23" t="s" s="128">
        <v>57</v>
      </c>
      <c r="V23" s="129">
        <f>AVERAGE(L23:L42)</f>
        <v>2.75</v>
      </c>
      <c r="W23" s="97">
        <f>AVERAGE(N23:N42)</f>
        <v>34.3021088435374</v>
      </c>
    </row>
    <row r="24" ht="21.95" customHeight="1">
      <c r="A24" s="152">
        <v>1983</v>
      </c>
      <c r="B24" s="99">
        <v>30</v>
      </c>
      <c r="C24" s="83">
        <v>898.6</v>
      </c>
      <c r="D24" s="87">
        <v>29.9533333333333</v>
      </c>
      <c r="E24" s="40"/>
      <c r="F24" s="153">
        <v>1983</v>
      </c>
      <c r="G24" s="99">
        <v>20</v>
      </c>
      <c r="H24" s="83">
        <v>628</v>
      </c>
      <c r="I24" s="87">
        <v>31.4</v>
      </c>
      <c r="J24" s="40"/>
      <c r="K24" s="153">
        <v>1983</v>
      </c>
      <c r="L24" s="99">
        <v>3</v>
      </c>
      <c r="M24" s="83">
        <v>106.9</v>
      </c>
      <c r="N24" s="89">
        <v>35.6333333333333</v>
      </c>
      <c r="O24" t="s" s="125">
        <v>58</v>
      </c>
      <c r="P24" s="129">
        <f>AVERAGE(B24:B42)</f>
        <v>34.3157894736842</v>
      </c>
      <c r="Q24" s="97">
        <f>AVERAGE(D24:D42)</f>
        <v>28.7449127707624</v>
      </c>
      <c r="R24" t="s" s="128">
        <v>58</v>
      </c>
      <c r="S24" s="129">
        <f>AVERAGE(G24:G42)</f>
        <v>17.3684210526316</v>
      </c>
      <c r="T24" s="97">
        <f>AVERAGE(I24:I42)</f>
        <v>30.7602077316087</v>
      </c>
      <c r="U24" t="s" s="128">
        <v>58</v>
      </c>
      <c r="V24" s="129">
        <f>AVERAGE(L24:L42)</f>
        <v>2.57894736842105</v>
      </c>
      <c r="W24" s="97">
        <f>AVERAGE(N24:N42)</f>
        <v>34.2779120879121</v>
      </c>
    </row>
    <row r="25" ht="21.95" customHeight="1">
      <c r="A25" s="152">
        <v>1984</v>
      </c>
      <c r="B25" s="99">
        <v>32</v>
      </c>
      <c r="C25" s="83">
        <v>890</v>
      </c>
      <c r="D25" s="87">
        <v>27.8125</v>
      </c>
      <c r="E25" s="40"/>
      <c r="F25" s="153">
        <v>1984</v>
      </c>
      <c r="G25" s="99">
        <v>12</v>
      </c>
      <c r="H25" s="83">
        <v>358.1</v>
      </c>
      <c r="I25" s="87">
        <v>29.8416666666667</v>
      </c>
      <c r="J25" s="40"/>
      <c r="K25" s="153">
        <v>1984</v>
      </c>
      <c r="L25" s="99">
        <v>0</v>
      </c>
      <c r="M25" s="83">
        <v>0</v>
      </c>
      <c r="N25" s="89"/>
      <c r="O25" t="s" s="125">
        <v>59</v>
      </c>
      <c r="P25" s="129">
        <f>AVERAGE(B25:B42)</f>
        <v>34.5555555555556</v>
      </c>
      <c r="Q25" s="97">
        <f>AVERAGE(D25:D42)</f>
        <v>28.677778295064</v>
      </c>
      <c r="R25" t="s" s="128">
        <v>59</v>
      </c>
      <c r="S25" s="129">
        <f>AVERAGE(G25:G42)</f>
        <v>17.2222222222222</v>
      </c>
      <c r="T25" s="97">
        <f>AVERAGE(I25:I42)</f>
        <v>30.7246637166981</v>
      </c>
      <c r="U25" t="s" s="128">
        <v>59</v>
      </c>
      <c r="V25" s="129">
        <f>AVERAGE(L25:L42)</f>
        <v>2.55555555555556</v>
      </c>
      <c r="W25" s="97">
        <f>AVERAGE(N25:N42)</f>
        <v>34.1649603174603</v>
      </c>
    </row>
    <row r="26" ht="21.95" customHeight="1">
      <c r="A26" s="152">
        <v>1985</v>
      </c>
      <c r="B26" s="99">
        <v>27</v>
      </c>
      <c r="C26" s="83">
        <v>763.5</v>
      </c>
      <c r="D26" s="87">
        <v>28.2777777777778</v>
      </c>
      <c r="E26" s="40"/>
      <c r="F26" s="153">
        <v>1985</v>
      </c>
      <c r="G26" s="99">
        <v>12</v>
      </c>
      <c r="H26" s="83">
        <v>362.9</v>
      </c>
      <c r="I26" s="87">
        <v>30.2416666666667</v>
      </c>
      <c r="J26" s="40"/>
      <c r="K26" s="153">
        <v>1985</v>
      </c>
      <c r="L26" s="99">
        <v>2</v>
      </c>
      <c r="M26" s="83">
        <v>68.2</v>
      </c>
      <c r="N26" s="89">
        <v>34.1</v>
      </c>
      <c r="O26" t="s" s="125">
        <v>60</v>
      </c>
      <c r="P26" s="129">
        <f>AVERAGE(B26:B42)</f>
        <v>34.7058823529412</v>
      </c>
      <c r="Q26" s="97">
        <f>AVERAGE(D26:D42)</f>
        <v>28.7286770183031</v>
      </c>
      <c r="R26" t="s" s="128">
        <v>60</v>
      </c>
      <c r="S26" s="129">
        <f>AVERAGE(G26:G42)</f>
        <v>17.5294117647059</v>
      </c>
      <c r="T26" s="97">
        <f>AVERAGE(I26:I42)</f>
        <v>30.7766047196411</v>
      </c>
      <c r="U26" t="s" s="128">
        <v>60</v>
      </c>
      <c r="V26" s="129">
        <f>AVERAGE(L26:L42)</f>
        <v>2.70588235294118</v>
      </c>
      <c r="W26" s="97">
        <f>AVERAGE(N26:N42)</f>
        <v>34.1649603174603</v>
      </c>
    </row>
    <row r="27" ht="21.95" customHeight="1">
      <c r="A27" s="152">
        <v>1986</v>
      </c>
      <c r="B27" s="99">
        <v>25</v>
      </c>
      <c r="C27" s="83">
        <v>694.3</v>
      </c>
      <c r="D27" s="87">
        <v>27.772</v>
      </c>
      <c r="E27" s="40"/>
      <c r="F27" s="153">
        <v>1986</v>
      </c>
      <c r="G27" s="99">
        <v>7</v>
      </c>
      <c r="H27" s="83">
        <v>210.1</v>
      </c>
      <c r="I27" s="87">
        <v>30.0142857142857</v>
      </c>
      <c r="J27" s="40"/>
      <c r="K27" s="153">
        <v>1986</v>
      </c>
      <c r="L27" s="99">
        <v>0</v>
      </c>
      <c r="M27" s="83">
        <v>0</v>
      </c>
      <c r="N27" s="89"/>
      <c r="O27" t="s" s="125">
        <v>61</v>
      </c>
      <c r="P27" s="129">
        <f>AVERAGE(B27:B42)</f>
        <v>35.1875</v>
      </c>
      <c r="Q27" s="97">
        <f>AVERAGE(D27:D42)</f>
        <v>28.7568582208359</v>
      </c>
      <c r="R27" t="s" s="128">
        <v>61</v>
      </c>
      <c r="S27" s="129">
        <f>AVERAGE(G27:G42)</f>
        <v>17.875</v>
      </c>
      <c r="T27" s="97">
        <f>AVERAGE(I27:I42)</f>
        <v>30.810038347952</v>
      </c>
      <c r="U27" t="s" s="128">
        <v>61</v>
      </c>
      <c r="V27" s="129">
        <f>AVERAGE(L27:L42)</f>
        <v>2.75</v>
      </c>
      <c r="W27" s="97">
        <f>AVERAGE(N27:N42)</f>
        <v>34.1708658008658</v>
      </c>
    </row>
    <row r="28" ht="21.95" customHeight="1">
      <c r="A28" s="152">
        <v>1987</v>
      </c>
      <c r="B28" s="99">
        <v>31</v>
      </c>
      <c r="C28" s="83">
        <v>884.3</v>
      </c>
      <c r="D28" s="87">
        <v>28.5258064516129</v>
      </c>
      <c r="E28" s="40"/>
      <c r="F28" s="153">
        <v>1987</v>
      </c>
      <c r="G28" s="99">
        <v>16</v>
      </c>
      <c r="H28" s="83">
        <v>488.3</v>
      </c>
      <c r="I28" s="87">
        <v>30.51875</v>
      </c>
      <c r="J28" s="40"/>
      <c r="K28" s="153">
        <v>1987</v>
      </c>
      <c r="L28" s="99">
        <v>0</v>
      </c>
      <c r="M28" s="83">
        <v>0</v>
      </c>
      <c r="N28" s="89"/>
      <c r="O28" t="s" s="125">
        <v>62</v>
      </c>
      <c r="P28" s="129">
        <f>AVERAGE(B28:B42)</f>
        <v>35.8666666666667</v>
      </c>
      <c r="Q28" s="97">
        <f>AVERAGE(D28:D42)</f>
        <v>28.8225154355583</v>
      </c>
      <c r="R28" t="s" s="128">
        <v>62</v>
      </c>
      <c r="S28" s="129">
        <f>AVERAGE(G28:G42)</f>
        <v>18.6</v>
      </c>
      <c r="T28" s="97">
        <f>AVERAGE(I28:I42)</f>
        <v>30.8630885235298</v>
      </c>
      <c r="U28" t="s" s="128">
        <v>62</v>
      </c>
      <c r="V28" s="129">
        <f>AVERAGE(L28:L42)</f>
        <v>2.93333333333333</v>
      </c>
      <c r="W28" s="97">
        <f>AVERAGE(N28:N42)</f>
        <v>34.1708658008658</v>
      </c>
    </row>
    <row r="29" ht="21.95" customHeight="1">
      <c r="A29" s="152">
        <v>1988</v>
      </c>
      <c r="B29" s="99">
        <v>37</v>
      </c>
      <c r="C29" s="83">
        <v>1066.5</v>
      </c>
      <c r="D29" s="87">
        <v>28.8243243243243</v>
      </c>
      <c r="E29" s="40"/>
      <c r="F29" s="153">
        <v>1988</v>
      </c>
      <c r="G29" s="99">
        <v>19</v>
      </c>
      <c r="H29" s="83">
        <v>580</v>
      </c>
      <c r="I29" s="87">
        <v>30.5263157894737</v>
      </c>
      <c r="J29" s="40"/>
      <c r="K29" s="153">
        <v>1988</v>
      </c>
      <c r="L29" s="99">
        <v>1</v>
      </c>
      <c r="M29" s="83">
        <v>33.4</v>
      </c>
      <c r="N29" s="89">
        <v>33.4</v>
      </c>
      <c r="O29" t="s" s="125">
        <v>63</v>
      </c>
      <c r="P29" s="129">
        <f>AVERAGE(B29:B42)</f>
        <v>36.2142857142857</v>
      </c>
      <c r="Q29" s="97">
        <f>AVERAGE(D29:D42)</f>
        <v>28.8437089344116</v>
      </c>
      <c r="R29" t="s" s="128">
        <v>63</v>
      </c>
      <c r="S29" s="129">
        <f>AVERAGE(G29:G42)</f>
        <v>18.7857142857143</v>
      </c>
      <c r="T29" s="97">
        <f>AVERAGE(I29:I42)</f>
        <v>30.8876841323533</v>
      </c>
      <c r="U29" t="s" s="128">
        <v>63</v>
      </c>
      <c r="V29" s="129">
        <f>AVERAGE(L29:L42)</f>
        <v>3.14285714285714</v>
      </c>
      <c r="W29" s="97">
        <f>AVERAGE(N29:N42)</f>
        <v>34.1708658008658</v>
      </c>
    </row>
    <row r="30" ht="21.95" customHeight="1">
      <c r="A30" s="152">
        <v>1989</v>
      </c>
      <c r="B30" s="99">
        <v>41</v>
      </c>
      <c r="C30" s="83">
        <v>1219.4</v>
      </c>
      <c r="D30" s="87">
        <v>29.7414634146341</v>
      </c>
      <c r="E30" s="40"/>
      <c r="F30" s="153">
        <v>1989</v>
      </c>
      <c r="G30" s="99">
        <v>27</v>
      </c>
      <c r="H30" s="83">
        <v>846.1</v>
      </c>
      <c r="I30" s="87">
        <v>31.337037037037</v>
      </c>
      <c r="J30" s="40"/>
      <c r="K30" s="153">
        <v>1989</v>
      </c>
      <c r="L30" s="99">
        <v>4</v>
      </c>
      <c r="M30" s="83">
        <v>136.3</v>
      </c>
      <c r="N30" s="89">
        <v>34.075</v>
      </c>
      <c r="O30" t="s" s="125">
        <v>64</v>
      </c>
      <c r="P30" s="129">
        <f>AVERAGE(B30:B42)</f>
        <v>36.1538461538462</v>
      </c>
      <c r="Q30" s="97">
        <f>AVERAGE(D30:D42)</f>
        <v>28.8452000582644</v>
      </c>
      <c r="R30" t="s" s="128">
        <v>64</v>
      </c>
      <c r="S30" s="129">
        <f>AVERAGE(G30:G42)</f>
        <v>18.7692307692308</v>
      </c>
      <c r="T30" s="97">
        <f>AVERAGE(I30:I42)</f>
        <v>30.9154816971902</v>
      </c>
      <c r="U30" t="s" s="128">
        <v>64</v>
      </c>
      <c r="V30" s="129">
        <f>AVERAGE(L30:L42)</f>
        <v>3.30769230769231</v>
      </c>
      <c r="W30" s="97">
        <f>AVERAGE(N30:N42)</f>
        <v>34.2479523809524</v>
      </c>
    </row>
    <row r="31" ht="21.95" customHeight="1">
      <c r="A31" s="152">
        <v>1990</v>
      </c>
      <c r="B31" s="99">
        <v>36</v>
      </c>
      <c r="C31" s="83">
        <v>1018.6</v>
      </c>
      <c r="D31" s="87">
        <v>28.2944444444444</v>
      </c>
      <c r="E31" s="40"/>
      <c r="F31" s="153">
        <v>1990</v>
      </c>
      <c r="G31" s="99">
        <v>14</v>
      </c>
      <c r="H31" s="83">
        <v>426.4</v>
      </c>
      <c r="I31" s="87">
        <v>30.4571428571429</v>
      </c>
      <c r="J31" s="40"/>
      <c r="K31" s="153">
        <v>1990</v>
      </c>
      <c r="L31" s="99">
        <v>2</v>
      </c>
      <c r="M31" s="83">
        <v>69.7</v>
      </c>
      <c r="N31" s="89">
        <v>34.85</v>
      </c>
      <c r="O31" t="s" s="125">
        <v>65</v>
      </c>
      <c r="P31" s="129">
        <f>AVERAGE(B31:B42)</f>
        <v>35.75</v>
      </c>
      <c r="Q31" s="97">
        <f>AVERAGE(D31:D42)</f>
        <v>28.7705114452336</v>
      </c>
      <c r="R31" t="s" s="128">
        <v>65</v>
      </c>
      <c r="S31" s="129">
        <f>AVERAGE(G31:G42)</f>
        <v>18.0833333333333</v>
      </c>
      <c r="T31" s="97">
        <f>AVERAGE(I31:I42)</f>
        <v>30.8803520855363</v>
      </c>
      <c r="U31" t="s" s="128">
        <v>65</v>
      </c>
      <c r="V31" s="129">
        <f>AVERAGE(L31:L42)</f>
        <v>3.25</v>
      </c>
      <c r="W31" s="97">
        <f>AVERAGE(N31:N42)</f>
        <v>34.2671693121693</v>
      </c>
    </row>
    <row r="32" ht="21.95" customHeight="1">
      <c r="A32" s="152">
        <v>1991</v>
      </c>
      <c r="B32" s="99">
        <v>31</v>
      </c>
      <c r="C32" s="83">
        <v>884.1</v>
      </c>
      <c r="D32" s="87">
        <v>28.5193548387097</v>
      </c>
      <c r="E32" s="40"/>
      <c r="F32" s="153">
        <v>1991</v>
      </c>
      <c r="G32" s="99">
        <v>13</v>
      </c>
      <c r="H32" s="83">
        <v>408.3</v>
      </c>
      <c r="I32" s="87">
        <v>31.4076923076923</v>
      </c>
      <c r="J32" s="40"/>
      <c r="K32" s="153">
        <v>1991</v>
      </c>
      <c r="L32" s="99">
        <v>3</v>
      </c>
      <c r="M32" s="83">
        <v>104.5</v>
      </c>
      <c r="N32" s="89">
        <v>34.8333333333333</v>
      </c>
      <c r="O32" t="s" s="125">
        <v>66</v>
      </c>
      <c r="P32" s="129">
        <f>AVERAGE(B32:B42)</f>
        <v>35.7272727272727</v>
      </c>
      <c r="Q32" s="97">
        <f>AVERAGE(D32:D42)</f>
        <v>28.8137902634872</v>
      </c>
      <c r="R32" t="s" s="128">
        <v>66</v>
      </c>
      <c r="S32" s="129">
        <f>AVERAGE(G32:G42)</f>
        <v>18.4545454545455</v>
      </c>
      <c r="T32" s="97">
        <f>AVERAGE(I32:I42)</f>
        <v>30.9188256517539</v>
      </c>
      <c r="U32" t="s" s="128">
        <v>66</v>
      </c>
      <c r="V32" s="129">
        <f>AVERAGE(L32:L42)</f>
        <v>3.36363636363636</v>
      </c>
      <c r="W32" s="97">
        <f>AVERAGE(N32:N42)</f>
        <v>34.1943154761905</v>
      </c>
    </row>
    <row r="33" ht="21.95" customHeight="1">
      <c r="A33" s="152">
        <v>1992</v>
      </c>
      <c r="B33" s="99">
        <v>25</v>
      </c>
      <c r="C33" s="83">
        <v>697.8</v>
      </c>
      <c r="D33" s="87">
        <v>27.912</v>
      </c>
      <c r="E33" s="40"/>
      <c r="F33" s="153">
        <v>1992</v>
      </c>
      <c r="G33" s="99">
        <v>11</v>
      </c>
      <c r="H33" s="83">
        <v>322.9</v>
      </c>
      <c r="I33" s="87">
        <v>29.3545454545455</v>
      </c>
      <c r="J33" s="40"/>
      <c r="K33" s="153">
        <v>1992</v>
      </c>
      <c r="L33" s="99">
        <v>0</v>
      </c>
      <c r="M33" s="83">
        <v>0</v>
      </c>
      <c r="N33" s="89"/>
      <c r="O33" t="s" s="125">
        <v>67</v>
      </c>
      <c r="P33" s="129">
        <f>AVERAGE(B33:B42)</f>
        <v>36.2</v>
      </c>
      <c r="Q33" s="97">
        <f>AVERAGE(D33:D42)</f>
        <v>28.8432338059649</v>
      </c>
      <c r="R33" t="s" s="128">
        <v>67</v>
      </c>
      <c r="S33" s="129">
        <f>AVERAGE(G33:G42)</f>
        <v>19</v>
      </c>
      <c r="T33" s="97">
        <f>AVERAGE(I33:I42)</f>
        <v>30.8699389861601</v>
      </c>
      <c r="U33" t="s" s="128">
        <v>67</v>
      </c>
      <c r="V33" s="129">
        <f>AVERAGE(L33:L42)</f>
        <v>3.4</v>
      </c>
      <c r="W33" s="97">
        <f>AVERAGE(N33:N42)</f>
        <v>34.1030272108843</v>
      </c>
    </row>
    <row r="34" ht="21.95" customHeight="1">
      <c r="A34" s="152">
        <v>1993</v>
      </c>
      <c r="B34" s="99">
        <v>29</v>
      </c>
      <c r="C34" s="83">
        <v>852.9</v>
      </c>
      <c r="D34" s="87">
        <v>29.4103448275862</v>
      </c>
      <c r="E34" s="40"/>
      <c r="F34" s="153">
        <v>1993</v>
      </c>
      <c r="G34" s="99">
        <v>18</v>
      </c>
      <c r="H34" s="83">
        <v>559.6</v>
      </c>
      <c r="I34" s="87">
        <v>31.0888888888889</v>
      </c>
      <c r="J34" s="40"/>
      <c r="K34" s="153">
        <v>1993</v>
      </c>
      <c r="L34" s="99">
        <v>4</v>
      </c>
      <c r="M34" s="83">
        <v>136.9</v>
      </c>
      <c r="N34" s="89">
        <v>34.225</v>
      </c>
      <c r="O34" t="s" s="125">
        <v>68</v>
      </c>
      <c r="P34" s="129">
        <f>AVERAGE(B34:B42)</f>
        <v>37.4444444444444</v>
      </c>
      <c r="Q34" s="97">
        <f>AVERAGE(D34:D42)</f>
        <v>28.9467042288499</v>
      </c>
      <c r="R34" t="s" s="128">
        <v>68</v>
      </c>
      <c r="S34" s="129">
        <f>AVERAGE(G34:G42)</f>
        <v>19.8888888888889</v>
      </c>
      <c r="T34" s="97">
        <f>AVERAGE(I34:I42)</f>
        <v>31.0383160452283</v>
      </c>
      <c r="U34" t="s" s="128">
        <v>68</v>
      </c>
      <c r="V34" s="129">
        <f>AVERAGE(L34:L42)</f>
        <v>3.77777777777778</v>
      </c>
      <c r="W34" s="97">
        <f>AVERAGE(N34:N42)</f>
        <v>34.1030272108843</v>
      </c>
    </row>
    <row r="35" ht="21.95" customHeight="1">
      <c r="A35" s="152">
        <v>1994</v>
      </c>
      <c r="B35" s="99">
        <v>36</v>
      </c>
      <c r="C35" s="83">
        <v>1021.8</v>
      </c>
      <c r="D35" s="87">
        <v>28.3833333333333</v>
      </c>
      <c r="E35" s="40"/>
      <c r="F35" s="153">
        <v>1994</v>
      </c>
      <c r="G35" s="99">
        <v>13</v>
      </c>
      <c r="H35" s="83">
        <v>401.3</v>
      </c>
      <c r="I35" s="87">
        <v>30.8692307692308</v>
      </c>
      <c r="J35" s="40"/>
      <c r="K35" s="153">
        <v>1994</v>
      </c>
      <c r="L35" s="99">
        <v>3</v>
      </c>
      <c r="M35" s="83">
        <v>101.1</v>
      </c>
      <c r="N35" s="89">
        <v>33.7</v>
      </c>
      <c r="O35" t="s" s="125">
        <v>69</v>
      </c>
      <c r="P35" s="129">
        <f>AVERAGE(B35:B42)</f>
        <v>38.5</v>
      </c>
      <c r="Q35" s="97">
        <f>AVERAGE(D35:D42)</f>
        <v>28.8887491540079</v>
      </c>
      <c r="R35" t="s" s="128">
        <v>69</v>
      </c>
      <c r="S35" s="129">
        <f>AVERAGE(G35:G42)</f>
        <v>20.125</v>
      </c>
      <c r="T35" s="97">
        <f>AVERAGE(I35:I42)</f>
        <v>31.0319944397708</v>
      </c>
      <c r="U35" t="s" s="128">
        <v>69</v>
      </c>
      <c r="V35" s="129">
        <f>AVERAGE(L35:L42)</f>
        <v>3.75</v>
      </c>
      <c r="W35" s="97">
        <f>AVERAGE(N35:N42)</f>
        <v>34.0826984126984</v>
      </c>
    </row>
    <row r="36" ht="21.95" customHeight="1">
      <c r="A36" s="152">
        <v>1995</v>
      </c>
      <c r="B36" s="99">
        <v>29</v>
      </c>
      <c r="C36" s="83">
        <v>832</v>
      </c>
      <c r="D36" s="87">
        <v>28.6896551724138</v>
      </c>
      <c r="E36" s="40"/>
      <c r="F36" s="153">
        <v>1995</v>
      </c>
      <c r="G36" s="99">
        <v>13</v>
      </c>
      <c r="H36" s="83">
        <v>406.7</v>
      </c>
      <c r="I36" s="87">
        <v>31.2846153846154</v>
      </c>
      <c r="J36" s="40"/>
      <c r="K36" s="153">
        <v>1995</v>
      </c>
      <c r="L36" s="99">
        <v>2</v>
      </c>
      <c r="M36" s="83">
        <v>67.59999999999999</v>
      </c>
      <c r="N36" s="89">
        <v>33.8</v>
      </c>
      <c r="O36" t="s" s="125">
        <v>70</v>
      </c>
      <c r="P36" s="129">
        <f>AVERAGE(B36:B42)</f>
        <v>38.8571428571429</v>
      </c>
      <c r="Q36" s="97">
        <f>AVERAGE(D36:D42)</f>
        <v>28.9609514141043</v>
      </c>
      <c r="R36" t="s" s="128">
        <v>70</v>
      </c>
      <c r="S36" s="129">
        <f>AVERAGE(G36:G42)</f>
        <v>21.1428571428571</v>
      </c>
      <c r="T36" s="97">
        <f>AVERAGE(I36:I42)</f>
        <v>31.0552463927051</v>
      </c>
      <c r="U36" t="s" s="128">
        <v>70</v>
      </c>
      <c r="V36" s="129">
        <f>AVERAGE(L36:L42)</f>
        <v>3.85714285714286</v>
      </c>
      <c r="W36" s="97">
        <f>AVERAGE(N36:N42)</f>
        <v>34.1592380952381</v>
      </c>
    </row>
    <row r="37" ht="21.95" customHeight="1">
      <c r="A37" s="152">
        <v>1996</v>
      </c>
      <c r="B37" s="99">
        <v>33</v>
      </c>
      <c r="C37" s="83">
        <v>939.3</v>
      </c>
      <c r="D37" s="87">
        <v>28.4636363636364</v>
      </c>
      <c r="E37" s="40"/>
      <c r="F37" s="153">
        <v>1996</v>
      </c>
      <c r="G37" s="99">
        <v>15</v>
      </c>
      <c r="H37" s="83">
        <v>456.7</v>
      </c>
      <c r="I37" s="87">
        <v>30.4466666666667</v>
      </c>
      <c r="J37" s="40"/>
      <c r="K37" s="153">
        <v>1996</v>
      </c>
      <c r="L37" s="99">
        <v>0</v>
      </c>
      <c r="M37" s="83">
        <v>0</v>
      </c>
      <c r="N37" s="89"/>
      <c r="O37" t="s" s="125">
        <v>71</v>
      </c>
      <c r="P37" s="129">
        <f>AVERAGE(B37:B42)</f>
        <v>40.5</v>
      </c>
      <c r="Q37" s="97">
        <f>AVERAGE(D37:D42)</f>
        <v>29.006167454386</v>
      </c>
      <c r="R37" t="s" s="128">
        <v>71</v>
      </c>
      <c r="S37" s="129">
        <f>AVERAGE(G37:G42)</f>
        <v>22.5</v>
      </c>
      <c r="T37" s="97">
        <f>AVERAGE(I37:I42)</f>
        <v>31.0170182273867</v>
      </c>
      <c r="U37" t="s" s="128">
        <v>71</v>
      </c>
      <c r="V37" s="129">
        <f>AVERAGE(L37:L42)</f>
        <v>4.16666666666667</v>
      </c>
      <c r="W37" s="97">
        <f>AVERAGE(N37:N42)</f>
        <v>34.2490476190476</v>
      </c>
    </row>
    <row r="38" ht="21.95" customHeight="1">
      <c r="A38" s="152">
        <v>1997</v>
      </c>
      <c r="B38" s="99">
        <v>41</v>
      </c>
      <c r="C38" s="83">
        <v>1214.2</v>
      </c>
      <c r="D38" s="87">
        <v>29.6146341463415</v>
      </c>
      <c r="E38" s="40"/>
      <c r="F38" s="153">
        <v>1997</v>
      </c>
      <c r="G38" s="99">
        <v>25</v>
      </c>
      <c r="H38" s="83">
        <v>793.8</v>
      </c>
      <c r="I38" s="87">
        <v>31.752</v>
      </c>
      <c r="J38" s="40"/>
      <c r="K38" s="153">
        <v>1997</v>
      </c>
      <c r="L38" s="99">
        <v>10</v>
      </c>
      <c r="M38" s="83">
        <v>344.4</v>
      </c>
      <c r="N38" s="89">
        <v>34.44</v>
      </c>
      <c r="O38" t="s" s="125">
        <v>72</v>
      </c>
      <c r="P38" s="129">
        <f>AVERAGE(B38:B42)</f>
        <v>42</v>
      </c>
      <c r="Q38" s="97">
        <f>AVERAGE(D38:D42)</f>
        <v>29.1146736725359</v>
      </c>
      <c r="R38" t="s" s="128">
        <v>72</v>
      </c>
      <c r="S38" s="129">
        <f>AVERAGE(G38:G42)</f>
        <v>24</v>
      </c>
      <c r="T38" s="97">
        <f>AVERAGE(I38:I42)</f>
        <v>31.1310885395307</v>
      </c>
      <c r="U38" t="s" s="128">
        <v>72</v>
      </c>
      <c r="V38" s="129">
        <f>AVERAGE(L38:L42)</f>
        <v>5</v>
      </c>
      <c r="W38" s="97">
        <f>AVERAGE(N38:N42)</f>
        <v>34.2490476190476</v>
      </c>
    </row>
    <row r="39" ht="21.95" customHeight="1">
      <c r="A39" s="152">
        <v>1998</v>
      </c>
      <c r="B39" s="99">
        <v>34</v>
      </c>
      <c r="C39" s="83">
        <v>955.1</v>
      </c>
      <c r="D39" s="87">
        <v>28.0911764705882</v>
      </c>
      <c r="E39" s="40"/>
      <c r="F39" s="153">
        <v>1998</v>
      </c>
      <c r="G39" s="99">
        <v>15</v>
      </c>
      <c r="H39" s="83">
        <v>456.1</v>
      </c>
      <c r="I39" s="87">
        <v>30.4066666666667</v>
      </c>
      <c r="J39" s="40"/>
      <c r="K39" s="153">
        <v>1998</v>
      </c>
      <c r="L39" s="99">
        <v>3</v>
      </c>
      <c r="M39" s="83">
        <v>101.5</v>
      </c>
      <c r="N39" s="89">
        <v>33.8333333333333</v>
      </c>
      <c r="O39" t="s" s="125">
        <v>73</v>
      </c>
      <c r="P39" s="129">
        <f>AVERAGE(B39:B42)</f>
        <v>42.25</v>
      </c>
      <c r="Q39" s="97">
        <f>AVERAGE(D39:D42)</f>
        <v>28.9896835540846</v>
      </c>
      <c r="R39" t="s" s="128">
        <v>73</v>
      </c>
      <c r="S39" s="129">
        <f>AVERAGE(G39:G42)</f>
        <v>23.75</v>
      </c>
      <c r="T39" s="97">
        <f>AVERAGE(I39:I42)</f>
        <v>30.9758606744133</v>
      </c>
      <c r="U39" t="s" s="128">
        <v>73</v>
      </c>
      <c r="V39" s="129">
        <f>AVERAGE(L39:L42)</f>
        <v>3.75</v>
      </c>
      <c r="W39" s="97">
        <f>AVERAGE(N39:N42)</f>
        <v>34.1853968253968</v>
      </c>
    </row>
    <row r="40" ht="21.95" customHeight="1">
      <c r="A40" s="152">
        <v>1999</v>
      </c>
      <c r="B40" s="99">
        <v>43</v>
      </c>
      <c r="C40" s="83">
        <v>1221.8</v>
      </c>
      <c r="D40" s="87">
        <v>28.4139534883721</v>
      </c>
      <c r="E40" s="40"/>
      <c r="F40" s="153">
        <v>1999</v>
      </c>
      <c r="G40" s="99">
        <v>19</v>
      </c>
      <c r="H40" s="83">
        <v>578.9</v>
      </c>
      <c r="I40" s="87">
        <v>30.4684210526316</v>
      </c>
      <c r="J40" s="40"/>
      <c r="K40" s="153">
        <v>1999</v>
      </c>
      <c r="L40" s="99">
        <v>0</v>
      </c>
      <c r="M40" s="83">
        <v>0</v>
      </c>
      <c r="N40" s="89"/>
      <c r="O40" t="s" s="125">
        <v>74</v>
      </c>
      <c r="P40" s="129">
        <f>AVERAGE(B40:B42)</f>
        <v>45</v>
      </c>
      <c r="Q40" s="97">
        <f>AVERAGE(D40:D42)</f>
        <v>29.289185915250</v>
      </c>
      <c r="R40" t="s" s="128">
        <v>74</v>
      </c>
      <c r="S40" s="129">
        <f>AVERAGE(G40:G42)</f>
        <v>26.6666666666667</v>
      </c>
      <c r="T40" s="97">
        <f>AVERAGE(I40:I42)</f>
        <v>31.1655920103289</v>
      </c>
      <c r="U40" t="s" s="128">
        <v>74</v>
      </c>
      <c r="V40" s="129">
        <f>AVERAGE(L40:L42)</f>
        <v>4</v>
      </c>
      <c r="W40" s="97">
        <f>AVERAGE(N40:N42)</f>
        <v>34.3614285714286</v>
      </c>
    </row>
    <row r="41" ht="21.95" customHeight="1">
      <c r="A41" s="152">
        <v>2000</v>
      </c>
      <c r="B41" s="99">
        <v>53</v>
      </c>
      <c r="C41" s="83">
        <v>1551.8</v>
      </c>
      <c r="D41" s="87">
        <v>29.2792452830189</v>
      </c>
      <c r="E41" s="40"/>
      <c r="F41" s="153">
        <v>2000</v>
      </c>
      <c r="G41" s="99">
        <v>33</v>
      </c>
      <c r="H41" s="83">
        <v>1030.3</v>
      </c>
      <c r="I41" s="87">
        <v>31.2212121212121</v>
      </c>
      <c r="J41" s="40"/>
      <c r="K41" s="153">
        <v>2000</v>
      </c>
      <c r="L41" s="99">
        <v>5</v>
      </c>
      <c r="M41" s="83">
        <v>169.9</v>
      </c>
      <c r="N41" s="89">
        <v>33.98</v>
      </c>
      <c r="O41" t="s" s="125">
        <v>75</v>
      </c>
      <c r="P41" s="129">
        <f>AVERAGE(B41:B42)</f>
        <v>46</v>
      </c>
      <c r="Q41" s="97">
        <f>AVERAGE(D41:D42)</f>
        <v>29.726802128689</v>
      </c>
      <c r="R41" t="s" s="128">
        <v>75</v>
      </c>
      <c r="S41" s="129">
        <f>AVERAGE(G41:G42)</f>
        <v>30.5</v>
      </c>
      <c r="T41" s="97">
        <f>AVERAGE(I41:I42)</f>
        <v>31.5141774891775</v>
      </c>
      <c r="U41" t="s" s="128">
        <v>75</v>
      </c>
      <c r="V41" s="129">
        <f>AVERAGE(L41:L42)</f>
        <v>6</v>
      </c>
      <c r="W41" s="97">
        <f>AVERAGE(N41:N42)</f>
        <v>34.3614285714286</v>
      </c>
    </row>
    <row r="42" ht="21.95" customHeight="1">
      <c r="A42" s="152">
        <v>2001</v>
      </c>
      <c r="B42" s="99">
        <v>39</v>
      </c>
      <c r="C42" s="83">
        <v>1176.8</v>
      </c>
      <c r="D42" s="87">
        <v>30.174358974359</v>
      </c>
      <c r="E42" s="40"/>
      <c r="F42" s="153">
        <v>2001</v>
      </c>
      <c r="G42" s="99">
        <v>28</v>
      </c>
      <c r="H42" s="83">
        <v>890.6</v>
      </c>
      <c r="I42" s="87">
        <v>31.8071428571429</v>
      </c>
      <c r="J42" s="40"/>
      <c r="K42" s="153">
        <v>2001</v>
      </c>
      <c r="L42" s="99">
        <v>7</v>
      </c>
      <c r="M42" s="83">
        <v>243.2</v>
      </c>
      <c r="N42" s="89">
        <v>34.7428571428571</v>
      </c>
      <c r="O42" t="s" s="125">
        <v>76</v>
      </c>
      <c r="P42" s="129">
        <f>AVERAGE(B42)</f>
        <v>39</v>
      </c>
      <c r="Q42" s="97">
        <f>AVERAGE(D42)</f>
        <v>30.174358974359</v>
      </c>
      <c r="R42" t="s" s="128">
        <v>76</v>
      </c>
      <c r="S42" s="129">
        <f>AVERAGE(G42)</f>
        <v>28</v>
      </c>
      <c r="T42" s="97">
        <f>AVERAGE(I42)</f>
        <v>31.8071428571429</v>
      </c>
      <c r="U42" t="s" s="128">
        <v>76</v>
      </c>
      <c r="V42" s="129">
        <f>AVERAGE(L42)</f>
        <v>7</v>
      </c>
      <c r="W42" s="97">
        <f>AVERAGE(N42)</f>
        <v>34.7428571428571</v>
      </c>
    </row>
    <row r="43" ht="21.95" customHeight="1">
      <c r="A43" s="152">
        <v>2002</v>
      </c>
      <c r="B43" s="157">
        <v>33</v>
      </c>
      <c r="C43" s="158">
        <v>966.1</v>
      </c>
      <c r="D43" s="159">
        <v>29.2757575757576</v>
      </c>
      <c r="E43" s="40"/>
      <c r="F43" s="153">
        <v>2002</v>
      </c>
      <c r="G43" s="157">
        <v>18</v>
      </c>
      <c r="H43" s="158">
        <v>569.5</v>
      </c>
      <c r="I43" s="159">
        <v>31.6388888888889</v>
      </c>
      <c r="J43" s="40"/>
      <c r="K43" s="153">
        <v>2002</v>
      </c>
      <c r="L43" s="157">
        <v>5</v>
      </c>
      <c r="M43" s="158">
        <v>174.3</v>
      </c>
      <c r="N43" s="160">
        <v>34.86</v>
      </c>
      <c r="O43" t="s" s="125">
        <v>77</v>
      </c>
      <c r="P43" s="161">
        <f>AVERAGE(B43)</f>
        <v>33</v>
      </c>
      <c r="Q43" s="162">
        <f>AVERAGE(D43)</f>
        <v>29.2757575757576</v>
      </c>
      <c r="R43" t="s" s="128">
        <v>77</v>
      </c>
      <c r="S43" s="161">
        <f>AVERAGE(G43)</f>
        <v>18</v>
      </c>
      <c r="T43" s="162">
        <f>AVERAGE(I43)</f>
        <v>31.6388888888889</v>
      </c>
      <c r="U43" t="s" s="128">
        <v>77</v>
      </c>
      <c r="V43" s="161">
        <f>AVERAGE(L43)</f>
        <v>5</v>
      </c>
      <c r="W43" s="162">
        <f>AVERAGE(N43)</f>
        <v>34.86</v>
      </c>
    </row>
    <row r="44" ht="21.95" customHeight="1">
      <c r="A44" s="152">
        <v>2003</v>
      </c>
      <c r="B44" s="99">
        <v>37</v>
      </c>
      <c r="C44" s="83">
        <v>1070</v>
      </c>
      <c r="D44" s="87">
        <v>28.9189189189189</v>
      </c>
      <c r="E44" s="40"/>
      <c r="F44" s="153">
        <v>2003</v>
      </c>
      <c r="G44" s="99">
        <v>17</v>
      </c>
      <c r="H44" s="83">
        <v>537.4</v>
      </c>
      <c r="I44" s="87">
        <v>31.6117647058824</v>
      </c>
      <c r="J44" s="40"/>
      <c r="K44" s="153">
        <v>2003</v>
      </c>
      <c r="L44" s="99">
        <v>5</v>
      </c>
      <c r="M44" s="83">
        <v>174.5</v>
      </c>
      <c r="N44" s="89">
        <v>34.9</v>
      </c>
      <c r="O44" t="s" s="125">
        <v>76</v>
      </c>
      <c r="P44" s="129">
        <f>AVERAGE(B44)</f>
        <v>37</v>
      </c>
      <c r="Q44" s="97">
        <f>AVERAGE(D44)</f>
        <v>28.9189189189189</v>
      </c>
      <c r="R44" t="s" s="128">
        <v>76</v>
      </c>
      <c r="S44" s="129">
        <f>AVERAGE(G44)</f>
        <v>17</v>
      </c>
      <c r="T44" s="97">
        <f>AVERAGE(I44)</f>
        <v>31.6117647058824</v>
      </c>
      <c r="U44" t="s" s="128">
        <v>76</v>
      </c>
      <c r="V44" s="129">
        <f>AVERAGE(L44)</f>
        <v>5</v>
      </c>
      <c r="W44" s="97">
        <f>AVERAGE(N44)</f>
        <v>34.9</v>
      </c>
    </row>
    <row r="45" ht="21.95" customHeight="1">
      <c r="A45" s="152">
        <v>2004</v>
      </c>
      <c r="B45" s="99">
        <v>34</v>
      </c>
      <c r="C45" s="83">
        <v>973.7</v>
      </c>
      <c r="D45" s="87">
        <v>28.6382352941176</v>
      </c>
      <c r="E45" s="40"/>
      <c r="F45" s="153">
        <v>2004</v>
      </c>
      <c r="G45" s="99">
        <v>17</v>
      </c>
      <c r="H45" s="83">
        <v>521.3</v>
      </c>
      <c r="I45" s="87">
        <v>30.6647058823529</v>
      </c>
      <c r="J45" s="40"/>
      <c r="K45" s="153">
        <v>2004</v>
      </c>
      <c r="L45" s="99">
        <v>1</v>
      </c>
      <c r="M45" s="83">
        <v>34.6</v>
      </c>
      <c r="N45" s="89">
        <v>34.6</v>
      </c>
      <c r="O45" t="s" s="125">
        <v>75</v>
      </c>
      <c r="P45" s="129">
        <f>AVERAGE(B44:B45)</f>
        <v>35.5</v>
      </c>
      <c r="Q45" s="97">
        <f>AVERAGE(D44:D45)</f>
        <v>28.7785771065183</v>
      </c>
      <c r="R45" t="s" s="128">
        <v>75</v>
      </c>
      <c r="S45" s="129">
        <f>AVERAGE(G44:G45)</f>
        <v>17</v>
      </c>
      <c r="T45" s="97">
        <f>AVERAGE(I44:I45)</f>
        <v>31.1382352941177</v>
      </c>
      <c r="U45" t="s" s="128">
        <v>75</v>
      </c>
      <c r="V45" s="129">
        <f>AVERAGE(L44:L45)</f>
        <v>3</v>
      </c>
      <c r="W45" s="97">
        <f>AVERAGE(N44:N45)</f>
        <v>34.75</v>
      </c>
    </row>
    <row r="46" ht="21.95" customHeight="1">
      <c r="A46" s="152">
        <v>2005</v>
      </c>
      <c r="B46" s="99">
        <v>33</v>
      </c>
      <c r="C46" s="83">
        <v>923.1</v>
      </c>
      <c r="D46" s="87">
        <v>27.9727272727273</v>
      </c>
      <c r="E46" s="40"/>
      <c r="F46" s="153">
        <v>2005</v>
      </c>
      <c r="G46" s="99">
        <v>12</v>
      </c>
      <c r="H46" s="83">
        <v>367.4</v>
      </c>
      <c r="I46" s="87">
        <v>30.6166666666667</v>
      </c>
      <c r="J46" s="40"/>
      <c r="K46" s="153">
        <v>2005</v>
      </c>
      <c r="L46" s="99">
        <v>2</v>
      </c>
      <c r="M46" s="83">
        <v>70.09999999999999</v>
      </c>
      <c r="N46" s="89">
        <v>35.05</v>
      </c>
      <c r="O46" t="s" s="125">
        <v>74</v>
      </c>
      <c r="P46" s="129">
        <f>AVERAGE(B44:B46)</f>
        <v>34.6666666666667</v>
      </c>
      <c r="Q46" s="97">
        <f>AVERAGE(D44:D46)</f>
        <v>28.5099604952546</v>
      </c>
      <c r="R46" t="s" s="128">
        <v>74</v>
      </c>
      <c r="S46" s="129">
        <f>AVERAGE(G44:G46)</f>
        <v>15.3333333333333</v>
      </c>
      <c r="T46" s="97">
        <f>AVERAGE(I44:I46)</f>
        <v>30.9643790849673</v>
      </c>
      <c r="U46" t="s" s="128">
        <v>74</v>
      </c>
      <c r="V46" s="129">
        <f>AVERAGE(L44:L46)</f>
        <v>2.66666666666667</v>
      </c>
      <c r="W46" s="97">
        <f>AVERAGE(N44:N46)</f>
        <v>34.85</v>
      </c>
    </row>
    <row r="47" ht="21.95" customHeight="1">
      <c r="A47" s="152">
        <v>2006</v>
      </c>
      <c r="B47" s="99">
        <v>49</v>
      </c>
      <c r="C47" s="83">
        <v>1401</v>
      </c>
      <c r="D47" s="87">
        <v>28.5918367346939</v>
      </c>
      <c r="E47" s="40"/>
      <c r="F47" s="153">
        <v>2006</v>
      </c>
      <c r="G47" s="99">
        <v>20</v>
      </c>
      <c r="H47" s="83">
        <v>622.9</v>
      </c>
      <c r="I47" s="87">
        <v>31.145</v>
      </c>
      <c r="J47" s="40"/>
      <c r="K47" s="153">
        <v>2006</v>
      </c>
      <c r="L47" s="99">
        <v>6</v>
      </c>
      <c r="M47" s="83">
        <v>208.4</v>
      </c>
      <c r="N47" s="89">
        <v>34.7333333333333</v>
      </c>
      <c r="O47" t="s" s="125">
        <v>73</v>
      </c>
      <c r="P47" s="129">
        <f>AVERAGE(B44:B47)</f>
        <v>38.25</v>
      </c>
      <c r="Q47" s="97">
        <f>AVERAGE(D44:D47)</f>
        <v>28.5304295551144</v>
      </c>
      <c r="R47" t="s" s="128">
        <v>73</v>
      </c>
      <c r="S47" s="129">
        <f>AVERAGE(G44:G47)</f>
        <v>16.5</v>
      </c>
      <c r="T47" s="97">
        <f>AVERAGE(I44:I47)</f>
        <v>31.0095343137255</v>
      </c>
      <c r="U47" t="s" s="128">
        <v>73</v>
      </c>
      <c r="V47" s="129">
        <f>AVERAGE(L44:L47)</f>
        <v>3.5</v>
      </c>
      <c r="W47" s="97">
        <f>AVERAGE(N44:N47)</f>
        <v>34.8208333333333</v>
      </c>
    </row>
    <row r="48" ht="21.95" customHeight="1">
      <c r="A48" s="152">
        <v>2007</v>
      </c>
      <c r="B48" s="99">
        <v>56</v>
      </c>
      <c r="C48" s="83">
        <v>1595.5</v>
      </c>
      <c r="D48" s="87">
        <v>28.4910714285714</v>
      </c>
      <c r="E48" s="40"/>
      <c r="F48" s="153">
        <v>2007</v>
      </c>
      <c r="G48" s="99">
        <v>24</v>
      </c>
      <c r="H48" s="83">
        <v>743.9</v>
      </c>
      <c r="I48" s="87">
        <v>30.9958333333333</v>
      </c>
      <c r="J48" s="40"/>
      <c r="K48" s="153">
        <v>2007</v>
      </c>
      <c r="L48" s="99">
        <v>6</v>
      </c>
      <c r="M48" s="83">
        <v>207.9</v>
      </c>
      <c r="N48" s="89">
        <v>34.65</v>
      </c>
      <c r="O48" t="s" s="125">
        <v>72</v>
      </c>
      <c r="P48" s="129">
        <f>AVERAGE(B44:B48)</f>
        <v>41.8</v>
      </c>
      <c r="Q48" s="97">
        <f>AVERAGE(D44:D48)</f>
        <v>28.5225579298058</v>
      </c>
      <c r="R48" t="s" s="128">
        <v>72</v>
      </c>
      <c r="S48" s="129">
        <f>AVERAGE(G44:G48)</f>
        <v>18</v>
      </c>
      <c r="T48" s="97">
        <f>AVERAGE(I44:I48)</f>
        <v>31.0067941176471</v>
      </c>
      <c r="U48" t="s" s="128">
        <v>72</v>
      </c>
      <c r="V48" s="129">
        <f>AVERAGE(L44:L48)</f>
        <v>4</v>
      </c>
      <c r="W48" s="97">
        <f>AVERAGE(N44:N48)</f>
        <v>34.7866666666667</v>
      </c>
    </row>
    <row r="49" ht="21.95" customHeight="1">
      <c r="A49" s="152">
        <v>2008</v>
      </c>
      <c r="B49" s="99">
        <v>40</v>
      </c>
      <c r="C49" s="83">
        <v>1179.1</v>
      </c>
      <c r="D49" s="87">
        <v>29.4775</v>
      </c>
      <c r="E49" s="40"/>
      <c r="F49" s="153">
        <v>2008</v>
      </c>
      <c r="G49" s="99">
        <v>22</v>
      </c>
      <c r="H49" s="83">
        <v>704.5</v>
      </c>
      <c r="I49" s="87">
        <v>32.0227272727273</v>
      </c>
      <c r="J49" s="40"/>
      <c r="K49" s="153">
        <v>2008</v>
      </c>
      <c r="L49" s="99">
        <v>10</v>
      </c>
      <c r="M49" s="83">
        <v>344.8</v>
      </c>
      <c r="N49" s="89">
        <v>34.48</v>
      </c>
      <c r="O49" t="s" s="125">
        <v>71</v>
      </c>
      <c r="P49" s="129">
        <f>AVERAGE(B44:B49)</f>
        <v>41.5</v>
      </c>
      <c r="Q49" s="97">
        <f>AVERAGE(D44:D49)</f>
        <v>28.6817149415049</v>
      </c>
      <c r="R49" t="s" s="128">
        <v>71</v>
      </c>
      <c r="S49" s="129">
        <f>AVERAGE(G44:G49)</f>
        <v>18.6666666666667</v>
      </c>
      <c r="T49" s="97">
        <f>AVERAGE(I44:I49)</f>
        <v>31.1761163101604</v>
      </c>
      <c r="U49" t="s" s="128">
        <v>71</v>
      </c>
      <c r="V49" s="129">
        <f>AVERAGE(L44:L49)</f>
        <v>5</v>
      </c>
      <c r="W49" s="97">
        <f>AVERAGE(N44:N49)</f>
        <v>34.7355555555556</v>
      </c>
    </row>
    <row r="50" ht="21.95" customHeight="1">
      <c r="A50" s="152">
        <v>2009</v>
      </c>
      <c r="B50" s="99">
        <v>50</v>
      </c>
      <c r="C50" s="83">
        <v>1517.3</v>
      </c>
      <c r="D50" s="87">
        <v>30.346</v>
      </c>
      <c r="E50" s="40"/>
      <c r="F50" s="153">
        <v>2009</v>
      </c>
      <c r="G50" s="99">
        <v>33</v>
      </c>
      <c r="H50" s="83">
        <v>1065.2</v>
      </c>
      <c r="I50" s="87">
        <v>32.2787878787879</v>
      </c>
      <c r="J50" s="40"/>
      <c r="K50" s="153">
        <v>2009</v>
      </c>
      <c r="L50" s="99">
        <v>12</v>
      </c>
      <c r="M50" s="83">
        <v>427</v>
      </c>
      <c r="N50" s="89">
        <v>35.5833333333333</v>
      </c>
      <c r="O50" t="s" s="125">
        <v>70</v>
      </c>
      <c r="P50" s="129">
        <f>AVERAGE(B44:B50)</f>
        <v>42.7142857142857</v>
      </c>
      <c r="Q50" s="97">
        <f>AVERAGE(D44:D50)</f>
        <v>28.9194699498613</v>
      </c>
      <c r="R50" t="s" s="128">
        <v>70</v>
      </c>
      <c r="S50" s="129">
        <f>AVERAGE(G44:G50)</f>
        <v>20.7142857142857</v>
      </c>
      <c r="T50" s="97">
        <f>AVERAGE(I44:I50)</f>
        <v>31.3336408199644</v>
      </c>
      <c r="U50" t="s" s="128">
        <v>70</v>
      </c>
      <c r="V50" s="129">
        <f>AVERAGE(L44:L50)</f>
        <v>6</v>
      </c>
      <c r="W50" s="97">
        <f>AVERAGE(N44:N50)</f>
        <v>34.8566666666667</v>
      </c>
    </row>
    <row r="51" ht="21.95" customHeight="1">
      <c r="A51" s="152">
        <v>2010</v>
      </c>
      <c r="B51" s="99">
        <v>40</v>
      </c>
      <c r="C51" s="83">
        <v>1170.4</v>
      </c>
      <c r="D51" s="87">
        <v>29.26</v>
      </c>
      <c r="E51" s="40"/>
      <c r="F51" s="153">
        <v>2010</v>
      </c>
      <c r="G51" s="99">
        <v>20</v>
      </c>
      <c r="H51" s="83">
        <v>639</v>
      </c>
      <c r="I51" s="87">
        <v>31.95</v>
      </c>
      <c r="J51" s="40"/>
      <c r="K51" s="153">
        <v>2010</v>
      </c>
      <c r="L51" s="99">
        <v>7</v>
      </c>
      <c r="M51" s="83">
        <v>249.6</v>
      </c>
      <c r="N51" s="89">
        <v>35.6571428571429</v>
      </c>
      <c r="O51" t="s" s="125">
        <v>69</v>
      </c>
      <c r="P51" s="129">
        <f>AVERAGE(B44:B51)</f>
        <v>42.375</v>
      </c>
      <c r="Q51" s="97">
        <f>AVERAGE(D44:D51)</f>
        <v>28.9620362061286</v>
      </c>
      <c r="R51" t="s" s="128">
        <v>69</v>
      </c>
      <c r="S51" s="129">
        <f>AVERAGE(G44:G51)</f>
        <v>20.625</v>
      </c>
      <c r="T51" s="97">
        <f>AVERAGE(I44:I51)</f>
        <v>31.4106857174688</v>
      </c>
      <c r="U51" t="s" s="128">
        <v>69</v>
      </c>
      <c r="V51" s="129">
        <f>AVERAGE(L44:L51)</f>
        <v>6.125</v>
      </c>
      <c r="W51" s="97">
        <f>AVERAGE(N44:N51)</f>
        <v>34.9567261904762</v>
      </c>
    </row>
    <row r="52" ht="21.95" customHeight="1">
      <c r="A52" s="152">
        <v>2011</v>
      </c>
      <c r="B52" s="99">
        <v>32</v>
      </c>
      <c r="C52" s="83">
        <v>918.4</v>
      </c>
      <c r="D52" s="87">
        <v>28.7</v>
      </c>
      <c r="E52" s="40"/>
      <c r="F52" s="153">
        <v>2011</v>
      </c>
      <c r="G52" s="99">
        <v>14</v>
      </c>
      <c r="H52" s="83">
        <v>439.7</v>
      </c>
      <c r="I52" s="87">
        <v>31.4071428571429</v>
      </c>
      <c r="J52" s="40"/>
      <c r="K52" s="153">
        <v>2011</v>
      </c>
      <c r="L52" s="99">
        <v>4</v>
      </c>
      <c r="M52" s="83">
        <v>139.9</v>
      </c>
      <c r="N52" s="89">
        <v>34.975</v>
      </c>
      <c r="O52" t="s" s="125">
        <v>68</v>
      </c>
      <c r="P52" s="129">
        <f>AVERAGE(B44:B52)</f>
        <v>41.2222222222222</v>
      </c>
      <c r="Q52" s="97">
        <f>AVERAGE(D44:D52)</f>
        <v>28.9329210721143</v>
      </c>
      <c r="R52" t="s" s="128">
        <v>68</v>
      </c>
      <c r="S52" s="129">
        <f>AVERAGE(G44:G52)</f>
        <v>19.8888888888889</v>
      </c>
      <c r="T52" s="97">
        <f>AVERAGE(I44:I52)</f>
        <v>31.4102920663215</v>
      </c>
      <c r="U52" t="s" s="128">
        <v>68</v>
      </c>
      <c r="V52" s="129">
        <f>AVERAGE(L44:L52)</f>
        <v>5.88888888888889</v>
      </c>
      <c r="W52" s="97">
        <f>AVERAGE(N44:N52)</f>
        <v>34.9587566137566</v>
      </c>
    </row>
    <row r="53" ht="21.95" customHeight="1">
      <c r="A53" s="152">
        <v>2012</v>
      </c>
      <c r="B53" s="99">
        <v>39</v>
      </c>
      <c r="C53" s="83">
        <v>1121.1</v>
      </c>
      <c r="D53" s="87">
        <v>28.7461538461538</v>
      </c>
      <c r="E53" s="40"/>
      <c r="F53" s="153">
        <v>2012</v>
      </c>
      <c r="G53" s="99">
        <v>16</v>
      </c>
      <c r="H53" s="83">
        <v>513</v>
      </c>
      <c r="I53" s="87">
        <v>32.0625</v>
      </c>
      <c r="J53" s="40"/>
      <c r="K53" s="153">
        <v>2012</v>
      </c>
      <c r="L53" s="99">
        <v>5</v>
      </c>
      <c r="M53" s="83">
        <v>174.6</v>
      </c>
      <c r="N53" s="89">
        <v>34.92</v>
      </c>
      <c r="O53" t="s" s="125">
        <v>67</v>
      </c>
      <c r="P53" s="129">
        <f>AVERAGE(B44:B53)</f>
        <v>41</v>
      </c>
      <c r="Q53" s="97">
        <f>AVERAGE(D44:D53)</f>
        <v>28.9142443495183</v>
      </c>
      <c r="R53" t="s" s="128">
        <v>67</v>
      </c>
      <c r="S53" s="129">
        <f>AVERAGE(G44:G53)</f>
        <v>19.5</v>
      </c>
      <c r="T53" s="97">
        <f>AVERAGE(I44:I53)</f>
        <v>31.4755128596893</v>
      </c>
      <c r="U53" t="s" s="128">
        <v>67</v>
      </c>
      <c r="V53" s="129">
        <f>AVERAGE(L44:L53)</f>
        <v>5.8</v>
      </c>
      <c r="W53" s="97">
        <f>AVERAGE(N44:N53)</f>
        <v>34.954880952381</v>
      </c>
    </row>
    <row r="54" ht="21.95" customHeight="1">
      <c r="A54" s="152">
        <v>2013</v>
      </c>
      <c r="B54" s="99">
        <v>52</v>
      </c>
      <c r="C54" s="83">
        <v>1523.4</v>
      </c>
      <c r="D54" s="87">
        <v>29.2961538461538</v>
      </c>
      <c r="E54" s="40"/>
      <c r="F54" s="153">
        <v>2013</v>
      </c>
      <c r="G54" s="99">
        <v>26</v>
      </c>
      <c r="H54" s="83">
        <v>827</v>
      </c>
      <c r="I54" s="87">
        <v>31.8076923076923</v>
      </c>
      <c r="J54" s="40"/>
      <c r="K54" s="153">
        <v>2013</v>
      </c>
      <c r="L54" s="99">
        <v>7</v>
      </c>
      <c r="M54" s="83">
        <v>248.7</v>
      </c>
      <c r="N54" s="89">
        <v>35.5285714285714</v>
      </c>
      <c r="O54" t="s" s="125">
        <v>66</v>
      </c>
      <c r="P54" s="129">
        <f>AVERAGE(B44:B54)</f>
        <v>42</v>
      </c>
      <c r="Q54" s="97">
        <f>AVERAGE(D44:D54)</f>
        <v>28.948963394667</v>
      </c>
      <c r="R54" t="s" s="128">
        <v>66</v>
      </c>
      <c r="S54" s="129">
        <f>AVERAGE(G44:G54)</f>
        <v>20.0909090909091</v>
      </c>
      <c r="T54" s="97">
        <f>AVERAGE(I44:I54)</f>
        <v>31.505710991326</v>
      </c>
      <c r="U54" t="s" s="128">
        <v>66</v>
      </c>
      <c r="V54" s="129">
        <f>AVERAGE(L44:L54)</f>
        <v>5.90909090909091</v>
      </c>
      <c r="W54" s="97">
        <f>AVERAGE(N44:N54)</f>
        <v>35.0070346320346</v>
      </c>
    </row>
    <row r="55" ht="21.95" customHeight="1">
      <c r="A55" s="152">
        <v>2014</v>
      </c>
      <c r="B55" s="99">
        <v>39</v>
      </c>
      <c r="C55" s="83">
        <v>1171.3</v>
      </c>
      <c r="D55" s="87">
        <v>30.0333333333333</v>
      </c>
      <c r="E55" s="40"/>
      <c r="F55" s="153">
        <v>2014</v>
      </c>
      <c r="G55" s="99">
        <v>26</v>
      </c>
      <c r="H55" s="83">
        <v>825.7</v>
      </c>
      <c r="I55" s="87">
        <v>31.7576923076923</v>
      </c>
      <c r="J55" s="40"/>
      <c r="K55" s="153">
        <v>2014</v>
      </c>
      <c r="L55" s="99">
        <v>9</v>
      </c>
      <c r="M55" s="83">
        <v>323.8</v>
      </c>
      <c r="N55" s="89">
        <v>35.9777777777778</v>
      </c>
      <c r="O55" t="s" s="125">
        <v>65</v>
      </c>
      <c r="P55" s="129">
        <f>AVERAGE(B44:B55)</f>
        <v>41.75</v>
      </c>
      <c r="Q55" s="97">
        <f>AVERAGE(D44:D55)</f>
        <v>29.0393275562225</v>
      </c>
      <c r="R55" t="s" s="128">
        <v>65</v>
      </c>
      <c r="S55" s="129">
        <f>AVERAGE(G44:G55)</f>
        <v>20.5833333333333</v>
      </c>
      <c r="T55" s="97">
        <f>AVERAGE(I44:I55)</f>
        <v>31.5267094343565</v>
      </c>
      <c r="U55" t="s" s="128">
        <v>65</v>
      </c>
      <c r="V55" s="129">
        <f>AVERAGE(L44:L55)</f>
        <v>6.16666666666667</v>
      </c>
      <c r="W55" s="97">
        <f>AVERAGE(N44:N55)</f>
        <v>35.0879298941799</v>
      </c>
    </row>
    <row r="56" ht="21.95" customHeight="1">
      <c r="A56" s="152">
        <v>2015</v>
      </c>
      <c r="B56" s="99">
        <v>49</v>
      </c>
      <c r="C56" s="83">
        <v>1467.2</v>
      </c>
      <c r="D56" s="87">
        <v>29.9428571428571</v>
      </c>
      <c r="E56" s="40"/>
      <c r="F56" s="153">
        <v>2015</v>
      </c>
      <c r="G56" s="99">
        <v>31</v>
      </c>
      <c r="H56" s="83">
        <v>989.1</v>
      </c>
      <c r="I56" s="87">
        <v>31.9064516129032</v>
      </c>
      <c r="J56" s="40"/>
      <c r="K56" s="153">
        <v>2015</v>
      </c>
      <c r="L56" s="99">
        <v>10</v>
      </c>
      <c r="M56" s="83">
        <v>344.3</v>
      </c>
      <c r="N56" s="89">
        <v>34.43</v>
      </c>
      <c r="O56" t="s" s="125">
        <v>64</v>
      </c>
      <c r="P56" s="129">
        <f>AVERAGE(B44:B56)</f>
        <v>42.3076923076923</v>
      </c>
      <c r="Q56" s="97">
        <f>AVERAGE(D44:D56)</f>
        <v>29.1088298321175</v>
      </c>
      <c r="R56" t="s" s="128">
        <v>64</v>
      </c>
      <c r="S56" s="129">
        <f>AVERAGE(G44:G56)</f>
        <v>21.3846153846154</v>
      </c>
      <c r="T56" s="97">
        <f>AVERAGE(I44:I56)</f>
        <v>31.5559203711678</v>
      </c>
      <c r="U56" t="s" s="128">
        <v>64</v>
      </c>
      <c r="V56" s="129">
        <f>AVERAGE(L44:L56)</f>
        <v>6.46153846153846</v>
      </c>
      <c r="W56" s="97">
        <f>AVERAGE(N44:N56)</f>
        <v>35.0373199023199</v>
      </c>
    </row>
    <row r="57" ht="21.95" customHeight="1">
      <c r="A57" s="152">
        <v>2016</v>
      </c>
      <c r="B57" s="99">
        <v>38</v>
      </c>
      <c r="C57" s="83">
        <v>1083.1</v>
      </c>
      <c r="D57" s="87">
        <v>28.5026315789474</v>
      </c>
      <c r="E57" s="40"/>
      <c r="F57" s="153">
        <v>2016</v>
      </c>
      <c r="G57" s="99">
        <v>18</v>
      </c>
      <c r="H57" s="83">
        <v>550.5</v>
      </c>
      <c r="I57" s="87">
        <v>30.5833333333333</v>
      </c>
      <c r="J57" s="40"/>
      <c r="K57" s="153">
        <v>2016</v>
      </c>
      <c r="L57" s="99">
        <v>1</v>
      </c>
      <c r="M57" s="83">
        <v>34.6</v>
      </c>
      <c r="N57" s="89">
        <v>34.6</v>
      </c>
      <c r="O57" t="s" s="125">
        <v>63</v>
      </c>
      <c r="P57" s="129">
        <f>AVERAGE(B44:B57)</f>
        <v>42</v>
      </c>
      <c r="Q57" s="97">
        <f>AVERAGE(D44:D57)</f>
        <v>29.065529956891</v>
      </c>
      <c r="R57" t="s" s="128">
        <v>63</v>
      </c>
      <c r="S57" s="129">
        <f>AVERAGE(G44:G57)</f>
        <v>21.1428571428571</v>
      </c>
      <c r="T57" s="97">
        <f>AVERAGE(I44:I57)</f>
        <v>31.4864498684653</v>
      </c>
      <c r="U57" t="s" s="128">
        <v>63</v>
      </c>
      <c r="V57" s="129">
        <f>AVERAGE(L44:L57)</f>
        <v>6.07142857142857</v>
      </c>
      <c r="W57" s="97">
        <f>AVERAGE(N44:N57)</f>
        <v>35.0060827664399</v>
      </c>
    </row>
    <row r="58" ht="21.95" customHeight="1">
      <c r="A58" s="152">
        <v>2017</v>
      </c>
      <c r="B58" s="99">
        <v>55</v>
      </c>
      <c r="C58" s="83">
        <v>1571.7</v>
      </c>
      <c r="D58" s="87">
        <v>28.5763636363636</v>
      </c>
      <c r="E58" s="40"/>
      <c r="F58" s="153">
        <v>2017</v>
      </c>
      <c r="G58" s="99">
        <v>26</v>
      </c>
      <c r="H58" s="83">
        <v>797.1</v>
      </c>
      <c r="I58" s="87">
        <v>30.6576923076923</v>
      </c>
      <c r="J58" s="40"/>
      <c r="K58" s="153">
        <v>2017</v>
      </c>
      <c r="L58" s="99">
        <v>3</v>
      </c>
      <c r="M58" s="83">
        <v>103.6</v>
      </c>
      <c r="N58" s="89">
        <v>34.5333333333333</v>
      </c>
      <c r="O58" t="s" s="125">
        <v>62</v>
      </c>
      <c r="P58" s="129">
        <f>AVERAGE(B44:B58)</f>
        <v>42.8666666666667</v>
      </c>
      <c r="Q58" s="97">
        <f>AVERAGE(D44:D58)</f>
        <v>29.0329188688559</v>
      </c>
      <c r="R58" t="s" s="128">
        <v>62</v>
      </c>
      <c r="S58" s="129">
        <f>AVERAGE(G44:G58)</f>
        <v>21.4666666666667</v>
      </c>
      <c r="T58" s="97">
        <f>AVERAGE(I44:I58)</f>
        <v>31.4311993644138</v>
      </c>
      <c r="U58" t="s" s="128">
        <v>62</v>
      </c>
      <c r="V58" s="129">
        <f>AVERAGE(L44:L58)</f>
        <v>5.86666666666667</v>
      </c>
      <c r="W58" s="97">
        <f>AVERAGE(N44:N58)</f>
        <v>34.9745661375661</v>
      </c>
    </row>
    <row r="59" ht="21.95" customHeight="1">
      <c r="A59" s="152">
        <v>2018</v>
      </c>
      <c r="B59" s="99">
        <v>54</v>
      </c>
      <c r="C59" s="83">
        <v>1589.1</v>
      </c>
      <c r="D59" s="87">
        <v>29.4277777777778</v>
      </c>
      <c r="E59" s="40"/>
      <c r="F59" s="153">
        <v>2018</v>
      </c>
      <c r="G59" s="99">
        <v>30</v>
      </c>
      <c r="H59" s="83">
        <v>950.1</v>
      </c>
      <c r="I59" s="87">
        <v>31.67</v>
      </c>
      <c r="J59" s="40"/>
      <c r="K59" s="153">
        <v>2018</v>
      </c>
      <c r="L59" s="99">
        <v>9</v>
      </c>
      <c r="M59" s="83">
        <v>312.8</v>
      </c>
      <c r="N59" s="89">
        <v>34.7555555555556</v>
      </c>
      <c r="O59" t="s" s="125">
        <v>61</v>
      </c>
      <c r="P59" s="129">
        <f>AVERAGE(B44:B59)</f>
        <v>43.5625</v>
      </c>
      <c r="Q59" s="97">
        <f>AVERAGE(D44:D59)</f>
        <v>29.0575975506635</v>
      </c>
      <c r="R59" t="s" s="128">
        <v>61</v>
      </c>
      <c r="S59" s="129">
        <f>AVERAGE(G44:G59)</f>
        <v>22</v>
      </c>
      <c r="T59" s="97">
        <f>AVERAGE(I44:I59)</f>
        <v>31.4461244041379</v>
      </c>
      <c r="U59" t="s" s="128">
        <v>61</v>
      </c>
      <c r="V59" s="129">
        <f>AVERAGE(L44:L59)</f>
        <v>6.0625</v>
      </c>
      <c r="W59" s="97">
        <f>AVERAGE(N44:N59)</f>
        <v>34.9608779761905</v>
      </c>
    </row>
    <row r="60" ht="21.95" customHeight="1">
      <c r="A60" s="152">
        <v>2019</v>
      </c>
      <c r="B60" s="99">
        <v>57</v>
      </c>
      <c r="C60" s="83">
        <v>1735.4</v>
      </c>
      <c r="D60" s="87">
        <v>30.4456140350877</v>
      </c>
      <c r="E60" s="40"/>
      <c r="F60" s="153">
        <v>2019</v>
      </c>
      <c r="G60" s="99">
        <v>33</v>
      </c>
      <c r="H60" s="83">
        <v>1099</v>
      </c>
      <c r="I60" s="87">
        <v>33.3030303030303</v>
      </c>
      <c r="J60" s="40"/>
      <c r="K60" s="153">
        <v>2019</v>
      </c>
      <c r="L60" s="99">
        <v>16</v>
      </c>
      <c r="M60" s="83">
        <v>575</v>
      </c>
      <c r="N60" s="89">
        <v>35.9375</v>
      </c>
      <c r="O60" t="s" s="125">
        <v>60</v>
      </c>
      <c r="P60" s="129">
        <f>AVERAGE(B44:B60)</f>
        <v>44.3529411764706</v>
      </c>
      <c r="Q60" s="97">
        <f>AVERAGE(D44:D60)</f>
        <v>29.139245579159</v>
      </c>
      <c r="R60" t="s" s="128">
        <v>60</v>
      </c>
      <c r="S60" s="129">
        <f>AVERAGE(G44:G60)</f>
        <v>22.6470588235294</v>
      </c>
      <c r="T60" s="97">
        <f>AVERAGE(I44:I60)</f>
        <v>31.5553541628963</v>
      </c>
      <c r="U60" t="s" s="128">
        <v>60</v>
      </c>
      <c r="V60" s="129">
        <f>AVERAGE(L44:L60)</f>
        <v>6.64705882352941</v>
      </c>
      <c r="W60" s="97">
        <f>AVERAGE(N44:N60)</f>
        <v>35.0183263305322</v>
      </c>
    </row>
    <row r="61" ht="21.95" customHeight="1">
      <c r="A61" s="152">
        <v>2020</v>
      </c>
      <c r="B61" s="99">
        <v>39</v>
      </c>
      <c r="C61" s="83">
        <v>1116</v>
      </c>
      <c r="D61" s="87">
        <v>28.6153846153846</v>
      </c>
      <c r="E61" s="40"/>
      <c r="F61" s="153">
        <v>2020</v>
      </c>
      <c r="G61" s="99">
        <v>19</v>
      </c>
      <c r="H61" s="83">
        <v>587.5</v>
      </c>
      <c r="I61" s="87">
        <v>30.9210526315789</v>
      </c>
      <c r="J61" s="40"/>
      <c r="K61" s="153">
        <v>2020</v>
      </c>
      <c r="L61" s="99">
        <v>4</v>
      </c>
      <c r="M61" s="83">
        <v>141.1</v>
      </c>
      <c r="N61" s="89">
        <v>35.275</v>
      </c>
      <c r="O61" t="s" s="125">
        <v>59</v>
      </c>
      <c r="P61" s="129">
        <f>AVERAGE(B44:B61)</f>
        <v>44.0555555555556</v>
      </c>
      <c r="Q61" s="97">
        <f>AVERAGE(D44:D61)</f>
        <v>29.1101421922827</v>
      </c>
      <c r="R61" t="s" s="128">
        <v>59</v>
      </c>
      <c r="S61" s="129">
        <f>AVERAGE(G44:G61)</f>
        <v>22.4444444444444</v>
      </c>
      <c r="T61" s="97">
        <f>AVERAGE(I44:I61)</f>
        <v>31.5201151889342</v>
      </c>
      <c r="U61" t="s" s="128">
        <v>59</v>
      </c>
      <c r="V61" s="129">
        <f>AVERAGE(L44:L61)</f>
        <v>6.5</v>
      </c>
      <c r="W61" s="97">
        <f>AVERAGE(N44:N61)</f>
        <v>35.032585978836</v>
      </c>
    </row>
    <row r="62" ht="21.95" customHeight="1">
      <c r="A62" s="152">
        <v>2021</v>
      </c>
      <c r="B62" s="99">
        <v>33</v>
      </c>
      <c r="C62" s="83">
        <v>948.6</v>
      </c>
      <c r="D62" s="87">
        <v>28.7454545454545</v>
      </c>
      <c r="E62" s="40"/>
      <c r="F62" s="153">
        <v>2021</v>
      </c>
      <c r="G62" s="99">
        <v>14</v>
      </c>
      <c r="H62" s="83">
        <v>438.5</v>
      </c>
      <c r="I62" s="87">
        <v>31.3214285714286</v>
      </c>
      <c r="J62" s="40"/>
      <c r="K62" s="153">
        <v>2021</v>
      </c>
      <c r="L62" s="99">
        <v>3</v>
      </c>
      <c r="M62" s="83">
        <v>103.5</v>
      </c>
      <c r="N62" s="89">
        <v>34.5</v>
      </c>
      <c r="O62" t="s" s="125">
        <v>58</v>
      </c>
      <c r="P62" s="129">
        <f>AVERAGE(B44:B62)</f>
        <v>43.4736842105263</v>
      </c>
      <c r="Q62" s="97">
        <f>AVERAGE(D44:D62)</f>
        <v>29.0909481056075</v>
      </c>
      <c r="R62" t="s" s="128">
        <v>58</v>
      </c>
      <c r="S62" s="129">
        <f>AVERAGE(G44:G62)</f>
        <v>22</v>
      </c>
      <c r="T62" s="97">
        <f>AVERAGE(I44:I62)</f>
        <v>31.5096579985392</v>
      </c>
      <c r="U62" t="s" s="128">
        <v>58</v>
      </c>
      <c r="V62" s="129">
        <f>AVERAGE(L44:L62)</f>
        <v>6.31578947368421</v>
      </c>
      <c r="W62" s="97">
        <f>AVERAGE(N44:N62)</f>
        <v>35.0045551378446</v>
      </c>
    </row>
    <row r="63" ht="21.95" customHeight="1">
      <c r="A63" s="152">
        <v>2022</v>
      </c>
      <c r="B63" s="99">
        <v>31</v>
      </c>
      <c r="C63" s="83">
        <v>864.3</v>
      </c>
      <c r="D63" s="87">
        <v>27.8806451612903</v>
      </c>
      <c r="E63" s="40"/>
      <c r="F63" s="153">
        <v>2022</v>
      </c>
      <c r="G63" s="99">
        <v>10</v>
      </c>
      <c r="H63" s="83">
        <v>305.9</v>
      </c>
      <c r="I63" s="87">
        <v>30.59</v>
      </c>
      <c r="J63" s="40"/>
      <c r="K63" s="153">
        <v>2022</v>
      </c>
      <c r="L63" s="99">
        <v>1</v>
      </c>
      <c r="M63" s="83">
        <v>34.4</v>
      </c>
      <c r="N63" s="89">
        <v>34.4</v>
      </c>
      <c r="O63" t="s" s="125">
        <v>57</v>
      </c>
      <c r="P63" s="129">
        <f>AVERAGE(B44:B63)</f>
        <v>42.85</v>
      </c>
      <c r="Q63" s="97">
        <f>AVERAGE(D44:D63)</f>
        <v>29.0304329583917</v>
      </c>
      <c r="R63" t="s" s="128">
        <v>57</v>
      </c>
      <c r="S63" s="129">
        <f>AVERAGE(G44:G63)</f>
        <v>21.4</v>
      </c>
      <c r="T63" s="97">
        <f>AVERAGE(I44:I63)</f>
        <v>31.4636750986122</v>
      </c>
      <c r="U63" t="s" s="128">
        <v>57</v>
      </c>
      <c r="V63" s="129">
        <f>AVERAGE(L44:L63)</f>
        <v>6.05</v>
      </c>
      <c r="W63" s="97">
        <f>AVERAGE(N44:N63)</f>
        <v>34.9743273809524</v>
      </c>
    </row>
    <row r="64" ht="21.95" customHeight="1">
      <c r="A64" s="86"/>
      <c r="B64" s="84"/>
      <c r="C64" s="83"/>
      <c r="D64" s="87"/>
      <c r="E64" s="40"/>
      <c r="F64" s="88"/>
      <c r="G64" s="84"/>
      <c r="H64" s="83"/>
      <c r="I64" s="87"/>
      <c r="J64" s="40"/>
      <c r="K64" s="88"/>
      <c r="L64" s="84"/>
      <c r="M64" s="83"/>
      <c r="N64" s="89"/>
      <c r="O64" s="96"/>
      <c r="P64" s="83"/>
      <c r="Q64" s="83"/>
      <c r="R64" s="84"/>
      <c r="S64" s="83"/>
      <c r="T64" s="83"/>
      <c r="U64" s="84"/>
      <c r="V64" s="83"/>
      <c r="W64" s="97"/>
    </row>
    <row r="65" ht="21.95" customHeight="1">
      <c r="A65" s="237"/>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237"/>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237"/>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237"/>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237"/>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237"/>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237"/>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237"/>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237"/>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237"/>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237"/>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237"/>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237"/>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237"/>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237"/>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237"/>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237"/>
      <c r="B81" s="84"/>
      <c r="C81" s="83"/>
      <c r="D81" s="90"/>
      <c r="E81" s="40"/>
      <c r="F81" s="88"/>
      <c r="G81" s="84"/>
      <c r="H81" s="83"/>
      <c r="I81" s="90"/>
      <c r="J81" s="40"/>
      <c r="K81" s="88"/>
      <c r="L81" s="84"/>
      <c r="M81" s="83"/>
      <c r="N81" s="91"/>
      <c r="O81" s="96"/>
      <c r="P81" s="83"/>
      <c r="Q81" s="83"/>
      <c r="R81" s="84"/>
      <c r="S81" s="83"/>
      <c r="T81" s="83"/>
      <c r="U81" s="84"/>
      <c r="V81" s="83"/>
      <c r="W81" s="97"/>
    </row>
    <row r="82" ht="21.95" customHeight="1">
      <c r="A82" s="237"/>
      <c r="B82" s="84"/>
      <c r="C82" s="83"/>
      <c r="D82" s="87"/>
      <c r="E82" s="40"/>
      <c r="F82" s="88"/>
      <c r="G82" s="84"/>
      <c r="H82" s="83"/>
      <c r="I82" s="90"/>
      <c r="J82" s="40"/>
      <c r="K82" s="88"/>
      <c r="L82" s="84"/>
      <c r="M82" s="83"/>
      <c r="N82" s="91"/>
      <c r="O82" s="96"/>
      <c r="P82" s="83"/>
      <c r="Q82" s="83"/>
      <c r="R82" s="84"/>
      <c r="S82" s="83"/>
      <c r="T82" s="83"/>
      <c r="U82" s="84"/>
      <c r="V82" s="83"/>
      <c r="W82" s="97"/>
    </row>
    <row r="83" ht="21.95" customHeight="1">
      <c r="A83" t="s" s="92">
        <v>78</v>
      </c>
      <c r="B83" s="84"/>
      <c r="C83" s="83"/>
      <c r="D83" s="87"/>
      <c r="E83" s="40"/>
      <c r="F83" s="88"/>
      <c r="G83" s="94"/>
      <c r="H83" s="83"/>
      <c r="I83" s="87"/>
      <c r="J83" s="40"/>
      <c r="K83" s="88"/>
      <c r="L83" s="94"/>
      <c r="M83" s="83"/>
      <c r="N83" s="89"/>
      <c r="O83" s="96"/>
      <c r="P83" s="83"/>
      <c r="Q83" s="83"/>
      <c r="R83" s="84"/>
      <c r="S83" s="83"/>
      <c r="T83" s="83"/>
      <c r="U83" s="84"/>
      <c r="V83" s="83"/>
      <c r="W83" s="97"/>
    </row>
    <row r="84" ht="21.95" customHeight="1">
      <c r="A84" t="s" s="93">
        <v>67</v>
      </c>
      <c r="B84" t="s" s="165">
        <v>178</v>
      </c>
      <c r="C84" s="83"/>
      <c r="D84" s="87"/>
      <c r="E84" s="40"/>
      <c r="F84" t="s" s="95">
        <v>67</v>
      </c>
      <c r="G84" t="s" s="165">
        <v>178</v>
      </c>
      <c r="H84" s="83"/>
      <c r="I84" s="87"/>
      <c r="J84" s="40"/>
      <c r="K84" t="s" s="95">
        <v>67</v>
      </c>
      <c r="L84" t="s" s="165">
        <v>178</v>
      </c>
      <c r="M84" s="83"/>
      <c r="N84" s="89"/>
      <c r="O84" s="96"/>
      <c r="P84" s="83"/>
      <c r="Q84" s="83"/>
      <c r="R84" s="84"/>
      <c r="S84" s="83"/>
      <c r="T84" s="83"/>
      <c r="U84" s="84"/>
      <c r="V84" s="83"/>
      <c r="W84" s="97"/>
    </row>
    <row r="85" ht="21.95" customHeight="1">
      <c r="A85" t="s" s="98">
        <v>79</v>
      </c>
      <c r="B85" s="83">
        <f>AVERAGE(B33:B42)</f>
        <v>36.2</v>
      </c>
      <c r="C85" s="83">
        <f>AVERAGE(C33:C42)</f>
        <v>1046.35</v>
      </c>
      <c r="D85" s="87">
        <f>AVERAGE(D33:D42)</f>
        <v>28.8432338059649</v>
      </c>
      <c r="E85" s="40"/>
      <c r="F85" t="s" s="100">
        <v>79</v>
      </c>
      <c r="G85" s="83">
        <f>AVERAGE(G33:G42)</f>
        <v>19</v>
      </c>
      <c r="H85" s="83">
        <f>AVERAGE(H33:H42)</f>
        <v>589.6900000000001</v>
      </c>
      <c r="I85" s="87">
        <f>AVERAGE(I33:I42)</f>
        <v>30.8699389861601</v>
      </c>
      <c r="J85" s="40"/>
      <c r="K85" t="s" s="100">
        <v>79</v>
      </c>
      <c r="L85" s="83">
        <f>AVERAGE(L33:L42)</f>
        <v>3.4</v>
      </c>
      <c r="M85" s="83">
        <f>AVERAGE(M33:M42)</f>
        <v>116.46</v>
      </c>
      <c r="N85" s="89">
        <f>AVERAGE(N33:N42)</f>
        <v>34.1030272108843</v>
      </c>
      <c r="O85" s="96"/>
      <c r="P85" s="83"/>
      <c r="Q85" s="83"/>
      <c r="R85" s="84"/>
      <c r="S85" s="83"/>
      <c r="T85" s="83"/>
      <c r="U85" s="84"/>
      <c r="V85" s="83"/>
      <c r="W85" s="97"/>
    </row>
    <row r="86" ht="21.95" customHeight="1">
      <c r="A86" t="s" s="98">
        <v>80</v>
      </c>
      <c r="B86" s="83">
        <f>AVERAGE(B44:B53)</f>
        <v>41</v>
      </c>
      <c r="C86" s="83">
        <f>AVERAGE(C44:C53)</f>
        <v>1186.96</v>
      </c>
      <c r="D86" s="87">
        <f>AVERAGE(D44:D53)</f>
        <v>28.9142443495183</v>
      </c>
      <c r="E86" s="40"/>
      <c r="F86" t="s" s="100">
        <v>80</v>
      </c>
      <c r="G86" s="83">
        <f>AVERAGE(G44:G53)</f>
        <v>19.5</v>
      </c>
      <c r="H86" s="83">
        <f>AVERAGE(H44:H53)</f>
        <v>615.4299999999999</v>
      </c>
      <c r="I86" s="87">
        <f>AVERAGE(I44:I53)</f>
        <v>31.4755128596893</v>
      </c>
      <c r="J86" s="40"/>
      <c r="K86" t="s" s="100">
        <v>80</v>
      </c>
      <c r="L86" s="83">
        <f>AVERAGE(L44:L53)</f>
        <v>5.8</v>
      </c>
      <c r="M86" s="83">
        <f>AVERAGE(M44:M53)</f>
        <v>203.14</v>
      </c>
      <c r="N86" s="89">
        <f>AVERAGE(N44:N53)</f>
        <v>34.954880952381</v>
      </c>
      <c r="O86" s="96"/>
      <c r="P86" s="83"/>
      <c r="Q86" s="83"/>
      <c r="R86" s="84"/>
      <c r="S86" s="83"/>
      <c r="T86" s="83"/>
      <c r="U86" s="84"/>
      <c r="V86" s="83"/>
      <c r="W86" s="97"/>
    </row>
    <row r="87" ht="21.95" customHeight="1">
      <c r="A87" s="105"/>
      <c r="B87" s="84"/>
      <c r="C87" s="84"/>
      <c r="D87" s="90"/>
      <c r="E87" s="40"/>
      <c r="F87" s="106"/>
      <c r="G87" s="84"/>
      <c r="H87" s="84"/>
      <c r="I87" s="90"/>
      <c r="J87" s="40"/>
      <c r="K87" s="106"/>
      <c r="L87" s="84"/>
      <c r="M87" s="84"/>
      <c r="N87" s="91"/>
      <c r="O87" s="96"/>
      <c r="P87" s="83"/>
      <c r="Q87" s="83"/>
      <c r="R87" s="84"/>
      <c r="S87" s="83"/>
      <c r="T87" s="83"/>
      <c r="U87" s="84"/>
      <c r="V87" s="83"/>
      <c r="W87" s="97"/>
    </row>
    <row r="88" ht="21.95" customHeight="1">
      <c r="A88" t="s" s="103">
        <v>82</v>
      </c>
      <c r="B88" s="83">
        <f>AVERAGE(B33:B42)</f>
        <v>36.2</v>
      </c>
      <c r="C88" s="83">
        <f>AVERAGE(C33:C42)</f>
        <v>1046.35</v>
      </c>
      <c r="D88" s="87">
        <f>AVERAGE(D33:D42)</f>
        <v>28.8432338059649</v>
      </c>
      <c r="E88" s="40"/>
      <c r="F88" t="s" s="104">
        <v>82</v>
      </c>
      <c r="G88" s="83">
        <f>AVERAGE(G33:G42)</f>
        <v>19</v>
      </c>
      <c r="H88" s="83">
        <f>AVERAGE(H33:H42)</f>
        <v>589.6900000000001</v>
      </c>
      <c r="I88" s="87">
        <f>AVERAGE(I33:I42)</f>
        <v>30.8699389861601</v>
      </c>
      <c r="J88" s="40"/>
      <c r="K88" t="s" s="104">
        <v>82</v>
      </c>
      <c r="L88" s="83">
        <f>AVERAGE(L33:L42)</f>
        <v>3.4</v>
      </c>
      <c r="M88" s="83">
        <f>AVERAGE(M33:M42)</f>
        <v>116.46</v>
      </c>
      <c r="N88" s="89">
        <f>AVERAGE(N33:N42)</f>
        <v>34.1030272108843</v>
      </c>
      <c r="O88" s="96"/>
      <c r="P88" s="83"/>
      <c r="Q88" s="83"/>
      <c r="R88" s="84"/>
      <c r="S88" s="83"/>
      <c r="T88" s="83"/>
      <c r="U88" s="84"/>
      <c r="V88" s="83"/>
      <c r="W88" s="97"/>
    </row>
    <row r="89" ht="21.95" customHeight="1">
      <c r="A89" t="s" s="103">
        <v>83</v>
      </c>
      <c r="B89" s="83">
        <f>AVERAGE(B44:B53)</f>
        <v>41</v>
      </c>
      <c r="C89" s="83">
        <f>AVERAGE(C44:C53)</f>
        <v>1186.96</v>
      </c>
      <c r="D89" s="87">
        <f>AVERAGE(D44:D53)</f>
        <v>28.9142443495183</v>
      </c>
      <c r="E89" s="40"/>
      <c r="F89" t="s" s="104">
        <v>83</v>
      </c>
      <c r="G89" s="83">
        <f>AVERAGE(G44:G53)</f>
        <v>19.5</v>
      </c>
      <c r="H89" s="83">
        <f>AVERAGE(H44:H53)</f>
        <v>615.4299999999999</v>
      </c>
      <c r="I89" s="87">
        <f>AVERAGE(I44:I53)</f>
        <v>31.4755128596893</v>
      </c>
      <c r="J89" s="40"/>
      <c r="K89" t="s" s="104">
        <v>83</v>
      </c>
      <c r="L89" s="83">
        <f>AVERAGE(L44:L53)</f>
        <v>5.8</v>
      </c>
      <c r="M89" s="83">
        <f>AVERAGE(M44:M53)</f>
        <v>203.14</v>
      </c>
      <c r="N89" s="89">
        <f>AVERAGE(N44:N53)</f>
        <v>34.954880952381</v>
      </c>
      <c r="O89" s="96"/>
      <c r="P89" s="83"/>
      <c r="Q89" s="83"/>
      <c r="R89" s="84"/>
      <c r="S89" s="83"/>
      <c r="T89" s="83"/>
      <c r="U89" s="84"/>
      <c r="V89" s="83"/>
      <c r="W89" s="97"/>
    </row>
    <row r="90" ht="21.95" customHeight="1">
      <c r="A90" s="105"/>
      <c r="B90" s="84"/>
      <c r="C90" s="84"/>
      <c r="D90" s="90"/>
      <c r="E90" s="40"/>
      <c r="F90" s="106"/>
      <c r="G90" s="84"/>
      <c r="H90" s="84"/>
      <c r="I90" s="90"/>
      <c r="J90" s="40"/>
      <c r="K90" s="106"/>
      <c r="L90" s="84"/>
      <c r="M90" s="84"/>
      <c r="N90" s="91"/>
      <c r="O90" s="82"/>
      <c r="P90" s="83"/>
      <c r="Q90" s="83"/>
      <c r="R90" s="84"/>
      <c r="S90" s="84"/>
      <c r="T90" s="83"/>
      <c r="U90" s="83"/>
      <c r="V90" s="83"/>
      <c r="W90" s="85"/>
    </row>
    <row r="91" ht="21.95" customHeight="1">
      <c r="A91" t="s" s="93">
        <v>72</v>
      </c>
      <c r="B91" s="84"/>
      <c r="C91" s="84"/>
      <c r="D91" s="90"/>
      <c r="E91" s="40"/>
      <c r="F91" t="s" s="95">
        <v>72</v>
      </c>
      <c r="G91" s="84"/>
      <c r="H91" s="84"/>
      <c r="I91" s="90"/>
      <c r="J91" s="40"/>
      <c r="K91" t="s" s="95">
        <v>72</v>
      </c>
      <c r="L91" s="84"/>
      <c r="M91" s="84"/>
      <c r="N91" s="91"/>
      <c r="O91" s="82"/>
      <c r="P91" s="83"/>
      <c r="Q91" s="83"/>
      <c r="R91" s="84"/>
      <c r="S91" s="84"/>
      <c r="T91" s="83"/>
      <c r="U91" s="83"/>
      <c r="V91" s="83"/>
      <c r="W91" s="85"/>
    </row>
    <row r="92" ht="21.95" customHeight="1">
      <c r="A92" t="s" s="98">
        <v>79</v>
      </c>
      <c r="B92" s="83">
        <f>AVERAGE(B38:B42)</f>
        <v>42</v>
      </c>
      <c r="C92" s="83">
        <f>AVERAGE(C38:C42)</f>
        <v>1223.94</v>
      </c>
      <c r="D92" s="87">
        <f>AVERAGE(D38:D42)</f>
        <v>29.1146736725359</v>
      </c>
      <c r="E92" s="40"/>
      <c r="F92" t="s" s="100">
        <v>79</v>
      </c>
      <c r="G92" s="83">
        <f>AVERAGE(G38:G42)</f>
        <v>24</v>
      </c>
      <c r="H92" s="83">
        <f>AVERAGE(H38:H42)</f>
        <v>749.9400000000001</v>
      </c>
      <c r="I92" s="87">
        <f>AVERAGE(I38:I42)</f>
        <v>31.1310885395307</v>
      </c>
      <c r="J92" s="40"/>
      <c r="K92" t="s" s="100">
        <v>79</v>
      </c>
      <c r="L92" s="83">
        <f>AVERAGE(L38:L42)</f>
        <v>5</v>
      </c>
      <c r="M92" s="83">
        <f>AVERAGE(M38:M42)</f>
        <v>171.8</v>
      </c>
      <c r="N92" s="89">
        <f>AVERAGE(N38:N42)</f>
        <v>34.2490476190476</v>
      </c>
      <c r="O92" s="82"/>
      <c r="P92" s="83"/>
      <c r="Q92" s="83"/>
      <c r="R92" s="84"/>
      <c r="S92" s="84"/>
      <c r="T92" s="83"/>
      <c r="U92" s="83"/>
      <c r="V92" s="83"/>
      <c r="W92" s="85"/>
    </row>
    <row r="93" ht="21.95" customHeight="1">
      <c r="A93" t="s" s="98">
        <v>80</v>
      </c>
      <c r="B93" s="83">
        <f>AVERAGE(B44:B48)</f>
        <v>41.8</v>
      </c>
      <c r="C93" s="83">
        <f>AVERAGE(C44:C48)</f>
        <v>1192.66</v>
      </c>
      <c r="D93" s="87">
        <f>AVERAGE(D44:D48)</f>
        <v>28.5225579298058</v>
      </c>
      <c r="E93" s="40"/>
      <c r="F93" t="s" s="100">
        <v>80</v>
      </c>
      <c r="G93" s="83">
        <f>AVERAGE(G44:G48)</f>
        <v>18</v>
      </c>
      <c r="H93" s="83">
        <f>AVERAGE(H44:H48)</f>
        <v>558.58</v>
      </c>
      <c r="I93" s="87">
        <f>AVERAGE(I44:I48)</f>
        <v>31.0067941176471</v>
      </c>
      <c r="J93" s="40"/>
      <c r="K93" t="s" s="100">
        <v>80</v>
      </c>
      <c r="L93" s="83">
        <f>AVERAGE(L44:L48)</f>
        <v>4</v>
      </c>
      <c r="M93" s="83">
        <f>AVERAGE(M44:M48)</f>
        <v>139.1</v>
      </c>
      <c r="N93" s="89">
        <f>AVERAGE(N44:N48)</f>
        <v>34.7866666666667</v>
      </c>
      <c r="O93" s="82"/>
      <c r="P93" s="83"/>
      <c r="Q93" s="83"/>
      <c r="R93" s="84"/>
      <c r="S93" s="84"/>
      <c r="T93" s="83"/>
      <c r="U93" s="83"/>
      <c r="V93" s="83"/>
      <c r="W93" s="85"/>
    </row>
    <row r="94" ht="21.95" customHeight="1">
      <c r="A94" s="105"/>
      <c r="B94" s="84"/>
      <c r="C94" s="84"/>
      <c r="D94" s="90"/>
      <c r="E94" s="40"/>
      <c r="F94" s="106"/>
      <c r="G94" s="84"/>
      <c r="H94" s="84"/>
      <c r="I94" s="90"/>
      <c r="J94" s="40"/>
      <c r="K94" s="106"/>
      <c r="L94" s="84"/>
      <c r="M94" s="84"/>
      <c r="N94" s="91"/>
      <c r="O94" s="82"/>
      <c r="P94" s="83"/>
      <c r="Q94" s="83"/>
      <c r="R94" s="84"/>
      <c r="S94" s="84"/>
      <c r="T94" s="83"/>
      <c r="U94" s="83"/>
      <c r="V94" s="83"/>
      <c r="W94" s="85"/>
    </row>
    <row r="95" ht="21.95" customHeight="1">
      <c r="A95" t="s" s="103">
        <v>82</v>
      </c>
      <c r="B95" s="83">
        <f>AVERAGE(B38:B42)</f>
        <v>42</v>
      </c>
      <c r="C95" s="83">
        <f>AVERAGE(C38:C42)</f>
        <v>1223.94</v>
      </c>
      <c r="D95" s="87">
        <f>AVERAGE(D38:D42)</f>
        <v>29.1146736725359</v>
      </c>
      <c r="E95" s="40"/>
      <c r="F95" t="s" s="104">
        <v>82</v>
      </c>
      <c r="G95" s="83">
        <f>AVERAGE(G38:G42)</f>
        <v>24</v>
      </c>
      <c r="H95" s="83">
        <f>AVERAGE(H38:H42)</f>
        <v>749.9400000000001</v>
      </c>
      <c r="I95" s="87">
        <f>AVERAGE(I38:I42)</f>
        <v>31.1310885395307</v>
      </c>
      <c r="J95" s="40"/>
      <c r="K95" t="s" s="104">
        <v>82</v>
      </c>
      <c r="L95" s="83">
        <f>AVERAGE(L38:L42)</f>
        <v>5</v>
      </c>
      <c r="M95" s="83">
        <f>AVERAGE(M38:M42)</f>
        <v>171.8</v>
      </c>
      <c r="N95" s="89">
        <f>AVERAGE(N38:N42)</f>
        <v>34.2490476190476</v>
      </c>
      <c r="O95" s="82"/>
      <c r="P95" s="83"/>
      <c r="Q95" s="83"/>
      <c r="R95" s="84"/>
      <c r="S95" s="84"/>
      <c r="T95" s="83"/>
      <c r="U95" s="83"/>
      <c r="V95" s="83"/>
      <c r="W95" s="85"/>
    </row>
    <row r="96" ht="21.95" customHeight="1">
      <c r="A96" t="s" s="103">
        <v>83</v>
      </c>
      <c r="B96" s="83">
        <f>AVERAGE(B44:B48)</f>
        <v>41.8</v>
      </c>
      <c r="C96" s="83">
        <f>AVERAGE(C44:C48)</f>
        <v>1192.66</v>
      </c>
      <c r="D96" s="87">
        <f>AVERAGE(D44:D48)</f>
        <v>28.5225579298058</v>
      </c>
      <c r="E96" s="40"/>
      <c r="F96" t="s" s="104">
        <v>83</v>
      </c>
      <c r="G96" s="83">
        <f>AVERAGE(G44:G48)</f>
        <v>18</v>
      </c>
      <c r="H96" s="83">
        <f>AVERAGE(H44:H48)</f>
        <v>558.58</v>
      </c>
      <c r="I96" s="87">
        <f>AVERAGE(I44:I48)</f>
        <v>31.0067941176471</v>
      </c>
      <c r="J96" s="40"/>
      <c r="K96" t="s" s="104">
        <v>83</v>
      </c>
      <c r="L96" s="83">
        <f>AVERAGE(L44:L48)</f>
        <v>4</v>
      </c>
      <c r="M96" s="83">
        <f>AVERAGE(M44:M48)</f>
        <v>139.1</v>
      </c>
      <c r="N96" s="89">
        <f>AVERAGE(N44:N48)</f>
        <v>34.7866666666667</v>
      </c>
      <c r="O96" s="82"/>
      <c r="P96" s="83"/>
      <c r="Q96" s="83"/>
      <c r="R96" s="84"/>
      <c r="S96" s="84"/>
      <c r="T96" s="83"/>
      <c r="U96" s="83"/>
      <c r="V96" s="83"/>
      <c r="W96" s="85"/>
    </row>
    <row r="97" ht="21.95" customHeight="1">
      <c r="A97" s="105"/>
      <c r="B97" s="84"/>
      <c r="C97" s="83"/>
      <c r="D97" s="87"/>
      <c r="E97" s="40"/>
      <c r="F97" s="106"/>
      <c r="G97" s="84"/>
      <c r="H97" s="83"/>
      <c r="I97" s="87"/>
      <c r="J97" s="40"/>
      <c r="K97" s="106"/>
      <c r="L97" s="84"/>
      <c r="M97" s="83"/>
      <c r="N97" s="89"/>
      <c r="O97" s="82"/>
      <c r="P97" s="83"/>
      <c r="Q97" s="83"/>
      <c r="R97" s="84"/>
      <c r="S97" s="84"/>
      <c r="T97" s="83"/>
      <c r="U97" s="83"/>
      <c r="V97" s="83"/>
      <c r="W97" s="85"/>
    </row>
    <row r="98" ht="21.95" customHeight="1">
      <c r="A98" s="105"/>
      <c r="B98" s="107"/>
      <c r="C98" t="s" s="108">
        <v>84</v>
      </c>
      <c r="D98" s="87"/>
      <c r="E98" s="40"/>
      <c r="F98" s="106"/>
      <c r="G98" s="84"/>
      <c r="H98" s="83"/>
      <c r="I98" s="87"/>
      <c r="J98" s="40"/>
      <c r="K98" s="106"/>
      <c r="L98" s="84"/>
      <c r="M98" s="83"/>
      <c r="N98" s="89"/>
      <c r="O98" s="82"/>
      <c r="P98" s="83"/>
      <c r="Q98" s="83"/>
      <c r="R98" s="84"/>
      <c r="S98" s="84"/>
      <c r="T98" s="83"/>
      <c r="U98" s="83"/>
      <c r="V98" s="83"/>
      <c r="W98" s="85"/>
    </row>
    <row r="99" ht="22.75" customHeight="1">
      <c r="A99" s="109"/>
      <c r="B99" s="110"/>
      <c r="C99" t="s" s="111">
        <v>85</v>
      </c>
      <c r="D99" s="112"/>
      <c r="E99" s="113"/>
      <c r="F99" s="114"/>
      <c r="G99" s="115"/>
      <c r="H99" s="116"/>
      <c r="I99" s="112"/>
      <c r="J99" s="113"/>
      <c r="K99" s="114"/>
      <c r="L99" s="115"/>
      <c r="M99" s="116"/>
      <c r="N99" s="117"/>
      <c r="O99" s="229"/>
      <c r="P99" s="116"/>
      <c r="Q99" s="116"/>
      <c r="R99" s="115"/>
      <c r="S99" s="115"/>
      <c r="T99" s="116"/>
      <c r="U99" s="116"/>
      <c r="V99" s="116"/>
      <c r="W99" s="210"/>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5.xml><?xml version="1.0" encoding="utf-8"?>
<worksheet xmlns:r="http://schemas.openxmlformats.org/officeDocument/2006/relationships" xmlns="http://schemas.openxmlformats.org/spreadsheetml/2006/main">
  <dimension ref="A1:W139"/>
  <sheetViews>
    <sheetView workbookViewId="0" showGridLines="0" defaultGridColor="1"/>
  </sheetViews>
  <sheetFormatPr defaultColWidth="16.3333" defaultRowHeight="19.9" customHeight="1" outlineLevelRow="0" outlineLevelCol="0"/>
  <cols>
    <col min="1" max="1" width="10" style="238" customWidth="1"/>
    <col min="2" max="4" width="12.1719" style="238" customWidth="1"/>
    <col min="5" max="5" width="1.35156" style="238" customWidth="1"/>
    <col min="6" max="6" width="10" style="238" customWidth="1"/>
    <col min="7" max="9" width="12.1719" style="238" customWidth="1"/>
    <col min="10" max="10" width="1.35156" style="238" customWidth="1"/>
    <col min="11" max="11" width="10" style="238" customWidth="1"/>
    <col min="12" max="14" width="12.1719" style="238" customWidth="1"/>
    <col min="15" max="15" width="10.8516" style="238" customWidth="1"/>
    <col min="16" max="17" width="6.5" style="238" customWidth="1"/>
    <col min="18" max="18" width="10.8516" style="238" customWidth="1"/>
    <col min="19" max="20" width="6.5" style="238" customWidth="1"/>
    <col min="21" max="21" width="10.8516" style="238" customWidth="1"/>
    <col min="22" max="23" width="6.5" style="238" customWidth="1"/>
    <col min="24" max="16384" width="16.3516" style="238" customWidth="1"/>
  </cols>
  <sheetData>
    <row r="1" ht="63.8" customHeight="1">
      <c r="A1" t="s" s="134">
        <v>180</v>
      </c>
      <c r="B1" t="s" s="191">
        <v>40</v>
      </c>
      <c r="C1" t="s" s="191">
        <v>41</v>
      </c>
      <c r="D1" t="s" s="192">
        <v>42</v>
      </c>
      <c r="E1" s="29"/>
      <c r="F1" t="s" s="137">
        <v>181</v>
      </c>
      <c r="G1" t="s" s="191">
        <v>44</v>
      </c>
      <c r="H1" t="s" s="191">
        <v>45</v>
      </c>
      <c r="I1" t="s" s="192">
        <v>46</v>
      </c>
      <c r="J1" s="29"/>
      <c r="K1" t="s" s="137">
        <v>182</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1923</v>
      </c>
      <c r="B3" s="99">
        <v>24</v>
      </c>
      <c r="C3" s="83">
        <v>562.8</v>
      </c>
      <c r="D3" s="87">
        <v>23.45</v>
      </c>
      <c r="E3" s="40"/>
      <c r="F3" s="153">
        <v>1923</v>
      </c>
      <c r="G3" s="99">
        <v>12</v>
      </c>
      <c r="H3" s="83">
        <v>300.5</v>
      </c>
      <c r="I3" s="87">
        <v>25.0416666666667</v>
      </c>
      <c r="J3" s="40"/>
      <c r="K3" s="153">
        <v>1923</v>
      </c>
      <c r="L3" s="99">
        <v>1</v>
      </c>
      <c r="M3" s="83">
        <v>30.8</v>
      </c>
      <c r="N3" s="89">
        <v>30.8</v>
      </c>
      <c r="O3" s="155"/>
      <c r="P3" s="129"/>
      <c r="Q3" s="97"/>
      <c r="R3" s="156"/>
      <c r="S3" s="129"/>
      <c r="T3" s="97"/>
      <c r="U3" s="156"/>
      <c r="V3" s="129"/>
      <c r="W3" s="97"/>
    </row>
    <row r="4" ht="21.95" customHeight="1">
      <c r="A4" s="152">
        <v>1924</v>
      </c>
      <c r="B4" s="99">
        <v>19</v>
      </c>
      <c r="C4" s="83">
        <v>437.3</v>
      </c>
      <c r="D4" s="87">
        <v>23.0157894736842</v>
      </c>
      <c r="E4" s="40"/>
      <c r="F4" s="153">
        <v>1924</v>
      </c>
      <c r="G4" s="99">
        <v>9</v>
      </c>
      <c r="H4" s="83">
        <v>224.8</v>
      </c>
      <c r="I4" s="87">
        <v>24.9777777777778</v>
      </c>
      <c r="J4" s="40"/>
      <c r="K4" s="153">
        <v>1924</v>
      </c>
      <c r="L4" s="99">
        <v>1</v>
      </c>
      <c r="M4" s="83">
        <v>30.7</v>
      </c>
      <c r="N4" s="89">
        <v>30.7</v>
      </c>
      <c r="O4" s="155"/>
      <c r="P4" s="129"/>
      <c r="Q4" s="97"/>
      <c r="R4" s="156"/>
      <c r="S4" s="129"/>
      <c r="T4" s="97"/>
      <c r="U4" s="156"/>
      <c r="V4" s="129"/>
      <c r="W4" s="97"/>
    </row>
    <row r="5" ht="21.95" customHeight="1">
      <c r="A5" s="152">
        <v>1925</v>
      </c>
      <c r="B5" s="99">
        <v>20</v>
      </c>
      <c r="C5" s="83">
        <v>482.9</v>
      </c>
      <c r="D5" s="87">
        <v>24.145</v>
      </c>
      <c r="E5" s="40"/>
      <c r="F5" s="153">
        <v>1925</v>
      </c>
      <c r="G5" s="99">
        <v>12</v>
      </c>
      <c r="H5" s="83">
        <v>310.5</v>
      </c>
      <c r="I5" s="87">
        <v>25.875</v>
      </c>
      <c r="J5" s="40"/>
      <c r="K5" s="153">
        <v>1925</v>
      </c>
      <c r="L5" s="99">
        <v>3</v>
      </c>
      <c r="M5" s="83">
        <v>86.09999999999999</v>
      </c>
      <c r="N5" s="89">
        <v>28.7</v>
      </c>
      <c r="O5" s="155"/>
      <c r="P5" s="129"/>
      <c r="Q5" s="97"/>
      <c r="R5" s="156"/>
      <c r="S5" s="129"/>
      <c r="T5" s="97"/>
      <c r="U5" s="156"/>
      <c r="V5" s="129"/>
      <c r="W5" s="97"/>
    </row>
    <row r="6" ht="21.95" customHeight="1">
      <c r="A6" s="152">
        <v>1926</v>
      </c>
      <c r="B6" s="99">
        <v>40</v>
      </c>
      <c r="C6" s="83">
        <v>917.7</v>
      </c>
      <c r="D6" s="87">
        <v>22.9425</v>
      </c>
      <c r="E6" s="40"/>
      <c r="F6" s="153">
        <v>1926</v>
      </c>
      <c r="G6" s="99">
        <v>12</v>
      </c>
      <c r="H6" s="83">
        <v>312.3</v>
      </c>
      <c r="I6" s="87">
        <v>26.025</v>
      </c>
      <c r="J6" s="40"/>
      <c r="K6" s="153">
        <v>1926</v>
      </c>
      <c r="L6" s="99">
        <v>3</v>
      </c>
      <c r="M6" s="83">
        <v>91.2</v>
      </c>
      <c r="N6" s="89">
        <v>30.4</v>
      </c>
      <c r="O6" s="155"/>
      <c r="P6" s="129"/>
      <c r="Q6" s="97"/>
      <c r="R6" s="156"/>
      <c r="S6" s="129"/>
      <c r="T6" s="97"/>
      <c r="U6" s="156"/>
      <c r="V6" s="129"/>
      <c r="W6" s="97"/>
    </row>
    <row r="7" ht="21.95" customHeight="1">
      <c r="A7" s="152">
        <v>1927</v>
      </c>
      <c r="B7" s="99">
        <v>30</v>
      </c>
      <c r="C7" s="83">
        <v>705.8</v>
      </c>
      <c r="D7" s="87">
        <v>23.5266666666667</v>
      </c>
      <c r="E7" s="40"/>
      <c r="F7" s="153">
        <v>1927</v>
      </c>
      <c r="G7" s="99">
        <v>13</v>
      </c>
      <c r="H7" s="83">
        <v>343.8</v>
      </c>
      <c r="I7" s="87">
        <v>26.4461538461538</v>
      </c>
      <c r="J7" s="40"/>
      <c r="K7" s="153">
        <v>1927</v>
      </c>
      <c r="L7" s="99">
        <v>4</v>
      </c>
      <c r="M7" s="83">
        <v>121.2</v>
      </c>
      <c r="N7" s="89">
        <v>30.3</v>
      </c>
      <c r="O7" s="155"/>
      <c r="P7" s="129"/>
      <c r="Q7" s="97"/>
      <c r="R7" s="156"/>
      <c r="S7" s="129"/>
      <c r="T7" s="97"/>
      <c r="U7" s="156"/>
      <c r="V7" s="129"/>
      <c r="W7" s="97"/>
    </row>
    <row r="8" ht="21.95" customHeight="1">
      <c r="A8" s="152">
        <v>1928</v>
      </c>
      <c r="B8" s="99">
        <v>45</v>
      </c>
      <c r="C8" s="83">
        <v>1049.2</v>
      </c>
      <c r="D8" s="87">
        <v>23.3155555555556</v>
      </c>
      <c r="E8" s="40"/>
      <c r="F8" s="153">
        <v>1928</v>
      </c>
      <c r="G8" s="99">
        <v>21</v>
      </c>
      <c r="H8" s="83">
        <v>533</v>
      </c>
      <c r="I8" s="87">
        <v>25.3809523809524</v>
      </c>
      <c r="J8" s="40"/>
      <c r="K8" s="153">
        <v>1928</v>
      </c>
      <c r="L8" s="99">
        <v>4</v>
      </c>
      <c r="M8" s="83">
        <v>122.3</v>
      </c>
      <c r="N8" s="89">
        <v>30.575</v>
      </c>
      <c r="O8" s="155"/>
      <c r="P8" s="129"/>
      <c r="Q8" s="97"/>
      <c r="R8" s="156"/>
      <c r="S8" s="129"/>
      <c r="T8" s="97"/>
      <c r="U8" s="156"/>
      <c r="V8" s="129"/>
      <c r="W8" s="97"/>
    </row>
    <row r="9" ht="21.95" customHeight="1">
      <c r="A9" s="152">
        <v>1929</v>
      </c>
      <c r="B9" s="99">
        <v>27</v>
      </c>
      <c r="C9" s="83">
        <v>631.5</v>
      </c>
      <c r="D9" s="87">
        <v>23.3888888888889</v>
      </c>
      <c r="E9" s="40"/>
      <c r="F9" s="153">
        <v>1929</v>
      </c>
      <c r="G9" s="99">
        <v>13</v>
      </c>
      <c r="H9" s="83">
        <v>332</v>
      </c>
      <c r="I9" s="87">
        <v>25.5384615384615</v>
      </c>
      <c r="J9" s="40"/>
      <c r="K9" s="153">
        <v>1929</v>
      </c>
      <c r="L9" s="99">
        <v>3</v>
      </c>
      <c r="M9" s="83">
        <v>88.40000000000001</v>
      </c>
      <c r="N9" s="89">
        <v>29.4666666666667</v>
      </c>
      <c r="O9" s="155"/>
      <c r="P9" s="129"/>
      <c r="Q9" s="97"/>
      <c r="R9" s="156"/>
      <c r="S9" s="129"/>
      <c r="T9" s="97"/>
      <c r="U9" s="156"/>
      <c r="V9" s="129"/>
      <c r="W9" s="97"/>
    </row>
    <row r="10" ht="21.95" customHeight="1">
      <c r="A10" s="152">
        <v>1930</v>
      </c>
      <c r="B10" s="99">
        <v>32</v>
      </c>
      <c r="C10" s="83">
        <v>765.6</v>
      </c>
      <c r="D10" s="87">
        <v>23.925</v>
      </c>
      <c r="E10" s="40"/>
      <c r="F10" s="153">
        <v>1930</v>
      </c>
      <c r="G10" s="99">
        <v>17</v>
      </c>
      <c r="H10" s="83">
        <v>444.9</v>
      </c>
      <c r="I10" s="87">
        <v>26.1705882352941</v>
      </c>
      <c r="J10" s="40"/>
      <c r="K10" s="153">
        <v>1930</v>
      </c>
      <c r="L10" s="99">
        <v>7</v>
      </c>
      <c r="M10" s="83">
        <v>204.6</v>
      </c>
      <c r="N10" s="89">
        <v>29.2285714285714</v>
      </c>
      <c r="O10" s="155"/>
      <c r="P10" s="129"/>
      <c r="Q10" s="97"/>
      <c r="R10" s="156"/>
      <c r="S10" s="129"/>
      <c r="T10" s="97"/>
      <c r="U10" s="156"/>
      <c r="V10" s="129"/>
      <c r="W10" s="97"/>
    </row>
    <row r="11" ht="21.95" customHeight="1">
      <c r="A11" s="152">
        <v>1931</v>
      </c>
      <c r="B11" s="99">
        <v>22</v>
      </c>
      <c r="C11" s="83">
        <v>512.8</v>
      </c>
      <c r="D11" s="87">
        <v>23.3090909090909</v>
      </c>
      <c r="E11" s="40"/>
      <c r="F11" s="153">
        <v>1931</v>
      </c>
      <c r="G11" s="99">
        <v>11</v>
      </c>
      <c r="H11" s="83">
        <v>274.7</v>
      </c>
      <c r="I11" s="87">
        <v>24.9727272727273</v>
      </c>
      <c r="J11" s="40"/>
      <c r="K11" s="153">
        <v>1931</v>
      </c>
      <c r="L11" s="99">
        <v>0</v>
      </c>
      <c r="M11" s="83">
        <v>0</v>
      </c>
      <c r="N11" s="89"/>
      <c r="O11" s="155"/>
      <c r="P11" s="129"/>
      <c r="Q11" s="97"/>
      <c r="R11" s="156"/>
      <c r="S11" s="129"/>
      <c r="T11" s="97"/>
      <c r="U11" s="156"/>
      <c r="V11" s="129"/>
      <c r="W11" s="97"/>
    </row>
    <row r="12" ht="21.95" customHeight="1">
      <c r="A12" s="152">
        <v>1932</v>
      </c>
      <c r="B12" s="99">
        <v>21</v>
      </c>
      <c r="C12" s="83">
        <v>502.8</v>
      </c>
      <c r="D12" s="87">
        <v>23.9428571428571</v>
      </c>
      <c r="E12" s="40"/>
      <c r="F12" s="153">
        <v>1932</v>
      </c>
      <c r="G12" s="99">
        <v>12</v>
      </c>
      <c r="H12" s="83">
        <v>308.3</v>
      </c>
      <c r="I12" s="87">
        <v>25.6916666666667</v>
      </c>
      <c r="J12" s="40"/>
      <c r="K12" s="153">
        <v>1932</v>
      </c>
      <c r="L12" s="99">
        <v>1</v>
      </c>
      <c r="M12" s="83">
        <v>28.1</v>
      </c>
      <c r="N12" s="89">
        <v>28.1</v>
      </c>
      <c r="O12" s="155"/>
      <c r="P12" s="129"/>
      <c r="Q12" s="97"/>
      <c r="R12" s="156"/>
      <c r="S12" s="129"/>
      <c r="T12" s="97"/>
      <c r="U12" s="156"/>
      <c r="V12" s="129"/>
      <c r="W12" s="97"/>
    </row>
    <row r="13" ht="21.95" customHeight="1">
      <c r="A13" s="152">
        <v>1933</v>
      </c>
      <c r="B13" s="99">
        <v>17</v>
      </c>
      <c r="C13" s="83">
        <v>388.6</v>
      </c>
      <c r="D13" s="87">
        <v>22.8588235294118</v>
      </c>
      <c r="E13" s="40"/>
      <c r="F13" s="153">
        <v>1933</v>
      </c>
      <c r="G13" s="99">
        <v>8</v>
      </c>
      <c r="H13" s="83">
        <v>194.8</v>
      </c>
      <c r="I13" s="87">
        <v>24.35</v>
      </c>
      <c r="J13" s="40"/>
      <c r="K13" s="153">
        <v>1933</v>
      </c>
      <c r="L13" s="99">
        <v>0</v>
      </c>
      <c r="M13" s="83">
        <v>0</v>
      </c>
      <c r="N13" s="89"/>
      <c r="O13" s="155"/>
      <c r="P13" s="129"/>
      <c r="Q13" s="97"/>
      <c r="R13" s="156"/>
      <c r="S13" s="129"/>
      <c r="T13" s="97"/>
      <c r="U13" s="156"/>
      <c r="V13" s="129"/>
      <c r="W13" s="97"/>
    </row>
    <row r="14" ht="21.95" customHeight="1">
      <c r="A14" s="152">
        <v>1934</v>
      </c>
      <c r="B14" s="99">
        <v>37</v>
      </c>
      <c r="C14" s="83">
        <v>891</v>
      </c>
      <c r="D14" s="87">
        <v>24.0810810810811</v>
      </c>
      <c r="E14" s="40"/>
      <c r="F14" s="153">
        <v>1934</v>
      </c>
      <c r="G14" s="99">
        <v>21</v>
      </c>
      <c r="H14" s="83">
        <v>546.4</v>
      </c>
      <c r="I14" s="87">
        <v>26.0190476190476</v>
      </c>
      <c r="J14" s="40"/>
      <c r="K14" s="153">
        <v>1934</v>
      </c>
      <c r="L14" s="99">
        <v>6</v>
      </c>
      <c r="M14" s="83">
        <v>185</v>
      </c>
      <c r="N14" s="89">
        <v>30.8333333333333</v>
      </c>
      <c r="O14" s="155"/>
      <c r="P14" s="129"/>
      <c r="Q14" s="97"/>
      <c r="R14" s="156"/>
      <c r="S14" s="129"/>
      <c r="T14" s="97"/>
      <c r="U14" s="156"/>
      <c r="V14" s="129"/>
      <c r="W14" s="97"/>
    </row>
    <row r="15" ht="21.95" customHeight="1">
      <c r="A15" s="152">
        <v>1935</v>
      </c>
      <c r="B15" s="99">
        <v>25</v>
      </c>
      <c r="C15" s="83">
        <v>584.3</v>
      </c>
      <c r="D15" s="87">
        <v>23.372</v>
      </c>
      <c r="E15" s="40"/>
      <c r="F15" s="153">
        <v>1935</v>
      </c>
      <c r="G15" s="99">
        <v>13</v>
      </c>
      <c r="H15" s="83">
        <v>327.2</v>
      </c>
      <c r="I15" s="87">
        <v>25.1692307692308</v>
      </c>
      <c r="J15" s="40"/>
      <c r="K15" s="153">
        <v>1935</v>
      </c>
      <c r="L15" s="99">
        <v>1</v>
      </c>
      <c r="M15" s="83">
        <v>29.7</v>
      </c>
      <c r="N15" s="89">
        <v>29.7</v>
      </c>
      <c r="O15" s="155"/>
      <c r="P15" s="129"/>
      <c r="Q15" s="97"/>
      <c r="R15" s="156"/>
      <c r="S15" s="129"/>
      <c r="T15" s="97"/>
      <c r="U15" s="156"/>
      <c r="V15" s="129"/>
      <c r="W15" s="97"/>
    </row>
    <row r="16" ht="21.95" customHeight="1">
      <c r="A16" s="152">
        <v>1936</v>
      </c>
      <c r="B16" s="99">
        <v>29</v>
      </c>
      <c r="C16" s="83">
        <v>671.5</v>
      </c>
      <c r="D16" s="87">
        <v>23.1551724137931</v>
      </c>
      <c r="E16" s="40"/>
      <c r="F16" s="153">
        <v>1936</v>
      </c>
      <c r="G16" s="99">
        <v>14</v>
      </c>
      <c r="H16" s="83">
        <v>354.8</v>
      </c>
      <c r="I16" s="87">
        <v>25.3428571428571</v>
      </c>
      <c r="J16" s="40"/>
      <c r="K16" s="153">
        <v>1936</v>
      </c>
      <c r="L16" s="99">
        <v>1</v>
      </c>
      <c r="M16" s="83">
        <v>33.3</v>
      </c>
      <c r="N16" s="89">
        <v>33.3</v>
      </c>
      <c r="O16" s="155"/>
      <c r="P16" s="129"/>
      <c r="Q16" s="97"/>
      <c r="R16" s="156"/>
      <c r="S16" s="129"/>
      <c r="T16" s="97"/>
      <c r="U16" s="156"/>
      <c r="V16" s="129"/>
      <c r="W16" s="97"/>
    </row>
    <row r="17" ht="21.95" customHeight="1">
      <c r="A17" s="152">
        <v>1937</v>
      </c>
      <c r="B17" s="99">
        <v>24</v>
      </c>
      <c r="C17" s="83">
        <v>546</v>
      </c>
      <c r="D17" s="87">
        <v>22.75</v>
      </c>
      <c r="E17" s="40"/>
      <c r="F17" s="153">
        <v>1937</v>
      </c>
      <c r="G17" s="99">
        <v>9</v>
      </c>
      <c r="H17" s="83">
        <v>226.9</v>
      </c>
      <c r="I17" s="87">
        <v>25.2111111111111</v>
      </c>
      <c r="J17" s="40"/>
      <c r="K17" s="153">
        <v>1937</v>
      </c>
      <c r="L17" s="99">
        <v>1</v>
      </c>
      <c r="M17" s="83">
        <v>33</v>
      </c>
      <c r="N17" s="89">
        <v>33</v>
      </c>
      <c r="O17" s="155"/>
      <c r="P17" s="129"/>
      <c r="Q17" s="97"/>
      <c r="R17" s="156"/>
      <c r="S17" s="129"/>
      <c r="T17" s="97"/>
      <c r="U17" s="156"/>
      <c r="V17" s="129"/>
      <c r="W17" s="97"/>
    </row>
    <row r="18" ht="21.95" customHeight="1">
      <c r="A18" s="152">
        <v>1938</v>
      </c>
      <c r="B18" s="99">
        <v>42</v>
      </c>
      <c r="C18" s="83">
        <v>972.8</v>
      </c>
      <c r="D18" s="87">
        <v>23.1619047619048</v>
      </c>
      <c r="E18" s="40"/>
      <c r="F18" s="153">
        <v>1938</v>
      </c>
      <c r="G18" s="99">
        <v>21</v>
      </c>
      <c r="H18" s="83">
        <v>523.2</v>
      </c>
      <c r="I18" s="87">
        <v>24.9142857142857</v>
      </c>
      <c r="J18" s="40"/>
      <c r="K18" s="153">
        <v>1938</v>
      </c>
      <c r="L18" s="99">
        <v>3</v>
      </c>
      <c r="M18" s="83">
        <v>88.7</v>
      </c>
      <c r="N18" s="89">
        <v>29.5666666666667</v>
      </c>
      <c r="O18" s="155"/>
      <c r="P18" s="129"/>
      <c r="Q18" s="97"/>
      <c r="R18" s="156"/>
      <c r="S18" s="129"/>
      <c r="T18" s="97"/>
      <c r="U18" s="156"/>
      <c r="V18" s="129"/>
      <c r="W18" s="97"/>
    </row>
    <row r="19" ht="21.95" customHeight="1">
      <c r="A19" s="152">
        <v>1939</v>
      </c>
      <c r="B19" s="99">
        <v>35</v>
      </c>
      <c r="C19" s="83">
        <v>816.6</v>
      </c>
      <c r="D19" s="87">
        <v>23.3314285714286</v>
      </c>
      <c r="E19" s="40"/>
      <c r="F19" s="153">
        <v>1939</v>
      </c>
      <c r="G19" s="99">
        <v>13</v>
      </c>
      <c r="H19" s="83">
        <v>344.4</v>
      </c>
      <c r="I19" s="87">
        <v>26.4923076923077</v>
      </c>
      <c r="J19" s="40"/>
      <c r="K19" s="153">
        <v>1939</v>
      </c>
      <c r="L19" s="99">
        <v>3</v>
      </c>
      <c r="M19" s="83">
        <v>96.40000000000001</v>
      </c>
      <c r="N19" s="89">
        <v>32.1333333333333</v>
      </c>
      <c r="O19" s="155"/>
      <c r="P19" s="129"/>
      <c r="Q19" s="97"/>
      <c r="R19" s="156"/>
      <c r="S19" s="129"/>
      <c r="T19" s="97"/>
      <c r="U19" s="156"/>
      <c r="V19" s="129"/>
      <c r="W19" s="97"/>
    </row>
    <row r="20" ht="21.95" customHeight="1">
      <c r="A20" s="152">
        <v>1940</v>
      </c>
      <c r="B20" s="99">
        <v>36</v>
      </c>
      <c r="C20" s="83">
        <v>860.2</v>
      </c>
      <c r="D20" s="87">
        <v>23.8944444444444</v>
      </c>
      <c r="E20" s="40"/>
      <c r="F20" s="153">
        <v>1940</v>
      </c>
      <c r="G20" s="99">
        <v>22</v>
      </c>
      <c r="H20" s="83">
        <v>560.1</v>
      </c>
      <c r="I20" s="87">
        <v>25.4590909090909</v>
      </c>
      <c r="J20" s="40"/>
      <c r="K20" s="153">
        <v>1940</v>
      </c>
      <c r="L20" s="99">
        <v>3</v>
      </c>
      <c r="M20" s="83">
        <v>94.90000000000001</v>
      </c>
      <c r="N20" s="89">
        <v>31.6333333333333</v>
      </c>
      <c r="O20" s="155"/>
      <c r="P20" s="129"/>
      <c r="Q20" s="97"/>
      <c r="R20" s="156"/>
      <c r="S20" s="129"/>
      <c r="T20" s="97"/>
      <c r="U20" s="156"/>
      <c r="V20" s="129"/>
      <c r="W20" s="97"/>
    </row>
    <row r="21" ht="21.95" customHeight="1">
      <c r="A21" s="152">
        <v>1941</v>
      </c>
      <c r="B21" s="99">
        <v>29</v>
      </c>
      <c r="C21" s="83">
        <v>677.3</v>
      </c>
      <c r="D21" s="87">
        <v>23.3551724137931</v>
      </c>
      <c r="E21" s="40"/>
      <c r="F21" s="153">
        <v>1941</v>
      </c>
      <c r="G21" s="99">
        <v>11</v>
      </c>
      <c r="H21" s="83">
        <v>288.5</v>
      </c>
      <c r="I21" s="87">
        <v>26.2272727272727</v>
      </c>
      <c r="J21" s="40"/>
      <c r="K21" s="153">
        <v>1941</v>
      </c>
      <c r="L21" s="99">
        <v>3</v>
      </c>
      <c r="M21" s="83">
        <v>85.5</v>
      </c>
      <c r="N21" s="89">
        <v>28.5</v>
      </c>
      <c r="O21" s="155"/>
      <c r="P21" s="129"/>
      <c r="Q21" s="97"/>
      <c r="R21" s="156"/>
      <c r="S21" s="129"/>
      <c r="T21" s="97"/>
      <c r="U21" s="156"/>
      <c r="V21" s="129"/>
      <c r="W21" s="97"/>
    </row>
    <row r="22" ht="21.95" customHeight="1">
      <c r="A22" s="152">
        <v>1942</v>
      </c>
      <c r="B22" s="99">
        <v>25</v>
      </c>
      <c r="C22" s="83">
        <v>577.7</v>
      </c>
      <c r="D22" s="87">
        <v>23.108</v>
      </c>
      <c r="E22" s="40"/>
      <c r="F22" s="153">
        <v>1942</v>
      </c>
      <c r="G22" s="99">
        <v>13</v>
      </c>
      <c r="H22" s="83">
        <v>321.6</v>
      </c>
      <c r="I22" s="87">
        <v>24.7384615384615</v>
      </c>
      <c r="J22" s="40"/>
      <c r="K22" s="153">
        <v>1942</v>
      </c>
      <c r="L22" s="99">
        <v>1</v>
      </c>
      <c r="M22" s="83">
        <v>27.9</v>
      </c>
      <c r="N22" s="89">
        <v>27.9</v>
      </c>
      <c r="O22" s="155"/>
      <c r="P22" s="129"/>
      <c r="Q22" s="97"/>
      <c r="R22" s="156"/>
      <c r="S22" s="129"/>
      <c r="T22" s="97"/>
      <c r="U22" s="156"/>
      <c r="V22" s="129"/>
      <c r="W22" s="97"/>
    </row>
    <row r="23" ht="21.95" customHeight="1">
      <c r="A23" s="152">
        <v>1943</v>
      </c>
      <c r="B23" s="99">
        <v>25</v>
      </c>
      <c r="C23" s="83">
        <v>575.7</v>
      </c>
      <c r="D23" s="87">
        <v>23.028</v>
      </c>
      <c r="E23" s="40"/>
      <c r="F23" s="153">
        <v>1943</v>
      </c>
      <c r="G23" s="99">
        <v>12</v>
      </c>
      <c r="H23" s="83">
        <v>297.9</v>
      </c>
      <c r="I23" s="87">
        <v>24.825</v>
      </c>
      <c r="J23" s="40"/>
      <c r="K23" s="153">
        <v>1943</v>
      </c>
      <c r="L23" s="99">
        <v>2</v>
      </c>
      <c r="M23" s="83">
        <v>58.8</v>
      </c>
      <c r="N23" s="89">
        <v>29.4</v>
      </c>
      <c r="O23" s="155"/>
      <c r="P23" s="129"/>
      <c r="Q23" s="97"/>
      <c r="R23" s="156"/>
      <c r="S23" s="129"/>
      <c r="T23" s="97"/>
      <c r="U23" s="156"/>
      <c r="V23" s="129"/>
      <c r="W23" s="97"/>
    </row>
    <row r="24" ht="21.95" customHeight="1">
      <c r="A24" s="152">
        <v>1944</v>
      </c>
      <c r="B24" s="99">
        <v>30</v>
      </c>
      <c r="C24" s="83">
        <v>700.7</v>
      </c>
      <c r="D24" s="87">
        <v>23.3566666666667</v>
      </c>
      <c r="E24" s="40"/>
      <c r="F24" s="153">
        <v>1944</v>
      </c>
      <c r="G24" s="99">
        <v>12</v>
      </c>
      <c r="H24" s="83">
        <v>319.9</v>
      </c>
      <c r="I24" s="87">
        <v>26.6583333333333</v>
      </c>
      <c r="J24" s="40"/>
      <c r="K24" s="153">
        <v>1944</v>
      </c>
      <c r="L24" s="99">
        <v>3</v>
      </c>
      <c r="M24" s="83">
        <v>95.5</v>
      </c>
      <c r="N24" s="89">
        <v>31.8333333333333</v>
      </c>
      <c r="O24" s="155"/>
      <c r="P24" s="129"/>
      <c r="Q24" s="97"/>
      <c r="R24" s="156"/>
      <c r="S24" s="129"/>
      <c r="T24" s="97"/>
      <c r="U24" s="156"/>
      <c r="V24" s="129"/>
      <c r="W24" s="97"/>
    </row>
    <row r="25" ht="21.95" customHeight="1">
      <c r="A25" s="152">
        <v>1945</v>
      </c>
      <c r="B25" s="99">
        <v>31</v>
      </c>
      <c r="C25" s="83">
        <v>747.4</v>
      </c>
      <c r="D25" s="87">
        <v>24.1096774193548</v>
      </c>
      <c r="E25" s="40"/>
      <c r="F25" s="153">
        <v>1945</v>
      </c>
      <c r="G25" s="99">
        <v>14</v>
      </c>
      <c r="H25" s="83">
        <v>381.7</v>
      </c>
      <c r="I25" s="87">
        <v>27.2642857142857</v>
      </c>
      <c r="J25" s="40"/>
      <c r="K25" s="153">
        <v>1945</v>
      </c>
      <c r="L25" s="99">
        <v>5</v>
      </c>
      <c r="M25" s="83">
        <v>161.7</v>
      </c>
      <c r="N25" s="89">
        <v>32.34</v>
      </c>
      <c r="O25" s="155"/>
      <c r="P25" s="129"/>
      <c r="Q25" s="97"/>
      <c r="R25" s="156"/>
      <c r="S25" s="129"/>
      <c r="T25" s="97"/>
      <c r="U25" s="156"/>
      <c r="V25" s="129"/>
      <c r="W25" s="97"/>
    </row>
    <row r="26" ht="21.95" customHeight="1">
      <c r="A26" s="152">
        <v>1946</v>
      </c>
      <c r="B26" s="99">
        <v>25</v>
      </c>
      <c r="C26" s="83">
        <v>610</v>
      </c>
      <c r="D26" s="87">
        <v>24.4</v>
      </c>
      <c r="E26" s="40"/>
      <c r="F26" s="153">
        <v>1946</v>
      </c>
      <c r="G26" s="99">
        <v>17</v>
      </c>
      <c r="H26" s="83">
        <v>440.5</v>
      </c>
      <c r="I26" s="87">
        <v>25.9117647058824</v>
      </c>
      <c r="J26" s="40"/>
      <c r="K26" s="153">
        <v>1946</v>
      </c>
      <c r="L26" s="99">
        <v>4</v>
      </c>
      <c r="M26" s="83">
        <v>118.4</v>
      </c>
      <c r="N26" s="89">
        <v>29.6</v>
      </c>
      <c r="O26" s="155"/>
      <c r="P26" s="129"/>
      <c r="Q26" s="97"/>
      <c r="R26" s="156"/>
      <c r="S26" s="129"/>
      <c r="T26" s="97"/>
      <c r="U26" s="156"/>
      <c r="V26" s="129"/>
      <c r="W26" s="97"/>
    </row>
    <row r="27" ht="21.95" customHeight="1">
      <c r="A27" s="152">
        <v>1947</v>
      </c>
      <c r="B27" s="99">
        <v>39</v>
      </c>
      <c r="C27" s="83">
        <v>909.7</v>
      </c>
      <c r="D27" s="87">
        <v>23.325641025641</v>
      </c>
      <c r="E27" s="40"/>
      <c r="F27" s="153">
        <v>1947</v>
      </c>
      <c r="G27" s="99">
        <v>22</v>
      </c>
      <c r="H27" s="83">
        <v>550.1</v>
      </c>
      <c r="I27" s="87">
        <v>25.0045454545455</v>
      </c>
      <c r="J27" s="40"/>
      <c r="K27" s="153">
        <v>1947</v>
      </c>
      <c r="L27" s="99">
        <v>3</v>
      </c>
      <c r="M27" s="83">
        <v>87.2</v>
      </c>
      <c r="N27" s="89">
        <v>29.0666666666667</v>
      </c>
      <c r="O27" s="155"/>
      <c r="P27" s="129"/>
      <c r="Q27" s="97"/>
      <c r="R27" s="156"/>
      <c r="S27" s="129"/>
      <c r="T27" s="97"/>
      <c r="U27" s="156"/>
      <c r="V27" s="129"/>
      <c r="W27" s="97"/>
    </row>
    <row r="28" ht="21.95" customHeight="1">
      <c r="A28" s="152">
        <v>1948</v>
      </c>
      <c r="B28" s="99">
        <v>22</v>
      </c>
      <c r="C28" s="83">
        <v>542.8</v>
      </c>
      <c r="D28" s="87">
        <v>24.6727272727273</v>
      </c>
      <c r="E28" s="40"/>
      <c r="F28" s="153">
        <v>1948</v>
      </c>
      <c r="G28" s="99">
        <v>15</v>
      </c>
      <c r="H28" s="83">
        <v>392.8</v>
      </c>
      <c r="I28" s="87">
        <v>26.1866666666667</v>
      </c>
      <c r="J28" s="40"/>
      <c r="K28" s="153">
        <v>1948</v>
      </c>
      <c r="L28" s="99">
        <v>5</v>
      </c>
      <c r="M28" s="83">
        <v>155</v>
      </c>
      <c r="N28" s="89">
        <v>31</v>
      </c>
      <c r="O28" s="155"/>
      <c r="P28" s="129"/>
      <c r="Q28" s="97"/>
      <c r="R28" s="156"/>
      <c r="S28" s="129"/>
      <c r="T28" s="97"/>
      <c r="U28" s="156"/>
      <c r="V28" s="129"/>
      <c r="W28" s="97"/>
    </row>
    <row r="29" ht="21.95" customHeight="1">
      <c r="A29" s="152">
        <v>1949</v>
      </c>
      <c r="B29" s="99">
        <v>20</v>
      </c>
      <c r="C29" s="83">
        <v>465.7</v>
      </c>
      <c r="D29" s="87">
        <v>23.285</v>
      </c>
      <c r="E29" s="40"/>
      <c r="F29" s="153">
        <v>1949</v>
      </c>
      <c r="G29" s="99">
        <v>9</v>
      </c>
      <c r="H29" s="83">
        <v>231.1</v>
      </c>
      <c r="I29" s="87">
        <v>25.6777777777778</v>
      </c>
      <c r="J29" s="40"/>
      <c r="K29" s="153">
        <v>1949</v>
      </c>
      <c r="L29" s="99">
        <v>2</v>
      </c>
      <c r="M29" s="83">
        <v>56.1</v>
      </c>
      <c r="N29" s="89">
        <v>28.05</v>
      </c>
      <c r="O29" s="155"/>
      <c r="P29" s="129"/>
      <c r="Q29" s="97"/>
      <c r="R29" s="156"/>
      <c r="S29" s="129"/>
      <c r="T29" s="97"/>
      <c r="U29" s="156"/>
      <c r="V29" s="129"/>
      <c r="W29" s="97"/>
    </row>
    <row r="30" ht="21.95" customHeight="1">
      <c r="A30" s="152">
        <v>1950</v>
      </c>
      <c r="B30" s="99">
        <v>29</v>
      </c>
      <c r="C30" s="83">
        <v>675.4</v>
      </c>
      <c r="D30" s="87">
        <v>23.2896551724138</v>
      </c>
      <c r="E30" s="40"/>
      <c r="F30" s="153">
        <v>1950</v>
      </c>
      <c r="G30" s="99">
        <v>12</v>
      </c>
      <c r="H30" s="83">
        <v>311.9</v>
      </c>
      <c r="I30" s="87">
        <v>25.9916666666667</v>
      </c>
      <c r="J30" s="40"/>
      <c r="K30" s="153">
        <v>1950</v>
      </c>
      <c r="L30" s="99">
        <v>3</v>
      </c>
      <c r="M30" s="83">
        <v>96.40000000000001</v>
      </c>
      <c r="N30" s="89">
        <v>32.1333333333333</v>
      </c>
      <c r="O30" s="155"/>
      <c r="P30" s="129"/>
      <c r="Q30" s="97"/>
      <c r="R30" s="156"/>
      <c r="S30" s="129"/>
      <c r="T30" s="97"/>
      <c r="U30" s="156"/>
      <c r="V30" s="129"/>
      <c r="W30" s="97"/>
    </row>
    <row r="31" ht="21.95" customHeight="1">
      <c r="A31" s="152">
        <v>1951</v>
      </c>
      <c r="B31" s="99">
        <v>40</v>
      </c>
      <c r="C31" s="83">
        <v>934.7</v>
      </c>
      <c r="D31" s="87">
        <v>23.3675</v>
      </c>
      <c r="E31" s="40"/>
      <c r="F31" s="153">
        <v>1951</v>
      </c>
      <c r="G31" s="99">
        <v>21</v>
      </c>
      <c r="H31" s="83">
        <v>524.7</v>
      </c>
      <c r="I31" s="87">
        <v>24.9857142857143</v>
      </c>
      <c r="J31" s="40"/>
      <c r="K31" s="153">
        <v>1951</v>
      </c>
      <c r="L31" s="99">
        <v>3</v>
      </c>
      <c r="M31" s="83">
        <v>86.90000000000001</v>
      </c>
      <c r="N31" s="89">
        <v>28.9666666666667</v>
      </c>
      <c r="O31" s="155"/>
      <c r="P31" s="129"/>
      <c r="Q31" s="97"/>
      <c r="R31" s="156"/>
      <c r="S31" s="129"/>
      <c r="T31" s="97"/>
      <c r="U31" s="156"/>
      <c r="V31" s="129"/>
      <c r="W31" s="97"/>
    </row>
    <row r="32" ht="21.95" customHeight="1">
      <c r="A32" s="152">
        <v>1952</v>
      </c>
      <c r="B32" s="99">
        <v>24</v>
      </c>
      <c r="C32" s="83">
        <v>547.4</v>
      </c>
      <c r="D32" s="87">
        <v>22.8083333333333</v>
      </c>
      <c r="E32" s="40"/>
      <c r="F32" s="153">
        <v>1952</v>
      </c>
      <c r="G32" s="99">
        <v>9</v>
      </c>
      <c r="H32" s="83">
        <v>226.6</v>
      </c>
      <c r="I32" s="87">
        <v>25.1777777777778</v>
      </c>
      <c r="J32" s="40"/>
      <c r="K32" s="153">
        <v>1952</v>
      </c>
      <c r="L32" s="99">
        <v>1</v>
      </c>
      <c r="M32" s="83">
        <v>28.3</v>
      </c>
      <c r="N32" s="89">
        <v>28.3</v>
      </c>
      <c r="O32" s="155"/>
      <c r="P32" s="129"/>
      <c r="Q32" s="97"/>
      <c r="R32" s="156"/>
      <c r="S32" s="129"/>
      <c r="T32" s="97"/>
      <c r="U32" s="156"/>
      <c r="V32" s="129"/>
      <c r="W32" s="97"/>
    </row>
    <row r="33" ht="21.95" customHeight="1">
      <c r="A33" s="152">
        <v>1953</v>
      </c>
      <c r="B33" s="99">
        <v>34</v>
      </c>
      <c r="C33" s="83">
        <v>777.3</v>
      </c>
      <c r="D33" s="87">
        <v>22.8617647058824</v>
      </c>
      <c r="E33" s="40"/>
      <c r="F33" s="153">
        <v>1953</v>
      </c>
      <c r="G33" s="99">
        <v>13</v>
      </c>
      <c r="H33" s="83">
        <v>328.3</v>
      </c>
      <c r="I33" s="87">
        <v>25.2538461538462</v>
      </c>
      <c r="J33" s="40"/>
      <c r="K33" s="153">
        <v>1953</v>
      </c>
      <c r="L33" s="99">
        <v>1</v>
      </c>
      <c r="M33" s="83">
        <v>31.1</v>
      </c>
      <c r="N33" s="89">
        <v>31.1</v>
      </c>
      <c r="O33" s="155"/>
      <c r="P33" s="129"/>
      <c r="Q33" s="97"/>
      <c r="R33" s="156"/>
      <c r="S33" s="129"/>
      <c r="T33" s="97"/>
      <c r="U33" s="156"/>
      <c r="V33" s="129"/>
      <c r="W33" s="97"/>
    </row>
    <row r="34" ht="21.95" customHeight="1">
      <c r="A34" s="152">
        <v>1954</v>
      </c>
      <c r="B34" s="99">
        <v>32</v>
      </c>
      <c r="C34" s="83">
        <v>768.5</v>
      </c>
      <c r="D34" s="87">
        <v>24.015625</v>
      </c>
      <c r="E34" s="40"/>
      <c r="F34" s="153">
        <v>1954</v>
      </c>
      <c r="G34" s="99">
        <v>15</v>
      </c>
      <c r="H34" s="83">
        <v>404.5</v>
      </c>
      <c r="I34" s="87">
        <v>26.9666666666667</v>
      </c>
      <c r="J34" s="40"/>
      <c r="K34" s="153">
        <v>1954</v>
      </c>
      <c r="L34" s="99">
        <v>4</v>
      </c>
      <c r="M34" s="83">
        <v>126.6</v>
      </c>
      <c r="N34" s="89">
        <v>31.65</v>
      </c>
      <c r="O34" s="155"/>
      <c r="P34" s="129"/>
      <c r="Q34" s="97"/>
      <c r="R34" s="156"/>
      <c r="S34" s="129"/>
      <c r="T34" s="97"/>
      <c r="U34" s="156"/>
      <c r="V34" s="129"/>
      <c r="W34" s="97"/>
    </row>
    <row r="35" ht="21.95" customHeight="1">
      <c r="A35" s="152">
        <v>1955</v>
      </c>
      <c r="B35" s="99">
        <v>31</v>
      </c>
      <c r="C35" s="83">
        <v>731.1</v>
      </c>
      <c r="D35" s="87">
        <v>23.5838709677419</v>
      </c>
      <c r="E35" s="40"/>
      <c r="F35" s="153">
        <v>1955</v>
      </c>
      <c r="G35" s="99">
        <v>17</v>
      </c>
      <c r="H35" s="83">
        <v>431</v>
      </c>
      <c r="I35" s="87">
        <v>25.3529411764706</v>
      </c>
      <c r="J35" s="40"/>
      <c r="K35" s="153">
        <v>1955</v>
      </c>
      <c r="L35" s="99">
        <v>3</v>
      </c>
      <c r="M35" s="83">
        <v>86</v>
      </c>
      <c r="N35" s="89">
        <v>28.6666666666667</v>
      </c>
      <c r="O35" s="155"/>
      <c r="P35" s="129"/>
      <c r="Q35" s="97"/>
      <c r="R35" s="156"/>
      <c r="S35" s="129"/>
      <c r="T35" s="97"/>
      <c r="U35" s="156"/>
      <c r="V35" s="129"/>
      <c r="W35" s="97"/>
    </row>
    <row r="36" ht="21.95" customHeight="1">
      <c r="A36" s="152">
        <v>1956</v>
      </c>
      <c r="B36" s="99">
        <v>24</v>
      </c>
      <c r="C36" s="83">
        <v>557.2</v>
      </c>
      <c r="D36" s="87">
        <v>23.2166666666667</v>
      </c>
      <c r="E36" s="40"/>
      <c r="F36" s="153">
        <v>1956</v>
      </c>
      <c r="G36" s="99">
        <v>16</v>
      </c>
      <c r="H36" s="83">
        <v>386.7</v>
      </c>
      <c r="I36" s="87">
        <v>24.16875</v>
      </c>
      <c r="J36" s="40"/>
      <c r="K36" s="153">
        <v>1956</v>
      </c>
      <c r="L36" s="99">
        <v>0</v>
      </c>
      <c r="M36" s="83">
        <v>0</v>
      </c>
      <c r="N36" s="89"/>
      <c r="O36" s="155"/>
      <c r="P36" s="129"/>
      <c r="Q36" s="97"/>
      <c r="R36" s="156"/>
      <c r="S36" s="129"/>
      <c r="T36" s="97"/>
      <c r="U36" s="156"/>
      <c r="V36" s="129"/>
      <c r="W36" s="97"/>
    </row>
    <row r="37" ht="21.95" customHeight="1">
      <c r="A37" s="152">
        <v>1957</v>
      </c>
      <c r="B37" s="99">
        <v>24</v>
      </c>
      <c r="C37" s="83">
        <v>572.2</v>
      </c>
      <c r="D37" s="87">
        <v>23.8416666666667</v>
      </c>
      <c r="E37" s="40"/>
      <c r="F37" s="153">
        <v>1957</v>
      </c>
      <c r="G37" s="99">
        <v>12</v>
      </c>
      <c r="H37" s="83">
        <v>317.7</v>
      </c>
      <c r="I37" s="87">
        <v>26.475</v>
      </c>
      <c r="J37" s="40"/>
      <c r="K37" s="153">
        <v>1957</v>
      </c>
      <c r="L37" s="99">
        <v>4</v>
      </c>
      <c r="M37" s="83">
        <v>121.6</v>
      </c>
      <c r="N37" s="89">
        <v>30.4</v>
      </c>
      <c r="O37" s="155"/>
      <c r="P37" s="129"/>
      <c r="Q37" s="97"/>
      <c r="R37" s="156"/>
      <c r="S37" s="129"/>
      <c r="T37" s="97"/>
      <c r="U37" s="156"/>
      <c r="V37" s="129"/>
      <c r="W37" s="97"/>
    </row>
    <row r="38" ht="21.95" customHeight="1">
      <c r="A38" s="152">
        <v>1958</v>
      </c>
      <c r="B38" s="99">
        <v>30</v>
      </c>
      <c r="C38" s="83">
        <v>696</v>
      </c>
      <c r="D38" s="87">
        <v>23.2</v>
      </c>
      <c r="E38" s="40"/>
      <c r="F38" s="153">
        <v>1958</v>
      </c>
      <c r="G38" s="99">
        <v>15</v>
      </c>
      <c r="H38" s="83">
        <v>380.6</v>
      </c>
      <c r="I38" s="87">
        <v>25.3733333333333</v>
      </c>
      <c r="J38" s="40"/>
      <c r="K38" s="153">
        <v>1958</v>
      </c>
      <c r="L38" s="99">
        <v>3</v>
      </c>
      <c r="M38" s="83">
        <v>85.5</v>
      </c>
      <c r="N38" s="89">
        <v>28.5</v>
      </c>
      <c r="O38" s="155"/>
      <c r="P38" s="129"/>
      <c r="Q38" s="97"/>
      <c r="R38" s="156"/>
      <c r="S38" s="129"/>
      <c r="T38" s="97"/>
      <c r="U38" s="156"/>
      <c r="V38" s="129"/>
      <c r="W38" s="97"/>
    </row>
    <row r="39" ht="21.95" customHeight="1">
      <c r="A39" s="152">
        <v>1959</v>
      </c>
      <c r="B39" s="99">
        <v>38</v>
      </c>
      <c r="C39" s="83">
        <v>885.6</v>
      </c>
      <c r="D39" s="87">
        <v>23.3052631578947</v>
      </c>
      <c r="E39" s="40"/>
      <c r="F39" s="153">
        <v>1959</v>
      </c>
      <c r="G39" s="99">
        <v>23</v>
      </c>
      <c r="H39" s="83">
        <v>567</v>
      </c>
      <c r="I39" s="87">
        <v>24.6521739130435</v>
      </c>
      <c r="J39" s="40"/>
      <c r="K39" s="153">
        <v>1959</v>
      </c>
      <c r="L39" s="99">
        <v>1</v>
      </c>
      <c r="M39" s="83">
        <v>32.8</v>
      </c>
      <c r="N39" s="89">
        <v>32.8</v>
      </c>
      <c r="O39" s="155"/>
      <c r="P39" s="129"/>
      <c r="Q39" s="97"/>
      <c r="R39" s="156"/>
      <c r="S39" s="129"/>
      <c r="T39" s="97"/>
      <c r="U39" s="156"/>
      <c r="V39" s="129"/>
      <c r="W39" s="97"/>
    </row>
    <row r="40" ht="21.95" customHeight="1">
      <c r="A40" s="152">
        <v>1960</v>
      </c>
      <c r="B40" s="99">
        <v>42</v>
      </c>
      <c r="C40" s="83">
        <v>1004.5</v>
      </c>
      <c r="D40" s="87">
        <v>23.9166666666667</v>
      </c>
      <c r="E40" s="40"/>
      <c r="F40" s="153">
        <v>1960</v>
      </c>
      <c r="G40" s="99">
        <v>21</v>
      </c>
      <c r="H40" s="83">
        <v>557</v>
      </c>
      <c r="I40" s="87">
        <v>26.5238095238095</v>
      </c>
      <c r="J40" s="40"/>
      <c r="K40" s="153">
        <v>1960</v>
      </c>
      <c r="L40" s="99">
        <v>6</v>
      </c>
      <c r="M40" s="83">
        <v>192.3</v>
      </c>
      <c r="N40" s="89">
        <v>32.05</v>
      </c>
      <c r="O40" s="155"/>
      <c r="P40" s="129"/>
      <c r="Q40" s="97"/>
      <c r="R40" s="156"/>
      <c r="S40" s="129"/>
      <c r="T40" s="97"/>
      <c r="U40" s="156"/>
      <c r="V40" s="129"/>
      <c r="W40" s="97"/>
    </row>
    <row r="41" ht="21.95" customHeight="1">
      <c r="A41" s="152">
        <v>1961</v>
      </c>
      <c r="B41" s="99">
        <v>46</v>
      </c>
      <c r="C41" s="83">
        <v>1081.5</v>
      </c>
      <c r="D41" s="87">
        <v>23.5108695652174</v>
      </c>
      <c r="E41" s="40"/>
      <c r="F41" s="153">
        <v>1961</v>
      </c>
      <c r="G41" s="99">
        <v>24</v>
      </c>
      <c r="H41" s="83">
        <v>607</v>
      </c>
      <c r="I41" s="87">
        <v>25.2916666666667</v>
      </c>
      <c r="J41" s="40"/>
      <c r="K41" s="153">
        <v>1961</v>
      </c>
      <c r="L41" s="99">
        <v>4</v>
      </c>
      <c r="M41" s="83">
        <v>116.9</v>
      </c>
      <c r="N41" s="89">
        <v>29.225</v>
      </c>
      <c r="O41" s="155"/>
      <c r="P41" s="129"/>
      <c r="Q41" s="97"/>
      <c r="R41" s="156"/>
      <c r="S41" s="129"/>
      <c r="T41" s="97"/>
      <c r="U41" s="156"/>
      <c r="V41" s="129"/>
      <c r="W41" s="97"/>
    </row>
    <row r="42" ht="21.95" customHeight="1">
      <c r="A42" s="152">
        <v>1962</v>
      </c>
      <c r="B42" s="99">
        <v>35</v>
      </c>
      <c r="C42" s="83">
        <v>840.1</v>
      </c>
      <c r="D42" s="87">
        <v>24.0028571428571</v>
      </c>
      <c r="E42" s="40"/>
      <c r="F42" s="153">
        <v>1962</v>
      </c>
      <c r="G42" s="99">
        <v>19</v>
      </c>
      <c r="H42" s="83">
        <v>496.9</v>
      </c>
      <c r="I42" s="87">
        <v>26.1526315789474</v>
      </c>
      <c r="J42" s="40"/>
      <c r="K42" s="153">
        <v>1962</v>
      </c>
      <c r="L42" s="99">
        <v>5</v>
      </c>
      <c r="M42" s="83">
        <v>154</v>
      </c>
      <c r="N42" s="89">
        <v>30.8</v>
      </c>
      <c r="O42" s="155"/>
      <c r="P42" s="129"/>
      <c r="Q42" s="97"/>
      <c r="R42" s="156"/>
      <c r="S42" s="129"/>
      <c r="T42" s="97"/>
      <c r="U42" s="156"/>
      <c r="V42" s="129"/>
      <c r="W42" s="97"/>
    </row>
    <row r="43" ht="21.95" customHeight="1">
      <c r="A43" s="152">
        <v>1963</v>
      </c>
      <c r="B43" s="99">
        <v>38</v>
      </c>
      <c r="C43" s="83">
        <v>897.2</v>
      </c>
      <c r="D43" s="87">
        <v>23.6105263157895</v>
      </c>
      <c r="E43" s="40"/>
      <c r="F43" s="153">
        <v>1963</v>
      </c>
      <c r="G43" s="99">
        <v>20</v>
      </c>
      <c r="H43" s="83">
        <v>511.4</v>
      </c>
      <c r="I43" s="87">
        <v>25.57</v>
      </c>
      <c r="J43" s="40"/>
      <c r="K43" s="153">
        <v>1963</v>
      </c>
      <c r="L43" s="99">
        <v>4</v>
      </c>
      <c r="M43" s="83">
        <v>115.1</v>
      </c>
      <c r="N43" s="89">
        <v>28.775</v>
      </c>
      <c r="O43" s="155"/>
      <c r="P43" s="129"/>
      <c r="Q43" s="97"/>
      <c r="R43" s="156"/>
      <c r="S43" s="129"/>
      <c r="T43" s="97"/>
      <c r="U43" s="156"/>
      <c r="V43" s="129"/>
      <c r="W43" s="97"/>
    </row>
    <row r="44" ht="21.95" customHeight="1">
      <c r="A44" s="152">
        <v>1964</v>
      </c>
      <c r="B44" s="99">
        <v>19</v>
      </c>
      <c r="C44" s="83">
        <v>437.3</v>
      </c>
      <c r="D44" s="87">
        <v>23.0157894736842</v>
      </c>
      <c r="E44" s="40"/>
      <c r="F44" s="153">
        <v>1964</v>
      </c>
      <c r="G44" s="99">
        <v>10</v>
      </c>
      <c r="H44" s="83">
        <v>245.4</v>
      </c>
      <c r="I44" s="87">
        <v>24.54</v>
      </c>
      <c r="J44" s="40"/>
      <c r="K44" s="153">
        <v>1964</v>
      </c>
      <c r="L44" s="99">
        <v>1</v>
      </c>
      <c r="M44" s="83">
        <v>27.8</v>
      </c>
      <c r="N44" s="89">
        <v>27.8</v>
      </c>
      <c r="O44" s="155"/>
      <c r="P44" s="129"/>
      <c r="Q44" s="97"/>
      <c r="R44" s="156"/>
      <c r="S44" s="129"/>
      <c r="T44" s="97"/>
      <c r="U44" s="156"/>
      <c r="V44" s="129"/>
      <c r="W44" s="97"/>
    </row>
    <row r="45" ht="21.95" customHeight="1">
      <c r="A45" s="152">
        <v>1965</v>
      </c>
      <c r="B45" s="99">
        <v>29</v>
      </c>
      <c r="C45" s="83">
        <v>701.6</v>
      </c>
      <c r="D45" s="87">
        <v>24.1931034482759</v>
      </c>
      <c r="E45" s="40"/>
      <c r="F45" s="153">
        <v>1965</v>
      </c>
      <c r="G45" s="99">
        <v>16</v>
      </c>
      <c r="H45" s="83">
        <v>424.6</v>
      </c>
      <c r="I45" s="87">
        <v>26.5375</v>
      </c>
      <c r="J45" s="40"/>
      <c r="K45" s="153">
        <v>1965</v>
      </c>
      <c r="L45" s="99">
        <v>6</v>
      </c>
      <c r="M45" s="83">
        <v>181.2</v>
      </c>
      <c r="N45" s="89">
        <v>30.2</v>
      </c>
      <c r="O45" s="155"/>
      <c r="P45" s="129"/>
      <c r="Q45" s="97"/>
      <c r="R45" s="156"/>
      <c r="S45" s="129"/>
      <c r="T45" s="97"/>
      <c r="U45" s="156"/>
      <c r="V45" s="129"/>
      <c r="W45" s="97"/>
    </row>
    <row r="46" ht="21.95" customHeight="1">
      <c r="A46" s="152">
        <v>1966</v>
      </c>
      <c r="B46" s="99">
        <v>50</v>
      </c>
      <c r="C46" s="83">
        <v>1173.5</v>
      </c>
      <c r="D46" s="87">
        <v>23.47</v>
      </c>
      <c r="E46" s="40"/>
      <c r="F46" s="153">
        <v>1966</v>
      </c>
      <c r="G46" s="99">
        <v>28</v>
      </c>
      <c r="H46" s="83">
        <v>704.8</v>
      </c>
      <c r="I46" s="87">
        <v>25.1714285714286</v>
      </c>
      <c r="J46" s="40"/>
      <c r="K46" s="153">
        <v>1966</v>
      </c>
      <c r="L46" s="99">
        <v>4</v>
      </c>
      <c r="M46" s="83">
        <v>120.6</v>
      </c>
      <c r="N46" s="89">
        <v>30.15</v>
      </c>
      <c r="O46" s="155"/>
      <c r="P46" s="129"/>
      <c r="Q46" s="97"/>
      <c r="R46" s="156"/>
      <c r="S46" s="129"/>
      <c r="T46" s="97"/>
      <c r="U46" s="156"/>
      <c r="V46" s="129"/>
      <c r="W46" s="97"/>
    </row>
    <row r="47" ht="21.95" customHeight="1">
      <c r="A47" s="152">
        <v>1967</v>
      </c>
      <c r="B47" s="99">
        <v>43</v>
      </c>
      <c r="C47" s="83">
        <v>1044.4</v>
      </c>
      <c r="D47" s="87">
        <v>24.2883720930233</v>
      </c>
      <c r="E47" s="40"/>
      <c r="F47" s="153">
        <v>1967</v>
      </c>
      <c r="G47" s="99">
        <v>23</v>
      </c>
      <c r="H47" s="83">
        <v>618</v>
      </c>
      <c r="I47" s="87">
        <v>26.8695652173913</v>
      </c>
      <c r="J47" s="40"/>
      <c r="K47" s="153">
        <v>1967</v>
      </c>
      <c r="L47" s="99">
        <v>6</v>
      </c>
      <c r="M47" s="83">
        <v>193.1</v>
      </c>
      <c r="N47" s="89">
        <v>32.1833333333333</v>
      </c>
      <c r="O47" s="155"/>
      <c r="P47" s="129"/>
      <c r="Q47" s="97"/>
      <c r="R47" s="156"/>
      <c r="S47" s="129"/>
      <c r="T47" s="97"/>
      <c r="U47" s="156"/>
      <c r="V47" s="129"/>
      <c r="W47" s="97"/>
    </row>
    <row r="48" ht="21.95" customHeight="1">
      <c r="A48" s="152">
        <v>1968</v>
      </c>
      <c r="B48" s="99">
        <v>33</v>
      </c>
      <c r="C48" s="83">
        <v>790.4</v>
      </c>
      <c r="D48" s="87">
        <v>23.9515151515152</v>
      </c>
      <c r="E48" s="40"/>
      <c r="F48" s="153">
        <v>1968</v>
      </c>
      <c r="G48" s="99">
        <v>20</v>
      </c>
      <c r="H48" s="83">
        <v>512.2</v>
      </c>
      <c r="I48" s="87">
        <v>25.61</v>
      </c>
      <c r="J48" s="40"/>
      <c r="K48" s="153">
        <v>1968</v>
      </c>
      <c r="L48" s="99">
        <v>5</v>
      </c>
      <c r="M48" s="83">
        <v>150</v>
      </c>
      <c r="N48" s="89">
        <v>30</v>
      </c>
      <c r="O48" s="155"/>
      <c r="P48" s="129"/>
      <c r="Q48" s="97"/>
      <c r="R48" s="156"/>
      <c r="S48" s="129"/>
      <c r="T48" s="97"/>
      <c r="U48" s="156"/>
      <c r="V48" s="129"/>
      <c r="W48" s="97"/>
    </row>
    <row r="49" ht="21.95" customHeight="1">
      <c r="A49" s="152">
        <v>1969</v>
      </c>
      <c r="B49" s="99">
        <v>37</v>
      </c>
      <c r="C49" s="83">
        <v>859.8</v>
      </c>
      <c r="D49" s="87">
        <v>23.2378378378378</v>
      </c>
      <c r="E49" s="40"/>
      <c r="F49" s="153">
        <v>1969</v>
      </c>
      <c r="G49" s="99">
        <v>15</v>
      </c>
      <c r="H49" s="83">
        <v>390.4</v>
      </c>
      <c r="I49" s="87">
        <v>26.0266666666667</v>
      </c>
      <c r="J49" s="40"/>
      <c r="K49" s="153">
        <v>1969</v>
      </c>
      <c r="L49" s="99">
        <v>4</v>
      </c>
      <c r="M49" s="83">
        <v>120</v>
      </c>
      <c r="N49" s="89">
        <v>30</v>
      </c>
      <c r="O49" s="155"/>
      <c r="P49" s="129"/>
      <c r="Q49" s="97"/>
      <c r="R49" s="156"/>
      <c r="S49" s="129"/>
      <c r="T49" s="97"/>
      <c r="U49" s="156"/>
      <c r="V49" s="129"/>
      <c r="W49" s="97"/>
    </row>
    <row r="50" ht="21.95" customHeight="1">
      <c r="A50" s="152">
        <v>1970</v>
      </c>
      <c r="B50" s="99">
        <v>42</v>
      </c>
      <c r="C50" s="83">
        <v>962.1</v>
      </c>
      <c r="D50" s="87">
        <v>22.9071428571429</v>
      </c>
      <c r="E50" s="40"/>
      <c r="F50" s="153">
        <v>1970</v>
      </c>
      <c r="G50" s="99">
        <v>23</v>
      </c>
      <c r="H50" s="83">
        <v>561</v>
      </c>
      <c r="I50" s="87">
        <v>24.3913043478261</v>
      </c>
      <c r="J50" s="40"/>
      <c r="K50" s="153">
        <v>1970</v>
      </c>
      <c r="L50" s="99">
        <v>1</v>
      </c>
      <c r="M50" s="83">
        <v>28.4</v>
      </c>
      <c r="N50" s="89">
        <v>28.4</v>
      </c>
      <c r="O50" s="155"/>
      <c r="P50" s="129"/>
      <c r="Q50" s="97"/>
      <c r="R50" s="156"/>
      <c r="S50" s="129"/>
      <c r="T50" s="97"/>
      <c r="U50" s="156"/>
      <c r="V50" s="129"/>
      <c r="W50" s="97"/>
    </row>
    <row r="51" ht="21.95" customHeight="1">
      <c r="A51" s="152">
        <v>1971</v>
      </c>
      <c r="B51" s="99">
        <v>52</v>
      </c>
      <c r="C51" s="83">
        <v>1230.5</v>
      </c>
      <c r="D51" s="87">
        <v>23.6634615384615</v>
      </c>
      <c r="E51" s="40"/>
      <c r="F51" s="153">
        <v>1971</v>
      </c>
      <c r="G51" s="99">
        <v>28</v>
      </c>
      <c r="H51" s="83">
        <v>720.2</v>
      </c>
      <c r="I51" s="87">
        <v>25.7214285714286</v>
      </c>
      <c r="J51" s="40"/>
      <c r="K51" s="153">
        <v>1971</v>
      </c>
      <c r="L51" s="99">
        <v>7</v>
      </c>
      <c r="M51" s="83">
        <v>205.4</v>
      </c>
      <c r="N51" s="89">
        <v>29.3428571428571</v>
      </c>
      <c r="O51" s="155"/>
      <c r="P51" s="129"/>
      <c r="Q51" s="97"/>
      <c r="R51" s="156"/>
      <c r="S51" s="129"/>
      <c r="T51" s="97"/>
      <c r="U51" s="156"/>
      <c r="V51" s="129"/>
      <c r="W51" s="97"/>
    </row>
    <row r="52" ht="21.95" customHeight="1">
      <c r="A52" s="152">
        <v>1972</v>
      </c>
      <c r="B52" s="99">
        <v>46</v>
      </c>
      <c r="C52" s="83">
        <v>1086</v>
      </c>
      <c r="D52" s="87">
        <v>23.6086956521739</v>
      </c>
      <c r="E52" s="40"/>
      <c r="F52" s="153">
        <v>1972</v>
      </c>
      <c r="G52" s="99">
        <v>27</v>
      </c>
      <c r="H52" s="83">
        <v>676.1</v>
      </c>
      <c r="I52" s="87">
        <v>25.0407407407407</v>
      </c>
      <c r="J52" s="40"/>
      <c r="K52" s="153">
        <v>1972</v>
      </c>
      <c r="L52" s="99">
        <v>4</v>
      </c>
      <c r="M52" s="83">
        <v>112.6</v>
      </c>
      <c r="N52" s="89">
        <v>28.15</v>
      </c>
      <c r="O52" s="155"/>
      <c r="P52" s="129"/>
      <c r="Q52" s="97"/>
      <c r="R52" s="156"/>
      <c r="S52" s="129"/>
      <c r="T52" s="97"/>
      <c r="U52" s="156"/>
      <c r="V52" s="129"/>
      <c r="W52" s="97"/>
    </row>
    <row r="53" ht="21.95" customHeight="1">
      <c r="A53" s="152">
        <v>1973</v>
      </c>
      <c r="B53" s="99">
        <v>38</v>
      </c>
      <c r="C53" s="83">
        <v>942.8</v>
      </c>
      <c r="D53" s="87">
        <v>24.8105263157895</v>
      </c>
      <c r="E53" s="40"/>
      <c r="F53" s="153">
        <v>1973</v>
      </c>
      <c r="G53" s="99">
        <v>23</v>
      </c>
      <c r="H53" s="83">
        <v>615.3</v>
      </c>
      <c r="I53" s="87">
        <v>26.7521739130435</v>
      </c>
      <c r="J53" s="40"/>
      <c r="K53" s="153">
        <v>1973</v>
      </c>
      <c r="L53" s="99">
        <v>8</v>
      </c>
      <c r="M53" s="83">
        <v>244.5</v>
      </c>
      <c r="N53" s="89">
        <v>30.5625</v>
      </c>
      <c r="O53" s="155"/>
      <c r="P53" s="129"/>
      <c r="Q53" s="97"/>
      <c r="R53" s="156"/>
      <c r="S53" s="129"/>
      <c r="T53" s="97"/>
      <c r="U53" s="156"/>
      <c r="V53" s="129"/>
      <c r="W53" s="97"/>
    </row>
    <row r="54" ht="21.95" customHeight="1">
      <c r="A54" s="152">
        <v>1974</v>
      </c>
      <c r="B54" s="99">
        <v>41</v>
      </c>
      <c r="C54" s="83">
        <v>985</v>
      </c>
      <c r="D54" s="87">
        <v>24.0243902439024</v>
      </c>
      <c r="E54" s="40"/>
      <c r="F54" s="153">
        <v>1974</v>
      </c>
      <c r="G54" s="99">
        <v>26</v>
      </c>
      <c r="H54" s="83">
        <v>661.6</v>
      </c>
      <c r="I54" s="87">
        <v>25.4461538461538</v>
      </c>
      <c r="J54" s="40"/>
      <c r="K54" s="153">
        <v>1974</v>
      </c>
      <c r="L54" s="99">
        <v>3</v>
      </c>
      <c r="M54" s="83">
        <v>94.3</v>
      </c>
      <c r="N54" s="89">
        <v>31.4333333333333</v>
      </c>
      <c r="O54" s="155"/>
      <c r="P54" s="129"/>
      <c r="Q54" s="97"/>
      <c r="R54" s="156"/>
      <c r="S54" s="129"/>
      <c r="T54" s="97"/>
      <c r="U54" s="156"/>
      <c r="V54" s="129"/>
      <c r="W54" s="97"/>
    </row>
    <row r="55" ht="21.95" customHeight="1">
      <c r="A55" s="152">
        <v>1975</v>
      </c>
      <c r="B55" s="99">
        <v>29</v>
      </c>
      <c r="C55" s="83">
        <v>654.6</v>
      </c>
      <c r="D55" s="87">
        <v>22.5724137931034</v>
      </c>
      <c r="E55" s="40"/>
      <c r="F55" s="153">
        <v>1975</v>
      </c>
      <c r="G55" s="99">
        <v>10</v>
      </c>
      <c r="H55" s="83">
        <v>248.8</v>
      </c>
      <c r="I55" s="87">
        <v>24.88</v>
      </c>
      <c r="J55" s="40"/>
      <c r="K55" s="153">
        <v>1975</v>
      </c>
      <c r="L55" s="99">
        <v>1</v>
      </c>
      <c r="M55" s="83">
        <v>28.4</v>
      </c>
      <c r="N55" s="89">
        <v>28.4</v>
      </c>
      <c r="O55" s="155"/>
      <c r="P55" s="129"/>
      <c r="Q55" s="97"/>
      <c r="R55" s="156"/>
      <c r="S55" s="129"/>
      <c r="T55" s="97"/>
      <c r="U55" s="156"/>
      <c r="V55" s="129"/>
      <c r="W55" s="97"/>
    </row>
    <row r="56" ht="21.95" customHeight="1">
      <c r="A56" s="152">
        <v>1976</v>
      </c>
      <c r="B56" s="99">
        <v>31</v>
      </c>
      <c r="C56" s="83">
        <v>740.4</v>
      </c>
      <c r="D56" s="87">
        <v>23.8838709677419</v>
      </c>
      <c r="E56" s="40"/>
      <c r="F56" s="153">
        <v>1976</v>
      </c>
      <c r="G56" s="99">
        <v>16</v>
      </c>
      <c r="H56" s="83">
        <v>415.8</v>
      </c>
      <c r="I56" s="87">
        <v>25.9875</v>
      </c>
      <c r="J56" s="40"/>
      <c r="K56" s="153">
        <v>1976</v>
      </c>
      <c r="L56" s="99">
        <v>3</v>
      </c>
      <c r="M56" s="83">
        <v>94.8</v>
      </c>
      <c r="N56" s="89">
        <v>31.6</v>
      </c>
      <c r="O56" s="155"/>
      <c r="P56" s="129"/>
      <c r="Q56" s="97"/>
      <c r="R56" s="156"/>
      <c r="S56" s="129"/>
      <c r="T56" s="97"/>
      <c r="U56" s="156"/>
      <c r="V56" s="129"/>
      <c r="W56" s="97"/>
    </row>
    <row r="57" ht="21.95" customHeight="1">
      <c r="A57" s="152">
        <v>1977</v>
      </c>
      <c r="B57" s="99">
        <v>35</v>
      </c>
      <c r="C57" s="83">
        <v>845</v>
      </c>
      <c r="D57" s="87">
        <v>24.1428571428571</v>
      </c>
      <c r="E57" s="40"/>
      <c r="F57" s="153">
        <v>1977</v>
      </c>
      <c r="G57" s="99">
        <v>22</v>
      </c>
      <c r="H57" s="83">
        <v>565</v>
      </c>
      <c r="I57" s="87">
        <v>25.6818181818182</v>
      </c>
      <c r="J57" s="40"/>
      <c r="K57" s="153">
        <v>1977</v>
      </c>
      <c r="L57" s="99">
        <v>3</v>
      </c>
      <c r="M57" s="83">
        <v>94.09999999999999</v>
      </c>
      <c r="N57" s="89">
        <v>31.3666666666667</v>
      </c>
      <c r="O57" t="s" s="125">
        <v>57</v>
      </c>
      <c r="P57" s="129">
        <f>AVERAGE(B57:B76)</f>
        <v>32.35</v>
      </c>
      <c r="Q57" s="97">
        <f>AVERAGE(D57:D76)</f>
        <v>23.8495788190398</v>
      </c>
      <c r="R57" t="s" s="128">
        <v>57</v>
      </c>
      <c r="S57" s="129">
        <f>AVERAGE(G57:G76)</f>
        <v>16.25</v>
      </c>
      <c r="T57" s="97">
        <f>AVERAGE(I57:I76)</f>
        <v>26.1620226071882</v>
      </c>
      <c r="U57" t="s" s="128">
        <v>57</v>
      </c>
      <c r="V57" s="129">
        <f>AVERAGE(L57:L76)</f>
        <v>3.85</v>
      </c>
      <c r="W57" s="97">
        <f>AVERAGE(N57:N76)</f>
        <v>30.3266785714286</v>
      </c>
    </row>
    <row r="58" ht="21.95" customHeight="1">
      <c r="A58" s="152">
        <v>1978</v>
      </c>
      <c r="B58" s="99">
        <v>32</v>
      </c>
      <c r="C58" s="83">
        <v>754.6</v>
      </c>
      <c r="D58" s="87">
        <v>23.58125</v>
      </c>
      <c r="E58" s="40"/>
      <c r="F58" s="153">
        <v>1978</v>
      </c>
      <c r="G58" s="99">
        <v>18</v>
      </c>
      <c r="H58" s="83">
        <v>452.7</v>
      </c>
      <c r="I58" s="87">
        <v>25.15</v>
      </c>
      <c r="J58" s="40"/>
      <c r="K58" s="153">
        <v>1978</v>
      </c>
      <c r="L58" s="99">
        <v>2</v>
      </c>
      <c r="M58" s="83">
        <v>58.6</v>
      </c>
      <c r="N58" s="89">
        <v>29.3</v>
      </c>
      <c r="O58" t="s" s="125">
        <v>58</v>
      </c>
      <c r="P58" s="129">
        <f>AVERAGE(B58:B76)</f>
        <v>32.2105263157895</v>
      </c>
      <c r="Q58" s="97">
        <f>AVERAGE(D58:D76)</f>
        <v>23.8341431177863</v>
      </c>
      <c r="R58" t="s" s="128">
        <v>58</v>
      </c>
      <c r="S58" s="129">
        <f>AVERAGE(G58:G76)</f>
        <v>15.9473684210526</v>
      </c>
      <c r="T58" s="97">
        <f>AVERAGE(I58:I76)</f>
        <v>26.187296524313</v>
      </c>
      <c r="U58" t="s" s="128">
        <v>58</v>
      </c>
      <c r="V58" s="129">
        <f>AVERAGE(L58:L76)</f>
        <v>3.89473684210526</v>
      </c>
      <c r="W58" s="97">
        <f>AVERAGE(N58:N76)</f>
        <v>30.2719423558897</v>
      </c>
    </row>
    <row r="59" ht="21.95" customHeight="1">
      <c r="A59" s="152">
        <v>1979</v>
      </c>
      <c r="B59" s="99">
        <v>34</v>
      </c>
      <c r="C59" s="83">
        <v>779.9</v>
      </c>
      <c r="D59" s="87">
        <v>22.9382352941176</v>
      </c>
      <c r="E59" s="40"/>
      <c r="F59" s="153">
        <v>1979</v>
      </c>
      <c r="G59" s="99">
        <v>14</v>
      </c>
      <c r="H59" s="83">
        <v>351.1</v>
      </c>
      <c r="I59" s="87">
        <v>25.0785714285714</v>
      </c>
      <c r="J59" s="40"/>
      <c r="K59" s="153">
        <v>1979</v>
      </c>
      <c r="L59" s="99">
        <v>2</v>
      </c>
      <c r="M59" s="83">
        <v>56.5</v>
      </c>
      <c r="N59" s="89">
        <v>28.25</v>
      </c>
      <c r="O59" t="s" s="125">
        <v>59</v>
      </c>
      <c r="P59" s="129">
        <f>AVERAGE(B59:B76)</f>
        <v>32.2222222222222</v>
      </c>
      <c r="Q59" s="97">
        <f>AVERAGE(D59:D76)</f>
        <v>23.8481927354411</v>
      </c>
      <c r="R59" t="s" s="128">
        <v>59</v>
      </c>
      <c r="S59" s="129">
        <f>AVERAGE(G59:G76)</f>
        <v>15.8333333333333</v>
      </c>
      <c r="T59" s="97">
        <f>AVERAGE(I59:I76)</f>
        <v>26.244924108997</v>
      </c>
      <c r="U59" t="s" s="128">
        <v>59</v>
      </c>
      <c r="V59" s="129">
        <f>AVERAGE(L59:L76)</f>
        <v>4</v>
      </c>
      <c r="W59" s="97">
        <f>AVERAGE(N59:N76)</f>
        <v>30.3259391534392</v>
      </c>
    </row>
    <row r="60" ht="21.95" customHeight="1">
      <c r="A60" s="152">
        <v>1980</v>
      </c>
      <c r="B60" s="99">
        <v>34</v>
      </c>
      <c r="C60" s="83">
        <v>780.4</v>
      </c>
      <c r="D60" s="87">
        <v>22.9529411764706</v>
      </c>
      <c r="E60" s="40"/>
      <c r="F60" s="153">
        <v>1980</v>
      </c>
      <c r="G60" s="99">
        <v>15</v>
      </c>
      <c r="H60" s="83">
        <v>368.7</v>
      </c>
      <c r="I60" s="87">
        <v>24.58</v>
      </c>
      <c r="J60" s="40"/>
      <c r="K60" s="153">
        <v>1980</v>
      </c>
      <c r="L60" s="99">
        <v>1</v>
      </c>
      <c r="M60" s="83">
        <v>28.3</v>
      </c>
      <c r="N60" s="89">
        <v>28.3</v>
      </c>
      <c r="O60" t="s" s="125">
        <v>60</v>
      </c>
      <c r="P60" s="129">
        <f>AVERAGE(B60:B76)</f>
        <v>32.1176470588235</v>
      </c>
      <c r="Q60" s="97">
        <f>AVERAGE(D60:D76)</f>
        <v>23.9017196437542</v>
      </c>
      <c r="R60" t="s" s="128">
        <v>60</v>
      </c>
      <c r="S60" s="129">
        <f>AVERAGE(G60:G76)</f>
        <v>15.9411764705882</v>
      </c>
      <c r="T60" s="97">
        <f>AVERAGE(I60:I76)</f>
        <v>26.3135330901985</v>
      </c>
      <c r="U60" t="s" s="128">
        <v>60</v>
      </c>
      <c r="V60" s="129">
        <f>AVERAGE(L60:L76)</f>
        <v>4.11764705882353</v>
      </c>
      <c r="W60" s="97">
        <f>AVERAGE(N60:N76)</f>
        <v>30.4480532212885</v>
      </c>
    </row>
    <row r="61" ht="21.95" customHeight="1">
      <c r="A61" s="152">
        <v>1981</v>
      </c>
      <c r="B61" s="99">
        <v>49</v>
      </c>
      <c r="C61" s="83">
        <v>1170.2</v>
      </c>
      <c r="D61" s="87">
        <v>23.8816326530612</v>
      </c>
      <c r="E61" s="40"/>
      <c r="F61" s="153">
        <v>1981</v>
      </c>
      <c r="G61" s="99">
        <v>23</v>
      </c>
      <c r="H61" s="83">
        <v>608.9</v>
      </c>
      <c r="I61" s="87">
        <v>26.4739130434783</v>
      </c>
      <c r="J61" s="40"/>
      <c r="K61" s="153">
        <v>1981</v>
      </c>
      <c r="L61" s="99">
        <v>7</v>
      </c>
      <c r="M61" s="83">
        <v>210</v>
      </c>
      <c r="N61" s="89">
        <v>30</v>
      </c>
      <c r="O61" t="s" s="125">
        <v>61</v>
      </c>
      <c r="P61" s="129">
        <f>AVERAGE(B61:B76)</f>
        <v>32</v>
      </c>
      <c r="Q61" s="97">
        <f>AVERAGE(D61:D76)</f>
        <v>23.9610182979595</v>
      </c>
      <c r="R61" t="s" s="128">
        <v>61</v>
      </c>
      <c r="S61" s="129">
        <f>AVERAGE(G61:G76)</f>
        <v>16</v>
      </c>
      <c r="T61" s="97">
        <f>AVERAGE(I61:I76)</f>
        <v>26.4218789083359</v>
      </c>
      <c r="U61" t="s" s="128">
        <v>61</v>
      </c>
      <c r="V61" s="129">
        <f>AVERAGE(L61:L76)</f>
        <v>4.3125</v>
      </c>
      <c r="W61" s="97">
        <f>AVERAGE(N61:N76)</f>
        <v>30.5823065476191</v>
      </c>
    </row>
    <row r="62" ht="21.95" customHeight="1">
      <c r="A62" s="152">
        <v>1982</v>
      </c>
      <c r="B62" s="99">
        <v>32</v>
      </c>
      <c r="C62" s="83">
        <v>778.9</v>
      </c>
      <c r="D62" s="87">
        <v>24.340625</v>
      </c>
      <c r="E62" s="40"/>
      <c r="F62" s="153">
        <v>1982</v>
      </c>
      <c r="G62" s="99">
        <v>16</v>
      </c>
      <c r="H62" s="83">
        <v>433.8</v>
      </c>
      <c r="I62" s="87">
        <v>27.1125</v>
      </c>
      <c r="J62" s="40"/>
      <c r="K62" s="153">
        <v>1982</v>
      </c>
      <c r="L62" s="99">
        <v>5</v>
      </c>
      <c r="M62" s="83">
        <v>164.4</v>
      </c>
      <c r="N62" s="89">
        <v>32.88</v>
      </c>
      <c r="O62" t="s" s="125">
        <v>62</v>
      </c>
      <c r="P62" s="129">
        <f>AVERAGE(B62:B76)</f>
        <v>30.8666666666667</v>
      </c>
      <c r="Q62" s="97">
        <f>AVERAGE(D62:D76)</f>
        <v>23.966310674286</v>
      </c>
      <c r="R62" t="s" s="128">
        <v>62</v>
      </c>
      <c r="S62" s="129">
        <f>AVERAGE(G62:G76)</f>
        <v>15.5333333333333</v>
      </c>
      <c r="T62" s="97">
        <f>AVERAGE(I62:I76)</f>
        <v>26.4184099659931</v>
      </c>
      <c r="U62" t="s" s="128">
        <v>62</v>
      </c>
      <c r="V62" s="129">
        <f>AVERAGE(L62:L76)</f>
        <v>4.13333333333333</v>
      </c>
      <c r="W62" s="97">
        <f>AVERAGE(N62:N76)</f>
        <v>30.621126984127</v>
      </c>
    </row>
    <row r="63" ht="21.95" customHeight="1">
      <c r="A63" s="152">
        <v>1983</v>
      </c>
      <c r="B63" s="99">
        <v>33</v>
      </c>
      <c r="C63" s="83">
        <v>796.7</v>
      </c>
      <c r="D63" s="87">
        <v>24.1424242424242</v>
      </c>
      <c r="E63" s="40"/>
      <c r="F63" s="153">
        <v>1983</v>
      </c>
      <c r="G63" s="99">
        <v>16</v>
      </c>
      <c r="H63" s="83">
        <v>431.7</v>
      </c>
      <c r="I63" s="87">
        <v>26.98125</v>
      </c>
      <c r="J63" s="40"/>
      <c r="K63" s="153">
        <v>1983</v>
      </c>
      <c r="L63" s="99">
        <v>4</v>
      </c>
      <c r="M63" s="83">
        <v>132.5</v>
      </c>
      <c r="N63" s="89">
        <v>33.125</v>
      </c>
      <c r="O63" t="s" s="125">
        <v>63</v>
      </c>
      <c r="P63" s="129">
        <f>AVERAGE(B63:B76)</f>
        <v>30.7857142857143</v>
      </c>
      <c r="Q63" s="97">
        <f>AVERAGE(D63:D76)</f>
        <v>23.939573936735</v>
      </c>
      <c r="R63" t="s" s="128">
        <v>63</v>
      </c>
      <c r="S63" s="129">
        <f>AVERAGE(G63:G76)</f>
        <v>15.5</v>
      </c>
      <c r="T63" s="97">
        <f>AVERAGE(I63:I76)</f>
        <v>26.3688321064212</v>
      </c>
      <c r="U63" t="s" s="128">
        <v>63</v>
      </c>
      <c r="V63" s="129">
        <f>AVERAGE(L63:L76)</f>
        <v>4.07142857142857</v>
      </c>
      <c r="W63" s="97">
        <f>AVERAGE(N63:N76)</f>
        <v>30.4597789115646</v>
      </c>
    </row>
    <row r="64" ht="21.95" customHeight="1">
      <c r="A64" s="152">
        <v>1984</v>
      </c>
      <c r="B64" s="99">
        <v>30</v>
      </c>
      <c r="C64" s="83">
        <v>714.7</v>
      </c>
      <c r="D64" s="87">
        <v>23.8233333333333</v>
      </c>
      <c r="E64" s="40"/>
      <c r="F64" s="153">
        <v>1984</v>
      </c>
      <c r="G64" s="99">
        <v>15</v>
      </c>
      <c r="H64" s="83">
        <v>388.4</v>
      </c>
      <c r="I64" s="87">
        <v>25.8933333333333</v>
      </c>
      <c r="J64" s="40"/>
      <c r="K64" s="153">
        <v>1984</v>
      </c>
      <c r="L64" s="99">
        <v>2</v>
      </c>
      <c r="M64" s="83">
        <v>56.3</v>
      </c>
      <c r="N64" s="89">
        <v>28.15</v>
      </c>
      <c r="O64" t="s" s="125">
        <v>64</v>
      </c>
      <c r="P64" s="129">
        <f>AVERAGE(B64:B76)</f>
        <v>30.6153846153846</v>
      </c>
      <c r="Q64" s="97">
        <f>AVERAGE(D64:D76)</f>
        <v>23.9239700670666</v>
      </c>
      <c r="R64" t="s" s="128">
        <v>64</v>
      </c>
      <c r="S64" s="129">
        <f>AVERAGE(G64:G76)</f>
        <v>15.4615384615385</v>
      </c>
      <c r="T64" s="97">
        <f>AVERAGE(I64:I76)</f>
        <v>26.3217230376843</v>
      </c>
      <c r="U64" t="s" s="128">
        <v>64</v>
      </c>
      <c r="V64" s="129">
        <f>AVERAGE(L64:L76)</f>
        <v>4.07692307692308</v>
      </c>
      <c r="W64" s="97">
        <f>AVERAGE(N64:N76)</f>
        <v>30.2547619047619</v>
      </c>
    </row>
    <row r="65" ht="21.95" customHeight="1">
      <c r="A65" s="152">
        <v>1985</v>
      </c>
      <c r="B65" s="99">
        <v>21</v>
      </c>
      <c r="C65" s="83">
        <v>498.1</v>
      </c>
      <c r="D65" s="87">
        <v>23.7190476190476</v>
      </c>
      <c r="E65" s="40"/>
      <c r="F65" s="153">
        <v>1985</v>
      </c>
      <c r="G65" s="99">
        <v>7</v>
      </c>
      <c r="H65" s="83">
        <v>195.9</v>
      </c>
      <c r="I65" s="87">
        <v>27.9857142857143</v>
      </c>
      <c r="J65" s="40"/>
      <c r="K65" s="153">
        <v>1985</v>
      </c>
      <c r="L65" s="99">
        <v>5</v>
      </c>
      <c r="M65" s="83">
        <v>148.7</v>
      </c>
      <c r="N65" s="89">
        <v>29.74</v>
      </c>
      <c r="O65" t="s" s="125">
        <v>65</v>
      </c>
      <c r="P65" s="129">
        <f>AVERAGE(B65:B76)</f>
        <v>30.6666666666667</v>
      </c>
      <c r="Q65" s="97">
        <f>AVERAGE(D65:D76)</f>
        <v>23.9323564615444</v>
      </c>
      <c r="R65" t="s" s="128">
        <v>65</v>
      </c>
      <c r="S65" s="129">
        <f>AVERAGE(G65:G76)</f>
        <v>15.5</v>
      </c>
      <c r="T65" s="97">
        <f>AVERAGE(I65:I76)</f>
        <v>26.3574221797136</v>
      </c>
      <c r="U65" t="s" s="128">
        <v>65</v>
      </c>
      <c r="V65" s="129">
        <f>AVERAGE(L65:L76)</f>
        <v>4.25</v>
      </c>
      <c r="W65" s="97">
        <f>AVERAGE(N65:N76)</f>
        <v>30.4301587301587</v>
      </c>
    </row>
    <row r="66" ht="21.95" customHeight="1">
      <c r="A66" s="152">
        <v>1986</v>
      </c>
      <c r="B66" s="99">
        <v>26</v>
      </c>
      <c r="C66" s="83">
        <v>622.7</v>
      </c>
      <c r="D66" s="87">
        <v>23.95</v>
      </c>
      <c r="E66" s="40"/>
      <c r="F66" s="153">
        <v>1986</v>
      </c>
      <c r="G66" s="99">
        <v>17</v>
      </c>
      <c r="H66" s="83">
        <v>429.1</v>
      </c>
      <c r="I66" s="87">
        <v>25.2411764705882</v>
      </c>
      <c r="J66" s="40"/>
      <c r="K66" s="153">
        <v>1986</v>
      </c>
      <c r="L66" s="99">
        <v>2</v>
      </c>
      <c r="M66" s="83">
        <v>59.7</v>
      </c>
      <c r="N66" s="89">
        <v>29.85</v>
      </c>
      <c r="O66" t="s" s="125">
        <v>66</v>
      </c>
      <c r="P66" s="129">
        <f>AVERAGE(B66:B76)</f>
        <v>31.5454545454545</v>
      </c>
      <c r="Q66" s="97">
        <f>AVERAGE(D66:D76)</f>
        <v>23.9517481744986</v>
      </c>
      <c r="R66" t="s" s="128">
        <v>66</v>
      </c>
      <c r="S66" s="129">
        <f>AVERAGE(G66:G76)</f>
        <v>16.2727272727273</v>
      </c>
      <c r="T66" s="97">
        <f>AVERAGE(I66:I76)</f>
        <v>26.2093956246226</v>
      </c>
      <c r="U66" t="s" s="128">
        <v>66</v>
      </c>
      <c r="V66" s="129">
        <f>AVERAGE(L66:L76)</f>
        <v>4.18181818181818</v>
      </c>
      <c r="W66" s="97">
        <f>AVERAGE(N66:N76)</f>
        <v>30.4929004329004</v>
      </c>
    </row>
    <row r="67" ht="21.95" customHeight="1">
      <c r="A67" s="152">
        <v>1987</v>
      </c>
      <c r="B67" s="99">
        <v>34</v>
      </c>
      <c r="C67" s="83">
        <v>804</v>
      </c>
      <c r="D67" s="87">
        <v>23.6470588235294</v>
      </c>
      <c r="E67" s="40"/>
      <c r="F67" s="153">
        <v>1987</v>
      </c>
      <c r="G67" s="99">
        <v>15</v>
      </c>
      <c r="H67" s="83">
        <v>392.1</v>
      </c>
      <c r="I67" s="87">
        <v>26.14</v>
      </c>
      <c r="J67" s="40"/>
      <c r="K67" s="153">
        <v>1987</v>
      </c>
      <c r="L67" s="99">
        <v>2</v>
      </c>
      <c r="M67" s="83">
        <v>64.40000000000001</v>
      </c>
      <c r="N67" s="89">
        <v>32.2</v>
      </c>
      <c r="O67" t="s" s="125">
        <v>67</v>
      </c>
      <c r="P67" s="129">
        <f>AVERAGE(B67:B76)</f>
        <v>32.1</v>
      </c>
      <c r="Q67" s="97">
        <f>AVERAGE(D67:D76)</f>
        <v>23.9519229919485</v>
      </c>
      <c r="R67" t="s" s="128">
        <v>67</v>
      </c>
      <c r="S67" s="129">
        <f>AVERAGE(G67:G76)</f>
        <v>16.2</v>
      </c>
      <c r="T67" s="97">
        <f>AVERAGE(I67:I76)</f>
        <v>26.3062175400261</v>
      </c>
      <c r="U67" t="s" s="128">
        <v>67</v>
      </c>
      <c r="V67" s="129">
        <f>AVERAGE(L67:L76)</f>
        <v>4.4</v>
      </c>
      <c r="W67" s="97">
        <f>AVERAGE(N67:N76)</f>
        <v>30.5571904761905</v>
      </c>
    </row>
    <row r="68" ht="21.95" customHeight="1">
      <c r="A68" s="152">
        <v>1988</v>
      </c>
      <c r="B68" s="99">
        <v>33</v>
      </c>
      <c r="C68" s="83">
        <v>804.9</v>
      </c>
      <c r="D68" s="87">
        <v>24.3909090909091</v>
      </c>
      <c r="E68" s="40"/>
      <c r="F68" s="153">
        <v>1988</v>
      </c>
      <c r="G68" s="99">
        <v>17</v>
      </c>
      <c r="H68" s="83">
        <v>457.5</v>
      </c>
      <c r="I68" s="87">
        <v>26.9117647058824</v>
      </c>
      <c r="J68" s="40"/>
      <c r="K68" s="153">
        <v>1988</v>
      </c>
      <c r="L68" s="99">
        <v>7</v>
      </c>
      <c r="M68" s="83">
        <v>211.9</v>
      </c>
      <c r="N68" s="89">
        <v>30.2714285714286</v>
      </c>
      <c r="O68" t="s" s="125">
        <v>68</v>
      </c>
      <c r="P68" s="129">
        <f>AVERAGE(B68:B76)</f>
        <v>31.8888888888889</v>
      </c>
      <c r="Q68" s="97">
        <f>AVERAGE(D68:D76)</f>
        <v>23.9857967884395</v>
      </c>
      <c r="R68" t="s" s="128">
        <v>68</v>
      </c>
      <c r="S68" s="129">
        <f>AVERAGE(G68:G76)</f>
        <v>16.3333333333333</v>
      </c>
      <c r="T68" s="97">
        <f>AVERAGE(I68:I76)</f>
        <v>26.3246861555845</v>
      </c>
      <c r="U68" t="s" s="128">
        <v>68</v>
      </c>
      <c r="V68" s="129">
        <f>AVERAGE(L68:L76)</f>
        <v>4.66666666666667</v>
      </c>
      <c r="W68" s="97">
        <f>AVERAGE(N68:N76)</f>
        <v>30.3746560846561</v>
      </c>
    </row>
    <row r="69" ht="21.95" customHeight="1">
      <c r="A69" s="152">
        <v>1989</v>
      </c>
      <c r="B69" s="99">
        <v>47</v>
      </c>
      <c r="C69" s="83">
        <v>1100.2</v>
      </c>
      <c r="D69" s="87">
        <v>23.4085106382979</v>
      </c>
      <c r="E69" s="40"/>
      <c r="F69" s="153">
        <v>1989</v>
      </c>
      <c r="G69" s="99">
        <v>21</v>
      </c>
      <c r="H69" s="83">
        <v>541.1</v>
      </c>
      <c r="I69" s="87">
        <v>25.7666666666667</v>
      </c>
      <c r="J69" s="40"/>
      <c r="K69" s="153">
        <v>1989</v>
      </c>
      <c r="L69" s="99">
        <v>5</v>
      </c>
      <c r="M69" s="83">
        <v>146.6</v>
      </c>
      <c r="N69" s="89">
        <v>29.32</v>
      </c>
      <c r="O69" t="s" s="125">
        <v>69</v>
      </c>
      <c r="P69" s="129">
        <f>AVERAGE(B69:B76)</f>
        <v>31.75</v>
      </c>
      <c r="Q69" s="97">
        <f>AVERAGE(D69:D76)</f>
        <v>23.9351577506308</v>
      </c>
      <c r="R69" t="s" s="128">
        <v>69</v>
      </c>
      <c r="S69" s="129">
        <f>AVERAGE(G69:G76)</f>
        <v>16.25</v>
      </c>
      <c r="T69" s="97">
        <f>AVERAGE(I69:I76)</f>
        <v>26.2513013367973</v>
      </c>
      <c r="U69" t="s" s="128">
        <v>69</v>
      </c>
      <c r="V69" s="129">
        <f>AVERAGE(L69:L76)</f>
        <v>4.375</v>
      </c>
      <c r="W69" s="97">
        <f>AVERAGE(N69:N76)</f>
        <v>30.3875595238095</v>
      </c>
    </row>
    <row r="70" ht="21.95" customHeight="1">
      <c r="A70" s="152">
        <v>1990</v>
      </c>
      <c r="B70" s="99">
        <v>37</v>
      </c>
      <c r="C70" s="83">
        <v>888.6</v>
      </c>
      <c r="D70" s="87">
        <v>24.0162162162162</v>
      </c>
      <c r="E70" s="40"/>
      <c r="F70" s="153">
        <v>1990</v>
      </c>
      <c r="G70" s="99">
        <v>18</v>
      </c>
      <c r="H70" s="83">
        <v>478.2</v>
      </c>
      <c r="I70" s="87">
        <v>26.5666666666667</v>
      </c>
      <c r="J70" s="40"/>
      <c r="K70" s="153">
        <v>1990</v>
      </c>
      <c r="L70" s="99">
        <v>6</v>
      </c>
      <c r="M70" s="83">
        <v>180.2</v>
      </c>
      <c r="N70" s="89">
        <v>30.0333333333333</v>
      </c>
      <c r="O70" t="s" s="125">
        <v>70</v>
      </c>
      <c r="P70" s="129">
        <f>AVERAGE(B70:B76)</f>
        <v>29.5714285714286</v>
      </c>
      <c r="Q70" s="97">
        <f>AVERAGE(D70:D76)</f>
        <v>24.0103930523927</v>
      </c>
      <c r="R70" t="s" s="128">
        <v>70</v>
      </c>
      <c r="S70" s="129">
        <f>AVERAGE(G70:G76)</f>
        <v>15.5714285714286</v>
      </c>
      <c r="T70" s="97">
        <f>AVERAGE(I70:I76)</f>
        <v>26.3205348611016</v>
      </c>
      <c r="U70" t="s" s="128">
        <v>70</v>
      </c>
      <c r="V70" s="129">
        <f>AVERAGE(L70:L76)</f>
        <v>4.28571428571429</v>
      </c>
      <c r="W70" s="97">
        <f>AVERAGE(N70:N76)</f>
        <v>30.5400680272109</v>
      </c>
    </row>
    <row r="71" ht="21.95" customHeight="1">
      <c r="A71" s="152">
        <v>1991</v>
      </c>
      <c r="B71" s="213">
        <v>21</v>
      </c>
      <c r="C71" s="214">
        <v>527.8</v>
      </c>
      <c r="D71" s="215">
        <v>25.1333333333333</v>
      </c>
      <c r="E71" s="40"/>
      <c r="F71" s="153">
        <v>1991</v>
      </c>
      <c r="G71" s="213">
        <v>12</v>
      </c>
      <c r="H71" s="214">
        <v>332.5</v>
      </c>
      <c r="I71" s="215">
        <v>27.7083333333333</v>
      </c>
      <c r="J71" s="40"/>
      <c r="K71" s="153">
        <v>1991</v>
      </c>
      <c r="L71" s="213">
        <v>5</v>
      </c>
      <c r="M71" s="214">
        <v>157.6</v>
      </c>
      <c r="N71" s="216">
        <v>31.52</v>
      </c>
      <c r="O71" t="s" s="125">
        <v>71</v>
      </c>
      <c r="P71" s="129">
        <f>AVERAGE(B71:B76)</f>
        <v>28.3333333333333</v>
      </c>
      <c r="Q71" s="97">
        <f>AVERAGE(D71:D76)</f>
        <v>24.0094225250887</v>
      </c>
      <c r="R71" t="s" s="128">
        <v>71</v>
      </c>
      <c r="S71" s="129">
        <f>AVERAGE(G71:G76)</f>
        <v>15.1666666666667</v>
      </c>
      <c r="T71" s="97">
        <f>AVERAGE(I71:I76)</f>
        <v>26.2795128935075</v>
      </c>
      <c r="U71" t="s" s="128">
        <v>71</v>
      </c>
      <c r="V71" s="129">
        <f>AVERAGE(L71:L76)</f>
        <v>4</v>
      </c>
      <c r="W71" s="97">
        <f>AVERAGE(N71:N76)</f>
        <v>30.6245238095238</v>
      </c>
    </row>
    <row r="72" ht="21.95" customHeight="1">
      <c r="A72" s="152">
        <v>1992</v>
      </c>
      <c r="B72" s="99">
        <v>28</v>
      </c>
      <c r="C72" s="83">
        <v>635.8</v>
      </c>
      <c r="D72" s="87">
        <v>22.7071428571429</v>
      </c>
      <c r="E72" s="40"/>
      <c r="F72" s="153">
        <v>1992</v>
      </c>
      <c r="G72" s="99">
        <v>13</v>
      </c>
      <c r="H72" s="83">
        <v>317.7</v>
      </c>
      <c r="I72" s="87">
        <v>24.4384615384615</v>
      </c>
      <c r="J72" s="40"/>
      <c r="K72" s="153">
        <v>1992</v>
      </c>
      <c r="L72" s="99">
        <v>1</v>
      </c>
      <c r="M72" s="83">
        <v>29.9</v>
      </c>
      <c r="N72" s="89">
        <v>29.9</v>
      </c>
      <c r="O72" t="s" s="125">
        <v>72</v>
      </c>
      <c r="P72" s="129">
        <f>AVERAGE(B72:B76)</f>
        <v>29.8</v>
      </c>
      <c r="Q72" s="97">
        <f>AVERAGE(D72:D76)</f>
        <v>23.7846403634398</v>
      </c>
      <c r="R72" t="s" s="128">
        <v>72</v>
      </c>
      <c r="S72" s="129">
        <f>AVERAGE(G72:G76)</f>
        <v>15.8</v>
      </c>
      <c r="T72" s="97">
        <f>AVERAGE(I72:I76)</f>
        <v>25.9937488055423</v>
      </c>
      <c r="U72" t="s" s="128">
        <v>72</v>
      </c>
      <c r="V72" s="129">
        <f>AVERAGE(L72:L76)</f>
        <v>3.8</v>
      </c>
      <c r="W72" s="97">
        <f>AVERAGE(N72:N76)</f>
        <v>30.4454285714286</v>
      </c>
    </row>
    <row r="73" ht="21.95" customHeight="1">
      <c r="A73" s="152">
        <v>1993</v>
      </c>
      <c r="B73" s="99">
        <v>32</v>
      </c>
      <c r="C73" s="83">
        <v>761.5</v>
      </c>
      <c r="D73" s="87">
        <v>23.796875</v>
      </c>
      <c r="E73" s="40"/>
      <c r="F73" s="153">
        <v>1993</v>
      </c>
      <c r="G73" s="99">
        <v>16</v>
      </c>
      <c r="H73" s="83">
        <v>418.5</v>
      </c>
      <c r="I73" s="87">
        <v>26.15625</v>
      </c>
      <c r="J73" s="40"/>
      <c r="K73" s="153">
        <v>1993</v>
      </c>
      <c r="L73" s="99">
        <v>5</v>
      </c>
      <c r="M73" s="83">
        <v>152.1</v>
      </c>
      <c r="N73" s="89">
        <v>30.42</v>
      </c>
      <c r="O73" t="s" s="125">
        <v>73</v>
      </c>
      <c r="P73" s="129">
        <f>AVERAGE(B73:B76)</f>
        <v>30.25</v>
      </c>
      <c r="Q73" s="97">
        <f>AVERAGE(D73:D76)</f>
        <v>24.0540147400141</v>
      </c>
      <c r="R73" t="s" s="128">
        <v>73</v>
      </c>
      <c r="S73" s="129">
        <f>AVERAGE(G73:G76)</f>
        <v>16.5</v>
      </c>
      <c r="T73" s="97">
        <f>AVERAGE(I73:I76)</f>
        <v>26.3825706223125</v>
      </c>
      <c r="U73" t="s" s="128">
        <v>73</v>
      </c>
      <c r="V73" s="129">
        <f>AVERAGE(L73:L76)</f>
        <v>4.5</v>
      </c>
      <c r="W73" s="97">
        <f>AVERAGE(N73:N76)</f>
        <v>30.5817857142857</v>
      </c>
    </row>
    <row r="74" ht="21.95" customHeight="1">
      <c r="A74" s="152">
        <v>1994</v>
      </c>
      <c r="B74" s="99">
        <v>34</v>
      </c>
      <c r="C74" s="83">
        <v>841.3</v>
      </c>
      <c r="D74" s="87">
        <v>24.7441176470588</v>
      </c>
      <c r="E74" s="40"/>
      <c r="F74" s="153">
        <v>1994</v>
      </c>
      <c r="G74" s="99">
        <v>23</v>
      </c>
      <c r="H74" s="83">
        <v>605.2</v>
      </c>
      <c r="I74" s="87">
        <v>26.3130434782609</v>
      </c>
      <c r="J74" s="40"/>
      <c r="K74" s="153">
        <v>1994</v>
      </c>
      <c r="L74" s="99">
        <v>7</v>
      </c>
      <c r="M74" s="83">
        <v>213.9</v>
      </c>
      <c r="N74" s="89">
        <v>30.5571428571429</v>
      </c>
      <c r="O74" t="s" s="125">
        <v>74</v>
      </c>
      <c r="P74" s="129">
        <f>AVERAGE(B74:B76)</f>
        <v>29.6666666666667</v>
      </c>
      <c r="Q74" s="97">
        <f>AVERAGE(D74:D76)</f>
        <v>24.1397279866854</v>
      </c>
      <c r="R74" t="s" s="128">
        <v>74</v>
      </c>
      <c r="S74" s="129">
        <f>AVERAGE(G74:G76)</f>
        <v>16.6666666666667</v>
      </c>
      <c r="T74" s="97">
        <f>AVERAGE(I74:I76)</f>
        <v>26.458010829750</v>
      </c>
      <c r="U74" t="s" s="128">
        <v>74</v>
      </c>
      <c r="V74" s="129">
        <f>AVERAGE(L74:L76)</f>
        <v>4.33333333333333</v>
      </c>
      <c r="W74" s="97">
        <f>AVERAGE(N74:N76)</f>
        <v>30.6357142857143</v>
      </c>
    </row>
    <row r="75" ht="21.95" customHeight="1">
      <c r="A75" s="152">
        <v>1995</v>
      </c>
      <c r="B75" s="99">
        <v>29</v>
      </c>
      <c r="C75" s="83">
        <v>698.4</v>
      </c>
      <c r="D75" s="87">
        <v>24.0827586206897</v>
      </c>
      <c r="E75" s="40"/>
      <c r="F75" s="153">
        <v>1995</v>
      </c>
      <c r="G75" s="99">
        <v>13</v>
      </c>
      <c r="H75" s="83">
        <v>356.9</v>
      </c>
      <c r="I75" s="87">
        <v>27.4538461538462</v>
      </c>
      <c r="J75" s="40"/>
      <c r="K75" s="153">
        <v>1995</v>
      </c>
      <c r="L75" s="99">
        <v>4</v>
      </c>
      <c r="M75" s="83">
        <v>128.6</v>
      </c>
      <c r="N75" s="89">
        <v>32.15</v>
      </c>
      <c r="O75" t="s" s="125">
        <v>75</v>
      </c>
      <c r="P75" s="129">
        <f>AVERAGE(B75:B76)</f>
        <v>27.5</v>
      </c>
      <c r="Q75" s="97">
        <f>AVERAGE(D75:D76)</f>
        <v>23.8375331564987</v>
      </c>
      <c r="R75" t="s" s="128">
        <v>75</v>
      </c>
      <c r="S75" s="129">
        <f>AVERAGE(G75:G76)</f>
        <v>13.5</v>
      </c>
      <c r="T75" s="97">
        <f>AVERAGE(I75:I76)</f>
        <v>26.5304945054946</v>
      </c>
      <c r="U75" t="s" s="128">
        <v>75</v>
      </c>
      <c r="V75" s="129">
        <f>AVERAGE(L75:L76)</f>
        <v>3</v>
      </c>
      <c r="W75" s="97">
        <f>AVERAGE(N75:N76)</f>
        <v>30.675</v>
      </c>
    </row>
    <row r="76" ht="21.95" customHeight="1">
      <c r="A76" s="152">
        <v>1996</v>
      </c>
      <c r="B76" s="99">
        <v>26</v>
      </c>
      <c r="C76" s="83">
        <v>613.4</v>
      </c>
      <c r="D76" s="87">
        <v>23.5923076923077</v>
      </c>
      <c r="E76" s="40"/>
      <c r="F76" s="153">
        <v>1996</v>
      </c>
      <c r="G76" s="99">
        <v>14</v>
      </c>
      <c r="H76" s="83">
        <v>358.5</v>
      </c>
      <c r="I76" s="87">
        <v>25.6071428571429</v>
      </c>
      <c r="J76" s="40"/>
      <c r="K76" s="153">
        <v>1996</v>
      </c>
      <c r="L76" s="99">
        <v>2</v>
      </c>
      <c r="M76" s="83">
        <v>58.4</v>
      </c>
      <c r="N76" s="89">
        <v>29.2</v>
      </c>
      <c r="O76" t="s" s="125">
        <v>76</v>
      </c>
      <c r="P76" s="129">
        <f>AVERAGE(B76)</f>
        <v>26</v>
      </c>
      <c r="Q76" s="97">
        <f>AVERAGE(D76)</f>
        <v>23.5923076923077</v>
      </c>
      <c r="R76" t="s" s="128">
        <v>76</v>
      </c>
      <c r="S76" s="129">
        <f>AVERAGE(G76)</f>
        <v>14</v>
      </c>
      <c r="T76" s="97">
        <f>AVERAGE(I76)</f>
        <v>25.6071428571429</v>
      </c>
      <c r="U76" t="s" s="128">
        <v>76</v>
      </c>
      <c r="V76" s="129">
        <f>AVERAGE(L76)</f>
        <v>2</v>
      </c>
      <c r="W76" s="97">
        <f>AVERAGE(N76)</f>
        <v>29.2</v>
      </c>
    </row>
    <row r="77" ht="21.95" customHeight="1">
      <c r="A77" s="152">
        <v>1997</v>
      </c>
      <c r="B77" s="157">
        <v>31</v>
      </c>
      <c r="C77" s="158">
        <v>738.3</v>
      </c>
      <c r="D77" s="159">
        <v>23.8161290322581</v>
      </c>
      <c r="E77" s="40"/>
      <c r="F77" s="153">
        <v>1997</v>
      </c>
      <c r="G77" s="157">
        <v>16</v>
      </c>
      <c r="H77" s="158">
        <v>415.2</v>
      </c>
      <c r="I77" s="159">
        <v>25.95</v>
      </c>
      <c r="J77" s="40"/>
      <c r="K77" s="153">
        <v>1997</v>
      </c>
      <c r="L77" s="157">
        <v>4</v>
      </c>
      <c r="M77" s="158">
        <v>118</v>
      </c>
      <c r="N77" s="160">
        <v>29.5</v>
      </c>
      <c r="O77" t="s" s="125">
        <v>77</v>
      </c>
      <c r="P77" s="161">
        <f>AVERAGE(B77)</f>
        <v>31</v>
      </c>
      <c r="Q77" s="162">
        <f>AVERAGE(D77)</f>
        <v>23.8161290322581</v>
      </c>
      <c r="R77" t="s" s="128">
        <v>77</v>
      </c>
      <c r="S77" s="161">
        <f>AVERAGE(G77)</f>
        <v>16</v>
      </c>
      <c r="T77" s="162">
        <f>AVERAGE(I77)</f>
        <v>25.95</v>
      </c>
      <c r="U77" t="s" s="128">
        <v>77</v>
      </c>
      <c r="V77" s="161">
        <f>AVERAGE(L77)</f>
        <v>4</v>
      </c>
      <c r="W77" s="162">
        <f>AVERAGE(N77)</f>
        <v>29.5</v>
      </c>
    </row>
    <row r="78" ht="21.95" customHeight="1">
      <c r="A78" s="152">
        <v>1998</v>
      </c>
      <c r="B78" s="99">
        <v>40</v>
      </c>
      <c r="C78" s="83">
        <v>980.7</v>
      </c>
      <c r="D78" s="87">
        <v>24.5175</v>
      </c>
      <c r="E78" s="40"/>
      <c r="F78" s="153">
        <v>1998</v>
      </c>
      <c r="G78" s="99">
        <v>22</v>
      </c>
      <c r="H78" s="83">
        <v>591.1</v>
      </c>
      <c r="I78" s="87">
        <v>26.8681818181818</v>
      </c>
      <c r="J78" s="40"/>
      <c r="K78" s="153">
        <v>1998</v>
      </c>
      <c r="L78" s="99">
        <v>7</v>
      </c>
      <c r="M78" s="83">
        <v>227.4</v>
      </c>
      <c r="N78" s="89">
        <v>32.4857142857143</v>
      </c>
      <c r="O78" t="s" s="125">
        <v>76</v>
      </c>
      <c r="P78" s="129">
        <f>AVERAGE(B78)</f>
        <v>40</v>
      </c>
      <c r="Q78" s="97">
        <f>AVERAGE(D78)</f>
        <v>24.5175</v>
      </c>
      <c r="R78" t="s" s="128">
        <v>76</v>
      </c>
      <c r="S78" s="129">
        <f>AVERAGE(G78)</f>
        <v>22</v>
      </c>
      <c r="T78" s="97">
        <f>AVERAGE(I78)</f>
        <v>26.8681818181818</v>
      </c>
      <c r="U78" t="s" s="128">
        <v>76</v>
      </c>
      <c r="V78" s="129">
        <f>AVERAGE(L78)</f>
        <v>7</v>
      </c>
      <c r="W78" s="97">
        <f>AVERAGE(N78)</f>
        <v>32.4857142857143</v>
      </c>
    </row>
    <row r="79" ht="21.95" customHeight="1">
      <c r="A79" s="152">
        <v>1999</v>
      </c>
      <c r="B79" s="99">
        <v>48</v>
      </c>
      <c r="C79" s="83">
        <v>1115.7</v>
      </c>
      <c r="D79" s="87">
        <v>23.24375</v>
      </c>
      <c r="E79" s="40"/>
      <c r="F79" s="153">
        <v>1999</v>
      </c>
      <c r="G79" s="99">
        <v>24</v>
      </c>
      <c r="H79" s="83">
        <v>600.5</v>
      </c>
      <c r="I79" s="87">
        <v>25.0208333333333</v>
      </c>
      <c r="J79" s="40"/>
      <c r="K79" s="153">
        <v>1999</v>
      </c>
      <c r="L79" s="99">
        <v>3</v>
      </c>
      <c r="M79" s="83">
        <v>88.40000000000001</v>
      </c>
      <c r="N79" s="89">
        <v>29.4666666666667</v>
      </c>
      <c r="O79" t="s" s="125">
        <v>75</v>
      </c>
      <c r="P79" s="129">
        <f>AVERAGE(B78:B79)</f>
        <v>44</v>
      </c>
      <c r="Q79" s="97">
        <f>AVERAGE(D78:D79)</f>
        <v>23.880625</v>
      </c>
      <c r="R79" t="s" s="128">
        <v>75</v>
      </c>
      <c r="S79" s="129">
        <f>AVERAGE(G78:G79)</f>
        <v>23</v>
      </c>
      <c r="T79" s="97">
        <f>AVERAGE(I78:I79)</f>
        <v>25.9445075757576</v>
      </c>
      <c r="U79" t="s" s="128">
        <v>75</v>
      </c>
      <c r="V79" s="129">
        <f>AVERAGE(L78:L79)</f>
        <v>5</v>
      </c>
      <c r="W79" s="97">
        <f>AVERAGE(N78:N79)</f>
        <v>30.9761904761905</v>
      </c>
    </row>
    <row r="80" ht="21.95" customHeight="1">
      <c r="A80" s="152">
        <v>2000</v>
      </c>
      <c r="B80" s="99">
        <v>49</v>
      </c>
      <c r="C80" s="83">
        <v>1139.4</v>
      </c>
      <c r="D80" s="87">
        <v>23.2530612244898</v>
      </c>
      <c r="E80" s="40"/>
      <c r="F80" s="153">
        <v>2000</v>
      </c>
      <c r="G80" s="99">
        <v>22</v>
      </c>
      <c r="H80" s="83">
        <v>556.7</v>
      </c>
      <c r="I80" s="87">
        <v>25.3045454545455</v>
      </c>
      <c r="J80" s="40"/>
      <c r="K80" s="153">
        <v>2000</v>
      </c>
      <c r="L80" s="99">
        <v>1</v>
      </c>
      <c r="M80" s="83">
        <v>31</v>
      </c>
      <c r="N80" s="89">
        <v>31</v>
      </c>
      <c r="O80" t="s" s="125">
        <v>74</v>
      </c>
      <c r="P80" s="129">
        <f>AVERAGE(B78:B80)</f>
        <v>45.6666666666667</v>
      </c>
      <c r="Q80" s="97">
        <f>AVERAGE(D78:D80)</f>
        <v>23.6714370748299</v>
      </c>
      <c r="R80" t="s" s="128">
        <v>74</v>
      </c>
      <c r="S80" s="129">
        <f>AVERAGE(G78:G80)</f>
        <v>22.6666666666667</v>
      </c>
      <c r="T80" s="97">
        <f>AVERAGE(I78:I80)</f>
        <v>25.7311868686869</v>
      </c>
      <c r="U80" t="s" s="128">
        <v>74</v>
      </c>
      <c r="V80" s="129">
        <f>AVERAGE(L78:L80)</f>
        <v>3.66666666666667</v>
      </c>
      <c r="W80" s="97">
        <f>AVERAGE(N78:N80)</f>
        <v>30.984126984127</v>
      </c>
    </row>
    <row r="81" ht="21.95" customHeight="1">
      <c r="A81" s="152">
        <v>2001</v>
      </c>
      <c r="B81" s="99">
        <v>48</v>
      </c>
      <c r="C81" s="83">
        <v>1141</v>
      </c>
      <c r="D81" s="87">
        <v>23.7708333333333</v>
      </c>
      <c r="E81" s="40"/>
      <c r="F81" s="153">
        <v>2001</v>
      </c>
      <c r="G81" s="99">
        <v>27</v>
      </c>
      <c r="H81" s="83">
        <v>693</v>
      </c>
      <c r="I81" s="87">
        <v>25.6666666666667</v>
      </c>
      <c r="J81" s="40"/>
      <c r="K81" s="153">
        <v>2001</v>
      </c>
      <c r="L81" s="99">
        <v>5</v>
      </c>
      <c r="M81" s="83">
        <v>153</v>
      </c>
      <c r="N81" s="89">
        <v>30.6</v>
      </c>
      <c r="O81" t="s" s="125">
        <v>73</v>
      </c>
      <c r="P81" s="129">
        <f>AVERAGE(B78:B81)</f>
        <v>46.25</v>
      </c>
      <c r="Q81" s="97">
        <f>AVERAGE(D78:D81)</f>
        <v>23.6962861394558</v>
      </c>
      <c r="R81" t="s" s="128">
        <v>73</v>
      </c>
      <c r="S81" s="129">
        <f>AVERAGE(G78:G81)</f>
        <v>23.75</v>
      </c>
      <c r="T81" s="97">
        <f>AVERAGE(I78:I81)</f>
        <v>25.7150568181818</v>
      </c>
      <c r="U81" t="s" s="128">
        <v>73</v>
      </c>
      <c r="V81" s="129">
        <f>AVERAGE(L78:L81)</f>
        <v>4</v>
      </c>
      <c r="W81" s="97">
        <f>AVERAGE(N78:N81)</f>
        <v>30.8880952380953</v>
      </c>
    </row>
    <row r="82" ht="21.95" customHeight="1">
      <c r="A82" s="152">
        <v>2002</v>
      </c>
      <c r="B82" s="99">
        <v>41</v>
      </c>
      <c r="C82" s="83">
        <v>988.7</v>
      </c>
      <c r="D82" s="87">
        <v>24.1146341463415</v>
      </c>
      <c r="E82" s="40"/>
      <c r="F82" s="153">
        <v>2002</v>
      </c>
      <c r="G82" s="99">
        <v>24</v>
      </c>
      <c r="H82" s="83">
        <v>619.4</v>
      </c>
      <c r="I82" s="87">
        <v>25.8083333333333</v>
      </c>
      <c r="J82" s="40"/>
      <c r="K82" s="153">
        <v>2002</v>
      </c>
      <c r="L82" s="99">
        <v>4</v>
      </c>
      <c r="M82" s="83">
        <v>115.1</v>
      </c>
      <c r="N82" s="89">
        <v>28.775</v>
      </c>
      <c r="O82" t="s" s="125">
        <v>72</v>
      </c>
      <c r="P82" s="129">
        <f>AVERAGE(B78:B82)</f>
        <v>45.2</v>
      </c>
      <c r="Q82" s="97">
        <f>AVERAGE(D78:D82)</f>
        <v>23.7799557408329</v>
      </c>
      <c r="R82" t="s" s="128">
        <v>72</v>
      </c>
      <c r="S82" s="129">
        <f>AVERAGE(G78:G82)</f>
        <v>23.8</v>
      </c>
      <c r="T82" s="97">
        <f>AVERAGE(I78:I82)</f>
        <v>25.7337121212121</v>
      </c>
      <c r="U82" t="s" s="128">
        <v>72</v>
      </c>
      <c r="V82" s="129">
        <f>AVERAGE(L78:L82)</f>
        <v>4</v>
      </c>
      <c r="W82" s="97">
        <f>AVERAGE(N78:N82)</f>
        <v>30.4654761904762</v>
      </c>
    </row>
    <row r="83" ht="21.95" customHeight="1">
      <c r="A83" s="152">
        <v>2003</v>
      </c>
      <c r="B83" s="99">
        <v>39</v>
      </c>
      <c r="C83" s="83">
        <v>958.6</v>
      </c>
      <c r="D83" s="87">
        <v>24.5794871794872</v>
      </c>
      <c r="E83" s="40"/>
      <c r="F83" s="153">
        <v>2003</v>
      </c>
      <c r="G83" s="99">
        <v>22</v>
      </c>
      <c r="H83" s="83">
        <v>595.9</v>
      </c>
      <c r="I83" s="87">
        <v>27.0863636363636</v>
      </c>
      <c r="J83" s="40"/>
      <c r="K83" s="153">
        <v>2003</v>
      </c>
      <c r="L83" s="99">
        <v>10</v>
      </c>
      <c r="M83" s="83">
        <v>297.2</v>
      </c>
      <c r="N83" s="89">
        <v>29.72</v>
      </c>
      <c r="O83" t="s" s="125">
        <v>71</v>
      </c>
      <c r="P83" s="129">
        <f>AVERAGE(B78:B83)</f>
        <v>44.1666666666667</v>
      </c>
      <c r="Q83" s="97">
        <f>AVERAGE(D78:D83)</f>
        <v>23.9132109806086</v>
      </c>
      <c r="R83" t="s" s="128">
        <v>71</v>
      </c>
      <c r="S83" s="129">
        <f>AVERAGE(G78:G83)</f>
        <v>23.5</v>
      </c>
      <c r="T83" s="97">
        <f>AVERAGE(I78:I83)</f>
        <v>25.959154040404</v>
      </c>
      <c r="U83" t="s" s="128">
        <v>71</v>
      </c>
      <c r="V83" s="129">
        <f>AVERAGE(L78:L83)</f>
        <v>5</v>
      </c>
      <c r="W83" s="97">
        <f>AVERAGE(N78:N83)</f>
        <v>30.3412301587302</v>
      </c>
    </row>
    <row r="84" ht="21.95" customHeight="1">
      <c r="A84" s="152">
        <v>2004</v>
      </c>
      <c r="B84" s="99">
        <v>28</v>
      </c>
      <c r="C84" s="83">
        <v>661.8</v>
      </c>
      <c r="D84" s="87">
        <v>23.6357142857143</v>
      </c>
      <c r="E84" s="40"/>
      <c r="F84" s="153">
        <v>2004</v>
      </c>
      <c r="G84" s="99">
        <v>15</v>
      </c>
      <c r="H84" s="83">
        <v>379.6</v>
      </c>
      <c r="I84" s="87">
        <v>25.3066666666667</v>
      </c>
      <c r="J84" s="40"/>
      <c r="K84" s="153">
        <v>2004</v>
      </c>
      <c r="L84" s="99">
        <v>3</v>
      </c>
      <c r="M84" s="83">
        <v>88.5</v>
      </c>
      <c r="N84" s="89">
        <v>29.5</v>
      </c>
      <c r="O84" t="s" s="125">
        <v>70</v>
      </c>
      <c r="P84" s="129">
        <f>AVERAGE(B78:B84)</f>
        <v>41.8571428571429</v>
      </c>
      <c r="Q84" s="97">
        <f>AVERAGE(D78:D84)</f>
        <v>23.8735685956237</v>
      </c>
      <c r="R84" t="s" s="128">
        <v>70</v>
      </c>
      <c r="S84" s="129">
        <f>AVERAGE(G78:G84)</f>
        <v>22.2857142857143</v>
      </c>
      <c r="T84" s="97">
        <f>AVERAGE(I78:I84)</f>
        <v>25.8659415584416</v>
      </c>
      <c r="U84" t="s" s="128">
        <v>70</v>
      </c>
      <c r="V84" s="129">
        <f>AVERAGE(L78:L84)</f>
        <v>4.71428571428571</v>
      </c>
      <c r="W84" s="97">
        <f>AVERAGE(N78:N84)</f>
        <v>30.2210544217687</v>
      </c>
    </row>
    <row r="85" ht="21.95" customHeight="1">
      <c r="A85" s="152">
        <v>2005</v>
      </c>
      <c r="B85" s="99">
        <v>44</v>
      </c>
      <c r="C85" s="83">
        <v>1039.6</v>
      </c>
      <c r="D85" s="87">
        <v>23.6272727272727</v>
      </c>
      <c r="E85" s="40"/>
      <c r="F85" s="153">
        <v>2005</v>
      </c>
      <c r="G85" s="99">
        <v>24</v>
      </c>
      <c r="H85" s="83">
        <v>606.4</v>
      </c>
      <c r="I85" s="87">
        <v>25.2666666666667</v>
      </c>
      <c r="J85" s="40"/>
      <c r="K85" s="153">
        <v>2005</v>
      </c>
      <c r="L85" s="99">
        <v>4</v>
      </c>
      <c r="M85" s="83">
        <v>120.6</v>
      </c>
      <c r="N85" s="89">
        <v>30.15</v>
      </c>
      <c r="O85" t="s" s="125">
        <v>69</v>
      </c>
      <c r="P85" s="129">
        <f>AVERAGE(B78:B85)</f>
        <v>42.125</v>
      </c>
      <c r="Q85" s="97">
        <f>AVERAGE(D78:D85)</f>
        <v>23.8427816120799</v>
      </c>
      <c r="R85" t="s" s="128">
        <v>69</v>
      </c>
      <c r="S85" s="129">
        <f>AVERAGE(G78:G85)</f>
        <v>22.5</v>
      </c>
      <c r="T85" s="97">
        <f>AVERAGE(I78:I85)</f>
        <v>25.7910321969697</v>
      </c>
      <c r="U85" t="s" s="128">
        <v>69</v>
      </c>
      <c r="V85" s="129">
        <f>AVERAGE(L78:L85)</f>
        <v>4.625</v>
      </c>
      <c r="W85" s="97">
        <f>AVERAGE(N78:N85)</f>
        <v>30.2121726190476</v>
      </c>
    </row>
    <row r="86" ht="21.95" customHeight="1">
      <c r="A86" s="152">
        <v>2006</v>
      </c>
      <c r="B86" s="99">
        <v>40</v>
      </c>
      <c r="C86" s="83">
        <v>950.7</v>
      </c>
      <c r="D86" s="87">
        <v>23.7675</v>
      </c>
      <c r="E86" s="40"/>
      <c r="F86" s="153">
        <v>2006</v>
      </c>
      <c r="G86" s="99">
        <v>18</v>
      </c>
      <c r="H86" s="83">
        <v>479.8</v>
      </c>
      <c r="I86" s="87">
        <v>26.6555555555556</v>
      </c>
      <c r="J86" s="40"/>
      <c r="K86" s="153">
        <v>2006</v>
      </c>
      <c r="L86" s="99">
        <v>5</v>
      </c>
      <c r="M86" s="83">
        <v>155.9</v>
      </c>
      <c r="N86" s="89">
        <v>31.18</v>
      </c>
      <c r="O86" t="s" s="125">
        <v>68</v>
      </c>
      <c r="P86" s="129">
        <f>AVERAGE(B78:B86)</f>
        <v>41.8888888888889</v>
      </c>
      <c r="Q86" s="97">
        <f>AVERAGE(D78:D86)</f>
        <v>23.8344169885154</v>
      </c>
      <c r="R86" t="s" s="128">
        <v>68</v>
      </c>
      <c r="S86" s="129">
        <f>AVERAGE(G78:G86)</f>
        <v>22</v>
      </c>
      <c r="T86" s="97">
        <f>AVERAGE(I78:I86)</f>
        <v>25.8870903479237</v>
      </c>
      <c r="U86" t="s" s="128">
        <v>68</v>
      </c>
      <c r="V86" s="129">
        <f>AVERAGE(L78:L86)</f>
        <v>4.66666666666667</v>
      </c>
      <c r="W86" s="97">
        <f>AVERAGE(N78:N86)</f>
        <v>30.319708994709</v>
      </c>
    </row>
    <row r="87" ht="21.95" customHeight="1">
      <c r="A87" s="152">
        <v>2007</v>
      </c>
      <c r="B87" s="99">
        <v>57</v>
      </c>
      <c r="C87" s="83">
        <v>1361.8</v>
      </c>
      <c r="D87" s="87">
        <v>23.8912280701754</v>
      </c>
      <c r="E87" s="40"/>
      <c r="F87" s="153">
        <v>2007</v>
      </c>
      <c r="G87" s="99">
        <v>27</v>
      </c>
      <c r="H87" s="83">
        <v>712.2</v>
      </c>
      <c r="I87" s="87">
        <v>26.3777777777778</v>
      </c>
      <c r="J87" s="40"/>
      <c r="K87" s="153">
        <v>2007</v>
      </c>
      <c r="L87" s="99">
        <v>8</v>
      </c>
      <c r="M87" s="83">
        <v>240.5</v>
      </c>
      <c r="N87" s="89">
        <v>30.0625</v>
      </c>
      <c r="O87" t="s" s="125">
        <v>67</v>
      </c>
      <c r="P87" s="129">
        <f>AVERAGE(B78:B87)</f>
        <v>43.4</v>
      </c>
      <c r="Q87" s="97">
        <f>AVERAGE(D78:D87)</f>
        <v>23.8400980966814</v>
      </c>
      <c r="R87" t="s" s="128">
        <v>67</v>
      </c>
      <c r="S87" s="129">
        <f>AVERAGE(G78:G87)</f>
        <v>22.5</v>
      </c>
      <c r="T87" s="97">
        <f>AVERAGE(I78:I87)</f>
        <v>25.9361590909091</v>
      </c>
      <c r="U87" t="s" s="128">
        <v>67</v>
      </c>
      <c r="V87" s="129">
        <f>AVERAGE(L78:L87)</f>
        <v>5</v>
      </c>
      <c r="W87" s="97">
        <f>AVERAGE(N78:N87)</f>
        <v>30.2939880952381</v>
      </c>
    </row>
    <row r="88" ht="21.95" customHeight="1">
      <c r="A88" s="152">
        <v>2008</v>
      </c>
      <c r="B88" s="99">
        <v>41</v>
      </c>
      <c r="C88" s="83">
        <v>1000.7</v>
      </c>
      <c r="D88" s="87">
        <v>24.4073170731707</v>
      </c>
      <c r="E88" s="40"/>
      <c r="F88" s="153">
        <v>2008</v>
      </c>
      <c r="G88" s="99">
        <v>21</v>
      </c>
      <c r="H88" s="83">
        <v>569.3</v>
      </c>
      <c r="I88" s="87">
        <v>27.1095238095238</v>
      </c>
      <c r="J88" s="40"/>
      <c r="K88" s="153">
        <v>2008</v>
      </c>
      <c r="L88" s="99">
        <v>7</v>
      </c>
      <c r="M88" s="83">
        <v>215.9</v>
      </c>
      <c r="N88" s="89">
        <v>30.8428571428571</v>
      </c>
      <c r="O88" t="s" s="125">
        <v>66</v>
      </c>
      <c r="P88" s="129">
        <f>AVERAGE(B78:B88)</f>
        <v>43.1818181818182</v>
      </c>
      <c r="Q88" s="97">
        <f>AVERAGE(D78:D88)</f>
        <v>23.8916634581804</v>
      </c>
      <c r="R88" t="s" s="128">
        <v>66</v>
      </c>
      <c r="S88" s="129">
        <f>AVERAGE(G78:G88)</f>
        <v>22.3636363636364</v>
      </c>
      <c r="T88" s="97">
        <f>AVERAGE(I78:I88)</f>
        <v>26.0428286107832</v>
      </c>
      <c r="U88" t="s" s="128">
        <v>66</v>
      </c>
      <c r="V88" s="129">
        <f>AVERAGE(L78:L88)</f>
        <v>5.18181818181818</v>
      </c>
      <c r="W88" s="97">
        <f>AVERAGE(N78:N88)</f>
        <v>30.3438852813853</v>
      </c>
    </row>
    <row r="89" ht="21.95" customHeight="1">
      <c r="A89" s="152">
        <v>2009</v>
      </c>
      <c r="B89" s="99">
        <v>40</v>
      </c>
      <c r="C89" s="83">
        <v>944</v>
      </c>
      <c r="D89" s="87">
        <v>23.6</v>
      </c>
      <c r="E89" s="40"/>
      <c r="F89" s="153">
        <v>2009</v>
      </c>
      <c r="G89" s="99">
        <v>22</v>
      </c>
      <c r="H89" s="83">
        <v>553.4</v>
      </c>
      <c r="I89" s="87">
        <v>25.1545454545455</v>
      </c>
      <c r="J89" s="40"/>
      <c r="K89" s="153">
        <v>2009</v>
      </c>
      <c r="L89" s="99">
        <v>2</v>
      </c>
      <c r="M89" s="83">
        <v>67.59999999999999</v>
      </c>
      <c r="N89" s="89">
        <v>33.8</v>
      </c>
      <c r="O89" t="s" s="125">
        <v>65</v>
      </c>
      <c r="P89" s="129">
        <f>AVERAGE(B78:B89)</f>
        <v>42.9166666666667</v>
      </c>
      <c r="Q89" s="97">
        <f>AVERAGE(D78:D89)</f>
        <v>23.8673581699987</v>
      </c>
      <c r="R89" t="s" s="128">
        <v>65</v>
      </c>
      <c r="S89" s="129">
        <f>AVERAGE(G78:G89)</f>
        <v>22.3333333333333</v>
      </c>
      <c r="T89" s="97">
        <f>AVERAGE(I78:I89)</f>
        <v>25.968805014430</v>
      </c>
      <c r="U89" t="s" s="128">
        <v>65</v>
      </c>
      <c r="V89" s="129">
        <f>AVERAGE(L78:L89)</f>
        <v>4.91666666666667</v>
      </c>
      <c r="W89" s="97">
        <f>AVERAGE(N78:N89)</f>
        <v>30.6318948412698</v>
      </c>
    </row>
    <row r="90" ht="21.95" customHeight="1">
      <c r="A90" s="152">
        <v>2010</v>
      </c>
      <c r="B90" s="99">
        <v>53</v>
      </c>
      <c r="C90" s="83">
        <v>1250.6</v>
      </c>
      <c r="D90" s="87">
        <v>23.5962264150943</v>
      </c>
      <c r="E90" s="40"/>
      <c r="F90" s="153">
        <v>2010</v>
      </c>
      <c r="G90" s="99">
        <v>24</v>
      </c>
      <c r="H90" s="83">
        <v>620.8</v>
      </c>
      <c r="I90" s="87">
        <v>25.8666666666667</v>
      </c>
      <c r="J90" s="40"/>
      <c r="K90" s="153">
        <v>2010</v>
      </c>
      <c r="L90" s="99">
        <v>4</v>
      </c>
      <c r="M90" s="83">
        <v>125.7</v>
      </c>
      <c r="N90" s="89">
        <v>31.425</v>
      </c>
      <c r="O90" t="s" s="125">
        <v>64</v>
      </c>
      <c r="P90" s="129">
        <f>AVERAGE(B78:B90)</f>
        <v>43.6923076923077</v>
      </c>
      <c r="Q90" s="97">
        <f>AVERAGE(D78:D90)</f>
        <v>23.8465018811599</v>
      </c>
      <c r="R90" t="s" s="128">
        <v>64</v>
      </c>
      <c r="S90" s="129">
        <f>AVERAGE(G78:G90)</f>
        <v>22.4615384615385</v>
      </c>
      <c r="T90" s="97">
        <f>AVERAGE(I78:I90)</f>
        <v>25.9609482184482</v>
      </c>
      <c r="U90" t="s" s="128">
        <v>64</v>
      </c>
      <c r="V90" s="129">
        <f>AVERAGE(L78:L90)</f>
        <v>4.84615384615385</v>
      </c>
      <c r="W90" s="97">
        <f>AVERAGE(N78:N90)</f>
        <v>30.6929029304029</v>
      </c>
    </row>
    <row r="91" ht="21.95" customHeight="1">
      <c r="A91" s="152">
        <v>2011</v>
      </c>
      <c r="B91" s="99">
        <v>32</v>
      </c>
      <c r="C91" s="83">
        <v>754.9</v>
      </c>
      <c r="D91" s="87">
        <v>23.590625</v>
      </c>
      <c r="E91" s="40"/>
      <c r="F91" s="153">
        <v>2011</v>
      </c>
      <c r="G91" s="99">
        <v>16</v>
      </c>
      <c r="H91" s="83">
        <v>411.3</v>
      </c>
      <c r="I91" s="87">
        <v>25.70625</v>
      </c>
      <c r="J91" s="40"/>
      <c r="K91" s="153">
        <v>2011</v>
      </c>
      <c r="L91" s="99">
        <v>3</v>
      </c>
      <c r="M91" s="83">
        <v>88.3</v>
      </c>
      <c r="N91" s="89">
        <v>29.4333333333333</v>
      </c>
      <c r="O91" t="s" s="125">
        <v>63</v>
      </c>
      <c r="P91" s="129">
        <f>AVERAGE(B78:B91)</f>
        <v>42.8571428571429</v>
      </c>
      <c r="Q91" s="97">
        <f>AVERAGE(D78:D91)</f>
        <v>23.8282249610771</v>
      </c>
      <c r="R91" t="s" s="128">
        <v>63</v>
      </c>
      <c r="S91" s="129">
        <f>AVERAGE(G78:G91)</f>
        <v>22</v>
      </c>
      <c r="T91" s="97">
        <f>AVERAGE(I78:I91)</f>
        <v>25.9427554885591</v>
      </c>
      <c r="U91" t="s" s="128">
        <v>63</v>
      </c>
      <c r="V91" s="129">
        <f>AVERAGE(L78:L91)</f>
        <v>4.71428571428571</v>
      </c>
      <c r="W91" s="97">
        <f>AVERAGE(N78:N91)</f>
        <v>30.6029336734694</v>
      </c>
    </row>
    <row r="92" ht="21.95" customHeight="1">
      <c r="A92" s="152">
        <v>2012</v>
      </c>
      <c r="B92" s="99">
        <v>52</v>
      </c>
      <c r="C92" s="83">
        <v>1261.6</v>
      </c>
      <c r="D92" s="87">
        <v>24.2615384615385</v>
      </c>
      <c r="E92" s="40"/>
      <c r="F92" s="153">
        <v>2012</v>
      </c>
      <c r="G92" s="99">
        <v>31</v>
      </c>
      <c r="H92" s="83">
        <v>807.7</v>
      </c>
      <c r="I92" s="87">
        <v>26.0548387096774</v>
      </c>
      <c r="J92" s="40"/>
      <c r="K92" s="153">
        <v>2012</v>
      </c>
      <c r="L92" s="99">
        <v>6</v>
      </c>
      <c r="M92" s="83">
        <v>193.8</v>
      </c>
      <c r="N92" s="89">
        <v>32.3</v>
      </c>
      <c r="O92" t="s" s="125">
        <v>62</v>
      </c>
      <c r="P92" s="129">
        <f>AVERAGE(B78:B92)</f>
        <v>43.4666666666667</v>
      </c>
      <c r="Q92" s="97">
        <f>AVERAGE(D78:D92)</f>
        <v>23.8571125277745</v>
      </c>
      <c r="R92" t="s" s="128">
        <v>62</v>
      </c>
      <c r="S92" s="129">
        <f>AVERAGE(G78:G92)</f>
        <v>22.6</v>
      </c>
      <c r="T92" s="97">
        <f>AVERAGE(I78:I92)</f>
        <v>25.9502277033003</v>
      </c>
      <c r="U92" t="s" s="128">
        <v>62</v>
      </c>
      <c r="V92" s="129">
        <f>AVERAGE(L78:L92)</f>
        <v>4.8</v>
      </c>
      <c r="W92" s="97">
        <f>AVERAGE(N78:N92)</f>
        <v>30.7160714285714</v>
      </c>
    </row>
    <row r="93" ht="21.95" customHeight="1">
      <c r="A93" s="152">
        <v>2013</v>
      </c>
      <c r="B93" s="99">
        <v>47</v>
      </c>
      <c r="C93" s="83">
        <v>1155.1</v>
      </c>
      <c r="D93" s="87">
        <v>24.5765957446809</v>
      </c>
      <c r="E93" s="40"/>
      <c r="F93" s="153">
        <v>2013</v>
      </c>
      <c r="G93" s="99">
        <v>28</v>
      </c>
      <c r="H93" s="83">
        <v>750.5</v>
      </c>
      <c r="I93" s="87">
        <v>26.8035714285714</v>
      </c>
      <c r="J93" s="40"/>
      <c r="K93" s="153">
        <v>2013</v>
      </c>
      <c r="L93" s="99">
        <v>10</v>
      </c>
      <c r="M93" s="83">
        <v>311.8</v>
      </c>
      <c r="N93" s="89">
        <v>31.18</v>
      </c>
      <c r="O93" t="s" s="125">
        <v>61</v>
      </c>
      <c r="P93" s="129">
        <f>AVERAGE(B78:B93)</f>
        <v>43.6875</v>
      </c>
      <c r="Q93" s="97">
        <f>AVERAGE(D78:D93)</f>
        <v>23.9020802288312</v>
      </c>
      <c r="R93" t="s" s="128">
        <v>61</v>
      </c>
      <c r="S93" s="129">
        <f>AVERAGE(G78:G93)</f>
        <v>22.9375</v>
      </c>
      <c r="T93" s="97">
        <f>AVERAGE(I78:I93)</f>
        <v>26.0035616861297</v>
      </c>
      <c r="U93" t="s" s="128">
        <v>61</v>
      </c>
      <c r="V93" s="129">
        <f>AVERAGE(L78:L93)</f>
        <v>5.125</v>
      </c>
      <c r="W93" s="97">
        <f>AVERAGE(N78:N93)</f>
        <v>30.7450669642857</v>
      </c>
    </row>
    <row r="94" ht="21.95" customHeight="1">
      <c r="A94" s="152">
        <v>2014</v>
      </c>
      <c r="B94" s="99">
        <v>46</v>
      </c>
      <c r="C94" s="83">
        <v>1085.8</v>
      </c>
      <c r="D94" s="87">
        <v>23.604347826087</v>
      </c>
      <c r="E94" s="40"/>
      <c r="F94" s="153">
        <v>2014</v>
      </c>
      <c r="G94" s="99">
        <v>22</v>
      </c>
      <c r="H94" s="83">
        <v>570.3</v>
      </c>
      <c r="I94" s="87">
        <v>25.9227272727273</v>
      </c>
      <c r="J94" s="40"/>
      <c r="K94" s="153">
        <v>2014</v>
      </c>
      <c r="L94" s="99">
        <v>5</v>
      </c>
      <c r="M94" s="83">
        <v>145.1</v>
      </c>
      <c r="N94" s="89">
        <v>29.02</v>
      </c>
      <c r="O94" t="s" s="125">
        <v>60</v>
      </c>
      <c r="P94" s="129">
        <f>AVERAGE(B78:B94)</f>
        <v>43.8235294117647</v>
      </c>
      <c r="Q94" s="97">
        <f>AVERAGE(D78:D94)</f>
        <v>23.8845665580815</v>
      </c>
      <c r="R94" t="s" s="128">
        <v>60</v>
      </c>
      <c r="S94" s="129">
        <f>AVERAGE(G78:G94)</f>
        <v>22.8823529411765</v>
      </c>
      <c r="T94" s="97">
        <f>AVERAGE(I78:I94)</f>
        <v>25.9988067206355</v>
      </c>
      <c r="U94" t="s" s="128">
        <v>60</v>
      </c>
      <c r="V94" s="129">
        <f>AVERAGE(L78:L94)</f>
        <v>5.11764705882353</v>
      </c>
      <c r="W94" s="97">
        <f>AVERAGE(N78:N94)</f>
        <v>30.6435924369748</v>
      </c>
    </row>
    <row r="95" ht="21.95" customHeight="1">
      <c r="A95" s="152">
        <v>2015</v>
      </c>
      <c r="B95" s="99">
        <v>54</v>
      </c>
      <c r="C95" s="83">
        <v>1277.7</v>
      </c>
      <c r="D95" s="87">
        <v>23.6611111111111</v>
      </c>
      <c r="E95" s="40"/>
      <c r="F95" s="153">
        <v>2015</v>
      </c>
      <c r="G95" s="99">
        <v>30</v>
      </c>
      <c r="H95" s="83">
        <v>761.7</v>
      </c>
      <c r="I95" s="87">
        <v>25.39</v>
      </c>
      <c r="J95" s="40"/>
      <c r="K95" s="153">
        <v>2015</v>
      </c>
      <c r="L95" s="99">
        <v>4</v>
      </c>
      <c r="M95" s="83">
        <v>122.1</v>
      </c>
      <c r="N95" s="89">
        <v>30.525</v>
      </c>
      <c r="O95" t="s" s="125">
        <v>59</v>
      </c>
      <c r="P95" s="129">
        <f>AVERAGE(B78:B95)</f>
        <v>44.3888888888889</v>
      </c>
      <c r="Q95" s="97">
        <f>AVERAGE(D78:D95)</f>
        <v>23.8721523665832</v>
      </c>
      <c r="R95" t="s" s="128">
        <v>59</v>
      </c>
      <c r="S95" s="129">
        <f>AVERAGE(G78:G95)</f>
        <v>23.2777777777778</v>
      </c>
      <c r="T95" s="97">
        <f>AVERAGE(I78:I95)</f>
        <v>25.9649841250446</v>
      </c>
      <c r="U95" t="s" s="128">
        <v>59</v>
      </c>
      <c r="V95" s="129">
        <f>AVERAGE(L78:L95)</f>
        <v>5.05555555555556</v>
      </c>
      <c r="W95" s="97">
        <f>AVERAGE(N78:N95)</f>
        <v>30.637003968254</v>
      </c>
    </row>
    <row r="96" ht="21.95" customHeight="1">
      <c r="A96" s="152">
        <v>2016</v>
      </c>
      <c r="B96" s="99">
        <v>71</v>
      </c>
      <c r="C96" s="83">
        <v>1643.8</v>
      </c>
      <c r="D96" s="87">
        <v>23.1521126760563</v>
      </c>
      <c r="E96" s="40"/>
      <c r="F96" s="153">
        <v>2016</v>
      </c>
      <c r="G96" s="99">
        <v>32</v>
      </c>
      <c r="H96" s="83">
        <v>800.5</v>
      </c>
      <c r="I96" s="87">
        <v>25.015625</v>
      </c>
      <c r="J96" s="40"/>
      <c r="K96" s="153">
        <v>2016</v>
      </c>
      <c r="L96" s="99">
        <v>4</v>
      </c>
      <c r="M96" s="83">
        <v>119.7</v>
      </c>
      <c r="N96" s="89">
        <v>29.925</v>
      </c>
      <c r="O96" t="s" s="125">
        <v>58</v>
      </c>
      <c r="P96" s="129">
        <f>AVERAGE(B78:B96)</f>
        <v>45.7894736842105</v>
      </c>
      <c r="Q96" s="97">
        <f>AVERAGE(D78:D96)</f>
        <v>23.8342555407659</v>
      </c>
      <c r="R96" t="s" s="128">
        <v>58</v>
      </c>
      <c r="S96" s="129">
        <f>AVERAGE(G78:G96)</f>
        <v>23.7368421052632</v>
      </c>
      <c r="T96" s="97">
        <f>AVERAGE(I78:I96)</f>
        <v>25.9150178553054</v>
      </c>
      <c r="U96" t="s" s="128">
        <v>58</v>
      </c>
      <c r="V96" s="129">
        <f>AVERAGE(L78:L96)</f>
        <v>5</v>
      </c>
      <c r="W96" s="97">
        <f>AVERAGE(N78:N96)</f>
        <v>30.599530075188</v>
      </c>
    </row>
    <row r="97" ht="21.95" customHeight="1">
      <c r="A97" s="152">
        <v>2017</v>
      </c>
      <c r="B97" s="99">
        <v>74</v>
      </c>
      <c r="C97" s="83">
        <v>1743.1</v>
      </c>
      <c r="D97" s="87">
        <v>23.5554054054054</v>
      </c>
      <c r="E97" s="40"/>
      <c r="F97" s="153">
        <v>2017</v>
      </c>
      <c r="G97" s="99">
        <v>35</v>
      </c>
      <c r="H97" s="83">
        <v>905.7</v>
      </c>
      <c r="I97" s="87">
        <v>25.8771428571429</v>
      </c>
      <c r="J97" s="40"/>
      <c r="K97" s="153">
        <v>2017</v>
      </c>
      <c r="L97" s="99">
        <v>8</v>
      </c>
      <c r="M97" s="83">
        <v>237.4</v>
      </c>
      <c r="N97" s="89">
        <v>29.675</v>
      </c>
      <c r="O97" t="s" s="125">
        <v>57</v>
      </c>
      <c r="P97" s="129">
        <f>AVERAGE(B78:B97)</f>
        <v>47.2</v>
      </c>
      <c r="Q97" s="97">
        <f>AVERAGE(D78:D97)</f>
        <v>23.8203130339979</v>
      </c>
      <c r="R97" t="s" s="128">
        <v>57</v>
      </c>
      <c r="S97" s="129">
        <f>AVERAGE(G78:G97)</f>
        <v>24.3</v>
      </c>
      <c r="T97" s="97">
        <f>AVERAGE(I78:I97)</f>
        <v>25.9131241053973</v>
      </c>
      <c r="U97" t="s" s="128">
        <v>57</v>
      </c>
      <c r="V97" s="129">
        <f>AVERAGE(L78:L97)</f>
        <v>5.15</v>
      </c>
      <c r="W97" s="97">
        <f>AVERAGE(N78:N97)</f>
        <v>30.5533035714286</v>
      </c>
    </row>
    <row r="98" ht="21.95" customHeight="1">
      <c r="A98" s="152">
        <v>2018</v>
      </c>
      <c r="B98" s="99">
        <v>57</v>
      </c>
      <c r="C98" s="83">
        <v>1351</v>
      </c>
      <c r="D98" s="87">
        <v>23.7017543859649</v>
      </c>
      <c r="E98" s="40"/>
      <c r="F98" s="153">
        <v>2018</v>
      </c>
      <c r="G98" s="99">
        <v>31</v>
      </c>
      <c r="H98" s="83">
        <v>790.3</v>
      </c>
      <c r="I98" s="87">
        <v>25.4935483870968</v>
      </c>
      <c r="J98" s="40"/>
      <c r="K98" s="153">
        <v>2018</v>
      </c>
      <c r="L98" s="99">
        <v>5</v>
      </c>
      <c r="M98" s="83">
        <v>149.1</v>
      </c>
      <c r="N98" s="89">
        <v>29.82</v>
      </c>
      <c r="O98" s="96"/>
      <c r="P98" s="83"/>
      <c r="Q98" s="83"/>
      <c r="R98" s="84"/>
      <c r="S98" s="83"/>
      <c r="T98" s="83"/>
      <c r="U98" s="84"/>
      <c r="V98" s="83"/>
      <c r="W98" s="97"/>
    </row>
    <row r="99" ht="21.95" customHeight="1">
      <c r="A99" s="152">
        <v>2019</v>
      </c>
      <c r="B99" s="99">
        <v>66</v>
      </c>
      <c r="C99" s="83">
        <v>1606.2</v>
      </c>
      <c r="D99" s="87">
        <v>24.3363636363636</v>
      </c>
      <c r="E99" s="40"/>
      <c r="F99" s="153">
        <v>2019</v>
      </c>
      <c r="G99" s="99">
        <v>42</v>
      </c>
      <c r="H99" s="83">
        <v>1092.3</v>
      </c>
      <c r="I99" s="87">
        <v>26.0071428571429</v>
      </c>
      <c r="J99" s="40"/>
      <c r="K99" s="153">
        <v>2019</v>
      </c>
      <c r="L99" s="99">
        <v>6</v>
      </c>
      <c r="M99" s="83">
        <v>201.1</v>
      </c>
      <c r="N99" s="89">
        <v>33.5166666666667</v>
      </c>
      <c r="O99" s="96"/>
      <c r="P99" s="83"/>
      <c r="Q99" s="83"/>
      <c r="R99" s="84"/>
      <c r="S99" s="83"/>
      <c r="T99" s="83"/>
      <c r="U99" s="84"/>
      <c r="V99" s="83"/>
      <c r="W99" s="97"/>
    </row>
    <row r="100" ht="21.95" customHeight="1">
      <c r="A100" s="152">
        <v>2020</v>
      </c>
      <c r="B100" s="99">
        <v>45</v>
      </c>
      <c r="C100" s="83">
        <v>1094.8</v>
      </c>
      <c r="D100" s="87">
        <v>24.3288888888889</v>
      </c>
      <c r="E100" s="40"/>
      <c r="F100" s="153">
        <v>2020</v>
      </c>
      <c r="G100" s="99">
        <v>25</v>
      </c>
      <c r="H100" s="83">
        <v>665.3</v>
      </c>
      <c r="I100" s="87">
        <v>26.612</v>
      </c>
      <c r="J100" s="40"/>
      <c r="K100" s="153">
        <v>2020</v>
      </c>
      <c r="L100" s="99">
        <v>5</v>
      </c>
      <c r="M100" s="83">
        <v>161.5</v>
      </c>
      <c r="N100" s="89">
        <v>32.3</v>
      </c>
      <c r="O100" s="96"/>
      <c r="P100" s="83"/>
      <c r="Q100" s="83"/>
      <c r="R100" s="84"/>
      <c r="S100" s="83"/>
      <c r="T100" s="83"/>
      <c r="U100" s="84"/>
      <c r="V100" s="83"/>
      <c r="W100" s="97"/>
    </row>
    <row r="101" ht="21.95" customHeight="1">
      <c r="A101" s="152">
        <v>2021</v>
      </c>
      <c r="B101" s="99">
        <v>49</v>
      </c>
      <c r="C101" s="83">
        <v>1186.4</v>
      </c>
      <c r="D101" s="87">
        <v>24.2122448979592</v>
      </c>
      <c r="E101" s="40"/>
      <c r="F101" s="153">
        <v>2021</v>
      </c>
      <c r="G101" s="99">
        <v>31</v>
      </c>
      <c r="H101" s="83">
        <v>794.7</v>
      </c>
      <c r="I101" s="87">
        <v>25.6354838709677</v>
      </c>
      <c r="J101" s="40"/>
      <c r="K101" s="153">
        <v>2021</v>
      </c>
      <c r="L101" s="99">
        <v>6</v>
      </c>
      <c r="M101" s="83">
        <v>187.7</v>
      </c>
      <c r="N101" s="89">
        <v>31.2833333333333</v>
      </c>
      <c r="O101" s="96"/>
      <c r="P101" s="83"/>
      <c r="Q101" s="83"/>
      <c r="R101" s="84"/>
      <c r="S101" s="83"/>
      <c r="T101" s="83"/>
      <c r="U101" s="84"/>
      <c r="V101" s="83"/>
      <c r="W101" s="97"/>
    </row>
    <row r="102" ht="21.95" customHeight="1">
      <c r="A102" s="152">
        <v>2022</v>
      </c>
      <c r="B102" s="99">
        <v>67</v>
      </c>
      <c r="C102" s="83">
        <v>1565.1</v>
      </c>
      <c r="D102" s="87">
        <v>23.3597014925373</v>
      </c>
      <c r="E102" s="40"/>
      <c r="F102" s="153">
        <v>2022</v>
      </c>
      <c r="G102" s="99">
        <v>35</v>
      </c>
      <c r="H102" s="83">
        <v>875</v>
      </c>
      <c r="I102" s="87">
        <v>25</v>
      </c>
      <c r="J102" s="40"/>
      <c r="K102" s="153">
        <v>2022</v>
      </c>
      <c r="L102" s="99">
        <v>2</v>
      </c>
      <c r="M102" s="83">
        <v>61.2</v>
      </c>
      <c r="N102" s="89">
        <v>30.6</v>
      </c>
      <c r="O102" s="96"/>
      <c r="P102" s="83"/>
      <c r="Q102" s="83"/>
      <c r="R102" s="84"/>
      <c r="S102" s="83"/>
      <c r="T102" s="83"/>
      <c r="U102" s="84"/>
      <c r="V102" s="83"/>
      <c r="W102" s="97"/>
    </row>
    <row r="103" ht="21.95" customHeight="1">
      <c r="A103" s="86"/>
      <c r="B103" s="84"/>
      <c r="C103" s="83"/>
      <c r="D103" s="87"/>
      <c r="E103" s="40"/>
      <c r="F103" s="88"/>
      <c r="G103" s="84"/>
      <c r="H103" s="83"/>
      <c r="I103" s="87"/>
      <c r="J103" s="40"/>
      <c r="K103" s="88"/>
      <c r="L103" s="84"/>
      <c r="M103" s="83"/>
      <c r="N103" s="89"/>
      <c r="O103" s="82"/>
      <c r="P103" s="83"/>
      <c r="Q103" s="83"/>
      <c r="R103" s="84"/>
      <c r="S103" s="84"/>
      <c r="T103" s="83"/>
      <c r="U103" s="83"/>
      <c r="V103" s="83"/>
      <c r="W103" s="85"/>
    </row>
    <row r="104" ht="21.95" customHeight="1">
      <c r="A104" s="86"/>
      <c r="B104" s="84"/>
      <c r="C104" s="83"/>
      <c r="D104" s="87"/>
      <c r="E104" s="40"/>
      <c r="F104" s="88"/>
      <c r="G104" s="84"/>
      <c r="H104" s="83"/>
      <c r="I104" s="87"/>
      <c r="J104" s="40"/>
      <c r="K104" s="88"/>
      <c r="L104" s="84"/>
      <c r="M104" s="83"/>
      <c r="N104" s="89"/>
      <c r="O104" s="82"/>
      <c r="P104" s="83"/>
      <c r="Q104" s="83"/>
      <c r="R104" s="84"/>
      <c r="S104" s="84"/>
      <c r="T104" s="83"/>
      <c r="U104" s="83"/>
      <c r="V104" s="83"/>
      <c r="W104" s="85"/>
    </row>
    <row r="105" ht="21.95" customHeight="1">
      <c r="A105" s="86"/>
      <c r="B105" s="84"/>
      <c r="C105" s="83"/>
      <c r="D105" s="87"/>
      <c r="E105" s="40"/>
      <c r="F105" s="88"/>
      <c r="G105" s="84"/>
      <c r="H105" s="83"/>
      <c r="I105" s="87"/>
      <c r="J105" s="40"/>
      <c r="K105" s="88"/>
      <c r="L105" s="84"/>
      <c r="M105" s="83"/>
      <c r="N105" s="89"/>
      <c r="O105" s="82"/>
      <c r="P105" s="83"/>
      <c r="Q105" s="83"/>
      <c r="R105" s="84"/>
      <c r="S105" s="84"/>
      <c r="T105" s="83"/>
      <c r="U105" s="83"/>
      <c r="V105" s="83"/>
      <c r="W105" s="85"/>
    </row>
    <row r="106" ht="21.95" customHeight="1">
      <c r="A106" s="86"/>
      <c r="B106" s="84"/>
      <c r="C106" s="83"/>
      <c r="D106" s="87"/>
      <c r="E106" s="40"/>
      <c r="F106" s="88"/>
      <c r="G106" s="84"/>
      <c r="H106" s="83"/>
      <c r="I106" s="87"/>
      <c r="J106" s="40"/>
      <c r="K106" s="88"/>
      <c r="L106" s="84"/>
      <c r="M106" s="83"/>
      <c r="N106" s="89"/>
      <c r="O106" s="82"/>
      <c r="P106" s="83"/>
      <c r="Q106" s="83"/>
      <c r="R106" s="84"/>
      <c r="S106" s="84"/>
      <c r="T106" s="83"/>
      <c r="U106" s="83"/>
      <c r="V106" s="83"/>
      <c r="W106" s="85"/>
    </row>
    <row r="107" ht="21.95" customHeight="1">
      <c r="A107" s="86"/>
      <c r="B107" s="84"/>
      <c r="C107" s="83"/>
      <c r="D107" s="87"/>
      <c r="E107" s="40"/>
      <c r="F107" s="88"/>
      <c r="G107" s="84"/>
      <c r="H107" s="83"/>
      <c r="I107" s="87"/>
      <c r="J107" s="40"/>
      <c r="K107" s="88"/>
      <c r="L107" s="84"/>
      <c r="M107" s="83"/>
      <c r="N107" s="89"/>
      <c r="O107" s="82"/>
      <c r="P107" s="83"/>
      <c r="Q107" s="83"/>
      <c r="R107" s="84"/>
      <c r="S107" s="84"/>
      <c r="T107" s="83"/>
      <c r="U107" s="83"/>
      <c r="V107" s="83"/>
      <c r="W107" s="85"/>
    </row>
    <row r="108" ht="21.95" customHeight="1">
      <c r="A108" s="86"/>
      <c r="B108" s="84"/>
      <c r="C108" s="83"/>
      <c r="D108" s="87"/>
      <c r="E108" s="40"/>
      <c r="F108" s="88"/>
      <c r="G108" s="84"/>
      <c r="H108" s="83"/>
      <c r="I108" s="87"/>
      <c r="J108" s="40"/>
      <c r="K108" s="88"/>
      <c r="L108" s="84"/>
      <c r="M108" s="83"/>
      <c r="N108" s="89"/>
      <c r="O108" s="82"/>
      <c r="P108" s="83"/>
      <c r="Q108" s="83"/>
      <c r="R108" s="84"/>
      <c r="S108" s="84"/>
      <c r="T108" s="83"/>
      <c r="U108" s="83"/>
      <c r="V108" s="83"/>
      <c r="W108" s="85"/>
    </row>
    <row r="109" ht="21.95" customHeight="1">
      <c r="A109" s="86"/>
      <c r="B109" s="84"/>
      <c r="C109" s="83"/>
      <c r="D109" s="87"/>
      <c r="E109" s="40"/>
      <c r="F109" s="88"/>
      <c r="G109" s="84"/>
      <c r="H109" s="83"/>
      <c r="I109" s="87"/>
      <c r="J109" s="40"/>
      <c r="K109" s="88"/>
      <c r="L109" s="84"/>
      <c r="M109" s="83"/>
      <c r="N109" s="89"/>
      <c r="O109" s="82"/>
      <c r="P109" s="83"/>
      <c r="Q109" s="83"/>
      <c r="R109" s="84"/>
      <c r="S109" s="84"/>
      <c r="T109" s="83"/>
      <c r="U109" s="83"/>
      <c r="V109" s="83"/>
      <c r="W109" s="85"/>
    </row>
    <row r="110" ht="21.95" customHeight="1">
      <c r="A110" s="86"/>
      <c r="B110" s="84"/>
      <c r="C110" s="83"/>
      <c r="D110" s="87"/>
      <c r="E110" s="40"/>
      <c r="F110" s="88"/>
      <c r="G110" s="84"/>
      <c r="H110" s="83"/>
      <c r="I110" s="87"/>
      <c r="J110" s="40"/>
      <c r="K110" s="88"/>
      <c r="L110" s="84"/>
      <c r="M110" s="83"/>
      <c r="N110" s="89"/>
      <c r="O110" s="82"/>
      <c r="P110" s="83"/>
      <c r="Q110" s="83"/>
      <c r="R110" s="84"/>
      <c r="S110" s="84"/>
      <c r="T110" s="83"/>
      <c r="U110" s="83"/>
      <c r="V110" s="83"/>
      <c r="W110" s="85"/>
    </row>
    <row r="111" ht="21.95" customHeight="1">
      <c r="A111" s="86"/>
      <c r="B111" s="84"/>
      <c r="C111" s="83"/>
      <c r="D111" s="87"/>
      <c r="E111" s="40"/>
      <c r="F111" s="88"/>
      <c r="G111" s="84"/>
      <c r="H111" s="83"/>
      <c r="I111" s="87"/>
      <c r="J111" s="40"/>
      <c r="K111" s="88"/>
      <c r="L111" s="84"/>
      <c r="M111" s="83"/>
      <c r="N111" s="89"/>
      <c r="O111" s="82"/>
      <c r="P111" s="83"/>
      <c r="Q111" s="83"/>
      <c r="R111" s="84"/>
      <c r="S111" s="84"/>
      <c r="T111" s="83"/>
      <c r="U111" s="83"/>
      <c r="V111" s="83"/>
      <c r="W111" s="85"/>
    </row>
    <row r="112" ht="21.95" customHeight="1">
      <c r="A112" s="86"/>
      <c r="B112" s="84"/>
      <c r="C112" s="83"/>
      <c r="D112" s="87"/>
      <c r="E112" s="40"/>
      <c r="F112" s="88"/>
      <c r="G112" s="84"/>
      <c r="H112" s="83"/>
      <c r="I112" s="87"/>
      <c r="J112" s="40"/>
      <c r="K112" s="88"/>
      <c r="L112" s="84"/>
      <c r="M112" s="83"/>
      <c r="N112" s="89"/>
      <c r="O112" s="82"/>
      <c r="P112" s="83"/>
      <c r="Q112" s="83"/>
      <c r="R112" s="84"/>
      <c r="S112" s="84"/>
      <c r="T112" s="83"/>
      <c r="U112" s="83"/>
      <c r="V112" s="83"/>
      <c r="W112" s="85"/>
    </row>
    <row r="113" ht="21.95" customHeight="1">
      <c r="A113" s="86"/>
      <c r="B113" s="84"/>
      <c r="C113" s="83"/>
      <c r="D113" s="87"/>
      <c r="E113" s="40"/>
      <c r="F113" s="88"/>
      <c r="G113" s="84"/>
      <c r="H113" s="83"/>
      <c r="I113" s="87"/>
      <c r="J113" s="40"/>
      <c r="K113" s="88"/>
      <c r="L113" s="84"/>
      <c r="M113" s="83"/>
      <c r="N113" s="89"/>
      <c r="O113" s="82"/>
      <c r="P113" s="83"/>
      <c r="Q113" s="83"/>
      <c r="R113" s="84"/>
      <c r="S113" s="84"/>
      <c r="T113" s="83"/>
      <c r="U113" s="83"/>
      <c r="V113" s="83"/>
      <c r="W113" s="85"/>
    </row>
    <row r="114" ht="21.95" customHeight="1">
      <c r="A114" s="86"/>
      <c r="B114" s="84"/>
      <c r="C114" s="83"/>
      <c r="D114" s="87"/>
      <c r="E114" s="40"/>
      <c r="F114" s="88"/>
      <c r="G114" s="84"/>
      <c r="H114" s="83"/>
      <c r="I114" s="87"/>
      <c r="J114" s="40"/>
      <c r="K114" s="88"/>
      <c r="L114" s="84"/>
      <c r="M114" s="83"/>
      <c r="N114" s="89"/>
      <c r="O114" s="82"/>
      <c r="P114" s="83"/>
      <c r="Q114" s="83"/>
      <c r="R114" s="84"/>
      <c r="S114" s="84"/>
      <c r="T114" s="83"/>
      <c r="U114" s="83"/>
      <c r="V114" s="83"/>
      <c r="W114" s="85"/>
    </row>
    <row r="115" ht="21.95" customHeight="1">
      <c r="A115" s="86"/>
      <c r="B115" s="84"/>
      <c r="C115" s="83"/>
      <c r="D115" s="87"/>
      <c r="E115" s="40"/>
      <c r="F115" s="88"/>
      <c r="G115" s="84"/>
      <c r="H115" s="83"/>
      <c r="I115" s="87"/>
      <c r="J115" s="40"/>
      <c r="K115" s="88"/>
      <c r="L115" s="84"/>
      <c r="M115" s="83"/>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90"/>
      <c r="E121" s="40"/>
      <c r="F121" s="88"/>
      <c r="G121" s="84"/>
      <c r="H121" s="83"/>
      <c r="I121" s="90"/>
      <c r="J121" s="40"/>
      <c r="K121" s="88"/>
      <c r="L121" s="84"/>
      <c r="M121" s="83"/>
      <c r="N121" s="91"/>
      <c r="O121" s="82"/>
      <c r="P121" s="83"/>
      <c r="Q121" s="83"/>
      <c r="R121" s="84"/>
      <c r="S121" s="84"/>
      <c r="T121" s="83"/>
      <c r="U121" s="83"/>
      <c r="V121" s="83"/>
      <c r="W121" s="85"/>
    </row>
    <row r="122" ht="21.95" customHeight="1">
      <c r="A122" s="86"/>
      <c r="B122" s="84"/>
      <c r="C122" s="83"/>
      <c r="D122" s="87"/>
      <c r="E122" s="40"/>
      <c r="F122" s="88"/>
      <c r="G122" s="84"/>
      <c r="H122" s="83"/>
      <c r="I122" s="90"/>
      <c r="J122" s="40"/>
      <c r="K122" s="88"/>
      <c r="L122" s="84"/>
      <c r="M122" s="83"/>
      <c r="N122" s="91"/>
      <c r="O122" s="82"/>
      <c r="P122" s="83"/>
      <c r="Q122" s="83"/>
      <c r="R122" s="84"/>
      <c r="S122" s="84"/>
      <c r="T122" s="83"/>
      <c r="U122" s="83"/>
      <c r="V122" s="83"/>
      <c r="W122" s="85"/>
    </row>
    <row r="123" ht="21.95" customHeight="1">
      <c r="A123" t="s" s="92">
        <v>78</v>
      </c>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t="s" s="93">
        <v>67</v>
      </c>
      <c r="B124" s="94"/>
      <c r="C124" s="83"/>
      <c r="D124" s="87"/>
      <c r="E124" s="40"/>
      <c r="F124" t="s" s="95">
        <v>67</v>
      </c>
      <c r="G124" s="94"/>
      <c r="H124" s="83"/>
      <c r="I124" s="87"/>
      <c r="J124" s="40"/>
      <c r="K124" t="s" s="95">
        <v>67</v>
      </c>
      <c r="L124" s="94"/>
      <c r="M124" s="83"/>
      <c r="N124" s="89"/>
      <c r="O124" s="96"/>
      <c r="P124" s="83"/>
      <c r="Q124" s="83"/>
      <c r="R124" s="84"/>
      <c r="S124" s="83"/>
      <c r="T124" s="83"/>
      <c r="U124" s="84"/>
      <c r="V124" s="83"/>
      <c r="W124" s="97"/>
    </row>
    <row r="125" ht="21.95" customHeight="1">
      <c r="A125" t="s" s="98">
        <v>79</v>
      </c>
      <c r="B125" s="99">
        <f>AVERAGE(B67:B76)</f>
        <v>32.1</v>
      </c>
      <c r="C125" s="83">
        <f>AVERAGE(C67:C76)</f>
        <v>767.59</v>
      </c>
      <c r="D125" s="87">
        <f>AVERAGE(D67:D76)</f>
        <v>23.9519229919485</v>
      </c>
      <c r="E125" s="40"/>
      <c r="F125" t="s" s="100">
        <v>79</v>
      </c>
      <c r="G125" s="99">
        <f>AVERAGE(G67:G76)</f>
        <v>16.2</v>
      </c>
      <c r="H125" s="83">
        <f>AVERAGE(H67:H76)</f>
        <v>425.82</v>
      </c>
      <c r="I125" s="87">
        <f>AVERAGE(I67:I76)</f>
        <v>26.3062175400261</v>
      </c>
      <c r="J125" s="40"/>
      <c r="K125" t="s" s="100">
        <v>79</v>
      </c>
      <c r="L125" s="99">
        <f>AVERAGE(L67:L76)</f>
        <v>4.4</v>
      </c>
      <c r="M125" s="83">
        <f>AVERAGE(M67:M76)</f>
        <v>134.36</v>
      </c>
      <c r="N125" s="89">
        <f>AVERAGE(N67:N76)</f>
        <v>30.5571904761905</v>
      </c>
      <c r="O125" s="96"/>
      <c r="P125" s="83"/>
      <c r="Q125" s="83"/>
      <c r="R125" s="84"/>
      <c r="S125" s="83"/>
      <c r="T125" s="83"/>
      <c r="U125" s="84"/>
      <c r="V125" s="83"/>
      <c r="W125" s="97"/>
    </row>
    <row r="126" ht="21.95" customHeight="1">
      <c r="A126" t="s" s="98">
        <v>80</v>
      </c>
      <c r="B126" s="99">
        <f>AVERAGE(B78:B87)</f>
        <v>43.4</v>
      </c>
      <c r="C126" s="83">
        <f>AVERAGE(C78:C87)</f>
        <v>1033.8</v>
      </c>
      <c r="D126" s="87">
        <f>AVERAGE(D78:D87)</f>
        <v>23.8400980966814</v>
      </c>
      <c r="E126" s="40"/>
      <c r="F126" t="s" s="100">
        <v>80</v>
      </c>
      <c r="G126" s="99">
        <f>AVERAGE(G78:G87)</f>
        <v>22.5</v>
      </c>
      <c r="H126" s="83">
        <f>AVERAGE(H78:H87)</f>
        <v>583.46</v>
      </c>
      <c r="I126" s="87">
        <f>AVERAGE(I78:I87)</f>
        <v>25.9361590909091</v>
      </c>
      <c r="J126" s="40"/>
      <c r="K126" t="s" s="100">
        <v>80</v>
      </c>
      <c r="L126" s="99">
        <f>AVERAGE(L78:L87)</f>
        <v>5</v>
      </c>
      <c r="M126" s="83">
        <f>AVERAGE(M78:M87)</f>
        <v>151.76</v>
      </c>
      <c r="N126" s="89">
        <f>AVERAGE(N78:N87)</f>
        <v>30.2939880952381</v>
      </c>
      <c r="O126" s="96"/>
      <c r="P126" s="83"/>
      <c r="Q126" s="83"/>
      <c r="R126" s="84"/>
      <c r="S126" s="83"/>
      <c r="T126" s="83"/>
      <c r="U126" s="84"/>
      <c r="V126" s="83"/>
      <c r="W126" s="97"/>
    </row>
    <row r="127" ht="21.95" customHeight="1">
      <c r="A127" s="105"/>
      <c r="B127" s="84"/>
      <c r="C127" s="84"/>
      <c r="D127" s="90"/>
      <c r="E127" s="40"/>
      <c r="F127" s="106"/>
      <c r="G127" s="84"/>
      <c r="H127" s="84"/>
      <c r="I127" s="90"/>
      <c r="J127" s="40"/>
      <c r="K127" s="106"/>
      <c r="L127" s="84"/>
      <c r="M127" s="84"/>
      <c r="N127" s="91"/>
      <c r="O127" s="96"/>
      <c r="P127" s="83"/>
      <c r="Q127" s="83"/>
      <c r="R127" s="84"/>
      <c r="S127" s="83"/>
      <c r="T127" s="83"/>
      <c r="U127" s="84"/>
      <c r="V127" s="83"/>
      <c r="W127" s="97"/>
    </row>
    <row r="128" ht="21.95" customHeight="1">
      <c r="A128" t="s" s="103">
        <v>82</v>
      </c>
      <c r="B128" s="83">
        <f>AVERAGE(B61:B70)</f>
        <v>34.2</v>
      </c>
      <c r="C128" s="83">
        <f>AVERAGE(C61:C70)</f>
        <v>817.9</v>
      </c>
      <c r="D128" s="87">
        <f>AVERAGE(D61:D70)</f>
        <v>23.9319757616819</v>
      </c>
      <c r="E128" s="40"/>
      <c r="F128" t="s" s="104">
        <v>82</v>
      </c>
      <c r="G128" s="83">
        <f>AVERAGE(G61:G70)</f>
        <v>16.5</v>
      </c>
      <c r="H128" s="83">
        <f>AVERAGE(H61:H70)</f>
        <v>435.67</v>
      </c>
      <c r="I128" s="87">
        <f>AVERAGE(I61:I70)</f>
        <v>26.507298517233</v>
      </c>
      <c r="J128" s="40"/>
      <c r="K128" t="s" s="104">
        <v>82</v>
      </c>
      <c r="L128" s="83">
        <f>AVERAGE(L61:L70)</f>
        <v>4.5</v>
      </c>
      <c r="M128" s="83">
        <f>AVERAGE(M61:M70)</f>
        <v>137.47</v>
      </c>
      <c r="N128" s="89">
        <f>AVERAGE(N61:N70)</f>
        <v>30.5569761904762</v>
      </c>
      <c r="O128" s="96"/>
      <c r="P128" s="83"/>
      <c r="Q128" s="83"/>
      <c r="R128" s="84"/>
      <c r="S128" s="83"/>
      <c r="T128" s="83"/>
      <c r="U128" s="84"/>
      <c r="V128" s="83"/>
      <c r="W128" s="97"/>
    </row>
    <row r="129" ht="21.95" customHeight="1">
      <c r="A129" t="s" s="103">
        <v>83</v>
      </c>
      <c r="B129" s="99">
        <f>AVERAGE(B72:B81)</f>
        <v>36.5</v>
      </c>
      <c r="C129" s="83">
        <f>AVERAGE(C72:C81)</f>
        <v>866.55</v>
      </c>
      <c r="D129" s="87">
        <f>AVERAGE(D72:D81)</f>
        <v>23.752447540728</v>
      </c>
      <c r="E129" s="40"/>
      <c r="F129" t="s" s="104">
        <v>83</v>
      </c>
      <c r="G129" s="99">
        <f>AVERAGE(G72:G81)</f>
        <v>19</v>
      </c>
      <c r="H129" s="83">
        <f>AVERAGE(H72:H81)</f>
        <v>491.33</v>
      </c>
      <c r="I129" s="87">
        <f>AVERAGE(I72:I81)</f>
        <v>25.8778971300439</v>
      </c>
      <c r="J129" s="40"/>
      <c r="K129" t="s" s="104">
        <v>83</v>
      </c>
      <c r="L129" s="99">
        <f>AVERAGE(L72:L81)</f>
        <v>3.9</v>
      </c>
      <c r="M129" s="83">
        <f>AVERAGE(M72:M81)</f>
        <v>120.07</v>
      </c>
      <c r="N129" s="89">
        <f>AVERAGE(N72:N81)</f>
        <v>30.5279523809524</v>
      </c>
      <c r="O129" s="96"/>
      <c r="P129" s="83"/>
      <c r="Q129" s="83"/>
      <c r="R129" s="84"/>
      <c r="S129" s="83"/>
      <c r="T129" s="83"/>
      <c r="U129" s="84"/>
      <c r="V129" s="83"/>
      <c r="W129" s="97"/>
    </row>
    <row r="130" ht="21.95" customHeight="1">
      <c r="A130" s="105"/>
      <c r="B130" s="84"/>
      <c r="C130" s="84"/>
      <c r="D130" s="90"/>
      <c r="E130" s="40"/>
      <c r="F130" s="106"/>
      <c r="G130" s="84"/>
      <c r="H130" s="84"/>
      <c r="I130" s="90"/>
      <c r="J130" s="40"/>
      <c r="K130" s="106"/>
      <c r="L130" s="84"/>
      <c r="M130" s="84"/>
      <c r="N130" s="91"/>
      <c r="O130" s="96"/>
      <c r="P130" s="83"/>
      <c r="Q130" s="83"/>
      <c r="R130" s="84"/>
      <c r="S130" s="83"/>
      <c r="T130" s="83"/>
      <c r="U130" s="84"/>
      <c r="V130" s="83"/>
      <c r="W130" s="97"/>
    </row>
    <row r="131" ht="21.95" customHeight="1">
      <c r="A131" t="s" s="93">
        <v>72</v>
      </c>
      <c r="B131" s="84"/>
      <c r="C131" s="84"/>
      <c r="D131" s="90"/>
      <c r="E131" s="40"/>
      <c r="F131" t="s" s="95">
        <v>72</v>
      </c>
      <c r="G131" s="84"/>
      <c r="H131" s="84"/>
      <c r="I131" s="90"/>
      <c r="J131" s="40"/>
      <c r="K131" t="s" s="95">
        <v>72</v>
      </c>
      <c r="L131" s="84"/>
      <c r="M131" s="84"/>
      <c r="N131" s="91"/>
      <c r="O131" s="96"/>
      <c r="P131" s="83"/>
      <c r="Q131" s="83"/>
      <c r="R131" s="84"/>
      <c r="S131" s="83"/>
      <c r="T131" s="83"/>
      <c r="U131" s="84"/>
      <c r="V131" s="83"/>
      <c r="W131" s="97"/>
    </row>
    <row r="132" ht="21.95" customHeight="1">
      <c r="A132" t="s" s="98">
        <v>79</v>
      </c>
      <c r="B132" s="83">
        <f>AVERAGE(B72:B76)</f>
        <v>29.8</v>
      </c>
      <c r="C132" s="83">
        <f>AVERAGE(C72:C76)</f>
        <v>710.08</v>
      </c>
      <c r="D132" s="87">
        <f>AVERAGE(D72:D76)</f>
        <v>23.7846403634398</v>
      </c>
      <c r="E132" s="40"/>
      <c r="F132" t="s" s="100">
        <v>79</v>
      </c>
      <c r="G132" s="83">
        <f>AVERAGE(G72:G76)</f>
        <v>15.8</v>
      </c>
      <c r="H132" s="83">
        <f>AVERAGE(H72:H76)</f>
        <v>411.36</v>
      </c>
      <c r="I132" s="87">
        <f>AVERAGE(I72:I76)</f>
        <v>25.9937488055423</v>
      </c>
      <c r="J132" s="40"/>
      <c r="K132" t="s" s="100">
        <v>79</v>
      </c>
      <c r="L132" s="83">
        <f>AVERAGE(L72:L76)</f>
        <v>3.8</v>
      </c>
      <c r="M132" s="83">
        <f>AVERAGE(M72:M76)</f>
        <v>116.58</v>
      </c>
      <c r="N132" s="89">
        <f>AVERAGE(N72:N76)</f>
        <v>30.4454285714286</v>
      </c>
      <c r="O132" s="96"/>
      <c r="P132" s="83"/>
      <c r="Q132" s="83"/>
      <c r="R132" s="84"/>
      <c r="S132" s="83"/>
      <c r="T132" s="83"/>
      <c r="U132" s="84"/>
      <c r="V132" s="83"/>
      <c r="W132" s="97"/>
    </row>
    <row r="133" ht="21.95" customHeight="1">
      <c r="A133" t="s" s="98">
        <v>80</v>
      </c>
      <c r="B133" s="83">
        <f>AVERAGE(B78:B82)</f>
        <v>45.2</v>
      </c>
      <c r="C133" s="83">
        <f>AVERAGE(C78:C82)</f>
        <v>1073.1</v>
      </c>
      <c r="D133" s="87">
        <f>AVERAGE(D78:D82)</f>
        <v>23.7799557408329</v>
      </c>
      <c r="E133" s="40"/>
      <c r="F133" t="s" s="100">
        <v>80</v>
      </c>
      <c r="G133" s="83">
        <f>AVERAGE(G78:G82)</f>
        <v>23.8</v>
      </c>
      <c r="H133" s="83">
        <f>AVERAGE(H78:H82)</f>
        <v>612.14</v>
      </c>
      <c r="I133" s="87">
        <f>AVERAGE(I78:I82)</f>
        <v>25.7337121212121</v>
      </c>
      <c r="J133" s="40"/>
      <c r="K133" t="s" s="100">
        <v>80</v>
      </c>
      <c r="L133" s="83">
        <f>AVERAGE(L78:L82)</f>
        <v>4</v>
      </c>
      <c r="M133" s="83">
        <f>AVERAGE(M78:M82)</f>
        <v>122.98</v>
      </c>
      <c r="N133" s="89">
        <f>AVERAGE(N78:N82)</f>
        <v>30.4654761904762</v>
      </c>
      <c r="O133" s="96"/>
      <c r="P133" s="83"/>
      <c r="Q133" s="83"/>
      <c r="R133" s="84"/>
      <c r="S133" s="83"/>
      <c r="T133" s="83"/>
      <c r="U133" s="84"/>
      <c r="V133" s="83"/>
      <c r="W133" s="97"/>
    </row>
    <row r="134" ht="21.95" customHeight="1">
      <c r="A134" s="105"/>
      <c r="B134" s="84"/>
      <c r="C134" s="84"/>
      <c r="D134" s="90"/>
      <c r="E134" s="40"/>
      <c r="F134" s="106"/>
      <c r="G134" s="84"/>
      <c r="H134" s="84"/>
      <c r="I134" s="90"/>
      <c r="J134" s="40"/>
      <c r="K134" s="106"/>
      <c r="L134" s="84"/>
      <c r="M134" s="84"/>
      <c r="N134" s="91"/>
      <c r="O134" s="96"/>
      <c r="P134" s="83"/>
      <c r="Q134" s="83"/>
      <c r="R134" s="84"/>
      <c r="S134" s="83"/>
      <c r="T134" s="83"/>
      <c r="U134" s="84"/>
      <c r="V134" s="83"/>
      <c r="W134" s="97"/>
    </row>
    <row r="135" ht="21.95" customHeight="1">
      <c r="A135" t="s" s="103">
        <v>82</v>
      </c>
      <c r="B135" s="83">
        <f>AVERAGE(B66:B70)</f>
        <v>35.4</v>
      </c>
      <c r="C135" s="83">
        <f>AVERAGE(C66:C70)</f>
        <v>844.08</v>
      </c>
      <c r="D135" s="87">
        <f>AVERAGE(D66:D70)</f>
        <v>23.8825389537905</v>
      </c>
      <c r="E135" s="40"/>
      <c r="F135" t="s" s="104">
        <v>82</v>
      </c>
      <c r="G135" s="83">
        <f>AVERAGE(G66:G70)</f>
        <v>17.6</v>
      </c>
      <c r="H135" s="83">
        <f>AVERAGE(H66:H70)</f>
        <v>459.6</v>
      </c>
      <c r="I135" s="87">
        <f>AVERAGE(I66:I70)</f>
        <v>26.1252549019608</v>
      </c>
      <c r="J135" s="40"/>
      <c r="K135" t="s" s="104">
        <v>82</v>
      </c>
      <c r="L135" s="83">
        <f>AVERAGE(L66:L70)</f>
        <v>4.4</v>
      </c>
      <c r="M135" s="83">
        <f>AVERAGE(M66:M70)</f>
        <v>132.56</v>
      </c>
      <c r="N135" s="89">
        <f>AVERAGE(N66:N70)</f>
        <v>30.3349523809524</v>
      </c>
      <c r="O135" s="96"/>
      <c r="P135" s="83"/>
      <c r="Q135" s="83"/>
      <c r="R135" s="84"/>
      <c r="S135" s="83"/>
      <c r="T135" s="83"/>
      <c r="U135" s="84"/>
      <c r="V135" s="83"/>
      <c r="W135" s="97"/>
    </row>
    <row r="136" ht="21.95" customHeight="1">
      <c r="A136" t="s" s="103">
        <v>83</v>
      </c>
      <c r="B136" s="83">
        <f>AVERAGE(B72:B76)</f>
        <v>29.8</v>
      </c>
      <c r="C136" s="83">
        <f>AVERAGE(C72:C76)</f>
        <v>710.08</v>
      </c>
      <c r="D136" s="87">
        <f>AVERAGE(D72:D76)</f>
        <v>23.7846403634398</v>
      </c>
      <c r="E136" s="40"/>
      <c r="F136" t="s" s="104">
        <v>83</v>
      </c>
      <c r="G136" s="83">
        <f>AVERAGE(G72:G76)</f>
        <v>15.8</v>
      </c>
      <c r="H136" s="83">
        <f>AVERAGE(H72:H76)</f>
        <v>411.36</v>
      </c>
      <c r="I136" s="87">
        <f>AVERAGE(I72:I76)</f>
        <v>25.9937488055423</v>
      </c>
      <c r="J136" s="40"/>
      <c r="K136" t="s" s="104">
        <v>83</v>
      </c>
      <c r="L136" s="83">
        <f>AVERAGE(L72:L76)</f>
        <v>3.8</v>
      </c>
      <c r="M136" s="83">
        <f>AVERAGE(M72:M76)</f>
        <v>116.58</v>
      </c>
      <c r="N136" s="89">
        <f>AVERAGE(N72:N76)</f>
        <v>30.4454285714286</v>
      </c>
      <c r="O136" s="96"/>
      <c r="P136" s="83"/>
      <c r="Q136" s="83"/>
      <c r="R136" s="84"/>
      <c r="S136" s="83"/>
      <c r="T136" s="83"/>
      <c r="U136" s="84"/>
      <c r="V136" s="83"/>
      <c r="W136" s="97"/>
    </row>
    <row r="137" ht="21.95" customHeight="1">
      <c r="A137" s="105"/>
      <c r="B137" s="83"/>
      <c r="C137" s="83"/>
      <c r="D137" s="87"/>
      <c r="E137" s="40"/>
      <c r="F137" s="106"/>
      <c r="G137" s="84"/>
      <c r="H137" s="83"/>
      <c r="I137" s="87"/>
      <c r="J137" s="40"/>
      <c r="K137" s="106"/>
      <c r="L137" s="84"/>
      <c r="M137" s="83"/>
      <c r="N137" s="89"/>
      <c r="O137" s="96"/>
      <c r="P137" s="83"/>
      <c r="Q137" s="83"/>
      <c r="R137" s="84"/>
      <c r="S137" s="83"/>
      <c r="T137" s="83"/>
      <c r="U137" s="84"/>
      <c r="V137" s="83"/>
      <c r="W137" s="97"/>
    </row>
    <row r="138" ht="21.95" customHeight="1">
      <c r="A138" s="105"/>
      <c r="B138" s="107"/>
      <c r="C138" t="s" s="108">
        <v>84</v>
      </c>
      <c r="D138" s="87"/>
      <c r="E138" s="40"/>
      <c r="F138" s="106"/>
      <c r="G138" s="84"/>
      <c r="H138" s="83"/>
      <c r="I138" s="87"/>
      <c r="J138" s="40"/>
      <c r="K138" s="106"/>
      <c r="L138" s="84"/>
      <c r="M138" s="83"/>
      <c r="N138" s="89"/>
      <c r="O138" s="96"/>
      <c r="P138" s="83"/>
      <c r="Q138" s="83"/>
      <c r="R138" s="84"/>
      <c r="S138" s="83"/>
      <c r="T138" s="83"/>
      <c r="U138" s="84"/>
      <c r="V138" s="83"/>
      <c r="W138" s="97"/>
    </row>
    <row r="139" ht="22.75" customHeight="1">
      <c r="A139" s="109"/>
      <c r="B139" s="110"/>
      <c r="C139" t="s" s="111">
        <v>85</v>
      </c>
      <c r="D139" s="112"/>
      <c r="E139" s="113"/>
      <c r="F139" s="114"/>
      <c r="G139" s="115"/>
      <c r="H139" s="116"/>
      <c r="I139" s="112"/>
      <c r="J139" s="113"/>
      <c r="K139" s="114"/>
      <c r="L139" s="115"/>
      <c r="M139" s="116"/>
      <c r="N139" s="117"/>
      <c r="O139" s="118"/>
      <c r="P139" s="116"/>
      <c r="Q139" s="116"/>
      <c r="R139" s="115"/>
      <c r="S139" s="116"/>
      <c r="T139" s="116"/>
      <c r="U139" s="115"/>
      <c r="V139" s="116"/>
      <c r="W139"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39" customWidth="1"/>
    <col min="2" max="4" width="12.1719" style="239" customWidth="1"/>
    <col min="5" max="5" width="1.35156" style="239" customWidth="1"/>
    <col min="6" max="6" width="10" style="239" customWidth="1"/>
    <col min="7" max="9" width="12.1719" style="239" customWidth="1"/>
    <col min="10" max="10" width="1.35156" style="239" customWidth="1"/>
    <col min="11" max="11" width="10" style="239" customWidth="1"/>
    <col min="12" max="14" width="12.1719" style="239" customWidth="1"/>
    <col min="15" max="15" width="10.8516" style="239" customWidth="1"/>
    <col min="16" max="17" width="6.5" style="239" customWidth="1"/>
    <col min="18" max="18" width="10.8516" style="239" customWidth="1"/>
    <col min="19" max="20" width="6.5" style="239" customWidth="1"/>
    <col min="21" max="21" width="10.8516" style="239" customWidth="1"/>
    <col min="22" max="23" width="6.5" style="239" customWidth="1"/>
    <col min="24" max="16384" width="16.3516" style="239" customWidth="1"/>
  </cols>
  <sheetData>
    <row r="1" ht="63.8" customHeight="1">
      <c r="A1" t="s" s="134">
        <v>184</v>
      </c>
      <c r="B1" t="s" s="191">
        <v>40</v>
      </c>
      <c r="C1" t="s" s="191">
        <v>41</v>
      </c>
      <c r="D1" t="s" s="192">
        <v>42</v>
      </c>
      <c r="E1" s="29"/>
      <c r="F1" t="s" s="137">
        <v>185</v>
      </c>
      <c r="G1" t="s" s="191">
        <v>44</v>
      </c>
      <c r="H1" t="s" s="191">
        <v>45</v>
      </c>
      <c r="I1" t="s" s="192">
        <v>46</v>
      </c>
      <c r="J1" s="29"/>
      <c r="K1" t="s" s="137">
        <v>186</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79</v>
      </c>
      <c r="C3" s="83">
        <v>2068.1</v>
      </c>
      <c r="D3" s="87">
        <v>26.1784810126582</v>
      </c>
      <c r="E3" s="40"/>
      <c r="F3" s="153">
        <v>1910</v>
      </c>
      <c r="G3" s="99">
        <v>57</v>
      </c>
      <c r="H3" s="83">
        <v>1533.7</v>
      </c>
      <c r="I3" s="87">
        <v>26.9070175438596</v>
      </c>
      <c r="J3" s="40"/>
      <c r="K3" s="153">
        <v>1910</v>
      </c>
      <c r="L3" s="99">
        <v>5</v>
      </c>
      <c r="M3" s="83">
        <v>158.6</v>
      </c>
      <c r="N3" s="89">
        <v>31.72</v>
      </c>
      <c r="O3" s="148"/>
      <c r="P3" s="143"/>
      <c r="Q3" s="154"/>
      <c r="R3" s="151"/>
      <c r="S3" s="143"/>
      <c r="T3" s="154"/>
      <c r="U3" s="151"/>
      <c r="V3" s="143"/>
      <c r="W3" s="154"/>
    </row>
    <row r="4" ht="21.95" customHeight="1">
      <c r="A4" s="152">
        <v>1911</v>
      </c>
      <c r="B4" s="99">
        <v>55</v>
      </c>
      <c r="C4" s="83">
        <v>1409.3</v>
      </c>
      <c r="D4" s="87">
        <v>25.6236363636364</v>
      </c>
      <c r="E4" s="40"/>
      <c r="F4" s="153">
        <v>1911</v>
      </c>
      <c r="G4" s="99">
        <v>29</v>
      </c>
      <c r="H4" s="83">
        <v>777.9</v>
      </c>
      <c r="I4" s="87">
        <v>26.8241379310345</v>
      </c>
      <c r="J4" s="40"/>
      <c r="K4" s="153">
        <v>1911</v>
      </c>
      <c r="L4" s="99">
        <v>2</v>
      </c>
      <c r="M4" s="83">
        <v>64.7</v>
      </c>
      <c r="N4" s="89">
        <v>32.35</v>
      </c>
      <c r="O4" s="155"/>
      <c r="P4" s="129"/>
      <c r="Q4" s="97"/>
      <c r="R4" s="156"/>
      <c r="S4" s="129"/>
      <c r="T4" s="97"/>
      <c r="U4" s="156"/>
      <c r="V4" s="129"/>
      <c r="W4" s="97"/>
    </row>
    <row r="5" ht="21.95" customHeight="1">
      <c r="A5" s="152">
        <v>1912</v>
      </c>
      <c r="B5" s="99">
        <v>52</v>
      </c>
      <c r="C5" s="83">
        <v>1334.1</v>
      </c>
      <c r="D5" s="87">
        <v>25.6557692307692</v>
      </c>
      <c r="E5" s="40"/>
      <c r="F5" s="153">
        <v>1912</v>
      </c>
      <c r="G5" s="99">
        <v>23</v>
      </c>
      <c r="H5" s="83">
        <v>631.9</v>
      </c>
      <c r="I5" s="87">
        <v>27.4739130434783</v>
      </c>
      <c r="J5" s="40"/>
      <c r="K5" s="153">
        <v>1912</v>
      </c>
      <c r="L5" s="99">
        <v>4</v>
      </c>
      <c r="M5" s="83">
        <v>127.3</v>
      </c>
      <c r="N5" s="89">
        <v>31.825</v>
      </c>
      <c r="O5" s="155"/>
      <c r="P5" s="129"/>
      <c r="Q5" s="97"/>
      <c r="R5" s="156"/>
      <c r="S5" s="129"/>
      <c r="T5" s="97"/>
      <c r="U5" s="156"/>
      <c r="V5" s="129"/>
      <c r="W5" s="97"/>
    </row>
    <row r="6" ht="21.95" customHeight="1">
      <c r="A6" s="152">
        <v>1913</v>
      </c>
      <c r="B6" s="99">
        <v>40</v>
      </c>
      <c r="C6" s="83">
        <v>1025.5</v>
      </c>
      <c r="D6" s="87">
        <v>25.6375</v>
      </c>
      <c r="E6" s="40"/>
      <c r="F6" s="153">
        <v>1913</v>
      </c>
      <c r="G6" s="99">
        <v>17</v>
      </c>
      <c r="H6" s="83">
        <v>465.1</v>
      </c>
      <c r="I6" s="87">
        <v>27.3588235294118</v>
      </c>
      <c r="J6" s="40"/>
      <c r="K6" s="153">
        <v>1913</v>
      </c>
      <c r="L6" s="99">
        <v>4</v>
      </c>
      <c r="M6" s="83">
        <v>124.3</v>
      </c>
      <c r="N6" s="89">
        <v>31.075</v>
      </c>
      <c r="O6" s="155"/>
      <c r="P6" s="129"/>
      <c r="Q6" s="97"/>
      <c r="R6" s="156"/>
      <c r="S6" s="129"/>
      <c r="T6" s="97"/>
      <c r="U6" s="156"/>
      <c r="V6" s="129"/>
      <c r="W6" s="97"/>
    </row>
    <row r="7" ht="21.95" customHeight="1">
      <c r="A7" s="152">
        <v>1914</v>
      </c>
      <c r="B7" s="99">
        <v>43</v>
      </c>
      <c r="C7" s="83">
        <v>1102.9</v>
      </c>
      <c r="D7" s="87">
        <v>25.6488372093023</v>
      </c>
      <c r="E7" s="40"/>
      <c r="F7" s="153">
        <v>1914</v>
      </c>
      <c r="G7" s="99">
        <v>23</v>
      </c>
      <c r="H7" s="83">
        <v>615.2</v>
      </c>
      <c r="I7" s="87">
        <v>26.7478260869565</v>
      </c>
      <c r="J7" s="40"/>
      <c r="K7" s="153">
        <v>1914</v>
      </c>
      <c r="L7" s="99">
        <v>2</v>
      </c>
      <c r="M7" s="83">
        <v>67.5</v>
      </c>
      <c r="N7" s="89">
        <v>33.75</v>
      </c>
      <c r="O7" s="155"/>
      <c r="P7" s="129"/>
      <c r="Q7" s="97"/>
      <c r="R7" s="156"/>
      <c r="S7" s="129"/>
      <c r="T7" s="97"/>
      <c r="U7" s="156"/>
      <c r="V7" s="129"/>
      <c r="W7" s="97"/>
    </row>
    <row r="8" ht="21.95" customHeight="1">
      <c r="A8" s="152">
        <v>1915</v>
      </c>
      <c r="B8" s="99">
        <v>64</v>
      </c>
      <c r="C8" s="83">
        <v>1627</v>
      </c>
      <c r="D8" s="87">
        <v>25.421875</v>
      </c>
      <c r="E8" s="40"/>
      <c r="F8" s="153">
        <v>1915</v>
      </c>
      <c r="G8" s="99">
        <v>30</v>
      </c>
      <c r="H8" s="83">
        <v>796</v>
      </c>
      <c r="I8" s="87">
        <v>26.5333333333333</v>
      </c>
      <c r="J8" s="40"/>
      <c r="K8" s="153">
        <v>1915</v>
      </c>
      <c r="L8" s="99">
        <v>2</v>
      </c>
      <c r="M8" s="83">
        <v>63.5</v>
      </c>
      <c r="N8" s="89">
        <v>31.75</v>
      </c>
      <c r="O8" s="155"/>
      <c r="P8" s="129"/>
      <c r="Q8" s="97"/>
      <c r="R8" s="156"/>
      <c r="S8" s="129"/>
      <c r="T8" s="97"/>
      <c r="U8" s="156"/>
      <c r="V8" s="129"/>
      <c r="W8" s="97"/>
    </row>
    <row r="9" ht="21.95" customHeight="1">
      <c r="A9" s="152">
        <v>1916</v>
      </c>
      <c r="B9" s="99">
        <v>49</v>
      </c>
      <c r="C9" s="83">
        <v>1268.9</v>
      </c>
      <c r="D9" s="87">
        <v>25.8959183673469</v>
      </c>
      <c r="E9" s="40"/>
      <c r="F9" s="153">
        <v>1916</v>
      </c>
      <c r="G9" s="99">
        <v>22</v>
      </c>
      <c r="H9" s="83">
        <v>612.2</v>
      </c>
      <c r="I9" s="87">
        <v>27.8272727272727</v>
      </c>
      <c r="J9" s="40"/>
      <c r="K9" s="153">
        <v>1916</v>
      </c>
      <c r="L9" s="99">
        <v>7</v>
      </c>
      <c r="M9" s="83">
        <v>219.4</v>
      </c>
      <c r="N9" s="89">
        <v>31.3428571428571</v>
      </c>
      <c r="O9" s="155"/>
      <c r="P9" s="129"/>
      <c r="Q9" s="97"/>
      <c r="R9" s="156"/>
      <c r="S9" s="129"/>
      <c r="T9" s="97"/>
      <c r="U9" s="156"/>
      <c r="V9" s="129"/>
      <c r="W9" s="97"/>
    </row>
    <row r="10" ht="21.95" customHeight="1">
      <c r="A10" s="152">
        <v>1917</v>
      </c>
      <c r="B10" s="99">
        <v>27</v>
      </c>
      <c r="C10" s="83">
        <v>688.7</v>
      </c>
      <c r="D10" s="87">
        <v>25.5074074074074</v>
      </c>
      <c r="E10" s="40"/>
      <c r="F10" s="153">
        <v>1917</v>
      </c>
      <c r="G10" s="99">
        <v>11</v>
      </c>
      <c r="H10" s="83">
        <v>301.1</v>
      </c>
      <c r="I10" s="87">
        <v>27.3727272727273</v>
      </c>
      <c r="J10" s="40"/>
      <c r="K10" s="153">
        <v>1917</v>
      </c>
      <c r="L10" s="99">
        <v>2</v>
      </c>
      <c r="M10" s="83">
        <v>63.1</v>
      </c>
      <c r="N10" s="89">
        <v>31.55</v>
      </c>
      <c r="O10" s="155"/>
      <c r="P10" s="129"/>
      <c r="Q10" s="97"/>
      <c r="R10" s="156"/>
      <c r="S10" s="129"/>
      <c r="T10" s="97"/>
      <c r="U10" s="156"/>
      <c r="V10" s="129"/>
      <c r="W10" s="97"/>
    </row>
    <row r="11" ht="21.95" customHeight="1">
      <c r="A11" s="152">
        <v>1918</v>
      </c>
      <c r="B11" s="99">
        <v>38</v>
      </c>
      <c r="C11" s="83">
        <v>982.1</v>
      </c>
      <c r="D11" s="87">
        <v>25.8447368421053</v>
      </c>
      <c r="E11" s="40"/>
      <c r="F11" s="153">
        <v>1918</v>
      </c>
      <c r="G11" s="99">
        <v>21</v>
      </c>
      <c r="H11" s="83">
        <v>569.9</v>
      </c>
      <c r="I11" s="87">
        <v>27.1380952380952</v>
      </c>
      <c r="J11" s="40"/>
      <c r="K11" s="153">
        <v>1918</v>
      </c>
      <c r="L11" s="99">
        <v>3</v>
      </c>
      <c r="M11" s="83">
        <v>93.90000000000001</v>
      </c>
      <c r="N11" s="89">
        <v>31.3</v>
      </c>
      <c r="O11" s="155"/>
      <c r="P11" s="129"/>
      <c r="Q11" s="97"/>
      <c r="R11" s="156"/>
      <c r="S11" s="129"/>
      <c r="T11" s="97"/>
      <c r="U11" s="156"/>
      <c r="V11" s="129"/>
      <c r="W11" s="97"/>
    </row>
    <row r="12" ht="21.95" customHeight="1">
      <c r="A12" s="152">
        <v>1919</v>
      </c>
      <c r="B12" s="99">
        <v>27</v>
      </c>
      <c r="C12" s="83">
        <v>684.4</v>
      </c>
      <c r="D12" s="87">
        <v>25.3481481481481</v>
      </c>
      <c r="E12" s="40"/>
      <c r="F12" s="153">
        <v>1919</v>
      </c>
      <c r="G12" s="99">
        <v>9</v>
      </c>
      <c r="H12" s="83">
        <v>246.6</v>
      </c>
      <c r="I12" s="87">
        <v>27.4</v>
      </c>
      <c r="J12" s="40"/>
      <c r="K12" s="153">
        <v>1919</v>
      </c>
      <c r="L12" s="99">
        <v>1</v>
      </c>
      <c r="M12" s="83">
        <v>29.7</v>
      </c>
      <c r="N12" s="89">
        <v>29.7</v>
      </c>
      <c r="O12" s="155"/>
      <c r="P12" s="129"/>
      <c r="Q12" s="97"/>
      <c r="R12" s="156"/>
      <c r="S12" s="129"/>
      <c r="T12" s="97"/>
      <c r="U12" s="156"/>
      <c r="V12" s="129"/>
      <c r="W12" s="97"/>
    </row>
    <row r="13" ht="21.95" customHeight="1">
      <c r="A13" s="152">
        <v>1920</v>
      </c>
      <c r="B13" s="99">
        <v>52</v>
      </c>
      <c r="C13" s="83">
        <v>1398.5</v>
      </c>
      <c r="D13" s="87">
        <v>26.8942307692308</v>
      </c>
      <c r="E13" s="40"/>
      <c r="F13" s="153">
        <v>1920</v>
      </c>
      <c r="G13" s="99">
        <v>37</v>
      </c>
      <c r="H13" s="83">
        <v>1032.8</v>
      </c>
      <c r="I13" s="87">
        <v>27.9135135135135</v>
      </c>
      <c r="J13" s="40"/>
      <c r="K13" s="153">
        <v>1920</v>
      </c>
      <c r="L13" s="99">
        <v>7</v>
      </c>
      <c r="M13" s="83">
        <v>237.8</v>
      </c>
      <c r="N13" s="89">
        <v>33.9714285714286</v>
      </c>
      <c r="O13" s="155"/>
      <c r="P13" s="129"/>
      <c r="Q13" s="97"/>
      <c r="R13" s="156"/>
      <c r="S13" s="129"/>
      <c r="T13" s="97"/>
      <c r="U13" s="156"/>
      <c r="V13" s="129"/>
      <c r="W13" s="97"/>
    </row>
    <row r="14" ht="21.95" customHeight="1">
      <c r="A14" s="152">
        <v>1921</v>
      </c>
      <c r="B14" s="99">
        <v>39</v>
      </c>
      <c r="C14" s="83">
        <v>1047</v>
      </c>
      <c r="D14" s="87">
        <v>26.8461538461538</v>
      </c>
      <c r="E14" s="40"/>
      <c r="F14" s="153">
        <v>1921</v>
      </c>
      <c r="G14" s="99">
        <v>25</v>
      </c>
      <c r="H14" s="83">
        <v>705.7</v>
      </c>
      <c r="I14" s="87">
        <v>28.228</v>
      </c>
      <c r="J14" s="40"/>
      <c r="K14" s="153">
        <v>1921</v>
      </c>
      <c r="L14" s="99">
        <v>7</v>
      </c>
      <c r="M14" s="83">
        <v>237.7</v>
      </c>
      <c r="N14" s="89">
        <v>33.9571428571429</v>
      </c>
      <c r="O14" s="155"/>
      <c r="P14" s="129"/>
      <c r="Q14" s="97"/>
      <c r="R14" s="156"/>
      <c r="S14" s="129"/>
      <c r="T14" s="97"/>
      <c r="U14" s="156"/>
      <c r="V14" s="129"/>
      <c r="W14" s="97"/>
    </row>
    <row r="15" ht="21.95" customHeight="1">
      <c r="A15" s="152">
        <v>1922</v>
      </c>
      <c r="B15" s="99">
        <v>38</v>
      </c>
      <c r="C15" s="83">
        <v>990.2</v>
      </c>
      <c r="D15" s="87">
        <v>26.0578947368421</v>
      </c>
      <c r="E15" s="40"/>
      <c r="F15" s="153">
        <v>1922</v>
      </c>
      <c r="G15" s="99">
        <v>18</v>
      </c>
      <c r="H15" s="83">
        <v>503.7</v>
      </c>
      <c r="I15" s="87">
        <v>27.9833333333333</v>
      </c>
      <c r="J15" s="40"/>
      <c r="K15" s="153">
        <v>1922</v>
      </c>
      <c r="L15" s="99">
        <v>4</v>
      </c>
      <c r="M15" s="83">
        <v>134.7</v>
      </c>
      <c r="N15" s="89">
        <v>33.675</v>
      </c>
      <c r="O15" s="155"/>
      <c r="P15" s="129"/>
      <c r="Q15" s="97"/>
      <c r="R15" s="156"/>
      <c r="S15" s="129"/>
      <c r="T15" s="97"/>
      <c r="U15" s="156"/>
      <c r="V15" s="129"/>
      <c r="W15" s="97"/>
    </row>
    <row r="16" ht="21.95" customHeight="1">
      <c r="A16" s="152">
        <v>1923</v>
      </c>
      <c r="B16" s="99">
        <v>32</v>
      </c>
      <c r="C16" s="83">
        <v>832.8</v>
      </c>
      <c r="D16" s="87">
        <v>26.025</v>
      </c>
      <c r="E16" s="40"/>
      <c r="F16" s="153">
        <v>1923</v>
      </c>
      <c r="G16" s="99">
        <v>18</v>
      </c>
      <c r="H16" s="83">
        <v>492.8</v>
      </c>
      <c r="I16" s="87">
        <v>27.3777777777778</v>
      </c>
      <c r="J16" s="40"/>
      <c r="K16" s="153">
        <v>1923</v>
      </c>
      <c r="L16" s="99">
        <v>1</v>
      </c>
      <c r="M16" s="83">
        <v>30.8</v>
      </c>
      <c r="N16" s="89">
        <v>30.8</v>
      </c>
      <c r="O16" s="155"/>
      <c r="P16" s="129"/>
      <c r="Q16" s="97"/>
      <c r="R16" s="156"/>
      <c r="S16" s="129"/>
      <c r="T16" s="97"/>
      <c r="U16" s="156"/>
      <c r="V16" s="129"/>
      <c r="W16" s="97"/>
    </row>
    <row r="17" ht="21.95" customHeight="1">
      <c r="A17" s="152">
        <v>1924</v>
      </c>
      <c r="B17" s="99">
        <v>31</v>
      </c>
      <c r="C17" s="83">
        <v>798.7</v>
      </c>
      <c r="D17" s="87">
        <v>25.7645161290323</v>
      </c>
      <c r="E17" s="40"/>
      <c r="F17" s="153">
        <v>1924</v>
      </c>
      <c r="G17" s="99">
        <v>14</v>
      </c>
      <c r="H17" s="83">
        <v>384.7</v>
      </c>
      <c r="I17" s="87">
        <v>27.4785714285714</v>
      </c>
      <c r="J17" s="40"/>
      <c r="K17" s="153">
        <v>1924</v>
      </c>
      <c r="L17" s="99">
        <v>2</v>
      </c>
      <c r="M17" s="83">
        <v>63.3</v>
      </c>
      <c r="N17" s="89">
        <v>31.65</v>
      </c>
      <c r="O17" s="155"/>
      <c r="P17" s="129"/>
      <c r="Q17" s="97"/>
      <c r="R17" s="156"/>
      <c r="S17" s="129"/>
      <c r="T17" s="97"/>
      <c r="U17" s="156"/>
      <c r="V17" s="129"/>
      <c r="W17" s="97"/>
    </row>
    <row r="18" ht="21.95" customHeight="1">
      <c r="A18" s="152">
        <v>1925</v>
      </c>
      <c r="B18" s="99">
        <v>39</v>
      </c>
      <c r="C18" s="83">
        <v>990.4</v>
      </c>
      <c r="D18" s="87">
        <v>25.3948717948718</v>
      </c>
      <c r="E18" s="40"/>
      <c r="F18" s="153">
        <v>1925</v>
      </c>
      <c r="G18" s="99">
        <v>15</v>
      </c>
      <c r="H18" s="83">
        <v>404.8</v>
      </c>
      <c r="I18" s="87">
        <v>26.9866666666667</v>
      </c>
      <c r="J18" s="40"/>
      <c r="K18" s="153">
        <v>1925</v>
      </c>
      <c r="L18" s="99">
        <v>2</v>
      </c>
      <c r="M18" s="83">
        <v>62.1</v>
      </c>
      <c r="N18" s="89">
        <v>31.05</v>
      </c>
      <c r="O18" s="155"/>
      <c r="P18" s="129"/>
      <c r="Q18" s="97"/>
      <c r="R18" s="156"/>
      <c r="S18" s="129"/>
      <c r="T18" s="97"/>
      <c r="U18" s="156"/>
      <c r="V18" s="129"/>
      <c r="W18" s="97"/>
    </row>
    <row r="19" ht="21.95" customHeight="1">
      <c r="A19" s="152">
        <v>1926</v>
      </c>
      <c r="B19" s="99">
        <v>55</v>
      </c>
      <c r="C19" s="83">
        <v>1384.3</v>
      </c>
      <c r="D19" s="87">
        <v>25.1690909090909</v>
      </c>
      <c r="E19" s="40"/>
      <c r="F19" s="153">
        <v>1926</v>
      </c>
      <c r="G19" s="99">
        <v>24</v>
      </c>
      <c r="H19" s="83">
        <v>633.8</v>
      </c>
      <c r="I19" s="87">
        <v>26.4083333333333</v>
      </c>
      <c r="J19" s="40"/>
      <c r="K19" s="153">
        <v>1926</v>
      </c>
      <c r="L19" s="99">
        <v>1</v>
      </c>
      <c r="M19" s="83">
        <v>32.8</v>
      </c>
      <c r="N19" s="89">
        <v>32.8</v>
      </c>
      <c r="O19" s="155"/>
      <c r="P19" s="129"/>
      <c r="Q19" s="97"/>
      <c r="R19" s="156"/>
      <c r="S19" s="129"/>
      <c r="T19" s="97"/>
      <c r="U19" s="156"/>
      <c r="V19" s="129"/>
      <c r="W19" s="97"/>
    </row>
    <row r="20" ht="21.95" customHeight="1">
      <c r="A20" s="152">
        <v>1927</v>
      </c>
      <c r="B20" s="99">
        <v>37</v>
      </c>
      <c r="C20" s="83">
        <v>952.1</v>
      </c>
      <c r="D20" s="87">
        <v>25.7324324324324</v>
      </c>
      <c r="E20" s="40"/>
      <c r="F20" s="153">
        <v>1927</v>
      </c>
      <c r="G20" s="99">
        <v>18</v>
      </c>
      <c r="H20" s="83">
        <v>489.5</v>
      </c>
      <c r="I20" s="87">
        <v>27.1944444444444</v>
      </c>
      <c r="J20" s="40"/>
      <c r="K20" s="153">
        <v>1927</v>
      </c>
      <c r="L20" s="99">
        <v>3</v>
      </c>
      <c r="M20" s="83">
        <v>91.2</v>
      </c>
      <c r="N20" s="89">
        <v>30.4</v>
      </c>
      <c r="O20" s="155"/>
      <c r="P20" s="129"/>
      <c r="Q20" s="97"/>
      <c r="R20" s="156"/>
      <c r="S20" s="129"/>
      <c r="T20" s="97"/>
      <c r="U20" s="156"/>
      <c r="V20" s="129"/>
      <c r="W20" s="97"/>
    </row>
    <row r="21" ht="21.95" customHeight="1">
      <c r="A21" s="152">
        <v>1928</v>
      </c>
      <c r="B21" s="99">
        <v>35</v>
      </c>
      <c r="C21" s="83">
        <v>879.1</v>
      </c>
      <c r="D21" s="87">
        <v>25.1171428571429</v>
      </c>
      <c r="E21" s="40"/>
      <c r="F21" s="153">
        <v>1928</v>
      </c>
      <c r="G21" s="99">
        <v>10</v>
      </c>
      <c r="H21" s="83">
        <v>270.8</v>
      </c>
      <c r="I21" s="87">
        <v>27.08</v>
      </c>
      <c r="J21" s="40"/>
      <c r="K21" s="153">
        <v>1928</v>
      </c>
      <c r="L21" s="99">
        <v>1</v>
      </c>
      <c r="M21" s="83">
        <v>33.3</v>
      </c>
      <c r="N21" s="89">
        <v>33.3</v>
      </c>
      <c r="O21" s="155"/>
      <c r="P21" s="129"/>
      <c r="Q21" s="97"/>
      <c r="R21" s="156"/>
      <c r="S21" s="129"/>
      <c r="T21" s="97"/>
      <c r="U21" s="156"/>
      <c r="V21" s="129"/>
      <c r="W21" s="97"/>
    </row>
    <row r="22" ht="21.95" customHeight="1">
      <c r="A22" s="152">
        <v>1929</v>
      </c>
      <c r="B22" s="99">
        <v>19</v>
      </c>
      <c r="C22" s="83">
        <v>485.3</v>
      </c>
      <c r="D22" s="87">
        <v>25.5421052631579</v>
      </c>
      <c r="E22" s="40"/>
      <c r="F22" s="153">
        <v>1929</v>
      </c>
      <c r="G22" s="99">
        <v>7</v>
      </c>
      <c r="H22" s="83">
        <v>193.5</v>
      </c>
      <c r="I22" s="87">
        <v>27.6428571428571</v>
      </c>
      <c r="J22" s="40"/>
      <c r="K22" s="153">
        <v>1929</v>
      </c>
      <c r="L22" s="99">
        <v>2</v>
      </c>
      <c r="M22" s="83">
        <v>61.1</v>
      </c>
      <c r="N22" s="89">
        <v>30.55</v>
      </c>
      <c r="O22" s="155"/>
      <c r="P22" s="129"/>
      <c r="Q22" s="97"/>
      <c r="R22" s="156"/>
      <c r="S22" s="129"/>
      <c r="T22" s="97"/>
      <c r="U22" s="156"/>
      <c r="V22" s="129"/>
      <c r="W22" s="97"/>
    </row>
    <row r="23" ht="21.95" customHeight="1">
      <c r="A23" s="152">
        <v>1930</v>
      </c>
      <c r="B23" s="99">
        <v>28</v>
      </c>
      <c r="C23" s="83">
        <v>739.7</v>
      </c>
      <c r="D23" s="87">
        <v>26.4178571428571</v>
      </c>
      <c r="E23" s="40"/>
      <c r="F23" s="153">
        <v>1930</v>
      </c>
      <c r="G23" s="99">
        <v>13</v>
      </c>
      <c r="H23" s="83">
        <v>375.5</v>
      </c>
      <c r="I23" s="87">
        <v>28.8846153846154</v>
      </c>
      <c r="J23" s="40"/>
      <c r="K23" s="153">
        <v>1930</v>
      </c>
      <c r="L23" s="99">
        <v>4</v>
      </c>
      <c r="M23" s="83">
        <v>129.9</v>
      </c>
      <c r="N23" s="89">
        <v>32.475</v>
      </c>
      <c r="O23" s="155"/>
      <c r="P23" s="129"/>
      <c r="Q23" s="97"/>
      <c r="R23" s="156"/>
      <c r="S23" s="129"/>
      <c r="T23" s="97"/>
      <c r="U23" s="156"/>
      <c r="V23" s="129"/>
      <c r="W23" s="97"/>
    </row>
    <row r="24" ht="21.95" customHeight="1">
      <c r="A24" s="152">
        <v>1931</v>
      </c>
      <c r="B24" s="99">
        <v>46</v>
      </c>
      <c r="C24" s="83">
        <v>1224.2</v>
      </c>
      <c r="D24" s="87">
        <v>26.6130434782609</v>
      </c>
      <c r="E24" s="40"/>
      <c r="F24" s="153">
        <v>1931</v>
      </c>
      <c r="G24" s="99">
        <v>28</v>
      </c>
      <c r="H24" s="83">
        <v>786</v>
      </c>
      <c r="I24" s="87">
        <v>28.0714285714286</v>
      </c>
      <c r="J24" s="40"/>
      <c r="K24" s="153">
        <v>1931</v>
      </c>
      <c r="L24" s="99">
        <v>5</v>
      </c>
      <c r="M24" s="83">
        <v>170.7</v>
      </c>
      <c r="N24" s="89">
        <v>34.14</v>
      </c>
      <c r="O24" s="155"/>
      <c r="P24" s="129"/>
      <c r="Q24" s="97"/>
      <c r="R24" s="156"/>
      <c r="S24" s="129"/>
      <c r="T24" s="97"/>
      <c r="U24" s="156"/>
      <c r="V24" s="129"/>
      <c r="W24" s="97"/>
    </row>
    <row r="25" ht="21.95" customHeight="1">
      <c r="A25" s="152">
        <v>1932</v>
      </c>
      <c r="B25" s="99">
        <v>48</v>
      </c>
      <c r="C25" s="83">
        <v>1241.9</v>
      </c>
      <c r="D25" s="87">
        <v>25.8729166666667</v>
      </c>
      <c r="E25" s="40"/>
      <c r="F25" s="153">
        <v>1932</v>
      </c>
      <c r="G25" s="99">
        <v>24</v>
      </c>
      <c r="H25" s="83">
        <v>658.8</v>
      </c>
      <c r="I25" s="87">
        <v>27.45</v>
      </c>
      <c r="J25" s="40"/>
      <c r="K25" s="153">
        <v>1932</v>
      </c>
      <c r="L25" s="99">
        <v>4</v>
      </c>
      <c r="M25" s="83">
        <v>125.7</v>
      </c>
      <c r="N25" s="89">
        <v>31.425</v>
      </c>
      <c r="O25" s="155"/>
      <c r="P25" s="129"/>
      <c r="Q25" s="97"/>
      <c r="R25" s="156"/>
      <c r="S25" s="129"/>
      <c r="T25" s="97"/>
      <c r="U25" s="156"/>
      <c r="V25" s="129"/>
      <c r="W25" s="97"/>
    </row>
    <row r="26" ht="21.95" customHeight="1">
      <c r="A26" s="152">
        <v>1933</v>
      </c>
      <c r="B26" s="99">
        <v>53</v>
      </c>
      <c r="C26" s="83">
        <v>1415.3</v>
      </c>
      <c r="D26" s="87">
        <v>26.7037735849057</v>
      </c>
      <c r="E26" s="40"/>
      <c r="F26" s="153">
        <v>1933</v>
      </c>
      <c r="G26" s="99">
        <v>31</v>
      </c>
      <c r="H26" s="83">
        <v>879.9</v>
      </c>
      <c r="I26" s="87">
        <v>28.3838709677419</v>
      </c>
      <c r="J26" s="40"/>
      <c r="K26" s="153">
        <v>1933</v>
      </c>
      <c r="L26" s="99">
        <v>7</v>
      </c>
      <c r="M26" s="83">
        <v>240.8</v>
      </c>
      <c r="N26" s="89">
        <v>34.4</v>
      </c>
      <c r="O26" s="155"/>
      <c r="P26" s="129"/>
      <c r="Q26" s="97"/>
      <c r="R26" s="156"/>
      <c r="S26" s="129"/>
      <c r="T26" s="97"/>
      <c r="U26" s="156"/>
      <c r="V26" s="129"/>
      <c r="W26" s="97"/>
    </row>
    <row r="27" ht="21.95" customHeight="1">
      <c r="A27" s="152">
        <v>1934</v>
      </c>
      <c r="B27" s="99">
        <v>59</v>
      </c>
      <c r="C27" s="83">
        <v>1496.5</v>
      </c>
      <c r="D27" s="87">
        <v>25.364406779661</v>
      </c>
      <c r="E27" s="40"/>
      <c r="F27" s="153">
        <v>1934</v>
      </c>
      <c r="G27" s="99">
        <v>25</v>
      </c>
      <c r="H27" s="83">
        <v>670.3</v>
      </c>
      <c r="I27" s="87">
        <v>26.812</v>
      </c>
      <c r="J27" s="40"/>
      <c r="K27" s="153">
        <v>1934</v>
      </c>
      <c r="L27" s="99">
        <v>1</v>
      </c>
      <c r="M27" s="83">
        <v>34</v>
      </c>
      <c r="N27" s="89">
        <v>34</v>
      </c>
      <c r="O27" s="155"/>
      <c r="P27" s="129"/>
      <c r="Q27" s="97"/>
      <c r="R27" s="156"/>
      <c r="S27" s="129"/>
      <c r="T27" s="97"/>
      <c r="U27" s="156"/>
      <c r="V27" s="129"/>
      <c r="W27" s="97"/>
    </row>
    <row r="28" ht="21.95" customHeight="1">
      <c r="A28" s="152">
        <v>1935</v>
      </c>
      <c r="B28" s="99">
        <v>31</v>
      </c>
      <c r="C28" s="83">
        <v>815.9</v>
      </c>
      <c r="D28" s="87">
        <v>26.3193548387097</v>
      </c>
      <c r="E28" s="40"/>
      <c r="F28" s="153">
        <v>1935</v>
      </c>
      <c r="G28" s="99">
        <v>18</v>
      </c>
      <c r="H28" s="83">
        <v>499.1</v>
      </c>
      <c r="I28" s="87">
        <v>27.7277777777778</v>
      </c>
      <c r="J28" s="40"/>
      <c r="K28" s="153">
        <v>1935</v>
      </c>
      <c r="L28" s="99">
        <v>3</v>
      </c>
      <c r="M28" s="83">
        <v>101.6</v>
      </c>
      <c r="N28" s="89">
        <v>33.8666666666667</v>
      </c>
      <c r="O28" s="155"/>
      <c r="P28" s="129"/>
      <c r="Q28" s="97"/>
      <c r="R28" s="156"/>
      <c r="S28" s="129"/>
      <c r="T28" s="97"/>
      <c r="U28" s="156"/>
      <c r="V28" s="129"/>
      <c r="W28" s="97"/>
    </row>
    <row r="29" ht="21.95" customHeight="1">
      <c r="A29" s="152">
        <v>1936</v>
      </c>
      <c r="B29" s="99">
        <v>34</v>
      </c>
      <c r="C29" s="83">
        <v>856</v>
      </c>
      <c r="D29" s="87">
        <v>25.1764705882353</v>
      </c>
      <c r="E29" s="40"/>
      <c r="F29" s="153">
        <v>1936</v>
      </c>
      <c r="G29" s="99">
        <v>11</v>
      </c>
      <c r="H29" s="83">
        <v>297</v>
      </c>
      <c r="I29" s="87">
        <v>27</v>
      </c>
      <c r="J29" s="40"/>
      <c r="K29" s="153">
        <v>1936</v>
      </c>
      <c r="L29" s="99">
        <v>1</v>
      </c>
      <c r="M29" s="83">
        <v>32.2</v>
      </c>
      <c r="N29" s="89">
        <v>32.2</v>
      </c>
      <c r="O29" s="155"/>
      <c r="P29" s="129"/>
      <c r="Q29" s="97"/>
      <c r="R29" s="156"/>
      <c r="S29" s="129"/>
      <c r="T29" s="97"/>
      <c r="U29" s="156"/>
      <c r="V29" s="129"/>
      <c r="W29" s="97"/>
    </row>
    <row r="30" ht="21.95" customHeight="1">
      <c r="A30" s="152">
        <v>1937</v>
      </c>
      <c r="B30" s="99">
        <v>32</v>
      </c>
      <c r="C30" s="83">
        <v>842</v>
      </c>
      <c r="D30" s="87">
        <v>26.3125</v>
      </c>
      <c r="E30" s="40"/>
      <c r="F30" s="153">
        <v>1937</v>
      </c>
      <c r="G30" s="99">
        <v>16</v>
      </c>
      <c r="H30" s="83">
        <v>450.8</v>
      </c>
      <c r="I30" s="87">
        <v>28.175</v>
      </c>
      <c r="J30" s="40"/>
      <c r="K30" s="153">
        <v>1937</v>
      </c>
      <c r="L30" s="99">
        <v>3</v>
      </c>
      <c r="M30" s="83">
        <v>103.8</v>
      </c>
      <c r="N30" s="89">
        <v>34.6</v>
      </c>
      <c r="O30" s="155"/>
      <c r="P30" s="129"/>
      <c r="Q30" s="97"/>
      <c r="R30" s="156"/>
      <c r="S30" s="129"/>
      <c r="T30" s="97"/>
      <c r="U30" s="156"/>
      <c r="V30" s="129"/>
      <c r="W30" s="97"/>
    </row>
    <row r="31" ht="21.95" customHeight="1">
      <c r="A31" s="152">
        <v>1938</v>
      </c>
      <c r="B31" s="99">
        <v>15</v>
      </c>
      <c r="C31" s="83">
        <v>395.2</v>
      </c>
      <c r="D31" s="87">
        <v>26.3466666666667</v>
      </c>
      <c r="E31" s="40"/>
      <c r="F31" s="153">
        <v>1938</v>
      </c>
      <c r="G31" s="99">
        <v>3</v>
      </c>
      <c r="H31" s="83">
        <v>102.2</v>
      </c>
      <c r="I31" s="87">
        <v>34.0666666666667</v>
      </c>
      <c r="J31" s="40"/>
      <c r="K31" s="153">
        <v>1938</v>
      </c>
      <c r="L31" s="99">
        <v>3</v>
      </c>
      <c r="M31" s="83">
        <v>102.2</v>
      </c>
      <c r="N31" s="89">
        <v>34.0666666666667</v>
      </c>
      <c r="O31" s="155"/>
      <c r="P31" s="129"/>
      <c r="Q31" s="97"/>
      <c r="R31" s="156"/>
      <c r="S31" s="129"/>
      <c r="T31" s="97"/>
      <c r="U31" s="156"/>
      <c r="V31" s="129"/>
      <c r="W31" s="97"/>
    </row>
    <row r="32" ht="21.95" customHeight="1">
      <c r="A32" s="152">
        <v>1939</v>
      </c>
      <c r="B32" s="99">
        <v>18</v>
      </c>
      <c r="C32" s="83">
        <v>467.8</v>
      </c>
      <c r="D32" s="87">
        <v>25.9888888888889</v>
      </c>
      <c r="E32" s="40"/>
      <c r="F32" s="153">
        <v>1939</v>
      </c>
      <c r="G32" s="99">
        <v>7</v>
      </c>
      <c r="H32" s="83">
        <v>199.8</v>
      </c>
      <c r="I32" s="87">
        <v>28.5428571428571</v>
      </c>
      <c r="J32" s="40"/>
      <c r="K32" s="153">
        <v>1939</v>
      </c>
      <c r="L32" s="99">
        <v>2</v>
      </c>
      <c r="M32" s="83">
        <v>61.6</v>
      </c>
      <c r="N32" s="89">
        <v>30.8</v>
      </c>
      <c r="O32" s="155"/>
      <c r="P32" s="129"/>
      <c r="Q32" s="97"/>
      <c r="R32" s="156"/>
      <c r="S32" s="129"/>
      <c r="T32" s="97"/>
      <c r="U32" s="156"/>
      <c r="V32" s="129"/>
      <c r="W32" s="97"/>
    </row>
    <row r="33" ht="21.95" customHeight="1">
      <c r="A33" s="152">
        <v>1940</v>
      </c>
      <c r="B33" s="99">
        <v>27</v>
      </c>
      <c r="C33" s="83">
        <v>680.5</v>
      </c>
      <c r="D33" s="87">
        <v>25.2037037037037</v>
      </c>
      <c r="E33" s="40"/>
      <c r="F33" s="153">
        <v>1940</v>
      </c>
      <c r="G33" s="99">
        <v>13</v>
      </c>
      <c r="H33" s="83">
        <v>341.4</v>
      </c>
      <c r="I33" s="87">
        <v>26.2615384615385</v>
      </c>
      <c r="J33" s="40"/>
      <c r="K33" s="153">
        <v>1940</v>
      </c>
      <c r="L33" s="99">
        <v>1</v>
      </c>
      <c r="M33" s="83">
        <v>29.7</v>
      </c>
      <c r="N33" s="89">
        <v>29.7</v>
      </c>
      <c r="O33" s="155"/>
      <c r="P33" s="129"/>
      <c r="Q33" s="97"/>
      <c r="R33" s="156"/>
      <c r="S33" s="129"/>
      <c r="T33" s="97"/>
      <c r="U33" s="156"/>
      <c r="V33" s="129"/>
      <c r="W33" s="97"/>
    </row>
    <row r="34" ht="21.95" customHeight="1">
      <c r="A34" s="152">
        <v>1941</v>
      </c>
      <c r="B34" s="99">
        <v>24</v>
      </c>
      <c r="C34" s="83">
        <v>626.4</v>
      </c>
      <c r="D34" s="87">
        <v>26.1</v>
      </c>
      <c r="E34" s="40"/>
      <c r="F34" s="153">
        <v>1941</v>
      </c>
      <c r="G34" s="99">
        <v>11</v>
      </c>
      <c r="H34" s="83">
        <v>310.5</v>
      </c>
      <c r="I34" s="87">
        <v>28.2272727272727</v>
      </c>
      <c r="J34" s="40"/>
      <c r="K34" s="153">
        <v>1941</v>
      </c>
      <c r="L34" s="99">
        <v>5</v>
      </c>
      <c r="M34" s="83">
        <v>155.8</v>
      </c>
      <c r="N34" s="89">
        <v>31.16</v>
      </c>
      <c r="O34" s="155"/>
      <c r="P34" s="129"/>
      <c r="Q34" s="97"/>
      <c r="R34" s="156"/>
      <c r="S34" s="129"/>
      <c r="T34" s="97"/>
      <c r="U34" s="156"/>
      <c r="V34" s="129"/>
      <c r="W34" s="97"/>
    </row>
    <row r="35" ht="21.95" customHeight="1">
      <c r="A35" s="152">
        <v>1942</v>
      </c>
      <c r="B35" s="99">
        <v>18</v>
      </c>
      <c r="C35" s="83">
        <v>467.6</v>
      </c>
      <c r="D35" s="87">
        <v>25.9777777777778</v>
      </c>
      <c r="E35" s="40"/>
      <c r="F35" s="153">
        <v>1942</v>
      </c>
      <c r="G35" s="99">
        <v>9</v>
      </c>
      <c r="H35" s="83">
        <v>249.1</v>
      </c>
      <c r="I35" s="87">
        <v>27.6777777777778</v>
      </c>
      <c r="J35" s="40"/>
      <c r="K35" s="153">
        <v>1942</v>
      </c>
      <c r="L35" s="99">
        <v>1</v>
      </c>
      <c r="M35" s="83">
        <v>33.3</v>
      </c>
      <c r="N35" s="89">
        <v>33.3</v>
      </c>
      <c r="O35" s="155"/>
      <c r="P35" s="129"/>
      <c r="Q35" s="97"/>
      <c r="R35" s="156"/>
      <c r="S35" s="129"/>
      <c r="T35" s="97"/>
      <c r="U35" s="156"/>
      <c r="V35" s="129"/>
      <c r="W35" s="97"/>
    </row>
    <row r="36" ht="21.95" customHeight="1">
      <c r="A36" s="152">
        <v>1943</v>
      </c>
      <c r="B36" s="99">
        <v>12</v>
      </c>
      <c r="C36" s="83">
        <v>300.4</v>
      </c>
      <c r="D36" s="87">
        <v>25.0333333333333</v>
      </c>
      <c r="E36" s="40"/>
      <c r="F36" s="153">
        <v>1943</v>
      </c>
      <c r="G36" s="99">
        <v>4</v>
      </c>
      <c r="H36" s="83">
        <v>107</v>
      </c>
      <c r="I36" s="87">
        <v>26.75</v>
      </c>
      <c r="J36" s="40"/>
      <c r="K36" s="153">
        <v>1943</v>
      </c>
      <c r="L36" s="99">
        <v>0</v>
      </c>
      <c r="M36" s="83">
        <v>0</v>
      </c>
      <c r="N36" s="89"/>
      <c r="O36" s="155"/>
      <c r="P36" s="129"/>
      <c r="Q36" s="97"/>
      <c r="R36" s="156"/>
      <c r="S36" s="129"/>
      <c r="T36" s="97"/>
      <c r="U36" s="156"/>
      <c r="V36" s="129"/>
      <c r="W36" s="97"/>
    </row>
    <row r="37" ht="21.95" customHeight="1">
      <c r="A37" s="152">
        <v>1944</v>
      </c>
      <c r="B37" s="99">
        <v>21</v>
      </c>
      <c r="C37" s="83">
        <v>569</v>
      </c>
      <c r="D37" s="87">
        <v>27.0952380952381</v>
      </c>
      <c r="E37" s="40"/>
      <c r="F37" s="153">
        <v>1944</v>
      </c>
      <c r="G37" s="99">
        <v>11</v>
      </c>
      <c r="H37" s="83">
        <v>328</v>
      </c>
      <c r="I37" s="87">
        <v>29.8181818181818</v>
      </c>
      <c r="J37" s="40"/>
      <c r="K37" s="153">
        <v>1944</v>
      </c>
      <c r="L37" s="99">
        <v>5</v>
      </c>
      <c r="M37" s="83">
        <v>168.7</v>
      </c>
      <c r="N37" s="89">
        <v>33.74</v>
      </c>
      <c r="O37" s="155"/>
      <c r="P37" s="129"/>
      <c r="Q37" s="97"/>
      <c r="R37" s="156"/>
      <c r="S37" s="129"/>
      <c r="T37" s="97"/>
      <c r="U37" s="156"/>
      <c r="V37" s="129"/>
      <c r="W37" s="97"/>
    </row>
    <row r="38" ht="21.95" customHeight="1">
      <c r="A38" s="152">
        <v>1945</v>
      </c>
      <c r="B38" s="99">
        <v>34</v>
      </c>
      <c r="C38" s="83">
        <v>909.5</v>
      </c>
      <c r="D38" s="87">
        <v>26.75</v>
      </c>
      <c r="E38" s="40"/>
      <c r="F38" s="153">
        <v>1945</v>
      </c>
      <c r="G38" s="99">
        <v>20</v>
      </c>
      <c r="H38" s="83">
        <v>569.6</v>
      </c>
      <c r="I38" s="87">
        <v>28.48</v>
      </c>
      <c r="J38" s="40"/>
      <c r="K38" s="153">
        <v>1945</v>
      </c>
      <c r="L38" s="99">
        <v>7</v>
      </c>
      <c r="M38" s="83">
        <v>218.9</v>
      </c>
      <c r="N38" s="89">
        <v>31.2714285714286</v>
      </c>
      <c r="O38" s="155"/>
      <c r="P38" s="129"/>
      <c r="Q38" s="97"/>
      <c r="R38" s="156"/>
      <c r="S38" s="129"/>
      <c r="T38" s="97"/>
      <c r="U38" s="156"/>
      <c r="V38" s="129"/>
      <c r="W38" s="97"/>
    </row>
    <row r="39" ht="21.95" customHeight="1">
      <c r="A39" s="152">
        <v>1946</v>
      </c>
      <c r="B39" s="99">
        <v>17</v>
      </c>
      <c r="C39" s="83">
        <v>433.3</v>
      </c>
      <c r="D39" s="87">
        <v>25.4882352941176</v>
      </c>
      <c r="E39" s="40"/>
      <c r="F39" s="153">
        <v>1946</v>
      </c>
      <c r="G39" s="99">
        <v>6</v>
      </c>
      <c r="H39" s="83">
        <v>165.5</v>
      </c>
      <c r="I39" s="87">
        <v>27.5833333333333</v>
      </c>
      <c r="J39" s="40"/>
      <c r="K39" s="153">
        <v>1946</v>
      </c>
      <c r="L39" s="99">
        <v>1</v>
      </c>
      <c r="M39" s="83">
        <v>31.1</v>
      </c>
      <c r="N39" s="89">
        <v>31.1</v>
      </c>
      <c r="O39" s="155"/>
      <c r="P39" s="129"/>
      <c r="Q39" s="97"/>
      <c r="R39" s="156"/>
      <c r="S39" s="129"/>
      <c r="T39" s="97"/>
      <c r="U39" s="156"/>
      <c r="V39" s="129"/>
      <c r="W39" s="97"/>
    </row>
    <row r="40" ht="21.95" customHeight="1">
      <c r="A40" s="152">
        <v>1947</v>
      </c>
      <c r="B40" s="99">
        <v>15</v>
      </c>
      <c r="C40" s="83">
        <v>380.5</v>
      </c>
      <c r="D40" s="87">
        <v>25.3666666666667</v>
      </c>
      <c r="E40" s="40"/>
      <c r="F40" s="153">
        <v>1947</v>
      </c>
      <c r="G40" s="99">
        <v>3</v>
      </c>
      <c r="H40" s="83">
        <v>91.09999999999999</v>
      </c>
      <c r="I40" s="87">
        <v>30.3666666666667</v>
      </c>
      <c r="J40" s="40"/>
      <c r="K40" s="153">
        <v>1947</v>
      </c>
      <c r="L40" s="99">
        <v>1</v>
      </c>
      <c r="M40" s="83">
        <v>33.3</v>
      </c>
      <c r="N40" s="89">
        <v>33.3</v>
      </c>
      <c r="O40" s="155"/>
      <c r="P40" s="129"/>
      <c r="Q40" s="97"/>
      <c r="R40" s="156"/>
      <c r="S40" s="129"/>
      <c r="T40" s="97"/>
      <c r="U40" s="156"/>
      <c r="V40" s="129"/>
      <c r="W40" s="97"/>
    </row>
    <row r="41" ht="21.95" customHeight="1">
      <c r="A41" s="152">
        <v>1948</v>
      </c>
      <c r="B41" s="99">
        <v>36</v>
      </c>
      <c r="C41" s="83">
        <v>914.2</v>
      </c>
      <c r="D41" s="87">
        <v>25.3944444444444</v>
      </c>
      <c r="E41" s="40"/>
      <c r="F41" s="153">
        <v>1948</v>
      </c>
      <c r="G41" s="99">
        <v>14</v>
      </c>
      <c r="H41" s="83">
        <v>379</v>
      </c>
      <c r="I41" s="87">
        <v>27.0714285714286</v>
      </c>
      <c r="J41" s="40"/>
      <c r="K41" s="153">
        <v>1948</v>
      </c>
      <c r="L41" s="99">
        <v>1</v>
      </c>
      <c r="M41" s="83">
        <v>33.3</v>
      </c>
      <c r="N41" s="89">
        <v>33.3</v>
      </c>
      <c r="O41" s="155"/>
      <c r="P41" s="129"/>
      <c r="Q41" s="97"/>
      <c r="R41" s="156"/>
      <c r="S41" s="129"/>
      <c r="T41" s="97"/>
      <c r="U41" s="156"/>
      <c r="V41" s="129"/>
      <c r="W41" s="97"/>
    </row>
    <row r="42" ht="21.95" customHeight="1">
      <c r="A42" s="152">
        <v>1949</v>
      </c>
      <c r="B42" s="99">
        <v>46</v>
      </c>
      <c r="C42" s="83">
        <v>1210.9</v>
      </c>
      <c r="D42" s="87">
        <v>26.3239130434783</v>
      </c>
      <c r="E42" s="40"/>
      <c r="F42" s="153">
        <v>1949</v>
      </c>
      <c r="G42" s="99">
        <v>22</v>
      </c>
      <c r="H42" s="83">
        <v>623.6</v>
      </c>
      <c r="I42" s="87">
        <v>28.3454545454545</v>
      </c>
      <c r="J42" s="40"/>
      <c r="K42" s="153">
        <v>1949</v>
      </c>
      <c r="L42" s="99">
        <v>7</v>
      </c>
      <c r="M42" s="83">
        <v>223.4</v>
      </c>
      <c r="N42" s="89">
        <v>31.9142857142857</v>
      </c>
      <c r="O42" s="155"/>
      <c r="P42" s="129"/>
      <c r="Q42" s="97"/>
      <c r="R42" s="156"/>
      <c r="S42" s="129"/>
      <c r="T42" s="97"/>
      <c r="U42" s="156"/>
      <c r="V42" s="129"/>
      <c r="W42" s="97"/>
    </row>
    <row r="43" ht="21.95" customHeight="1">
      <c r="A43" s="152">
        <v>1950</v>
      </c>
      <c r="B43" s="99">
        <v>53</v>
      </c>
      <c r="C43" s="83">
        <v>1379</v>
      </c>
      <c r="D43" s="87">
        <v>26.0188679245283</v>
      </c>
      <c r="E43" s="40"/>
      <c r="F43" s="153">
        <v>1950</v>
      </c>
      <c r="G43" s="99">
        <v>27</v>
      </c>
      <c r="H43" s="83">
        <v>748.4</v>
      </c>
      <c r="I43" s="87">
        <v>27.7185185185185</v>
      </c>
      <c r="J43" s="40"/>
      <c r="K43" s="153">
        <v>1950</v>
      </c>
      <c r="L43" s="99">
        <v>6</v>
      </c>
      <c r="M43" s="83">
        <v>189.5</v>
      </c>
      <c r="N43" s="89">
        <v>31.5833333333333</v>
      </c>
      <c r="O43" s="155"/>
      <c r="P43" s="129"/>
      <c r="Q43" s="97"/>
      <c r="R43" s="156"/>
      <c r="S43" s="129"/>
      <c r="T43" s="97"/>
      <c r="U43" s="156"/>
      <c r="V43" s="129"/>
      <c r="W43" s="97"/>
    </row>
    <row r="44" ht="21.95" customHeight="1">
      <c r="A44" s="152">
        <v>1951</v>
      </c>
      <c r="B44" s="99">
        <v>18</v>
      </c>
      <c r="C44" s="83">
        <v>476.2</v>
      </c>
      <c r="D44" s="87">
        <v>26.4555555555556</v>
      </c>
      <c r="E44" s="40"/>
      <c r="F44" s="153">
        <v>1951</v>
      </c>
      <c r="G44" s="99">
        <v>9</v>
      </c>
      <c r="H44" s="83">
        <v>258</v>
      </c>
      <c r="I44" s="87">
        <v>28.6666666666667</v>
      </c>
      <c r="J44" s="40"/>
      <c r="K44" s="153">
        <v>1951</v>
      </c>
      <c r="L44" s="99">
        <v>4</v>
      </c>
      <c r="M44" s="83">
        <v>126.2</v>
      </c>
      <c r="N44" s="89">
        <v>31.55</v>
      </c>
      <c r="O44" s="155"/>
      <c r="P44" s="129"/>
      <c r="Q44" s="97"/>
      <c r="R44" s="156"/>
      <c r="S44" s="129"/>
      <c r="T44" s="97"/>
      <c r="U44" s="156"/>
      <c r="V44" s="129"/>
      <c r="W44" s="97"/>
    </row>
    <row r="45" ht="21.95" customHeight="1">
      <c r="A45" s="152">
        <v>1952</v>
      </c>
      <c r="B45" s="99">
        <v>34</v>
      </c>
      <c r="C45" s="83">
        <v>891.2</v>
      </c>
      <c r="D45" s="87">
        <v>26.2117647058824</v>
      </c>
      <c r="E45" s="40"/>
      <c r="F45" s="153">
        <v>1952</v>
      </c>
      <c r="G45" s="99">
        <v>19</v>
      </c>
      <c r="H45" s="83">
        <v>525.3</v>
      </c>
      <c r="I45" s="87">
        <v>27.6473684210526</v>
      </c>
      <c r="J45" s="40"/>
      <c r="K45" s="153">
        <v>1952</v>
      </c>
      <c r="L45" s="99">
        <v>5</v>
      </c>
      <c r="M45" s="83">
        <v>155</v>
      </c>
      <c r="N45" s="89">
        <v>31</v>
      </c>
      <c r="O45" s="155"/>
      <c r="P45" s="129"/>
      <c r="Q45" s="97"/>
      <c r="R45" s="156"/>
      <c r="S45" s="129"/>
      <c r="T45" s="97"/>
      <c r="U45" s="156"/>
      <c r="V45" s="129"/>
      <c r="W45" s="97"/>
    </row>
    <row r="46" ht="21.95" customHeight="1">
      <c r="A46" s="152">
        <v>1953</v>
      </c>
      <c r="B46" s="99">
        <v>22</v>
      </c>
      <c r="C46" s="83">
        <v>571.1</v>
      </c>
      <c r="D46" s="87">
        <v>25.9590909090909</v>
      </c>
      <c r="E46" s="40"/>
      <c r="F46" s="153">
        <v>1953</v>
      </c>
      <c r="G46" s="99">
        <v>10</v>
      </c>
      <c r="H46" s="83">
        <v>280.1</v>
      </c>
      <c r="I46" s="87">
        <v>28.01</v>
      </c>
      <c r="J46" s="40"/>
      <c r="K46" s="153">
        <v>1953</v>
      </c>
      <c r="L46" s="99">
        <v>2</v>
      </c>
      <c r="M46" s="83">
        <v>63.9</v>
      </c>
      <c r="N46" s="89">
        <v>31.95</v>
      </c>
      <c r="O46" s="155"/>
      <c r="P46" s="129"/>
      <c r="Q46" s="97"/>
      <c r="R46" s="156"/>
      <c r="S46" s="129"/>
      <c r="T46" s="97"/>
      <c r="U46" s="156"/>
      <c r="V46" s="129"/>
      <c r="W46" s="97"/>
    </row>
    <row r="47" ht="21.95" customHeight="1">
      <c r="A47" s="152">
        <v>1954</v>
      </c>
      <c r="B47" s="99">
        <v>30</v>
      </c>
      <c r="C47" s="83">
        <v>744.9</v>
      </c>
      <c r="D47" s="87">
        <v>24.83</v>
      </c>
      <c r="E47" s="40"/>
      <c r="F47" s="153">
        <v>1954</v>
      </c>
      <c r="G47" s="99">
        <v>6</v>
      </c>
      <c r="H47" s="83">
        <v>162.2</v>
      </c>
      <c r="I47" s="87">
        <v>27.0333333333333</v>
      </c>
      <c r="J47" s="40"/>
      <c r="K47" s="153">
        <v>1954</v>
      </c>
      <c r="L47" s="99">
        <v>0</v>
      </c>
      <c r="M47" s="83">
        <v>0</v>
      </c>
      <c r="N47" s="89"/>
      <c r="O47" s="155"/>
      <c r="P47" s="129"/>
      <c r="Q47" s="97"/>
      <c r="R47" s="156"/>
      <c r="S47" s="129"/>
      <c r="T47" s="97"/>
      <c r="U47" s="156"/>
      <c r="V47" s="129"/>
      <c r="W47" s="97"/>
    </row>
    <row r="48" ht="21.95" customHeight="1">
      <c r="A48" s="152">
        <v>1955</v>
      </c>
      <c r="B48" s="99">
        <v>35</v>
      </c>
      <c r="C48" s="83">
        <v>909.1</v>
      </c>
      <c r="D48" s="87">
        <v>25.9742857142857</v>
      </c>
      <c r="E48" s="40"/>
      <c r="F48" s="153">
        <v>1955</v>
      </c>
      <c r="G48" s="99">
        <v>18</v>
      </c>
      <c r="H48" s="83">
        <v>493.5</v>
      </c>
      <c r="I48" s="87">
        <v>27.4166666666667</v>
      </c>
      <c r="J48" s="40"/>
      <c r="K48" s="153">
        <v>1955</v>
      </c>
      <c r="L48" s="99">
        <v>2</v>
      </c>
      <c r="M48" s="83">
        <v>65.5</v>
      </c>
      <c r="N48" s="89">
        <v>32.75</v>
      </c>
      <c r="O48" s="155"/>
      <c r="P48" s="129"/>
      <c r="Q48" s="97"/>
      <c r="R48" s="156"/>
      <c r="S48" s="129"/>
      <c r="T48" s="97"/>
      <c r="U48" s="156"/>
      <c r="V48" s="129"/>
      <c r="W48" s="97"/>
    </row>
    <row r="49" ht="21.95" customHeight="1">
      <c r="A49" s="152">
        <v>1956</v>
      </c>
      <c r="B49" s="99">
        <v>48</v>
      </c>
      <c r="C49" s="83">
        <v>1249.3</v>
      </c>
      <c r="D49" s="87">
        <v>26.0270833333333</v>
      </c>
      <c r="E49" s="40"/>
      <c r="F49" s="153">
        <v>1956</v>
      </c>
      <c r="G49" s="99">
        <v>20</v>
      </c>
      <c r="H49" s="83">
        <v>569.8</v>
      </c>
      <c r="I49" s="87">
        <v>28.49</v>
      </c>
      <c r="J49" s="40"/>
      <c r="K49" s="153">
        <v>1956</v>
      </c>
      <c r="L49" s="99">
        <v>6</v>
      </c>
      <c r="M49" s="83">
        <v>203.3</v>
      </c>
      <c r="N49" s="89">
        <v>33.8833333333333</v>
      </c>
      <c r="O49" s="155"/>
      <c r="P49" s="129"/>
      <c r="Q49" s="97"/>
      <c r="R49" s="156"/>
      <c r="S49" s="129"/>
      <c r="T49" s="97"/>
      <c r="U49" s="156"/>
      <c r="V49" s="129"/>
      <c r="W49" s="97"/>
    </row>
    <row r="50" ht="21.95" customHeight="1">
      <c r="A50" s="152">
        <v>1957</v>
      </c>
      <c r="B50" s="99">
        <v>43</v>
      </c>
      <c r="C50" s="83">
        <v>1087.8</v>
      </c>
      <c r="D50" s="87">
        <v>25.2976744186047</v>
      </c>
      <c r="E50" s="40"/>
      <c r="F50" s="153">
        <v>1957</v>
      </c>
      <c r="G50" s="99">
        <v>15</v>
      </c>
      <c r="H50" s="83">
        <v>405.5</v>
      </c>
      <c r="I50" s="87">
        <v>27.0333333333333</v>
      </c>
      <c r="J50" s="40"/>
      <c r="K50" s="153">
        <v>1957</v>
      </c>
      <c r="L50" s="99">
        <v>3</v>
      </c>
      <c r="M50" s="83">
        <v>92.7</v>
      </c>
      <c r="N50" s="89">
        <v>30.9</v>
      </c>
      <c r="O50" s="155"/>
      <c r="P50" s="129"/>
      <c r="Q50" s="97"/>
      <c r="R50" s="156"/>
      <c r="S50" s="129"/>
      <c r="T50" s="97"/>
      <c r="U50" s="156"/>
      <c r="V50" s="129"/>
      <c r="W50" s="97"/>
    </row>
    <row r="51" ht="21.95" customHeight="1">
      <c r="A51" s="152">
        <v>1958</v>
      </c>
      <c r="B51" s="99">
        <v>50</v>
      </c>
      <c r="C51" s="83">
        <v>1299.2</v>
      </c>
      <c r="D51" s="87">
        <v>25.984</v>
      </c>
      <c r="E51" s="40"/>
      <c r="F51" s="153">
        <v>1958</v>
      </c>
      <c r="G51" s="99">
        <v>21</v>
      </c>
      <c r="H51" s="83">
        <v>589.9</v>
      </c>
      <c r="I51" s="87">
        <v>28.0904761904762</v>
      </c>
      <c r="J51" s="40"/>
      <c r="K51" s="153">
        <v>1958</v>
      </c>
      <c r="L51" s="99">
        <v>5</v>
      </c>
      <c r="M51" s="83">
        <v>167.7</v>
      </c>
      <c r="N51" s="89">
        <v>33.54</v>
      </c>
      <c r="O51" s="155"/>
      <c r="P51" s="129"/>
      <c r="Q51" s="97"/>
      <c r="R51" s="156"/>
      <c r="S51" s="129"/>
      <c r="T51" s="97"/>
      <c r="U51" s="156"/>
      <c r="V51" s="129"/>
      <c r="W51" s="97"/>
    </row>
    <row r="52" ht="21.95" customHeight="1">
      <c r="A52" s="152">
        <v>1959</v>
      </c>
      <c r="B52" s="99">
        <v>29</v>
      </c>
      <c r="C52" s="83">
        <v>758.9</v>
      </c>
      <c r="D52" s="87">
        <v>26.1689655172414</v>
      </c>
      <c r="E52" s="40"/>
      <c r="F52" s="153">
        <v>1959</v>
      </c>
      <c r="G52" s="99">
        <v>15</v>
      </c>
      <c r="H52" s="83">
        <v>418.2</v>
      </c>
      <c r="I52" s="87">
        <v>27.88</v>
      </c>
      <c r="J52" s="40"/>
      <c r="K52" s="153">
        <v>1959</v>
      </c>
      <c r="L52" s="99">
        <v>2</v>
      </c>
      <c r="M52" s="83">
        <v>63.9</v>
      </c>
      <c r="N52" s="89">
        <v>31.95</v>
      </c>
      <c r="O52" s="155"/>
      <c r="P52" s="129"/>
      <c r="Q52" s="97"/>
      <c r="R52" s="156"/>
      <c r="S52" s="129"/>
      <c r="T52" s="97"/>
      <c r="U52" s="156"/>
      <c r="V52" s="129"/>
      <c r="W52" s="97"/>
    </row>
    <row r="53" ht="21.95" customHeight="1">
      <c r="A53" s="152">
        <v>1960</v>
      </c>
      <c r="B53" s="99">
        <v>16</v>
      </c>
      <c r="C53" s="83">
        <v>417.7</v>
      </c>
      <c r="D53" s="87">
        <v>26.10625</v>
      </c>
      <c r="E53" s="40"/>
      <c r="F53" s="153">
        <v>1960</v>
      </c>
      <c r="G53" s="99">
        <v>8</v>
      </c>
      <c r="H53" s="83">
        <v>224.3</v>
      </c>
      <c r="I53" s="87">
        <v>28.0375</v>
      </c>
      <c r="J53" s="40"/>
      <c r="K53" s="153">
        <v>1960</v>
      </c>
      <c r="L53" s="99">
        <v>2</v>
      </c>
      <c r="M53" s="83">
        <v>62.5</v>
      </c>
      <c r="N53" s="89">
        <v>31.25</v>
      </c>
      <c r="O53" s="155"/>
      <c r="P53" s="129"/>
      <c r="Q53" s="97"/>
      <c r="R53" s="156"/>
      <c r="S53" s="129"/>
      <c r="T53" s="97"/>
      <c r="U53" s="156"/>
      <c r="V53" s="129"/>
      <c r="W53" s="97"/>
    </row>
    <row r="54" ht="21.95" customHeight="1">
      <c r="A54" s="152">
        <v>1961</v>
      </c>
      <c r="B54" s="99">
        <v>62</v>
      </c>
      <c r="C54" s="83">
        <v>1636.3</v>
      </c>
      <c r="D54" s="87">
        <v>26.391935483871</v>
      </c>
      <c r="E54" s="40"/>
      <c r="F54" s="153">
        <v>1961</v>
      </c>
      <c r="G54" s="99">
        <v>34</v>
      </c>
      <c r="H54" s="83">
        <v>958.1</v>
      </c>
      <c r="I54" s="87">
        <v>28.1794117647059</v>
      </c>
      <c r="J54" s="40"/>
      <c r="K54" s="153">
        <v>1961</v>
      </c>
      <c r="L54" s="99">
        <v>7</v>
      </c>
      <c r="M54" s="83">
        <v>232.3</v>
      </c>
      <c r="N54" s="89">
        <v>33.1857142857143</v>
      </c>
      <c r="O54" s="155"/>
      <c r="P54" s="129"/>
      <c r="Q54" s="97"/>
      <c r="R54" s="156"/>
      <c r="S54" s="129"/>
      <c r="T54" s="97"/>
      <c r="U54" s="156"/>
      <c r="V54" s="129"/>
      <c r="W54" s="97"/>
    </row>
    <row r="55" ht="21.95" customHeight="1">
      <c r="A55" s="152">
        <v>1962</v>
      </c>
      <c r="B55" s="99">
        <v>53</v>
      </c>
      <c r="C55" s="83">
        <v>1385.6</v>
      </c>
      <c r="D55" s="87">
        <v>26.1433962264151</v>
      </c>
      <c r="E55" s="40"/>
      <c r="F55" s="153">
        <v>1962</v>
      </c>
      <c r="G55" s="99">
        <v>26</v>
      </c>
      <c r="H55" s="83">
        <v>728.4</v>
      </c>
      <c r="I55" s="87">
        <v>28.0153846153846</v>
      </c>
      <c r="J55" s="40"/>
      <c r="K55" s="153">
        <v>1962</v>
      </c>
      <c r="L55" s="99">
        <v>6</v>
      </c>
      <c r="M55" s="83">
        <v>197.7</v>
      </c>
      <c r="N55" s="89">
        <v>32.95</v>
      </c>
      <c r="O55" s="155"/>
      <c r="P55" s="129"/>
      <c r="Q55" s="97"/>
      <c r="R55" s="156"/>
      <c r="S55" s="129"/>
      <c r="T55" s="97"/>
      <c r="U55" s="156"/>
      <c r="V55" s="129"/>
      <c r="W55" s="97"/>
    </row>
    <row r="56" ht="21.95" customHeight="1">
      <c r="A56" s="152">
        <v>1963</v>
      </c>
      <c r="B56" s="99">
        <v>50</v>
      </c>
      <c r="C56" s="83">
        <v>1306</v>
      </c>
      <c r="D56" s="87">
        <v>26.12</v>
      </c>
      <c r="E56" s="40"/>
      <c r="F56" s="153">
        <v>1963</v>
      </c>
      <c r="G56" s="99">
        <v>25</v>
      </c>
      <c r="H56" s="83">
        <v>698.6</v>
      </c>
      <c r="I56" s="87">
        <v>27.944</v>
      </c>
      <c r="J56" s="40"/>
      <c r="K56" s="153">
        <v>1963</v>
      </c>
      <c r="L56" s="99">
        <v>5</v>
      </c>
      <c r="M56" s="83">
        <v>162.5</v>
      </c>
      <c r="N56" s="89">
        <v>32.5</v>
      </c>
      <c r="O56" s="155"/>
      <c r="P56" s="129"/>
      <c r="Q56" s="97"/>
      <c r="R56" s="156"/>
      <c r="S56" s="129"/>
      <c r="T56" s="97"/>
      <c r="U56" s="156"/>
      <c r="V56" s="129"/>
      <c r="W56" s="97"/>
    </row>
    <row r="57" ht="21.95" customHeight="1">
      <c r="A57" s="152">
        <v>1964</v>
      </c>
      <c r="B57" s="99">
        <v>31</v>
      </c>
      <c r="C57" s="83">
        <v>780.3</v>
      </c>
      <c r="D57" s="87">
        <v>25.1709677419355</v>
      </c>
      <c r="E57" s="40"/>
      <c r="F57" s="153">
        <v>1964</v>
      </c>
      <c r="G57" s="99">
        <v>14</v>
      </c>
      <c r="H57" s="83">
        <v>366.5</v>
      </c>
      <c r="I57" s="87">
        <v>26.1785714285714</v>
      </c>
      <c r="J57" s="40"/>
      <c r="K57" s="153">
        <v>1964</v>
      </c>
      <c r="L57" s="99">
        <v>0</v>
      </c>
      <c r="M57" s="83">
        <v>0</v>
      </c>
      <c r="N57" s="89"/>
      <c r="O57" s="155"/>
      <c r="P57" s="129"/>
      <c r="Q57" s="97"/>
      <c r="R57" s="156"/>
      <c r="S57" s="129"/>
      <c r="T57" s="97"/>
      <c r="U57" s="156"/>
      <c r="V57" s="129"/>
      <c r="W57" s="97"/>
    </row>
    <row r="58" ht="21.95" customHeight="1">
      <c r="A58" s="152">
        <v>1965</v>
      </c>
      <c r="B58" s="99">
        <v>42</v>
      </c>
      <c r="C58" s="83">
        <v>1129.8</v>
      </c>
      <c r="D58" s="87">
        <v>26.9</v>
      </c>
      <c r="E58" s="40"/>
      <c r="F58" s="153">
        <v>1965</v>
      </c>
      <c r="G58" s="99">
        <v>22</v>
      </c>
      <c r="H58" s="83">
        <v>643.3</v>
      </c>
      <c r="I58" s="87">
        <v>29.2409090909091</v>
      </c>
      <c r="J58" s="40"/>
      <c r="K58" s="153">
        <v>1965</v>
      </c>
      <c r="L58" s="99">
        <v>7</v>
      </c>
      <c r="M58" s="83">
        <v>241.4</v>
      </c>
      <c r="N58" s="89">
        <v>34.4857142857143</v>
      </c>
      <c r="O58" s="155"/>
      <c r="P58" s="129"/>
      <c r="Q58" s="97"/>
      <c r="R58" s="156"/>
      <c r="S58" s="129"/>
      <c r="T58" s="97"/>
      <c r="U58" s="156"/>
      <c r="V58" s="129"/>
      <c r="W58" s="97"/>
    </row>
    <row r="59" ht="21.95" customHeight="1">
      <c r="A59" s="152">
        <v>1966</v>
      </c>
      <c r="B59" s="99">
        <v>44</v>
      </c>
      <c r="C59" s="83">
        <v>1114.1</v>
      </c>
      <c r="D59" s="87">
        <v>25.3204545454545</v>
      </c>
      <c r="E59" s="40"/>
      <c r="F59" s="153">
        <v>1966</v>
      </c>
      <c r="G59" s="99">
        <v>19</v>
      </c>
      <c r="H59" s="83">
        <v>508.3</v>
      </c>
      <c r="I59" s="87">
        <v>26.7526315789474</v>
      </c>
      <c r="J59" s="40"/>
      <c r="K59" s="153">
        <v>1966</v>
      </c>
      <c r="L59" s="99">
        <v>2</v>
      </c>
      <c r="M59" s="83">
        <v>60.6</v>
      </c>
      <c r="N59" s="89">
        <v>30.3</v>
      </c>
      <c r="O59" s="155"/>
      <c r="P59" s="129"/>
      <c r="Q59" s="97"/>
      <c r="R59" s="156"/>
      <c r="S59" s="129"/>
      <c r="T59" s="97"/>
      <c r="U59" s="156"/>
      <c r="V59" s="129"/>
      <c r="W59" s="97"/>
    </row>
    <row r="60" ht="21.95" customHeight="1">
      <c r="A60" s="152">
        <v>1967</v>
      </c>
      <c r="B60" s="99">
        <v>56</v>
      </c>
      <c r="C60" s="83">
        <v>1437.9</v>
      </c>
      <c r="D60" s="87">
        <v>25.6767857142857</v>
      </c>
      <c r="E60" s="40"/>
      <c r="F60" s="153">
        <v>1967</v>
      </c>
      <c r="G60" s="99">
        <v>22</v>
      </c>
      <c r="H60" s="83">
        <v>612.4</v>
      </c>
      <c r="I60" s="87">
        <v>27.8363636363636</v>
      </c>
      <c r="J60" s="40"/>
      <c r="K60" s="153">
        <v>1967</v>
      </c>
      <c r="L60" s="99">
        <v>4</v>
      </c>
      <c r="M60" s="83">
        <v>128.8</v>
      </c>
      <c r="N60" s="89">
        <v>32.2</v>
      </c>
      <c r="O60" s="155"/>
      <c r="P60" s="129"/>
      <c r="Q60" s="97"/>
      <c r="R60" s="156"/>
      <c r="S60" s="129"/>
      <c r="T60" s="97"/>
      <c r="U60" s="156"/>
      <c r="V60" s="129"/>
      <c r="W60" s="97"/>
    </row>
    <row r="61" ht="21.95" customHeight="1">
      <c r="A61" s="152">
        <v>1968</v>
      </c>
      <c r="B61" s="99">
        <v>33</v>
      </c>
      <c r="C61" s="83">
        <v>892.4</v>
      </c>
      <c r="D61" s="87">
        <v>27.0424242424242</v>
      </c>
      <c r="E61" s="40"/>
      <c r="F61" s="153">
        <v>1968</v>
      </c>
      <c r="G61" s="99">
        <v>16</v>
      </c>
      <c r="H61" s="83">
        <v>480</v>
      </c>
      <c r="I61" s="87">
        <v>30</v>
      </c>
      <c r="J61" s="40"/>
      <c r="K61" s="153">
        <v>1968</v>
      </c>
      <c r="L61" s="99">
        <v>6</v>
      </c>
      <c r="M61" s="83">
        <v>204.4</v>
      </c>
      <c r="N61" s="89">
        <v>34.0666666666667</v>
      </c>
      <c r="O61" s="155"/>
      <c r="P61" s="129"/>
      <c r="Q61" s="97"/>
      <c r="R61" s="156"/>
      <c r="S61" s="129"/>
      <c r="T61" s="97"/>
      <c r="U61" s="156"/>
      <c r="V61" s="129"/>
      <c r="W61" s="97"/>
    </row>
    <row r="62" ht="21.95" customHeight="1">
      <c r="A62" s="152">
        <v>1969</v>
      </c>
      <c r="B62" s="99">
        <v>38</v>
      </c>
      <c r="C62" s="83">
        <v>996.3</v>
      </c>
      <c r="D62" s="87">
        <v>26.2184210526316</v>
      </c>
      <c r="E62" s="40"/>
      <c r="F62" s="153">
        <v>1969</v>
      </c>
      <c r="G62" s="99">
        <v>18</v>
      </c>
      <c r="H62" s="83">
        <v>510.9</v>
      </c>
      <c r="I62" s="87">
        <v>28.3833333333333</v>
      </c>
      <c r="J62" s="40"/>
      <c r="K62" s="153">
        <v>1969</v>
      </c>
      <c r="L62" s="99">
        <v>5</v>
      </c>
      <c r="M62" s="83">
        <v>160.3</v>
      </c>
      <c r="N62" s="89">
        <v>32.06</v>
      </c>
      <c r="O62" s="155"/>
      <c r="P62" s="129"/>
      <c r="Q62" s="97"/>
      <c r="R62" s="156"/>
      <c r="S62" s="129"/>
      <c r="T62" s="97"/>
      <c r="U62" s="156"/>
      <c r="V62" s="129"/>
      <c r="W62" s="97"/>
    </row>
    <row r="63" ht="21.95" customHeight="1">
      <c r="A63" s="152">
        <v>1970</v>
      </c>
      <c r="B63" s="99">
        <v>59</v>
      </c>
      <c r="C63" s="83">
        <v>1482.7</v>
      </c>
      <c r="D63" s="87">
        <v>25.1305084745763</v>
      </c>
      <c r="E63" s="40"/>
      <c r="F63" s="153">
        <v>1970</v>
      </c>
      <c r="G63" s="99">
        <v>14</v>
      </c>
      <c r="H63" s="83">
        <v>384.9</v>
      </c>
      <c r="I63" s="87">
        <v>27.4928571428571</v>
      </c>
      <c r="J63" s="40"/>
      <c r="K63" s="153">
        <v>1970</v>
      </c>
      <c r="L63" s="99">
        <v>1</v>
      </c>
      <c r="M63" s="83">
        <v>33.9</v>
      </c>
      <c r="N63" s="89">
        <v>33.9</v>
      </c>
      <c r="O63" s="155"/>
      <c r="P63" s="129"/>
      <c r="Q63" s="97"/>
      <c r="R63" s="156"/>
      <c r="S63" s="129"/>
      <c r="T63" s="97"/>
      <c r="U63" s="156"/>
      <c r="V63" s="129"/>
      <c r="W63" s="97"/>
    </row>
    <row r="64" ht="21.95" customHeight="1">
      <c r="A64" s="152">
        <v>1971</v>
      </c>
      <c r="B64" s="99">
        <v>21</v>
      </c>
      <c r="C64" s="83">
        <v>553.7</v>
      </c>
      <c r="D64" s="87">
        <v>26.3666666666667</v>
      </c>
      <c r="E64" s="40"/>
      <c r="F64" s="153">
        <v>1971</v>
      </c>
      <c r="G64" s="99">
        <v>14</v>
      </c>
      <c r="H64" s="83">
        <v>383.2</v>
      </c>
      <c r="I64" s="87">
        <v>27.3714285714286</v>
      </c>
      <c r="J64" s="40"/>
      <c r="K64" s="153">
        <v>1971</v>
      </c>
      <c r="L64" s="99">
        <v>3</v>
      </c>
      <c r="M64" s="83">
        <v>96.3</v>
      </c>
      <c r="N64" s="89">
        <v>32.1</v>
      </c>
      <c r="O64" s="155"/>
      <c r="P64" s="129"/>
      <c r="Q64" s="97"/>
      <c r="R64" s="156"/>
      <c r="S64" s="129"/>
      <c r="T64" s="97"/>
      <c r="U64" s="156"/>
      <c r="V64" s="129"/>
      <c r="W64" s="97"/>
    </row>
    <row r="65" ht="21.95" customHeight="1">
      <c r="A65" s="152">
        <v>1972</v>
      </c>
      <c r="B65" s="99">
        <v>70</v>
      </c>
      <c r="C65" s="83">
        <v>1821.7</v>
      </c>
      <c r="D65" s="87">
        <v>26.0242857142857</v>
      </c>
      <c r="E65" s="40"/>
      <c r="F65" s="153">
        <v>1972</v>
      </c>
      <c r="G65" s="99">
        <v>36</v>
      </c>
      <c r="H65" s="83">
        <v>993.3</v>
      </c>
      <c r="I65" s="87">
        <v>27.5916666666667</v>
      </c>
      <c r="J65" s="40"/>
      <c r="K65" s="153">
        <v>1972</v>
      </c>
      <c r="L65" s="99">
        <v>8</v>
      </c>
      <c r="M65" s="83">
        <v>262.8</v>
      </c>
      <c r="N65" s="89">
        <v>32.85</v>
      </c>
      <c r="O65" s="155"/>
      <c r="P65" s="129"/>
      <c r="Q65" s="97"/>
      <c r="R65" s="156"/>
      <c r="S65" s="129"/>
      <c r="T65" s="97"/>
      <c r="U65" s="156"/>
      <c r="V65" s="129"/>
      <c r="W65" s="97"/>
    </row>
    <row r="66" ht="21.95" customHeight="1">
      <c r="A66" s="152">
        <v>1973</v>
      </c>
      <c r="B66" s="99">
        <v>27</v>
      </c>
      <c r="C66" s="83">
        <v>704.8</v>
      </c>
      <c r="D66" s="87">
        <v>26.1037037037037</v>
      </c>
      <c r="E66" s="40"/>
      <c r="F66" s="153">
        <v>1973</v>
      </c>
      <c r="G66" s="99">
        <v>12</v>
      </c>
      <c r="H66" s="83">
        <v>339.4</v>
      </c>
      <c r="I66" s="87">
        <v>28.2833333333333</v>
      </c>
      <c r="J66" s="40"/>
      <c r="K66" s="153">
        <v>1973</v>
      </c>
      <c r="L66" s="99">
        <v>4</v>
      </c>
      <c r="M66" s="83">
        <v>129</v>
      </c>
      <c r="N66" s="89">
        <v>32.25</v>
      </c>
      <c r="O66" s="155"/>
      <c r="P66" s="129"/>
      <c r="Q66" s="97"/>
      <c r="R66" s="156"/>
      <c r="S66" s="129"/>
      <c r="T66" s="97"/>
      <c r="U66" s="156"/>
      <c r="V66" s="129"/>
      <c r="W66" s="97"/>
    </row>
    <row r="67" ht="21.95" customHeight="1">
      <c r="A67" s="152">
        <v>1974</v>
      </c>
      <c r="B67" s="99">
        <v>22</v>
      </c>
      <c r="C67" s="83">
        <v>583.5</v>
      </c>
      <c r="D67" s="87">
        <v>26.5227272727273</v>
      </c>
      <c r="E67" s="40"/>
      <c r="F67" s="153">
        <v>1974</v>
      </c>
      <c r="G67" s="99">
        <v>10</v>
      </c>
      <c r="H67" s="83">
        <v>292.3</v>
      </c>
      <c r="I67" s="87">
        <v>29.23</v>
      </c>
      <c r="J67" s="40"/>
      <c r="K67" s="153">
        <v>1974</v>
      </c>
      <c r="L67" s="99">
        <v>3</v>
      </c>
      <c r="M67" s="83">
        <v>103</v>
      </c>
      <c r="N67" s="89">
        <v>34.3333333333333</v>
      </c>
      <c r="O67" s="155"/>
      <c r="P67" s="129"/>
      <c r="Q67" s="97"/>
      <c r="R67" s="156"/>
      <c r="S67" s="129"/>
      <c r="T67" s="97"/>
      <c r="U67" s="156"/>
      <c r="V67" s="129"/>
      <c r="W67" s="97"/>
    </row>
    <row r="68" ht="21.95" customHeight="1">
      <c r="A68" s="152">
        <v>1975</v>
      </c>
      <c r="B68" s="99">
        <v>35</v>
      </c>
      <c r="C68" s="83">
        <v>945.3</v>
      </c>
      <c r="D68" s="87">
        <v>27.0085714285714</v>
      </c>
      <c r="E68" s="40"/>
      <c r="F68" s="153">
        <v>1975</v>
      </c>
      <c r="G68" s="99">
        <v>15</v>
      </c>
      <c r="H68" s="83">
        <v>457.9</v>
      </c>
      <c r="I68" s="87">
        <v>30.5266666666667</v>
      </c>
      <c r="J68" s="40"/>
      <c r="K68" s="153">
        <v>1975</v>
      </c>
      <c r="L68" s="99">
        <v>7</v>
      </c>
      <c r="M68" s="83">
        <v>240</v>
      </c>
      <c r="N68" s="89">
        <v>34.2857142857143</v>
      </c>
      <c r="O68" s="155"/>
      <c r="P68" s="129"/>
      <c r="Q68" s="97"/>
      <c r="R68" s="156"/>
      <c r="S68" s="129"/>
      <c r="T68" s="97"/>
      <c r="U68" s="156"/>
      <c r="V68" s="129"/>
      <c r="W68" s="97"/>
    </row>
    <row r="69" ht="21.95" customHeight="1">
      <c r="A69" s="152">
        <v>1976</v>
      </c>
      <c r="B69" s="99">
        <v>31</v>
      </c>
      <c r="C69" s="83">
        <v>809.8</v>
      </c>
      <c r="D69" s="87">
        <v>26.1225806451613</v>
      </c>
      <c r="E69" s="40"/>
      <c r="F69" s="153">
        <v>1976</v>
      </c>
      <c r="G69" s="99">
        <v>17</v>
      </c>
      <c r="H69" s="83">
        <v>466.9</v>
      </c>
      <c r="I69" s="87">
        <v>27.4647058823529</v>
      </c>
      <c r="J69" s="40"/>
      <c r="K69" s="153">
        <v>1976</v>
      </c>
      <c r="L69" s="99">
        <v>3</v>
      </c>
      <c r="M69" s="83">
        <v>94.40000000000001</v>
      </c>
      <c r="N69" s="89">
        <v>31.4666666666667</v>
      </c>
      <c r="O69" t="s" s="125">
        <v>57</v>
      </c>
      <c r="P69" s="129">
        <f>AVERAGE(B69:B88)</f>
        <v>40.65</v>
      </c>
      <c r="Q69" s="97">
        <f>AVERAGE(D69:D88)</f>
        <v>25.9051264678617</v>
      </c>
      <c r="R69" t="s" s="128">
        <v>57</v>
      </c>
      <c r="S69" s="129">
        <f>AVERAGE(G69:G88)</f>
        <v>18.55</v>
      </c>
      <c r="T69" s="97">
        <f>AVERAGE(I69:I88)</f>
        <v>27.6522449387482</v>
      </c>
      <c r="U69" t="s" s="128">
        <v>57</v>
      </c>
      <c r="V69" s="129">
        <f>AVERAGE(L69:L88)</f>
        <v>3.45</v>
      </c>
      <c r="W69" s="97">
        <f>AVERAGE(N69:N88)</f>
        <v>32.5108333333333</v>
      </c>
    </row>
    <row r="70" ht="21.95" customHeight="1">
      <c r="A70" s="152">
        <v>1977</v>
      </c>
      <c r="B70" s="99">
        <v>31</v>
      </c>
      <c r="C70" s="83">
        <v>798.2</v>
      </c>
      <c r="D70" s="87">
        <v>25.7483870967742</v>
      </c>
      <c r="E70" s="40"/>
      <c r="F70" s="153">
        <v>1977</v>
      </c>
      <c r="G70" s="99">
        <v>18</v>
      </c>
      <c r="H70" s="83">
        <v>478.8</v>
      </c>
      <c r="I70" s="87">
        <v>26.6</v>
      </c>
      <c r="J70" s="40"/>
      <c r="K70" s="153">
        <v>1977</v>
      </c>
      <c r="L70" s="99">
        <v>1</v>
      </c>
      <c r="M70" s="83">
        <v>31</v>
      </c>
      <c r="N70" s="89">
        <v>31</v>
      </c>
      <c r="O70" t="s" s="125">
        <v>58</v>
      </c>
      <c r="P70" s="129">
        <f>AVERAGE(B70:B88)</f>
        <v>41.1578947368421</v>
      </c>
      <c r="Q70" s="97">
        <f>AVERAGE(D70:D88)</f>
        <v>25.8936815111617</v>
      </c>
      <c r="R70" t="s" s="128">
        <v>58</v>
      </c>
      <c r="S70" s="129">
        <f>AVERAGE(G70:G88)</f>
        <v>18.6315789473684</v>
      </c>
      <c r="T70" s="97">
        <f>AVERAGE(I70:I88)</f>
        <v>27.6621154154005</v>
      </c>
      <c r="U70" t="s" s="128">
        <v>58</v>
      </c>
      <c r="V70" s="129">
        <f>AVERAGE(L70:L88)</f>
        <v>3.47368421052632</v>
      </c>
      <c r="W70" s="97">
        <f>AVERAGE(N70:N88)</f>
        <v>32.5657894736842</v>
      </c>
    </row>
    <row r="71" ht="21.95" customHeight="1">
      <c r="A71" s="152">
        <v>1978</v>
      </c>
      <c r="B71" s="213">
        <v>48</v>
      </c>
      <c r="C71" s="214">
        <v>1259.2</v>
      </c>
      <c r="D71" s="215">
        <v>26.2333333333333</v>
      </c>
      <c r="E71" s="40"/>
      <c r="F71" s="153">
        <v>1978</v>
      </c>
      <c r="G71" s="213">
        <v>26</v>
      </c>
      <c r="H71" s="214">
        <v>721.6</v>
      </c>
      <c r="I71" s="215">
        <v>27.7538461538462</v>
      </c>
      <c r="J71" s="40"/>
      <c r="K71" s="153">
        <v>1978</v>
      </c>
      <c r="L71" s="213">
        <v>4</v>
      </c>
      <c r="M71" s="214">
        <v>131.7</v>
      </c>
      <c r="N71" s="216">
        <v>32.925</v>
      </c>
      <c r="O71" t="s" s="125">
        <v>59</v>
      </c>
      <c r="P71" s="129">
        <f>AVERAGE(B71:B88)</f>
        <v>41.7222222222222</v>
      </c>
      <c r="Q71" s="97">
        <f>AVERAGE(D71:D88)</f>
        <v>25.9017534230721</v>
      </c>
      <c r="R71" t="s" s="128">
        <v>59</v>
      </c>
      <c r="S71" s="129">
        <f>AVERAGE(G71:G88)</f>
        <v>18.6666666666667</v>
      </c>
      <c r="T71" s="97">
        <f>AVERAGE(I71:I88)</f>
        <v>27.7211218273672</v>
      </c>
      <c r="U71" t="s" s="128">
        <v>59</v>
      </c>
      <c r="V71" s="129">
        <f>AVERAGE(L71:L88)</f>
        <v>3.61111111111111</v>
      </c>
      <c r="W71" s="97">
        <f>AVERAGE(N71:N88)</f>
        <v>32.6527777777778</v>
      </c>
    </row>
    <row r="72" ht="21.95" customHeight="1">
      <c r="A72" s="152">
        <v>1979</v>
      </c>
      <c r="B72" s="99">
        <v>47</v>
      </c>
      <c r="C72" s="83">
        <v>1189.4</v>
      </c>
      <c r="D72" s="87">
        <v>25.3063829787234</v>
      </c>
      <c r="E72" s="40"/>
      <c r="F72" s="153">
        <v>1979</v>
      </c>
      <c r="G72" s="99">
        <v>17</v>
      </c>
      <c r="H72" s="83">
        <v>455.5</v>
      </c>
      <c r="I72" s="87">
        <v>26.7941176470588</v>
      </c>
      <c r="J72" s="40"/>
      <c r="K72" s="153">
        <v>1979</v>
      </c>
      <c r="L72" s="99">
        <v>1</v>
      </c>
      <c r="M72" s="83">
        <v>34</v>
      </c>
      <c r="N72" s="89">
        <v>34</v>
      </c>
      <c r="O72" t="s" s="125">
        <v>60</v>
      </c>
      <c r="P72" s="129">
        <f>AVERAGE(B72:B88)</f>
        <v>41.3529411764706</v>
      </c>
      <c r="Q72" s="97">
        <f>AVERAGE(D72:D88)</f>
        <v>25.8822487224685</v>
      </c>
      <c r="R72" t="s" s="128">
        <v>60</v>
      </c>
      <c r="S72" s="129">
        <f>AVERAGE(G72:G88)</f>
        <v>18.2352941176471</v>
      </c>
      <c r="T72" s="97">
        <f>AVERAGE(I72:I88)</f>
        <v>27.7191968669861</v>
      </c>
      <c r="U72" t="s" s="128">
        <v>60</v>
      </c>
      <c r="V72" s="129">
        <f>AVERAGE(L72:L88)</f>
        <v>3.58823529411765</v>
      </c>
      <c r="W72" s="97">
        <f>AVERAGE(N72:N88)</f>
        <v>32.6367647058823</v>
      </c>
    </row>
    <row r="73" ht="21.95" customHeight="1">
      <c r="A73" s="152">
        <v>1980</v>
      </c>
      <c r="B73" s="99">
        <v>40</v>
      </c>
      <c r="C73" s="83">
        <v>1012.7</v>
      </c>
      <c r="D73" s="87">
        <v>25.3175</v>
      </c>
      <c r="E73" s="40"/>
      <c r="F73" s="153">
        <v>1980</v>
      </c>
      <c r="G73" s="99">
        <v>17</v>
      </c>
      <c r="H73" s="83">
        <v>451.3</v>
      </c>
      <c r="I73" s="87">
        <v>26.5470588235294</v>
      </c>
      <c r="J73" s="40"/>
      <c r="K73" s="153">
        <v>1980</v>
      </c>
      <c r="L73" s="99">
        <v>1</v>
      </c>
      <c r="M73" s="83">
        <v>33</v>
      </c>
      <c r="N73" s="89">
        <v>33</v>
      </c>
      <c r="O73" t="s" s="125">
        <v>61</v>
      </c>
      <c r="P73" s="129">
        <f>AVERAGE(B73:B88)</f>
        <v>41</v>
      </c>
      <c r="Q73" s="97">
        <f>AVERAGE(D73:D88)</f>
        <v>25.9182403314526</v>
      </c>
      <c r="R73" t="s" s="128">
        <v>61</v>
      </c>
      <c r="S73" s="129">
        <f>AVERAGE(G73:G88)</f>
        <v>18.3125</v>
      </c>
      <c r="T73" s="97">
        <f>AVERAGE(I73:I88)</f>
        <v>27.7770143182316</v>
      </c>
      <c r="U73" t="s" s="128">
        <v>61</v>
      </c>
      <c r="V73" s="129">
        <f>AVERAGE(L73:L88)</f>
        <v>3.75</v>
      </c>
      <c r="W73" s="97">
        <f>AVERAGE(N73:N88)</f>
        <v>32.5515625</v>
      </c>
    </row>
    <row r="74" ht="21.95" customHeight="1">
      <c r="A74" s="152">
        <v>1981</v>
      </c>
      <c r="B74" s="99">
        <v>33</v>
      </c>
      <c r="C74" s="83">
        <v>839.4</v>
      </c>
      <c r="D74" s="87">
        <v>25.4363636363636</v>
      </c>
      <c r="E74" s="40"/>
      <c r="F74" s="153">
        <v>1981</v>
      </c>
      <c r="G74" s="99">
        <v>11</v>
      </c>
      <c r="H74" s="83">
        <v>305.9</v>
      </c>
      <c r="I74" s="87">
        <v>27.8090909090909</v>
      </c>
      <c r="J74" s="40"/>
      <c r="K74" s="153">
        <v>1981</v>
      </c>
      <c r="L74" s="99">
        <v>2</v>
      </c>
      <c r="M74" s="83">
        <v>63.8</v>
      </c>
      <c r="N74" s="89">
        <v>31.9</v>
      </c>
      <c r="O74" t="s" s="125">
        <v>62</v>
      </c>
      <c r="P74" s="129">
        <f>AVERAGE(B74:B88)</f>
        <v>41.0666666666667</v>
      </c>
      <c r="Q74" s="97">
        <f>AVERAGE(D74:D88)</f>
        <v>25.9582896868828</v>
      </c>
      <c r="R74" t="s" s="128">
        <v>62</v>
      </c>
      <c r="S74" s="129">
        <f>AVERAGE(G74:G88)</f>
        <v>18.4</v>
      </c>
      <c r="T74" s="97">
        <f>AVERAGE(I74:I88)</f>
        <v>27.8590113512117</v>
      </c>
      <c r="U74" t="s" s="128">
        <v>62</v>
      </c>
      <c r="V74" s="129">
        <f>AVERAGE(L74:L88)</f>
        <v>3.93333333333333</v>
      </c>
      <c r="W74" s="97">
        <f>AVERAGE(N74:N88)</f>
        <v>32.5216666666667</v>
      </c>
    </row>
    <row r="75" ht="21.95" customHeight="1">
      <c r="A75" s="152">
        <v>1982</v>
      </c>
      <c r="B75" s="99">
        <v>35</v>
      </c>
      <c r="C75" s="83">
        <v>900.5</v>
      </c>
      <c r="D75" s="87">
        <v>25.7285714285714</v>
      </c>
      <c r="E75" s="40"/>
      <c r="F75" s="153">
        <v>1982</v>
      </c>
      <c r="G75" s="99">
        <v>14</v>
      </c>
      <c r="H75" s="83">
        <v>389.7</v>
      </c>
      <c r="I75" s="87">
        <v>27.8357142857143</v>
      </c>
      <c r="J75" s="40"/>
      <c r="K75" s="153">
        <v>1982</v>
      </c>
      <c r="L75" s="99">
        <v>3</v>
      </c>
      <c r="M75" s="83">
        <v>100</v>
      </c>
      <c r="N75" s="89">
        <v>33.3333333333333</v>
      </c>
      <c r="O75" t="s" s="125">
        <v>63</v>
      </c>
      <c r="P75" s="129">
        <f>AVERAGE(B75:B88)</f>
        <v>41.6428571428571</v>
      </c>
      <c r="Q75" s="97">
        <f>AVERAGE(D75:D88)</f>
        <v>25.9955701190627</v>
      </c>
      <c r="R75" t="s" s="128">
        <v>63</v>
      </c>
      <c r="S75" s="129">
        <f>AVERAGE(G75:G88)</f>
        <v>18.9285714285714</v>
      </c>
      <c r="T75" s="97">
        <f>AVERAGE(I75:I88)</f>
        <v>27.8625770970775</v>
      </c>
      <c r="U75" t="s" s="128">
        <v>63</v>
      </c>
      <c r="V75" s="129">
        <f>AVERAGE(L75:L88)</f>
        <v>4.07142857142857</v>
      </c>
      <c r="W75" s="97">
        <f>AVERAGE(N75:N88)</f>
        <v>32.5660714285714</v>
      </c>
    </row>
    <row r="76" ht="21.95" customHeight="1">
      <c r="A76" s="152">
        <v>1983</v>
      </c>
      <c r="B76" s="99">
        <v>72</v>
      </c>
      <c r="C76" s="83">
        <v>1849.9</v>
      </c>
      <c r="D76" s="87">
        <v>25.6930555555556</v>
      </c>
      <c r="E76" s="40"/>
      <c r="F76" s="153">
        <v>1983</v>
      </c>
      <c r="G76" s="99">
        <v>29</v>
      </c>
      <c r="H76" s="83">
        <v>794.2</v>
      </c>
      <c r="I76" s="87">
        <v>27.3862068965517</v>
      </c>
      <c r="J76" s="40"/>
      <c r="K76" s="153">
        <v>1983</v>
      </c>
      <c r="L76" s="99">
        <v>4</v>
      </c>
      <c r="M76" s="83">
        <v>127.6</v>
      </c>
      <c r="N76" s="89">
        <v>31.9</v>
      </c>
      <c r="O76" t="s" s="125">
        <v>64</v>
      </c>
      <c r="P76" s="129">
        <f>AVERAGE(B76:B88)</f>
        <v>42.1538461538462</v>
      </c>
      <c r="Q76" s="97">
        <f>AVERAGE(D76:D88)</f>
        <v>26.0161084798697</v>
      </c>
      <c r="R76" t="s" s="128">
        <v>64</v>
      </c>
      <c r="S76" s="129">
        <f>AVERAGE(G76:G88)</f>
        <v>19.3076923076923</v>
      </c>
      <c r="T76" s="97">
        <f>AVERAGE(I76:I88)</f>
        <v>27.8646434671824</v>
      </c>
      <c r="U76" t="s" s="128">
        <v>64</v>
      </c>
      <c r="V76" s="129">
        <f>AVERAGE(L76:L88)</f>
        <v>4.15384615384615</v>
      </c>
      <c r="W76" s="97">
        <f>AVERAGE(N76:N88)</f>
        <v>32.5070512820513</v>
      </c>
    </row>
    <row r="77" ht="21.95" customHeight="1">
      <c r="A77" s="152">
        <v>1984</v>
      </c>
      <c r="B77" s="99">
        <v>54</v>
      </c>
      <c r="C77" s="83">
        <v>1394.7</v>
      </c>
      <c r="D77" s="87">
        <v>25.8277777777778</v>
      </c>
      <c r="E77" s="40"/>
      <c r="F77" s="153">
        <v>1984</v>
      </c>
      <c r="G77" s="99">
        <v>25</v>
      </c>
      <c r="H77" s="83">
        <v>687.9</v>
      </c>
      <c r="I77" s="87">
        <v>27.516</v>
      </c>
      <c r="J77" s="40"/>
      <c r="K77" s="153">
        <v>1984</v>
      </c>
      <c r="L77" s="99">
        <v>5</v>
      </c>
      <c r="M77" s="83">
        <v>161</v>
      </c>
      <c r="N77" s="89">
        <v>32.2</v>
      </c>
      <c r="O77" t="s" s="125">
        <v>65</v>
      </c>
      <c r="P77" s="129">
        <f>AVERAGE(B77:B88)</f>
        <v>39.6666666666667</v>
      </c>
      <c r="Q77" s="97">
        <f>AVERAGE(D77:D88)</f>
        <v>26.0430295568959</v>
      </c>
      <c r="R77" t="s" s="128">
        <v>65</v>
      </c>
      <c r="S77" s="129">
        <f>AVERAGE(G77:G88)</f>
        <v>18.5</v>
      </c>
      <c r="T77" s="97">
        <f>AVERAGE(I77:I88)</f>
        <v>27.9045131814016</v>
      </c>
      <c r="U77" t="s" s="128">
        <v>65</v>
      </c>
      <c r="V77" s="129">
        <f>AVERAGE(L77:L88)</f>
        <v>4.16666666666667</v>
      </c>
      <c r="W77" s="97">
        <f>AVERAGE(N77:N88)</f>
        <v>32.5576388888889</v>
      </c>
    </row>
    <row r="78" ht="21.95" customHeight="1">
      <c r="A78" s="152">
        <v>1985</v>
      </c>
      <c r="B78" s="99">
        <v>38</v>
      </c>
      <c r="C78" s="83">
        <v>972.9</v>
      </c>
      <c r="D78" s="87">
        <v>25.6026315789474</v>
      </c>
      <c r="E78" s="40"/>
      <c r="F78" s="153">
        <v>1985</v>
      </c>
      <c r="G78" s="99">
        <v>19</v>
      </c>
      <c r="H78" s="83">
        <v>509.3</v>
      </c>
      <c r="I78" s="87">
        <v>26.8052631578947</v>
      </c>
      <c r="J78" s="40"/>
      <c r="K78" s="153">
        <v>1985</v>
      </c>
      <c r="L78" s="99">
        <v>2</v>
      </c>
      <c r="M78" s="83">
        <v>66.59999999999999</v>
      </c>
      <c r="N78" s="89">
        <v>33.3</v>
      </c>
      <c r="O78" t="s" s="125">
        <v>66</v>
      </c>
      <c r="P78" s="129">
        <f>AVERAGE(B78:B88)</f>
        <v>38.3636363636364</v>
      </c>
      <c r="Q78" s="97">
        <f>AVERAGE(D78:D88)</f>
        <v>26.0625979004521</v>
      </c>
      <c r="R78" t="s" s="128">
        <v>66</v>
      </c>
      <c r="S78" s="129">
        <f>AVERAGE(G78:G88)</f>
        <v>17.9090909090909</v>
      </c>
      <c r="T78" s="97">
        <f>AVERAGE(I78:I88)</f>
        <v>27.939832561529</v>
      </c>
      <c r="U78" t="s" s="128">
        <v>66</v>
      </c>
      <c r="V78" s="129">
        <f>AVERAGE(L78:L88)</f>
        <v>4.09090909090909</v>
      </c>
      <c r="W78" s="97">
        <f>AVERAGE(N78:N88)</f>
        <v>32.5901515151515</v>
      </c>
    </row>
    <row r="79" ht="21.95" customHeight="1">
      <c r="A79" s="152">
        <v>1986</v>
      </c>
      <c r="B79" s="99">
        <v>23</v>
      </c>
      <c r="C79" s="83">
        <v>623.7</v>
      </c>
      <c r="D79" s="87">
        <v>27.1173913043478</v>
      </c>
      <c r="E79" s="40"/>
      <c r="F79" s="153">
        <v>1986</v>
      </c>
      <c r="G79" s="99">
        <v>13</v>
      </c>
      <c r="H79" s="83">
        <v>380.3</v>
      </c>
      <c r="I79" s="87">
        <v>29.2538461538462</v>
      </c>
      <c r="J79" s="40"/>
      <c r="K79" s="153">
        <v>1986</v>
      </c>
      <c r="L79" s="99">
        <v>5</v>
      </c>
      <c r="M79" s="83">
        <v>166.5</v>
      </c>
      <c r="N79" s="89">
        <v>33.3</v>
      </c>
      <c r="O79" t="s" s="125">
        <v>67</v>
      </c>
      <c r="P79" s="129">
        <f>AVERAGE(B79:B88)</f>
        <v>38.4</v>
      </c>
      <c r="Q79" s="97">
        <f>AVERAGE(D79:D88)</f>
        <v>26.1085945326026</v>
      </c>
      <c r="R79" t="s" s="128">
        <v>67</v>
      </c>
      <c r="S79" s="129">
        <f>AVERAGE(G79:G88)</f>
        <v>17.8</v>
      </c>
      <c r="T79" s="97">
        <f>AVERAGE(I79:I88)</f>
        <v>28.0532895018924</v>
      </c>
      <c r="U79" t="s" s="128">
        <v>67</v>
      </c>
      <c r="V79" s="129">
        <f>AVERAGE(L79:L88)</f>
        <v>4.3</v>
      </c>
      <c r="W79" s="97">
        <f>AVERAGE(N79:N88)</f>
        <v>32.5191666666667</v>
      </c>
    </row>
    <row r="80" ht="21.95" customHeight="1">
      <c r="A80" s="152">
        <v>1987</v>
      </c>
      <c r="B80" s="99">
        <v>27</v>
      </c>
      <c r="C80" s="83">
        <v>692.5</v>
      </c>
      <c r="D80" s="87">
        <v>25.6481481481481</v>
      </c>
      <c r="E80" s="40"/>
      <c r="F80" s="153">
        <v>1987</v>
      </c>
      <c r="G80" s="99">
        <v>11</v>
      </c>
      <c r="H80" s="83">
        <v>303.9</v>
      </c>
      <c r="I80" s="87">
        <v>27.6272727272727</v>
      </c>
      <c r="J80" s="40"/>
      <c r="K80" s="153">
        <v>1987</v>
      </c>
      <c r="L80" s="99">
        <v>3</v>
      </c>
      <c r="M80" s="83">
        <v>91.59999999999999</v>
      </c>
      <c r="N80" s="89">
        <v>30.5333333333333</v>
      </c>
      <c r="O80" t="s" s="125">
        <v>68</v>
      </c>
      <c r="P80" s="129">
        <f>AVERAGE(B80:B88)</f>
        <v>40.1111111111111</v>
      </c>
      <c r="Q80" s="97">
        <f>AVERAGE(D80:D88)</f>
        <v>25.9965060024086</v>
      </c>
      <c r="R80" t="s" s="128">
        <v>68</v>
      </c>
      <c r="S80" s="129">
        <f>AVERAGE(G80:G88)</f>
        <v>18.3333333333333</v>
      </c>
      <c r="T80" s="97">
        <f>AVERAGE(I80:I88)</f>
        <v>27.919894318342</v>
      </c>
      <c r="U80" t="s" s="128">
        <v>68</v>
      </c>
      <c r="V80" s="129">
        <f>AVERAGE(L80:L88)</f>
        <v>4.22222222222222</v>
      </c>
      <c r="W80" s="97">
        <f>AVERAGE(N80:N88)</f>
        <v>32.4324074074074</v>
      </c>
    </row>
    <row r="81" ht="21.95" customHeight="1">
      <c r="A81" s="152">
        <v>1988</v>
      </c>
      <c r="B81" s="99">
        <v>45</v>
      </c>
      <c r="C81" s="83">
        <v>1168.5</v>
      </c>
      <c r="D81" s="87">
        <v>25.9666666666667</v>
      </c>
      <c r="E81" s="40"/>
      <c r="F81" s="153">
        <v>1988</v>
      </c>
      <c r="G81" s="99">
        <v>21</v>
      </c>
      <c r="H81" s="83">
        <v>581.2</v>
      </c>
      <c r="I81" s="87">
        <v>27.6761904761905</v>
      </c>
      <c r="J81" s="40"/>
      <c r="K81" s="153">
        <v>1988</v>
      </c>
      <c r="L81" s="99">
        <v>3</v>
      </c>
      <c r="M81" s="83">
        <v>96</v>
      </c>
      <c r="N81" s="89">
        <v>32</v>
      </c>
      <c r="O81" t="s" s="125">
        <v>69</v>
      </c>
      <c r="P81" s="129">
        <f>AVERAGE(B81:B88)</f>
        <v>41.75</v>
      </c>
      <c r="Q81" s="97">
        <f>AVERAGE(D81:D88)</f>
        <v>26.0400507341912</v>
      </c>
      <c r="R81" t="s" s="128">
        <v>69</v>
      </c>
      <c r="S81" s="129">
        <f>AVERAGE(G81:G88)</f>
        <v>19.25</v>
      </c>
      <c r="T81" s="97">
        <f>AVERAGE(I81:I88)</f>
        <v>27.9564720172257</v>
      </c>
      <c r="U81" t="s" s="128">
        <v>69</v>
      </c>
      <c r="V81" s="129">
        <f>AVERAGE(L81:L88)</f>
        <v>4.375</v>
      </c>
      <c r="W81" s="97">
        <f>AVERAGE(N81:N88)</f>
        <v>32.6697916666667</v>
      </c>
    </row>
    <row r="82" ht="21.95" customHeight="1">
      <c r="A82" s="152">
        <v>1989</v>
      </c>
      <c r="B82" s="99">
        <v>53</v>
      </c>
      <c r="C82" s="83">
        <v>1405.3</v>
      </c>
      <c r="D82" s="87">
        <v>26.5150943396226</v>
      </c>
      <c r="E82" s="40"/>
      <c r="F82" s="153">
        <v>1989</v>
      </c>
      <c r="G82" s="99">
        <v>24</v>
      </c>
      <c r="H82" s="83">
        <v>694.1</v>
      </c>
      <c r="I82" s="87">
        <v>28.9208333333333</v>
      </c>
      <c r="J82" s="40"/>
      <c r="K82" s="153">
        <v>1989</v>
      </c>
      <c r="L82" s="99">
        <v>10</v>
      </c>
      <c r="M82" s="83">
        <v>322.7</v>
      </c>
      <c r="N82" s="89">
        <v>32.27</v>
      </c>
      <c r="O82" t="s" s="125">
        <v>70</v>
      </c>
      <c r="P82" s="129">
        <f>AVERAGE(B82:B88)</f>
        <v>41.2857142857143</v>
      </c>
      <c r="Q82" s="97">
        <f>AVERAGE(D82:D88)</f>
        <v>26.050534172409</v>
      </c>
      <c r="R82" t="s" s="128">
        <v>70</v>
      </c>
      <c r="S82" s="129">
        <f>AVERAGE(G82:G88)</f>
        <v>19</v>
      </c>
      <c r="T82" s="97">
        <f>AVERAGE(I82:I88)</f>
        <v>27.9965122373736</v>
      </c>
      <c r="U82" t="s" s="128">
        <v>70</v>
      </c>
      <c r="V82" s="129">
        <f>AVERAGE(L82:L88)</f>
        <v>4.57142857142857</v>
      </c>
      <c r="W82" s="97">
        <f>AVERAGE(N82:N88)</f>
        <v>32.7654761904762</v>
      </c>
    </row>
    <row r="83" ht="21.95" customHeight="1">
      <c r="A83" s="152">
        <v>1990</v>
      </c>
      <c r="B83" s="99">
        <v>44</v>
      </c>
      <c r="C83" s="83">
        <v>1150</v>
      </c>
      <c r="D83" s="87">
        <v>26.1363636363636</v>
      </c>
      <c r="E83" s="40"/>
      <c r="F83" s="153">
        <v>1990</v>
      </c>
      <c r="G83" s="99">
        <v>21</v>
      </c>
      <c r="H83" s="83">
        <v>588.1</v>
      </c>
      <c r="I83" s="87">
        <v>28.0047619047619</v>
      </c>
      <c r="J83" s="40"/>
      <c r="K83" s="153">
        <v>1990</v>
      </c>
      <c r="L83" s="99">
        <v>5</v>
      </c>
      <c r="M83" s="83">
        <v>163.6</v>
      </c>
      <c r="N83" s="89">
        <v>32.72</v>
      </c>
      <c r="O83" t="s" s="125">
        <v>71</v>
      </c>
      <c r="P83" s="129">
        <f>AVERAGE(B83:B88)</f>
        <v>39.3333333333333</v>
      </c>
      <c r="Q83" s="97">
        <f>AVERAGE(D83:D88)</f>
        <v>25.9731074778734</v>
      </c>
      <c r="R83" t="s" s="128">
        <v>71</v>
      </c>
      <c r="S83" s="129">
        <f>AVERAGE(G83:G88)</f>
        <v>18.1666666666667</v>
      </c>
      <c r="T83" s="97">
        <f>AVERAGE(I83:I88)</f>
        <v>27.8424587213803</v>
      </c>
      <c r="U83" t="s" s="128">
        <v>71</v>
      </c>
      <c r="V83" s="129">
        <f>AVERAGE(L83:L88)</f>
        <v>3.66666666666667</v>
      </c>
      <c r="W83" s="97">
        <f>AVERAGE(N83:N88)</f>
        <v>32.8480555555556</v>
      </c>
    </row>
    <row r="84" ht="21.95" customHeight="1">
      <c r="A84" s="152">
        <v>1991</v>
      </c>
      <c r="B84" s="99">
        <v>31</v>
      </c>
      <c r="C84" s="83">
        <v>811.2</v>
      </c>
      <c r="D84" s="87">
        <v>26.1677419354839</v>
      </c>
      <c r="E84" s="40"/>
      <c r="F84" s="153">
        <v>1991</v>
      </c>
      <c r="G84" s="99">
        <v>17</v>
      </c>
      <c r="H84" s="83">
        <v>471</v>
      </c>
      <c r="I84" s="87">
        <v>27.7058823529412</v>
      </c>
      <c r="J84" s="40"/>
      <c r="K84" s="153">
        <v>1991</v>
      </c>
      <c r="L84" s="99">
        <v>4</v>
      </c>
      <c r="M84" s="83">
        <v>127.7</v>
      </c>
      <c r="N84" s="89">
        <v>31.925</v>
      </c>
      <c r="O84" t="s" s="125">
        <v>72</v>
      </c>
      <c r="P84" s="129">
        <f>AVERAGE(B84:B88)</f>
        <v>38.4</v>
      </c>
      <c r="Q84" s="97">
        <f>AVERAGE(D84:D88)</f>
        <v>25.9404562461754</v>
      </c>
      <c r="R84" t="s" s="128">
        <v>72</v>
      </c>
      <c r="S84" s="129">
        <f>AVERAGE(G84:G88)</f>
        <v>17.6</v>
      </c>
      <c r="T84" s="97">
        <f>AVERAGE(I84:I88)</f>
        <v>27.809998084704</v>
      </c>
      <c r="U84" t="s" s="128">
        <v>72</v>
      </c>
      <c r="V84" s="129">
        <f>AVERAGE(L84:L88)</f>
        <v>3.4</v>
      </c>
      <c r="W84" s="97">
        <f>AVERAGE(N84:N88)</f>
        <v>32.8736666666667</v>
      </c>
    </row>
    <row r="85" ht="21.95" customHeight="1">
      <c r="A85" s="152">
        <v>1992</v>
      </c>
      <c r="B85" s="99">
        <v>48</v>
      </c>
      <c r="C85" s="83">
        <v>1257.2</v>
      </c>
      <c r="D85" s="87">
        <v>26.1916666666667</v>
      </c>
      <c r="E85" s="40"/>
      <c r="F85" s="153">
        <v>1992</v>
      </c>
      <c r="G85" s="99">
        <v>27</v>
      </c>
      <c r="H85" s="83">
        <v>743.8</v>
      </c>
      <c r="I85" s="87">
        <v>27.5481481481481</v>
      </c>
      <c r="J85" s="40"/>
      <c r="K85" s="153">
        <v>1992</v>
      </c>
      <c r="L85" s="99">
        <v>5</v>
      </c>
      <c r="M85" s="83">
        <v>165.8</v>
      </c>
      <c r="N85" s="89">
        <v>33.16</v>
      </c>
      <c r="O85" t="s" s="125">
        <v>73</v>
      </c>
      <c r="P85" s="129">
        <f>AVERAGE(B85:B88)</f>
        <v>40.25</v>
      </c>
      <c r="Q85" s="97">
        <f>AVERAGE(D85:D88)</f>
        <v>25.8836348238482</v>
      </c>
      <c r="R85" t="s" s="128">
        <v>73</v>
      </c>
      <c r="S85" s="129">
        <f>AVERAGE(G85:G88)</f>
        <v>17.75</v>
      </c>
      <c r="T85" s="97">
        <f>AVERAGE(I85:I88)</f>
        <v>27.8360270176447</v>
      </c>
      <c r="U85" t="s" s="128">
        <v>73</v>
      </c>
      <c r="V85" s="129">
        <f>AVERAGE(L85:L88)</f>
        <v>3.25</v>
      </c>
      <c r="W85" s="97">
        <f>AVERAGE(N85:N88)</f>
        <v>33.1108333333333</v>
      </c>
    </row>
    <row r="86" ht="21.95" customHeight="1">
      <c r="A86" s="152">
        <v>1993</v>
      </c>
      <c r="B86" s="157">
        <v>27</v>
      </c>
      <c r="C86" s="158">
        <v>703.2</v>
      </c>
      <c r="D86" s="159">
        <v>26.0444444444444</v>
      </c>
      <c r="E86" s="40"/>
      <c r="F86" s="153">
        <v>1993</v>
      </c>
      <c r="G86" s="157">
        <v>13</v>
      </c>
      <c r="H86" s="158">
        <v>365.1</v>
      </c>
      <c r="I86" s="159">
        <v>28.0846153846154</v>
      </c>
      <c r="J86" s="40"/>
      <c r="K86" s="153">
        <v>1993</v>
      </c>
      <c r="L86" s="157">
        <v>2</v>
      </c>
      <c r="M86" s="158">
        <v>69.7</v>
      </c>
      <c r="N86" s="160">
        <v>34.85</v>
      </c>
      <c r="O86" t="s" s="125">
        <v>74</v>
      </c>
      <c r="P86" s="129">
        <f>AVERAGE(B86:B88)</f>
        <v>37.6666666666667</v>
      </c>
      <c r="Q86" s="97">
        <f>AVERAGE(D86:D88)</f>
        <v>25.7809575429087</v>
      </c>
      <c r="R86" t="s" s="128">
        <v>74</v>
      </c>
      <c r="S86" s="129">
        <f>AVERAGE(G86:G88)</f>
        <v>14.6666666666667</v>
      </c>
      <c r="T86" s="97">
        <f>AVERAGE(I86:I88)</f>
        <v>27.9319866408102</v>
      </c>
      <c r="U86" t="s" s="128">
        <v>74</v>
      </c>
      <c r="V86" s="129">
        <f>AVERAGE(L86:L88)</f>
        <v>2.66666666666667</v>
      </c>
      <c r="W86" s="97">
        <f>AVERAGE(N86:N88)</f>
        <v>33.0944444444444</v>
      </c>
    </row>
    <row r="87" ht="21.95" customHeight="1">
      <c r="A87" s="152">
        <v>1994</v>
      </c>
      <c r="B87" s="99">
        <v>45</v>
      </c>
      <c r="C87" s="83">
        <v>1147.1</v>
      </c>
      <c r="D87" s="87">
        <v>25.4911111111111</v>
      </c>
      <c r="E87" s="40"/>
      <c r="F87" s="153">
        <v>1994</v>
      </c>
      <c r="G87" s="99">
        <v>14</v>
      </c>
      <c r="H87" s="83">
        <v>390.1</v>
      </c>
      <c r="I87" s="87">
        <v>27.8642857142857</v>
      </c>
      <c r="J87" s="40"/>
      <c r="K87" s="153">
        <v>1994</v>
      </c>
      <c r="L87" s="99">
        <v>3</v>
      </c>
      <c r="M87" s="83">
        <v>93.09999999999999</v>
      </c>
      <c r="N87" s="89">
        <v>31.0333333333333</v>
      </c>
      <c r="O87" t="s" s="125">
        <v>75</v>
      </c>
      <c r="P87" s="129">
        <f>AVERAGE(B87:B88)</f>
        <v>43</v>
      </c>
      <c r="Q87" s="97">
        <f>AVERAGE(D87:D88)</f>
        <v>25.6492140921409</v>
      </c>
      <c r="R87" t="s" s="128">
        <v>75</v>
      </c>
      <c r="S87" s="129">
        <f>AVERAGE(G87:G88)</f>
        <v>15.5</v>
      </c>
      <c r="T87" s="97">
        <f>AVERAGE(I87:I88)</f>
        <v>27.8556722689076</v>
      </c>
      <c r="U87" t="s" s="128">
        <v>75</v>
      </c>
      <c r="V87" s="129">
        <f>AVERAGE(L87:L88)</f>
        <v>3</v>
      </c>
      <c r="W87" s="97">
        <f>AVERAGE(N87:N88)</f>
        <v>32.2166666666667</v>
      </c>
    </row>
    <row r="88" ht="21.95" customHeight="1">
      <c r="A88" s="152">
        <v>1995</v>
      </c>
      <c r="B88" s="99">
        <v>41</v>
      </c>
      <c r="C88" s="83">
        <v>1058.1</v>
      </c>
      <c r="D88" s="87">
        <v>25.8073170731707</v>
      </c>
      <c r="E88" s="40"/>
      <c r="F88" s="153">
        <v>1995</v>
      </c>
      <c r="G88" s="99">
        <v>17</v>
      </c>
      <c r="H88" s="83">
        <v>473.4</v>
      </c>
      <c r="I88" s="87">
        <v>27.8470588235294</v>
      </c>
      <c r="J88" s="40"/>
      <c r="K88" s="153">
        <v>1995</v>
      </c>
      <c r="L88" s="99">
        <v>3</v>
      </c>
      <c r="M88" s="83">
        <v>100.2</v>
      </c>
      <c r="N88" s="89">
        <v>33.4</v>
      </c>
      <c r="O88" t="s" s="125">
        <v>76</v>
      </c>
      <c r="P88" s="129">
        <f>AVERAGE(B88)</f>
        <v>41</v>
      </c>
      <c r="Q88" s="97">
        <f>AVERAGE(D88)</f>
        <v>25.8073170731707</v>
      </c>
      <c r="R88" t="s" s="128">
        <v>76</v>
      </c>
      <c r="S88" s="129">
        <f>AVERAGE(G88)</f>
        <v>17</v>
      </c>
      <c r="T88" s="97">
        <f>AVERAGE(I88)</f>
        <v>27.8470588235294</v>
      </c>
      <c r="U88" t="s" s="128">
        <v>76</v>
      </c>
      <c r="V88" s="129">
        <f>AVERAGE(L88)</f>
        <v>3</v>
      </c>
      <c r="W88" s="97">
        <f>AVERAGE(N88)</f>
        <v>33.4</v>
      </c>
    </row>
    <row r="89" ht="21.95" customHeight="1">
      <c r="A89" s="152">
        <v>1996</v>
      </c>
      <c r="B89" s="99">
        <v>56</v>
      </c>
      <c r="C89" s="83">
        <v>1438.7</v>
      </c>
      <c r="D89" s="87">
        <v>25.6910714285714</v>
      </c>
      <c r="E89" s="40"/>
      <c r="F89" s="153">
        <v>1996</v>
      </c>
      <c r="G89" s="99">
        <v>21</v>
      </c>
      <c r="H89" s="83">
        <v>588</v>
      </c>
      <c r="I89" s="87">
        <v>28</v>
      </c>
      <c r="J89" s="40"/>
      <c r="K89" s="153">
        <v>1996</v>
      </c>
      <c r="L89" s="99">
        <v>5</v>
      </c>
      <c r="M89" s="83">
        <v>159.6</v>
      </c>
      <c r="N89" s="89">
        <v>31.92</v>
      </c>
      <c r="O89" t="s" s="125">
        <v>77</v>
      </c>
      <c r="P89" s="161">
        <f>AVERAGE(B89)</f>
        <v>56</v>
      </c>
      <c r="Q89" s="162">
        <f>AVERAGE(D89)</f>
        <v>25.6910714285714</v>
      </c>
      <c r="R89" t="s" s="128">
        <v>77</v>
      </c>
      <c r="S89" s="161">
        <f>AVERAGE(G89)</f>
        <v>21</v>
      </c>
      <c r="T89" s="162">
        <f>AVERAGE(I89)</f>
        <v>28</v>
      </c>
      <c r="U89" t="s" s="128">
        <v>77</v>
      </c>
      <c r="V89" s="161">
        <f>AVERAGE(L89)</f>
        <v>5</v>
      </c>
      <c r="W89" s="162">
        <f>AVERAGE(N89)</f>
        <v>31.92</v>
      </c>
    </row>
    <row r="90" ht="21.95" customHeight="1">
      <c r="A90" s="152">
        <v>1997</v>
      </c>
      <c r="B90" s="99">
        <v>33</v>
      </c>
      <c r="C90" s="83">
        <v>862.9</v>
      </c>
      <c r="D90" s="87">
        <v>26.1484848484848</v>
      </c>
      <c r="E90" s="40"/>
      <c r="F90" s="153">
        <v>1997</v>
      </c>
      <c r="G90" s="99">
        <v>13</v>
      </c>
      <c r="H90" s="83">
        <v>374.6</v>
      </c>
      <c r="I90" s="87">
        <v>28.8153846153846</v>
      </c>
      <c r="J90" s="40"/>
      <c r="K90" s="153">
        <v>1997</v>
      </c>
      <c r="L90" s="99">
        <v>5</v>
      </c>
      <c r="M90" s="83">
        <v>159.4</v>
      </c>
      <c r="N90" s="89">
        <v>31.88</v>
      </c>
      <c r="O90" t="s" s="125">
        <v>76</v>
      </c>
      <c r="P90" s="129">
        <f>AVERAGE(B90)</f>
        <v>33</v>
      </c>
      <c r="Q90" s="97">
        <f>AVERAGE(D90)</f>
        <v>26.1484848484848</v>
      </c>
      <c r="R90" t="s" s="128">
        <v>76</v>
      </c>
      <c r="S90" s="129">
        <f>AVERAGE(G90)</f>
        <v>13</v>
      </c>
      <c r="T90" s="97">
        <f>AVERAGE(I90)</f>
        <v>28.8153846153846</v>
      </c>
      <c r="U90" t="s" s="128">
        <v>76</v>
      </c>
      <c r="V90" s="129">
        <f>AVERAGE(L90)</f>
        <v>5</v>
      </c>
      <c r="W90" s="97">
        <f>AVERAGE(N90)</f>
        <v>31.88</v>
      </c>
    </row>
    <row r="91" ht="21.95" customHeight="1">
      <c r="A91" s="152">
        <v>1998</v>
      </c>
      <c r="B91" s="99">
        <v>42</v>
      </c>
      <c r="C91" s="83">
        <v>1069.7</v>
      </c>
      <c r="D91" s="87">
        <v>25.4690476190476</v>
      </c>
      <c r="E91" s="40"/>
      <c r="F91" s="153">
        <v>1998</v>
      </c>
      <c r="G91" s="99">
        <v>12</v>
      </c>
      <c r="H91" s="83">
        <v>342.9</v>
      </c>
      <c r="I91" s="87">
        <v>28.575</v>
      </c>
      <c r="J91" s="40"/>
      <c r="K91" s="153">
        <v>1998</v>
      </c>
      <c r="L91" s="99">
        <v>4</v>
      </c>
      <c r="M91" s="83">
        <v>132.3</v>
      </c>
      <c r="N91" s="89">
        <v>33.075</v>
      </c>
      <c r="O91" t="s" s="125">
        <v>75</v>
      </c>
      <c r="P91" s="129">
        <f>AVERAGE(B90:B91)</f>
        <v>37.5</v>
      </c>
      <c r="Q91" s="97">
        <f>AVERAGE(D90:D91)</f>
        <v>25.8087662337662</v>
      </c>
      <c r="R91" t="s" s="128">
        <v>75</v>
      </c>
      <c r="S91" s="129">
        <f>AVERAGE(G90:G91)</f>
        <v>12.5</v>
      </c>
      <c r="T91" s="97">
        <f>AVERAGE(I90:I91)</f>
        <v>28.6951923076923</v>
      </c>
      <c r="U91" t="s" s="128">
        <v>75</v>
      </c>
      <c r="V91" s="129">
        <f>AVERAGE(L90:L91)</f>
        <v>4.5</v>
      </c>
      <c r="W91" s="97">
        <f>AVERAGE(N90:N91)</f>
        <v>32.4775</v>
      </c>
    </row>
    <row r="92" ht="21.95" customHeight="1">
      <c r="A92" s="152">
        <v>1999</v>
      </c>
      <c r="B92" s="99">
        <v>69</v>
      </c>
      <c r="C92" s="83">
        <v>1741</v>
      </c>
      <c r="D92" s="87">
        <v>25.231884057971</v>
      </c>
      <c r="E92" s="40"/>
      <c r="F92" s="153">
        <v>1999</v>
      </c>
      <c r="G92" s="99">
        <v>15</v>
      </c>
      <c r="H92" s="83">
        <v>429.6</v>
      </c>
      <c r="I92" s="87">
        <v>28.64</v>
      </c>
      <c r="J92" s="40"/>
      <c r="K92" s="153">
        <v>1999</v>
      </c>
      <c r="L92" s="99">
        <v>4</v>
      </c>
      <c r="M92" s="83">
        <v>127.6</v>
      </c>
      <c r="N92" s="89">
        <v>31.9</v>
      </c>
      <c r="O92" t="s" s="125">
        <v>74</v>
      </c>
      <c r="P92" s="129">
        <f>AVERAGE(B90:B92)</f>
        <v>48</v>
      </c>
      <c r="Q92" s="97">
        <f>AVERAGE(D90:D92)</f>
        <v>25.6164721751678</v>
      </c>
      <c r="R92" t="s" s="128">
        <v>74</v>
      </c>
      <c r="S92" s="129">
        <f>AVERAGE(G90:G92)</f>
        <v>13.3333333333333</v>
      </c>
      <c r="T92" s="97">
        <f>AVERAGE(I90:I92)</f>
        <v>28.6767948717949</v>
      </c>
      <c r="U92" t="s" s="128">
        <v>74</v>
      </c>
      <c r="V92" s="129">
        <f>AVERAGE(L90:L92)</f>
        <v>4.33333333333333</v>
      </c>
      <c r="W92" s="97">
        <f>AVERAGE(N90:N92)</f>
        <v>32.285</v>
      </c>
    </row>
    <row r="93" ht="21.95" customHeight="1">
      <c r="A93" s="152">
        <v>2000</v>
      </c>
      <c r="B93" s="99">
        <v>52</v>
      </c>
      <c r="C93" s="83">
        <v>1351</v>
      </c>
      <c r="D93" s="87">
        <v>25.9807692307692</v>
      </c>
      <c r="E93" s="40"/>
      <c r="F93" s="153">
        <v>2000</v>
      </c>
      <c r="G93" s="99">
        <v>25</v>
      </c>
      <c r="H93" s="83">
        <v>690</v>
      </c>
      <c r="I93" s="87">
        <v>27.6</v>
      </c>
      <c r="J93" s="40"/>
      <c r="K93" s="153">
        <v>2000</v>
      </c>
      <c r="L93" s="99">
        <v>4</v>
      </c>
      <c r="M93" s="83">
        <v>125</v>
      </c>
      <c r="N93" s="89">
        <v>31.25</v>
      </c>
      <c r="O93" t="s" s="125">
        <v>73</v>
      </c>
      <c r="P93" s="129">
        <f>AVERAGE(B90:B93)</f>
        <v>49</v>
      </c>
      <c r="Q93" s="97">
        <f>AVERAGE(D90:D93)</f>
        <v>25.7075464390682</v>
      </c>
      <c r="R93" t="s" s="128">
        <v>73</v>
      </c>
      <c r="S93" s="129">
        <f>AVERAGE(G90:G93)</f>
        <v>16.25</v>
      </c>
      <c r="T93" s="97">
        <f>AVERAGE(I90:I93)</f>
        <v>28.4075961538462</v>
      </c>
      <c r="U93" t="s" s="128">
        <v>73</v>
      </c>
      <c r="V93" s="129">
        <f>AVERAGE(L90:L93)</f>
        <v>4.25</v>
      </c>
      <c r="W93" s="97">
        <f>AVERAGE(N90:N93)</f>
        <v>32.02625</v>
      </c>
    </row>
    <row r="94" ht="21.95" customHeight="1">
      <c r="A94" s="152">
        <v>2001</v>
      </c>
      <c r="B94" s="99">
        <v>23</v>
      </c>
      <c r="C94" s="83">
        <v>604</v>
      </c>
      <c r="D94" s="87">
        <v>26.2608695652174</v>
      </c>
      <c r="E94" s="40"/>
      <c r="F94" s="153">
        <v>2001</v>
      </c>
      <c r="G94" s="99">
        <v>10</v>
      </c>
      <c r="H94" s="83">
        <v>287</v>
      </c>
      <c r="I94" s="87">
        <v>28.7</v>
      </c>
      <c r="J94" s="40"/>
      <c r="K94" s="153">
        <v>2001</v>
      </c>
      <c r="L94" s="99">
        <v>4</v>
      </c>
      <c r="M94" s="83">
        <v>125</v>
      </c>
      <c r="N94" s="89">
        <v>31.25</v>
      </c>
      <c r="O94" t="s" s="125">
        <v>72</v>
      </c>
      <c r="P94" s="129">
        <f>AVERAGE(B90:B94)</f>
        <v>43.8</v>
      </c>
      <c r="Q94" s="97">
        <f>AVERAGE(D90:D94)</f>
        <v>25.818211064298</v>
      </c>
      <c r="R94" t="s" s="128">
        <v>72</v>
      </c>
      <c r="S94" s="129">
        <f>AVERAGE(G90:G94)</f>
        <v>15</v>
      </c>
      <c r="T94" s="97">
        <f>AVERAGE(I90:I94)</f>
        <v>28.4660769230769</v>
      </c>
      <c r="U94" t="s" s="128">
        <v>72</v>
      </c>
      <c r="V94" s="129">
        <f>AVERAGE(L90:L94)</f>
        <v>4.2</v>
      </c>
      <c r="W94" s="97">
        <f>AVERAGE(N90:N94)</f>
        <v>31.871</v>
      </c>
    </row>
    <row r="95" ht="21.95" customHeight="1">
      <c r="A95" s="152">
        <v>2002</v>
      </c>
      <c r="B95" s="99">
        <v>34</v>
      </c>
      <c r="C95" s="83">
        <v>881</v>
      </c>
      <c r="D95" s="87">
        <v>25.9117647058824</v>
      </c>
      <c r="E95" s="40"/>
      <c r="F95" s="153">
        <v>2002</v>
      </c>
      <c r="G95" s="99">
        <v>14</v>
      </c>
      <c r="H95" s="83">
        <v>393</v>
      </c>
      <c r="I95" s="87">
        <v>28.0714285714286</v>
      </c>
      <c r="J95" s="40"/>
      <c r="K95" s="153">
        <v>2002</v>
      </c>
      <c r="L95" s="99">
        <v>3</v>
      </c>
      <c r="M95" s="83">
        <v>100</v>
      </c>
      <c r="N95" s="89">
        <v>33.3333333333333</v>
      </c>
      <c r="O95" t="s" s="125">
        <v>71</v>
      </c>
      <c r="P95" s="129">
        <f>AVERAGE(B90:B95)</f>
        <v>42.1666666666667</v>
      </c>
      <c r="Q95" s="97">
        <f>AVERAGE(D90:D95)</f>
        <v>25.8338033378954</v>
      </c>
      <c r="R95" t="s" s="128">
        <v>71</v>
      </c>
      <c r="S95" s="129">
        <f>AVERAGE(G90:G95)</f>
        <v>14.8333333333333</v>
      </c>
      <c r="T95" s="97">
        <f>AVERAGE(I90:I95)</f>
        <v>28.4003021978022</v>
      </c>
      <c r="U95" t="s" s="128">
        <v>71</v>
      </c>
      <c r="V95" s="129">
        <f>AVERAGE(L90:L95)</f>
        <v>4</v>
      </c>
      <c r="W95" s="97">
        <f>AVERAGE(N90:N95)</f>
        <v>32.1147222222222</v>
      </c>
    </row>
    <row r="96" ht="21.95" customHeight="1">
      <c r="A96" s="152">
        <v>2003</v>
      </c>
      <c r="B96" s="99">
        <v>31</v>
      </c>
      <c r="C96" s="83">
        <v>825</v>
      </c>
      <c r="D96" s="87">
        <v>26.6129032258065</v>
      </c>
      <c r="E96" s="40"/>
      <c r="F96" s="153">
        <v>2003</v>
      </c>
      <c r="G96" s="99">
        <v>20</v>
      </c>
      <c r="H96" s="83">
        <v>555.3</v>
      </c>
      <c r="I96" s="87">
        <v>27.765</v>
      </c>
      <c r="J96" s="40"/>
      <c r="K96" s="153">
        <v>2003</v>
      </c>
      <c r="L96" s="99">
        <v>3</v>
      </c>
      <c r="M96" s="83">
        <v>101.1</v>
      </c>
      <c r="N96" s="89">
        <v>33.7</v>
      </c>
      <c r="O96" t="s" s="125">
        <v>70</v>
      </c>
      <c r="P96" s="129">
        <f>AVERAGE(B90:B96)</f>
        <v>40.5714285714286</v>
      </c>
      <c r="Q96" s="97">
        <f>AVERAGE(D90:D96)</f>
        <v>25.9451033218827</v>
      </c>
      <c r="R96" t="s" s="128">
        <v>70</v>
      </c>
      <c r="S96" s="129">
        <f>AVERAGE(G90:G96)</f>
        <v>15.5714285714286</v>
      </c>
      <c r="T96" s="97">
        <f>AVERAGE(I90:I96)</f>
        <v>28.3095447409733</v>
      </c>
      <c r="U96" t="s" s="128">
        <v>70</v>
      </c>
      <c r="V96" s="129">
        <f>AVERAGE(L90:L96)</f>
        <v>3.85714285714286</v>
      </c>
      <c r="W96" s="97">
        <f>AVERAGE(N90:N96)</f>
        <v>32.3411904761905</v>
      </c>
    </row>
    <row r="97" ht="21.95" customHeight="1">
      <c r="A97" s="152">
        <v>2004</v>
      </c>
      <c r="B97" s="99">
        <v>31</v>
      </c>
      <c r="C97" s="83">
        <v>838.3</v>
      </c>
      <c r="D97" s="87">
        <v>27.041935483871</v>
      </c>
      <c r="E97" s="40"/>
      <c r="F97" s="153">
        <v>2004</v>
      </c>
      <c r="G97" s="99">
        <v>18</v>
      </c>
      <c r="H97" s="83">
        <v>521.3</v>
      </c>
      <c r="I97" s="87">
        <v>28.9611111111111</v>
      </c>
      <c r="J97" s="40"/>
      <c r="K97" s="153">
        <v>2004</v>
      </c>
      <c r="L97" s="99">
        <v>6</v>
      </c>
      <c r="M97" s="83">
        <v>197.3</v>
      </c>
      <c r="N97" s="89">
        <v>32.8833333333333</v>
      </c>
      <c r="O97" t="s" s="125">
        <v>69</v>
      </c>
      <c r="P97" s="129">
        <f>AVERAGE(B90:B97)</f>
        <v>39.375</v>
      </c>
      <c r="Q97" s="97">
        <f>AVERAGE(D90:D97)</f>
        <v>26.0822073421312</v>
      </c>
      <c r="R97" t="s" s="128">
        <v>69</v>
      </c>
      <c r="S97" s="129">
        <f>AVERAGE(G90:G97)</f>
        <v>15.875</v>
      </c>
      <c r="T97" s="97">
        <f>AVERAGE(I90:I97)</f>
        <v>28.3909905372405</v>
      </c>
      <c r="U97" t="s" s="128">
        <v>69</v>
      </c>
      <c r="V97" s="129">
        <f>AVERAGE(L90:L97)</f>
        <v>4.125</v>
      </c>
      <c r="W97" s="97">
        <f>AVERAGE(N90:N97)</f>
        <v>32.4089583333333</v>
      </c>
    </row>
    <row r="98" ht="21.95" customHeight="1">
      <c r="A98" s="152">
        <v>2005</v>
      </c>
      <c r="B98" s="99">
        <v>22</v>
      </c>
      <c r="C98" s="83">
        <v>571.1</v>
      </c>
      <c r="D98" s="87">
        <v>25.9590909090909</v>
      </c>
      <c r="E98" s="40"/>
      <c r="F98" s="153">
        <v>2005</v>
      </c>
      <c r="G98" s="99">
        <v>10</v>
      </c>
      <c r="H98" s="83">
        <v>280.7</v>
      </c>
      <c r="I98" s="87">
        <v>28.07</v>
      </c>
      <c r="J98" s="40"/>
      <c r="K98" s="153">
        <v>2005</v>
      </c>
      <c r="L98" s="99">
        <v>3</v>
      </c>
      <c r="M98" s="83">
        <v>95.5</v>
      </c>
      <c r="N98" s="89">
        <v>31.8333333333333</v>
      </c>
      <c r="O98" t="s" s="125">
        <v>68</v>
      </c>
      <c r="P98" s="129">
        <f>AVERAGE(B90:B98)</f>
        <v>37.4444444444444</v>
      </c>
      <c r="Q98" s="97">
        <f>AVERAGE(D90:D98)</f>
        <v>26.0685277384601</v>
      </c>
      <c r="R98" t="s" s="128">
        <v>68</v>
      </c>
      <c r="S98" s="129">
        <f>AVERAGE(G90:G98)</f>
        <v>15.2222222222222</v>
      </c>
      <c r="T98" s="97">
        <f>AVERAGE(I90:I98)</f>
        <v>28.3553249219916</v>
      </c>
      <c r="U98" t="s" s="128">
        <v>68</v>
      </c>
      <c r="V98" s="129">
        <f>AVERAGE(L90:L98)</f>
        <v>4</v>
      </c>
      <c r="W98" s="97">
        <f>AVERAGE(N90:N98)</f>
        <v>32.345</v>
      </c>
    </row>
    <row r="99" ht="21.95" customHeight="1">
      <c r="A99" s="152">
        <v>2006</v>
      </c>
      <c r="B99" s="99">
        <v>21</v>
      </c>
      <c r="C99" s="83">
        <v>554.7</v>
      </c>
      <c r="D99" s="87">
        <v>26.4142857142857</v>
      </c>
      <c r="E99" s="40"/>
      <c r="F99" s="153">
        <v>2006</v>
      </c>
      <c r="G99" s="99">
        <v>14</v>
      </c>
      <c r="H99" s="83">
        <v>383.7</v>
      </c>
      <c r="I99" s="87">
        <v>27.4071428571429</v>
      </c>
      <c r="J99" s="40"/>
      <c r="K99" s="153">
        <v>2006</v>
      </c>
      <c r="L99" s="99">
        <v>3</v>
      </c>
      <c r="M99" s="83">
        <v>96.59999999999999</v>
      </c>
      <c r="N99" s="89">
        <v>32.2</v>
      </c>
      <c r="O99" t="s" s="125">
        <v>67</v>
      </c>
      <c r="P99" s="129">
        <f>AVERAGE(B90:B99)</f>
        <v>35.8</v>
      </c>
      <c r="Q99" s="97">
        <f>AVERAGE(D90:D99)</f>
        <v>26.1031035360427</v>
      </c>
      <c r="R99" t="s" s="128">
        <v>67</v>
      </c>
      <c r="S99" s="129">
        <f>AVERAGE(G90:G99)</f>
        <v>15.1</v>
      </c>
      <c r="T99" s="97">
        <f>AVERAGE(I90:I99)</f>
        <v>28.2605067155067</v>
      </c>
      <c r="U99" t="s" s="128">
        <v>67</v>
      </c>
      <c r="V99" s="129">
        <f>AVERAGE(L90:L99)</f>
        <v>3.9</v>
      </c>
      <c r="W99" s="97">
        <f>AVERAGE(N90:N99)</f>
        <v>32.3305</v>
      </c>
    </row>
    <row r="100" ht="21.95" customHeight="1">
      <c r="A100" s="152">
        <v>2007</v>
      </c>
      <c r="B100" s="99">
        <v>33</v>
      </c>
      <c r="C100" s="83">
        <v>874.6</v>
      </c>
      <c r="D100" s="87">
        <v>26.5030303030303</v>
      </c>
      <c r="E100" s="40"/>
      <c r="F100" s="153">
        <v>2007</v>
      </c>
      <c r="G100" s="99">
        <v>17</v>
      </c>
      <c r="H100" s="83">
        <v>485.3</v>
      </c>
      <c r="I100" s="87">
        <v>28.5470588235294</v>
      </c>
      <c r="J100" s="40"/>
      <c r="K100" s="153">
        <v>2007</v>
      </c>
      <c r="L100" s="99">
        <v>3</v>
      </c>
      <c r="M100" s="83">
        <v>110.1</v>
      </c>
      <c r="N100" s="89">
        <v>36.7</v>
      </c>
      <c r="O100" t="s" s="125">
        <v>66</v>
      </c>
      <c r="P100" s="129">
        <f>AVERAGE(B90:B100)</f>
        <v>35.5454545454545</v>
      </c>
      <c r="Q100" s="97">
        <f>AVERAGE(D90:D100)</f>
        <v>26.1394605148597</v>
      </c>
      <c r="R100" t="s" s="128">
        <v>66</v>
      </c>
      <c r="S100" s="129">
        <f>AVERAGE(G90:G100)</f>
        <v>15.2727272727273</v>
      </c>
      <c r="T100" s="97">
        <f>AVERAGE(I90:I100)</f>
        <v>28.2865569071451</v>
      </c>
      <c r="U100" t="s" s="128">
        <v>66</v>
      </c>
      <c r="V100" s="129">
        <f>AVERAGE(L90:L100)</f>
        <v>3.81818181818182</v>
      </c>
      <c r="W100" s="97">
        <f>AVERAGE(N90:N100)</f>
        <v>32.7277272727273</v>
      </c>
    </row>
    <row r="101" ht="21.95" customHeight="1">
      <c r="A101" s="152">
        <v>2008</v>
      </c>
      <c r="B101" s="99">
        <v>27</v>
      </c>
      <c r="C101" s="83">
        <v>706.9</v>
      </c>
      <c r="D101" s="87">
        <v>26.1814814814815</v>
      </c>
      <c r="E101" s="40"/>
      <c r="F101" s="153">
        <v>2008</v>
      </c>
      <c r="G101" s="99">
        <v>12</v>
      </c>
      <c r="H101" s="83">
        <v>341.4</v>
      </c>
      <c r="I101" s="87">
        <v>28.45</v>
      </c>
      <c r="J101" s="40"/>
      <c r="K101" s="153">
        <v>2008</v>
      </c>
      <c r="L101" s="99">
        <v>3</v>
      </c>
      <c r="M101" s="83">
        <v>96.09999999999999</v>
      </c>
      <c r="N101" s="89">
        <v>32.0333333333333</v>
      </c>
      <c r="O101" t="s" s="125">
        <v>65</v>
      </c>
      <c r="P101" s="129">
        <f>AVERAGE(B90:B101)</f>
        <v>34.8333333333333</v>
      </c>
      <c r="Q101" s="97">
        <f>AVERAGE(D90:D101)</f>
        <v>26.1429622620782</v>
      </c>
      <c r="R101" t="s" s="128">
        <v>65</v>
      </c>
      <c r="S101" s="129">
        <f>AVERAGE(G90:G101)</f>
        <v>15</v>
      </c>
      <c r="T101" s="97">
        <f>AVERAGE(I90:I101)</f>
        <v>28.3001771648831</v>
      </c>
      <c r="U101" t="s" s="128">
        <v>65</v>
      </c>
      <c r="V101" s="129">
        <f>AVERAGE(L90:L101)</f>
        <v>3.75</v>
      </c>
      <c r="W101" s="97">
        <f>AVERAGE(N90:N101)</f>
        <v>32.6698611111111</v>
      </c>
    </row>
    <row r="102" ht="21.95" customHeight="1">
      <c r="A102" s="152">
        <v>2009</v>
      </c>
      <c r="B102" s="99">
        <v>44</v>
      </c>
      <c r="C102" s="83">
        <v>1130</v>
      </c>
      <c r="D102" s="87">
        <v>25.6818181818182</v>
      </c>
      <c r="E102" s="40"/>
      <c r="F102" s="153">
        <v>2009</v>
      </c>
      <c r="G102" s="99">
        <v>24</v>
      </c>
      <c r="H102" s="83">
        <v>642.9</v>
      </c>
      <c r="I102" s="87">
        <v>26.7875</v>
      </c>
      <c r="J102" s="40"/>
      <c r="K102" s="153">
        <v>2009</v>
      </c>
      <c r="L102" s="99">
        <v>1</v>
      </c>
      <c r="M102" s="83">
        <v>34.3</v>
      </c>
      <c r="N102" s="89">
        <v>34.3</v>
      </c>
      <c r="O102" t="s" s="125">
        <v>64</v>
      </c>
      <c r="P102" s="129">
        <f>AVERAGE(B90:B102)</f>
        <v>35.5384615384615</v>
      </c>
      <c r="Q102" s="97">
        <f>AVERAGE(D90:D102)</f>
        <v>26.1074896405197</v>
      </c>
      <c r="R102" t="s" s="128">
        <v>64</v>
      </c>
      <c r="S102" s="129">
        <f>AVERAGE(G90:G102)</f>
        <v>15.6923076923077</v>
      </c>
      <c r="T102" s="97">
        <f>AVERAGE(I90:I102)</f>
        <v>28.183817382969</v>
      </c>
      <c r="U102" t="s" s="128">
        <v>64</v>
      </c>
      <c r="V102" s="129">
        <f>AVERAGE(L90:L102)</f>
        <v>3.53846153846154</v>
      </c>
      <c r="W102" s="97">
        <f>AVERAGE(N90:N102)</f>
        <v>32.7952564102564</v>
      </c>
    </row>
    <row r="103" ht="21.95" customHeight="1">
      <c r="A103" s="152">
        <v>2010</v>
      </c>
      <c r="B103" s="99">
        <v>47</v>
      </c>
      <c r="C103" s="83">
        <v>1228.4</v>
      </c>
      <c r="D103" s="87">
        <v>26.136170212766</v>
      </c>
      <c r="E103" s="40"/>
      <c r="F103" s="153">
        <v>2010</v>
      </c>
      <c r="G103" s="99">
        <v>21</v>
      </c>
      <c r="H103" s="83">
        <v>595.3</v>
      </c>
      <c r="I103" s="87">
        <v>28.347619047619</v>
      </c>
      <c r="J103" s="40"/>
      <c r="K103" s="153">
        <v>2010</v>
      </c>
      <c r="L103" s="99">
        <v>5</v>
      </c>
      <c r="M103" s="83">
        <v>171.9</v>
      </c>
      <c r="N103" s="89">
        <v>34.38</v>
      </c>
      <c r="O103" t="s" s="125">
        <v>63</v>
      </c>
      <c r="P103" s="129">
        <f>AVERAGE(B90:B103)</f>
        <v>36.3571428571429</v>
      </c>
      <c r="Q103" s="97">
        <f>AVERAGE(D90:D103)</f>
        <v>26.109538252823</v>
      </c>
      <c r="R103" t="s" s="128">
        <v>63</v>
      </c>
      <c r="S103" s="129">
        <f>AVERAGE(G90:G103)</f>
        <v>16.0714285714286</v>
      </c>
      <c r="T103" s="97">
        <f>AVERAGE(I90:I103)</f>
        <v>28.1955175018725</v>
      </c>
      <c r="U103" t="s" s="128">
        <v>63</v>
      </c>
      <c r="V103" s="129">
        <f>AVERAGE(L90:L103)</f>
        <v>3.64285714285714</v>
      </c>
      <c r="W103" s="97">
        <f>AVERAGE(N90:N103)</f>
        <v>32.9084523809524</v>
      </c>
    </row>
    <row r="104" ht="21.95" customHeight="1">
      <c r="A104" s="152">
        <v>2011</v>
      </c>
      <c r="B104" s="99">
        <v>95</v>
      </c>
      <c r="C104" s="83">
        <v>2487.1</v>
      </c>
      <c r="D104" s="87">
        <v>26.18</v>
      </c>
      <c r="E104" s="40"/>
      <c r="F104" s="153">
        <v>2011</v>
      </c>
      <c r="G104" s="99">
        <v>56</v>
      </c>
      <c r="H104" s="83">
        <v>1536.4</v>
      </c>
      <c r="I104" s="87">
        <v>27.4357142857143</v>
      </c>
      <c r="J104" s="40"/>
      <c r="K104" s="153">
        <v>2011</v>
      </c>
      <c r="L104" s="99">
        <v>10</v>
      </c>
      <c r="M104" s="83">
        <v>314.8</v>
      </c>
      <c r="N104" s="89">
        <v>31.48</v>
      </c>
      <c r="O104" t="s" s="125">
        <v>62</v>
      </c>
      <c r="P104" s="129">
        <f>AVERAGE(B90:B104)</f>
        <v>40.2666666666667</v>
      </c>
      <c r="Q104" s="97">
        <f>AVERAGE(D90:D104)</f>
        <v>26.1142357026348</v>
      </c>
      <c r="R104" t="s" s="128">
        <v>62</v>
      </c>
      <c r="S104" s="129">
        <f>AVERAGE(G90:G104)</f>
        <v>18.7333333333333</v>
      </c>
      <c r="T104" s="97">
        <f>AVERAGE(I90:I104)</f>
        <v>28.1448639541287</v>
      </c>
      <c r="U104" t="s" s="128">
        <v>62</v>
      </c>
      <c r="V104" s="129">
        <f>AVERAGE(L90:L104)</f>
        <v>4.06666666666667</v>
      </c>
      <c r="W104" s="97">
        <f>AVERAGE(N90:N104)</f>
        <v>32.8132222222222</v>
      </c>
    </row>
    <row r="105" ht="21.95" customHeight="1">
      <c r="A105" s="152">
        <v>2012</v>
      </c>
      <c r="B105" s="99">
        <v>76</v>
      </c>
      <c r="C105" s="83">
        <v>2005.2</v>
      </c>
      <c r="D105" s="87">
        <v>26.3842105263158</v>
      </c>
      <c r="E105" s="40"/>
      <c r="F105" s="153">
        <v>2012</v>
      </c>
      <c r="G105" s="99">
        <v>54</v>
      </c>
      <c r="H105" s="83">
        <v>1469.6</v>
      </c>
      <c r="I105" s="87">
        <v>27.2148148148148</v>
      </c>
      <c r="J105" s="40"/>
      <c r="K105" s="153">
        <v>2012</v>
      </c>
      <c r="L105" s="99">
        <v>7</v>
      </c>
      <c r="M105" s="83">
        <v>224.5</v>
      </c>
      <c r="N105" s="89">
        <v>32.0714285714286</v>
      </c>
      <c r="O105" t="s" s="125">
        <v>61</v>
      </c>
      <c r="P105" s="129">
        <f>AVERAGE(B90:B105)</f>
        <v>42.5</v>
      </c>
      <c r="Q105" s="97">
        <f>AVERAGE(D90:D105)</f>
        <v>26.1311091291149</v>
      </c>
      <c r="R105" t="s" s="128">
        <v>61</v>
      </c>
      <c r="S105" s="129">
        <f>AVERAGE(G90:G105)</f>
        <v>20.9375</v>
      </c>
      <c r="T105" s="97">
        <f>AVERAGE(I90:I105)</f>
        <v>28.0867358829215</v>
      </c>
      <c r="U105" t="s" s="128">
        <v>61</v>
      </c>
      <c r="V105" s="129">
        <f>AVERAGE(L90:L105)</f>
        <v>4.25</v>
      </c>
      <c r="W105" s="97">
        <f>AVERAGE(N90:N105)</f>
        <v>32.7668601190476</v>
      </c>
    </row>
    <row r="106" ht="21.95" customHeight="1">
      <c r="A106" s="152">
        <v>2013</v>
      </c>
      <c r="B106" s="99">
        <v>61</v>
      </c>
      <c r="C106" s="83">
        <v>1595.7</v>
      </c>
      <c r="D106" s="87">
        <v>26.1590163934426</v>
      </c>
      <c r="E106" s="40"/>
      <c r="F106" s="153">
        <v>2013</v>
      </c>
      <c r="G106" s="99">
        <v>35</v>
      </c>
      <c r="H106" s="83">
        <v>962.5</v>
      </c>
      <c r="I106" s="87">
        <v>27.5</v>
      </c>
      <c r="J106" s="40"/>
      <c r="K106" s="153">
        <v>2013</v>
      </c>
      <c r="L106" s="99">
        <v>7</v>
      </c>
      <c r="M106" s="83">
        <v>219.9</v>
      </c>
      <c r="N106" s="89">
        <v>31.4142857142857</v>
      </c>
      <c r="O106" t="s" s="125">
        <v>60</v>
      </c>
      <c r="P106" s="129">
        <f>AVERAGE(B90:B106)</f>
        <v>43.5882352941176</v>
      </c>
      <c r="Q106" s="97">
        <f>AVERAGE(D90:D106)</f>
        <v>26.1327507328989</v>
      </c>
      <c r="R106" t="s" s="128">
        <v>60</v>
      </c>
      <c r="S106" s="129">
        <f>AVERAGE(G90:G106)</f>
        <v>21.7647058823529</v>
      </c>
      <c r="T106" s="97">
        <f>AVERAGE(I90:I106)</f>
        <v>28.0522220074556</v>
      </c>
      <c r="U106" t="s" s="128">
        <v>60</v>
      </c>
      <c r="V106" s="129">
        <f>AVERAGE(L90:L106)</f>
        <v>4.41176470588235</v>
      </c>
      <c r="W106" s="97">
        <f>AVERAGE(N90:N106)</f>
        <v>32.6872969187675</v>
      </c>
    </row>
    <row r="107" ht="21.95" customHeight="1">
      <c r="A107" s="152">
        <v>2014</v>
      </c>
      <c r="B107" s="99">
        <v>50</v>
      </c>
      <c r="C107" s="83">
        <v>1288.4</v>
      </c>
      <c r="D107" s="87">
        <v>25.768</v>
      </c>
      <c r="E107" s="40"/>
      <c r="F107" s="153">
        <v>2014</v>
      </c>
      <c r="G107" s="99">
        <v>22</v>
      </c>
      <c r="H107" s="83">
        <v>606.1</v>
      </c>
      <c r="I107" s="87">
        <v>27.55</v>
      </c>
      <c r="J107" s="40"/>
      <c r="K107" s="153">
        <v>2014</v>
      </c>
      <c r="L107" s="99">
        <v>5</v>
      </c>
      <c r="M107" s="83">
        <v>153.8</v>
      </c>
      <c r="N107" s="89">
        <v>30.76</v>
      </c>
      <c r="O107" t="s" s="125">
        <v>59</v>
      </c>
      <c r="P107" s="129">
        <f>AVERAGE(B90:B107)</f>
        <v>43.9444444444444</v>
      </c>
      <c r="Q107" s="97">
        <f>AVERAGE(D90:D107)</f>
        <v>26.1124868032934</v>
      </c>
      <c r="R107" t="s" s="128">
        <v>59</v>
      </c>
      <c r="S107" s="129">
        <f>AVERAGE(G90:G107)</f>
        <v>21.7777777777778</v>
      </c>
      <c r="T107" s="97">
        <f>AVERAGE(I90:I107)</f>
        <v>28.0243207848192</v>
      </c>
      <c r="U107" t="s" s="128">
        <v>59</v>
      </c>
      <c r="V107" s="129">
        <f>AVERAGE(L90:L107)</f>
        <v>4.44444444444444</v>
      </c>
      <c r="W107" s="97">
        <f>AVERAGE(N90:N107)</f>
        <v>32.5802248677249</v>
      </c>
    </row>
    <row r="108" ht="21.95" customHeight="1">
      <c r="A108" s="152">
        <v>2015</v>
      </c>
      <c r="B108" s="99">
        <v>46</v>
      </c>
      <c r="C108" s="83">
        <v>1167.5</v>
      </c>
      <c r="D108" s="87">
        <v>25.3804347826087</v>
      </c>
      <c r="E108" s="40"/>
      <c r="F108" s="153">
        <v>2015</v>
      </c>
      <c r="G108" s="99">
        <v>17</v>
      </c>
      <c r="H108" s="83">
        <v>462.3</v>
      </c>
      <c r="I108" s="87">
        <v>27.1941176470588</v>
      </c>
      <c r="J108" s="40"/>
      <c r="K108" s="153">
        <v>2015</v>
      </c>
      <c r="L108" s="99">
        <v>3</v>
      </c>
      <c r="M108" s="83">
        <v>96.2</v>
      </c>
      <c r="N108" s="89">
        <v>32.0666666666667</v>
      </c>
      <c r="O108" t="s" s="125">
        <v>58</v>
      </c>
      <c r="P108" s="129">
        <f>AVERAGE(B90:B108)</f>
        <v>44.0526315789474</v>
      </c>
      <c r="Q108" s="97">
        <f>AVERAGE(D90:D108)</f>
        <v>26.0739577495731</v>
      </c>
      <c r="R108" t="s" s="128">
        <v>58</v>
      </c>
      <c r="S108" s="129">
        <f>AVERAGE(G90:G108)</f>
        <v>21.5263157894737</v>
      </c>
      <c r="T108" s="97">
        <f>AVERAGE(I90:I108)</f>
        <v>27.9806258828318</v>
      </c>
      <c r="U108" t="s" s="128">
        <v>58</v>
      </c>
      <c r="V108" s="129">
        <f>AVERAGE(L90:L108)</f>
        <v>4.36842105263158</v>
      </c>
      <c r="W108" s="97">
        <f>AVERAGE(N90:N108)</f>
        <v>32.5531954887218</v>
      </c>
    </row>
    <row r="109" ht="21.95" customHeight="1">
      <c r="A109" s="152">
        <v>2016</v>
      </c>
      <c r="B109" s="99">
        <v>37</v>
      </c>
      <c r="C109" s="83">
        <v>950</v>
      </c>
      <c r="D109" s="87">
        <v>25.6756756756757</v>
      </c>
      <c r="E109" s="40"/>
      <c r="F109" s="153">
        <v>2016</v>
      </c>
      <c r="G109" s="99">
        <v>16</v>
      </c>
      <c r="H109" s="83">
        <v>438.8</v>
      </c>
      <c r="I109" s="87">
        <v>27.425</v>
      </c>
      <c r="J109" s="40"/>
      <c r="K109" s="153">
        <v>2016</v>
      </c>
      <c r="L109" s="99">
        <v>1</v>
      </c>
      <c r="M109" s="83">
        <v>33.3</v>
      </c>
      <c r="N109" s="89">
        <v>33.3</v>
      </c>
      <c r="O109" t="s" s="125">
        <v>57</v>
      </c>
      <c r="P109" s="129">
        <f>AVERAGE(B90:B109)</f>
        <v>43.7</v>
      </c>
      <c r="Q109" s="97">
        <f>AVERAGE(D90:D109)</f>
        <v>26.0540436458783</v>
      </c>
      <c r="R109" t="s" s="128">
        <v>57</v>
      </c>
      <c r="S109" s="129">
        <f>AVERAGE(G90:G109)</f>
        <v>21.25</v>
      </c>
      <c r="T109" s="97">
        <f>AVERAGE(I90:I109)</f>
        <v>27.9528445886902</v>
      </c>
      <c r="U109" t="s" s="128">
        <v>57</v>
      </c>
      <c r="V109" s="129">
        <f>AVERAGE(L90:L109)</f>
        <v>4.2</v>
      </c>
      <c r="W109" s="97">
        <f>AVERAGE(N90:N109)</f>
        <v>32.5905357142857</v>
      </c>
    </row>
    <row r="110" ht="21.95" customHeight="1">
      <c r="A110" s="152">
        <v>2017</v>
      </c>
      <c r="B110" s="99">
        <v>26</v>
      </c>
      <c r="C110" s="83">
        <v>666.1</v>
      </c>
      <c r="D110" s="87">
        <v>25.6192307692308</v>
      </c>
      <c r="E110" s="40"/>
      <c r="F110" s="153">
        <v>2017</v>
      </c>
      <c r="G110" s="99">
        <v>10</v>
      </c>
      <c r="H110" s="83">
        <v>277</v>
      </c>
      <c r="I110" s="87">
        <v>27.7</v>
      </c>
      <c r="J110" s="40"/>
      <c r="K110" s="153">
        <v>2017</v>
      </c>
      <c r="L110" s="99">
        <v>2</v>
      </c>
      <c r="M110" s="83">
        <v>62.1</v>
      </c>
      <c r="N110" s="89">
        <v>31.05</v>
      </c>
      <c r="O110" s="96"/>
      <c r="P110" s="83"/>
      <c r="Q110" s="83"/>
      <c r="R110" s="84"/>
      <c r="S110" s="83"/>
      <c r="T110" s="83"/>
      <c r="U110" s="84"/>
      <c r="V110" s="83"/>
      <c r="W110" s="97"/>
    </row>
    <row r="111" ht="21.95" customHeight="1">
      <c r="A111" s="152">
        <v>2018</v>
      </c>
      <c r="B111" s="99">
        <v>39</v>
      </c>
      <c r="C111" s="83">
        <v>989.5</v>
      </c>
      <c r="D111" s="87">
        <v>25.3717948717949</v>
      </c>
      <c r="E111" s="40"/>
      <c r="F111" s="153">
        <v>2018</v>
      </c>
      <c r="G111" s="99">
        <v>13</v>
      </c>
      <c r="H111" s="83">
        <v>354.5</v>
      </c>
      <c r="I111" s="87">
        <v>27.2692307692308</v>
      </c>
      <c r="J111" s="40"/>
      <c r="K111" s="153">
        <v>2018</v>
      </c>
      <c r="L111" s="99">
        <v>1</v>
      </c>
      <c r="M111" s="83">
        <v>33.6</v>
      </c>
      <c r="N111" s="89">
        <v>33.6</v>
      </c>
      <c r="O111" s="96"/>
      <c r="P111" s="83"/>
      <c r="Q111" s="83"/>
      <c r="R111" s="84"/>
      <c r="S111" s="83"/>
      <c r="T111" s="83"/>
      <c r="U111" s="84"/>
      <c r="V111" s="83"/>
      <c r="W111" s="97"/>
    </row>
    <row r="112" ht="21.95" customHeight="1">
      <c r="A112" s="152">
        <v>2019</v>
      </c>
      <c r="B112" s="99">
        <v>34</v>
      </c>
      <c r="C112" s="83">
        <v>884.6</v>
      </c>
      <c r="D112" s="87">
        <v>26.0176470588235</v>
      </c>
      <c r="E112" s="40"/>
      <c r="F112" s="153">
        <v>2019</v>
      </c>
      <c r="G112" s="99">
        <v>16</v>
      </c>
      <c r="H112" s="83">
        <v>445.3</v>
      </c>
      <c r="I112" s="87">
        <v>27.83125</v>
      </c>
      <c r="J112" s="40"/>
      <c r="K112" s="153">
        <v>2019</v>
      </c>
      <c r="L112" s="99">
        <v>4</v>
      </c>
      <c r="M112" s="83">
        <v>126.7</v>
      </c>
      <c r="N112" s="89">
        <v>31.675</v>
      </c>
      <c r="O112" s="96"/>
      <c r="P112" s="83"/>
      <c r="Q112" s="83"/>
      <c r="R112" s="84"/>
      <c r="S112" s="83"/>
      <c r="T112" s="83"/>
      <c r="U112" s="84"/>
      <c r="V112" s="83"/>
      <c r="W112" s="97"/>
    </row>
    <row r="113" ht="21.95" customHeight="1">
      <c r="A113" s="152">
        <v>2020</v>
      </c>
      <c r="B113" s="99">
        <v>53</v>
      </c>
      <c r="C113" s="83">
        <v>1373.6</v>
      </c>
      <c r="D113" s="87">
        <v>25.9169811320755</v>
      </c>
      <c r="E113" s="40"/>
      <c r="F113" s="153">
        <v>2020</v>
      </c>
      <c r="G113" s="99">
        <v>26</v>
      </c>
      <c r="H113" s="83">
        <v>714.1</v>
      </c>
      <c r="I113" s="87">
        <v>27.4653846153846</v>
      </c>
      <c r="J113" s="40"/>
      <c r="K113" s="153">
        <v>2020</v>
      </c>
      <c r="L113" s="99">
        <v>7</v>
      </c>
      <c r="M113" s="83">
        <v>219</v>
      </c>
      <c r="N113" s="89">
        <v>31.2857142857143</v>
      </c>
      <c r="O113" s="96"/>
      <c r="P113" s="83"/>
      <c r="Q113" s="83"/>
      <c r="R113" s="84"/>
      <c r="S113" s="83"/>
      <c r="T113" s="83"/>
      <c r="U113" s="84"/>
      <c r="V113" s="83"/>
      <c r="W113" s="97"/>
    </row>
    <row r="114" ht="21.95" customHeight="1">
      <c r="A114" s="152">
        <v>2021</v>
      </c>
      <c r="B114" s="99">
        <v>60</v>
      </c>
      <c r="C114" s="83">
        <v>1576.2</v>
      </c>
      <c r="D114" s="87">
        <v>26.27</v>
      </c>
      <c r="E114" s="40"/>
      <c r="F114" s="153">
        <v>2021</v>
      </c>
      <c r="G114" s="99">
        <v>22</v>
      </c>
      <c r="H114" s="83">
        <v>650.7</v>
      </c>
      <c r="I114" s="87">
        <v>29.5772727272727</v>
      </c>
      <c r="J114" s="40"/>
      <c r="K114" s="153">
        <v>2021</v>
      </c>
      <c r="L114" s="99">
        <v>8</v>
      </c>
      <c r="M114" s="83">
        <v>279.6</v>
      </c>
      <c r="N114" s="89">
        <v>34.95</v>
      </c>
      <c r="O114" s="96"/>
      <c r="P114" s="83"/>
      <c r="Q114" s="83"/>
      <c r="R114" s="84"/>
      <c r="S114" s="83"/>
      <c r="T114" s="83"/>
      <c r="U114" s="84"/>
      <c r="V114" s="83"/>
      <c r="W114" s="97"/>
    </row>
    <row r="115" ht="21.95" customHeight="1">
      <c r="A115" s="152">
        <v>2022</v>
      </c>
      <c r="B115" s="99">
        <v>56</v>
      </c>
      <c r="C115" s="83">
        <v>1448.2</v>
      </c>
      <c r="D115" s="87">
        <v>25.8607142857143</v>
      </c>
      <c r="E115" s="40"/>
      <c r="F115" s="153">
        <v>2022</v>
      </c>
      <c r="G115" s="99">
        <v>29</v>
      </c>
      <c r="H115" s="83">
        <v>789.1</v>
      </c>
      <c r="I115" s="87">
        <v>27.2103448275862</v>
      </c>
      <c r="J115" s="40"/>
      <c r="K115" s="153">
        <v>2022</v>
      </c>
      <c r="L115" s="99">
        <v>3</v>
      </c>
      <c r="M115" s="83">
        <v>104.3</v>
      </c>
      <c r="N115" s="89">
        <v>34.7666666666667</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38.4</v>
      </c>
      <c r="C138" s="83">
        <f>AVERAGE(C79:C88)</f>
        <v>1001.68</v>
      </c>
      <c r="D138" s="87">
        <f>AVERAGE(D79:D88)</f>
        <v>26.1085945326026</v>
      </c>
      <c r="E138" s="40"/>
      <c r="F138" t="s" s="100">
        <v>79</v>
      </c>
      <c r="G138" s="99">
        <f>AVERAGE(G79:G88)</f>
        <v>17.8</v>
      </c>
      <c r="H138" s="83">
        <f>AVERAGE(H79:H88)</f>
        <v>499.1</v>
      </c>
      <c r="I138" s="87">
        <f>AVERAGE(I79:I88)</f>
        <v>28.0532895018924</v>
      </c>
      <c r="J138" s="40"/>
      <c r="K138" t="s" s="100">
        <v>79</v>
      </c>
      <c r="L138" s="99">
        <f>AVERAGE(L79:L88)</f>
        <v>4.3</v>
      </c>
      <c r="M138" s="83">
        <f>AVERAGE(M79:M88)</f>
        <v>139.69</v>
      </c>
      <c r="N138" s="89">
        <f>AVERAGE(N79:N88)</f>
        <v>32.5191666666667</v>
      </c>
      <c r="O138" s="96"/>
      <c r="P138" s="83"/>
      <c r="Q138" s="83"/>
      <c r="R138" s="84"/>
      <c r="S138" s="83"/>
      <c r="T138" s="83"/>
      <c r="U138" s="84"/>
      <c r="V138" s="83"/>
      <c r="W138" s="97"/>
    </row>
    <row r="139" ht="21.95" customHeight="1">
      <c r="A139" t="s" s="98">
        <v>80</v>
      </c>
      <c r="B139" s="99">
        <f>AVERAGE(B90:B99)</f>
        <v>35.8</v>
      </c>
      <c r="C139" s="83">
        <f>AVERAGE(C90:C99)</f>
        <v>929.87</v>
      </c>
      <c r="D139" s="87">
        <f>AVERAGE(D90:D99)</f>
        <v>26.1031035360427</v>
      </c>
      <c r="E139" s="40"/>
      <c r="F139" t="s" s="100">
        <v>80</v>
      </c>
      <c r="G139" s="99">
        <f>AVERAGE(G90:G99)</f>
        <v>15.1</v>
      </c>
      <c r="H139" s="83">
        <f>AVERAGE(H90:H99)</f>
        <v>425.81</v>
      </c>
      <c r="I139" s="87">
        <f>AVERAGE(I90:I99)</f>
        <v>28.2605067155067</v>
      </c>
      <c r="J139" s="40"/>
      <c r="K139" t="s" s="100">
        <v>80</v>
      </c>
      <c r="L139" s="99">
        <f>AVERAGE(L90:L99)</f>
        <v>3.9</v>
      </c>
      <c r="M139" s="83">
        <f>AVERAGE(M90:M99)</f>
        <v>125.98</v>
      </c>
      <c r="N139" s="89">
        <f>AVERAGE(N90:N99)</f>
        <v>32.3305</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AVERAGE(B61:B70)</f>
        <v>36.7</v>
      </c>
      <c r="C141" s="83">
        <f>AVERAGE(C61:C70)</f>
        <v>958.84</v>
      </c>
      <c r="D141" s="87">
        <f>AVERAGE(D61:D70)</f>
        <v>26.2288276297522</v>
      </c>
      <c r="E141" s="40"/>
      <c r="F141" t="s" s="104">
        <v>82</v>
      </c>
      <c r="G141" s="83">
        <f>AVERAGE(G61:G70)</f>
        <v>17</v>
      </c>
      <c r="H141" s="83">
        <f>AVERAGE(H61:H70)</f>
        <v>478.76</v>
      </c>
      <c r="I141" s="87">
        <f>AVERAGE(I61:I70)</f>
        <v>28.2943991596639</v>
      </c>
      <c r="J141" s="40"/>
      <c r="K141" t="s" s="104">
        <v>82</v>
      </c>
      <c r="L141" s="83">
        <f>AVERAGE(L61:L70)</f>
        <v>4.1</v>
      </c>
      <c r="M141" s="83">
        <f>AVERAGE(M61:M70)</f>
        <v>135.51</v>
      </c>
      <c r="N141" s="89">
        <f>AVERAGE(N61:N70)</f>
        <v>32.8312380952381</v>
      </c>
      <c r="O141" s="96"/>
      <c r="P141" s="83"/>
      <c r="Q141" s="83"/>
      <c r="R141" s="84"/>
      <c r="S141" s="83"/>
      <c r="T141" s="83"/>
      <c r="U141" s="84"/>
      <c r="V141" s="83"/>
      <c r="W141" s="97"/>
    </row>
    <row r="142" ht="21.95" customHeight="1">
      <c r="A142" t="s" s="103">
        <v>83</v>
      </c>
      <c r="B142" s="99">
        <f>AVERAGE(B72:B81)</f>
        <v>41.4</v>
      </c>
      <c r="C142" s="83">
        <f>AVERAGE(C72:C81)</f>
        <v>1064.42</v>
      </c>
      <c r="D142" s="87">
        <f>AVERAGE(D72:D81)</f>
        <v>25.7644489075102</v>
      </c>
      <c r="E142" s="40"/>
      <c r="F142" t="s" s="104">
        <v>83</v>
      </c>
      <c r="G142" s="99">
        <f>AVERAGE(G72:G81)</f>
        <v>17.7</v>
      </c>
      <c r="H142" s="83">
        <f>AVERAGE(H72:H81)</f>
        <v>485.92</v>
      </c>
      <c r="I142" s="87">
        <f>AVERAGE(I72:I81)</f>
        <v>27.5250761077149</v>
      </c>
      <c r="J142" s="40"/>
      <c r="K142" t="s" s="104">
        <v>83</v>
      </c>
      <c r="L142" s="99">
        <f>AVERAGE(L72:L81)</f>
        <v>2.9</v>
      </c>
      <c r="M142" s="83">
        <f>AVERAGE(M72:M81)</f>
        <v>94.01000000000001</v>
      </c>
      <c r="N142" s="89">
        <f>AVERAGE(N72:N81)</f>
        <v>32.5466666666667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38.4</v>
      </c>
      <c r="C145" s="83">
        <f>AVERAGE(C84:C88)</f>
        <v>995.36</v>
      </c>
      <c r="D145" s="87">
        <f>AVERAGE(D84:D88)</f>
        <v>25.9404562461754</v>
      </c>
      <c r="E145" s="40"/>
      <c r="F145" t="s" s="100">
        <v>79</v>
      </c>
      <c r="G145" s="83">
        <f>AVERAGE(G84:G88)</f>
        <v>17.6</v>
      </c>
      <c r="H145" s="83">
        <f>AVERAGE(H84:H88)</f>
        <v>488.68</v>
      </c>
      <c r="I145" s="87">
        <f>AVERAGE(I84:I88)</f>
        <v>27.809998084704</v>
      </c>
      <c r="J145" s="40"/>
      <c r="K145" t="s" s="100">
        <v>79</v>
      </c>
      <c r="L145" s="83">
        <f>AVERAGE(L84:L88)</f>
        <v>3.4</v>
      </c>
      <c r="M145" s="83">
        <f>AVERAGE(M84:M88)</f>
        <v>111.3</v>
      </c>
      <c r="N145" s="89">
        <f>AVERAGE(N84:N88)</f>
        <v>32.8736666666667</v>
      </c>
      <c r="O145" s="96"/>
      <c r="P145" s="83"/>
      <c r="Q145" s="83"/>
      <c r="R145" s="84"/>
      <c r="S145" s="83"/>
      <c r="T145" s="83"/>
      <c r="U145" s="84"/>
      <c r="V145" s="83"/>
      <c r="W145" s="97"/>
    </row>
    <row r="146" ht="21.95" customHeight="1">
      <c r="A146" t="s" s="98">
        <v>80</v>
      </c>
      <c r="B146" s="83">
        <f>AVERAGE(B90:B94)</f>
        <v>43.8</v>
      </c>
      <c r="C146" s="83">
        <f>AVERAGE(C90:C94)</f>
        <v>1125.72</v>
      </c>
      <c r="D146" s="87">
        <f>AVERAGE(D90:D94)</f>
        <v>25.818211064298</v>
      </c>
      <c r="E146" s="40"/>
      <c r="F146" t="s" s="100">
        <v>80</v>
      </c>
      <c r="G146" s="83">
        <f>AVERAGE(G90:G94)</f>
        <v>15</v>
      </c>
      <c r="H146" s="83">
        <f>AVERAGE(H90:H94)</f>
        <v>424.82</v>
      </c>
      <c r="I146" s="87">
        <f>AVERAGE(I90:I94)</f>
        <v>28.4660769230769</v>
      </c>
      <c r="J146" s="40"/>
      <c r="K146" t="s" s="100">
        <v>80</v>
      </c>
      <c r="L146" s="83">
        <f>AVERAGE(L90:L94)</f>
        <v>4.2</v>
      </c>
      <c r="M146" s="83">
        <f>AVERAGE(M90:M94)</f>
        <v>133.86</v>
      </c>
      <c r="N146" s="89">
        <f>AVERAGE(N90:N94)</f>
        <v>31.871</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AVERAGE(B66:B70)</f>
        <v>29.2</v>
      </c>
      <c r="C148" s="83">
        <f>AVERAGE(C66:C70)</f>
        <v>768.3200000000001</v>
      </c>
      <c r="D148" s="87">
        <f>AVERAGE(D66:D70)</f>
        <v>26.3011940293876</v>
      </c>
      <c r="E148" s="40"/>
      <c r="F148" t="s" s="104">
        <v>82</v>
      </c>
      <c r="G148" s="83">
        <f>AVERAGE(G66:G70)</f>
        <v>14.4</v>
      </c>
      <c r="H148" s="83">
        <f>AVERAGE(H66:H70)</f>
        <v>407.06</v>
      </c>
      <c r="I148" s="87">
        <f>AVERAGE(I66:I70)</f>
        <v>28.4209411764706</v>
      </c>
      <c r="J148" s="40"/>
      <c r="K148" t="s" s="104">
        <v>82</v>
      </c>
      <c r="L148" s="83">
        <f>AVERAGE(L66:L70)</f>
        <v>3.6</v>
      </c>
      <c r="M148" s="83">
        <f>AVERAGE(M66:M70)</f>
        <v>119.48</v>
      </c>
      <c r="N148" s="89">
        <f>AVERAGE(N66:N70)</f>
        <v>32.6671428571429</v>
      </c>
      <c r="O148" s="96"/>
      <c r="P148" s="83"/>
      <c r="Q148" s="83"/>
      <c r="R148" s="84"/>
      <c r="S148" s="83"/>
      <c r="T148" s="83"/>
      <c r="U148" s="84"/>
      <c r="V148" s="83"/>
      <c r="W148" s="97"/>
    </row>
    <row r="149" ht="21.95" customHeight="1">
      <c r="A149" t="s" s="103">
        <v>83</v>
      </c>
      <c r="B149" s="83">
        <f>AVERAGE(B72:B76)</f>
        <v>45.4</v>
      </c>
      <c r="C149" s="83">
        <f>AVERAGE(C72:C76)</f>
        <v>1158.38</v>
      </c>
      <c r="D149" s="87">
        <f>AVERAGE(D72:D76)</f>
        <v>25.4963747198428</v>
      </c>
      <c r="E149" s="40"/>
      <c r="F149" t="s" s="104">
        <v>83</v>
      </c>
      <c r="G149" s="83">
        <f>AVERAGE(G72:G76)</f>
        <v>17.6</v>
      </c>
      <c r="H149" s="83">
        <f>AVERAGE(H72:H76)</f>
        <v>479.32</v>
      </c>
      <c r="I149" s="87">
        <f>AVERAGE(I72:I76)</f>
        <v>27.274437712389</v>
      </c>
      <c r="J149" s="40"/>
      <c r="K149" t="s" s="104">
        <v>83</v>
      </c>
      <c r="L149" s="83">
        <f>AVERAGE(L72:L76)</f>
        <v>2.2</v>
      </c>
      <c r="M149" s="83">
        <f>AVERAGE(M72:M76)</f>
        <v>71.68000000000001</v>
      </c>
      <c r="N149" s="89">
        <f>AVERAGE(N72:N76)</f>
        <v>32.8266666666667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0" customWidth="1"/>
    <col min="2" max="4" width="12.1719" style="240" customWidth="1"/>
    <col min="5" max="5" width="1.35156" style="240" customWidth="1"/>
    <col min="6" max="6" width="10" style="240" customWidth="1"/>
    <col min="7" max="9" width="12.1719" style="240" customWidth="1"/>
    <col min="10" max="10" width="1.35156" style="240" customWidth="1"/>
    <col min="11" max="11" width="10" style="240" customWidth="1"/>
    <col min="12" max="14" width="12.1719" style="240" customWidth="1"/>
    <col min="15" max="15" width="10.8516" style="240" customWidth="1"/>
    <col min="16" max="17" width="6.5" style="240" customWidth="1"/>
    <col min="18" max="18" width="10.8516" style="240" customWidth="1"/>
    <col min="19" max="20" width="6.5" style="240" customWidth="1"/>
    <col min="21" max="21" width="10.8516" style="240" customWidth="1"/>
    <col min="22" max="23" width="6.5" style="240" customWidth="1"/>
    <col min="24" max="16384" width="16.3516" style="240" customWidth="1"/>
  </cols>
  <sheetData>
    <row r="1" ht="63.8" customHeight="1">
      <c r="A1" t="s" s="134">
        <v>188</v>
      </c>
      <c r="B1" t="s" s="191">
        <v>40</v>
      </c>
      <c r="C1" t="s" s="191">
        <v>41</v>
      </c>
      <c r="D1" t="s" s="192">
        <v>42</v>
      </c>
      <c r="E1" s="29"/>
      <c r="F1" t="s" s="137">
        <v>176</v>
      </c>
      <c r="G1" t="s" s="191">
        <v>44</v>
      </c>
      <c r="H1" t="s" s="191">
        <v>45</v>
      </c>
      <c r="I1" t="s" s="192">
        <v>46</v>
      </c>
      <c r="J1" s="29"/>
      <c r="K1" t="s" s="137">
        <v>186</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68</v>
      </c>
      <c r="C3" s="83">
        <v>1955.9</v>
      </c>
      <c r="D3" s="87">
        <v>28.7632352941176</v>
      </c>
      <c r="E3" s="40"/>
      <c r="F3" s="153">
        <v>1910</v>
      </c>
      <c r="G3" s="99">
        <v>55</v>
      </c>
      <c r="H3" s="83">
        <v>1593.9</v>
      </c>
      <c r="I3" s="87">
        <v>28.98</v>
      </c>
      <c r="J3" s="40"/>
      <c r="K3" s="153">
        <v>1910</v>
      </c>
      <c r="L3" s="99">
        <v>6</v>
      </c>
      <c r="M3" s="83">
        <v>183.6</v>
      </c>
      <c r="N3" s="89">
        <v>30.6</v>
      </c>
      <c r="O3" s="148"/>
      <c r="P3" s="143"/>
      <c r="Q3" s="154"/>
      <c r="R3" s="151"/>
      <c r="S3" s="143"/>
      <c r="T3" s="154"/>
      <c r="U3" s="151"/>
      <c r="V3" s="143"/>
      <c r="W3" s="154"/>
    </row>
    <row r="4" ht="21.95" customHeight="1">
      <c r="A4" s="152">
        <v>1911</v>
      </c>
      <c r="B4" s="99">
        <v>82</v>
      </c>
      <c r="C4" s="83">
        <v>2328.7</v>
      </c>
      <c r="D4" s="87">
        <v>28.3987804878049</v>
      </c>
      <c r="E4" s="40"/>
      <c r="F4" s="153">
        <v>1911</v>
      </c>
      <c r="G4" s="99">
        <v>52</v>
      </c>
      <c r="H4" s="83">
        <v>1495.2</v>
      </c>
      <c r="I4" s="87">
        <v>28.7538461538462</v>
      </c>
      <c r="J4" s="40"/>
      <c r="K4" s="153">
        <v>1911</v>
      </c>
      <c r="L4" s="99">
        <v>2</v>
      </c>
      <c r="M4" s="83">
        <v>59.7</v>
      </c>
      <c r="N4" s="89">
        <v>29.85</v>
      </c>
      <c r="O4" s="155"/>
      <c r="P4" s="129"/>
      <c r="Q4" s="97"/>
      <c r="R4" s="156"/>
      <c r="S4" s="129"/>
      <c r="T4" s="97"/>
      <c r="U4" s="156"/>
      <c r="V4" s="129"/>
      <c r="W4" s="97"/>
    </row>
    <row r="5" ht="21.95" customHeight="1">
      <c r="A5" s="152">
        <v>1912</v>
      </c>
      <c r="B5" s="99">
        <v>72</v>
      </c>
      <c r="C5" s="83">
        <v>2067.3</v>
      </c>
      <c r="D5" s="87">
        <v>28.7125</v>
      </c>
      <c r="E5" s="40"/>
      <c r="F5" s="153">
        <v>1912</v>
      </c>
      <c r="G5" s="99">
        <v>45</v>
      </c>
      <c r="H5" s="83">
        <v>1317.2</v>
      </c>
      <c r="I5" s="87">
        <v>29.2711111111111</v>
      </c>
      <c r="J5" s="40"/>
      <c r="K5" s="153">
        <v>1912</v>
      </c>
      <c r="L5" s="99">
        <v>16</v>
      </c>
      <c r="M5" s="83">
        <v>481.5</v>
      </c>
      <c r="N5" s="89">
        <v>30.09375</v>
      </c>
      <c r="O5" s="155"/>
      <c r="P5" s="129"/>
      <c r="Q5" s="97"/>
      <c r="R5" s="156"/>
      <c r="S5" s="129"/>
      <c r="T5" s="97"/>
      <c r="U5" s="156"/>
      <c r="V5" s="129"/>
      <c r="W5" s="97"/>
    </row>
    <row r="6" ht="21.95" customHeight="1">
      <c r="A6" s="152">
        <v>1913</v>
      </c>
      <c r="B6" s="99">
        <v>41</v>
      </c>
      <c r="C6" s="83">
        <v>1159.7</v>
      </c>
      <c r="D6" s="87">
        <v>28.2853658536585</v>
      </c>
      <c r="E6" s="40"/>
      <c r="F6" s="153">
        <v>1913</v>
      </c>
      <c r="G6" s="99">
        <v>17</v>
      </c>
      <c r="H6" s="83">
        <v>491.5</v>
      </c>
      <c r="I6" s="87">
        <v>28.9117647058824</v>
      </c>
      <c r="J6" s="40"/>
      <c r="K6" s="153">
        <v>1913</v>
      </c>
      <c r="L6" s="99">
        <v>2</v>
      </c>
      <c r="M6" s="83">
        <v>61.8</v>
      </c>
      <c r="N6" s="89">
        <v>30.9</v>
      </c>
      <c r="O6" s="155"/>
      <c r="P6" s="129"/>
      <c r="Q6" s="97"/>
      <c r="R6" s="156"/>
      <c r="S6" s="129"/>
      <c r="T6" s="97"/>
      <c r="U6" s="156"/>
      <c r="V6" s="129"/>
      <c r="W6" s="97"/>
    </row>
    <row r="7" ht="21.95" customHeight="1">
      <c r="A7" s="152">
        <v>1914</v>
      </c>
      <c r="B7" s="99">
        <v>54</v>
      </c>
      <c r="C7" s="83">
        <v>1523.6</v>
      </c>
      <c r="D7" s="87">
        <v>28.2148148148148</v>
      </c>
      <c r="E7" s="40"/>
      <c r="F7" s="153">
        <v>1914</v>
      </c>
      <c r="G7" s="99">
        <v>27</v>
      </c>
      <c r="H7" s="83">
        <v>772.4</v>
      </c>
      <c r="I7" s="87">
        <v>28.6074074074074</v>
      </c>
      <c r="J7" s="40"/>
      <c r="K7" s="153">
        <v>1914</v>
      </c>
      <c r="L7" s="99">
        <v>0</v>
      </c>
      <c r="M7" s="83">
        <v>0</v>
      </c>
      <c r="N7" s="89"/>
      <c r="O7" s="155"/>
      <c r="P7" s="129"/>
      <c r="Q7" s="97"/>
      <c r="R7" s="156"/>
      <c r="S7" s="129"/>
      <c r="T7" s="97"/>
      <c r="U7" s="156"/>
      <c r="V7" s="129"/>
      <c r="W7" s="97"/>
    </row>
    <row r="8" ht="21.95" customHeight="1">
      <c r="A8" s="152">
        <v>1915</v>
      </c>
      <c r="B8" s="99">
        <v>49</v>
      </c>
      <c r="C8" s="83">
        <v>1379.6</v>
      </c>
      <c r="D8" s="87">
        <v>28.1551020408163</v>
      </c>
      <c r="E8" s="40"/>
      <c r="F8" s="153">
        <v>1915</v>
      </c>
      <c r="G8" s="99">
        <v>21</v>
      </c>
      <c r="H8" s="83">
        <v>601.7</v>
      </c>
      <c r="I8" s="87">
        <v>28.652380952381</v>
      </c>
      <c r="J8" s="40"/>
      <c r="K8" s="153">
        <v>1915</v>
      </c>
      <c r="L8" s="99">
        <v>0</v>
      </c>
      <c r="M8" s="83">
        <v>0</v>
      </c>
      <c r="N8" s="89"/>
      <c r="O8" s="155"/>
      <c r="P8" s="129"/>
      <c r="Q8" s="97"/>
      <c r="R8" s="156"/>
      <c r="S8" s="129"/>
      <c r="T8" s="97"/>
      <c r="U8" s="156"/>
      <c r="V8" s="129"/>
      <c r="W8" s="97"/>
    </row>
    <row r="9" ht="21.95" customHeight="1">
      <c r="A9" s="152">
        <v>1916</v>
      </c>
      <c r="B9" s="99">
        <v>68</v>
      </c>
      <c r="C9" s="83">
        <v>1942.1</v>
      </c>
      <c r="D9" s="87">
        <v>28.5602941176471</v>
      </c>
      <c r="E9" s="40"/>
      <c r="F9" s="153">
        <v>1916</v>
      </c>
      <c r="G9" s="99">
        <v>44</v>
      </c>
      <c r="H9" s="83">
        <v>1274.2</v>
      </c>
      <c r="I9" s="87">
        <v>28.9590909090909</v>
      </c>
      <c r="J9" s="40"/>
      <c r="K9" s="153">
        <v>1916</v>
      </c>
      <c r="L9" s="99">
        <v>4</v>
      </c>
      <c r="M9" s="83">
        <v>119.7</v>
      </c>
      <c r="N9" s="89">
        <v>29.925</v>
      </c>
      <c r="O9" s="155"/>
      <c r="P9" s="129"/>
      <c r="Q9" s="97"/>
      <c r="R9" s="156"/>
      <c r="S9" s="129"/>
      <c r="T9" s="97"/>
      <c r="U9" s="156"/>
      <c r="V9" s="129"/>
      <c r="W9" s="97"/>
    </row>
    <row r="10" ht="21.95" customHeight="1">
      <c r="A10" s="152">
        <v>1917</v>
      </c>
      <c r="B10" s="99">
        <v>16</v>
      </c>
      <c r="C10" s="83">
        <v>450.7</v>
      </c>
      <c r="D10" s="87">
        <v>28.16875</v>
      </c>
      <c r="E10" s="40"/>
      <c r="F10" s="153">
        <v>1917</v>
      </c>
      <c r="G10" s="99">
        <v>7</v>
      </c>
      <c r="H10" s="83">
        <v>200.3</v>
      </c>
      <c r="I10" s="87">
        <v>28.6142857142857</v>
      </c>
      <c r="J10" s="40"/>
      <c r="K10" s="153">
        <v>1917</v>
      </c>
      <c r="L10" s="99">
        <v>0</v>
      </c>
      <c r="M10" s="83">
        <v>0</v>
      </c>
      <c r="N10" s="89"/>
      <c r="O10" s="155"/>
      <c r="P10" s="129"/>
      <c r="Q10" s="97"/>
      <c r="R10" s="156"/>
      <c r="S10" s="129"/>
      <c r="T10" s="97"/>
      <c r="U10" s="156"/>
      <c r="V10" s="129"/>
      <c r="W10" s="97"/>
    </row>
    <row r="11" ht="21.95" customHeight="1">
      <c r="A11" s="152">
        <v>1918</v>
      </c>
      <c r="B11" s="99">
        <v>10</v>
      </c>
      <c r="C11" s="83">
        <v>283.3</v>
      </c>
      <c r="D11" s="87">
        <v>28.33</v>
      </c>
      <c r="E11" s="40"/>
      <c r="F11" s="153">
        <v>1918</v>
      </c>
      <c r="G11" s="99">
        <v>4</v>
      </c>
      <c r="H11" s="83">
        <v>116.5</v>
      </c>
      <c r="I11" s="87">
        <v>29.125</v>
      </c>
      <c r="J11" s="40"/>
      <c r="K11" s="153">
        <v>1918</v>
      </c>
      <c r="L11" s="99">
        <v>1</v>
      </c>
      <c r="M11" s="83">
        <v>30</v>
      </c>
      <c r="N11" s="89">
        <v>30</v>
      </c>
      <c r="O11" s="155"/>
      <c r="P11" s="129"/>
      <c r="Q11" s="97"/>
      <c r="R11" s="156"/>
      <c r="S11" s="129"/>
      <c r="T11" s="97"/>
      <c r="U11" s="156"/>
      <c r="V11" s="129"/>
      <c r="W11" s="97"/>
    </row>
    <row r="12" ht="21.95" customHeight="1">
      <c r="A12" s="152">
        <v>1919</v>
      </c>
      <c r="B12" s="99">
        <v>44</v>
      </c>
      <c r="C12" s="83">
        <v>1259.2</v>
      </c>
      <c r="D12" s="87">
        <v>28.6181818181818</v>
      </c>
      <c r="E12" s="40"/>
      <c r="F12" s="153">
        <v>1919</v>
      </c>
      <c r="G12" s="99">
        <v>23</v>
      </c>
      <c r="H12" s="83">
        <v>674.1</v>
      </c>
      <c r="I12" s="87">
        <v>29.3086956521739</v>
      </c>
      <c r="J12" s="40"/>
      <c r="K12" s="153">
        <v>1919</v>
      </c>
      <c r="L12" s="99">
        <v>5</v>
      </c>
      <c r="M12" s="83">
        <v>153.1</v>
      </c>
      <c r="N12" s="89">
        <v>30.62</v>
      </c>
      <c r="O12" s="155"/>
      <c r="P12" s="129"/>
      <c r="Q12" s="97"/>
      <c r="R12" s="156"/>
      <c r="S12" s="129"/>
      <c r="T12" s="97"/>
      <c r="U12" s="156"/>
      <c r="V12" s="129"/>
      <c r="W12" s="97"/>
    </row>
    <row r="13" ht="21.95" customHeight="1">
      <c r="A13" s="152">
        <v>1920</v>
      </c>
      <c r="B13" s="99">
        <v>6</v>
      </c>
      <c r="C13" s="83">
        <v>167.9</v>
      </c>
      <c r="D13" s="87">
        <v>27.9833333333333</v>
      </c>
      <c r="E13" s="40"/>
      <c r="F13" s="153">
        <v>1920</v>
      </c>
      <c r="G13" s="99">
        <v>1</v>
      </c>
      <c r="H13" s="83">
        <v>29</v>
      </c>
      <c r="I13" s="87">
        <v>29</v>
      </c>
      <c r="J13" s="40"/>
      <c r="K13" s="153">
        <v>1920</v>
      </c>
      <c r="L13" s="99">
        <v>0</v>
      </c>
      <c r="M13" s="83">
        <v>0</v>
      </c>
      <c r="N13" s="89"/>
      <c r="O13" s="155"/>
      <c r="P13" s="129"/>
      <c r="Q13" s="97"/>
      <c r="R13" s="156"/>
      <c r="S13" s="129"/>
      <c r="T13" s="97"/>
      <c r="U13" s="156"/>
      <c r="V13" s="129"/>
      <c r="W13" s="97"/>
    </row>
    <row r="14" ht="21.95" customHeight="1">
      <c r="A14" s="152">
        <v>1921</v>
      </c>
      <c r="B14" s="99">
        <v>16</v>
      </c>
      <c r="C14" s="83">
        <v>455.3</v>
      </c>
      <c r="D14" s="87">
        <v>28.45625</v>
      </c>
      <c r="E14" s="40"/>
      <c r="F14" s="153">
        <v>1921</v>
      </c>
      <c r="G14" s="99">
        <v>8</v>
      </c>
      <c r="H14" s="83">
        <v>233.2</v>
      </c>
      <c r="I14" s="87">
        <v>29.15</v>
      </c>
      <c r="J14" s="40"/>
      <c r="K14" s="153">
        <v>1921</v>
      </c>
      <c r="L14" s="99">
        <v>1</v>
      </c>
      <c r="M14" s="83">
        <v>31.1</v>
      </c>
      <c r="N14" s="89">
        <v>31.1</v>
      </c>
      <c r="O14" s="155"/>
      <c r="P14" s="129"/>
      <c r="Q14" s="97"/>
      <c r="R14" s="156"/>
      <c r="S14" s="129"/>
      <c r="T14" s="97"/>
      <c r="U14" s="156"/>
      <c r="V14" s="129"/>
      <c r="W14" s="97"/>
    </row>
    <row r="15" ht="21.95" customHeight="1">
      <c r="A15" s="152">
        <v>1922</v>
      </c>
      <c r="B15" s="99">
        <v>29</v>
      </c>
      <c r="C15" s="83">
        <v>831</v>
      </c>
      <c r="D15" s="87">
        <v>28.6551724137931</v>
      </c>
      <c r="E15" s="40"/>
      <c r="F15" s="153">
        <v>1922</v>
      </c>
      <c r="G15" s="99">
        <v>18</v>
      </c>
      <c r="H15" s="83">
        <v>525.2</v>
      </c>
      <c r="I15" s="87">
        <v>29.1777777777778</v>
      </c>
      <c r="J15" s="40"/>
      <c r="K15" s="153">
        <v>1922</v>
      </c>
      <c r="L15" s="99">
        <v>3</v>
      </c>
      <c r="M15" s="83">
        <v>94.09999999999999</v>
      </c>
      <c r="N15" s="89">
        <v>31.3666666666667</v>
      </c>
      <c r="O15" s="155"/>
      <c r="P15" s="129"/>
      <c r="Q15" s="97"/>
      <c r="R15" s="156"/>
      <c r="S15" s="129"/>
      <c r="T15" s="97"/>
      <c r="U15" s="156"/>
      <c r="V15" s="129"/>
      <c r="W15" s="97"/>
    </row>
    <row r="16" ht="21.95" customHeight="1">
      <c r="A16" s="152">
        <v>1923</v>
      </c>
      <c r="B16" s="99">
        <v>26</v>
      </c>
      <c r="C16" s="83">
        <v>732.8</v>
      </c>
      <c r="D16" s="87">
        <v>28.1846153846154</v>
      </c>
      <c r="E16" s="40"/>
      <c r="F16" s="153">
        <v>1923</v>
      </c>
      <c r="G16" s="99">
        <v>10</v>
      </c>
      <c r="H16" s="83">
        <v>288.7</v>
      </c>
      <c r="I16" s="87">
        <v>28.87</v>
      </c>
      <c r="J16" s="40"/>
      <c r="K16" s="153">
        <v>1923</v>
      </c>
      <c r="L16" s="99">
        <v>2</v>
      </c>
      <c r="M16" s="83">
        <v>61</v>
      </c>
      <c r="N16" s="89">
        <v>30.5</v>
      </c>
      <c r="O16" s="155"/>
      <c r="P16" s="129"/>
      <c r="Q16" s="97"/>
      <c r="R16" s="156"/>
      <c r="S16" s="129"/>
      <c r="T16" s="97"/>
      <c r="U16" s="156"/>
      <c r="V16" s="129"/>
      <c r="W16" s="97"/>
    </row>
    <row r="17" ht="21.95" customHeight="1">
      <c r="A17" s="152">
        <v>1924</v>
      </c>
      <c r="B17" s="99">
        <v>30</v>
      </c>
      <c r="C17" s="83">
        <v>849.9</v>
      </c>
      <c r="D17" s="87">
        <v>28.33</v>
      </c>
      <c r="E17" s="40"/>
      <c r="F17" s="153">
        <v>1924</v>
      </c>
      <c r="G17" s="99">
        <v>11</v>
      </c>
      <c r="H17" s="83">
        <v>321.4</v>
      </c>
      <c r="I17" s="87">
        <v>29.2181818181818</v>
      </c>
      <c r="J17" s="40"/>
      <c r="K17" s="153">
        <v>1924</v>
      </c>
      <c r="L17" s="99">
        <v>2</v>
      </c>
      <c r="M17" s="83">
        <v>63</v>
      </c>
      <c r="N17" s="89">
        <v>31.5</v>
      </c>
      <c r="O17" s="155"/>
      <c r="P17" s="129"/>
      <c r="Q17" s="97"/>
      <c r="R17" s="156"/>
      <c r="S17" s="129"/>
      <c r="T17" s="97"/>
      <c r="U17" s="156"/>
      <c r="V17" s="129"/>
      <c r="W17" s="97"/>
    </row>
    <row r="18" ht="21.95" customHeight="1">
      <c r="A18" s="152">
        <v>1925</v>
      </c>
      <c r="B18" s="99">
        <v>13</v>
      </c>
      <c r="C18" s="83">
        <v>367.1</v>
      </c>
      <c r="D18" s="87">
        <v>28.2384615384615</v>
      </c>
      <c r="E18" s="40"/>
      <c r="F18" s="153">
        <v>1925</v>
      </c>
      <c r="G18" s="99">
        <v>4</v>
      </c>
      <c r="H18" s="83">
        <v>116.7</v>
      </c>
      <c r="I18" s="87">
        <v>29.175</v>
      </c>
      <c r="J18" s="40"/>
      <c r="K18" s="153">
        <v>1925</v>
      </c>
      <c r="L18" s="99">
        <v>1</v>
      </c>
      <c r="M18" s="83">
        <v>30.9</v>
      </c>
      <c r="N18" s="89">
        <v>30.9</v>
      </c>
      <c r="O18" s="155"/>
      <c r="P18" s="129"/>
      <c r="Q18" s="97"/>
      <c r="R18" s="156"/>
      <c r="S18" s="129"/>
      <c r="T18" s="97"/>
      <c r="U18" s="156"/>
      <c r="V18" s="129"/>
      <c r="W18" s="97"/>
    </row>
    <row r="19" ht="21.95" customHeight="1">
      <c r="A19" s="152">
        <v>1926</v>
      </c>
      <c r="B19" s="99">
        <v>34</v>
      </c>
      <c r="C19" s="83">
        <v>962.7</v>
      </c>
      <c r="D19" s="87">
        <v>28.3147058823529</v>
      </c>
      <c r="E19" s="40"/>
      <c r="F19" s="153">
        <v>1926</v>
      </c>
      <c r="G19" s="99">
        <v>19</v>
      </c>
      <c r="H19" s="83">
        <v>546.5</v>
      </c>
      <c r="I19" s="87">
        <v>28.7631578947368</v>
      </c>
      <c r="J19" s="40"/>
      <c r="K19" s="153">
        <v>1926</v>
      </c>
      <c r="L19" s="99">
        <v>1</v>
      </c>
      <c r="M19" s="83">
        <v>29.7</v>
      </c>
      <c r="N19" s="89">
        <v>29.7</v>
      </c>
      <c r="O19" s="155"/>
      <c r="P19" s="129"/>
      <c r="Q19" s="97"/>
      <c r="R19" s="156"/>
      <c r="S19" s="129"/>
      <c r="T19" s="97"/>
      <c r="U19" s="156"/>
      <c r="V19" s="129"/>
      <c r="W19" s="97"/>
    </row>
    <row r="20" ht="21.95" customHeight="1">
      <c r="A20" s="152">
        <v>1927</v>
      </c>
      <c r="B20" s="99">
        <v>8</v>
      </c>
      <c r="C20" s="83">
        <v>226.1</v>
      </c>
      <c r="D20" s="87">
        <v>28.2625</v>
      </c>
      <c r="E20" s="40"/>
      <c r="F20" s="153">
        <v>1927</v>
      </c>
      <c r="G20" s="99">
        <v>3</v>
      </c>
      <c r="H20" s="83">
        <v>86.8</v>
      </c>
      <c r="I20" s="87">
        <v>28.9333333333333</v>
      </c>
      <c r="J20" s="40"/>
      <c r="K20" s="153">
        <v>1927</v>
      </c>
      <c r="L20" s="99">
        <v>1</v>
      </c>
      <c r="M20" s="83">
        <v>30.2</v>
      </c>
      <c r="N20" s="89">
        <v>30.2</v>
      </c>
      <c r="O20" s="155"/>
      <c r="P20" s="129"/>
      <c r="Q20" s="97"/>
      <c r="R20" s="156"/>
      <c r="S20" s="129"/>
      <c r="T20" s="97"/>
      <c r="U20" s="156"/>
      <c r="V20" s="129"/>
      <c r="W20" s="97"/>
    </row>
    <row r="21" ht="21.95" customHeight="1">
      <c r="A21" s="152">
        <v>1928</v>
      </c>
      <c r="B21" s="99">
        <v>14</v>
      </c>
      <c r="C21" s="83">
        <v>394.4</v>
      </c>
      <c r="D21" s="87">
        <v>28.1714285714286</v>
      </c>
      <c r="E21" s="40"/>
      <c r="F21" s="153">
        <v>1928</v>
      </c>
      <c r="G21" s="99">
        <v>6</v>
      </c>
      <c r="H21" s="83">
        <v>171</v>
      </c>
      <c r="I21" s="87">
        <v>28.5</v>
      </c>
      <c r="J21" s="40"/>
      <c r="K21" s="153">
        <v>1928</v>
      </c>
      <c r="L21" s="99">
        <v>0</v>
      </c>
      <c r="M21" s="83">
        <v>0</v>
      </c>
      <c r="N21" s="89"/>
      <c r="O21" s="155"/>
      <c r="P21" s="129"/>
      <c r="Q21" s="97"/>
      <c r="R21" s="156"/>
      <c r="S21" s="129"/>
      <c r="T21" s="97"/>
      <c r="U21" s="156"/>
      <c r="V21" s="129"/>
      <c r="W21" s="97"/>
    </row>
    <row r="22" ht="21.95" customHeight="1">
      <c r="A22" s="152">
        <v>1929</v>
      </c>
      <c r="B22" s="99">
        <v>37</v>
      </c>
      <c r="C22" s="83">
        <v>1052.8</v>
      </c>
      <c r="D22" s="87">
        <v>28.4540540540541</v>
      </c>
      <c r="E22" s="40"/>
      <c r="F22" s="153">
        <v>1929</v>
      </c>
      <c r="G22" s="99">
        <v>20</v>
      </c>
      <c r="H22" s="83">
        <v>580.3</v>
      </c>
      <c r="I22" s="87">
        <v>29.015</v>
      </c>
      <c r="J22" s="40"/>
      <c r="K22" s="153">
        <v>1929</v>
      </c>
      <c r="L22" s="99">
        <v>4</v>
      </c>
      <c r="M22" s="83">
        <v>122.8</v>
      </c>
      <c r="N22" s="89">
        <v>30.7</v>
      </c>
      <c r="O22" s="155"/>
      <c r="P22" s="129"/>
      <c r="Q22" s="97"/>
      <c r="R22" s="156"/>
      <c r="S22" s="129"/>
      <c r="T22" s="97"/>
      <c r="U22" s="156"/>
      <c r="V22" s="129"/>
      <c r="W22" s="97"/>
    </row>
    <row r="23" ht="21.95" customHeight="1">
      <c r="A23" s="152">
        <v>1930</v>
      </c>
      <c r="B23" s="99">
        <v>12</v>
      </c>
      <c r="C23" s="83">
        <v>342</v>
      </c>
      <c r="D23" s="87">
        <v>28.5</v>
      </c>
      <c r="E23" s="40"/>
      <c r="F23" s="153">
        <v>1930</v>
      </c>
      <c r="G23" s="99">
        <v>6</v>
      </c>
      <c r="H23" s="83">
        <v>175.2</v>
      </c>
      <c r="I23" s="87">
        <v>29.2</v>
      </c>
      <c r="J23" s="40"/>
      <c r="K23" s="153">
        <v>1930</v>
      </c>
      <c r="L23" s="99">
        <v>2</v>
      </c>
      <c r="M23" s="83">
        <v>60.9</v>
      </c>
      <c r="N23" s="89">
        <v>30.45</v>
      </c>
      <c r="O23" s="155"/>
      <c r="P23" s="129"/>
      <c r="Q23" s="97"/>
      <c r="R23" s="156"/>
      <c r="S23" s="129"/>
      <c r="T23" s="97"/>
      <c r="U23" s="156"/>
      <c r="V23" s="129"/>
      <c r="W23" s="97"/>
    </row>
    <row r="24" ht="21.95" customHeight="1">
      <c r="A24" s="152">
        <v>1931</v>
      </c>
      <c r="B24" s="99">
        <v>20</v>
      </c>
      <c r="C24" s="83">
        <v>566.7</v>
      </c>
      <c r="D24" s="87">
        <v>28.335</v>
      </c>
      <c r="E24" s="40"/>
      <c r="F24" s="153">
        <v>1931</v>
      </c>
      <c r="G24" s="99">
        <v>10</v>
      </c>
      <c r="H24" s="83">
        <v>288.7</v>
      </c>
      <c r="I24" s="87">
        <v>28.87</v>
      </c>
      <c r="J24" s="40"/>
      <c r="K24" s="153">
        <v>1931</v>
      </c>
      <c r="L24" s="99">
        <v>1</v>
      </c>
      <c r="M24" s="83">
        <v>32.8</v>
      </c>
      <c r="N24" s="89">
        <v>32.8</v>
      </c>
      <c r="O24" s="155"/>
      <c r="P24" s="129"/>
      <c r="Q24" s="97"/>
      <c r="R24" s="156"/>
      <c r="S24" s="129"/>
      <c r="T24" s="97"/>
      <c r="U24" s="156"/>
      <c r="V24" s="129"/>
      <c r="W24" s="97"/>
    </row>
    <row r="25" ht="21.95" customHeight="1">
      <c r="A25" s="152">
        <v>1932</v>
      </c>
      <c r="B25" s="99">
        <v>39</v>
      </c>
      <c r="C25" s="83">
        <v>1095.4</v>
      </c>
      <c r="D25" s="87">
        <v>28.0871794871795</v>
      </c>
      <c r="E25" s="40"/>
      <c r="F25" s="153">
        <v>1932</v>
      </c>
      <c r="G25" s="99">
        <v>14</v>
      </c>
      <c r="H25" s="83">
        <v>400</v>
      </c>
      <c r="I25" s="87">
        <v>28.5714285714286</v>
      </c>
      <c r="J25" s="40"/>
      <c r="K25" s="153">
        <v>1932</v>
      </c>
      <c r="L25" s="99">
        <v>1</v>
      </c>
      <c r="M25" s="83">
        <v>29.8</v>
      </c>
      <c r="N25" s="89">
        <v>29.8</v>
      </c>
      <c r="O25" s="155"/>
      <c r="P25" s="129"/>
      <c r="Q25" s="97"/>
      <c r="R25" s="156"/>
      <c r="S25" s="129"/>
      <c r="T25" s="97"/>
      <c r="U25" s="156"/>
      <c r="V25" s="129"/>
      <c r="W25" s="97"/>
    </row>
    <row r="26" ht="21.95" customHeight="1">
      <c r="A26" s="152">
        <v>1933</v>
      </c>
      <c r="B26" s="99">
        <v>14</v>
      </c>
      <c r="C26" s="83">
        <v>393.6</v>
      </c>
      <c r="D26" s="87">
        <v>28.1142857142857</v>
      </c>
      <c r="E26" s="40"/>
      <c r="F26" s="153">
        <v>1933</v>
      </c>
      <c r="G26" s="99">
        <v>5</v>
      </c>
      <c r="H26" s="83">
        <v>143.3</v>
      </c>
      <c r="I26" s="87">
        <v>28.66</v>
      </c>
      <c r="J26" s="40"/>
      <c r="K26" s="153">
        <v>1933</v>
      </c>
      <c r="L26" s="99">
        <v>0</v>
      </c>
      <c r="M26" s="83">
        <v>0</v>
      </c>
      <c r="N26" s="89"/>
      <c r="O26" s="155"/>
      <c r="P26" s="129"/>
      <c r="Q26" s="97"/>
      <c r="R26" s="156"/>
      <c r="S26" s="129"/>
      <c r="T26" s="97"/>
      <c r="U26" s="156"/>
      <c r="V26" s="129"/>
      <c r="W26" s="97"/>
    </row>
    <row r="27" ht="21.95" customHeight="1">
      <c r="A27" s="152">
        <v>1934</v>
      </c>
      <c r="B27" s="99">
        <v>6</v>
      </c>
      <c r="C27" s="83">
        <v>174.3</v>
      </c>
      <c r="D27" s="87">
        <v>29.05</v>
      </c>
      <c r="E27" s="40"/>
      <c r="F27" s="153">
        <v>1934</v>
      </c>
      <c r="G27" s="99">
        <v>5</v>
      </c>
      <c r="H27" s="83">
        <v>146.4</v>
      </c>
      <c r="I27" s="87">
        <v>29.28</v>
      </c>
      <c r="J27" s="40"/>
      <c r="K27" s="153">
        <v>1934</v>
      </c>
      <c r="L27" s="99">
        <v>2</v>
      </c>
      <c r="M27" s="83">
        <v>61</v>
      </c>
      <c r="N27" s="89">
        <v>30.5</v>
      </c>
      <c r="O27" s="155"/>
      <c r="P27" s="129"/>
      <c r="Q27" s="97"/>
      <c r="R27" s="156"/>
      <c r="S27" s="129"/>
      <c r="T27" s="97"/>
      <c r="U27" s="156"/>
      <c r="V27" s="129"/>
      <c r="W27" s="97"/>
    </row>
    <row r="28" ht="21.95" customHeight="1">
      <c r="A28" s="152">
        <v>1935</v>
      </c>
      <c r="B28" s="99">
        <v>33</v>
      </c>
      <c r="C28" s="83">
        <v>930.9</v>
      </c>
      <c r="D28" s="87">
        <v>28.2090909090909</v>
      </c>
      <c r="E28" s="40"/>
      <c r="F28" s="153">
        <v>1935</v>
      </c>
      <c r="G28" s="99">
        <v>12</v>
      </c>
      <c r="H28" s="83">
        <v>346.6</v>
      </c>
      <c r="I28" s="87">
        <v>28.8833333333333</v>
      </c>
      <c r="J28" s="40"/>
      <c r="K28" s="153">
        <v>1935</v>
      </c>
      <c r="L28" s="99">
        <v>0</v>
      </c>
      <c r="M28" s="83">
        <v>0</v>
      </c>
      <c r="N28" s="89"/>
      <c r="O28" s="155"/>
      <c r="P28" s="129"/>
      <c r="Q28" s="97"/>
      <c r="R28" s="156"/>
      <c r="S28" s="129"/>
      <c r="T28" s="97"/>
      <c r="U28" s="156"/>
      <c r="V28" s="129"/>
      <c r="W28" s="97"/>
    </row>
    <row r="29" ht="21.95" customHeight="1">
      <c r="A29" s="152">
        <v>1936</v>
      </c>
      <c r="B29" s="99">
        <v>29</v>
      </c>
      <c r="C29" s="83">
        <v>816.9</v>
      </c>
      <c r="D29" s="87">
        <v>28.1689655172414</v>
      </c>
      <c r="E29" s="40"/>
      <c r="F29" s="153">
        <v>1936</v>
      </c>
      <c r="G29" s="99">
        <v>9</v>
      </c>
      <c r="H29" s="83">
        <v>258.8</v>
      </c>
      <c r="I29" s="87">
        <v>28.7555555555556</v>
      </c>
      <c r="J29" s="40"/>
      <c r="K29" s="153">
        <v>1936</v>
      </c>
      <c r="L29" s="99">
        <v>1</v>
      </c>
      <c r="M29" s="83">
        <v>30</v>
      </c>
      <c r="N29" s="89">
        <v>30</v>
      </c>
      <c r="O29" s="155"/>
      <c r="P29" s="129"/>
      <c r="Q29" s="97"/>
      <c r="R29" s="156"/>
      <c r="S29" s="129"/>
      <c r="T29" s="97"/>
      <c r="U29" s="156"/>
      <c r="V29" s="129"/>
      <c r="W29" s="97"/>
    </row>
    <row r="30" ht="21.95" customHeight="1">
      <c r="A30" s="152">
        <v>1937</v>
      </c>
      <c r="B30" s="99">
        <v>32</v>
      </c>
      <c r="C30" s="83">
        <v>917.8</v>
      </c>
      <c r="D30" s="87">
        <v>28.68125</v>
      </c>
      <c r="E30" s="40"/>
      <c r="F30" s="153">
        <v>1937</v>
      </c>
      <c r="G30" s="99">
        <v>20</v>
      </c>
      <c r="H30" s="83">
        <v>583.5</v>
      </c>
      <c r="I30" s="87">
        <v>29.175</v>
      </c>
      <c r="J30" s="40"/>
      <c r="K30" s="153">
        <v>1937</v>
      </c>
      <c r="L30" s="99">
        <v>2</v>
      </c>
      <c r="M30" s="83">
        <v>63</v>
      </c>
      <c r="N30" s="89">
        <v>31.5</v>
      </c>
      <c r="O30" s="155"/>
      <c r="P30" s="129"/>
      <c r="Q30" s="97"/>
      <c r="R30" s="156"/>
      <c r="S30" s="129"/>
      <c r="T30" s="97"/>
      <c r="U30" s="156"/>
      <c r="V30" s="129"/>
      <c r="W30" s="97"/>
    </row>
    <row r="31" ht="21.95" customHeight="1">
      <c r="A31" s="152">
        <v>1938</v>
      </c>
      <c r="B31" s="99">
        <v>52</v>
      </c>
      <c r="C31" s="83">
        <v>1469.4</v>
      </c>
      <c r="D31" s="87">
        <v>28.2576923076923</v>
      </c>
      <c r="E31" s="40"/>
      <c r="F31" s="153">
        <v>1938</v>
      </c>
      <c r="G31" s="99">
        <v>19</v>
      </c>
      <c r="H31" s="83">
        <v>548</v>
      </c>
      <c r="I31" s="87">
        <v>28.8421052631579</v>
      </c>
      <c r="J31" s="40"/>
      <c r="K31" s="153">
        <v>1938</v>
      </c>
      <c r="L31" s="99">
        <v>1</v>
      </c>
      <c r="M31" s="83">
        <v>31</v>
      </c>
      <c r="N31" s="89">
        <v>31</v>
      </c>
      <c r="O31" s="155"/>
      <c r="P31" s="129"/>
      <c r="Q31" s="97"/>
      <c r="R31" s="156"/>
      <c r="S31" s="129"/>
      <c r="T31" s="97"/>
      <c r="U31" s="156"/>
      <c r="V31" s="129"/>
      <c r="W31" s="97"/>
    </row>
    <row r="32" ht="21.95" customHeight="1">
      <c r="A32" s="152">
        <v>1939</v>
      </c>
      <c r="B32" s="99">
        <v>39</v>
      </c>
      <c r="C32" s="83">
        <v>1105.7</v>
      </c>
      <c r="D32" s="87">
        <v>28.3512820512821</v>
      </c>
      <c r="E32" s="40"/>
      <c r="F32" s="153">
        <v>1939</v>
      </c>
      <c r="G32" s="99">
        <v>17</v>
      </c>
      <c r="H32" s="83">
        <v>491.7</v>
      </c>
      <c r="I32" s="87">
        <v>28.9235294117647</v>
      </c>
      <c r="J32" s="40"/>
      <c r="K32" s="153">
        <v>1939</v>
      </c>
      <c r="L32" s="99">
        <v>1</v>
      </c>
      <c r="M32" s="83">
        <v>30</v>
      </c>
      <c r="N32" s="89">
        <v>30</v>
      </c>
      <c r="O32" s="155"/>
      <c r="P32" s="129"/>
      <c r="Q32" s="97"/>
      <c r="R32" s="156"/>
      <c r="S32" s="129"/>
      <c r="T32" s="97"/>
      <c r="U32" s="156"/>
      <c r="V32" s="129"/>
      <c r="W32" s="97"/>
    </row>
    <row r="33" ht="21.95" customHeight="1">
      <c r="A33" s="152">
        <v>1940</v>
      </c>
      <c r="B33" s="99">
        <v>31</v>
      </c>
      <c r="C33" s="83">
        <v>893.4</v>
      </c>
      <c r="D33" s="87">
        <v>28.8193548387097</v>
      </c>
      <c r="E33" s="40"/>
      <c r="F33" s="153">
        <v>1940</v>
      </c>
      <c r="G33" s="99">
        <v>25</v>
      </c>
      <c r="H33" s="83">
        <v>726.8</v>
      </c>
      <c r="I33" s="87">
        <v>29.072</v>
      </c>
      <c r="J33" s="40"/>
      <c r="K33" s="153">
        <v>1940</v>
      </c>
      <c r="L33" s="99">
        <v>2</v>
      </c>
      <c r="M33" s="83">
        <v>64.7</v>
      </c>
      <c r="N33" s="89">
        <v>32.35</v>
      </c>
      <c r="O33" s="155"/>
      <c r="P33" s="129"/>
      <c r="Q33" s="97"/>
      <c r="R33" s="156"/>
      <c r="S33" s="129"/>
      <c r="T33" s="97"/>
      <c r="U33" s="156"/>
      <c r="V33" s="129"/>
      <c r="W33" s="97"/>
    </row>
    <row r="34" ht="21.95" customHeight="1">
      <c r="A34" s="152">
        <v>1941</v>
      </c>
      <c r="B34" s="99">
        <v>17</v>
      </c>
      <c r="C34" s="83">
        <v>479</v>
      </c>
      <c r="D34" s="87">
        <v>28.1764705882353</v>
      </c>
      <c r="E34" s="40"/>
      <c r="F34" s="153">
        <v>1941</v>
      </c>
      <c r="G34" s="99">
        <v>7</v>
      </c>
      <c r="H34" s="83">
        <v>201</v>
      </c>
      <c r="I34" s="87">
        <v>28.7142857142857</v>
      </c>
      <c r="J34" s="40"/>
      <c r="K34" s="153">
        <v>1941</v>
      </c>
      <c r="L34" s="99">
        <v>0</v>
      </c>
      <c r="M34" s="83">
        <v>0</v>
      </c>
      <c r="N34" s="89"/>
      <c r="O34" s="155"/>
      <c r="P34" s="129"/>
      <c r="Q34" s="97"/>
      <c r="R34" s="156"/>
      <c r="S34" s="129"/>
      <c r="T34" s="97"/>
      <c r="U34" s="156"/>
      <c r="V34" s="129"/>
      <c r="W34" s="97"/>
    </row>
    <row r="35" ht="21.95" customHeight="1">
      <c r="A35" s="152">
        <v>1942</v>
      </c>
      <c r="B35" s="99">
        <v>33</v>
      </c>
      <c r="C35" s="83">
        <v>938.3</v>
      </c>
      <c r="D35" s="87">
        <v>28.4333333333333</v>
      </c>
      <c r="E35" s="40"/>
      <c r="F35" s="153">
        <v>1942</v>
      </c>
      <c r="G35" s="99">
        <v>18</v>
      </c>
      <c r="H35" s="83">
        <v>521.3</v>
      </c>
      <c r="I35" s="87">
        <v>28.9611111111111</v>
      </c>
      <c r="J35" s="40"/>
      <c r="K35" s="153">
        <v>1942</v>
      </c>
      <c r="L35" s="99">
        <v>3</v>
      </c>
      <c r="M35" s="83">
        <v>92.8</v>
      </c>
      <c r="N35" s="89">
        <v>30.9333333333333</v>
      </c>
      <c r="O35" s="155"/>
      <c r="P35" s="129"/>
      <c r="Q35" s="97"/>
      <c r="R35" s="156"/>
      <c r="S35" s="129"/>
      <c r="T35" s="97"/>
      <c r="U35" s="156"/>
      <c r="V35" s="129"/>
      <c r="W35" s="97"/>
    </row>
    <row r="36" ht="21.95" customHeight="1">
      <c r="A36" s="152">
        <v>1943</v>
      </c>
      <c r="B36" s="99">
        <v>13</v>
      </c>
      <c r="C36" s="83">
        <v>365.4</v>
      </c>
      <c r="D36" s="87">
        <v>28.1076923076923</v>
      </c>
      <c r="E36" s="40"/>
      <c r="F36" s="153">
        <v>1943</v>
      </c>
      <c r="G36" s="99">
        <v>8</v>
      </c>
      <c r="H36" s="83">
        <v>226.4</v>
      </c>
      <c r="I36" s="87">
        <v>28.3</v>
      </c>
      <c r="J36" s="40"/>
      <c r="K36" s="153">
        <v>1943</v>
      </c>
      <c r="L36" s="99">
        <v>0</v>
      </c>
      <c r="M36" s="83">
        <v>0</v>
      </c>
      <c r="N36" s="89"/>
      <c r="O36" s="155"/>
      <c r="P36" s="129"/>
      <c r="Q36" s="97"/>
      <c r="R36" s="156"/>
      <c r="S36" s="129"/>
      <c r="T36" s="97"/>
      <c r="U36" s="156"/>
      <c r="V36" s="129"/>
      <c r="W36" s="97"/>
    </row>
    <row r="37" ht="21.95" customHeight="1">
      <c r="A37" s="152">
        <v>1944</v>
      </c>
      <c r="B37" s="99">
        <v>23</v>
      </c>
      <c r="C37" s="83">
        <v>652.7</v>
      </c>
      <c r="D37" s="87">
        <v>28.3782608695652</v>
      </c>
      <c r="E37" s="40"/>
      <c r="F37" s="153">
        <v>1944</v>
      </c>
      <c r="G37" s="99">
        <v>11</v>
      </c>
      <c r="H37" s="83">
        <v>319.1</v>
      </c>
      <c r="I37" s="87">
        <v>29.0090909090909</v>
      </c>
      <c r="J37" s="40"/>
      <c r="K37" s="153">
        <v>1944</v>
      </c>
      <c r="L37" s="99">
        <v>2</v>
      </c>
      <c r="M37" s="83">
        <v>63.3</v>
      </c>
      <c r="N37" s="89">
        <v>31.65</v>
      </c>
      <c r="O37" s="155"/>
      <c r="P37" s="129"/>
      <c r="Q37" s="97"/>
      <c r="R37" s="156"/>
      <c r="S37" s="129"/>
      <c r="T37" s="97"/>
      <c r="U37" s="156"/>
      <c r="V37" s="129"/>
      <c r="W37" s="97"/>
    </row>
    <row r="38" ht="21.95" customHeight="1">
      <c r="A38" s="152">
        <v>1945</v>
      </c>
      <c r="B38" s="99">
        <v>30</v>
      </c>
      <c r="C38" s="83">
        <v>839.7</v>
      </c>
      <c r="D38" s="87">
        <v>27.99</v>
      </c>
      <c r="E38" s="40"/>
      <c r="F38" s="153">
        <v>1945</v>
      </c>
      <c r="G38" s="99">
        <v>8</v>
      </c>
      <c r="H38" s="83">
        <v>228.1</v>
      </c>
      <c r="I38" s="87">
        <v>28.5125</v>
      </c>
      <c r="J38" s="40"/>
      <c r="K38" s="153">
        <v>1945</v>
      </c>
      <c r="L38" s="99">
        <v>1</v>
      </c>
      <c r="M38" s="83">
        <v>30</v>
      </c>
      <c r="N38" s="89">
        <v>30</v>
      </c>
      <c r="O38" s="155"/>
      <c r="P38" s="129"/>
      <c r="Q38" s="97"/>
      <c r="R38" s="156"/>
      <c r="S38" s="129"/>
      <c r="T38" s="97"/>
      <c r="U38" s="156"/>
      <c r="V38" s="129"/>
      <c r="W38" s="97"/>
    </row>
    <row r="39" ht="21.95" customHeight="1">
      <c r="A39" s="152">
        <v>1946</v>
      </c>
      <c r="B39" s="99">
        <v>46</v>
      </c>
      <c r="C39" s="83">
        <v>1301.7</v>
      </c>
      <c r="D39" s="87">
        <v>28.2978260869565</v>
      </c>
      <c r="E39" s="40"/>
      <c r="F39" s="153">
        <v>1946</v>
      </c>
      <c r="G39" s="99">
        <v>29</v>
      </c>
      <c r="H39" s="83">
        <v>828.7</v>
      </c>
      <c r="I39" s="87">
        <v>28.5758620689655</v>
      </c>
      <c r="J39" s="40"/>
      <c r="K39" s="153">
        <v>1946</v>
      </c>
      <c r="L39" s="99">
        <v>0</v>
      </c>
      <c r="M39" s="83">
        <v>0</v>
      </c>
      <c r="N39" s="89"/>
      <c r="O39" s="155"/>
      <c r="P39" s="129"/>
      <c r="Q39" s="97"/>
      <c r="R39" s="156"/>
      <c r="S39" s="129"/>
      <c r="T39" s="97"/>
      <c r="U39" s="156"/>
      <c r="V39" s="129"/>
      <c r="W39" s="97"/>
    </row>
    <row r="40" ht="21.95" customHeight="1">
      <c r="A40" s="152">
        <v>1947</v>
      </c>
      <c r="B40" s="99">
        <v>29</v>
      </c>
      <c r="C40" s="83">
        <v>828.6</v>
      </c>
      <c r="D40" s="87">
        <v>28.5724137931034</v>
      </c>
      <c r="E40" s="40"/>
      <c r="F40" s="153">
        <v>1947</v>
      </c>
      <c r="G40" s="99">
        <v>16</v>
      </c>
      <c r="H40" s="83">
        <v>467.4</v>
      </c>
      <c r="I40" s="87">
        <v>29.2125</v>
      </c>
      <c r="J40" s="40"/>
      <c r="K40" s="153">
        <v>1947</v>
      </c>
      <c r="L40" s="99">
        <v>4</v>
      </c>
      <c r="M40" s="83">
        <v>119.7</v>
      </c>
      <c r="N40" s="89">
        <v>29.925</v>
      </c>
      <c r="O40" s="155"/>
      <c r="P40" s="129"/>
      <c r="Q40" s="97"/>
      <c r="R40" s="156"/>
      <c r="S40" s="129"/>
      <c r="T40" s="97"/>
      <c r="U40" s="156"/>
      <c r="V40" s="129"/>
      <c r="W40" s="97"/>
    </row>
    <row r="41" ht="21.95" customHeight="1">
      <c r="A41" s="152">
        <v>1948</v>
      </c>
      <c r="B41" s="99">
        <v>8</v>
      </c>
      <c r="C41" s="83">
        <v>226.4</v>
      </c>
      <c r="D41" s="87">
        <v>28.3</v>
      </c>
      <c r="E41" s="40"/>
      <c r="F41" s="153">
        <v>1948</v>
      </c>
      <c r="G41" s="99">
        <v>3</v>
      </c>
      <c r="H41" s="83">
        <v>88</v>
      </c>
      <c r="I41" s="87">
        <v>29.3333333333333</v>
      </c>
      <c r="J41" s="40"/>
      <c r="K41" s="153">
        <v>1948</v>
      </c>
      <c r="L41" s="99">
        <v>1</v>
      </c>
      <c r="M41" s="83">
        <v>29.7</v>
      </c>
      <c r="N41" s="89">
        <v>29.7</v>
      </c>
      <c r="O41" s="155"/>
      <c r="P41" s="129"/>
      <c r="Q41" s="97"/>
      <c r="R41" s="156"/>
      <c r="S41" s="129"/>
      <c r="T41" s="97"/>
      <c r="U41" s="156"/>
      <c r="V41" s="129"/>
      <c r="W41" s="97"/>
    </row>
    <row r="42" ht="21.95" customHeight="1">
      <c r="A42" s="152">
        <v>1949</v>
      </c>
      <c r="B42" s="99">
        <v>29</v>
      </c>
      <c r="C42" s="83">
        <v>814.8</v>
      </c>
      <c r="D42" s="87">
        <v>28.0965517241379</v>
      </c>
      <c r="E42" s="40"/>
      <c r="F42" s="153">
        <v>1949</v>
      </c>
      <c r="G42" s="99">
        <v>10</v>
      </c>
      <c r="H42" s="83">
        <v>286.6</v>
      </c>
      <c r="I42" s="87">
        <v>28.66</v>
      </c>
      <c r="J42" s="40"/>
      <c r="K42" s="153">
        <v>1949</v>
      </c>
      <c r="L42" s="99">
        <v>0</v>
      </c>
      <c r="M42" s="83">
        <v>0</v>
      </c>
      <c r="N42" s="89"/>
      <c r="O42" s="155"/>
      <c r="P42" s="129"/>
      <c r="Q42" s="97"/>
      <c r="R42" s="156"/>
      <c r="S42" s="129"/>
      <c r="T42" s="97"/>
      <c r="U42" s="156"/>
      <c r="V42" s="129"/>
      <c r="W42" s="97"/>
    </row>
    <row r="43" ht="21.95" customHeight="1">
      <c r="A43" s="152">
        <v>1950</v>
      </c>
      <c r="B43" s="99">
        <v>21</v>
      </c>
      <c r="C43" s="83">
        <v>588.4</v>
      </c>
      <c r="D43" s="87">
        <v>28.0190476190476</v>
      </c>
      <c r="E43" s="40"/>
      <c r="F43" s="153">
        <v>1950</v>
      </c>
      <c r="G43" s="99">
        <v>8</v>
      </c>
      <c r="H43" s="83">
        <v>227</v>
      </c>
      <c r="I43" s="87">
        <v>28.375</v>
      </c>
      <c r="J43" s="40"/>
      <c r="K43" s="153">
        <v>1950</v>
      </c>
      <c r="L43" s="99">
        <v>0</v>
      </c>
      <c r="M43" s="83">
        <v>0</v>
      </c>
      <c r="N43" s="89"/>
      <c r="O43" s="155"/>
      <c r="P43" s="129"/>
      <c r="Q43" s="97"/>
      <c r="R43" s="156"/>
      <c r="S43" s="129"/>
      <c r="T43" s="97"/>
      <c r="U43" s="156"/>
      <c r="V43" s="129"/>
      <c r="W43" s="97"/>
    </row>
    <row r="44" ht="21.95" customHeight="1">
      <c r="A44" s="152">
        <v>1951</v>
      </c>
      <c r="B44" s="99">
        <v>10</v>
      </c>
      <c r="C44" s="83">
        <v>283.4</v>
      </c>
      <c r="D44" s="87">
        <v>28.34</v>
      </c>
      <c r="E44" s="40"/>
      <c r="F44" s="153">
        <v>1951</v>
      </c>
      <c r="G44" s="99">
        <v>5</v>
      </c>
      <c r="H44" s="83">
        <v>144.4</v>
      </c>
      <c r="I44" s="87">
        <v>28.88</v>
      </c>
      <c r="J44" s="40"/>
      <c r="K44" s="153">
        <v>1951</v>
      </c>
      <c r="L44" s="99">
        <v>1</v>
      </c>
      <c r="M44" s="83">
        <v>30</v>
      </c>
      <c r="N44" s="89">
        <v>30</v>
      </c>
      <c r="O44" s="155"/>
      <c r="P44" s="129"/>
      <c r="Q44" s="97"/>
      <c r="R44" s="156"/>
      <c r="S44" s="129"/>
      <c r="T44" s="97"/>
      <c r="U44" s="156"/>
      <c r="V44" s="129"/>
      <c r="W44" s="97"/>
    </row>
    <row r="45" ht="21.95" customHeight="1">
      <c r="A45" s="152">
        <v>1952</v>
      </c>
      <c r="B45" s="99">
        <v>46</v>
      </c>
      <c r="C45" s="83">
        <v>1303.3</v>
      </c>
      <c r="D45" s="87">
        <v>28.3326086956522</v>
      </c>
      <c r="E45" s="40"/>
      <c r="F45" s="153">
        <v>1952</v>
      </c>
      <c r="G45" s="99">
        <v>29</v>
      </c>
      <c r="H45" s="83">
        <v>830.7</v>
      </c>
      <c r="I45" s="87">
        <v>28.6448275862069</v>
      </c>
      <c r="J45" s="40"/>
      <c r="K45" s="153">
        <v>1952</v>
      </c>
      <c r="L45" s="99">
        <v>1</v>
      </c>
      <c r="M45" s="83">
        <v>30</v>
      </c>
      <c r="N45" s="89">
        <v>30</v>
      </c>
      <c r="O45" s="155"/>
      <c r="P45" s="129"/>
      <c r="Q45" s="97"/>
      <c r="R45" s="156"/>
      <c r="S45" s="129"/>
      <c r="T45" s="97"/>
      <c r="U45" s="156"/>
      <c r="V45" s="129"/>
      <c r="W45" s="97"/>
    </row>
    <row r="46" ht="21.95" customHeight="1">
      <c r="A46" s="152">
        <v>1953</v>
      </c>
      <c r="B46" s="99">
        <v>25</v>
      </c>
      <c r="C46" s="83">
        <v>705.7</v>
      </c>
      <c r="D46" s="87">
        <v>28.228</v>
      </c>
      <c r="E46" s="40"/>
      <c r="F46" s="153">
        <v>1953</v>
      </c>
      <c r="G46" s="99">
        <v>11</v>
      </c>
      <c r="H46" s="83">
        <v>316.5</v>
      </c>
      <c r="I46" s="87">
        <v>28.7727272727273</v>
      </c>
      <c r="J46" s="40"/>
      <c r="K46" s="153">
        <v>1953</v>
      </c>
      <c r="L46" s="99">
        <v>2</v>
      </c>
      <c r="M46" s="83">
        <v>60</v>
      </c>
      <c r="N46" s="89">
        <v>30</v>
      </c>
      <c r="O46" s="155"/>
      <c r="P46" s="129"/>
      <c r="Q46" s="97"/>
      <c r="R46" s="156"/>
      <c r="S46" s="129"/>
      <c r="T46" s="97"/>
      <c r="U46" s="156"/>
      <c r="V46" s="129"/>
      <c r="W46" s="97"/>
    </row>
    <row r="47" ht="21.95" customHeight="1">
      <c r="A47" s="152">
        <v>1954</v>
      </c>
      <c r="B47" s="99">
        <v>20</v>
      </c>
      <c r="C47" s="83">
        <v>559.5</v>
      </c>
      <c r="D47" s="87">
        <v>27.975</v>
      </c>
      <c r="E47" s="40"/>
      <c r="F47" s="153">
        <v>1954</v>
      </c>
      <c r="G47" s="99">
        <v>7</v>
      </c>
      <c r="H47" s="83">
        <v>198.1</v>
      </c>
      <c r="I47" s="87">
        <v>28.3</v>
      </c>
      <c r="J47" s="40"/>
      <c r="K47" s="153">
        <v>1954</v>
      </c>
      <c r="L47" s="99">
        <v>0</v>
      </c>
      <c r="M47" s="83">
        <v>0</v>
      </c>
      <c r="N47" s="89"/>
      <c r="O47" s="155"/>
      <c r="P47" s="129"/>
      <c r="Q47" s="97"/>
      <c r="R47" s="156"/>
      <c r="S47" s="129"/>
      <c r="T47" s="97"/>
      <c r="U47" s="156"/>
      <c r="V47" s="129"/>
      <c r="W47" s="97"/>
    </row>
    <row r="48" ht="21.95" customHeight="1">
      <c r="A48" s="152">
        <v>1955</v>
      </c>
      <c r="B48" s="99">
        <v>43</v>
      </c>
      <c r="C48" s="83">
        <v>1211.7</v>
      </c>
      <c r="D48" s="87">
        <v>28.1790697674419</v>
      </c>
      <c r="E48" s="40"/>
      <c r="F48" s="153">
        <v>1955</v>
      </c>
      <c r="G48" s="99">
        <v>22</v>
      </c>
      <c r="H48" s="83">
        <v>627.8</v>
      </c>
      <c r="I48" s="87">
        <v>28.5363636363636</v>
      </c>
      <c r="J48" s="40"/>
      <c r="K48" s="153">
        <v>1955</v>
      </c>
      <c r="L48" s="99">
        <v>1</v>
      </c>
      <c r="M48" s="83">
        <v>30</v>
      </c>
      <c r="N48" s="89">
        <v>30</v>
      </c>
      <c r="O48" s="155"/>
      <c r="P48" s="129"/>
      <c r="Q48" s="97"/>
      <c r="R48" s="156"/>
      <c r="S48" s="129"/>
      <c r="T48" s="97"/>
      <c r="U48" s="156"/>
      <c r="V48" s="129"/>
      <c r="W48" s="97"/>
    </row>
    <row r="49" ht="21.95" customHeight="1">
      <c r="A49" s="152">
        <v>1956</v>
      </c>
      <c r="B49" s="99">
        <v>19</v>
      </c>
      <c r="C49" s="83">
        <v>536.9</v>
      </c>
      <c r="D49" s="87">
        <v>28.2578947368421</v>
      </c>
      <c r="E49" s="40"/>
      <c r="F49" s="153">
        <v>1956</v>
      </c>
      <c r="G49" s="99">
        <v>9</v>
      </c>
      <c r="H49" s="83">
        <v>257.6</v>
      </c>
      <c r="I49" s="87">
        <v>28.6222222222222</v>
      </c>
      <c r="J49" s="40"/>
      <c r="K49" s="153">
        <v>1956</v>
      </c>
      <c r="L49" s="99">
        <v>1</v>
      </c>
      <c r="M49" s="83">
        <v>30</v>
      </c>
      <c r="N49" s="89">
        <v>30</v>
      </c>
      <c r="O49" s="155"/>
      <c r="P49" s="129"/>
      <c r="Q49" s="97"/>
      <c r="R49" s="156"/>
      <c r="S49" s="129"/>
      <c r="T49" s="97"/>
      <c r="U49" s="156"/>
      <c r="V49" s="129"/>
      <c r="W49" s="97"/>
    </row>
    <row r="50" ht="21.95" customHeight="1">
      <c r="A50" s="152">
        <v>1957</v>
      </c>
      <c r="B50" s="99">
        <v>48</v>
      </c>
      <c r="C50" s="83">
        <v>1361</v>
      </c>
      <c r="D50" s="87">
        <v>28.3541666666667</v>
      </c>
      <c r="E50" s="40"/>
      <c r="F50" s="153">
        <v>1957</v>
      </c>
      <c r="G50" s="99">
        <v>25</v>
      </c>
      <c r="H50" s="83">
        <v>719.1</v>
      </c>
      <c r="I50" s="87">
        <v>28.764</v>
      </c>
      <c r="J50" s="40"/>
      <c r="K50" s="153">
        <v>1957</v>
      </c>
      <c r="L50" s="99">
        <v>1</v>
      </c>
      <c r="M50" s="83">
        <v>29.8</v>
      </c>
      <c r="N50" s="89">
        <v>29.8</v>
      </c>
      <c r="O50" s="155"/>
      <c r="P50" s="129"/>
      <c r="Q50" s="97"/>
      <c r="R50" s="156"/>
      <c r="S50" s="129"/>
      <c r="T50" s="97"/>
      <c r="U50" s="156"/>
      <c r="V50" s="129"/>
      <c r="W50" s="97"/>
    </row>
    <row r="51" ht="21.95" customHeight="1">
      <c r="A51" s="152">
        <v>1958</v>
      </c>
      <c r="B51" s="99">
        <v>55</v>
      </c>
      <c r="C51" s="83">
        <v>1572.3</v>
      </c>
      <c r="D51" s="87">
        <v>28.5872727272727</v>
      </c>
      <c r="E51" s="40"/>
      <c r="F51" s="153">
        <v>1958</v>
      </c>
      <c r="G51" s="99">
        <v>30</v>
      </c>
      <c r="H51" s="83">
        <v>876.3</v>
      </c>
      <c r="I51" s="87">
        <v>29.21</v>
      </c>
      <c r="J51" s="40"/>
      <c r="K51" s="153">
        <v>1958</v>
      </c>
      <c r="L51" s="99">
        <v>5</v>
      </c>
      <c r="M51" s="83">
        <v>154.2</v>
      </c>
      <c r="N51" s="89">
        <v>30.84</v>
      </c>
      <c r="O51" s="155"/>
      <c r="P51" s="129"/>
      <c r="Q51" s="97"/>
      <c r="R51" s="156"/>
      <c r="S51" s="129"/>
      <c r="T51" s="97"/>
      <c r="U51" s="156"/>
      <c r="V51" s="129"/>
      <c r="W51" s="97"/>
    </row>
    <row r="52" ht="21.95" customHeight="1">
      <c r="A52" s="152">
        <v>1959</v>
      </c>
      <c r="B52" s="99">
        <v>23</v>
      </c>
      <c r="C52" s="83">
        <v>647.1</v>
      </c>
      <c r="D52" s="87">
        <v>28.1347826086957</v>
      </c>
      <c r="E52" s="40"/>
      <c r="F52" s="153">
        <v>1959</v>
      </c>
      <c r="G52" s="99">
        <v>8</v>
      </c>
      <c r="H52" s="83">
        <v>228.9</v>
      </c>
      <c r="I52" s="87">
        <v>28.6125</v>
      </c>
      <c r="J52" s="40"/>
      <c r="K52" s="153">
        <v>1959</v>
      </c>
      <c r="L52" s="99">
        <v>1</v>
      </c>
      <c r="M52" s="83">
        <v>29.8</v>
      </c>
      <c r="N52" s="89">
        <v>29.8</v>
      </c>
      <c r="O52" s="155"/>
      <c r="P52" s="129"/>
      <c r="Q52" s="97"/>
      <c r="R52" s="156"/>
      <c r="S52" s="129"/>
      <c r="T52" s="97"/>
      <c r="U52" s="156"/>
      <c r="V52" s="129"/>
      <c r="W52" s="97"/>
    </row>
    <row r="53" ht="21.95" customHeight="1">
      <c r="A53" s="152">
        <v>1960</v>
      </c>
      <c r="B53" s="99">
        <v>35</v>
      </c>
      <c r="C53" s="83">
        <v>993.2</v>
      </c>
      <c r="D53" s="87">
        <v>28.3771428571429</v>
      </c>
      <c r="E53" s="40"/>
      <c r="F53" s="153">
        <v>1960</v>
      </c>
      <c r="G53" s="99">
        <v>23</v>
      </c>
      <c r="H53" s="83">
        <v>659.6</v>
      </c>
      <c r="I53" s="87">
        <v>28.6782608695652</v>
      </c>
      <c r="J53" s="40"/>
      <c r="K53" s="153">
        <v>1960</v>
      </c>
      <c r="L53" s="99">
        <v>1</v>
      </c>
      <c r="M53" s="83">
        <v>31.1</v>
      </c>
      <c r="N53" s="89">
        <v>31.1</v>
      </c>
      <c r="O53" s="155"/>
      <c r="P53" s="129"/>
      <c r="Q53" s="97"/>
      <c r="R53" s="156"/>
      <c r="S53" s="129"/>
      <c r="T53" s="97"/>
      <c r="U53" s="156"/>
      <c r="V53" s="129"/>
      <c r="W53" s="97"/>
    </row>
    <row r="54" ht="21.95" customHeight="1">
      <c r="A54" s="152">
        <v>1961</v>
      </c>
      <c r="B54" s="99">
        <v>5</v>
      </c>
      <c r="C54" s="83">
        <v>138.9</v>
      </c>
      <c r="D54" s="87">
        <v>27.78</v>
      </c>
      <c r="E54" s="40"/>
      <c r="F54" s="153">
        <v>1961</v>
      </c>
      <c r="G54" s="99">
        <v>0</v>
      </c>
      <c r="H54" s="83">
        <v>0</v>
      </c>
      <c r="I54" s="87"/>
      <c r="J54" s="40"/>
      <c r="K54" s="153">
        <v>1961</v>
      </c>
      <c r="L54" s="99">
        <v>0</v>
      </c>
      <c r="M54" s="83">
        <v>0</v>
      </c>
      <c r="N54" s="89"/>
      <c r="O54" s="155"/>
      <c r="P54" s="129"/>
      <c r="Q54" s="97"/>
      <c r="R54" s="156"/>
      <c r="S54" s="129"/>
      <c r="T54" s="97"/>
      <c r="U54" s="156"/>
      <c r="V54" s="129"/>
      <c r="W54" s="97"/>
    </row>
    <row r="55" ht="21.95" customHeight="1">
      <c r="A55" s="152">
        <v>1962</v>
      </c>
      <c r="B55" s="99">
        <v>30</v>
      </c>
      <c r="C55" s="83">
        <v>841.9</v>
      </c>
      <c r="D55" s="87">
        <v>28.0633333333333</v>
      </c>
      <c r="E55" s="40"/>
      <c r="F55" s="153">
        <v>1962</v>
      </c>
      <c r="G55" s="99">
        <v>10</v>
      </c>
      <c r="H55" s="83">
        <v>284.6</v>
      </c>
      <c r="I55" s="87">
        <v>28.46</v>
      </c>
      <c r="J55" s="40"/>
      <c r="K55" s="153">
        <v>1962</v>
      </c>
      <c r="L55" s="99">
        <v>0</v>
      </c>
      <c r="M55" s="83">
        <v>0</v>
      </c>
      <c r="N55" s="89"/>
      <c r="O55" s="155"/>
      <c r="P55" s="129"/>
      <c r="Q55" s="97"/>
      <c r="R55" s="156"/>
      <c r="S55" s="129"/>
      <c r="T55" s="97"/>
      <c r="U55" s="156"/>
      <c r="V55" s="129"/>
      <c r="W55" s="97"/>
    </row>
    <row r="56" ht="21.95" customHeight="1">
      <c r="A56" s="152">
        <v>1963</v>
      </c>
      <c r="B56" s="99">
        <v>21</v>
      </c>
      <c r="C56" s="83">
        <v>595.7</v>
      </c>
      <c r="D56" s="87">
        <v>28.3666666666667</v>
      </c>
      <c r="E56" s="40"/>
      <c r="F56" s="153">
        <v>1963</v>
      </c>
      <c r="G56" s="99">
        <v>13</v>
      </c>
      <c r="H56" s="83">
        <v>373.2</v>
      </c>
      <c r="I56" s="87">
        <v>28.7076923076923</v>
      </c>
      <c r="J56" s="40"/>
      <c r="K56" s="153">
        <v>1963</v>
      </c>
      <c r="L56" s="99">
        <v>1</v>
      </c>
      <c r="M56" s="83">
        <v>30.1</v>
      </c>
      <c r="N56" s="89">
        <v>30.1</v>
      </c>
      <c r="O56" s="155"/>
      <c r="P56" s="129"/>
      <c r="Q56" s="97"/>
      <c r="R56" s="156"/>
      <c r="S56" s="129"/>
      <c r="T56" s="97"/>
      <c r="U56" s="156"/>
      <c r="V56" s="129"/>
      <c r="W56" s="97"/>
    </row>
    <row r="57" ht="21.95" customHeight="1">
      <c r="A57" s="152">
        <v>1964</v>
      </c>
      <c r="B57" s="99">
        <v>27</v>
      </c>
      <c r="C57" s="83">
        <v>760.6</v>
      </c>
      <c r="D57" s="87">
        <v>28.1703703703704</v>
      </c>
      <c r="E57" s="40"/>
      <c r="F57" s="153">
        <v>1964</v>
      </c>
      <c r="G57" s="99">
        <v>11</v>
      </c>
      <c r="H57" s="83">
        <v>316.2</v>
      </c>
      <c r="I57" s="87">
        <v>28.7454545454545</v>
      </c>
      <c r="J57" s="40"/>
      <c r="K57" s="153">
        <v>1964</v>
      </c>
      <c r="L57" s="99">
        <v>1</v>
      </c>
      <c r="M57" s="83">
        <v>30.1</v>
      </c>
      <c r="N57" s="89">
        <v>30.1</v>
      </c>
      <c r="O57" s="155"/>
      <c r="P57" s="129"/>
      <c r="Q57" s="97"/>
      <c r="R57" s="156"/>
      <c r="S57" s="129"/>
      <c r="T57" s="97"/>
      <c r="U57" s="156"/>
      <c r="V57" s="129"/>
      <c r="W57" s="97"/>
    </row>
    <row r="58" ht="21.95" customHeight="1">
      <c r="A58" s="152">
        <v>1965</v>
      </c>
      <c r="B58" s="99">
        <v>9</v>
      </c>
      <c r="C58" s="83">
        <v>255.1</v>
      </c>
      <c r="D58" s="87">
        <v>28.3444444444444</v>
      </c>
      <c r="E58" s="40"/>
      <c r="F58" s="153">
        <v>1965</v>
      </c>
      <c r="G58" s="99">
        <v>2</v>
      </c>
      <c r="H58" s="83">
        <v>59.8</v>
      </c>
      <c r="I58" s="87">
        <v>29.9</v>
      </c>
      <c r="J58" s="40"/>
      <c r="K58" s="153">
        <v>1965</v>
      </c>
      <c r="L58" s="99">
        <v>1</v>
      </c>
      <c r="M58" s="83">
        <v>30.4</v>
      </c>
      <c r="N58" s="89">
        <v>30.4</v>
      </c>
      <c r="O58" s="155"/>
      <c r="P58" s="129"/>
      <c r="Q58" s="97"/>
      <c r="R58" s="156"/>
      <c r="S58" s="129"/>
      <c r="T58" s="97"/>
      <c r="U58" s="156"/>
      <c r="V58" s="129"/>
      <c r="W58" s="97"/>
    </row>
    <row r="59" ht="21.95" customHeight="1">
      <c r="A59" s="152">
        <v>1966</v>
      </c>
      <c r="B59" s="99">
        <v>25</v>
      </c>
      <c r="C59" s="83">
        <v>704.9</v>
      </c>
      <c r="D59" s="87">
        <v>28.196</v>
      </c>
      <c r="E59" s="40"/>
      <c r="F59" s="153">
        <v>1966</v>
      </c>
      <c r="G59" s="99">
        <v>9</v>
      </c>
      <c r="H59" s="83">
        <v>259.1</v>
      </c>
      <c r="I59" s="87">
        <v>28.7888888888889</v>
      </c>
      <c r="J59" s="40"/>
      <c r="K59" s="153">
        <v>1966</v>
      </c>
      <c r="L59" s="99">
        <v>1</v>
      </c>
      <c r="M59" s="83">
        <v>30</v>
      </c>
      <c r="N59" s="89">
        <v>30</v>
      </c>
      <c r="O59" s="155"/>
      <c r="P59" s="129"/>
      <c r="Q59" s="97"/>
      <c r="R59" s="156"/>
      <c r="S59" s="129"/>
      <c r="T59" s="97"/>
      <c r="U59" s="156"/>
      <c r="V59" s="129"/>
      <c r="W59" s="97"/>
    </row>
    <row r="60" ht="21.95" customHeight="1">
      <c r="A60" s="152">
        <v>1967</v>
      </c>
      <c r="B60" s="99">
        <v>17</v>
      </c>
      <c r="C60" s="83">
        <v>481.9</v>
      </c>
      <c r="D60" s="87">
        <v>28.3470588235294</v>
      </c>
      <c r="E60" s="40"/>
      <c r="F60" s="153">
        <v>1967</v>
      </c>
      <c r="G60" s="99">
        <v>8</v>
      </c>
      <c r="H60" s="83">
        <v>231.8</v>
      </c>
      <c r="I60" s="87">
        <v>28.975</v>
      </c>
      <c r="J60" s="40"/>
      <c r="K60" s="153">
        <v>1967</v>
      </c>
      <c r="L60" s="99">
        <v>1</v>
      </c>
      <c r="M60" s="83">
        <v>32.2</v>
      </c>
      <c r="N60" s="89">
        <v>32.2</v>
      </c>
      <c r="O60" s="155"/>
      <c r="P60" s="129"/>
      <c r="Q60" s="97"/>
      <c r="R60" s="156"/>
      <c r="S60" s="129"/>
      <c r="T60" s="97"/>
      <c r="U60" s="156"/>
      <c r="V60" s="129"/>
      <c r="W60" s="97"/>
    </row>
    <row r="61" ht="21.95" customHeight="1">
      <c r="A61" s="152">
        <v>1968</v>
      </c>
      <c r="B61" s="99">
        <v>16</v>
      </c>
      <c r="C61" s="83">
        <v>451.9</v>
      </c>
      <c r="D61" s="87">
        <v>28.24375</v>
      </c>
      <c r="E61" s="40"/>
      <c r="F61" s="153">
        <v>1968</v>
      </c>
      <c r="G61" s="99">
        <v>5</v>
      </c>
      <c r="H61" s="83">
        <v>146.4</v>
      </c>
      <c r="I61" s="87">
        <v>29.28</v>
      </c>
      <c r="J61" s="40"/>
      <c r="K61" s="153">
        <v>1968</v>
      </c>
      <c r="L61" s="99">
        <v>1</v>
      </c>
      <c r="M61" s="83">
        <v>31.1</v>
      </c>
      <c r="N61" s="89">
        <v>31.1</v>
      </c>
      <c r="O61" s="155"/>
      <c r="P61" s="129"/>
      <c r="Q61" s="97"/>
      <c r="R61" s="156"/>
      <c r="S61" s="129"/>
      <c r="T61" s="97"/>
      <c r="U61" s="156"/>
      <c r="V61" s="129"/>
      <c r="W61" s="97"/>
    </row>
    <row r="62" ht="21.95" customHeight="1">
      <c r="A62" s="152">
        <v>1969</v>
      </c>
      <c r="B62" s="99">
        <v>32</v>
      </c>
      <c r="C62" s="83">
        <v>909.2</v>
      </c>
      <c r="D62" s="87">
        <v>28.4125</v>
      </c>
      <c r="E62" s="40"/>
      <c r="F62" s="153">
        <v>1969</v>
      </c>
      <c r="G62" s="99">
        <v>23</v>
      </c>
      <c r="H62" s="83">
        <v>659</v>
      </c>
      <c r="I62" s="87">
        <v>28.6521739130435</v>
      </c>
      <c r="J62" s="40"/>
      <c r="K62" s="153">
        <v>1969</v>
      </c>
      <c r="L62" s="99">
        <v>0</v>
      </c>
      <c r="M62" s="83">
        <v>0</v>
      </c>
      <c r="N62" s="89"/>
      <c r="O62" s="155"/>
      <c r="P62" s="129"/>
      <c r="Q62" s="97"/>
      <c r="R62" s="156"/>
      <c r="S62" s="129"/>
      <c r="T62" s="97"/>
      <c r="U62" s="156"/>
      <c r="V62" s="129"/>
      <c r="W62" s="97"/>
    </row>
    <row r="63" ht="21.95" customHeight="1">
      <c r="A63" s="152">
        <v>1970</v>
      </c>
      <c r="B63" s="99">
        <v>24</v>
      </c>
      <c r="C63" s="83">
        <v>675.8</v>
      </c>
      <c r="D63" s="87">
        <v>28.1583333333333</v>
      </c>
      <c r="E63" s="40"/>
      <c r="F63" s="153">
        <v>1970</v>
      </c>
      <c r="G63" s="99">
        <v>8</v>
      </c>
      <c r="H63" s="83">
        <v>231.9</v>
      </c>
      <c r="I63" s="87">
        <v>28.9875</v>
      </c>
      <c r="J63" s="40"/>
      <c r="K63" s="153">
        <v>1970</v>
      </c>
      <c r="L63" s="99">
        <v>1</v>
      </c>
      <c r="M63" s="83">
        <v>30</v>
      </c>
      <c r="N63" s="89">
        <v>30</v>
      </c>
      <c r="O63" s="155"/>
      <c r="P63" s="129"/>
      <c r="Q63" s="97"/>
      <c r="R63" s="156"/>
      <c r="S63" s="129"/>
      <c r="T63" s="97"/>
      <c r="U63" s="156"/>
      <c r="V63" s="129"/>
      <c r="W63" s="97"/>
    </row>
    <row r="64" ht="21.95" customHeight="1">
      <c r="A64" s="152">
        <v>1971</v>
      </c>
      <c r="B64" s="99">
        <v>15</v>
      </c>
      <c r="C64" s="83">
        <v>425.5</v>
      </c>
      <c r="D64" s="87">
        <v>28.3666666666667</v>
      </c>
      <c r="E64" s="40"/>
      <c r="F64" s="153">
        <v>1971</v>
      </c>
      <c r="G64" s="99">
        <v>6</v>
      </c>
      <c r="H64" s="83">
        <v>175.1</v>
      </c>
      <c r="I64" s="87">
        <v>29.1833333333333</v>
      </c>
      <c r="J64" s="40"/>
      <c r="K64" s="153">
        <v>1971</v>
      </c>
      <c r="L64" s="99">
        <v>1</v>
      </c>
      <c r="M64" s="83">
        <v>31.8</v>
      </c>
      <c r="N64" s="89">
        <v>31.8</v>
      </c>
      <c r="O64" s="155"/>
      <c r="P64" s="129"/>
      <c r="Q64" s="97"/>
      <c r="R64" s="156"/>
      <c r="S64" s="129"/>
      <c r="T64" s="97"/>
      <c r="U64" s="156"/>
      <c r="V64" s="129"/>
      <c r="W64" s="97"/>
    </row>
    <row r="65" ht="21.95" customHeight="1">
      <c r="A65" s="152">
        <v>1972</v>
      </c>
      <c r="B65" s="99">
        <v>10</v>
      </c>
      <c r="C65" s="83">
        <v>284.8</v>
      </c>
      <c r="D65" s="87">
        <v>28.48</v>
      </c>
      <c r="E65" s="40"/>
      <c r="F65" s="153">
        <v>1972</v>
      </c>
      <c r="G65" s="99">
        <v>7</v>
      </c>
      <c r="H65" s="83">
        <v>200.8</v>
      </c>
      <c r="I65" s="87">
        <v>28.6857142857143</v>
      </c>
      <c r="J65" s="40"/>
      <c r="K65" s="153">
        <v>1972</v>
      </c>
      <c r="L65" s="99">
        <v>0</v>
      </c>
      <c r="M65" s="83">
        <v>0</v>
      </c>
      <c r="N65" s="89"/>
      <c r="O65" s="155"/>
      <c r="P65" s="129"/>
      <c r="Q65" s="97"/>
      <c r="R65" s="156"/>
      <c r="S65" s="129"/>
      <c r="T65" s="97"/>
      <c r="U65" s="156"/>
      <c r="V65" s="129"/>
      <c r="W65" s="97"/>
    </row>
    <row r="66" ht="21.95" customHeight="1">
      <c r="A66" s="152">
        <v>1973</v>
      </c>
      <c r="B66" s="99">
        <v>42</v>
      </c>
      <c r="C66" s="83">
        <v>1200.8</v>
      </c>
      <c r="D66" s="87">
        <v>28.5904761904762</v>
      </c>
      <c r="E66" s="40"/>
      <c r="F66" s="153">
        <v>1973</v>
      </c>
      <c r="G66" s="99">
        <v>28</v>
      </c>
      <c r="H66" s="83">
        <v>810.8</v>
      </c>
      <c r="I66" s="87">
        <v>28.9571428571429</v>
      </c>
      <c r="J66" s="40"/>
      <c r="K66" s="153">
        <v>1973</v>
      </c>
      <c r="L66" s="99">
        <v>2</v>
      </c>
      <c r="M66" s="83">
        <v>59.7</v>
      </c>
      <c r="N66" s="89">
        <v>29.85</v>
      </c>
      <c r="O66" s="155"/>
      <c r="P66" s="129"/>
      <c r="Q66" s="97"/>
      <c r="R66" s="156"/>
      <c r="S66" s="129"/>
      <c r="T66" s="97"/>
      <c r="U66" s="156"/>
      <c r="V66" s="129"/>
      <c r="W66" s="97"/>
    </row>
    <row r="67" ht="21.95" customHeight="1">
      <c r="A67" s="152">
        <v>1974</v>
      </c>
      <c r="B67" s="99">
        <v>7</v>
      </c>
      <c r="C67" s="83">
        <v>193.9</v>
      </c>
      <c r="D67" s="87">
        <v>27.7</v>
      </c>
      <c r="E67" s="40"/>
      <c r="F67" s="153">
        <v>1974</v>
      </c>
      <c r="G67" s="99">
        <v>0</v>
      </c>
      <c r="H67" s="83">
        <v>0</v>
      </c>
      <c r="I67" s="87"/>
      <c r="J67" s="40"/>
      <c r="K67" s="153">
        <v>1974</v>
      </c>
      <c r="L67" s="99">
        <v>0</v>
      </c>
      <c r="M67" s="83">
        <v>0</v>
      </c>
      <c r="N67" s="89"/>
      <c r="O67" s="155"/>
      <c r="P67" s="129"/>
      <c r="Q67" s="97"/>
      <c r="R67" s="156"/>
      <c r="S67" s="129"/>
      <c r="T67" s="97"/>
      <c r="U67" s="156"/>
      <c r="V67" s="129"/>
      <c r="W67" s="97"/>
    </row>
    <row r="68" ht="21.95" customHeight="1">
      <c r="A68" s="152">
        <v>1975</v>
      </c>
      <c r="B68" s="99">
        <v>14</v>
      </c>
      <c r="C68" s="83">
        <v>388.6</v>
      </c>
      <c r="D68" s="87">
        <v>27.7571428571429</v>
      </c>
      <c r="E68" s="40"/>
      <c r="F68" s="153">
        <v>1975</v>
      </c>
      <c r="G68" s="99">
        <v>0</v>
      </c>
      <c r="H68" s="83">
        <v>0</v>
      </c>
      <c r="I68" s="87"/>
      <c r="J68" s="40"/>
      <c r="K68" s="153">
        <v>1975</v>
      </c>
      <c r="L68" s="99">
        <v>0</v>
      </c>
      <c r="M68" s="83">
        <v>0</v>
      </c>
      <c r="N68" s="89"/>
      <c r="O68" s="155"/>
      <c r="P68" s="129"/>
      <c r="Q68" s="97"/>
      <c r="R68" s="156"/>
      <c r="S68" s="129"/>
      <c r="T68" s="97"/>
      <c r="U68" s="156"/>
      <c r="V68" s="129"/>
      <c r="W68" s="97"/>
    </row>
    <row r="69" ht="21.95" customHeight="1">
      <c r="A69" s="152">
        <v>1976</v>
      </c>
      <c r="B69" s="99">
        <v>19</v>
      </c>
      <c r="C69" s="83">
        <v>539.4</v>
      </c>
      <c r="D69" s="87">
        <v>28.3894736842105</v>
      </c>
      <c r="E69" s="40"/>
      <c r="F69" s="153">
        <v>1976</v>
      </c>
      <c r="G69" s="99">
        <v>10</v>
      </c>
      <c r="H69" s="83">
        <v>289.8</v>
      </c>
      <c r="I69" s="87">
        <v>28.98</v>
      </c>
      <c r="J69" s="40"/>
      <c r="K69" s="153">
        <v>1976</v>
      </c>
      <c r="L69" s="99">
        <v>2</v>
      </c>
      <c r="M69" s="83">
        <v>59.8</v>
      </c>
      <c r="N69" s="89">
        <v>29.9</v>
      </c>
      <c r="O69" t="s" s="125">
        <v>57</v>
      </c>
      <c r="P69" s="129">
        <f>AVERAGE(B69:B88)</f>
        <v>23.7</v>
      </c>
      <c r="Q69" s="97">
        <f>AVERAGE(D69:D88)</f>
        <v>28.2432677503855</v>
      </c>
      <c r="R69" t="s" s="128">
        <v>57</v>
      </c>
      <c r="S69" s="129">
        <f>AVERAGE(G69:G88)</f>
        <v>9.35</v>
      </c>
      <c r="T69" s="97">
        <f>AVERAGE(I69:I88)</f>
        <v>28.9713124653125</v>
      </c>
      <c r="U69" t="s" s="128">
        <v>57</v>
      </c>
      <c r="V69" s="129">
        <f>AVERAGE(L69:L88)</f>
        <v>1.25</v>
      </c>
      <c r="W69" s="97">
        <f>AVERAGE(N69:N88)</f>
        <v>30.7564102564103</v>
      </c>
    </row>
    <row r="70" ht="21.95" customHeight="1">
      <c r="A70" s="152">
        <v>1977</v>
      </c>
      <c r="B70" s="99">
        <v>24</v>
      </c>
      <c r="C70" s="83">
        <v>681.1</v>
      </c>
      <c r="D70" s="87">
        <v>28.3791666666667</v>
      </c>
      <c r="E70" s="40"/>
      <c r="F70" s="153">
        <v>1977</v>
      </c>
      <c r="G70" s="99">
        <v>12</v>
      </c>
      <c r="H70" s="83">
        <v>348.9</v>
      </c>
      <c r="I70" s="87">
        <v>29.075</v>
      </c>
      <c r="J70" s="40"/>
      <c r="K70" s="153">
        <v>1977</v>
      </c>
      <c r="L70" s="99">
        <v>2</v>
      </c>
      <c r="M70" s="83">
        <v>63.3</v>
      </c>
      <c r="N70" s="89">
        <v>31.65</v>
      </c>
      <c r="O70" t="s" s="125">
        <v>58</v>
      </c>
      <c r="P70" s="129">
        <f>AVERAGE(B70:B88)</f>
        <v>23.9473684210526</v>
      </c>
      <c r="Q70" s="97">
        <f>AVERAGE(D70:D88)</f>
        <v>28.2355727012368</v>
      </c>
      <c r="R70" t="s" s="128">
        <v>58</v>
      </c>
      <c r="S70" s="129">
        <f>AVERAGE(G70:G88)</f>
        <v>9.315789473684211</v>
      </c>
      <c r="T70" s="97">
        <f>AVERAGE(I70:I88)</f>
        <v>28.9708552266447</v>
      </c>
      <c r="U70" t="s" s="128">
        <v>58</v>
      </c>
      <c r="V70" s="129">
        <f>AVERAGE(L70:L88)</f>
        <v>1.21052631578947</v>
      </c>
      <c r="W70" s="97">
        <f>AVERAGE(N70:N88)</f>
        <v>30.8277777777778</v>
      </c>
    </row>
    <row r="71" ht="21.95" customHeight="1">
      <c r="A71" s="152">
        <v>1978</v>
      </c>
      <c r="B71" s="99">
        <v>42</v>
      </c>
      <c r="C71" s="83">
        <v>1193.9</v>
      </c>
      <c r="D71" s="87">
        <v>28.4261904761905</v>
      </c>
      <c r="E71" s="40"/>
      <c r="F71" s="153">
        <v>1978</v>
      </c>
      <c r="G71" s="99">
        <v>18</v>
      </c>
      <c r="H71" s="83">
        <v>524.9</v>
      </c>
      <c r="I71" s="87">
        <v>29.1611111111111</v>
      </c>
      <c r="J71" s="40"/>
      <c r="K71" s="153">
        <v>1978</v>
      </c>
      <c r="L71" s="99">
        <v>2</v>
      </c>
      <c r="M71" s="83">
        <v>62.7</v>
      </c>
      <c r="N71" s="89">
        <v>31.35</v>
      </c>
      <c r="O71" t="s" s="125">
        <v>59</v>
      </c>
      <c r="P71" s="129">
        <f>AVERAGE(B71:B88)</f>
        <v>23.9444444444444</v>
      </c>
      <c r="Q71" s="97">
        <f>AVERAGE(D71:D88)</f>
        <v>28.2275952587129</v>
      </c>
      <c r="R71" t="s" s="128">
        <v>59</v>
      </c>
      <c r="S71" s="129">
        <f>AVERAGE(G71:G88)</f>
        <v>9.16666666666667</v>
      </c>
      <c r="T71" s="97">
        <f>AVERAGE(I71:I88)</f>
        <v>28.9650694059027</v>
      </c>
      <c r="U71" t="s" s="128">
        <v>59</v>
      </c>
      <c r="V71" s="129">
        <f>AVERAGE(L71:L88)</f>
        <v>1.16666666666667</v>
      </c>
      <c r="W71" s="97">
        <f>AVERAGE(N71:N88)</f>
        <v>30.7530303030303</v>
      </c>
    </row>
    <row r="72" ht="21.95" customHeight="1">
      <c r="A72" s="152">
        <v>1979</v>
      </c>
      <c r="B72" s="99">
        <v>24</v>
      </c>
      <c r="C72" s="83">
        <v>674.4</v>
      </c>
      <c r="D72" s="87">
        <v>28.1</v>
      </c>
      <c r="E72" s="40"/>
      <c r="F72" s="153">
        <v>1979</v>
      </c>
      <c r="G72" s="99">
        <v>8</v>
      </c>
      <c r="H72" s="83">
        <v>230.2</v>
      </c>
      <c r="I72" s="87">
        <v>28.775</v>
      </c>
      <c r="J72" s="40"/>
      <c r="K72" s="153">
        <v>1979</v>
      </c>
      <c r="L72" s="99">
        <v>1</v>
      </c>
      <c r="M72" s="83">
        <v>30</v>
      </c>
      <c r="N72" s="89">
        <v>30</v>
      </c>
      <c r="O72" t="s" s="125">
        <v>60</v>
      </c>
      <c r="P72" s="129">
        <f>AVERAGE(B72:B88)</f>
        <v>22.8823529411765</v>
      </c>
      <c r="Q72" s="97">
        <f>AVERAGE(D72:D88)</f>
        <v>28.2159131870966</v>
      </c>
      <c r="R72" t="s" s="128">
        <v>60</v>
      </c>
      <c r="S72" s="129">
        <f>AVERAGE(G72:G88)</f>
        <v>8.647058823529409</v>
      </c>
      <c r="T72" s="97">
        <f>AVERAGE(I72:I88)</f>
        <v>28.9535375408905</v>
      </c>
      <c r="U72" t="s" s="128">
        <v>60</v>
      </c>
      <c r="V72" s="129">
        <f>AVERAGE(L72:L88)</f>
        <v>1.11764705882353</v>
      </c>
      <c r="W72" s="97">
        <f>AVERAGE(N72:N88)</f>
        <v>30.6933333333333</v>
      </c>
    </row>
    <row r="73" ht="21.95" customHeight="1">
      <c r="A73" s="152">
        <v>1980</v>
      </c>
      <c r="B73" s="99">
        <v>27</v>
      </c>
      <c r="C73" s="83">
        <v>764.7</v>
      </c>
      <c r="D73" s="87">
        <v>28.3222222222222</v>
      </c>
      <c r="E73" s="40"/>
      <c r="F73" s="153">
        <v>1980</v>
      </c>
      <c r="G73" s="99">
        <v>15</v>
      </c>
      <c r="H73" s="83">
        <v>432.2</v>
      </c>
      <c r="I73" s="87">
        <v>28.8133333333333</v>
      </c>
      <c r="J73" s="40"/>
      <c r="K73" s="153">
        <v>1980</v>
      </c>
      <c r="L73" s="99">
        <v>1</v>
      </c>
      <c r="M73" s="83">
        <v>29.8</v>
      </c>
      <c r="N73" s="89">
        <v>29.8</v>
      </c>
      <c r="O73" t="s" s="125">
        <v>61</v>
      </c>
      <c r="P73" s="129">
        <f>AVERAGE(B73:B88)</f>
        <v>22.8125</v>
      </c>
      <c r="Q73" s="97">
        <f>AVERAGE(D73:D88)</f>
        <v>28.2231577612902</v>
      </c>
      <c r="R73" t="s" s="128">
        <v>61</v>
      </c>
      <c r="S73" s="129">
        <f>AVERAGE(G73:G88)</f>
        <v>8.6875</v>
      </c>
      <c r="T73" s="97">
        <f>AVERAGE(I73:I88)</f>
        <v>28.9646961371961</v>
      </c>
      <c r="U73" t="s" s="128">
        <v>61</v>
      </c>
      <c r="V73" s="129">
        <f>AVERAGE(L73:L88)</f>
        <v>1.125</v>
      </c>
      <c r="W73" s="97">
        <f>AVERAGE(N73:N88)</f>
        <v>30.7703703703704</v>
      </c>
    </row>
    <row r="74" ht="21.95" customHeight="1">
      <c r="A74" s="152">
        <v>1981</v>
      </c>
      <c r="B74" s="99">
        <v>30</v>
      </c>
      <c r="C74" s="83">
        <v>841.1</v>
      </c>
      <c r="D74" s="87">
        <v>28.0366666666667</v>
      </c>
      <c r="E74" s="40"/>
      <c r="F74" s="153">
        <v>1981</v>
      </c>
      <c r="G74" s="99">
        <v>7</v>
      </c>
      <c r="H74" s="83">
        <v>202.2</v>
      </c>
      <c r="I74" s="87">
        <v>28.8857142857143</v>
      </c>
      <c r="J74" s="40"/>
      <c r="K74" s="153">
        <v>1981</v>
      </c>
      <c r="L74" s="99">
        <v>1</v>
      </c>
      <c r="M74" s="83">
        <v>29.8</v>
      </c>
      <c r="N74" s="89">
        <v>29.8</v>
      </c>
      <c r="O74" t="s" s="125">
        <v>62</v>
      </c>
      <c r="P74" s="129">
        <f>AVERAGE(B74:B88)</f>
        <v>22.5333333333333</v>
      </c>
      <c r="Q74" s="97">
        <f>AVERAGE(D74:D88)</f>
        <v>28.2165534638947</v>
      </c>
      <c r="R74" t="s" s="128">
        <v>62</v>
      </c>
      <c r="S74" s="129">
        <f>AVERAGE(G74:G88)</f>
        <v>8.266666666666669</v>
      </c>
      <c r="T74" s="97">
        <f>AVERAGE(I74:I88)</f>
        <v>28.974786990787</v>
      </c>
      <c r="U74" t="s" s="128">
        <v>62</v>
      </c>
      <c r="V74" s="129">
        <f>AVERAGE(L74:L88)</f>
        <v>1.13333333333333</v>
      </c>
      <c r="W74" s="97">
        <f>AVERAGE(N74:N88)</f>
        <v>30.8916666666667</v>
      </c>
    </row>
    <row r="75" ht="21.95" customHeight="1">
      <c r="A75" s="152">
        <v>1982</v>
      </c>
      <c r="B75" s="99">
        <v>25</v>
      </c>
      <c r="C75" s="83">
        <v>704.3</v>
      </c>
      <c r="D75" s="87">
        <v>28.172</v>
      </c>
      <c r="E75" s="40"/>
      <c r="F75" s="153">
        <v>1982</v>
      </c>
      <c r="G75" s="99">
        <v>11</v>
      </c>
      <c r="H75" s="83">
        <v>314.8</v>
      </c>
      <c r="I75" s="87">
        <v>28.6181818181818</v>
      </c>
      <c r="J75" s="40"/>
      <c r="K75" s="153">
        <v>1982</v>
      </c>
      <c r="L75" s="99">
        <v>0</v>
      </c>
      <c r="M75" s="83">
        <v>0</v>
      </c>
      <c r="N75" s="89"/>
      <c r="O75" t="s" s="125">
        <v>63</v>
      </c>
      <c r="P75" s="129">
        <f>AVERAGE(B75:B88)</f>
        <v>22</v>
      </c>
      <c r="Q75" s="97">
        <f>AVERAGE(D75:D88)</f>
        <v>28.2294025208395</v>
      </c>
      <c r="R75" t="s" s="128">
        <v>63</v>
      </c>
      <c r="S75" s="129">
        <f>AVERAGE(G75:G88)</f>
        <v>8.357142857142859</v>
      </c>
      <c r="T75" s="97">
        <f>AVERAGE(I75:I88)</f>
        <v>28.9811493268636</v>
      </c>
      <c r="U75" t="s" s="128">
        <v>63</v>
      </c>
      <c r="V75" s="129">
        <f>AVERAGE(L75:L88)</f>
        <v>1.14285714285714</v>
      </c>
      <c r="W75" s="97">
        <f>AVERAGE(N75:N88)</f>
        <v>31.0476190476191</v>
      </c>
    </row>
    <row r="76" ht="21.95" customHeight="1">
      <c r="A76" s="152">
        <v>1983</v>
      </c>
      <c r="B76" s="99">
        <v>18</v>
      </c>
      <c r="C76" s="83">
        <v>504.9</v>
      </c>
      <c r="D76" s="87">
        <v>28.05</v>
      </c>
      <c r="E76" s="40"/>
      <c r="F76" s="153">
        <v>1983</v>
      </c>
      <c r="G76" s="99">
        <v>5</v>
      </c>
      <c r="H76" s="83">
        <v>143.7</v>
      </c>
      <c r="I76" s="87">
        <v>28.74</v>
      </c>
      <c r="J76" s="40"/>
      <c r="K76" s="153">
        <v>1983</v>
      </c>
      <c r="L76" s="99">
        <v>0</v>
      </c>
      <c r="M76" s="83">
        <v>0</v>
      </c>
      <c r="N76" s="89"/>
      <c r="O76" t="s" s="125">
        <v>64</v>
      </c>
      <c r="P76" s="129">
        <f>AVERAGE(B76:B88)</f>
        <v>21.7692307692308</v>
      </c>
      <c r="Q76" s="97">
        <f>AVERAGE(D76:D88)</f>
        <v>28.2338180993657</v>
      </c>
      <c r="R76" t="s" s="128">
        <v>64</v>
      </c>
      <c r="S76" s="129">
        <f>AVERAGE(G76:G88)</f>
        <v>8.15384615384615</v>
      </c>
      <c r="T76" s="97">
        <f>AVERAGE(I76:I88)</f>
        <v>29.0090699044545</v>
      </c>
      <c r="U76" t="s" s="128">
        <v>64</v>
      </c>
      <c r="V76" s="129">
        <f>AVERAGE(L76:L88)</f>
        <v>1.23076923076923</v>
      </c>
      <c r="W76" s="97">
        <f>AVERAGE(N76:N88)</f>
        <v>31.0476190476191</v>
      </c>
    </row>
    <row r="77" ht="21.95" customHeight="1">
      <c r="A77" s="152">
        <v>1984</v>
      </c>
      <c r="B77" s="99">
        <v>7</v>
      </c>
      <c r="C77" s="83">
        <v>196.3</v>
      </c>
      <c r="D77" s="87">
        <v>28.0428571428571</v>
      </c>
      <c r="E77" s="40"/>
      <c r="F77" s="153">
        <v>1984</v>
      </c>
      <c r="G77" s="99">
        <v>2</v>
      </c>
      <c r="H77" s="83">
        <v>57.7</v>
      </c>
      <c r="I77" s="87">
        <v>28.85</v>
      </c>
      <c r="J77" s="40"/>
      <c r="K77" s="153">
        <v>1984</v>
      </c>
      <c r="L77" s="99">
        <v>0</v>
      </c>
      <c r="M77" s="83">
        <v>0</v>
      </c>
      <c r="N77" s="89"/>
      <c r="O77" t="s" s="125">
        <v>65</v>
      </c>
      <c r="P77" s="129">
        <f>AVERAGE(B77:B88)</f>
        <v>22.0833333333333</v>
      </c>
      <c r="Q77" s="97">
        <f>AVERAGE(D77:D88)</f>
        <v>28.2491362743128</v>
      </c>
      <c r="R77" t="s" s="128">
        <v>65</v>
      </c>
      <c r="S77" s="129">
        <f>AVERAGE(G77:G88)</f>
        <v>8.41666666666667</v>
      </c>
      <c r="T77" s="97">
        <f>AVERAGE(I77:I88)</f>
        <v>29.0314923964924</v>
      </c>
      <c r="U77" t="s" s="128">
        <v>65</v>
      </c>
      <c r="V77" s="129">
        <f>AVERAGE(L77:L88)</f>
        <v>1.33333333333333</v>
      </c>
      <c r="W77" s="97">
        <f>AVERAGE(N77:N88)</f>
        <v>31.0476190476191</v>
      </c>
    </row>
    <row r="78" ht="21.95" customHeight="1">
      <c r="A78" s="152">
        <v>1985</v>
      </c>
      <c r="B78" s="99">
        <v>27</v>
      </c>
      <c r="C78" s="83">
        <v>758.4</v>
      </c>
      <c r="D78" s="87">
        <v>28.0888888888889</v>
      </c>
      <c r="E78" s="40"/>
      <c r="F78" s="153">
        <v>1985</v>
      </c>
      <c r="G78" s="99">
        <v>10</v>
      </c>
      <c r="H78" s="83">
        <v>286.8</v>
      </c>
      <c r="I78" s="87">
        <v>28.68</v>
      </c>
      <c r="J78" s="40"/>
      <c r="K78" s="153">
        <v>1985</v>
      </c>
      <c r="L78" s="99">
        <v>0</v>
      </c>
      <c r="M78" s="83">
        <v>0</v>
      </c>
      <c r="N78" s="89"/>
      <c r="O78" t="s" s="125">
        <v>66</v>
      </c>
      <c r="P78" s="129">
        <f>AVERAGE(B78:B88)</f>
        <v>23.4545454545455</v>
      </c>
      <c r="Q78" s="97">
        <f>AVERAGE(D78:D88)</f>
        <v>28.267888922627</v>
      </c>
      <c r="R78" t="s" s="128">
        <v>66</v>
      </c>
      <c r="S78" s="129">
        <f>AVERAGE(G78:G88)</f>
        <v>9</v>
      </c>
      <c r="T78" s="97">
        <f>AVERAGE(I78:I88)</f>
        <v>29.0479917052644</v>
      </c>
      <c r="U78" t="s" s="128">
        <v>66</v>
      </c>
      <c r="V78" s="129">
        <f>AVERAGE(L78:L88)</f>
        <v>1.45454545454545</v>
      </c>
      <c r="W78" s="97">
        <f>AVERAGE(N78:N88)</f>
        <v>31.0476190476191</v>
      </c>
    </row>
    <row r="79" ht="21.95" customHeight="1">
      <c r="A79" s="152">
        <v>1986</v>
      </c>
      <c r="B79" s="99">
        <v>17</v>
      </c>
      <c r="C79" s="83">
        <v>475.3</v>
      </c>
      <c r="D79" s="87">
        <v>27.9588235294118</v>
      </c>
      <c r="E79" s="40"/>
      <c r="F79" s="153">
        <v>1986</v>
      </c>
      <c r="G79" s="99">
        <v>5</v>
      </c>
      <c r="H79" s="83">
        <v>143</v>
      </c>
      <c r="I79" s="87">
        <v>28.6</v>
      </c>
      <c r="J79" s="40"/>
      <c r="K79" s="153">
        <v>1986</v>
      </c>
      <c r="L79" s="99">
        <v>0</v>
      </c>
      <c r="M79" s="83">
        <v>0</v>
      </c>
      <c r="N79" s="89"/>
      <c r="O79" t="s" s="125">
        <v>67</v>
      </c>
      <c r="P79" s="129">
        <f>AVERAGE(B79:B88)</f>
        <v>23.1</v>
      </c>
      <c r="Q79" s="97">
        <f>AVERAGE(D79:D88)</f>
        <v>28.2857889260008</v>
      </c>
      <c r="R79" t="s" s="128">
        <v>67</v>
      </c>
      <c r="S79" s="129">
        <f>AVERAGE(G79:G88)</f>
        <v>8.9</v>
      </c>
      <c r="T79" s="97">
        <f>AVERAGE(I79:I88)</f>
        <v>29.0847908757909</v>
      </c>
      <c r="U79" t="s" s="128">
        <v>67</v>
      </c>
      <c r="V79" s="129">
        <f>AVERAGE(L79:L88)</f>
        <v>1.6</v>
      </c>
      <c r="W79" s="97">
        <f>AVERAGE(N79:N88)</f>
        <v>31.0476190476191</v>
      </c>
    </row>
    <row r="80" ht="21.95" customHeight="1">
      <c r="A80" s="152">
        <v>1987</v>
      </c>
      <c r="B80" s="99">
        <v>31</v>
      </c>
      <c r="C80" s="83">
        <v>870.9</v>
      </c>
      <c r="D80" s="87">
        <v>28.0935483870968</v>
      </c>
      <c r="E80" s="40"/>
      <c r="F80" s="153">
        <v>1987</v>
      </c>
      <c r="G80" s="99">
        <v>13</v>
      </c>
      <c r="H80" s="83">
        <v>371.9</v>
      </c>
      <c r="I80" s="87">
        <v>28.6076923076923</v>
      </c>
      <c r="J80" s="40"/>
      <c r="K80" s="153">
        <v>1987</v>
      </c>
      <c r="L80" s="99">
        <v>0</v>
      </c>
      <c r="M80" s="83">
        <v>0</v>
      </c>
      <c r="N80" s="89"/>
      <c r="O80" t="s" s="125">
        <v>68</v>
      </c>
      <c r="P80" s="129">
        <f>AVERAGE(B80:B88)</f>
        <v>23.7777777777778</v>
      </c>
      <c r="Q80" s="97">
        <f>AVERAGE(D80:D88)</f>
        <v>28.3221184145106</v>
      </c>
      <c r="R80" t="s" s="128">
        <v>68</v>
      </c>
      <c r="S80" s="129">
        <f>AVERAGE(G80:G88)</f>
        <v>9.33333333333333</v>
      </c>
      <c r="T80" s="97">
        <f>AVERAGE(I80:I88)</f>
        <v>29.1386565286565</v>
      </c>
      <c r="U80" t="s" s="128">
        <v>68</v>
      </c>
      <c r="V80" s="129">
        <f>AVERAGE(L80:L88)</f>
        <v>1.77777777777778</v>
      </c>
      <c r="W80" s="97">
        <f>AVERAGE(N80:N88)</f>
        <v>31.0476190476191</v>
      </c>
    </row>
    <row r="81" ht="21.95" customHeight="1">
      <c r="A81" s="152">
        <v>1988</v>
      </c>
      <c r="B81" s="99">
        <v>16</v>
      </c>
      <c r="C81" s="83">
        <v>454.6</v>
      </c>
      <c r="D81" s="87">
        <v>28.4125</v>
      </c>
      <c r="E81" s="40"/>
      <c r="F81" s="153">
        <v>1988</v>
      </c>
      <c r="G81" s="99">
        <v>5</v>
      </c>
      <c r="H81" s="83">
        <v>149.8</v>
      </c>
      <c r="I81" s="87">
        <v>29.96</v>
      </c>
      <c r="J81" s="40"/>
      <c r="K81" s="153">
        <v>1988</v>
      </c>
      <c r="L81" s="99">
        <v>3</v>
      </c>
      <c r="M81" s="83">
        <v>93.2</v>
      </c>
      <c r="N81" s="89">
        <v>31.0666666666667</v>
      </c>
      <c r="O81" t="s" s="125">
        <v>69</v>
      </c>
      <c r="P81" s="129">
        <f>AVERAGE(B81:B88)</f>
        <v>22.875</v>
      </c>
      <c r="Q81" s="97">
        <f>AVERAGE(D81:D88)</f>
        <v>28.3506896679374</v>
      </c>
      <c r="R81" t="s" s="128">
        <v>69</v>
      </c>
      <c r="S81" s="129">
        <f>AVERAGE(G81:G88)</f>
        <v>8.875</v>
      </c>
      <c r="T81" s="97">
        <f>AVERAGE(I81:I88)</f>
        <v>29.2050270562771</v>
      </c>
      <c r="U81" t="s" s="128">
        <v>69</v>
      </c>
      <c r="V81" s="129">
        <f>AVERAGE(L81:L88)</f>
        <v>2</v>
      </c>
      <c r="W81" s="97">
        <f>AVERAGE(N81:N88)</f>
        <v>31.0476190476191</v>
      </c>
    </row>
    <row r="82" ht="21.95" customHeight="1">
      <c r="A82" s="152">
        <v>1989</v>
      </c>
      <c r="B82" s="99">
        <v>7</v>
      </c>
      <c r="C82" s="83">
        <v>196.4</v>
      </c>
      <c r="D82" s="87">
        <v>28.0571428571429</v>
      </c>
      <c r="E82" s="40"/>
      <c r="F82" s="153">
        <v>1989</v>
      </c>
      <c r="G82" s="99">
        <v>3</v>
      </c>
      <c r="H82" s="83">
        <v>85.3</v>
      </c>
      <c r="I82" s="87">
        <v>28.4333333333333</v>
      </c>
      <c r="J82" s="40"/>
      <c r="K82" s="153">
        <v>1989</v>
      </c>
      <c r="L82" s="99">
        <v>0</v>
      </c>
      <c r="M82" s="83">
        <v>0</v>
      </c>
      <c r="N82" s="89"/>
      <c r="O82" t="s" s="125">
        <v>70</v>
      </c>
      <c r="P82" s="129">
        <f>AVERAGE(B82:B88)</f>
        <v>23.8571428571429</v>
      </c>
      <c r="Q82" s="97">
        <f>AVERAGE(D82:D88)</f>
        <v>28.3418596204999</v>
      </c>
      <c r="R82" t="s" s="128">
        <v>70</v>
      </c>
      <c r="S82" s="129">
        <f>AVERAGE(G82:G88)</f>
        <v>9.428571428571431</v>
      </c>
      <c r="T82" s="97">
        <f>AVERAGE(I82:I88)</f>
        <v>29.0971737786023</v>
      </c>
      <c r="U82" t="s" s="128">
        <v>70</v>
      </c>
      <c r="V82" s="129">
        <f>AVERAGE(L82:L88)</f>
        <v>1.85714285714286</v>
      </c>
      <c r="W82" s="97">
        <f>AVERAGE(N82:N88)</f>
        <v>31.0444444444445</v>
      </c>
    </row>
    <row r="83" ht="21.95" customHeight="1">
      <c r="A83" s="152">
        <v>1990</v>
      </c>
      <c r="B83" s="99">
        <v>23</v>
      </c>
      <c r="C83" s="83">
        <v>653.4</v>
      </c>
      <c r="D83" s="87">
        <v>28.4086956521739</v>
      </c>
      <c r="E83" s="40"/>
      <c r="F83" s="153">
        <v>1990</v>
      </c>
      <c r="G83" s="99">
        <v>10</v>
      </c>
      <c r="H83" s="83">
        <v>291.4</v>
      </c>
      <c r="I83" s="87">
        <v>29.14</v>
      </c>
      <c r="J83" s="40"/>
      <c r="K83" s="153">
        <v>1990</v>
      </c>
      <c r="L83" s="99">
        <v>2</v>
      </c>
      <c r="M83" s="83">
        <v>62.7</v>
      </c>
      <c r="N83" s="89">
        <v>31.35</v>
      </c>
      <c r="O83" t="s" s="125">
        <v>71</v>
      </c>
      <c r="P83" s="129">
        <f>AVERAGE(B83:B88)</f>
        <v>26.6666666666667</v>
      </c>
      <c r="Q83" s="97">
        <f>AVERAGE(D83:D88)</f>
        <v>28.3893124143927</v>
      </c>
      <c r="R83" t="s" s="128">
        <v>71</v>
      </c>
      <c r="S83" s="129">
        <f>AVERAGE(G83:G88)</f>
        <v>10.5</v>
      </c>
      <c r="T83" s="97">
        <f>AVERAGE(I83:I88)</f>
        <v>29.2078138528139</v>
      </c>
      <c r="U83" t="s" s="128">
        <v>71</v>
      </c>
      <c r="V83" s="129">
        <f>AVERAGE(L83:L88)</f>
        <v>2.16666666666667</v>
      </c>
      <c r="W83" s="97">
        <f>AVERAGE(N83:N88)</f>
        <v>31.0444444444445</v>
      </c>
    </row>
    <row r="84" ht="21.95" customHeight="1">
      <c r="A84" s="152">
        <v>1991</v>
      </c>
      <c r="B84" s="99">
        <v>38</v>
      </c>
      <c r="C84" s="83">
        <v>1073.6</v>
      </c>
      <c r="D84" s="87">
        <v>28.2526315789474</v>
      </c>
      <c r="E84" s="40"/>
      <c r="F84" s="153">
        <v>1991</v>
      </c>
      <c r="G84" s="99">
        <v>14</v>
      </c>
      <c r="H84" s="83">
        <v>409.2</v>
      </c>
      <c r="I84" s="87">
        <v>29.2285714285714</v>
      </c>
      <c r="J84" s="40"/>
      <c r="K84" s="153">
        <v>1991</v>
      </c>
      <c r="L84" s="99">
        <v>3</v>
      </c>
      <c r="M84" s="83">
        <v>91.40000000000001</v>
      </c>
      <c r="N84" s="89">
        <v>30.4666666666667</v>
      </c>
      <c r="O84" t="s" s="125">
        <v>72</v>
      </c>
      <c r="P84" s="129">
        <f>AVERAGE(B84:B88)</f>
        <v>27.4</v>
      </c>
      <c r="Q84" s="97">
        <f>AVERAGE(D84:D88)</f>
        <v>28.3854357668364</v>
      </c>
      <c r="R84" t="s" s="128">
        <v>72</v>
      </c>
      <c r="S84" s="129">
        <f>AVERAGE(G84:G88)</f>
        <v>10.6</v>
      </c>
      <c r="T84" s="97">
        <f>AVERAGE(I84:I88)</f>
        <v>29.2213766233766</v>
      </c>
      <c r="U84" t="s" s="128">
        <v>72</v>
      </c>
      <c r="V84" s="129">
        <f>AVERAGE(L84:L88)</f>
        <v>2.2</v>
      </c>
      <c r="W84" s="97">
        <f>AVERAGE(N84:N88)</f>
        <v>30.9833333333333</v>
      </c>
    </row>
    <row r="85" ht="21.95" customHeight="1">
      <c r="A85" s="152">
        <v>1992</v>
      </c>
      <c r="B85" s="99">
        <v>28</v>
      </c>
      <c r="C85" s="83">
        <v>786.5</v>
      </c>
      <c r="D85" s="87">
        <v>28.0892857142857</v>
      </c>
      <c r="E85" s="40"/>
      <c r="F85" s="153">
        <v>1992</v>
      </c>
      <c r="G85" s="99">
        <v>7</v>
      </c>
      <c r="H85" s="83">
        <v>203.3</v>
      </c>
      <c r="I85" s="87">
        <v>29.0428571428571</v>
      </c>
      <c r="J85" s="40"/>
      <c r="K85" s="153">
        <v>1992</v>
      </c>
      <c r="L85" s="99">
        <v>1</v>
      </c>
      <c r="M85" s="83">
        <v>30.8</v>
      </c>
      <c r="N85" s="89">
        <v>30.8</v>
      </c>
      <c r="O85" t="s" s="125">
        <v>73</v>
      </c>
      <c r="P85" s="129">
        <f>AVERAGE(B85:B88)</f>
        <v>24.75</v>
      </c>
      <c r="Q85" s="97">
        <f>AVERAGE(D85:D88)</f>
        <v>28.4186368138087</v>
      </c>
      <c r="R85" t="s" s="128">
        <v>73</v>
      </c>
      <c r="S85" s="129">
        <f>AVERAGE(G85:G88)</f>
        <v>9.75</v>
      </c>
      <c r="T85" s="97">
        <f>AVERAGE(I85:I88)</f>
        <v>29.2195779220779</v>
      </c>
      <c r="U85" t="s" s="128">
        <v>73</v>
      </c>
      <c r="V85" s="129">
        <f>AVERAGE(L85:L88)</f>
        <v>2</v>
      </c>
      <c r="W85" s="97">
        <f>AVERAGE(N85:N88)</f>
        <v>31.1125</v>
      </c>
    </row>
    <row r="86" ht="21.95" customHeight="1">
      <c r="A86" s="152">
        <v>1993</v>
      </c>
      <c r="B86" s="99">
        <v>31</v>
      </c>
      <c r="C86" s="83">
        <v>878.7</v>
      </c>
      <c r="D86" s="87">
        <v>28.3451612903226</v>
      </c>
      <c r="E86" s="40"/>
      <c r="F86" s="153">
        <v>1993</v>
      </c>
      <c r="G86" s="99">
        <v>11</v>
      </c>
      <c r="H86" s="83">
        <v>322</v>
      </c>
      <c r="I86" s="87">
        <v>29.2727272727273</v>
      </c>
      <c r="J86" s="40"/>
      <c r="K86" s="153">
        <v>1993</v>
      </c>
      <c r="L86" s="99">
        <v>3</v>
      </c>
      <c r="M86" s="83">
        <v>93.59999999999999</v>
      </c>
      <c r="N86" s="89">
        <v>31.2</v>
      </c>
      <c r="O86" t="s" s="125">
        <v>74</v>
      </c>
      <c r="P86" s="129">
        <f>AVERAGE(B86:B88)</f>
        <v>23.6666666666667</v>
      </c>
      <c r="Q86" s="97">
        <f>AVERAGE(D86:D88)</f>
        <v>28.5284205136497</v>
      </c>
      <c r="R86" t="s" s="128">
        <v>74</v>
      </c>
      <c r="S86" s="129">
        <f>AVERAGE(G86:G88)</f>
        <v>10.6666666666667</v>
      </c>
      <c r="T86" s="97">
        <f>AVERAGE(I86:I88)</f>
        <v>29.2784848484849</v>
      </c>
      <c r="U86" t="s" s="128">
        <v>74</v>
      </c>
      <c r="V86" s="129">
        <f>AVERAGE(L86:L88)</f>
        <v>2.33333333333333</v>
      </c>
      <c r="W86" s="97">
        <f>AVERAGE(N86:N88)</f>
        <v>31.2166666666667</v>
      </c>
    </row>
    <row r="87" ht="21.95" customHeight="1">
      <c r="A87" s="152">
        <v>1994</v>
      </c>
      <c r="B87" s="99">
        <v>21</v>
      </c>
      <c r="C87" s="83">
        <v>601</v>
      </c>
      <c r="D87" s="87">
        <v>28.6190476190476</v>
      </c>
      <c r="E87" s="40"/>
      <c r="F87" s="153">
        <v>1994</v>
      </c>
      <c r="G87" s="99">
        <v>11</v>
      </c>
      <c r="H87" s="83">
        <v>322</v>
      </c>
      <c r="I87" s="87">
        <v>29.2727272727273</v>
      </c>
      <c r="J87" s="40"/>
      <c r="K87" s="153">
        <v>1994</v>
      </c>
      <c r="L87" s="99">
        <v>2</v>
      </c>
      <c r="M87" s="83">
        <v>62.5</v>
      </c>
      <c r="N87" s="89">
        <v>31.25</v>
      </c>
      <c r="O87" t="s" s="125">
        <v>75</v>
      </c>
      <c r="P87" s="129">
        <f>AVERAGE(B87:B88)</f>
        <v>20</v>
      </c>
      <c r="Q87" s="97">
        <f>AVERAGE(D87:D88)</f>
        <v>28.6200501253133</v>
      </c>
      <c r="R87" t="s" s="128">
        <v>75</v>
      </c>
      <c r="S87" s="129">
        <f>AVERAGE(G87:G88)</f>
        <v>10.5</v>
      </c>
      <c r="T87" s="97">
        <f>AVERAGE(I87:I88)</f>
        <v>29.2813636363637</v>
      </c>
      <c r="U87" t="s" s="128">
        <v>75</v>
      </c>
      <c r="V87" s="129">
        <f>AVERAGE(L87:L88)</f>
        <v>2</v>
      </c>
      <c r="W87" s="97">
        <f>AVERAGE(N87:N88)</f>
        <v>31.225</v>
      </c>
    </row>
    <row r="88" ht="21.95" customHeight="1">
      <c r="A88" s="152">
        <v>1995</v>
      </c>
      <c r="B88" s="157">
        <v>19</v>
      </c>
      <c r="C88" s="158">
        <v>543.8</v>
      </c>
      <c r="D88" s="159">
        <v>28.6210526315789</v>
      </c>
      <c r="E88" s="40"/>
      <c r="F88" s="153">
        <v>1995</v>
      </c>
      <c r="G88" s="157">
        <v>10</v>
      </c>
      <c r="H88" s="158">
        <v>292.9</v>
      </c>
      <c r="I88" s="159">
        <v>29.29</v>
      </c>
      <c r="J88" s="40"/>
      <c r="K88" s="153">
        <v>1995</v>
      </c>
      <c r="L88" s="157">
        <v>2</v>
      </c>
      <c r="M88" s="158">
        <v>62.4</v>
      </c>
      <c r="N88" s="160">
        <v>31.2</v>
      </c>
      <c r="O88" t="s" s="125">
        <v>76</v>
      </c>
      <c r="P88" s="129">
        <f>AVERAGE(B88)</f>
        <v>19</v>
      </c>
      <c r="Q88" s="97">
        <f>AVERAGE(D88)</f>
        <v>28.6210526315789</v>
      </c>
      <c r="R88" t="s" s="128">
        <v>76</v>
      </c>
      <c r="S88" s="129">
        <f>AVERAGE(G88)</f>
        <v>10</v>
      </c>
      <c r="T88" s="97">
        <f>AVERAGE(I88)</f>
        <v>29.29</v>
      </c>
      <c r="U88" t="s" s="128">
        <v>76</v>
      </c>
      <c r="V88" s="129">
        <f>AVERAGE(L88)</f>
        <v>2</v>
      </c>
      <c r="W88" s="97">
        <f>AVERAGE(N88)</f>
        <v>31.2</v>
      </c>
    </row>
    <row r="89" ht="21.95" customHeight="1">
      <c r="A89" s="152">
        <v>1996</v>
      </c>
      <c r="B89" s="99">
        <v>20</v>
      </c>
      <c r="C89" s="83">
        <v>570.7</v>
      </c>
      <c r="D89" s="87">
        <v>28.535</v>
      </c>
      <c r="E89" s="40"/>
      <c r="F89" s="153">
        <v>1996</v>
      </c>
      <c r="G89" s="99">
        <v>13</v>
      </c>
      <c r="H89" s="83">
        <v>376.1</v>
      </c>
      <c r="I89" s="87">
        <v>28.9307692307692</v>
      </c>
      <c r="J89" s="40"/>
      <c r="K89" s="153">
        <v>1996</v>
      </c>
      <c r="L89" s="99">
        <v>3</v>
      </c>
      <c r="M89" s="83">
        <v>89.59999999999999</v>
      </c>
      <c r="N89" s="89">
        <v>29.8666666666667</v>
      </c>
      <c r="O89" t="s" s="125">
        <v>77</v>
      </c>
      <c r="P89" s="161">
        <f>AVERAGE(B89)</f>
        <v>20</v>
      </c>
      <c r="Q89" s="162">
        <f>AVERAGE(D89)</f>
        <v>28.535</v>
      </c>
      <c r="R89" t="s" s="128">
        <v>77</v>
      </c>
      <c r="S89" s="161">
        <f>AVERAGE(G89)</f>
        <v>13</v>
      </c>
      <c r="T89" s="162">
        <f>AVERAGE(I89)</f>
        <v>28.9307692307692</v>
      </c>
      <c r="U89" t="s" s="128">
        <v>77</v>
      </c>
      <c r="V89" s="161">
        <f>AVERAGE(L89)</f>
        <v>3</v>
      </c>
      <c r="W89" s="162">
        <f>AVERAGE(N89)</f>
        <v>29.8666666666667</v>
      </c>
    </row>
    <row r="90" ht="21.95" customHeight="1">
      <c r="A90" s="152">
        <v>1997</v>
      </c>
      <c r="B90" s="99">
        <v>25</v>
      </c>
      <c r="C90" s="83">
        <v>704.7</v>
      </c>
      <c r="D90" s="87">
        <v>28.188</v>
      </c>
      <c r="E90" s="40"/>
      <c r="F90" s="153">
        <v>1997</v>
      </c>
      <c r="G90" s="99">
        <v>11</v>
      </c>
      <c r="H90" s="83">
        <v>315</v>
      </c>
      <c r="I90" s="87">
        <v>28.6363636363636</v>
      </c>
      <c r="J90" s="40"/>
      <c r="K90" s="153">
        <v>1997</v>
      </c>
      <c r="L90" s="99">
        <v>0</v>
      </c>
      <c r="M90" s="83">
        <v>0</v>
      </c>
      <c r="N90" s="89"/>
      <c r="O90" t="s" s="125">
        <v>76</v>
      </c>
      <c r="P90" s="129">
        <f>AVERAGE(B90)</f>
        <v>25</v>
      </c>
      <c r="Q90" s="97">
        <f>AVERAGE(D90)</f>
        <v>28.188</v>
      </c>
      <c r="R90" t="s" s="128">
        <v>76</v>
      </c>
      <c r="S90" s="129">
        <f>AVERAGE(G90)</f>
        <v>11</v>
      </c>
      <c r="T90" s="97">
        <f>AVERAGE(I90)</f>
        <v>28.6363636363636</v>
      </c>
      <c r="U90" t="s" s="128">
        <v>76</v>
      </c>
      <c r="V90" s="129">
        <f>AVERAGE(L90)</f>
        <v>0</v>
      </c>
      <c r="W90" s="97"/>
    </row>
    <row r="91" ht="21.95" customHeight="1">
      <c r="A91" s="152">
        <v>1998</v>
      </c>
      <c r="B91" s="99">
        <v>59</v>
      </c>
      <c r="C91" s="83">
        <v>1660.3</v>
      </c>
      <c r="D91" s="87">
        <v>28.1406779661017</v>
      </c>
      <c r="E91" s="40"/>
      <c r="F91" s="153">
        <v>1998</v>
      </c>
      <c r="G91" s="99">
        <v>24</v>
      </c>
      <c r="H91" s="83">
        <v>689</v>
      </c>
      <c r="I91" s="87">
        <v>28.7083333333333</v>
      </c>
      <c r="J91" s="40"/>
      <c r="K91" s="153">
        <v>1998</v>
      </c>
      <c r="L91" s="99">
        <v>1</v>
      </c>
      <c r="M91" s="83">
        <v>30.7</v>
      </c>
      <c r="N91" s="89">
        <v>30.7</v>
      </c>
      <c r="O91" t="s" s="125">
        <v>75</v>
      </c>
      <c r="P91" s="129">
        <f>AVERAGE(B90:B91)</f>
        <v>42</v>
      </c>
      <c r="Q91" s="97">
        <f>AVERAGE(D90:D91)</f>
        <v>28.1643389830509</v>
      </c>
      <c r="R91" t="s" s="128">
        <v>75</v>
      </c>
      <c r="S91" s="129">
        <f>AVERAGE(G90:G91)</f>
        <v>17.5</v>
      </c>
      <c r="T91" s="97">
        <f>AVERAGE(I90:I91)</f>
        <v>28.6723484848485</v>
      </c>
      <c r="U91" t="s" s="128">
        <v>75</v>
      </c>
      <c r="V91" s="129">
        <f>AVERAGE(L90:L91)</f>
        <v>0.5</v>
      </c>
      <c r="W91" s="97">
        <f>AVERAGE(N90:N91)</f>
        <v>30.7</v>
      </c>
    </row>
    <row r="92" ht="21.95" customHeight="1">
      <c r="A92" s="152">
        <v>1999</v>
      </c>
      <c r="B92" s="99">
        <v>25</v>
      </c>
      <c r="C92" s="83">
        <v>706.2</v>
      </c>
      <c r="D92" s="87">
        <v>28.248</v>
      </c>
      <c r="E92" s="40"/>
      <c r="F92" s="153">
        <v>1999</v>
      </c>
      <c r="G92" s="99">
        <v>13</v>
      </c>
      <c r="H92" s="83">
        <v>372.6</v>
      </c>
      <c r="I92" s="87">
        <v>28.6615384615385</v>
      </c>
      <c r="J92" s="40"/>
      <c r="K92" s="153">
        <v>1999</v>
      </c>
      <c r="L92" s="99">
        <v>1</v>
      </c>
      <c r="M92" s="83">
        <v>30.1</v>
      </c>
      <c r="N92" s="89">
        <v>30.1</v>
      </c>
      <c r="O92" t="s" s="125">
        <v>74</v>
      </c>
      <c r="P92" s="129">
        <f>AVERAGE(B90:B92)</f>
        <v>36.3333333333333</v>
      </c>
      <c r="Q92" s="97">
        <f>AVERAGE(D90:D92)</f>
        <v>28.1922259887006</v>
      </c>
      <c r="R92" t="s" s="128">
        <v>74</v>
      </c>
      <c r="S92" s="129">
        <f>AVERAGE(G90:G92)</f>
        <v>16</v>
      </c>
      <c r="T92" s="97">
        <f>AVERAGE(I90:I92)</f>
        <v>28.6687451437451</v>
      </c>
      <c r="U92" t="s" s="128">
        <v>74</v>
      </c>
      <c r="V92" s="129">
        <f>AVERAGE(L90:L92)</f>
        <v>0.666666666666667</v>
      </c>
      <c r="W92" s="97">
        <f>AVERAGE(N90:N92)</f>
        <v>30.4</v>
      </c>
    </row>
    <row r="93" ht="21.95" customHeight="1">
      <c r="A93" s="152">
        <v>2000</v>
      </c>
      <c r="B93" s="99">
        <v>15</v>
      </c>
      <c r="C93" s="83">
        <v>420.5</v>
      </c>
      <c r="D93" s="87">
        <v>28.0333333333333</v>
      </c>
      <c r="E93" s="40"/>
      <c r="F93" s="153">
        <v>2000</v>
      </c>
      <c r="G93" s="99">
        <v>4</v>
      </c>
      <c r="H93" s="83">
        <v>113.8</v>
      </c>
      <c r="I93" s="87">
        <v>28.45</v>
      </c>
      <c r="J93" s="40"/>
      <c r="K93" s="153">
        <v>2000</v>
      </c>
      <c r="L93" s="99">
        <v>0</v>
      </c>
      <c r="M93" s="83">
        <v>0</v>
      </c>
      <c r="N93" s="89"/>
      <c r="O93" t="s" s="125">
        <v>73</v>
      </c>
      <c r="P93" s="129">
        <f>AVERAGE(B90:B93)</f>
        <v>31</v>
      </c>
      <c r="Q93" s="97">
        <f>AVERAGE(D90:D93)</f>
        <v>28.1525028248588</v>
      </c>
      <c r="R93" t="s" s="128">
        <v>73</v>
      </c>
      <c r="S93" s="129">
        <f>AVERAGE(G90:G93)</f>
        <v>13</v>
      </c>
      <c r="T93" s="97">
        <f>AVERAGE(I90:I93)</f>
        <v>28.6140588578089</v>
      </c>
      <c r="U93" t="s" s="128">
        <v>73</v>
      </c>
      <c r="V93" s="129">
        <f>AVERAGE(L90:L93)</f>
        <v>0.5</v>
      </c>
      <c r="W93" s="97">
        <f>AVERAGE(N90:N93)</f>
        <v>30.4</v>
      </c>
    </row>
    <row r="94" ht="21.95" customHeight="1">
      <c r="A94" s="152">
        <v>2001</v>
      </c>
      <c r="B94" s="99">
        <v>63</v>
      </c>
      <c r="C94" s="83">
        <v>1794.9</v>
      </c>
      <c r="D94" s="87">
        <v>28.4904761904762</v>
      </c>
      <c r="E94" s="40"/>
      <c r="F94" s="153">
        <v>2001</v>
      </c>
      <c r="G94" s="99">
        <v>32</v>
      </c>
      <c r="H94" s="83">
        <v>930.9</v>
      </c>
      <c r="I94" s="87">
        <v>29.090625</v>
      </c>
      <c r="J94" s="40"/>
      <c r="K94" s="153">
        <v>2001</v>
      </c>
      <c r="L94" s="99">
        <v>8</v>
      </c>
      <c r="M94" s="83">
        <v>242.4</v>
      </c>
      <c r="N94" s="89">
        <v>30.3</v>
      </c>
      <c r="O94" t="s" s="125">
        <v>72</v>
      </c>
      <c r="P94" s="129">
        <f>AVERAGE(B90:B94)</f>
        <v>37.4</v>
      </c>
      <c r="Q94" s="97">
        <f>AVERAGE(D90:D94)</f>
        <v>28.2200974979822</v>
      </c>
      <c r="R94" t="s" s="128">
        <v>72</v>
      </c>
      <c r="S94" s="129">
        <f>AVERAGE(G90:G94)</f>
        <v>16.8</v>
      </c>
      <c r="T94" s="97">
        <f>AVERAGE(I90:I94)</f>
        <v>28.7093720862471</v>
      </c>
      <c r="U94" t="s" s="128">
        <v>72</v>
      </c>
      <c r="V94" s="129">
        <f>AVERAGE(L90:L94)</f>
        <v>2</v>
      </c>
      <c r="W94" s="97">
        <f>AVERAGE(N90:N94)</f>
        <v>30.3666666666667</v>
      </c>
    </row>
    <row r="95" ht="21.95" customHeight="1">
      <c r="A95" s="152">
        <v>2002</v>
      </c>
      <c r="B95" s="99">
        <v>70</v>
      </c>
      <c r="C95" s="83">
        <v>2008.4</v>
      </c>
      <c r="D95" s="87">
        <v>28.6914285714286</v>
      </c>
      <c r="E95" s="40"/>
      <c r="F95" s="153">
        <v>2002</v>
      </c>
      <c r="G95" s="99">
        <v>45</v>
      </c>
      <c r="H95" s="83">
        <v>1313.6</v>
      </c>
      <c r="I95" s="87">
        <v>29.1911111111111</v>
      </c>
      <c r="J95" s="40"/>
      <c r="K95" s="153">
        <v>2002</v>
      </c>
      <c r="L95" s="99">
        <v>7</v>
      </c>
      <c r="M95" s="83">
        <v>217.9</v>
      </c>
      <c r="N95" s="89">
        <v>31.1285714285714</v>
      </c>
      <c r="O95" t="s" s="125">
        <v>71</v>
      </c>
      <c r="P95" s="129">
        <f>AVERAGE(B90:B95)</f>
        <v>42.8333333333333</v>
      </c>
      <c r="Q95" s="97">
        <f>AVERAGE(D90:D95)</f>
        <v>28.298652676890</v>
      </c>
      <c r="R95" t="s" s="128">
        <v>71</v>
      </c>
      <c r="S95" s="129">
        <f>AVERAGE(G90:G95)</f>
        <v>21.5</v>
      </c>
      <c r="T95" s="97">
        <f>AVERAGE(I90:I95)</f>
        <v>28.7896619237244</v>
      </c>
      <c r="U95" t="s" s="128">
        <v>71</v>
      </c>
      <c r="V95" s="129">
        <f>AVERAGE(L90:L95)</f>
        <v>2.83333333333333</v>
      </c>
      <c r="W95" s="97">
        <f>AVERAGE(N90:N95)</f>
        <v>30.5571428571429</v>
      </c>
    </row>
    <row r="96" ht="21.95" customHeight="1">
      <c r="A96" s="152">
        <v>2003</v>
      </c>
      <c r="B96" s="99">
        <v>66</v>
      </c>
      <c r="C96" s="83">
        <v>1918</v>
      </c>
      <c r="D96" s="87">
        <v>29.0606060606061</v>
      </c>
      <c r="E96" s="40"/>
      <c r="F96" s="153">
        <v>2003</v>
      </c>
      <c r="G96" s="99">
        <v>49</v>
      </c>
      <c r="H96" s="83">
        <v>1445.6</v>
      </c>
      <c r="I96" s="87">
        <v>29.5020408163265</v>
      </c>
      <c r="J96" s="40"/>
      <c r="K96" s="153">
        <v>2003</v>
      </c>
      <c r="L96" s="99">
        <v>22</v>
      </c>
      <c r="M96" s="83">
        <v>666</v>
      </c>
      <c r="N96" s="89">
        <v>30.2727272727273</v>
      </c>
      <c r="O96" t="s" s="125">
        <v>70</v>
      </c>
      <c r="P96" s="129">
        <f>AVERAGE(B90:B96)</f>
        <v>46.1428571428571</v>
      </c>
      <c r="Q96" s="97">
        <f>AVERAGE(D90:D96)</f>
        <v>28.407503160278</v>
      </c>
      <c r="R96" t="s" s="128">
        <v>70</v>
      </c>
      <c r="S96" s="129">
        <f>AVERAGE(G90:G96)</f>
        <v>25.4285714285714</v>
      </c>
      <c r="T96" s="97">
        <f>AVERAGE(I90:I96)</f>
        <v>28.8914303369533</v>
      </c>
      <c r="U96" t="s" s="128">
        <v>70</v>
      </c>
      <c r="V96" s="129">
        <f>AVERAGE(L90:L96)</f>
        <v>5.57142857142857</v>
      </c>
      <c r="W96" s="97">
        <f>AVERAGE(N90:N96)</f>
        <v>30.5002597402597</v>
      </c>
    </row>
    <row r="97" ht="21.95" customHeight="1">
      <c r="A97" s="152">
        <v>2004</v>
      </c>
      <c r="B97" s="99">
        <v>78</v>
      </c>
      <c r="C97" s="83">
        <v>2249</v>
      </c>
      <c r="D97" s="87">
        <v>28.8333333333333</v>
      </c>
      <c r="E97" s="40"/>
      <c r="F97" s="153">
        <v>2004</v>
      </c>
      <c r="G97" s="99">
        <v>46</v>
      </c>
      <c r="H97" s="83">
        <v>1358.3</v>
      </c>
      <c r="I97" s="87">
        <v>29.5282608695652</v>
      </c>
      <c r="J97" s="40"/>
      <c r="K97" s="153">
        <v>2004</v>
      </c>
      <c r="L97" s="99">
        <v>21</v>
      </c>
      <c r="M97" s="83">
        <v>635.7</v>
      </c>
      <c r="N97" s="89">
        <v>30.2714285714286</v>
      </c>
      <c r="O97" t="s" s="125">
        <v>69</v>
      </c>
      <c r="P97" s="129">
        <f>AVERAGE(B90:B97)</f>
        <v>50.125</v>
      </c>
      <c r="Q97" s="97">
        <f>AVERAGE(D90:D97)</f>
        <v>28.4607319319099</v>
      </c>
      <c r="R97" t="s" s="128">
        <v>69</v>
      </c>
      <c r="S97" s="129">
        <f>AVERAGE(G90:G97)</f>
        <v>28</v>
      </c>
      <c r="T97" s="97">
        <f>AVERAGE(I90:I97)</f>
        <v>28.9710341535298</v>
      </c>
      <c r="U97" t="s" s="128">
        <v>69</v>
      </c>
      <c r="V97" s="129">
        <f>AVERAGE(L90:L97)</f>
        <v>7.5</v>
      </c>
      <c r="W97" s="97">
        <f>AVERAGE(N90:N97)</f>
        <v>30.4621212121212</v>
      </c>
    </row>
    <row r="98" ht="21.95" customHeight="1">
      <c r="A98" s="152">
        <v>2005</v>
      </c>
      <c r="B98" s="99">
        <v>88</v>
      </c>
      <c r="C98" s="83">
        <v>2530</v>
      </c>
      <c r="D98" s="87">
        <v>28.75</v>
      </c>
      <c r="E98" s="40"/>
      <c r="F98" s="153">
        <v>2005</v>
      </c>
      <c r="G98" s="99">
        <v>61</v>
      </c>
      <c r="H98" s="83">
        <v>1779.7</v>
      </c>
      <c r="I98" s="87">
        <v>29.1754098360656</v>
      </c>
      <c r="J98" s="40"/>
      <c r="K98" s="153">
        <v>2005</v>
      </c>
      <c r="L98" s="99">
        <v>16</v>
      </c>
      <c r="M98" s="83">
        <v>482.7</v>
      </c>
      <c r="N98" s="89">
        <v>30.16875</v>
      </c>
      <c r="O98" t="s" s="125">
        <v>68</v>
      </c>
      <c r="P98" s="129">
        <f>AVERAGE(B90:B98)</f>
        <v>54.3333333333333</v>
      </c>
      <c r="Q98" s="97">
        <f>AVERAGE(D90:D98)</f>
        <v>28.4928728283644</v>
      </c>
      <c r="R98" t="s" s="128">
        <v>68</v>
      </c>
      <c r="S98" s="129">
        <f>AVERAGE(G90:G98)</f>
        <v>31.6666666666667</v>
      </c>
      <c r="T98" s="97">
        <f>AVERAGE(I90:I98)</f>
        <v>28.9937425627004</v>
      </c>
      <c r="U98" t="s" s="128">
        <v>68</v>
      </c>
      <c r="V98" s="129">
        <f>AVERAGE(L90:L98)</f>
        <v>8.444444444444439</v>
      </c>
      <c r="W98" s="97">
        <f>AVERAGE(N90:N98)</f>
        <v>30.420211038961</v>
      </c>
    </row>
    <row r="99" ht="21.95" customHeight="1">
      <c r="A99" s="152">
        <v>2006</v>
      </c>
      <c r="B99" s="99">
        <v>70</v>
      </c>
      <c r="C99" s="83">
        <v>2019.1</v>
      </c>
      <c r="D99" s="87">
        <v>28.8442857142857</v>
      </c>
      <c r="E99" s="40"/>
      <c r="F99" s="153">
        <v>2006</v>
      </c>
      <c r="G99" s="99">
        <v>49</v>
      </c>
      <c r="H99" s="83">
        <v>1435.1</v>
      </c>
      <c r="I99" s="87">
        <v>29.2877551020408</v>
      </c>
      <c r="J99" s="40"/>
      <c r="K99" s="153">
        <v>2006</v>
      </c>
      <c r="L99" s="99">
        <v>15</v>
      </c>
      <c r="M99" s="83">
        <v>450.7</v>
      </c>
      <c r="N99" s="89">
        <v>30.0466666666667</v>
      </c>
      <c r="O99" t="s" s="125">
        <v>67</v>
      </c>
      <c r="P99" s="129">
        <f>AVERAGE(B90:B99)</f>
        <v>55.9</v>
      </c>
      <c r="Q99" s="97">
        <f>AVERAGE(D90:D99)</f>
        <v>28.5280141169565</v>
      </c>
      <c r="R99" t="s" s="128">
        <v>67</v>
      </c>
      <c r="S99" s="129">
        <f>AVERAGE(G90:G99)</f>
        <v>33.4</v>
      </c>
      <c r="T99" s="97">
        <f>AVERAGE(I90:I99)</f>
        <v>29.0231438166345</v>
      </c>
      <c r="U99" t="s" s="128">
        <v>67</v>
      </c>
      <c r="V99" s="129">
        <f>AVERAGE(L90:L99)</f>
        <v>9.1</v>
      </c>
      <c r="W99" s="97">
        <f>AVERAGE(N90:N99)</f>
        <v>30.3735179924243</v>
      </c>
    </row>
    <row r="100" ht="21.95" customHeight="1">
      <c r="A100" s="152">
        <v>2007</v>
      </c>
      <c r="B100" s="99">
        <v>70</v>
      </c>
      <c r="C100" s="83">
        <v>1994.1</v>
      </c>
      <c r="D100" s="87">
        <v>28.4871428571429</v>
      </c>
      <c r="E100" s="40"/>
      <c r="F100" s="153">
        <v>2007</v>
      </c>
      <c r="G100" s="99">
        <v>35</v>
      </c>
      <c r="H100" s="83">
        <v>1016.3</v>
      </c>
      <c r="I100" s="87">
        <v>29.0371428571429</v>
      </c>
      <c r="J100" s="40"/>
      <c r="K100" s="153">
        <v>2007</v>
      </c>
      <c r="L100" s="99">
        <v>5</v>
      </c>
      <c r="M100" s="83">
        <v>150.1</v>
      </c>
      <c r="N100" s="89">
        <v>30.02</v>
      </c>
      <c r="O100" t="s" s="125">
        <v>66</v>
      </c>
      <c r="P100" s="129">
        <f>AVERAGE(B90:B100)</f>
        <v>57.1818181818182</v>
      </c>
      <c r="Q100" s="97">
        <f>AVERAGE(D90:D100)</f>
        <v>28.5242985478825</v>
      </c>
      <c r="R100" t="s" s="128">
        <v>66</v>
      </c>
      <c r="S100" s="129">
        <f>AVERAGE(G90:G100)</f>
        <v>33.5454545454545</v>
      </c>
      <c r="T100" s="97">
        <f>AVERAGE(I90:I100)</f>
        <v>29.0244164566807</v>
      </c>
      <c r="U100" t="s" s="128">
        <v>66</v>
      </c>
      <c r="V100" s="129">
        <f>AVERAGE(L90:L100)</f>
        <v>8.72727272727273</v>
      </c>
      <c r="W100" s="97">
        <f>AVERAGE(N90:N100)</f>
        <v>30.3342382154882</v>
      </c>
    </row>
    <row r="101" ht="21.95" customHeight="1">
      <c r="A101" s="152">
        <v>2008</v>
      </c>
      <c r="B101" s="99">
        <v>40</v>
      </c>
      <c r="C101" s="83">
        <v>1137.1</v>
      </c>
      <c r="D101" s="87">
        <v>28.4275</v>
      </c>
      <c r="E101" s="40"/>
      <c r="F101" s="153">
        <v>2008</v>
      </c>
      <c r="G101" s="99">
        <v>19</v>
      </c>
      <c r="H101" s="83">
        <v>552.8</v>
      </c>
      <c r="I101" s="87">
        <v>29.0947368421053</v>
      </c>
      <c r="J101" s="40"/>
      <c r="K101" s="153">
        <v>2008</v>
      </c>
      <c r="L101" s="99">
        <v>5</v>
      </c>
      <c r="M101" s="83">
        <v>152.3</v>
      </c>
      <c r="N101" s="89">
        <v>30.46</v>
      </c>
      <c r="O101" t="s" s="125">
        <v>65</v>
      </c>
      <c r="P101" s="129">
        <f>AVERAGE(B90:B101)</f>
        <v>55.75</v>
      </c>
      <c r="Q101" s="97">
        <f>AVERAGE(D90:D101)</f>
        <v>28.5162320022257</v>
      </c>
      <c r="R101" t="s" s="128">
        <v>65</v>
      </c>
      <c r="S101" s="129">
        <f>AVERAGE(G90:G101)</f>
        <v>32.3333333333333</v>
      </c>
      <c r="T101" s="97">
        <f>AVERAGE(I90:I101)</f>
        <v>29.0302764887994</v>
      </c>
      <c r="U101" t="s" s="128">
        <v>65</v>
      </c>
      <c r="V101" s="129">
        <f>AVERAGE(L90:L101)</f>
        <v>8.41666666666667</v>
      </c>
      <c r="W101" s="97">
        <f>AVERAGE(N90:N101)</f>
        <v>30.3468143939394</v>
      </c>
    </row>
    <row r="102" ht="21.95" customHeight="1">
      <c r="A102" s="152">
        <v>2009</v>
      </c>
      <c r="B102" s="99">
        <v>91</v>
      </c>
      <c r="C102" s="83">
        <v>2591.2</v>
      </c>
      <c r="D102" s="87">
        <v>28.4747252747253</v>
      </c>
      <c r="E102" s="40"/>
      <c r="F102" s="153">
        <v>2009</v>
      </c>
      <c r="G102" s="99">
        <v>44</v>
      </c>
      <c r="H102" s="83">
        <v>1280.7</v>
      </c>
      <c r="I102" s="87">
        <v>29.1068181818182</v>
      </c>
      <c r="J102" s="40"/>
      <c r="K102" s="153">
        <v>2009</v>
      </c>
      <c r="L102" s="99">
        <v>8</v>
      </c>
      <c r="M102" s="83">
        <v>239.5</v>
      </c>
      <c r="N102" s="89">
        <v>29.9375</v>
      </c>
      <c r="O102" t="s" s="125">
        <v>64</v>
      </c>
      <c r="P102" s="129">
        <f>AVERAGE(B90:B102)</f>
        <v>58.4615384615385</v>
      </c>
      <c r="Q102" s="97">
        <f>AVERAGE(D90:D102)</f>
        <v>28.5130391770333</v>
      </c>
      <c r="R102" t="s" s="128">
        <v>64</v>
      </c>
      <c r="S102" s="129">
        <f>AVERAGE(G90:G102)</f>
        <v>33.2307692307692</v>
      </c>
      <c r="T102" s="97">
        <f>AVERAGE(I90:I102)</f>
        <v>29.0361643113393</v>
      </c>
      <c r="U102" t="s" s="128">
        <v>64</v>
      </c>
      <c r="V102" s="129">
        <f>AVERAGE(L90:L102)</f>
        <v>8.38461538461538</v>
      </c>
      <c r="W102" s="97">
        <f>AVERAGE(N90:N102)</f>
        <v>30.3096039944904</v>
      </c>
    </row>
    <row r="103" ht="21.95" customHeight="1">
      <c r="A103" s="152">
        <v>2010</v>
      </c>
      <c r="B103" s="99">
        <v>66</v>
      </c>
      <c r="C103" s="83">
        <v>1911</v>
      </c>
      <c r="D103" s="87">
        <v>28.9545454545455</v>
      </c>
      <c r="E103" s="40"/>
      <c r="F103" s="153">
        <v>2010</v>
      </c>
      <c r="G103" s="99">
        <v>49</v>
      </c>
      <c r="H103" s="83">
        <v>1437.5</v>
      </c>
      <c r="I103" s="87">
        <v>29.3367346938776</v>
      </c>
      <c r="J103" s="40"/>
      <c r="K103" s="153">
        <v>2010</v>
      </c>
      <c r="L103" s="99">
        <v>17</v>
      </c>
      <c r="M103" s="83">
        <v>511.5</v>
      </c>
      <c r="N103" s="89">
        <v>30.0882352941176</v>
      </c>
      <c r="O103" t="s" s="125">
        <v>63</v>
      </c>
      <c r="P103" s="129">
        <f>AVERAGE(B90:B103)</f>
        <v>59</v>
      </c>
      <c r="Q103" s="97">
        <f>AVERAGE(D90:D103)</f>
        <v>28.5445753397128</v>
      </c>
      <c r="R103" t="s" s="128">
        <v>63</v>
      </c>
      <c r="S103" s="129">
        <f>AVERAGE(G90:G103)</f>
        <v>34.3571428571429</v>
      </c>
      <c r="T103" s="97">
        <f>AVERAGE(I90:I103)</f>
        <v>29.0576336243778</v>
      </c>
      <c r="U103" t="s" s="128">
        <v>63</v>
      </c>
      <c r="V103" s="129">
        <f>AVERAGE(L90:L103)</f>
        <v>9</v>
      </c>
      <c r="W103" s="97">
        <f>AVERAGE(N90:N103)</f>
        <v>30.2911566027926</v>
      </c>
    </row>
    <row r="104" ht="21.95" customHeight="1">
      <c r="A104" s="152">
        <v>2011</v>
      </c>
      <c r="B104" s="99">
        <v>62</v>
      </c>
      <c r="C104" s="83">
        <v>1768</v>
      </c>
      <c r="D104" s="87">
        <v>28.5161290322581</v>
      </c>
      <c r="E104" s="40"/>
      <c r="F104" s="153">
        <v>2011</v>
      </c>
      <c r="G104" s="99">
        <v>36</v>
      </c>
      <c r="H104" s="83">
        <v>1046.4</v>
      </c>
      <c r="I104" s="87">
        <v>29.0666666666667</v>
      </c>
      <c r="J104" s="40"/>
      <c r="K104" s="153">
        <v>2011</v>
      </c>
      <c r="L104" s="99">
        <v>9</v>
      </c>
      <c r="M104" s="83">
        <v>270.5</v>
      </c>
      <c r="N104" s="89">
        <v>30.0555555555556</v>
      </c>
      <c r="O104" t="s" s="125">
        <v>62</v>
      </c>
      <c r="P104" s="129">
        <f>AVERAGE(B90:B104)</f>
        <v>59.2</v>
      </c>
      <c r="Q104" s="97">
        <f>AVERAGE(D90:D104)</f>
        <v>28.5426789192158</v>
      </c>
      <c r="R104" t="s" s="128">
        <v>62</v>
      </c>
      <c r="S104" s="129">
        <f>AVERAGE(G90:G104)</f>
        <v>34.4666666666667</v>
      </c>
      <c r="T104" s="97">
        <f>AVERAGE(I90:I104)</f>
        <v>29.058235827197</v>
      </c>
      <c r="U104" t="s" s="128">
        <v>62</v>
      </c>
      <c r="V104" s="129">
        <f>AVERAGE(L90:L104)</f>
        <v>9</v>
      </c>
      <c r="W104" s="97">
        <f>AVERAGE(N90:N104)</f>
        <v>30.2730334453129</v>
      </c>
    </row>
    <row r="105" ht="21.95" customHeight="1">
      <c r="A105" s="152">
        <v>2012</v>
      </c>
      <c r="B105" s="99">
        <v>57</v>
      </c>
      <c r="C105" s="83">
        <v>1625.5</v>
      </c>
      <c r="D105" s="87">
        <v>28.5175438596491</v>
      </c>
      <c r="E105" s="40"/>
      <c r="F105" s="153">
        <v>2012</v>
      </c>
      <c r="G105" s="99">
        <v>30</v>
      </c>
      <c r="H105" s="83">
        <v>872.8</v>
      </c>
      <c r="I105" s="87">
        <v>29.0933333333333</v>
      </c>
      <c r="J105" s="40"/>
      <c r="K105" s="153">
        <v>2012</v>
      </c>
      <c r="L105" s="99">
        <v>7</v>
      </c>
      <c r="M105" s="83">
        <v>210.3</v>
      </c>
      <c r="N105" s="89">
        <v>30.0428571428571</v>
      </c>
      <c r="O105" t="s" s="125">
        <v>61</v>
      </c>
      <c r="P105" s="129">
        <f>AVERAGE(B90:B105)</f>
        <v>59.0625</v>
      </c>
      <c r="Q105" s="97">
        <f>AVERAGE(D90:D105)</f>
        <v>28.5411079779929</v>
      </c>
      <c r="R105" t="s" s="128">
        <v>61</v>
      </c>
      <c r="S105" s="129">
        <f>AVERAGE(G90:G105)</f>
        <v>34.1875</v>
      </c>
      <c r="T105" s="97">
        <f>AVERAGE(I90:I105)</f>
        <v>29.0604294213305</v>
      </c>
      <c r="U105" t="s" s="128">
        <v>61</v>
      </c>
      <c r="V105" s="129">
        <f>AVERAGE(L90:L105)</f>
        <v>8.875</v>
      </c>
      <c r="W105" s="97">
        <f>AVERAGE(N90:N105)</f>
        <v>30.2565922808517</v>
      </c>
    </row>
    <row r="106" ht="21.95" customHeight="1">
      <c r="A106" s="152">
        <v>2013</v>
      </c>
      <c r="B106" s="99">
        <v>51</v>
      </c>
      <c r="C106" s="83">
        <v>1461.3</v>
      </c>
      <c r="D106" s="87">
        <v>28.6529411764706</v>
      </c>
      <c r="E106" s="40"/>
      <c r="F106" s="153">
        <v>2013</v>
      </c>
      <c r="G106" s="99">
        <v>33</v>
      </c>
      <c r="H106" s="83">
        <v>961.2</v>
      </c>
      <c r="I106" s="87">
        <v>29.1272727272727</v>
      </c>
      <c r="J106" s="40"/>
      <c r="K106" s="153">
        <v>2013</v>
      </c>
      <c r="L106" s="99">
        <v>9</v>
      </c>
      <c r="M106" s="83">
        <v>270</v>
      </c>
      <c r="N106" s="89">
        <v>30</v>
      </c>
      <c r="O106" t="s" s="125">
        <v>60</v>
      </c>
      <c r="P106" s="129">
        <f>AVERAGE(B90:B106)</f>
        <v>58.5882352941176</v>
      </c>
      <c r="Q106" s="97">
        <f>AVERAGE(D90:D106)</f>
        <v>28.5476864014327</v>
      </c>
      <c r="R106" t="s" s="128">
        <v>60</v>
      </c>
      <c r="S106" s="129">
        <f>AVERAGE(G90:G106)</f>
        <v>34.1176470588235</v>
      </c>
      <c r="T106" s="97">
        <f>AVERAGE(I90:I106)</f>
        <v>29.0643613805036</v>
      </c>
      <c r="U106" t="s" s="128">
        <v>60</v>
      </c>
      <c r="V106" s="129">
        <f>AVERAGE(L90:L106)</f>
        <v>8.882352941176469</v>
      </c>
      <c r="W106" s="97">
        <f>AVERAGE(N90:N106)</f>
        <v>30.239486128795</v>
      </c>
    </row>
    <row r="107" ht="21.95" customHeight="1">
      <c r="A107" s="152">
        <v>2014</v>
      </c>
      <c r="B107" s="99">
        <v>72</v>
      </c>
      <c r="C107" s="83">
        <v>2039.2</v>
      </c>
      <c r="D107" s="87">
        <v>28.3222222222222</v>
      </c>
      <c r="E107" s="40"/>
      <c r="F107" s="153">
        <v>2014</v>
      </c>
      <c r="G107" s="99">
        <v>35</v>
      </c>
      <c r="H107" s="83">
        <v>1009.5</v>
      </c>
      <c r="I107" s="87">
        <v>28.8428571428571</v>
      </c>
      <c r="J107" s="40"/>
      <c r="K107" s="153">
        <v>2014</v>
      </c>
      <c r="L107" s="99">
        <v>4</v>
      </c>
      <c r="M107" s="83">
        <v>119.2</v>
      </c>
      <c r="N107" s="89">
        <v>29.8</v>
      </c>
      <c r="O107" t="s" s="125">
        <v>59</v>
      </c>
      <c r="P107" s="129">
        <f>AVERAGE(B90:B107)</f>
        <v>59.3333333333333</v>
      </c>
      <c r="Q107" s="97">
        <f>AVERAGE(D90:D107)</f>
        <v>28.5351606136988</v>
      </c>
      <c r="R107" t="s" s="128">
        <v>59</v>
      </c>
      <c r="S107" s="129">
        <f>AVERAGE(G90:G107)</f>
        <v>34.1666666666667</v>
      </c>
      <c r="T107" s="97">
        <f>AVERAGE(I90:I107)</f>
        <v>29.0520555895232</v>
      </c>
      <c r="U107" t="s" s="128">
        <v>59</v>
      </c>
      <c r="V107" s="129">
        <f>AVERAGE(L90:L107)</f>
        <v>8.611111111111111</v>
      </c>
      <c r="W107" s="97">
        <f>AVERAGE(N90:N107)</f>
        <v>30.2120182457453</v>
      </c>
    </row>
    <row r="108" ht="21.95" customHeight="1">
      <c r="A108" s="152">
        <v>2015</v>
      </c>
      <c r="B108" s="99">
        <v>70</v>
      </c>
      <c r="C108" s="83">
        <v>2003</v>
      </c>
      <c r="D108" s="87">
        <v>28.6142857142857</v>
      </c>
      <c r="E108" s="40"/>
      <c r="F108" s="153">
        <v>2015</v>
      </c>
      <c r="G108" s="99">
        <v>41</v>
      </c>
      <c r="H108" s="83">
        <v>1194.2</v>
      </c>
      <c r="I108" s="87">
        <v>29.1268292682927</v>
      </c>
      <c r="J108" s="40"/>
      <c r="K108" s="153">
        <v>2015</v>
      </c>
      <c r="L108" s="99">
        <v>4</v>
      </c>
      <c r="M108" s="83">
        <v>120.5</v>
      </c>
      <c r="N108" s="89">
        <v>30.125</v>
      </c>
      <c r="O108" t="s" s="125">
        <v>58</v>
      </c>
      <c r="P108" s="129">
        <f>AVERAGE(B90:B108)</f>
        <v>59.8947368421053</v>
      </c>
      <c r="Q108" s="97">
        <f>AVERAGE(D90:D108)</f>
        <v>28.5393250926771</v>
      </c>
      <c r="R108" t="s" s="128">
        <v>58</v>
      </c>
      <c r="S108" s="129">
        <f>AVERAGE(G90:G108)</f>
        <v>34.5263157894737</v>
      </c>
      <c r="T108" s="97">
        <f>AVERAGE(I90:I108)</f>
        <v>29.0559910463006</v>
      </c>
      <c r="U108" t="s" s="128">
        <v>58</v>
      </c>
      <c r="V108" s="129">
        <f>AVERAGE(L90:L108)</f>
        <v>8.368421052631581</v>
      </c>
      <c r="W108" s="97">
        <f>AVERAGE(N90:N108)</f>
        <v>30.2068995254073</v>
      </c>
    </row>
    <row r="109" ht="21.95" customHeight="1">
      <c r="A109" s="152">
        <v>2016</v>
      </c>
      <c r="B109" s="99">
        <v>99</v>
      </c>
      <c r="C109" s="83">
        <v>2819.4</v>
      </c>
      <c r="D109" s="87">
        <v>28.4787878787879</v>
      </c>
      <c r="E109" s="40"/>
      <c r="F109" s="153">
        <v>2016</v>
      </c>
      <c r="G109" s="99">
        <v>49</v>
      </c>
      <c r="H109" s="83">
        <v>1426.2</v>
      </c>
      <c r="I109" s="87">
        <v>29.1061224489796</v>
      </c>
      <c r="J109" s="40"/>
      <c r="K109" s="153">
        <v>2016</v>
      </c>
      <c r="L109" s="99">
        <v>12</v>
      </c>
      <c r="M109" s="83">
        <v>362.6</v>
      </c>
      <c r="N109" s="89">
        <v>30.2166666666667</v>
      </c>
      <c r="O109" t="s" s="125">
        <v>57</v>
      </c>
      <c r="P109" s="129">
        <f>AVERAGE(B90:B109)</f>
        <v>61.85</v>
      </c>
      <c r="Q109" s="97">
        <f>AVERAGE(D90:D109)</f>
        <v>28.5362982319826</v>
      </c>
      <c r="R109" t="s" s="128">
        <v>57</v>
      </c>
      <c r="S109" s="129">
        <f>AVERAGE(G90:G109)</f>
        <v>35.25</v>
      </c>
      <c r="T109" s="97">
        <f>AVERAGE(I90:I109)</f>
        <v>29.0584976164345</v>
      </c>
      <c r="U109" t="s" s="128">
        <v>57</v>
      </c>
      <c r="V109" s="129">
        <f>AVERAGE(L90:L109)</f>
        <v>8.550000000000001</v>
      </c>
      <c r="W109" s="97">
        <f>AVERAGE(N90:N109)</f>
        <v>30.2074421443662</v>
      </c>
    </row>
    <row r="110" ht="21.95" customHeight="1">
      <c r="A110" s="152">
        <v>2017</v>
      </c>
      <c r="B110" s="99">
        <v>109</v>
      </c>
      <c r="C110" s="83">
        <v>3187.2</v>
      </c>
      <c r="D110" s="87">
        <v>29.2403669724771</v>
      </c>
      <c r="E110" s="40"/>
      <c r="F110" s="153">
        <v>2017</v>
      </c>
      <c r="G110" s="99">
        <v>84</v>
      </c>
      <c r="H110" s="83">
        <v>2490.1</v>
      </c>
      <c r="I110" s="87">
        <v>29.6440476190476</v>
      </c>
      <c r="J110" s="40"/>
      <c r="K110" s="153">
        <v>2017</v>
      </c>
      <c r="L110" s="99">
        <v>39</v>
      </c>
      <c r="M110" s="83">
        <v>1186.8</v>
      </c>
      <c r="N110" s="89">
        <v>30.4307692307692</v>
      </c>
      <c r="O110" s="96"/>
      <c r="P110" s="83"/>
      <c r="Q110" s="83"/>
      <c r="R110" s="84"/>
      <c r="S110" s="83"/>
      <c r="T110" s="83"/>
      <c r="U110" s="84"/>
      <c r="V110" s="83"/>
      <c r="W110" s="97"/>
    </row>
    <row r="111" ht="21.95" customHeight="1">
      <c r="A111" s="152">
        <v>2018</v>
      </c>
      <c r="B111" s="99">
        <v>62</v>
      </c>
      <c r="C111" s="83">
        <v>1799.6</v>
      </c>
      <c r="D111" s="87">
        <v>29.0258064516129</v>
      </c>
      <c r="E111" s="40"/>
      <c r="F111" s="153">
        <v>2018</v>
      </c>
      <c r="G111" s="99">
        <v>41</v>
      </c>
      <c r="H111" s="83">
        <v>1214.8</v>
      </c>
      <c r="I111" s="87">
        <v>29.6292682926829</v>
      </c>
      <c r="J111" s="40"/>
      <c r="K111" s="153">
        <v>2018</v>
      </c>
      <c r="L111" s="99">
        <v>16</v>
      </c>
      <c r="M111" s="83">
        <v>490.4</v>
      </c>
      <c r="N111" s="89">
        <v>30.65</v>
      </c>
      <c r="O111" s="96"/>
      <c r="P111" s="83"/>
      <c r="Q111" s="83"/>
      <c r="R111" s="84"/>
      <c r="S111" s="83"/>
      <c r="T111" s="83"/>
      <c r="U111" s="84"/>
      <c r="V111" s="83"/>
      <c r="W111" s="97"/>
    </row>
    <row r="112" ht="21.95" customHeight="1">
      <c r="A112" s="152">
        <v>2019</v>
      </c>
      <c r="B112" s="99">
        <v>108</v>
      </c>
      <c r="C112" s="83">
        <v>3139.6</v>
      </c>
      <c r="D112" s="87">
        <v>29.0703703703704</v>
      </c>
      <c r="E112" s="40"/>
      <c r="F112" s="153">
        <v>2019</v>
      </c>
      <c r="G112" s="99">
        <v>80</v>
      </c>
      <c r="H112" s="83">
        <v>2359.6</v>
      </c>
      <c r="I112" s="87">
        <v>29.495</v>
      </c>
      <c r="J112" s="40"/>
      <c r="K112" s="153">
        <v>2019</v>
      </c>
      <c r="L112" s="99">
        <v>28</v>
      </c>
      <c r="M112" s="83">
        <v>849.6</v>
      </c>
      <c r="N112" s="89">
        <v>30.3428571428571</v>
      </c>
      <c r="O112" s="96"/>
      <c r="P112" s="83"/>
      <c r="Q112" s="83"/>
      <c r="R112" s="84"/>
      <c r="S112" s="83"/>
      <c r="T112" s="83"/>
      <c r="U112" s="84"/>
      <c r="V112" s="83"/>
      <c r="W112" s="97"/>
    </row>
    <row r="113" ht="21.95" customHeight="1">
      <c r="A113" s="152">
        <v>2020</v>
      </c>
      <c r="B113" s="99">
        <v>103</v>
      </c>
      <c r="C113" s="83">
        <v>2975.8</v>
      </c>
      <c r="D113" s="87">
        <v>28.8912621359223</v>
      </c>
      <c r="E113" s="40"/>
      <c r="F113" s="153">
        <v>2020</v>
      </c>
      <c r="G113" s="99">
        <v>73</v>
      </c>
      <c r="H113" s="83">
        <v>2141.5</v>
      </c>
      <c r="I113" s="87">
        <v>29.3356164383562</v>
      </c>
      <c r="J113" s="40"/>
      <c r="K113" s="153">
        <v>2020</v>
      </c>
      <c r="L113" s="99">
        <v>22</v>
      </c>
      <c r="M113" s="83">
        <v>666.6</v>
      </c>
      <c r="N113" s="89">
        <v>30.3</v>
      </c>
      <c r="O113" s="96"/>
      <c r="P113" s="83"/>
      <c r="Q113" s="83"/>
      <c r="R113" s="84"/>
      <c r="S113" s="83"/>
      <c r="T113" s="83"/>
      <c r="U113" s="84"/>
      <c r="V113" s="83"/>
      <c r="W113" s="97"/>
    </row>
    <row r="114" ht="21.95" customHeight="1">
      <c r="A114" s="152">
        <v>2021</v>
      </c>
      <c r="B114" s="99">
        <v>68</v>
      </c>
      <c r="C114" s="83">
        <v>1947.4</v>
      </c>
      <c r="D114" s="87">
        <v>28.6382352941176</v>
      </c>
      <c r="E114" s="40"/>
      <c r="F114" s="153">
        <v>2021</v>
      </c>
      <c r="G114" s="99">
        <v>46</v>
      </c>
      <c r="H114" s="83">
        <v>1336.1</v>
      </c>
      <c r="I114" s="87">
        <v>29.045652173913</v>
      </c>
      <c r="J114" s="40"/>
      <c r="K114" s="153">
        <v>2021</v>
      </c>
      <c r="L114" s="99">
        <v>7</v>
      </c>
      <c r="M114" s="83">
        <v>211.8</v>
      </c>
      <c r="N114" s="89">
        <v>30.2571428571429</v>
      </c>
      <c r="O114" s="96"/>
      <c r="P114" s="83"/>
      <c r="Q114" s="83"/>
      <c r="R114" s="84"/>
      <c r="S114" s="83"/>
      <c r="T114" s="83"/>
      <c r="U114" s="84"/>
      <c r="V114" s="83"/>
      <c r="W114" s="97"/>
    </row>
    <row r="115" ht="21.95" customHeight="1">
      <c r="A115" s="152">
        <v>2022</v>
      </c>
      <c r="B115" s="99">
        <v>50</v>
      </c>
      <c r="C115" s="83">
        <v>1431</v>
      </c>
      <c r="D115" s="87">
        <v>28.62</v>
      </c>
      <c r="E115" s="40"/>
      <c r="F115" s="153">
        <v>2022</v>
      </c>
      <c r="G115" s="99">
        <v>26</v>
      </c>
      <c r="H115" s="83">
        <v>762.2</v>
      </c>
      <c r="I115" s="87">
        <v>29.3153846153846</v>
      </c>
      <c r="J115" s="40"/>
      <c r="K115" s="153">
        <v>2022</v>
      </c>
      <c r="L115" s="99">
        <v>8</v>
      </c>
      <c r="M115" s="83">
        <v>241.2</v>
      </c>
      <c r="N115" s="89">
        <v>30.15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189</v>
      </c>
      <c r="C137" s="83"/>
      <c r="D137" s="87"/>
      <c r="E137" s="40"/>
      <c r="F137" t="s" s="95">
        <v>67</v>
      </c>
      <c r="G137" t="s" s="165">
        <v>189</v>
      </c>
      <c r="H137" s="83"/>
      <c r="I137" s="87"/>
      <c r="J137" s="40"/>
      <c r="K137" t="s" s="95">
        <v>67</v>
      </c>
      <c r="L137" t="s" s="165">
        <v>189</v>
      </c>
      <c r="M137" s="83"/>
      <c r="N137" s="89"/>
      <c r="O137" s="96"/>
      <c r="P137" s="83"/>
      <c r="Q137" s="83"/>
      <c r="R137" s="84"/>
      <c r="S137" s="83"/>
      <c r="T137" s="83"/>
      <c r="U137" s="84"/>
      <c r="V137" s="83"/>
      <c r="W137" s="97"/>
    </row>
    <row r="138" ht="21.95" customHeight="1">
      <c r="A138" t="s" s="98">
        <v>79</v>
      </c>
      <c r="B138" s="99">
        <f>AVERAGE(B79:B88)</f>
        <v>23.1</v>
      </c>
      <c r="C138" s="83">
        <f>AVERAGE(C79:C88)</f>
        <v>653.42</v>
      </c>
      <c r="D138" s="87">
        <f>AVERAGE(D79:D88)</f>
        <v>28.2857889260008</v>
      </c>
      <c r="E138" s="40"/>
      <c r="F138" t="s" s="100">
        <v>79</v>
      </c>
      <c r="G138" s="99">
        <f>AVERAGE(G79:G88)</f>
        <v>8.9</v>
      </c>
      <c r="H138" s="83">
        <f>AVERAGE(H79:H88)</f>
        <v>259.08</v>
      </c>
      <c r="I138" s="87">
        <f>AVERAGE(I79:I88)</f>
        <v>29.0847908757909</v>
      </c>
      <c r="J138" s="40"/>
      <c r="K138" t="s" s="100">
        <v>79</v>
      </c>
      <c r="L138" s="99">
        <f>AVERAGE(L79:L88)</f>
        <v>1.6</v>
      </c>
      <c r="M138" s="83">
        <f>AVERAGE(M79:M88)</f>
        <v>49.66</v>
      </c>
      <c r="N138" s="89">
        <f>AVERAGE(N79:N88)</f>
        <v>31.0476190476191</v>
      </c>
      <c r="O138" s="96"/>
      <c r="P138" s="83"/>
      <c r="Q138" s="83"/>
      <c r="R138" s="84"/>
      <c r="S138" s="83"/>
      <c r="T138" s="83"/>
      <c r="U138" s="84"/>
      <c r="V138" s="83"/>
      <c r="W138" s="97"/>
    </row>
    <row r="139" ht="21.95" customHeight="1">
      <c r="A139" t="s" s="98">
        <v>80</v>
      </c>
      <c r="B139" s="99">
        <f>AVERAGE(B90:B99)</f>
        <v>55.9</v>
      </c>
      <c r="C139" s="83">
        <f>AVERAGE(C90:C99)</f>
        <v>1601.11</v>
      </c>
      <c r="D139" s="87">
        <f>AVERAGE(D90:D99)</f>
        <v>28.5280141169565</v>
      </c>
      <c r="E139" s="40"/>
      <c r="F139" t="s" s="100">
        <v>80</v>
      </c>
      <c r="G139" s="99">
        <f>AVERAGE(G90:G99)</f>
        <v>33.4</v>
      </c>
      <c r="H139" s="83">
        <f>AVERAGE(H90:H99)</f>
        <v>975.36</v>
      </c>
      <c r="I139" s="87">
        <f>AVERAGE(I90:I99)</f>
        <v>29.0231438166345</v>
      </c>
      <c r="J139" s="40"/>
      <c r="K139" t="s" s="100">
        <v>80</v>
      </c>
      <c r="L139" s="99">
        <f>AVERAGE(L90:L99)</f>
        <v>9.1</v>
      </c>
      <c r="M139" s="83">
        <f>AVERAGE(M90:M99)</f>
        <v>275.62</v>
      </c>
      <c r="N139" s="89">
        <f>AVERAGE(N90:N99)</f>
        <v>30.3735179924243</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AVERAGE(B78:B87)</f>
        <v>23.9</v>
      </c>
      <c r="C141" s="83">
        <f>AVERAGE(C78:C87)</f>
        <v>674.88</v>
      </c>
      <c r="D141" s="87">
        <f>AVERAGE(D78:D87)</f>
        <v>28.2325725517318</v>
      </c>
      <c r="E141" s="40"/>
      <c r="F141" t="s" s="104">
        <v>82</v>
      </c>
      <c r="G141" s="83">
        <f>AVERAGE(G78:G87)</f>
        <v>8.9</v>
      </c>
      <c r="H141" s="83">
        <f>AVERAGE(H78:H87)</f>
        <v>258.47</v>
      </c>
      <c r="I141" s="87">
        <f>AVERAGE(I78:I87)</f>
        <v>29.0237908757909</v>
      </c>
      <c r="J141" s="40"/>
      <c r="K141" t="s" s="104">
        <v>82</v>
      </c>
      <c r="L141" s="83">
        <f>AVERAGE(L78:L87)</f>
        <v>1.4</v>
      </c>
      <c r="M141" s="83">
        <f>AVERAGE(M78:M87)</f>
        <v>43.42</v>
      </c>
      <c r="N141" s="89">
        <f>AVERAGE(N78:N87)</f>
        <v>31.0222222222222</v>
      </c>
      <c r="O141" s="96"/>
      <c r="P141" s="83"/>
      <c r="Q141" s="83"/>
      <c r="R141" s="84"/>
      <c r="S141" s="83"/>
      <c r="T141" s="83"/>
      <c r="U141" s="84"/>
      <c r="V141" s="83"/>
      <c r="W141" s="97"/>
    </row>
    <row r="142" ht="21.95" customHeight="1">
      <c r="A142" t="s" s="103">
        <v>83</v>
      </c>
      <c r="B142" s="99">
        <f>AVERAGE(B89:B98)</f>
        <v>50.9</v>
      </c>
      <c r="C142" s="83">
        <f>AVERAGE(C89:C98)</f>
        <v>1456.27</v>
      </c>
      <c r="D142" s="87">
        <f>AVERAGE(D89:D98)</f>
        <v>28.4970855455279</v>
      </c>
      <c r="E142" s="40"/>
      <c r="F142" t="s" s="104">
        <v>83</v>
      </c>
      <c r="G142" s="99">
        <f>AVERAGE(G89:G98)</f>
        <v>29.8</v>
      </c>
      <c r="H142" s="83">
        <f>AVERAGE(H89:H98)</f>
        <v>869.46</v>
      </c>
      <c r="I142" s="87">
        <f>AVERAGE(I89:I98)</f>
        <v>28.9874452295073</v>
      </c>
      <c r="J142" s="40"/>
      <c r="K142" t="s" s="104">
        <v>83</v>
      </c>
      <c r="L142" s="99">
        <f>AVERAGE(L89:L98)</f>
        <v>7.9</v>
      </c>
      <c r="M142" s="83">
        <f>AVERAGE(M89:M98)</f>
        <v>239.51</v>
      </c>
      <c r="N142" s="89">
        <f>AVERAGE(N89:N98)</f>
        <v>30.3510179924243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27.4</v>
      </c>
      <c r="C145" s="83">
        <f>AVERAGE(C84:C88)</f>
        <v>776.72</v>
      </c>
      <c r="D145" s="87">
        <f>AVERAGE(D84:D88)</f>
        <v>28.3854357668364</v>
      </c>
      <c r="E145" s="40"/>
      <c r="F145" t="s" s="100">
        <v>79</v>
      </c>
      <c r="G145" s="83">
        <f>AVERAGE(G84:G88)</f>
        <v>10.6</v>
      </c>
      <c r="H145" s="83">
        <f>AVERAGE(H84:H88)</f>
        <v>309.88</v>
      </c>
      <c r="I145" s="87">
        <f>AVERAGE(I84:I88)</f>
        <v>29.2213766233766</v>
      </c>
      <c r="J145" s="40"/>
      <c r="K145" t="s" s="100">
        <v>79</v>
      </c>
      <c r="L145" s="83">
        <f>AVERAGE(L84:L88)</f>
        <v>2.2</v>
      </c>
      <c r="M145" s="83">
        <f>AVERAGE(M84:M88)</f>
        <v>68.14</v>
      </c>
      <c r="N145" s="89">
        <f>AVERAGE(N84:N88)</f>
        <v>30.9833333333333</v>
      </c>
      <c r="O145" s="96"/>
      <c r="P145" s="83"/>
      <c r="Q145" s="83"/>
      <c r="R145" s="84"/>
      <c r="S145" s="83"/>
      <c r="T145" s="83"/>
      <c r="U145" s="84"/>
      <c r="V145" s="83"/>
      <c r="W145" s="97"/>
    </row>
    <row r="146" ht="21.95" customHeight="1">
      <c r="A146" t="s" s="98">
        <v>80</v>
      </c>
      <c r="B146" s="83">
        <f>AVERAGE(B90:B94)</f>
        <v>37.4</v>
      </c>
      <c r="C146" s="83">
        <f>AVERAGE(C90:C94)</f>
        <v>1057.32</v>
      </c>
      <c r="D146" s="87">
        <f>AVERAGE(D90:D94)</f>
        <v>28.2200974979822</v>
      </c>
      <c r="E146" s="40"/>
      <c r="F146" t="s" s="100">
        <v>80</v>
      </c>
      <c r="G146" s="83">
        <f>AVERAGE(G90:G94)</f>
        <v>16.8</v>
      </c>
      <c r="H146" s="83">
        <f>AVERAGE(H90:H94)</f>
        <v>484.26</v>
      </c>
      <c r="I146" s="87">
        <f>AVERAGE(I90:I94)</f>
        <v>28.7093720862471</v>
      </c>
      <c r="J146" s="40"/>
      <c r="K146" t="s" s="100">
        <v>80</v>
      </c>
      <c r="L146" s="83">
        <f>AVERAGE(L90:L94)</f>
        <v>2</v>
      </c>
      <c r="M146" s="83">
        <f>AVERAGE(M90:M94)</f>
        <v>60.64</v>
      </c>
      <c r="N146" s="89">
        <f>AVERAGE(N90:N94)</f>
        <v>30.3666666666667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AVERAGE(B83:B87)</f>
        <v>28.2</v>
      </c>
      <c r="C148" s="83">
        <f>AVERAGE(C83:C87)</f>
        <v>798.64</v>
      </c>
      <c r="D148" s="87">
        <f>AVERAGE(D83:D87)</f>
        <v>28.3429643709554</v>
      </c>
      <c r="E148" s="40"/>
      <c r="F148" t="s" s="104">
        <v>82</v>
      </c>
      <c r="G148" s="83">
        <f>AVERAGE(G83:G87)</f>
        <v>10.6</v>
      </c>
      <c r="H148" s="83">
        <f>AVERAGE(H83:H87)</f>
        <v>309.58</v>
      </c>
      <c r="I148" s="87">
        <f>AVERAGE(I83:I87)</f>
        <v>29.1913766233766</v>
      </c>
      <c r="J148" s="40"/>
      <c r="K148" t="s" s="104">
        <v>82</v>
      </c>
      <c r="L148" s="83">
        <f>AVERAGE(L83:L87)</f>
        <v>2.2</v>
      </c>
      <c r="M148" s="83">
        <f>AVERAGE(M83:M87)</f>
        <v>68.2</v>
      </c>
      <c r="N148" s="89">
        <f>AVERAGE(N83:N87)</f>
        <v>31.0133333333333</v>
      </c>
      <c r="O148" s="96"/>
      <c r="P148" s="83"/>
      <c r="Q148" s="83"/>
      <c r="R148" s="84"/>
      <c r="S148" s="83"/>
      <c r="T148" s="83"/>
      <c r="U148" s="84"/>
      <c r="V148" s="83"/>
      <c r="W148" s="97"/>
    </row>
    <row r="149" ht="21.95" customHeight="1">
      <c r="A149" t="s" s="103">
        <v>83</v>
      </c>
      <c r="B149" s="83">
        <f>AVERAGE(B89:B93)</f>
        <v>28.8</v>
      </c>
      <c r="C149" s="83">
        <f>AVERAGE(C89:C93)</f>
        <v>812.48</v>
      </c>
      <c r="D149" s="87">
        <f>AVERAGE(D89:D93)</f>
        <v>28.229002259887</v>
      </c>
      <c r="E149" s="40"/>
      <c r="F149" t="s" s="104">
        <v>83</v>
      </c>
      <c r="G149" s="83">
        <f>AVERAGE(G89:G93)</f>
        <v>13</v>
      </c>
      <c r="H149" s="83">
        <f>AVERAGE(H89:H93)</f>
        <v>373.3</v>
      </c>
      <c r="I149" s="87">
        <f>AVERAGE(I89:I93)</f>
        <v>28.6774009324009</v>
      </c>
      <c r="J149" s="40"/>
      <c r="K149" t="s" s="104">
        <v>83</v>
      </c>
      <c r="L149" s="83">
        <f>AVERAGE(L89:L93)</f>
        <v>1</v>
      </c>
      <c r="M149" s="83">
        <f>AVERAGE(M89:M93)</f>
        <v>30.08</v>
      </c>
      <c r="N149" s="89">
        <f>AVERAGE(N89:N93)</f>
        <v>30.2222222222222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1" customWidth="1"/>
    <col min="2" max="4" width="12.1719" style="241" customWidth="1"/>
    <col min="5" max="5" width="1.35156" style="241" customWidth="1"/>
    <col min="6" max="6" width="10" style="241" customWidth="1"/>
    <col min="7" max="9" width="12.1719" style="241" customWidth="1"/>
    <col min="10" max="10" width="1.35156" style="241" customWidth="1"/>
    <col min="11" max="11" width="10" style="241" customWidth="1"/>
    <col min="12" max="14" width="12.1719" style="241" customWidth="1"/>
    <col min="15" max="15" width="10.8516" style="241" customWidth="1"/>
    <col min="16" max="17" width="6.5" style="241" customWidth="1"/>
    <col min="18" max="18" width="10.8516" style="241" customWidth="1"/>
    <col min="19" max="20" width="6.5" style="241" customWidth="1"/>
    <col min="21" max="21" width="10.8516" style="241" customWidth="1"/>
    <col min="22" max="23" width="6.5" style="241" customWidth="1"/>
    <col min="24" max="16384" width="16.3516" style="241" customWidth="1"/>
  </cols>
  <sheetData>
    <row r="1" ht="63.8" customHeight="1">
      <c r="A1" t="s" s="134">
        <v>191</v>
      </c>
      <c r="B1" t="s" s="191">
        <v>40</v>
      </c>
      <c r="C1" t="s" s="191">
        <v>41</v>
      </c>
      <c r="D1" t="s" s="192">
        <v>42</v>
      </c>
      <c r="E1" s="29"/>
      <c r="F1" t="s" s="137">
        <v>192</v>
      </c>
      <c r="G1" t="s" s="191">
        <v>44</v>
      </c>
      <c r="H1" t="s" s="191">
        <v>45</v>
      </c>
      <c r="I1" t="s" s="192">
        <v>46</v>
      </c>
      <c r="J1" s="29"/>
      <c r="K1" t="s" s="137">
        <v>193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36</v>
      </c>
      <c r="C3" s="83">
        <v>1010</v>
      </c>
      <c r="D3" s="87">
        <v>28.0555555555556</v>
      </c>
      <c r="E3" s="40"/>
      <c r="F3" s="153">
        <v>1910</v>
      </c>
      <c r="G3" s="99">
        <v>21</v>
      </c>
      <c r="H3" s="83">
        <v>644.6</v>
      </c>
      <c r="I3" s="87">
        <v>30.6952380952381</v>
      </c>
      <c r="J3" s="40"/>
      <c r="K3" s="153">
        <v>1910</v>
      </c>
      <c r="L3" s="99">
        <v>5</v>
      </c>
      <c r="M3" s="83">
        <v>173.8</v>
      </c>
      <c r="N3" s="89">
        <v>34.76</v>
      </c>
      <c r="O3" s="148"/>
      <c r="P3" s="143"/>
      <c r="Q3" s="154"/>
      <c r="R3" s="151"/>
      <c r="S3" s="143"/>
      <c r="T3" s="154"/>
      <c r="U3" s="151"/>
      <c r="V3" s="143"/>
      <c r="W3" s="154"/>
    </row>
    <row r="4" ht="21.95" customHeight="1">
      <c r="A4" s="152">
        <v>1911</v>
      </c>
      <c r="B4" s="99">
        <v>23</v>
      </c>
      <c r="C4" s="83">
        <v>613.1</v>
      </c>
      <c r="D4" s="87">
        <v>26.6565217391304</v>
      </c>
      <c r="E4" s="40"/>
      <c r="F4" s="153">
        <v>1911</v>
      </c>
      <c r="G4" s="99">
        <v>13</v>
      </c>
      <c r="H4" s="83">
        <v>374</v>
      </c>
      <c r="I4" s="87">
        <v>28.7692307692308</v>
      </c>
      <c r="J4" s="40"/>
      <c r="K4" s="153">
        <v>1911</v>
      </c>
      <c r="L4" s="99">
        <v>1</v>
      </c>
      <c r="M4" s="83">
        <v>33.9</v>
      </c>
      <c r="N4" s="89">
        <v>33.9</v>
      </c>
      <c r="O4" s="155"/>
      <c r="P4" s="129"/>
      <c r="Q4" s="97"/>
      <c r="R4" s="156"/>
      <c r="S4" s="129"/>
      <c r="T4" s="97"/>
      <c r="U4" s="156"/>
      <c r="V4" s="129"/>
      <c r="W4" s="97"/>
    </row>
    <row r="5" ht="21.95" customHeight="1">
      <c r="A5" s="152">
        <v>1912</v>
      </c>
      <c r="B5" s="99">
        <v>31</v>
      </c>
      <c r="C5" s="83">
        <v>878.4</v>
      </c>
      <c r="D5" s="87">
        <v>28.3354838709677</v>
      </c>
      <c r="E5" s="40"/>
      <c r="F5" s="153">
        <v>1912</v>
      </c>
      <c r="G5" s="99">
        <v>19</v>
      </c>
      <c r="H5" s="83">
        <v>591.2</v>
      </c>
      <c r="I5" s="87">
        <v>31.1157894736842</v>
      </c>
      <c r="J5" s="40"/>
      <c r="K5" s="153">
        <v>1912</v>
      </c>
      <c r="L5" s="99">
        <v>5</v>
      </c>
      <c r="M5" s="83">
        <v>176.6</v>
      </c>
      <c r="N5" s="89">
        <v>35.32</v>
      </c>
      <c r="O5" s="155"/>
      <c r="P5" s="129"/>
      <c r="Q5" s="97"/>
      <c r="R5" s="156"/>
      <c r="S5" s="129"/>
      <c r="T5" s="97"/>
      <c r="U5" s="156"/>
      <c r="V5" s="129"/>
      <c r="W5" s="97"/>
    </row>
    <row r="6" ht="21.95" customHeight="1">
      <c r="A6" s="152">
        <v>1913</v>
      </c>
      <c r="B6" s="99">
        <v>37</v>
      </c>
      <c r="C6" s="83">
        <v>1007.8</v>
      </c>
      <c r="D6" s="87">
        <v>27.2378378378378</v>
      </c>
      <c r="E6" s="40"/>
      <c r="F6" s="153">
        <v>1913</v>
      </c>
      <c r="G6" s="99">
        <v>18</v>
      </c>
      <c r="H6" s="83">
        <v>549.4</v>
      </c>
      <c r="I6" s="87">
        <v>30.5222222222222</v>
      </c>
      <c r="J6" s="40"/>
      <c r="K6" s="153">
        <v>1913</v>
      </c>
      <c r="L6" s="99">
        <v>5</v>
      </c>
      <c r="M6" s="83">
        <v>177.4</v>
      </c>
      <c r="N6" s="89">
        <v>35.48</v>
      </c>
      <c r="O6" s="155"/>
      <c r="P6" s="129"/>
      <c r="Q6" s="97"/>
      <c r="R6" s="156"/>
      <c r="S6" s="129"/>
      <c r="T6" s="97"/>
      <c r="U6" s="156"/>
      <c r="V6" s="129"/>
      <c r="W6" s="97"/>
    </row>
    <row r="7" ht="21.95" customHeight="1">
      <c r="A7" s="152">
        <v>1914</v>
      </c>
      <c r="B7" s="99">
        <v>41</v>
      </c>
      <c r="C7" s="83">
        <v>1126.6</v>
      </c>
      <c r="D7" s="87">
        <v>27.4780487804878</v>
      </c>
      <c r="E7" s="40"/>
      <c r="F7" s="153">
        <v>1914</v>
      </c>
      <c r="G7" s="99">
        <v>17</v>
      </c>
      <c r="H7" s="83">
        <v>539.7</v>
      </c>
      <c r="I7" s="87">
        <v>31.7470588235294</v>
      </c>
      <c r="J7" s="40"/>
      <c r="K7" s="153">
        <v>1914</v>
      </c>
      <c r="L7" s="99">
        <v>5</v>
      </c>
      <c r="M7" s="83">
        <v>177.6</v>
      </c>
      <c r="N7" s="89">
        <v>35.52</v>
      </c>
      <c r="O7" s="155"/>
      <c r="P7" s="129"/>
      <c r="Q7" s="97"/>
      <c r="R7" s="156"/>
      <c r="S7" s="129"/>
      <c r="T7" s="97"/>
      <c r="U7" s="156"/>
      <c r="V7" s="129"/>
      <c r="W7" s="97"/>
    </row>
    <row r="8" ht="21.95" customHeight="1">
      <c r="A8" s="152">
        <v>1915</v>
      </c>
      <c r="B8" s="99">
        <v>30</v>
      </c>
      <c r="C8" s="83">
        <v>814</v>
      </c>
      <c r="D8" s="87">
        <v>27.1333333333333</v>
      </c>
      <c r="E8" s="40"/>
      <c r="F8" s="153">
        <v>1915</v>
      </c>
      <c r="G8" s="99">
        <v>16</v>
      </c>
      <c r="H8" s="83">
        <v>479.2</v>
      </c>
      <c r="I8" s="87">
        <v>29.95</v>
      </c>
      <c r="J8" s="40"/>
      <c r="K8" s="153">
        <v>1915</v>
      </c>
      <c r="L8" s="99">
        <v>4</v>
      </c>
      <c r="M8" s="83">
        <v>136.1</v>
      </c>
      <c r="N8" s="89">
        <v>34.025</v>
      </c>
      <c r="O8" s="155"/>
      <c r="P8" s="129"/>
      <c r="Q8" s="97"/>
      <c r="R8" s="156"/>
      <c r="S8" s="129"/>
      <c r="T8" s="97"/>
      <c r="U8" s="156"/>
      <c r="V8" s="129"/>
      <c r="W8" s="97"/>
    </row>
    <row r="9" ht="21.95" customHeight="1">
      <c r="A9" s="152">
        <v>1916</v>
      </c>
      <c r="B9" s="99">
        <v>32</v>
      </c>
      <c r="C9" s="83">
        <v>865.7</v>
      </c>
      <c r="D9" s="87">
        <v>27.053125</v>
      </c>
      <c r="E9" s="40"/>
      <c r="F9" s="153">
        <v>1916</v>
      </c>
      <c r="G9" s="99">
        <v>17</v>
      </c>
      <c r="H9" s="83">
        <v>502.9</v>
      </c>
      <c r="I9" s="87">
        <v>29.5823529411765</v>
      </c>
      <c r="J9" s="40"/>
      <c r="K9" s="153">
        <v>1916</v>
      </c>
      <c r="L9" s="99">
        <v>4</v>
      </c>
      <c r="M9" s="83">
        <v>139.8</v>
      </c>
      <c r="N9" s="89">
        <v>34.95</v>
      </c>
      <c r="O9" s="155"/>
      <c r="P9" s="129"/>
      <c r="Q9" s="97"/>
      <c r="R9" s="156"/>
      <c r="S9" s="129"/>
      <c r="T9" s="97"/>
      <c r="U9" s="156"/>
      <c r="V9" s="129"/>
      <c r="W9" s="97"/>
    </row>
    <row r="10" ht="21.95" customHeight="1">
      <c r="A10" s="152">
        <v>1917</v>
      </c>
      <c r="B10" s="99">
        <v>26</v>
      </c>
      <c r="C10" s="83">
        <v>704.6</v>
      </c>
      <c r="D10" s="87">
        <v>27.1</v>
      </c>
      <c r="E10" s="40"/>
      <c r="F10" s="153">
        <v>1917</v>
      </c>
      <c r="G10" s="99">
        <v>14</v>
      </c>
      <c r="H10" s="83">
        <v>417.3</v>
      </c>
      <c r="I10" s="87">
        <v>29.8071428571429</v>
      </c>
      <c r="J10" s="40"/>
      <c r="K10" s="153">
        <v>1917</v>
      </c>
      <c r="L10" s="99">
        <v>2</v>
      </c>
      <c r="M10" s="83">
        <v>71.90000000000001</v>
      </c>
      <c r="N10" s="89">
        <v>35.95</v>
      </c>
      <c r="O10" s="155"/>
      <c r="P10" s="129"/>
      <c r="Q10" s="97"/>
      <c r="R10" s="156"/>
      <c r="S10" s="129"/>
      <c r="T10" s="97"/>
      <c r="U10" s="156"/>
      <c r="V10" s="129"/>
      <c r="W10" s="97"/>
    </row>
    <row r="11" ht="21.95" customHeight="1">
      <c r="A11" s="152">
        <v>1918</v>
      </c>
      <c r="B11" s="99">
        <v>40</v>
      </c>
      <c r="C11" s="83">
        <v>1072.8</v>
      </c>
      <c r="D11" s="87">
        <v>26.82</v>
      </c>
      <c r="E11" s="40"/>
      <c r="F11" s="153">
        <v>1918</v>
      </c>
      <c r="G11" s="99">
        <v>17</v>
      </c>
      <c r="H11" s="83">
        <v>518.8</v>
      </c>
      <c r="I11" s="87">
        <v>30.5176470588235</v>
      </c>
      <c r="J11" s="40"/>
      <c r="K11" s="153">
        <v>1918</v>
      </c>
      <c r="L11" s="99">
        <v>2</v>
      </c>
      <c r="M11" s="83">
        <v>71.40000000000001</v>
      </c>
      <c r="N11" s="89">
        <v>35.7</v>
      </c>
      <c r="O11" s="155"/>
      <c r="P11" s="129"/>
      <c r="Q11" s="97"/>
      <c r="R11" s="156"/>
      <c r="S11" s="129"/>
      <c r="T11" s="97"/>
      <c r="U11" s="156"/>
      <c r="V11" s="129"/>
      <c r="W11" s="97"/>
    </row>
    <row r="12" ht="21.95" customHeight="1">
      <c r="A12" s="152">
        <v>1919</v>
      </c>
      <c r="B12" s="99">
        <v>42</v>
      </c>
      <c r="C12" s="83">
        <v>1141.4</v>
      </c>
      <c r="D12" s="87">
        <v>27.1761904761905</v>
      </c>
      <c r="E12" s="40"/>
      <c r="F12" s="153">
        <v>1919</v>
      </c>
      <c r="G12" s="99">
        <v>20</v>
      </c>
      <c r="H12" s="83">
        <v>601.8</v>
      </c>
      <c r="I12" s="87">
        <v>30.09</v>
      </c>
      <c r="J12" s="40"/>
      <c r="K12" s="153">
        <v>1919</v>
      </c>
      <c r="L12" s="99">
        <v>3</v>
      </c>
      <c r="M12" s="83">
        <v>110.6</v>
      </c>
      <c r="N12" s="89">
        <v>36.8666666666667</v>
      </c>
      <c r="O12" s="155"/>
      <c r="P12" s="129"/>
      <c r="Q12" s="97"/>
      <c r="R12" s="156"/>
      <c r="S12" s="129"/>
      <c r="T12" s="97"/>
      <c r="U12" s="156"/>
      <c r="V12" s="129"/>
      <c r="W12" s="97"/>
    </row>
    <row r="13" ht="21.95" customHeight="1">
      <c r="A13" s="152">
        <v>1920</v>
      </c>
      <c r="B13" s="99">
        <v>32</v>
      </c>
      <c r="C13" s="83">
        <v>872.2</v>
      </c>
      <c r="D13" s="87">
        <v>27.25625</v>
      </c>
      <c r="E13" s="40"/>
      <c r="F13" s="153">
        <v>1920</v>
      </c>
      <c r="G13" s="99">
        <v>14</v>
      </c>
      <c r="H13" s="83">
        <v>436.9</v>
      </c>
      <c r="I13" s="87">
        <v>31.2071428571429</v>
      </c>
      <c r="J13" s="40"/>
      <c r="K13" s="153">
        <v>1920</v>
      </c>
      <c r="L13" s="99">
        <v>4</v>
      </c>
      <c r="M13" s="83">
        <v>146.9</v>
      </c>
      <c r="N13" s="89">
        <v>36.725</v>
      </c>
      <c r="O13" s="155"/>
      <c r="P13" s="129"/>
      <c r="Q13" s="97"/>
      <c r="R13" s="156"/>
      <c r="S13" s="129"/>
      <c r="T13" s="97"/>
      <c r="U13" s="156"/>
      <c r="V13" s="129"/>
      <c r="W13" s="97"/>
    </row>
    <row r="14" ht="21.95" customHeight="1">
      <c r="A14" s="152">
        <v>1921</v>
      </c>
      <c r="B14" s="99">
        <v>43</v>
      </c>
      <c r="C14" s="83">
        <v>1193.9</v>
      </c>
      <c r="D14" s="87">
        <v>27.7651162790698</v>
      </c>
      <c r="E14" s="40"/>
      <c r="F14" s="153">
        <v>1921</v>
      </c>
      <c r="G14" s="99">
        <v>25</v>
      </c>
      <c r="H14" s="83">
        <v>757.4</v>
      </c>
      <c r="I14" s="87">
        <v>30.296</v>
      </c>
      <c r="J14" s="40"/>
      <c r="K14" s="153">
        <v>1921</v>
      </c>
      <c r="L14" s="99">
        <v>4</v>
      </c>
      <c r="M14" s="83">
        <v>146.5</v>
      </c>
      <c r="N14" s="89">
        <v>36.625</v>
      </c>
      <c r="O14" s="155"/>
      <c r="P14" s="129"/>
      <c r="Q14" s="97"/>
      <c r="R14" s="156"/>
      <c r="S14" s="129"/>
      <c r="T14" s="97"/>
      <c r="U14" s="156"/>
      <c r="V14" s="129"/>
      <c r="W14" s="97"/>
    </row>
    <row r="15" ht="21.95" customHeight="1">
      <c r="A15" s="152">
        <v>1922</v>
      </c>
      <c r="B15" s="99">
        <v>37</v>
      </c>
      <c r="C15" s="83">
        <v>999.5</v>
      </c>
      <c r="D15" s="87">
        <v>27.0135135135135</v>
      </c>
      <c r="E15" s="40"/>
      <c r="F15" s="153">
        <v>1922</v>
      </c>
      <c r="G15" s="99">
        <v>20</v>
      </c>
      <c r="H15" s="83">
        <v>593</v>
      </c>
      <c r="I15" s="87">
        <v>29.65</v>
      </c>
      <c r="J15" s="40"/>
      <c r="K15" s="153">
        <v>1922</v>
      </c>
      <c r="L15" s="99">
        <v>2</v>
      </c>
      <c r="M15" s="83">
        <v>69.3</v>
      </c>
      <c r="N15" s="89">
        <v>34.65</v>
      </c>
      <c r="O15" s="155"/>
      <c r="P15" s="129"/>
      <c r="Q15" s="97"/>
      <c r="R15" s="156"/>
      <c r="S15" s="129"/>
      <c r="T15" s="97"/>
      <c r="U15" s="156"/>
      <c r="V15" s="129"/>
      <c r="W15" s="97"/>
    </row>
    <row r="16" ht="21.95" customHeight="1">
      <c r="A16" s="152">
        <v>1923</v>
      </c>
      <c r="B16" s="99">
        <v>35</v>
      </c>
      <c r="C16" s="83">
        <v>908.4</v>
      </c>
      <c r="D16" s="87">
        <v>25.9542857142857</v>
      </c>
      <c r="E16" s="40"/>
      <c r="F16" s="153">
        <v>1923</v>
      </c>
      <c r="G16" s="99">
        <v>10</v>
      </c>
      <c r="H16" s="83">
        <v>306</v>
      </c>
      <c r="I16" s="87">
        <v>30.6</v>
      </c>
      <c r="J16" s="40"/>
      <c r="K16" s="153">
        <v>1923</v>
      </c>
      <c r="L16" s="99">
        <v>2</v>
      </c>
      <c r="M16" s="83">
        <v>73.09999999999999</v>
      </c>
      <c r="N16" s="89">
        <v>36.55</v>
      </c>
      <c r="O16" s="155"/>
      <c r="P16" s="129"/>
      <c r="Q16" s="97"/>
      <c r="R16" s="156"/>
      <c r="S16" s="129"/>
      <c r="T16" s="97"/>
      <c r="U16" s="156"/>
      <c r="V16" s="129"/>
      <c r="W16" s="97"/>
    </row>
    <row r="17" ht="21.95" customHeight="1">
      <c r="A17" s="152">
        <v>1924</v>
      </c>
      <c r="B17" s="99">
        <v>26</v>
      </c>
      <c r="C17" s="83">
        <v>669.8</v>
      </c>
      <c r="D17" s="87">
        <v>25.7615384615385</v>
      </c>
      <c r="E17" s="40"/>
      <c r="F17" s="153">
        <v>1924</v>
      </c>
      <c r="G17" s="99">
        <v>10</v>
      </c>
      <c r="H17" s="83">
        <v>286.7</v>
      </c>
      <c r="I17" s="87">
        <v>28.67</v>
      </c>
      <c r="J17" s="40"/>
      <c r="K17" s="153">
        <v>1924</v>
      </c>
      <c r="L17" s="99">
        <v>1</v>
      </c>
      <c r="M17" s="83">
        <v>34.4</v>
      </c>
      <c r="N17" s="89">
        <v>34.4</v>
      </c>
      <c r="O17" s="155"/>
      <c r="P17" s="129"/>
      <c r="Q17" s="97"/>
      <c r="R17" s="156"/>
      <c r="S17" s="129"/>
      <c r="T17" s="97"/>
      <c r="U17" s="156"/>
      <c r="V17" s="129"/>
      <c r="W17" s="97"/>
    </row>
    <row r="18" ht="21.95" customHeight="1">
      <c r="A18" s="152">
        <v>1925</v>
      </c>
      <c r="B18" s="99">
        <v>32</v>
      </c>
      <c r="C18" s="83">
        <v>876.8</v>
      </c>
      <c r="D18" s="87">
        <v>27.4</v>
      </c>
      <c r="E18" s="40"/>
      <c r="F18" s="153">
        <v>1925</v>
      </c>
      <c r="G18" s="99">
        <v>18</v>
      </c>
      <c r="H18" s="83">
        <v>540.3</v>
      </c>
      <c r="I18" s="87">
        <v>30.0166666666667</v>
      </c>
      <c r="J18" s="40"/>
      <c r="K18" s="153">
        <v>1925</v>
      </c>
      <c r="L18" s="99">
        <v>1</v>
      </c>
      <c r="M18" s="83">
        <v>37.2</v>
      </c>
      <c r="N18" s="89">
        <v>37.2</v>
      </c>
      <c r="O18" s="155"/>
      <c r="P18" s="129"/>
      <c r="Q18" s="97"/>
      <c r="R18" s="156"/>
      <c r="S18" s="129"/>
      <c r="T18" s="97"/>
      <c r="U18" s="156"/>
      <c r="V18" s="129"/>
      <c r="W18" s="97"/>
    </row>
    <row r="19" ht="21.95" customHeight="1">
      <c r="A19" s="152">
        <v>1926</v>
      </c>
      <c r="B19" s="99">
        <v>38</v>
      </c>
      <c r="C19" s="83">
        <v>1023.9</v>
      </c>
      <c r="D19" s="87">
        <v>26.9447368421053</v>
      </c>
      <c r="E19" s="40"/>
      <c r="F19" s="153">
        <v>1926</v>
      </c>
      <c r="G19" s="99">
        <v>17</v>
      </c>
      <c r="H19" s="83">
        <v>506.6</v>
      </c>
      <c r="I19" s="87">
        <v>29.8</v>
      </c>
      <c r="J19" s="40"/>
      <c r="K19" s="153">
        <v>1926</v>
      </c>
      <c r="L19" s="99">
        <v>2</v>
      </c>
      <c r="M19" s="83">
        <v>70.7</v>
      </c>
      <c r="N19" s="89">
        <v>35.35</v>
      </c>
      <c r="O19" s="155"/>
      <c r="P19" s="129"/>
      <c r="Q19" s="97"/>
      <c r="R19" s="156"/>
      <c r="S19" s="129"/>
      <c r="T19" s="97"/>
      <c r="U19" s="156"/>
      <c r="V19" s="129"/>
      <c r="W19" s="97"/>
    </row>
    <row r="20" ht="21.95" customHeight="1">
      <c r="A20" s="152">
        <v>1927</v>
      </c>
      <c r="B20" s="99">
        <v>33</v>
      </c>
      <c r="C20" s="83">
        <v>914.4</v>
      </c>
      <c r="D20" s="87">
        <v>27.7090909090909</v>
      </c>
      <c r="E20" s="40"/>
      <c r="F20" s="153">
        <v>1927</v>
      </c>
      <c r="G20" s="99">
        <v>18</v>
      </c>
      <c r="H20" s="83">
        <v>550</v>
      </c>
      <c r="I20" s="87">
        <v>30.5555555555556</v>
      </c>
      <c r="J20" s="40"/>
      <c r="K20" s="153">
        <v>1927</v>
      </c>
      <c r="L20" s="99">
        <v>4</v>
      </c>
      <c r="M20" s="83">
        <v>141</v>
      </c>
      <c r="N20" s="89">
        <v>35.25</v>
      </c>
      <c r="O20" s="155"/>
      <c r="P20" s="129"/>
      <c r="Q20" s="97"/>
      <c r="R20" s="156"/>
      <c r="S20" s="129"/>
      <c r="T20" s="97"/>
      <c r="U20" s="156"/>
      <c r="V20" s="129"/>
      <c r="W20" s="97"/>
    </row>
    <row r="21" ht="21.95" customHeight="1">
      <c r="A21" s="152">
        <v>1928</v>
      </c>
      <c r="B21" s="99">
        <v>33</v>
      </c>
      <c r="C21" s="83">
        <v>912.6</v>
      </c>
      <c r="D21" s="87">
        <v>27.6545454545455</v>
      </c>
      <c r="E21" s="40"/>
      <c r="F21" s="153">
        <v>1928</v>
      </c>
      <c r="G21" s="99">
        <v>17</v>
      </c>
      <c r="H21" s="83">
        <v>526.4</v>
      </c>
      <c r="I21" s="87">
        <v>30.9647058823529</v>
      </c>
      <c r="J21" s="40"/>
      <c r="K21" s="153">
        <v>1928</v>
      </c>
      <c r="L21" s="99">
        <v>4</v>
      </c>
      <c r="M21" s="83">
        <v>145.1</v>
      </c>
      <c r="N21" s="89">
        <v>36.275</v>
      </c>
      <c r="O21" s="155"/>
      <c r="P21" s="129"/>
      <c r="Q21" s="97"/>
      <c r="R21" s="156"/>
      <c r="S21" s="129"/>
      <c r="T21" s="97"/>
      <c r="U21" s="156"/>
      <c r="V21" s="129"/>
      <c r="W21" s="97"/>
    </row>
    <row r="22" ht="21.95" customHeight="1">
      <c r="A22" s="152">
        <v>1929</v>
      </c>
      <c r="B22" s="99">
        <v>29</v>
      </c>
      <c r="C22" s="83">
        <v>765.1</v>
      </c>
      <c r="D22" s="87">
        <v>26.3827586206897</v>
      </c>
      <c r="E22" s="40"/>
      <c r="F22" s="153">
        <v>1929</v>
      </c>
      <c r="G22" s="99">
        <v>11</v>
      </c>
      <c r="H22" s="83">
        <v>336</v>
      </c>
      <c r="I22" s="87">
        <v>30.5454545454545</v>
      </c>
      <c r="J22" s="40"/>
      <c r="K22" s="153">
        <v>1929</v>
      </c>
      <c r="L22" s="99">
        <v>3</v>
      </c>
      <c r="M22" s="83">
        <v>102.7</v>
      </c>
      <c r="N22" s="89">
        <v>34.2333333333333</v>
      </c>
      <c r="O22" s="155"/>
      <c r="P22" s="129"/>
      <c r="Q22" s="97"/>
      <c r="R22" s="156"/>
      <c r="S22" s="129"/>
      <c r="T22" s="97"/>
      <c r="U22" s="156"/>
      <c r="V22" s="129"/>
      <c r="W22" s="97"/>
    </row>
    <row r="23" ht="21.95" customHeight="1">
      <c r="A23" s="152">
        <v>1930</v>
      </c>
      <c r="B23" s="99">
        <v>43</v>
      </c>
      <c r="C23" s="83">
        <v>1132.4</v>
      </c>
      <c r="D23" s="87">
        <v>26.3348837209302</v>
      </c>
      <c r="E23" s="40"/>
      <c r="F23" s="153">
        <v>1930</v>
      </c>
      <c r="G23" s="99">
        <v>18</v>
      </c>
      <c r="H23" s="83">
        <v>528.2</v>
      </c>
      <c r="I23" s="87">
        <v>29.3444444444444</v>
      </c>
      <c r="J23" s="40"/>
      <c r="K23" s="153">
        <v>1930</v>
      </c>
      <c r="L23" s="99">
        <v>2</v>
      </c>
      <c r="M23" s="83">
        <v>71.59999999999999</v>
      </c>
      <c r="N23" s="89">
        <v>35.8</v>
      </c>
      <c r="O23" s="155"/>
      <c r="P23" s="129"/>
      <c r="Q23" s="97"/>
      <c r="R23" s="156"/>
      <c r="S23" s="129"/>
      <c r="T23" s="97"/>
      <c r="U23" s="156"/>
      <c r="V23" s="129"/>
      <c r="W23" s="97"/>
    </row>
    <row r="24" ht="21.95" customHeight="1">
      <c r="A24" s="152">
        <v>1931</v>
      </c>
      <c r="B24" s="99">
        <v>29</v>
      </c>
      <c r="C24" s="83">
        <v>787.4</v>
      </c>
      <c r="D24" s="87">
        <v>27.151724137931</v>
      </c>
      <c r="E24" s="40"/>
      <c r="F24" s="153">
        <v>1931</v>
      </c>
      <c r="G24" s="99">
        <v>14</v>
      </c>
      <c r="H24" s="83">
        <v>420</v>
      </c>
      <c r="I24" s="87">
        <v>30</v>
      </c>
      <c r="J24" s="40"/>
      <c r="K24" s="153">
        <v>1931</v>
      </c>
      <c r="L24" s="99">
        <v>2</v>
      </c>
      <c r="M24" s="83">
        <v>66.59999999999999</v>
      </c>
      <c r="N24" s="89">
        <v>33.3</v>
      </c>
      <c r="O24" s="155"/>
      <c r="P24" s="129"/>
      <c r="Q24" s="97"/>
      <c r="R24" s="156"/>
      <c r="S24" s="129"/>
      <c r="T24" s="97"/>
      <c r="U24" s="156"/>
      <c r="V24" s="129"/>
      <c r="W24" s="97"/>
    </row>
    <row r="25" ht="21.95" customHeight="1">
      <c r="A25" s="152">
        <v>1932</v>
      </c>
      <c r="B25" s="99">
        <v>23</v>
      </c>
      <c r="C25" s="83">
        <v>651.2</v>
      </c>
      <c r="D25" s="87">
        <v>28.3130434782609</v>
      </c>
      <c r="E25" s="40"/>
      <c r="F25" s="153">
        <v>1932</v>
      </c>
      <c r="G25" s="99">
        <v>14</v>
      </c>
      <c r="H25" s="83">
        <v>435</v>
      </c>
      <c r="I25" s="87">
        <v>31.0714285714286</v>
      </c>
      <c r="J25" s="40"/>
      <c r="K25" s="153">
        <v>1932</v>
      </c>
      <c r="L25" s="99">
        <v>3</v>
      </c>
      <c r="M25" s="83">
        <v>103.4</v>
      </c>
      <c r="N25" s="89">
        <v>34.4666666666667</v>
      </c>
      <c r="O25" s="155"/>
      <c r="P25" s="129"/>
      <c r="Q25" s="97"/>
      <c r="R25" s="156"/>
      <c r="S25" s="129"/>
      <c r="T25" s="97"/>
      <c r="U25" s="156"/>
      <c r="V25" s="129"/>
      <c r="W25" s="97"/>
    </row>
    <row r="26" ht="21.95" customHeight="1">
      <c r="A26" s="152">
        <v>1933</v>
      </c>
      <c r="B26" s="99">
        <v>23</v>
      </c>
      <c r="C26" s="83">
        <v>619.2</v>
      </c>
      <c r="D26" s="87">
        <v>26.9217391304348</v>
      </c>
      <c r="E26" s="40"/>
      <c r="F26" s="153">
        <v>1933</v>
      </c>
      <c r="G26" s="99">
        <v>11</v>
      </c>
      <c r="H26" s="83">
        <v>321.2</v>
      </c>
      <c r="I26" s="87">
        <v>29.2</v>
      </c>
      <c r="J26" s="40"/>
      <c r="K26" s="153">
        <v>1933</v>
      </c>
      <c r="L26" s="99">
        <v>1</v>
      </c>
      <c r="M26" s="83">
        <v>36.7</v>
      </c>
      <c r="N26" s="89">
        <v>36.7</v>
      </c>
      <c r="O26" s="155"/>
      <c r="P26" s="129"/>
      <c r="Q26" s="97"/>
      <c r="R26" s="156"/>
      <c r="S26" s="129"/>
      <c r="T26" s="97"/>
      <c r="U26" s="156"/>
      <c r="V26" s="129"/>
      <c r="W26" s="97"/>
    </row>
    <row r="27" ht="21.95" customHeight="1">
      <c r="A27" s="152">
        <v>1934</v>
      </c>
      <c r="B27" s="99">
        <v>39</v>
      </c>
      <c r="C27" s="83">
        <v>1116.4</v>
      </c>
      <c r="D27" s="87">
        <v>28.625641025641</v>
      </c>
      <c r="E27" s="40"/>
      <c r="F27" s="153">
        <v>1934</v>
      </c>
      <c r="G27" s="99">
        <v>21</v>
      </c>
      <c r="H27" s="83">
        <v>675.3</v>
      </c>
      <c r="I27" s="87">
        <v>32.1571428571429</v>
      </c>
      <c r="J27" s="40"/>
      <c r="K27" s="153">
        <v>1934</v>
      </c>
      <c r="L27" s="99">
        <v>7</v>
      </c>
      <c r="M27" s="83">
        <v>256.2</v>
      </c>
      <c r="N27" s="89">
        <v>36.6</v>
      </c>
      <c r="O27" s="155"/>
      <c r="P27" s="129"/>
      <c r="Q27" s="97"/>
      <c r="R27" s="156"/>
      <c r="S27" s="129"/>
      <c r="T27" s="97"/>
      <c r="U27" s="156"/>
      <c r="V27" s="129"/>
      <c r="W27" s="97"/>
    </row>
    <row r="28" ht="21.95" customHeight="1">
      <c r="A28" s="152">
        <v>1935</v>
      </c>
      <c r="B28" s="99">
        <v>37</v>
      </c>
      <c r="C28" s="83">
        <v>989.1</v>
      </c>
      <c r="D28" s="87">
        <v>26.7324324324324</v>
      </c>
      <c r="E28" s="40"/>
      <c r="F28" s="153">
        <v>1935</v>
      </c>
      <c r="G28" s="99">
        <v>18</v>
      </c>
      <c r="H28" s="83">
        <v>527.7</v>
      </c>
      <c r="I28" s="87">
        <v>29.3166666666667</v>
      </c>
      <c r="J28" s="40"/>
      <c r="K28" s="153">
        <v>1935</v>
      </c>
      <c r="L28" s="99">
        <v>2</v>
      </c>
      <c r="M28" s="83">
        <v>67.7</v>
      </c>
      <c r="N28" s="89">
        <v>33.85</v>
      </c>
      <c r="O28" s="155"/>
      <c r="P28" s="129"/>
      <c r="Q28" s="97"/>
      <c r="R28" s="156"/>
      <c r="S28" s="129"/>
      <c r="T28" s="97"/>
      <c r="U28" s="156"/>
      <c r="V28" s="129"/>
      <c r="W28" s="97"/>
    </row>
    <row r="29" ht="21.95" customHeight="1">
      <c r="A29" s="152">
        <v>1936</v>
      </c>
      <c r="B29" s="99">
        <v>30</v>
      </c>
      <c r="C29" s="83">
        <v>795</v>
      </c>
      <c r="D29" s="87">
        <v>26.5</v>
      </c>
      <c r="E29" s="40"/>
      <c r="F29" s="153">
        <v>1936</v>
      </c>
      <c r="G29" s="99">
        <v>15</v>
      </c>
      <c r="H29" s="83">
        <v>435.1</v>
      </c>
      <c r="I29" s="87">
        <v>29.0066666666667</v>
      </c>
      <c r="J29" s="40"/>
      <c r="K29" s="153">
        <v>1936</v>
      </c>
      <c r="L29" s="99">
        <v>1</v>
      </c>
      <c r="M29" s="83">
        <v>34.2</v>
      </c>
      <c r="N29" s="89">
        <v>34.2</v>
      </c>
      <c r="O29" s="155"/>
      <c r="P29" s="129"/>
      <c r="Q29" s="97"/>
      <c r="R29" s="156"/>
      <c r="S29" s="129"/>
      <c r="T29" s="97"/>
      <c r="U29" s="156"/>
      <c r="V29" s="129"/>
      <c r="W29" s="97"/>
    </row>
    <row r="30" ht="21.95" customHeight="1">
      <c r="A30" s="152">
        <v>1937</v>
      </c>
      <c r="B30" s="99">
        <v>22</v>
      </c>
      <c r="C30" s="83">
        <v>594.1</v>
      </c>
      <c r="D30" s="87">
        <v>27.0045454545455</v>
      </c>
      <c r="E30" s="40"/>
      <c r="F30" s="153">
        <v>1937</v>
      </c>
      <c r="G30" s="99">
        <v>10</v>
      </c>
      <c r="H30" s="83">
        <v>298.7</v>
      </c>
      <c r="I30" s="87">
        <v>29.87</v>
      </c>
      <c r="J30" s="40"/>
      <c r="K30" s="153">
        <v>1937</v>
      </c>
      <c r="L30" s="99">
        <v>1</v>
      </c>
      <c r="M30" s="83">
        <v>35.6</v>
      </c>
      <c r="N30" s="89">
        <v>35.6</v>
      </c>
      <c r="O30" s="155"/>
      <c r="P30" s="129"/>
      <c r="Q30" s="97"/>
      <c r="R30" s="156"/>
      <c r="S30" s="129"/>
      <c r="T30" s="97"/>
      <c r="U30" s="156"/>
      <c r="V30" s="129"/>
      <c r="W30" s="97"/>
    </row>
    <row r="31" ht="21.95" customHeight="1">
      <c r="A31" s="152">
        <v>1938</v>
      </c>
      <c r="B31" s="99">
        <v>35</v>
      </c>
      <c r="C31" s="83">
        <v>959.9</v>
      </c>
      <c r="D31" s="87">
        <v>27.4257142857143</v>
      </c>
      <c r="E31" s="40"/>
      <c r="F31" s="153">
        <v>1938</v>
      </c>
      <c r="G31" s="99">
        <v>20</v>
      </c>
      <c r="H31" s="83">
        <v>593.1</v>
      </c>
      <c r="I31" s="87">
        <v>29.655</v>
      </c>
      <c r="J31" s="40"/>
      <c r="K31" s="153">
        <v>1938</v>
      </c>
      <c r="L31" s="99">
        <v>2</v>
      </c>
      <c r="M31" s="83">
        <v>68</v>
      </c>
      <c r="N31" s="89">
        <v>34</v>
      </c>
      <c r="O31" s="155"/>
      <c r="P31" s="129"/>
      <c r="Q31" s="97"/>
      <c r="R31" s="156"/>
      <c r="S31" s="129"/>
      <c r="T31" s="97"/>
      <c r="U31" s="156"/>
      <c r="V31" s="129"/>
      <c r="W31" s="97"/>
    </row>
    <row r="32" ht="21.95" customHeight="1">
      <c r="A32" s="152">
        <v>1939</v>
      </c>
      <c r="B32" s="99">
        <v>34</v>
      </c>
      <c r="C32" s="83">
        <v>918.2</v>
      </c>
      <c r="D32" s="87">
        <v>27.0058823529412</v>
      </c>
      <c r="E32" s="40"/>
      <c r="F32" s="153">
        <v>1939</v>
      </c>
      <c r="G32" s="99">
        <v>14</v>
      </c>
      <c r="H32" s="83">
        <v>433.2</v>
      </c>
      <c r="I32" s="87">
        <v>30.9428571428571</v>
      </c>
      <c r="J32" s="40"/>
      <c r="K32" s="153">
        <v>1939</v>
      </c>
      <c r="L32" s="99">
        <v>4</v>
      </c>
      <c r="M32" s="83">
        <v>148.6</v>
      </c>
      <c r="N32" s="89">
        <v>37.15</v>
      </c>
      <c r="O32" s="155"/>
      <c r="P32" s="129"/>
      <c r="Q32" s="97"/>
      <c r="R32" s="156"/>
      <c r="S32" s="129"/>
      <c r="T32" s="97"/>
      <c r="U32" s="156"/>
      <c r="V32" s="129"/>
      <c r="W32" s="97"/>
    </row>
    <row r="33" ht="21.95" customHeight="1">
      <c r="A33" s="152">
        <v>1940</v>
      </c>
      <c r="B33" s="99">
        <v>41</v>
      </c>
      <c r="C33" s="83">
        <v>1146.2</v>
      </c>
      <c r="D33" s="87">
        <v>27.9560975609756</v>
      </c>
      <c r="E33" s="40"/>
      <c r="F33" s="153">
        <v>1940</v>
      </c>
      <c r="G33" s="99">
        <v>21</v>
      </c>
      <c r="H33" s="83">
        <v>666.3</v>
      </c>
      <c r="I33" s="87">
        <v>31.7285714285714</v>
      </c>
      <c r="J33" s="40"/>
      <c r="K33" s="153">
        <v>1940</v>
      </c>
      <c r="L33" s="99">
        <v>7</v>
      </c>
      <c r="M33" s="83">
        <v>243.9</v>
      </c>
      <c r="N33" s="89">
        <v>34.8428571428571</v>
      </c>
      <c r="O33" s="155"/>
      <c r="P33" s="129"/>
      <c r="Q33" s="97"/>
      <c r="R33" s="156"/>
      <c r="S33" s="129"/>
      <c r="T33" s="97"/>
      <c r="U33" s="156"/>
      <c r="V33" s="129"/>
      <c r="W33" s="97"/>
    </row>
    <row r="34" ht="21.95" customHeight="1">
      <c r="A34" s="152">
        <v>1941</v>
      </c>
      <c r="B34" s="99">
        <v>36</v>
      </c>
      <c r="C34" s="83">
        <v>996.9</v>
      </c>
      <c r="D34" s="87">
        <v>27.6916666666667</v>
      </c>
      <c r="E34" s="40"/>
      <c r="F34" s="153">
        <v>1941</v>
      </c>
      <c r="G34" s="99">
        <v>20</v>
      </c>
      <c r="H34" s="83">
        <v>613.6</v>
      </c>
      <c r="I34" s="87">
        <v>30.68</v>
      </c>
      <c r="J34" s="40"/>
      <c r="K34" s="153">
        <v>1941</v>
      </c>
      <c r="L34" s="99">
        <v>5</v>
      </c>
      <c r="M34" s="83">
        <v>178.3</v>
      </c>
      <c r="N34" s="89">
        <v>35.66</v>
      </c>
      <c r="O34" s="155"/>
      <c r="P34" s="129"/>
      <c r="Q34" s="97"/>
      <c r="R34" s="156"/>
      <c r="S34" s="129"/>
      <c r="T34" s="97"/>
      <c r="U34" s="156"/>
      <c r="V34" s="129"/>
      <c r="W34" s="97"/>
    </row>
    <row r="35" ht="21.95" customHeight="1">
      <c r="A35" s="152">
        <v>1942</v>
      </c>
      <c r="B35" s="99">
        <v>30</v>
      </c>
      <c r="C35" s="83">
        <v>807.9</v>
      </c>
      <c r="D35" s="87">
        <v>26.93</v>
      </c>
      <c r="E35" s="40"/>
      <c r="F35" s="153">
        <v>1942</v>
      </c>
      <c r="G35" s="99">
        <v>9</v>
      </c>
      <c r="H35" s="83">
        <v>302.5</v>
      </c>
      <c r="I35" s="87">
        <v>33.6111111111111</v>
      </c>
      <c r="J35" s="40"/>
      <c r="K35" s="153">
        <v>1942</v>
      </c>
      <c r="L35" s="99">
        <v>7</v>
      </c>
      <c r="M35" s="83">
        <v>244.7</v>
      </c>
      <c r="N35" s="89">
        <v>34.9571428571429</v>
      </c>
      <c r="O35" s="155"/>
      <c r="P35" s="129"/>
      <c r="Q35" s="97"/>
      <c r="R35" s="156"/>
      <c r="S35" s="129"/>
      <c r="T35" s="97"/>
      <c r="U35" s="156"/>
      <c r="V35" s="129"/>
      <c r="W35" s="97"/>
    </row>
    <row r="36" ht="21.95" customHeight="1">
      <c r="A36" s="152">
        <v>1943</v>
      </c>
      <c r="B36" s="99">
        <v>24</v>
      </c>
      <c r="C36" s="83">
        <v>688.8</v>
      </c>
      <c r="D36" s="87">
        <v>28.7</v>
      </c>
      <c r="E36" s="40"/>
      <c r="F36" s="153">
        <v>1943</v>
      </c>
      <c r="G36" s="99">
        <v>15</v>
      </c>
      <c r="H36" s="83">
        <v>472.7</v>
      </c>
      <c r="I36" s="87">
        <v>31.5133333333333</v>
      </c>
      <c r="J36" s="40"/>
      <c r="K36" s="153">
        <v>1943</v>
      </c>
      <c r="L36" s="99">
        <v>4</v>
      </c>
      <c r="M36" s="83">
        <v>149.3</v>
      </c>
      <c r="N36" s="89">
        <v>37.325</v>
      </c>
      <c r="O36" s="155"/>
      <c r="P36" s="129"/>
      <c r="Q36" s="97"/>
      <c r="R36" s="156"/>
      <c r="S36" s="129"/>
      <c r="T36" s="97"/>
      <c r="U36" s="156"/>
      <c r="V36" s="129"/>
      <c r="W36" s="97"/>
    </row>
    <row r="37" ht="21.95" customHeight="1">
      <c r="A37" s="152">
        <v>1944</v>
      </c>
      <c r="B37" s="99">
        <v>32</v>
      </c>
      <c r="C37" s="83">
        <v>920.4</v>
      </c>
      <c r="D37" s="87">
        <v>28.7625</v>
      </c>
      <c r="E37" s="40"/>
      <c r="F37" s="153">
        <v>1944</v>
      </c>
      <c r="G37" s="99">
        <v>20</v>
      </c>
      <c r="H37" s="83">
        <v>634.4</v>
      </c>
      <c r="I37" s="87">
        <v>31.72</v>
      </c>
      <c r="J37" s="40"/>
      <c r="K37" s="153">
        <v>1944</v>
      </c>
      <c r="L37" s="99">
        <v>5</v>
      </c>
      <c r="M37" s="83">
        <v>181.1</v>
      </c>
      <c r="N37" s="89">
        <v>36.22</v>
      </c>
      <c r="O37" s="155"/>
      <c r="P37" s="129"/>
      <c r="Q37" s="97"/>
      <c r="R37" s="156"/>
      <c r="S37" s="129"/>
      <c r="T37" s="97"/>
      <c r="U37" s="156"/>
      <c r="V37" s="129"/>
      <c r="W37" s="97"/>
    </row>
    <row r="38" ht="21.95" customHeight="1">
      <c r="A38" s="152">
        <v>1945</v>
      </c>
      <c r="B38" s="99">
        <v>26</v>
      </c>
      <c r="C38" s="83">
        <v>717.8</v>
      </c>
      <c r="D38" s="87">
        <v>27.6076923076923</v>
      </c>
      <c r="E38" s="40"/>
      <c r="F38" s="153">
        <v>1945</v>
      </c>
      <c r="G38" s="99">
        <v>11</v>
      </c>
      <c r="H38" s="83">
        <v>346</v>
      </c>
      <c r="I38" s="87">
        <v>31.4545454545455</v>
      </c>
      <c r="J38" s="40"/>
      <c r="K38" s="153">
        <v>1945</v>
      </c>
      <c r="L38" s="99">
        <v>4</v>
      </c>
      <c r="M38" s="83">
        <v>139.9</v>
      </c>
      <c r="N38" s="89">
        <v>34.975</v>
      </c>
      <c r="O38" s="155"/>
      <c r="P38" s="129"/>
      <c r="Q38" s="97"/>
      <c r="R38" s="156"/>
      <c r="S38" s="129"/>
      <c r="T38" s="97"/>
      <c r="U38" s="156"/>
      <c r="V38" s="129"/>
      <c r="W38" s="97"/>
    </row>
    <row r="39" ht="21.95" customHeight="1">
      <c r="A39" s="152">
        <v>1946</v>
      </c>
      <c r="B39" s="99">
        <v>23</v>
      </c>
      <c r="C39" s="83">
        <v>650.1</v>
      </c>
      <c r="D39" s="87">
        <v>28.2652173913043</v>
      </c>
      <c r="E39" s="40"/>
      <c r="F39" s="153">
        <v>1946</v>
      </c>
      <c r="G39" s="99">
        <v>14</v>
      </c>
      <c r="H39" s="83">
        <v>430.1</v>
      </c>
      <c r="I39" s="87">
        <v>30.7214285714286</v>
      </c>
      <c r="J39" s="40"/>
      <c r="K39" s="153">
        <v>1946</v>
      </c>
      <c r="L39" s="99">
        <v>3</v>
      </c>
      <c r="M39" s="83">
        <v>107.2</v>
      </c>
      <c r="N39" s="89">
        <v>35.7333333333333</v>
      </c>
      <c r="O39" s="155"/>
      <c r="P39" s="129"/>
      <c r="Q39" s="97"/>
      <c r="R39" s="156"/>
      <c r="S39" s="129"/>
      <c r="T39" s="97"/>
      <c r="U39" s="156"/>
      <c r="V39" s="129"/>
      <c r="W39" s="97"/>
    </row>
    <row r="40" ht="21.95" customHeight="1">
      <c r="A40" s="152">
        <v>1947</v>
      </c>
      <c r="B40" s="99">
        <v>37</v>
      </c>
      <c r="C40" s="83">
        <v>1010.8</v>
      </c>
      <c r="D40" s="87">
        <v>27.3189189189189</v>
      </c>
      <c r="E40" s="40"/>
      <c r="F40" s="153">
        <v>1947</v>
      </c>
      <c r="G40" s="99">
        <v>20</v>
      </c>
      <c r="H40" s="83">
        <v>602.2</v>
      </c>
      <c r="I40" s="87">
        <v>30.11</v>
      </c>
      <c r="J40" s="40"/>
      <c r="K40" s="153">
        <v>1947</v>
      </c>
      <c r="L40" s="99">
        <v>5</v>
      </c>
      <c r="M40" s="83">
        <v>175.5</v>
      </c>
      <c r="N40" s="89">
        <v>35.1</v>
      </c>
      <c r="O40" s="155"/>
      <c r="P40" s="129"/>
      <c r="Q40" s="97"/>
      <c r="R40" s="156"/>
      <c r="S40" s="129"/>
      <c r="T40" s="97"/>
      <c r="U40" s="156"/>
      <c r="V40" s="129"/>
      <c r="W40" s="97"/>
    </row>
    <row r="41" ht="21.95" customHeight="1">
      <c r="A41" s="152">
        <v>1948</v>
      </c>
      <c r="B41" s="99">
        <v>24</v>
      </c>
      <c r="C41" s="83">
        <v>682.8</v>
      </c>
      <c r="D41" s="87">
        <v>28.45</v>
      </c>
      <c r="E41" s="40"/>
      <c r="F41" s="153">
        <v>1948</v>
      </c>
      <c r="G41" s="99">
        <v>15</v>
      </c>
      <c r="H41" s="83">
        <v>465.6</v>
      </c>
      <c r="I41" s="87">
        <v>31.04</v>
      </c>
      <c r="J41" s="40"/>
      <c r="K41" s="153">
        <v>1948</v>
      </c>
      <c r="L41" s="99">
        <v>3</v>
      </c>
      <c r="M41" s="83">
        <v>108.9</v>
      </c>
      <c r="N41" s="89">
        <v>36.3</v>
      </c>
      <c r="O41" s="155"/>
      <c r="P41" s="129"/>
      <c r="Q41" s="97"/>
      <c r="R41" s="156"/>
      <c r="S41" s="129"/>
      <c r="T41" s="97"/>
      <c r="U41" s="156"/>
      <c r="V41" s="129"/>
      <c r="W41" s="97"/>
    </row>
    <row r="42" ht="21.95" customHeight="1">
      <c r="A42" s="152">
        <v>1949</v>
      </c>
      <c r="B42" s="99">
        <v>21</v>
      </c>
      <c r="C42" s="83">
        <v>562.1</v>
      </c>
      <c r="D42" s="87">
        <v>26.7666666666667</v>
      </c>
      <c r="E42" s="40"/>
      <c r="F42" s="153">
        <v>1949</v>
      </c>
      <c r="G42" s="99">
        <v>9</v>
      </c>
      <c r="H42" s="83">
        <v>276.8</v>
      </c>
      <c r="I42" s="87">
        <v>30.7555555555556</v>
      </c>
      <c r="J42" s="40"/>
      <c r="K42" s="153">
        <v>1949</v>
      </c>
      <c r="L42" s="99">
        <v>2</v>
      </c>
      <c r="M42" s="83">
        <v>71.09999999999999</v>
      </c>
      <c r="N42" s="89">
        <v>35.55</v>
      </c>
      <c r="O42" s="155"/>
      <c r="P42" s="129"/>
      <c r="Q42" s="97"/>
      <c r="R42" s="156"/>
      <c r="S42" s="129"/>
      <c r="T42" s="97"/>
      <c r="U42" s="156"/>
      <c r="V42" s="129"/>
      <c r="W42" s="97"/>
    </row>
    <row r="43" ht="21.95" customHeight="1">
      <c r="A43" s="152">
        <v>1950</v>
      </c>
      <c r="B43" s="99">
        <v>33</v>
      </c>
      <c r="C43" s="83">
        <v>876</v>
      </c>
      <c r="D43" s="87">
        <v>26.5454545454545</v>
      </c>
      <c r="E43" s="40"/>
      <c r="F43" s="153">
        <v>1950</v>
      </c>
      <c r="G43" s="99">
        <v>11</v>
      </c>
      <c r="H43" s="83">
        <v>345.6</v>
      </c>
      <c r="I43" s="87">
        <v>31.4181818181818</v>
      </c>
      <c r="J43" s="40"/>
      <c r="K43" s="153">
        <v>1950</v>
      </c>
      <c r="L43" s="99">
        <v>3</v>
      </c>
      <c r="M43" s="83">
        <v>102.7</v>
      </c>
      <c r="N43" s="89">
        <v>34.2333333333333</v>
      </c>
      <c r="O43" s="155"/>
      <c r="P43" s="129"/>
      <c r="Q43" s="97"/>
      <c r="R43" s="156"/>
      <c r="S43" s="129"/>
      <c r="T43" s="97"/>
      <c r="U43" s="156"/>
      <c r="V43" s="129"/>
      <c r="W43" s="97"/>
    </row>
    <row r="44" ht="21.95" customHeight="1">
      <c r="A44" s="152">
        <v>1951</v>
      </c>
      <c r="B44" s="99">
        <v>40</v>
      </c>
      <c r="C44" s="83">
        <v>1097.6</v>
      </c>
      <c r="D44" s="87">
        <v>27.44</v>
      </c>
      <c r="E44" s="40"/>
      <c r="F44" s="153">
        <v>1951</v>
      </c>
      <c r="G44" s="99">
        <v>23</v>
      </c>
      <c r="H44" s="83">
        <v>683.1</v>
      </c>
      <c r="I44" s="87">
        <v>29.7</v>
      </c>
      <c r="J44" s="40"/>
      <c r="K44" s="153">
        <v>1951</v>
      </c>
      <c r="L44" s="99">
        <v>4</v>
      </c>
      <c r="M44" s="83">
        <v>134.9</v>
      </c>
      <c r="N44" s="89">
        <v>33.725</v>
      </c>
      <c r="O44" s="155"/>
      <c r="P44" s="129"/>
      <c r="Q44" s="97"/>
      <c r="R44" s="156"/>
      <c r="S44" s="129"/>
      <c r="T44" s="97"/>
      <c r="U44" s="156"/>
      <c r="V44" s="129"/>
      <c r="W44" s="97"/>
    </row>
    <row r="45" ht="21.95" customHeight="1">
      <c r="A45" s="152">
        <v>1952</v>
      </c>
      <c r="B45" s="99">
        <v>24</v>
      </c>
      <c r="C45" s="83">
        <v>641.5</v>
      </c>
      <c r="D45" s="87">
        <v>26.7291666666667</v>
      </c>
      <c r="E45" s="40"/>
      <c r="F45" s="153">
        <v>1952</v>
      </c>
      <c r="G45" s="99">
        <v>11</v>
      </c>
      <c r="H45" s="83">
        <v>323.1</v>
      </c>
      <c r="I45" s="87">
        <v>29.3727272727273</v>
      </c>
      <c r="J45" s="40"/>
      <c r="K45" s="153">
        <v>1952</v>
      </c>
      <c r="L45" s="99">
        <v>1</v>
      </c>
      <c r="M45" s="83">
        <v>33.3</v>
      </c>
      <c r="N45" s="89">
        <v>33.3</v>
      </c>
      <c r="O45" s="155"/>
      <c r="P45" s="129"/>
      <c r="Q45" s="97"/>
      <c r="R45" s="156"/>
      <c r="S45" s="129"/>
      <c r="T45" s="97"/>
      <c r="U45" s="156"/>
      <c r="V45" s="129"/>
      <c r="W45" s="97"/>
    </row>
    <row r="46" ht="21.95" customHeight="1">
      <c r="A46" s="152">
        <v>1953</v>
      </c>
      <c r="B46" s="99">
        <v>34</v>
      </c>
      <c r="C46" s="83">
        <v>922.5</v>
      </c>
      <c r="D46" s="87">
        <v>27.1323529411765</v>
      </c>
      <c r="E46" s="40"/>
      <c r="F46" s="153">
        <v>1953</v>
      </c>
      <c r="G46" s="99">
        <v>16</v>
      </c>
      <c r="H46" s="83">
        <v>488.2</v>
      </c>
      <c r="I46" s="87">
        <v>30.5125</v>
      </c>
      <c r="J46" s="40"/>
      <c r="K46" s="153">
        <v>1953</v>
      </c>
      <c r="L46" s="99">
        <v>6</v>
      </c>
      <c r="M46" s="83">
        <v>201.6</v>
      </c>
      <c r="N46" s="89">
        <v>33.6</v>
      </c>
      <c r="O46" s="155"/>
      <c r="P46" s="129"/>
      <c r="Q46" s="97"/>
      <c r="R46" s="156"/>
      <c r="S46" s="129"/>
      <c r="T46" s="97"/>
      <c r="U46" s="156"/>
      <c r="V46" s="129"/>
      <c r="W46" s="97"/>
    </row>
    <row r="47" ht="21.95" customHeight="1">
      <c r="A47" s="152">
        <v>1954</v>
      </c>
      <c r="B47" s="99">
        <v>35</v>
      </c>
      <c r="C47" s="83">
        <v>942.5</v>
      </c>
      <c r="D47" s="87">
        <v>26.9285714285714</v>
      </c>
      <c r="E47" s="40"/>
      <c r="F47" s="153">
        <v>1954</v>
      </c>
      <c r="G47" s="99">
        <v>19</v>
      </c>
      <c r="H47" s="83">
        <v>549.7</v>
      </c>
      <c r="I47" s="87">
        <v>28.9315789473684</v>
      </c>
      <c r="J47" s="40"/>
      <c r="K47" s="153">
        <v>1954</v>
      </c>
      <c r="L47" s="99">
        <v>2</v>
      </c>
      <c r="M47" s="83">
        <v>72.8</v>
      </c>
      <c r="N47" s="89">
        <v>36.4</v>
      </c>
      <c r="O47" s="155"/>
      <c r="P47" s="129"/>
      <c r="Q47" s="97"/>
      <c r="R47" s="156"/>
      <c r="S47" s="129"/>
      <c r="T47" s="97"/>
      <c r="U47" s="156"/>
      <c r="V47" s="129"/>
      <c r="W47" s="97"/>
    </row>
    <row r="48" ht="21.95" customHeight="1">
      <c r="A48" s="152">
        <v>1955</v>
      </c>
      <c r="B48" s="99">
        <v>38</v>
      </c>
      <c r="C48" s="83">
        <v>1032.6</v>
      </c>
      <c r="D48" s="87">
        <v>27.1736842105263</v>
      </c>
      <c r="E48" s="40"/>
      <c r="F48" s="153">
        <v>1955</v>
      </c>
      <c r="G48" s="99">
        <v>16</v>
      </c>
      <c r="H48" s="83">
        <v>487.5</v>
      </c>
      <c r="I48" s="87">
        <v>30.46875</v>
      </c>
      <c r="J48" s="40"/>
      <c r="K48" s="153">
        <v>1955</v>
      </c>
      <c r="L48" s="99">
        <v>2</v>
      </c>
      <c r="M48" s="83">
        <v>74.7</v>
      </c>
      <c r="N48" s="89">
        <v>37.35</v>
      </c>
      <c r="O48" s="155"/>
      <c r="P48" s="129"/>
      <c r="Q48" s="97"/>
      <c r="R48" s="156"/>
      <c r="S48" s="129"/>
      <c r="T48" s="97"/>
      <c r="U48" s="156"/>
      <c r="V48" s="129"/>
      <c r="W48" s="97"/>
    </row>
    <row r="49" ht="21.95" customHeight="1">
      <c r="A49" s="152">
        <v>1956</v>
      </c>
      <c r="B49" s="99">
        <v>22</v>
      </c>
      <c r="C49" s="83">
        <v>545.7</v>
      </c>
      <c r="D49" s="87">
        <v>24.8045454545455</v>
      </c>
      <c r="E49" s="40"/>
      <c r="F49" s="153">
        <v>1956</v>
      </c>
      <c r="G49" s="99">
        <v>2</v>
      </c>
      <c r="H49" s="83">
        <v>63.3</v>
      </c>
      <c r="I49" s="87">
        <v>31.65</v>
      </c>
      <c r="J49" s="40"/>
      <c r="K49" s="153">
        <v>1956</v>
      </c>
      <c r="L49" s="99">
        <v>1</v>
      </c>
      <c r="M49" s="83">
        <v>35</v>
      </c>
      <c r="N49" s="89">
        <v>35</v>
      </c>
      <c r="O49" s="155"/>
      <c r="P49" s="129"/>
      <c r="Q49" s="97"/>
      <c r="R49" s="156"/>
      <c r="S49" s="129"/>
      <c r="T49" s="97"/>
      <c r="U49" s="156"/>
      <c r="V49" s="129"/>
      <c r="W49" s="97"/>
    </row>
    <row r="50" ht="21.95" customHeight="1">
      <c r="A50" s="152">
        <v>1957</v>
      </c>
      <c r="B50" s="99">
        <v>24</v>
      </c>
      <c r="C50" s="83">
        <v>679.2</v>
      </c>
      <c r="D50" s="87">
        <v>28.3</v>
      </c>
      <c r="E50" s="40"/>
      <c r="F50" s="153">
        <v>1957</v>
      </c>
      <c r="G50" s="99">
        <v>16</v>
      </c>
      <c r="H50" s="83">
        <v>485.6</v>
      </c>
      <c r="I50" s="87">
        <v>30.35</v>
      </c>
      <c r="J50" s="40"/>
      <c r="K50" s="153">
        <v>1957</v>
      </c>
      <c r="L50" s="99">
        <v>5</v>
      </c>
      <c r="M50" s="83">
        <v>173.8</v>
      </c>
      <c r="N50" s="89">
        <v>34.76</v>
      </c>
      <c r="O50" s="155"/>
      <c r="P50" s="129"/>
      <c r="Q50" s="97"/>
      <c r="R50" s="156"/>
      <c r="S50" s="129"/>
      <c r="T50" s="97"/>
      <c r="U50" s="156"/>
      <c r="V50" s="129"/>
      <c r="W50" s="97"/>
    </row>
    <row r="51" ht="21.95" customHeight="1">
      <c r="A51" s="152">
        <v>1958</v>
      </c>
      <c r="B51" s="99">
        <v>27</v>
      </c>
      <c r="C51" s="83">
        <v>738.5</v>
      </c>
      <c r="D51" s="87">
        <v>27.3518518518519</v>
      </c>
      <c r="E51" s="40"/>
      <c r="F51" s="153">
        <v>1958</v>
      </c>
      <c r="G51" s="99">
        <v>16</v>
      </c>
      <c r="H51" s="83">
        <v>467.4</v>
      </c>
      <c r="I51" s="87">
        <v>29.2125</v>
      </c>
      <c r="J51" s="40"/>
      <c r="K51" s="153">
        <v>1958</v>
      </c>
      <c r="L51" s="99">
        <v>1</v>
      </c>
      <c r="M51" s="83">
        <v>35.6</v>
      </c>
      <c r="N51" s="89">
        <v>35.6</v>
      </c>
      <c r="O51" s="155"/>
      <c r="P51" s="129"/>
      <c r="Q51" s="97"/>
      <c r="R51" s="156"/>
      <c r="S51" s="129"/>
      <c r="T51" s="97"/>
      <c r="U51" s="156"/>
      <c r="V51" s="129"/>
      <c r="W51" s="97"/>
    </row>
    <row r="52" ht="21.95" customHeight="1">
      <c r="A52" s="152">
        <v>1959</v>
      </c>
      <c r="B52" s="99">
        <v>43</v>
      </c>
      <c r="C52" s="83">
        <v>1168.3</v>
      </c>
      <c r="D52" s="87">
        <v>27.1697674418605</v>
      </c>
      <c r="E52" s="40"/>
      <c r="F52" s="153">
        <v>1959</v>
      </c>
      <c r="G52" s="99">
        <v>16</v>
      </c>
      <c r="H52" s="83">
        <v>517.3</v>
      </c>
      <c r="I52" s="87">
        <v>32.33125</v>
      </c>
      <c r="J52" s="40"/>
      <c r="K52" s="153">
        <v>1959</v>
      </c>
      <c r="L52" s="99">
        <v>7</v>
      </c>
      <c r="M52" s="83">
        <v>253.3</v>
      </c>
      <c r="N52" s="89">
        <v>36.1857142857143</v>
      </c>
      <c r="O52" s="155"/>
      <c r="P52" s="129"/>
      <c r="Q52" s="97"/>
      <c r="R52" s="156"/>
      <c r="S52" s="129"/>
      <c r="T52" s="97"/>
      <c r="U52" s="156"/>
      <c r="V52" s="129"/>
      <c r="W52" s="97"/>
    </row>
    <row r="53" ht="21.95" customHeight="1">
      <c r="A53" s="152">
        <v>1960</v>
      </c>
      <c r="B53" s="99">
        <v>43</v>
      </c>
      <c r="C53" s="83">
        <v>1209.6</v>
      </c>
      <c r="D53" s="87">
        <v>28.1302325581395</v>
      </c>
      <c r="E53" s="40"/>
      <c r="F53" s="153">
        <v>1960</v>
      </c>
      <c r="G53" s="99">
        <v>24</v>
      </c>
      <c r="H53" s="83">
        <v>746.8</v>
      </c>
      <c r="I53" s="87">
        <v>31.1166666666667</v>
      </c>
      <c r="J53" s="40"/>
      <c r="K53" s="153">
        <v>1960</v>
      </c>
      <c r="L53" s="99">
        <v>6</v>
      </c>
      <c r="M53" s="83">
        <v>210</v>
      </c>
      <c r="N53" s="89">
        <v>35</v>
      </c>
      <c r="O53" s="155"/>
      <c r="P53" s="129"/>
      <c r="Q53" s="97"/>
      <c r="R53" s="156"/>
      <c r="S53" s="129"/>
      <c r="T53" s="97"/>
      <c r="U53" s="156"/>
      <c r="V53" s="129"/>
      <c r="W53" s="97"/>
    </row>
    <row r="54" ht="21.95" customHeight="1">
      <c r="A54" s="152">
        <v>1961</v>
      </c>
      <c r="B54" s="99">
        <v>51</v>
      </c>
      <c r="C54" s="83">
        <v>1357.3</v>
      </c>
      <c r="D54" s="87">
        <v>26.6137254901961</v>
      </c>
      <c r="E54" s="40"/>
      <c r="F54" s="153">
        <v>1961</v>
      </c>
      <c r="G54" s="99">
        <v>24</v>
      </c>
      <c r="H54" s="83">
        <v>717.1</v>
      </c>
      <c r="I54" s="87">
        <v>29.8791666666667</v>
      </c>
      <c r="J54" s="40"/>
      <c r="K54" s="153">
        <v>1961</v>
      </c>
      <c r="L54" s="99">
        <v>4</v>
      </c>
      <c r="M54" s="83">
        <v>138.9</v>
      </c>
      <c r="N54" s="89">
        <v>34.725</v>
      </c>
      <c r="O54" s="155"/>
      <c r="P54" s="129"/>
      <c r="Q54" s="97"/>
      <c r="R54" s="156"/>
      <c r="S54" s="129"/>
      <c r="T54" s="97"/>
      <c r="U54" s="156"/>
      <c r="V54" s="129"/>
      <c r="W54" s="97"/>
    </row>
    <row r="55" ht="21.95" customHeight="1">
      <c r="A55" s="152">
        <v>1962</v>
      </c>
      <c r="B55" s="99">
        <v>40</v>
      </c>
      <c r="C55" s="83">
        <v>1073.2</v>
      </c>
      <c r="D55" s="87">
        <v>26.83</v>
      </c>
      <c r="E55" s="40"/>
      <c r="F55" s="153">
        <v>1962</v>
      </c>
      <c r="G55" s="99">
        <v>17</v>
      </c>
      <c r="H55" s="83">
        <v>521.1</v>
      </c>
      <c r="I55" s="87">
        <v>30.6529411764706</v>
      </c>
      <c r="J55" s="40"/>
      <c r="K55" s="153">
        <v>1962</v>
      </c>
      <c r="L55" s="99">
        <v>2</v>
      </c>
      <c r="M55" s="83">
        <v>72.7</v>
      </c>
      <c r="N55" s="89">
        <v>36.35</v>
      </c>
      <c r="O55" s="155"/>
      <c r="P55" s="129"/>
      <c r="Q55" s="97"/>
      <c r="R55" s="156"/>
      <c r="S55" s="129"/>
      <c r="T55" s="97"/>
      <c r="U55" s="156"/>
      <c r="V55" s="129"/>
      <c r="W55" s="97"/>
    </row>
    <row r="56" ht="21.95" customHeight="1">
      <c r="A56" s="152">
        <v>1963</v>
      </c>
      <c r="B56" s="99">
        <v>36</v>
      </c>
      <c r="C56" s="83">
        <v>945.7</v>
      </c>
      <c r="D56" s="87">
        <v>26.2694444444444</v>
      </c>
      <c r="E56" s="40"/>
      <c r="F56" s="153">
        <v>1963</v>
      </c>
      <c r="G56" s="99">
        <v>14</v>
      </c>
      <c r="H56" s="83">
        <v>407.8</v>
      </c>
      <c r="I56" s="87">
        <v>29.1285714285714</v>
      </c>
      <c r="J56" s="40"/>
      <c r="K56" s="153">
        <v>1963</v>
      </c>
      <c r="L56" s="99">
        <v>0</v>
      </c>
      <c r="M56" s="83">
        <v>0</v>
      </c>
      <c r="N56" s="89"/>
      <c r="O56" s="155"/>
      <c r="P56" s="129"/>
      <c r="Q56" s="97"/>
      <c r="R56" s="156"/>
      <c r="S56" s="129"/>
      <c r="T56" s="97"/>
      <c r="U56" s="156"/>
      <c r="V56" s="129"/>
      <c r="W56" s="97"/>
    </row>
    <row r="57" ht="21.95" customHeight="1">
      <c r="A57" s="152">
        <v>1964</v>
      </c>
      <c r="B57" s="99">
        <v>29</v>
      </c>
      <c r="C57" s="83">
        <v>758.8</v>
      </c>
      <c r="D57" s="87">
        <v>26.1655172413793</v>
      </c>
      <c r="E57" s="40"/>
      <c r="F57" s="153">
        <v>1964</v>
      </c>
      <c r="G57" s="99">
        <v>10</v>
      </c>
      <c r="H57" s="83">
        <v>292.4</v>
      </c>
      <c r="I57" s="87">
        <v>29.24</v>
      </c>
      <c r="J57" s="40"/>
      <c r="K57" s="153">
        <v>1964</v>
      </c>
      <c r="L57" s="99">
        <v>0</v>
      </c>
      <c r="M57" s="83">
        <v>0</v>
      </c>
      <c r="N57" s="89"/>
      <c r="O57" s="155"/>
      <c r="P57" s="129"/>
      <c r="Q57" s="97"/>
      <c r="R57" s="156"/>
      <c r="S57" s="129"/>
      <c r="T57" s="97"/>
      <c r="U57" s="156"/>
      <c r="V57" s="129"/>
      <c r="W57" s="97"/>
    </row>
    <row r="58" ht="21.95" customHeight="1">
      <c r="A58" s="152">
        <v>1965</v>
      </c>
      <c r="B58" s="99">
        <v>43</v>
      </c>
      <c r="C58" s="83">
        <v>1198.6</v>
      </c>
      <c r="D58" s="87">
        <v>27.8744186046512</v>
      </c>
      <c r="E58" s="40"/>
      <c r="F58" s="153">
        <v>1965</v>
      </c>
      <c r="G58" s="99">
        <v>26</v>
      </c>
      <c r="H58" s="83">
        <v>787</v>
      </c>
      <c r="I58" s="87">
        <v>30.2692307692308</v>
      </c>
      <c r="J58" s="40"/>
      <c r="K58" s="153">
        <v>1965</v>
      </c>
      <c r="L58" s="99">
        <v>9</v>
      </c>
      <c r="M58" s="83">
        <v>309.7</v>
      </c>
      <c r="N58" s="89">
        <v>34.4111111111111</v>
      </c>
      <c r="O58" s="155"/>
      <c r="P58" s="129"/>
      <c r="Q58" s="97"/>
      <c r="R58" s="156"/>
      <c r="S58" s="129"/>
      <c r="T58" s="97"/>
      <c r="U58" s="156"/>
      <c r="V58" s="129"/>
      <c r="W58" s="97"/>
    </row>
    <row r="59" ht="21.95" customHeight="1">
      <c r="A59" s="152">
        <v>1966</v>
      </c>
      <c r="B59" s="99">
        <v>40</v>
      </c>
      <c r="C59" s="83">
        <v>1098.8</v>
      </c>
      <c r="D59" s="87">
        <v>27.47</v>
      </c>
      <c r="E59" s="40"/>
      <c r="F59" s="153">
        <v>1966</v>
      </c>
      <c r="G59" s="99">
        <v>23</v>
      </c>
      <c r="H59" s="83">
        <v>691.5</v>
      </c>
      <c r="I59" s="87">
        <v>30.0652173913043</v>
      </c>
      <c r="J59" s="40"/>
      <c r="K59" s="153">
        <v>1966</v>
      </c>
      <c r="L59" s="99">
        <v>3</v>
      </c>
      <c r="M59" s="83">
        <v>111.1</v>
      </c>
      <c r="N59" s="89">
        <v>37.0333333333333</v>
      </c>
      <c r="O59" s="155"/>
      <c r="P59" s="129"/>
      <c r="Q59" s="97"/>
      <c r="R59" s="156"/>
      <c r="S59" s="129"/>
      <c r="T59" s="97"/>
      <c r="U59" s="156"/>
      <c r="V59" s="129"/>
      <c r="W59" s="97"/>
    </row>
    <row r="60" ht="21.95" customHeight="1">
      <c r="A60" s="152">
        <v>1967</v>
      </c>
      <c r="B60" s="99">
        <v>44</v>
      </c>
      <c r="C60" s="83">
        <v>1210.8</v>
      </c>
      <c r="D60" s="87">
        <v>27.5181818181818</v>
      </c>
      <c r="E60" s="40"/>
      <c r="F60" s="153">
        <v>1967</v>
      </c>
      <c r="G60" s="99">
        <v>20</v>
      </c>
      <c r="H60" s="83">
        <v>624.3</v>
      </c>
      <c r="I60" s="87">
        <v>31.215</v>
      </c>
      <c r="J60" s="40"/>
      <c r="K60" s="153">
        <v>1967</v>
      </c>
      <c r="L60" s="99">
        <v>5</v>
      </c>
      <c r="M60" s="83">
        <v>180</v>
      </c>
      <c r="N60" s="89">
        <v>36</v>
      </c>
      <c r="O60" s="155"/>
      <c r="P60" s="129"/>
      <c r="Q60" s="97"/>
      <c r="R60" s="156"/>
      <c r="S60" s="129"/>
      <c r="T60" s="97"/>
      <c r="U60" s="156"/>
      <c r="V60" s="129"/>
      <c r="W60" s="97"/>
    </row>
    <row r="61" ht="21.95" customHeight="1">
      <c r="A61" s="152">
        <v>1968</v>
      </c>
      <c r="B61" s="99">
        <v>46</v>
      </c>
      <c r="C61" s="83">
        <v>1270.7</v>
      </c>
      <c r="D61" s="87">
        <v>27.6239130434783</v>
      </c>
      <c r="E61" s="40"/>
      <c r="F61" s="153">
        <v>1968</v>
      </c>
      <c r="G61" s="99">
        <v>23</v>
      </c>
      <c r="H61" s="83">
        <v>717.5</v>
      </c>
      <c r="I61" s="87">
        <v>31.195652173913</v>
      </c>
      <c r="J61" s="40"/>
      <c r="K61" s="153">
        <v>1968</v>
      </c>
      <c r="L61" s="99">
        <v>8</v>
      </c>
      <c r="M61" s="83">
        <v>283.4</v>
      </c>
      <c r="N61" s="89">
        <v>35.425</v>
      </c>
      <c r="O61" s="155"/>
      <c r="P61" s="129"/>
      <c r="Q61" s="97"/>
      <c r="R61" s="156"/>
      <c r="S61" s="129"/>
      <c r="T61" s="97"/>
      <c r="U61" s="156"/>
      <c r="V61" s="129"/>
      <c r="W61" s="97"/>
    </row>
    <row r="62" ht="21.95" customHeight="1">
      <c r="A62" s="152">
        <v>1969</v>
      </c>
      <c r="B62" s="99">
        <v>38</v>
      </c>
      <c r="C62" s="83">
        <v>1036</v>
      </c>
      <c r="D62" s="87">
        <v>27.2631578947368</v>
      </c>
      <c r="E62" s="40"/>
      <c r="F62" s="153">
        <v>1969</v>
      </c>
      <c r="G62" s="99">
        <v>16</v>
      </c>
      <c r="H62" s="83">
        <v>508.9</v>
      </c>
      <c r="I62" s="87">
        <v>31.80625</v>
      </c>
      <c r="J62" s="40"/>
      <c r="K62" s="153">
        <v>1969</v>
      </c>
      <c r="L62" s="99">
        <v>5</v>
      </c>
      <c r="M62" s="83">
        <v>176.9</v>
      </c>
      <c r="N62" s="89">
        <v>35.38</v>
      </c>
      <c r="O62" s="155"/>
      <c r="P62" s="129"/>
      <c r="Q62" s="97"/>
      <c r="R62" s="156"/>
      <c r="S62" s="129"/>
      <c r="T62" s="97"/>
      <c r="U62" s="156"/>
      <c r="V62" s="129"/>
      <c r="W62" s="97"/>
    </row>
    <row r="63" ht="21.95" customHeight="1">
      <c r="A63" s="152">
        <v>1970</v>
      </c>
      <c r="B63" s="99">
        <v>25</v>
      </c>
      <c r="C63" s="83">
        <v>692.5</v>
      </c>
      <c r="D63" s="87">
        <v>27.7</v>
      </c>
      <c r="E63" s="40"/>
      <c r="F63" s="153">
        <v>1970</v>
      </c>
      <c r="G63" s="99">
        <v>16</v>
      </c>
      <c r="H63" s="83">
        <v>466.1</v>
      </c>
      <c r="I63" s="87">
        <v>29.13125</v>
      </c>
      <c r="J63" s="40"/>
      <c r="K63" s="153">
        <v>1970</v>
      </c>
      <c r="L63" s="99">
        <v>0</v>
      </c>
      <c r="M63" s="83">
        <v>0</v>
      </c>
      <c r="N63" s="89"/>
      <c r="O63" t="s" s="242">
        <v>194</v>
      </c>
      <c r="P63" s="143"/>
      <c r="Q63" s="154"/>
      <c r="R63" s="226"/>
      <c r="S63" s="143"/>
      <c r="T63" s="154"/>
      <c r="U63" s="226"/>
      <c r="V63" s="143"/>
      <c r="W63" s="97"/>
    </row>
    <row r="64" ht="21.95" customHeight="1">
      <c r="A64" s="152">
        <v>1971</v>
      </c>
      <c r="B64" s="99">
        <v>40</v>
      </c>
      <c r="C64" s="83">
        <v>1059.1</v>
      </c>
      <c r="D64" s="87">
        <v>26.4775</v>
      </c>
      <c r="E64" s="40"/>
      <c r="F64" s="153">
        <v>1971</v>
      </c>
      <c r="G64" s="99">
        <v>20</v>
      </c>
      <c r="H64" s="83">
        <v>580.6</v>
      </c>
      <c r="I64" s="87">
        <v>29.03</v>
      </c>
      <c r="J64" s="40"/>
      <c r="K64" s="153">
        <v>1971</v>
      </c>
      <c r="L64" s="99">
        <v>2</v>
      </c>
      <c r="M64" s="83">
        <v>69.5</v>
      </c>
      <c r="N64" s="89">
        <v>34.75</v>
      </c>
      <c r="O64" s="155"/>
      <c r="P64" s="129"/>
      <c r="Q64" s="97"/>
      <c r="R64" s="156"/>
      <c r="S64" s="129"/>
      <c r="T64" s="97"/>
      <c r="U64" s="156"/>
      <c r="V64" s="129"/>
      <c r="W64" s="97"/>
    </row>
    <row r="65" ht="21.95" customHeight="1">
      <c r="A65" s="152">
        <v>1972</v>
      </c>
      <c r="B65" s="99">
        <v>42</v>
      </c>
      <c r="C65" s="83">
        <v>1093</v>
      </c>
      <c r="D65" s="87">
        <v>26.0238095238095</v>
      </c>
      <c r="E65" s="40"/>
      <c r="F65" s="153">
        <v>1972</v>
      </c>
      <c r="G65" s="99">
        <v>19</v>
      </c>
      <c r="H65" s="83">
        <v>548.5</v>
      </c>
      <c r="I65" s="87">
        <v>28.8684210526316</v>
      </c>
      <c r="J65" s="40"/>
      <c r="K65" s="153">
        <v>1972</v>
      </c>
      <c r="L65" s="99">
        <v>2</v>
      </c>
      <c r="M65" s="83">
        <v>71.59999999999999</v>
      </c>
      <c r="N65" s="89">
        <v>35.8</v>
      </c>
      <c r="O65" s="155"/>
      <c r="P65" s="129"/>
      <c r="Q65" s="97"/>
      <c r="R65" s="156"/>
      <c r="S65" s="129"/>
      <c r="T65" s="97"/>
      <c r="U65" s="156"/>
      <c r="V65" s="129"/>
      <c r="W65" s="97"/>
    </row>
    <row r="66" ht="21.95" customHeight="1">
      <c r="A66" s="152">
        <v>1973</v>
      </c>
      <c r="B66" s="99">
        <v>45</v>
      </c>
      <c r="C66" s="83">
        <v>1209</v>
      </c>
      <c r="D66" s="87">
        <v>26.8666666666667</v>
      </c>
      <c r="E66" s="40"/>
      <c r="F66" s="153">
        <v>1973</v>
      </c>
      <c r="G66" s="99">
        <v>24</v>
      </c>
      <c r="H66" s="83">
        <v>709.1</v>
      </c>
      <c r="I66" s="87">
        <v>29.5458333333333</v>
      </c>
      <c r="J66" s="40"/>
      <c r="K66" s="153">
        <v>1973</v>
      </c>
      <c r="L66" s="99">
        <v>4</v>
      </c>
      <c r="M66" s="83">
        <v>144.6</v>
      </c>
      <c r="N66" s="89">
        <v>36.15</v>
      </c>
      <c r="O66" s="155"/>
      <c r="P66" s="129"/>
      <c r="Q66" s="97"/>
      <c r="R66" s="156"/>
      <c r="S66" s="129"/>
      <c r="T66" s="97"/>
      <c r="U66" s="156"/>
      <c r="V66" s="129"/>
      <c r="W66" s="97"/>
    </row>
    <row r="67" ht="21.95" customHeight="1">
      <c r="A67" s="152">
        <v>1974</v>
      </c>
      <c r="B67" s="99">
        <v>37</v>
      </c>
      <c r="C67" s="83">
        <v>1019.4</v>
      </c>
      <c r="D67" s="87">
        <v>27.5513513513514</v>
      </c>
      <c r="E67" s="40"/>
      <c r="F67" s="153">
        <v>1974</v>
      </c>
      <c r="G67" s="99">
        <v>21</v>
      </c>
      <c r="H67" s="83">
        <v>627.7</v>
      </c>
      <c r="I67" s="87">
        <v>29.8904761904762</v>
      </c>
      <c r="J67" s="40"/>
      <c r="K67" s="153">
        <v>1974</v>
      </c>
      <c r="L67" s="99">
        <v>5</v>
      </c>
      <c r="M67" s="83">
        <v>171.4</v>
      </c>
      <c r="N67" s="89">
        <v>34.28</v>
      </c>
      <c r="O67" t="s" s="125">
        <v>57</v>
      </c>
      <c r="P67" s="129">
        <f>AVERAGE(B67:B86)</f>
        <v>38.75</v>
      </c>
      <c r="Q67" s="97">
        <f>AVERAGE(D67:D86)</f>
        <v>27.2551296803695</v>
      </c>
      <c r="R67" t="s" s="128">
        <v>57</v>
      </c>
      <c r="S67" s="129">
        <f>AVERAGE(G67:G86)</f>
        <v>20</v>
      </c>
      <c r="T67" s="97">
        <f>AVERAGE(I67:I86)</f>
        <v>30.2297985782089</v>
      </c>
      <c r="U67" t="s" s="128">
        <v>57</v>
      </c>
      <c r="V67" s="129">
        <f>AVERAGE(L67:L86)</f>
        <v>3.6</v>
      </c>
      <c r="W67" s="97">
        <f>AVERAGE(N67:N86)</f>
        <v>35.9766547619048</v>
      </c>
    </row>
    <row r="68" ht="21.95" customHeight="1">
      <c r="A68" s="152">
        <v>1975</v>
      </c>
      <c r="B68" s="99">
        <v>35</v>
      </c>
      <c r="C68" s="83">
        <v>942.8</v>
      </c>
      <c r="D68" s="87">
        <v>26.9371428571429</v>
      </c>
      <c r="E68" s="40"/>
      <c r="F68" s="153">
        <v>1975</v>
      </c>
      <c r="G68" s="99">
        <v>14</v>
      </c>
      <c r="H68" s="83">
        <v>432.6</v>
      </c>
      <c r="I68" s="87">
        <v>30.9</v>
      </c>
      <c r="J68" s="40"/>
      <c r="K68" s="153">
        <v>1975</v>
      </c>
      <c r="L68" s="99">
        <v>2</v>
      </c>
      <c r="M68" s="83">
        <v>75.2</v>
      </c>
      <c r="N68" s="89">
        <v>37.6</v>
      </c>
      <c r="O68" t="s" s="125">
        <v>58</v>
      </c>
      <c r="P68" s="129">
        <f>AVERAGE(B68:B86)</f>
        <v>38.8421052631579</v>
      </c>
      <c r="Q68" s="97">
        <f>AVERAGE(D68:D86)</f>
        <v>27.2395390661073</v>
      </c>
      <c r="R68" t="s" s="128">
        <v>58</v>
      </c>
      <c r="S68" s="129">
        <f>AVERAGE(G68:G86)</f>
        <v>19.9473684210526</v>
      </c>
      <c r="T68" s="97">
        <f>AVERAGE(I68:I86)</f>
        <v>30.2476576512475</v>
      </c>
      <c r="U68" t="s" s="128">
        <v>58</v>
      </c>
      <c r="V68" s="129">
        <f>AVERAGE(L68:L86)</f>
        <v>3.52631578947368</v>
      </c>
      <c r="W68" s="97">
        <f>AVERAGE(N68:N86)</f>
        <v>36.0659523809524</v>
      </c>
    </row>
    <row r="69" ht="21.95" customHeight="1">
      <c r="A69" s="152">
        <v>1976</v>
      </c>
      <c r="B69" s="99">
        <v>38</v>
      </c>
      <c r="C69" s="83">
        <v>1032.9</v>
      </c>
      <c r="D69" s="87">
        <v>27.1815789473684</v>
      </c>
      <c r="E69" s="40"/>
      <c r="F69" s="153">
        <v>1976</v>
      </c>
      <c r="G69" s="99">
        <v>18</v>
      </c>
      <c r="H69" s="83">
        <v>548.8</v>
      </c>
      <c r="I69" s="87">
        <v>30.4888888888889</v>
      </c>
      <c r="J69" s="40"/>
      <c r="K69" s="153">
        <v>1976</v>
      </c>
      <c r="L69" s="99">
        <v>4</v>
      </c>
      <c r="M69" s="83">
        <v>143.2</v>
      </c>
      <c r="N69" s="89">
        <v>35.8</v>
      </c>
      <c r="O69" t="s" s="125">
        <v>59</v>
      </c>
      <c r="P69" s="129">
        <f>AVERAGE(B69:B86)</f>
        <v>39.0555555555556</v>
      </c>
      <c r="Q69" s="97">
        <f>AVERAGE(D69:D86)</f>
        <v>27.2563388554942</v>
      </c>
      <c r="R69" t="s" s="128">
        <v>59</v>
      </c>
      <c r="S69" s="129">
        <f>AVERAGE(G69:G86)</f>
        <v>20.2777777777778</v>
      </c>
      <c r="T69" s="97">
        <f>AVERAGE(I69:I86)</f>
        <v>30.2114164096501</v>
      </c>
      <c r="U69" t="s" s="128">
        <v>59</v>
      </c>
      <c r="V69" s="129">
        <f>AVERAGE(L69:L86)</f>
        <v>3.61111111111111</v>
      </c>
      <c r="W69" s="97">
        <f>AVERAGE(N69:N86)</f>
        <v>35.9807275132275</v>
      </c>
    </row>
    <row r="70" ht="21.95" customHeight="1">
      <c r="A70" s="152">
        <v>1977</v>
      </c>
      <c r="B70" s="99">
        <v>37</v>
      </c>
      <c r="C70" s="83">
        <v>1021.8</v>
      </c>
      <c r="D70" s="87">
        <v>27.6162162162162</v>
      </c>
      <c r="E70" s="40"/>
      <c r="F70" s="153">
        <v>1977</v>
      </c>
      <c r="G70" s="99">
        <v>22</v>
      </c>
      <c r="H70" s="83">
        <v>661.9</v>
      </c>
      <c r="I70" s="87">
        <v>30.0863636363636</v>
      </c>
      <c r="J70" s="40"/>
      <c r="K70" s="153">
        <v>1977</v>
      </c>
      <c r="L70" s="99">
        <v>4</v>
      </c>
      <c r="M70" s="83">
        <v>145.1</v>
      </c>
      <c r="N70" s="89">
        <v>36.275</v>
      </c>
      <c r="O70" t="s" s="125">
        <v>60</v>
      </c>
      <c r="P70" s="129">
        <f>AVERAGE(B70:B86)</f>
        <v>39.1176470588235</v>
      </c>
      <c r="Q70" s="97">
        <f>AVERAGE(D70:D86)</f>
        <v>27.2607364971487</v>
      </c>
      <c r="R70" t="s" s="128">
        <v>60</v>
      </c>
      <c r="S70" s="129">
        <f>AVERAGE(G70:G86)</f>
        <v>20.4117647058824</v>
      </c>
      <c r="T70" s="97">
        <f>AVERAGE(I70:I86)</f>
        <v>30.1950944991067</v>
      </c>
      <c r="U70" t="s" s="128">
        <v>60</v>
      </c>
      <c r="V70" s="129">
        <f>AVERAGE(L70:L86)</f>
        <v>3.58823529411765</v>
      </c>
      <c r="W70" s="97">
        <f>AVERAGE(N70:N86)</f>
        <v>35.9913585434174</v>
      </c>
    </row>
    <row r="71" ht="21.95" customHeight="1">
      <c r="A71" s="152">
        <v>1978</v>
      </c>
      <c r="B71" s="99">
        <v>33</v>
      </c>
      <c r="C71" s="83">
        <v>883.1</v>
      </c>
      <c r="D71" s="87">
        <v>26.7606060606061</v>
      </c>
      <c r="E71" s="40"/>
      <c r="F71" s="153">
        <v>1978</v>
      </c>
      <c r="G71" s="99">
        <v>15</v>
      </c>
      <c r="H71" s="83">
        <v>456.4</v>
      </c>
      <c r="I71" s="87">
        <v>30.4266666666667</v>
      </c>
      <c r="J71" s="40"/>
      <c r="K71" s="153">
        <v>1978</v>
      </c>
      <c r="L71" s="99">
        <v>3</v>
      </c>
      <c r="M71" s="83">
        <v>109.1</v>
      </c>
      <c r="N71" s="89">
        <v>36.3666666666667</v>
      </c>
      <c r="O71" t="s" s="125">
        <v>61</v>
      </c>
      <c r="P71" s="129">
        <f>AVERAGE(B71:B86)</f>
        <v>39.25</v>
      </c>
      <c r="Q71" s="97">
        <f>AVERAGE(D71:D86)</f>
        <v>27.238519014707</v>
      </c>
      <c r="R71" t="s" s="128">
        <v>61</v>
      </c>
      <c r="S71" s="129">
        <f>AVERAGE(G71:G86)</f>
        <v>20.3125</v>
      </c>
      <c r="T71" s="97">
        <f>AVERAGE(I71:I86)</f>
        <v>30.2018901780281</v>
      </c>
      <c r="U71" t="s" s="128">
        <v>61</v>
      </c>
      <c r="V71" s="129">
        <f>AVERAGE(L71:L86)</f>
        <v>3.5625</v>
      </c>
      <c r="W71" s="97">
        <f>AVERAGE(N71:N86)</f>
        <v>35.973630952381</v>
      </c>
    </row>
    <row r="72" ht="21.95" customHeight="1">
      <c r="A72" s="152">
        <v>1979</v>
      </c>
      <c r="B72" s="99">
        <v>41</v>
      </c>
      <c r="C72" s="83">
        <v>1094.5</v>
      </c>
      <c r="D72" s="87">
        <v>26.6951219512195</v>
      </c>
      <c r="E72" s="40"/>
      <c r="F72" s="153">
        <v>1979</v>
      </c>
      <c r="G72" s="99">
        <v>20</v>
      </c>
      <c r="H72" s="83">
        <v>592.6</v>
      </c>
      <c r="I72" s="87">
        <v>29.63</v>
      </c>
      <c r="J72" s="40"/>
      <c r="K72" s="153">
        <v>1979</v>
      </c>
      <c r="L72" s="99">
        <v>3</v>
      </c>
      <c r="M72" s="83">
        <v>102.5</v>
      </c>
      <c r="N72" s="89">
        <v>34.1666666666667</v>
      </c>
      <c r="O72" t="s" s="125">
        <v>62</v>
      </c>
      <c r="P72" s="129">
        <f>AVERAGE(B72:B86)</f>
        <v>39.6666666666667</v>
      </c>
      <c r="Q72" s="97">
        <f>AVERAGE(D72:D86)</f>
        <v>27.2703798783137</v>
      </c>
      <c r="R72" t="s" s="128">
        <v>62</v>
      </c>
      <c r="S72" s="129">
        <f>AVERAGE(G72:G86)</f>
        <v>20.6666666666667</v>
      </c>
      <c r="T72" s="97">
        <f>AVERAGE(I72:I86)</f>
        <v>30.1869050787856</v>
      </c>
      <c r="U72" t="s" s="128">
        <v>62</v>
      </c>
      <c r="V72" s="129">
        <f>AVERAGE(L72:L86)</f>
        <v>3.6</v>
      </c>
      <c r="W72" s="97">
        <f>AVERAGE(N72:N86)</f>
        <v>35.9474285714286</v>
      </c>
    </row>
    <row r="73" ht="21.95" customHeight="1">
      <c r="A73" s="152">
        <v>1980</v>
      </c>
      <c r="B73" s="99">
        <v>44</v>
      </c>
      <c r="C73" s="83">
        <v>1217.8</v>
      </c>
      <c r="D73" s="87">
        <v>27.6772727272727</v>
      </c>
      <c r="E73" s="40"/>
      <c r="F73" s="153">
        <v>1980</v>
      </c>
      <c r="G73" s="99">
        <v>25</v>
      </c>
      <c r="H73" s="83">
        <v>751.6</v>
      </c>
      <c r="I73" s="87">
        <v>30.064</v>
      </c>
      <c r="J73" s="40"/>
      <c r="K73" s="153">
        <v>1980</v>
      </c>
      <c r="L73" s="99">
        <v>4</v>
      </c>
      <c r="M73" s="83">
        <v>150.5</v>
      </c>
      <c r="N73" s="89">
        <v>37.625</v>
      </c>
      <c r="O73" t="s" s="125">
        <v>63</v>
      </c>
      <c r="P73" s="129">
        <f>AVERAGE(B73:B86)</f>
        <v>39.5714285714286</v>
      </c>
      <c r="Q73" s="97">
        <f>AVERAGE(D73:D86)</f>
        <v>27.311469730249</v>
      </c>
      <c r="R73" t="s" s="128">
        <v>63</v>
      </c>
      <c r="S73" s="129">
        <f>AVERAGE(G73:G86)</f>
        <v>20.7142857142857</v>
      </c>
      <c r="T73" s="97">
        <f>AVERAGE(I73:I86)</f>
        <v>30.2266840129845</v>
      </c>
      <c r="U73" t="s" s="128">
        <v>63</v>
      </c>
      <c r="V73" s="129">
        <f>AVERAGE(L73:L86)</f>
        <v>3.64285714285714</v>
      </c>
      <c r="W73" s="97">
        <f>AVERAGE(N73:N86)</f>
        <v>36.0746258503401</v>
      </c>
    </row>
    <row r="74" ht="21.95" customHeight="1">
      <c r="A74" s="152">
        <v>1981</v>
      </c>
      <c r="B74" s="99">
        <v>46</v>
      </c>
      <c r="C74" s="83">
        <v>1282.9</v>
      </c>
      <c r="D74" s="87">
        <v>27.8891304347826</v>
      </c>
      <c r="E74" s="40"/>
      <c r="F74" s="153">
        <v>1981</v>
      </c>
      <c r="G74" s="99">
        <v>26</v>
      </c>
      <c r="H74" s="83">
        <v>801.8</v>
      </c>
      <c r="I74" s="87">
        <v>30.8384615384615</v>
      </c>
      <c r="J74" s="40"/>
      <c r="K74" s="153">
        <v>1981</v>
      </c>
      <c r="L74" s="99">
        <v>7</v>
      </c>
      <c r="M74" s="83">
        <v>247.6</v>
      </c>
      <c r="N74" s="89">
        <v>35.3714285714286</v>
      </c>
      <c r="O74" t="s" s="125">
        <v>64</v>
      </c>
      <c r="P74" s="129">
        <f>AVERAGE(B74:B86)</f>
        <v>39.2307692307692</v>
      </c>
      <c r="Q74" s="97">
        <f>AVERAGE(D74:D86)</f>
        <v>27.2833310381702</v>
      </c>
      <c r="R74" t="s" s="128">
        <v>64</v>
      </c>
      <c r="S74" s="129">
        <f>AVERAGE(G74:G86)</f>
        <v>20.3846153846154</v>
      </c>
      <c r="T74" s="97">
        <f>AVERAGE(I74:I86)</f>
        <v>30.2391981678295</v>
      </c>
      <c r="U74" t="s" s="128">
        <v>64</v>
      </c>
      <c r="V74" s="129">
        <f>AVERAGE(L74:L86)</f>
        <v>3.61538461538462</v>
      </c>
      <c r="W74" s="97">
        <f>AVERAGE(N74:N86)</f>
        <v>35.9553663003663</v>
      </c>
    </row>
    <row r="75" ht="21.95" customHeight="1">
      <c r="A75" s="152">
        <v>1982</v>
      </c>
      <c r="B75" s="99">
        <v>45</v>
      </c>
      <c r="C75" s="83">
        <v>1287.2</v>
      </c>
      <c r="D75" s="87">
        <v>28.6044444444444</v>
      </c>
      <c r="E75" s="40"/>
      <c r="F75" s="153">
        <v>1982</v>
      </c>
      <c r="G75" s="99">
        <v>29</v>
      </c>
      <c r="H75" s="83">
        <v>901.4</v>
      </c>
      <c r="I75" s="87">
        <v>31.0827586206897</v>
      </c>
      <c r="J75" s="40"/>
      <c r="K75" s="153">
        <v>1982</v>
      </c>
      <c r="L75" s="99">
        <v>8</v>
      </c>
      <c r="M75" s="83">
        <v>298.6</v>
      </c>
      <c r="N75" s="89">
        <v>37.325</v>
      </c>
      <c r="O75" t="s" s="125">
        <v>65</v>
      </c>
      <c r="P75" s="129">
        <f>AVERAGE(B75:B86)</f>
        <v>38.6666666666667</v>
      </c>
      <c r="Q75" s="97">
        <f>AVERAGE(D75:D86)</f>
        <v>27.2328477551192</v>
      </c>
      <c r="R75" t="s" s="128">
        <v>65</v>
      </c>
      <c r="S75" s="129">
        <f>AVERAGE(G75:G86)</f>
        <v>19.9166666666667</v>
      </c>
      <c r="T75" s="97">
        <f>AVERAGE(I75:I86)</f>
        <v>30.1892595536102</v>
      </c>
      <c r="U75" t="s" s="128">
        <v>65</v>
      </c>
      <c r="V75" s="129">
        <f>AVERAGE(L75:L86)</f>
        <v>3.33333333333333</v>
      </c>
      <c r="W75" s="97">
        <f>AVERAGE(N75:N86)</f>
        <v>36.0040277777778</v>
      </c>
    </row>
    <row r="76" ht="21.95" customHeight="1">
      <c r="A76" s="152">
        <v>1983</v>
      </c>
      <c r="B76" s="99">
        <v>36</v>
      </c>
      <c r="C76" s="83">
        <v>1011.6</v>
      </c>
      <c r="D76" s="87">
        <v>28.1</v>
      </c>
      <c r="E76" s="40"/>
      <c r="F76" s="153">
        <v>1983</v>
      </c>
      <c r="G76" s="99">
        <v>21</v>
      </c>
      <c r="H76" s="83">
        <v>656.1</v>
      </c>
      <c r="I76" s="87">
        <v>31.2428571428571</v>
      </c>
      <c r="J76" s="40"/>
      <c r="K76" s="153">
        <v>1983</v>
      </c>
      <c r="L76" s="99">
        <v>4</v>
      </c>
      <c r="M76" s="83">
        <v>156.6</v>
      </c>
      <c r="N76" s="89">
        <v>39.15</v>
      </c>
      <c r="O76" t="s" s="125">
        <v>66</v>
      </c>
      <c r="P76" s="129">
        <f>AVERAGE(B76:B86)</f>
        <v>38.0909090909091</v>
      </c>
      <c r="Q76" s="97">
        <f>AVERAGE(D76:D86)</f>
        <v>27.1081571469987</v>
      </c>
      <c r="R76" t="s" s="128">
        <v>66</v>
      </c>
      <c r="S76" s="129">
        <f>AVERAGE(G76:G86)</f>
        <v>19.0909090909091</v>
      </c>
      <c r="T76" s="97">
        <f>AVERAGE(I76:I86)</f>
        <v>30.1080323656938</v>
      </c>
      <c r="U76" t="s" s="128">
        <v>66</v>
      </c>
      <c r="V76" s="129">
        <f>AVERAGE(L76:L86)</f>
        <v>2.90909090909091</v>
      </c>
      <c r="W76" s="97">
        <f>AVERAGE(N76:N86)</f>
        <v>35.8839393939394</v>
      </c>
    </row>
    <row r="77" ht="21.95" customHeight="1">
      <c r="A77" s="152">
        <v>1984</v>
      </c>
      <c r="B77" s="99">
        <v>30</v>
      </c>
      <c r="C77" s="83">
        <v>767.4</v>
      </c>
      <c r="D77" s="87">
        <v>25.58</v>
      </c>
      <c r="E77" s="40"/>
      <c r="F77" s="153">
        <v>1984</v>
      </c>
      <c r="G77" s="99">
        <v>9</v>
      </c>
      <c r="H77" s="83">
        <v>260</v>
      </c>
      <c r="I77" s="87">
        <v>28.8888888888889</v>
      </c>
      <c r="J77" s="40"/>
      <c r="K77" s="153">
        <v>1984</v>
      </c>
      <c r="L77" s="99">
        <v>1</v>
      </c>
      <c r="M77" s="83">
        <v>33.5</v>
      </c>
      <c r="N77" s="89">
        <v>33.5</v>
      </c>
      <c r="O77" t="s" s="125">
        <v>67</v>
      </c>
      <c r="P77" s="129">
        <f>AVERAGE(B77:B86)</f>
        <v>38.3</v>
      </c>
      <c r="Q77" s="97">
        <f>AVERAGE(D77:D86)</f>
        <v>27.0089728616986</v>
      </c>
      <c r="R77" t="s" s="128">
        <v>67</v>
      </c>
      <c r="S77" s="129">
        <f>AVERAGE(G77:G86)</f>
        <v>18.9</v>
      </c>
      <c r="T77" s="97">
        <f>AVERAGE(I77:I86)</f>
        <v>29.9945498879775</v>
      </c>
      <c r="U77" t="s" s="128">
        <v>67</v>
      </c>
      <c r="V77" s="129">
        <f>AVERAGE(L77:L86)</f>
        <v>2.8</v>
      </c>
      <c r="W77" s="97">
        <f>AVERAGE(N77:N86)</f>
        <v>35.5573333333333</v>
      </c>
    </row>
    <row r="78" ht="21.95" customHeight="1">
      <c r="A78" s="152">
        <v>1985</v>
      </c>
      <c r="B78" s="99">
        <v>38</v>
      </c>
      <c r="C78" s="83">
        <v>1016.5</v>
      </c>
      <c r="D78" s="87">
        <v>26.75</v>
      </c>
      <c r="E78" s="40"/>
      <c r="F78" s="153">
        <v>1985</v>
      </c>
      <c r="G78" s="99">
        <v>16</v>
      </c>
      <c r="H78" s="83">
        <v>491.7</v>
      </c>
      <c r="I78" s="87">
        <v>30.73125</v>
      </c>
      <c r="J78" s="40"/>
      <c r="K78" s="153">
        <v>1985</v>
      </c>
      <c r="L78" s="99">
        <v>2</v>
      </c>
      <c r="M78" s="83">
        <v>75.90000000000001</v>
      </c>
      <c r="N78" s="89">
        <v>37.95</v>
      </c>
      <c r="O78" t="s" s="125">
        <v>68</v>
      </c>
      <c r="P78" s="129">
        <f>AVERAGE(B78:B86)</f>
        <v>39.2222222222222</v>
      </c>
      <c r="Q78" s="97">
        <f>AVERAGE(D78:D86)</f>
        <v>27.1677476241096</v>
      </c>
      <c r="R78" t="s" s="128">
        <v>68</v>
      </c>
      <c r="S78" s="129">
        <f>AVERAGE(G78:G86)</f>
        <v>20</v>
      </c>
      <c r="T78" s="97">
        <f>AVERAGE(I78:I86)</f>
        <v>30.1174011100985</v>
      </c>
      <c r="U78" t="s" s="128">
        <v>68</v>
      </c>
      <c r="V78" s="129">
        <f>AVERAGE(L78:L86)</f>
        <v>3</v>
      </c>
      <c r="W78" s="97">
        <f>AVERAGE(N78:N86)</f>
        <v>35.7859259259259</v>
      </c>
    </row>
    <row r="79" ht="21.95" customHeight="1">
      <c r="A79" s="152">
        <v>1986</v>
      </c>
      <c r="B79" s="99">
        <v>35</v>
      </c>
      <c r="C79" s="83">
        <v>946.1</v>
      </c>
      <c r="D79" s="87">
        <v>27.0314285714286</v>
      </c>
      <c r="E79" s="40"/>
      <c r="F79" s="153">
        <v>1986</v>
      </c>
      <c r="G79" s="99">
        <v>21</v>
      </c>
      <c r="H79" s="83">
        <v>604.4</v>
      </c>
      <c r="I79" s="87">
        <v>28.7809523809524</v>
      </c>
      <c r="J79" s="40"/>
      <c r="K79" s="153">
        <v>1986</v>
      </c>
      <c r="L79" s="99">
        <v>2</v>
      </c>
      <c r="M79" s="83">
        <v>68.2</v>
      </c>
      <c r="N79" s="89">
        <v>34.1</v>
      </c>
      <c r="O79" t="s" s="125">
        <v>69</v>
      </c>
      <c r="P79" s="129">
        <f>AVERAGE(B79:B86)</f>
        <v>39.375</v>
      </c>
      <c r="Q79" s="97">
        <f>AVERAGE(D79:D86)</f>
        <v>27.2199660771233</v>
      </c>
      <c r="R79" t="s" s="128">
        <v>69</v>
      </c>
      <c r="S79" s="129">
        <f>AVERAGE(G79:G86)</f>
        <v>20.5</v>
      </c>
      <c r="T79" s="97">
        <f>AVERAGE(I79:I86)</f>
        <v>30.0406699988608</v>
      </c>
      <c r="U79" t="s" s="128">
        <v>69</v>
      </c>
      <c r="V79" s="129">
        <f>AVERAGE(L79:L86)</f>
        <v>3.125</v>
      </c>
      <c r="W79" s="97">
        <f>AVERAGE(N79:N86)</f>
        <v>35.5154166666667</v>
      </c>
    </row>
    <row r="80" ht="21.95" customHeight="1">
      <c r="A80" s="152">
        <v>1987</v>
      </c>
      <c r="B80" s="99">
        <v>53</v>
      </c>
      <c r="C80" s="83">
        <v>1471.5</v>
      </c>
      <c r="D80" s="87">
        <v>27.7641509433962</v>
      </c>
      <c r="E80" s="40"/>
      <c r="F80" s="153">
        <v>1987</v>
      </c>
      <c r="G80" s="99">
        <v>33</v>
      </c>
      <c r="H80" s="83">
        <v>984.3</v>
      </c>
      <c r="I80" s="87">
        <v>29.8272727272727</v>
      </c>
      <c r="J80" s="40"/>
      <c r="K80" s="153">
        <v>1987</v>
      </c>
      <c r="L80" s="99">
        <v>5</v>
      </c>
      <c r="M80" s="83">
        <v>174.2</v>
      </c>
      <c r="N80" s="89">
        <v>34.84</v>
      </c>
      <c r="O80" t="s" s="125">
        <v>70</v>
      </c>
      <c r="P80" s="129">
        <f>AVERAGE(B80:B86)</f>
        <v>40</v>
      </c>
      <c r="Q80" s="97">
        <f>AVERAGE(D80:D86)</f>
        <v>27.2469000065082</v>
      </c>
      <c r="R80" t="s" s="128">
        <v>70</v>
      </c>
      <c r="S80" s="129">
        <f>AVERAGE(G80:G86)</f>
        <v>20.4285714285714</v>
      </c>
      <c r="T80" s="97">
        <f>AVERAGE(I80:I86)</f>
        <v>30.220629658562</v>
      </c>
      <c r="U80" t="s" s="128">
        <v>70</v>
      </c>
      <c r="V80" s="129">
        <f>AVERAGE(L80:L86)</f>
        <v>3.28571428571429</v>
      </c>
      <c r="W80" s="97">
        <f>AVERAGE(N80:N86)</f>
        <v>35.717619047619</v>
      </c>
    </row>
    <row r="81" ht="21.95" customHeight="1">
      <c r="A81" s="152">
        <v>1988</v>
      </c>
      <c r="B81" s="99">
        <v>41</v>
      </c>
      <c r="C81" s="83">
        <v>1121.6</v>
      </c>
      <c r="D81" s="87">
        <v>27.3560975609756</v>
      </c>
      <c r="E81" s="40"/>
      <c r="F81" s="153">
        <v>1988</v>
      </c>
      <c r="G81" s="99">
        <v>19</v>
      </c>
      <c r="H81" s="83">
        <v>581.8</v>
      </c>
      <c r="I81" s="87">
        <v>30.6210526315789</v>
      </c>
      <c r="J81" s="40"/>
      <c r="K81" s="153">
        <v>1988</v>
      </c>
      <c r="L81" s="99">
        <v>3</v>
      </c>
      <c r="M81" s="83">
        <v>110.2</v>
      </c>
      <c r="N81" s="89">
        <v>36.7333333333333</v>
      </c>
      <c r="O81" t="s" s="125">
        <v>71</v>
      </c>
      <c r="P81" s="129">
        <f>AVERAGE(B81:B86)</f>
        <v>37.8333333333333</v>
      </c>
      <c r="Q81" s="97">
        <f>AVERAGE(D81:D86)</f>
        <v>27.1606915170269</v>
      </c>
      <c r="R81" t="s" s="128">
        <v>71</v>
      </c>
      <c r="S81" s="129">
        <f>AVERAGE(G81:G86)</f>
        <v>18.3333333333333</v>
      </c>
      <c r="T81" s="97">
        <f>AVERAGE(I81:I86)</f>
        <v>30.2861891471102</v>
      </c>
      <c r="U81" t="s" s="128">
        <v>71</v>
      </c>
      <c r="V81" s="129">
        <f>AVERAGE(L81:L86)</f>
        <v>3</v>
      </c>
      <c r="W81" s="97">
        <f>AVERAGE(N81:N86)</f>
        <v>35.8638888888889</v>
      </c>
    </row>
    <row r="82" ht="21.95" customHeight="1">
      <c r="A82" s="152">
        <v>1989</v>
      </c>
      <c r="B82" s="99">
        <v>44</v>
      </c>
      <c r="C82" s="83">
        <v>1187.4</v>
      </c>
      <c r="D82" s="87">
        <v>26.9863636363636</v>
      </c>
      <c r="E82" s="40"/>
      <c r="F82" s="153">
        <v>1989</v>
      </c>
      <c r="G82" s="99">
        <v>21</v>
      </c>
      <c r="H82" s="83">
        <v>636.1</v>
      </c>
      <c r="I82" s="87">
        <v>30.2904761904762</v>
      </c>
      <c r="J82" s="40"/>
      <c r="K82" s="153">
        <v>1989</v>
      </c>
      <c r="L82" s="99">
        <v>4</v>
      </c>
      <c r="M82" s="83">
        <v>140.2</v>
      </c>
      <c r="N82" s="89">
        <v>35.05</v>
      </c>
      <c r="O82" t="s" s="125">
        <v>72</v>
      </c>
      <c r="P82" s="129">
        <f>AVERAGE(B82:B86)</f>
        <v>37.2</v>
      </c>
      <c r="Q82" s="97">
        <f>AVERAGE(D82:D86)</f>
        <v>27.1216103082372</v>
      </c>
      <c r="R82" t="s" s="128">
        <v>72</v>
      </c>
      <c r="S82" s="129">
        <f>AVERAGE(G82:G86)</f>
        <v>18.2</v>
      </c>
      <c r="T82" s="97">
        <f>AVERAGE(I82:I86)</f>
        <v>30.2192164502164</v>
      </c>
      <c r="U82" t="s" s="128">
        <v>72</v>
      </c>
      <c r="V82" s="129">
        <f>AVERAGE(L82:L86)</f>
        <v>3</v>
      </c>
      <c r="W82" s="97">
        <f>AVERAGE(N82:N86)</f>
        <v>35.69</v>
      </c>
    </row>
    <row r="83" ht="21.95" customHeight="1">
      <c r="A83" s="152">
        <v>1990</v>
      </c>
      <c r="B83" s="99">
        <v>47</v>
      </c>
      <c r="C83" s="83">
        <v>1251.3</v>
      </c>
      <c r="D83" s="87">
        <v>26.6234042553191</v>
      </c>
      <c r="E83" s="40"/>
      <c r="F83" s="153">
        <v>1990</v>
      </c>
      <c r="G83" s="99">
        <v>22</v>
      </c>
      <c r="H83" s="83">
        <v>648.5</v>
      </c>
      <c r="I83" s="87">
        <v>29.4772727272727</v>
      </c>
      <c r="J83" s="40"/>
      <c r="K83" s="153">
        <v>1990</v>
      </c>
      <c r="L83" s="99">
        <v>3</v>
      </c>
      <c r="M83" s="83">
        <v>104.1</v>
      </c>
      <c r="N83" s="89">
        <v>34.7</v>
      </c>
      <c r="O83" t="s" s="125">
        <v>73</v>
      </c>
      <c r="P83" s="129">
        <f>AVERAGE(B83:B86)</f>
        <v>35.5</v>
      </c>
      <c r="Q83" s="97">
        <f>AVERAGE(D83:D86)</f>
        <v>27.1554219762056</v>
      </c>
      <c r="R83" t="s" s="128">
        <v>73</v>
      </c>
      <c r="S83" s="129">
        <f>AVERAGE(G83:G86)</f>
        <v>17.5</v>
      </c>
      <c r="T83" s="97">
        <f>AVERAGE(I83:I86)</f>
        <v>30.2014015151515</v>
      </c>
      <c r="U83" t="s" s="128">
        <v>73</v>
      </c>
      <c r="V83" s="129">
        <f>AVERAGE(L83:L86)</f>
        <v>2.75</v>
      </c>
      <c r="W83" s="97">
        <f>AVERAGE(N83:N86)</f>
        <v>35.85</v>
      </c>
    </row>
    <row r="84" ht="21.95" customHeight="1">
      <c r="A84" s="152">
        <v>1991</v>
      </c>
      <c r="B84" s="99">
        <v>27</v>
      </c>
      <c r="C84" s="83">
        <v>751.5</v>
      </c>
      <c r="D84" s="87">
        <v>27.8333333333333</v>
      </c>
      <c r="E84" s="40"/>
      <c r="F84" s="153">
        <v>1991</v>
      </c>
      <c r="G84" s="99">
        <v>16</v>
      </c>
      <c r="H84" s="83">
        <v>484.8</v>
      </c>
      <c r="I84" s="87">
        <v>30.3</v>
      </c>
      <c r="J84" s="40"/>
      <c r="K84" s="153">
        <v>1991</v>
      </c>
      <c r="L84" s="99">
        <v>3</v>
      </c>
      <c r="M84" s="83">
        <v>108.4</v>
      </c>
      <c r="N84" s="89">
        <v>36.1333333333333</v>
      </c>
      <c r="O84" t="s" s="125">
        <v>74</v>
      </c>
      <c r="P84" s="129">
        <f>AVERAGE(B84:B86)</f>
        <v>31.6666666666667</v>
      </c>
      <c r="Q84" s="97">
        <f>AVERAGE(D84:D86)</f>
        <v>27.332761216501</v>
      </c>
      <c r="R84" t="s" s="128">
        <v>74</v>
      </c>
      <c r="S84" s="129">
        <f>AVERAGE(G84:G86)</f>
        <v>16</v>
      </c>
      <c r="T84" s="97">
        <f>AVERAGE(I84:I86)</f>
        <v>30.4427777777778</v>
      </c>
      <c r="U84" t="s" s="128">
        <v>74</v>
      </c>
      <c r="V84" s="129">
        <f>AVERAGE(L84:L86)</f>
        <v>2.66666666666667</v>
      </c>
      <c r="W84" s="97">
        <f>AVERAGE(N84:N86)</f>
        <v>36.2333333333333</v>
      </c>
    </row>
    <row r="85" ht="21.95" customHeight="1">
      <c r="A85" s="152">
        <v>1992</v>
      </c>
      <c r="B85" s="99">
        <v>27</v>
      </c>
      <c r="C85" s="83">
        <v>732.4</v>
      </c>
      <c r="D85" s="87">
        <v>27.1259259259259</v>
      </c>
      <c r="E85" s="40"/>
      <c r="F85" s="153">
        <v>1992</v>
      </c>
      <c r="G85" s="99">
        <v>12</v>
      </c>
      <c r="H85" s="83">
        <v>370.6</v>
      </c>
      <c r="I85" s="87">
        <v>30.8833333333333</v>
      </c>
      <c r="J85" s="40"/>
      <c r="K85" s="153">
        <v>1992</v>
      </c>
      <c r="L85" s="99">
        <v>2</v>
      </c>
      <c r="M85" s="83">
        <v>72.2</v>
      </c>
      <c r="N85" s="89">
        <v>36.1</v>
      </c>
      <c r="O85" t="s" s="125">
        <v>75</v>
      </c>
      <c r="P85" s="129">
        <f>AVERAGE(B85:B86)</f>
        <v>34</v>
      </c>
      <c r="Q85" s="97">
        <f>AVERAGE(D85:D86)</f>
        <v>27.0824751580849</v>
      </c>
      <c r="R85" t="s" s="128">
        <v>75</v>
      </c>
      <c r="S85" s="129">
        <f>AVERAGE(G85:G86)</f>
        <v>16</v>
      </c>
      <c r="T85" s="97">
        <f>AVERAGE(I85:I86)</f>
        <v>30.5141666666667</v>
      </c>
      <c r="U85" t="s" s="128">
        <v>75</v>
      </c>
      <c r="V85" s="129">
        <f>AVERAGE(L85:L86)</f>
        <v>2.5</v>
      </c>
      <c r="W85" s="97">
        <f>AVERAGE(N85:N86)</f>
        <v>36.2833333333334</v>
      </c>
    </row>
    <row r="86" ht="21.95" customHeight="1">
      <c r="A86" s="152">
        <v>1993</v>
      </c>
      <c r="B86" s="99">
        <v>41</v>
      </c>
      <c r="C86" s="83">
        <v>1108.6</v>
      </c>
      <c r="D86" s="87">
        <v>27.0390243902439</v>
      </c>
      <c r="E86" s="40"/>
      <c r="F86" s="153">
        <v>1993</v>
      </c>
      <c r="G86" s="99">
        <v>20</v>
      </c>
      <c r="H86" s="83">
        <v>602.9</v>
      </c>
      <c r="I86" s="87">
        <v>30.145</v>
      </c>
      <c r="J86" s="40"/>
      <c r="K86" s="153">
        <v>1993</v>
      </c>
      <c r="L86" s="99">
        <v>3</v>
      </c>
      <c r="M86" s="83">
        <v>109.4</v>
      </c>
      <c r="N86" s="89">
        <v>36.4666666666667</v>
      </c>
      <c r="O86" t="s" s="125">
        <v>76</v>
      </c>
      <c r="P86" s="129">
        <f>AVERAGE(B86)</f>
        <v>41</v>
      </c>
      <c r="Q86" s="97">
        <f>AVERAGE(D86)</f>
        <v>27.0390243902439</v>
      </c>
      <c r="R86" t="s" s="128">
        <v>76</v>
      </c>
      <c r="S86" s="129">
        <f>AVERAGE(G86)</f>
        <v>20</v>
      </c>
      <c r="T86" s="97">
        <f>AVERAGE(I86)</f>
        <v>30.145</v>
      </c>
      <c r="U86" t="s" s="128">
        <v>76</v>
      </c>
      <c r="V86" s="129">
        <f>AVERAGE(L86)</f>
        <v>3</v>
      </c>
      <c r="W86" s="97">
        <f>AVERAGE(N86)</f>
        <v>36.4666666666667</v>
      </c>
    </row>
    <row r="87" ht="21.95" customHeight="1">
      <c r="A87" s="152">
        <v>1994</v>
      </c>
      <c r="B87" s="157">
        <v>35</v>
      </c>
      <c r="C87" s="158">
        <v>953.6</v>
      </c>
      <c r="D87" s="159">
        <v>27.2457142857143</v>
      </c>
      <c r="E87" s="40"/>
      <c r="F87" s="153">
        <v>1994</v>
      </c>
      <c r="G87" s="157">
        <v>16</v>
      </c>
      <c r="H87" s="158">
        <v>490.2</v>
      </c>
      <c r="I87" s="159">
        <v>30.6375</v>
      </c>
      <c r="J87" s="40"/>
      <c r="K87" s="153">
        <v>1994</v>
      </c>
      <c r="L87" s="157">
        <v>3</v>
      </c>
      <c r="M87" s="158">
        <v>110.3</v>
      </c>
      <c r="N87" s="160">
        <v>36.7666666666667</v>
      </c>
      <c r="O87" t="s" s="125">
        <v>77</v>
      </c>
      <c r="P87" s="161">
        <f>AVERAGE(B87)</f>
        <v>35</v>
      </c>
      <c r="Q87" s="162">
        <f>AVERAGE(D87)</f>
        <v>27.2457142857143</v>
      </c>
      <c r="R87" t="s" s="128">
        <v>77</v>
      </c>
      <c r="S87" s="161">
        <f>AVERAGE(G87)</f>
        <v>16</v>
      </c>
      <c r="T87" s="162">
        <f>AVERAGE(I87)</f>
        <v>30.6375</v>
      </c>
      <c r="U87" t="s" s="128">
        <v>77</v>
      </c>
      <c r="V87" s="161">
        <f>AVERAGE(L87)</f>
        <v>3</v>
      </c>
      <c r="W87" s="162"/>
    </row>
    <row r="88" ht="21.95" customHeight="1">
      <c r="A88" s="152">
        <v>1995</v>
      </c>
      <c r="B88" s="99">
        <v>42</v>
      </c>
      <c r="C88" s="83">
        <v>1140.4</v>
      </c>
      <c r="D88" s="87">
        <v>27.152380952381</v>
      </c>
      <c r="E88" s="40"/>
      <c r="F88" s="153">
        <v>1995</v>
      </c>
      <c r="G88" s="99">
        <v>17</v>
      </c>
      <c r="H88" s="83">
        <v>539.5</v>
      </c>
      <c r="I88" s="87">
        <v>31.7352941176471</v>
      </c>
      <c r="J88" s="40"/>
      <c r="K88" s="153">
        <v>1995</v>
      </c>
      <c r="L88" s="99">
        <v>6</v>
      </c>
      <c r="M88" s="83">
        <v>222</v>
      </c>
      <c r="N88" s="89">
        <v>37</v>
      </c>
      <c r="O88" t="s" s="125">
        <v>76</v>
      </c>
      <c r="P88" s="129">
        <f>AVERAGE(B88)</f>
        <v>42</v>
      </c>
      <c r="Q88" s="97">
        <f>AVERAGE(D88)</f>
        <v>27.152380952381</v>
      </c>
      <c r="R88" t="s" s="128">
        <v>76</v>
      </c>
      <c r="S88" s="129">
        <f>AVERAGE(G88)</f>
        <v>17</v>
      </c>
      <c r="T88" s="97">
        <f>AVERAGE(I88)</f>
        <v>31.7352941176471</v>
      </c>
      <c r="U88" t="s" s="128">
        <v>76</v>
      </c>
      <c r="V88" s="129">
        <f>AVERAGE(L88)</f>
        <v>6</v>
      </c>
      <c r="W88" s="97">
        <f>AVERAGE(N88)</f>
        <v>37</v>
      </c>
    </row>
    <row r="89" ht="21.95" customHeight="1">
      <c r="A89" s="152">
        <v>1996</v>
      </c>
      <c r="B89" s="99">
        <v>22</v>
      </c>
      <c r="C89" s="83">
        <v>578.3</v>
      </c>
      <c r="D89" s="87">
        <v>26.2863636363636</v>
      </c>
      <c r="E89" s="40"/>
      <c r="F89" s="153">
        <v>1996</v>
      </c>
      <c r="G89" s="99">
        <v>7</v>
      </c>
      <c r="H89" s="83">
        <v>208</v>
      </c>
      <c r="I89" s="87">
        <v>29.7142857142857</v>
      </c>
      <c r="J89" s="40"/>
      <c r="K89" s="153">
        <v>1996</v>
      </c>
      <c r="L89" s="99">
        <v>0</v>
      </c>
      <c r="M89" s="83">
        <v>0</v>
      </c>
      <c r="N89" s="89"/>
      <c r="O89" t="s" s="125">
        <v>75</v>
      </c>
      <c r="P89" s="129">
        <f>AVERAGE(B88:B89)</f>
        <v>32</v>
      </c>
      <c r="Q89" s="97">
        <f>AVERAGE(D88:D89)</f>
        <v>26.7193722943723</v>
      </c>
      <c r="R89" t="s" s="128">
        <v>75</v>
      </c>
      <c r="S89" s="129">
        <f>AVERAGE(G88:G89)</f>
        <v>12</v>
      </c>
      <c r="T89" s="97">
        <f>AVERAGE(I88:I89)</f>
        <v>30.7247899159664</v>
      </c>
      <c r="U89" t="s" s="128">
        <v>75</v>
      </c>
      <c r="V89" s="129">
        <f>AVERAGE(L88:L89)</f>
        <v>3</v>
      </c>
      <c r="W89" s="97">
        <f>AVERAGE(N88:N89)</f>
        <v>37</v>
      </c>
    </row>
    <row r="90" ht="21.95" customHeight="1">
      <c r="A90" s="152">
        <v>1997</v>
      </c>
      <c r="B90" s="99">
        <v>38</v>
      </c>
      <c r="C90" s="83">
        <v>1089</v>
      </c>
      <c r="D90" s="87">
        <v>28.6578947368421</v>
      </c>
      <c r="E90" s="40"/>
      <c r="F90" s="153">
        <v>1997</v>
      </c>
      <c r="G90" s="99">
        <v>22</v>
      </c>
      <c r="H90" s="83">
        <v>700</v>
      </c>
      <c r="I90" s="87">
        <v>31.8181818181818</v>
      </c>
      <c r="J90" s="40"/>
      <c r="K90" s="153">
        <v>1997</v>
      </c>
      <c r="L90" s="99">
        <v>8</v>
      </c>
      <c r="M90" s="83">
        <v>286</v>
      </c>
      <c r="N90" s="89">
        <v>35.75</v>
      </c>
      <c r="O90" t="s" s="125">
        <v>74</v>
      </c>
      <c r="P90" s="129">
        <f>AVERAGE(B88:B90)</f>
        <v>34</v>
      </c>
      <c r="Q90" s="97">
        <f>AVERAGE(D88:D90)</f>
        <v>27.3655464418622</v>
      </c>
      <c r="R90" t="s" s="128">
        <v>74</v>
      </c>
      <c r="S90" s="129">
        <f>AVERAGE(G88:G90)</f>
        <v>15.3333333333333</v>
      </c>
      <c r="T90" s="97">
        <f>AVERAGE(I88:I90)</f>
        <v>31.0892538833715</v>
      </c>
      <c r="U90" t="s" s="128">
        <v>74</v>
      </c>
      <c r="V90" s="129">
        <f>AVERAGE(L88:L90)</f>
        <v>4.66666666666667</v>
      </c>
      <c r="W90" s="97">
        <f>AVERAGE(N88:N90)</f>
        <v>36.375</v>
      </c>
    </row>
    <row r="91" ht="21.95" customHeight="1">
      <c r="A91" s="152">
        <v>1998</v>
      </c>
      <c r="B91" s="99">
        <v>33</v>
      </c>
      <c r="C91" s="83">
        <v>928.3</v>
      </c>
      <c r="D91" s="87">
        <v>28.130303030303</v>
      </c>
      <c r="E91" s="40"/>
      <c r="F91" s="153">
        <v>1998</v>
      </c>
      <c r="G91" s="99">
        <v>20</v>
      </c>
      <c r="H91" s="83">
        <v>610.3</v>
      </c>
      <c r="I91" s="87">
        <v>30.515</v>
      </c>
      <c r="J91" s="40"/>
      <c r="K91" s="153">
        <v>1998</v>
      </c>
      <c r="L91" s="99">
        <v>4</v>
      </c>
      <c r="M91" s="83">
        <v>144.3</v>
      </c>
      <c r="N91" s="89">
        <v>36.075</v>
      </c>
      <c r="O91" t="s" s="125">
        <v>73</v>
      </c>
      <c r="P91" s="129">
        <f>AVERAGE(B88:B91)</f>
        <v>33.75</v>
      </c>
      <c r="Q91" s="97">
        <f>AVERAGE(D88:D91)</f>
        <v>27.5567355889724</v>
      </c>
      <c r="R91" t="s" s="128">
        <v>73</v>
      </c>
      <c r="S91" s="129">
        <f>AVERAGE(G88:G91)</f>
        <v>16.5</v>
      </c>
      <c r="T91" s="97">
        <f>AVERAGE(I88:I91)</f>
        <v>30.9456904125287</v>
      </c>
      <c r="U91" t="s" s="128">
        <v>73</v>
      </c>
      <c r="V91" s="129">
        <f>AVERAGE(L88:L91)</f>
        <v>4.5</v>
      </c>
      <c r="W91" s="97">
        <f>AVERAGE(N88:N91)</f>
        <v>36.275</v>
      </c>
    </row>
    <row r="92" ht="21.95" customHeight="1">
      <c r="A92" s="152">
        <v>1999</v>
      </c>
      <c r="B92" s="99">
        <v>31</v>
      </c>
      <c r="C92" s="83">
        <v>821</v>
      </c>
      <c r="D92" s="87">
        <v>26.4838709677419</v>
      </c>
      <c r="E92" s="40"/>
      <c r="F92" s="153">
        <v>1999</v>
      </c>
      <c r="G92" s="99">
        <v>10</v>
      </c>
      <c r="H92" s="83">
        <v>310</v>
      </c>
      <c r="I92" s="87">
        <v>31</v>
      </c>
      <c r="J92" s="40"/>
      <c r="K92" s="153">
        <v>1999</v>
      </c>
      <c r="L92" s="99">
        <v>3</v>
      </c>
      <c r="M92" s="83">
        <v>102</v>
      </c>
      <c r="N92" s="89">
        <v>34</v>
      </c>
      <c r="O92" t="s" s="125">
        <v>72</v>
      </c>
      <c r="P92" s="129">
        <f>AVERAGE(B88:B92)</f>
        <v>33.2</v>
      </c>
      <c r="Q92" s="97">
        <f>AVERAGE(D88:D92)</f>
        <v>27.3421626647263</v>
      </c>
      <c r="R92" t="s" s="128">
        <v>72</v>
      </c>
      <c r="S92" s="129">
        <f>AVERAGE(G88:G92)</f>
        <v>15.2</v>
      </c>
      <c r="T92" s="97">
        <f>AVERAGE(I88:I92)</f>
        <v>30.9565523300229</v>
      </c>
      <c r="U92" t="s" s="128">
        <v>72</v>
      </c>
      <c r="V92" s="129">
        <f>AVERAGE(L88:L92)</f>
        <v>4.2</v>
      </c>
      <c r="W92" s="97">
        <f>AVERAGE(N88:N92)</f>
        <v>35.70625</v>
      </c>
    </row>
    <row r="93" ht="21.95" customHeight="1">
      <c r="A93" s="152">
        <v>2000</v>
      </c>
      <c r="B93" s="99">
        <v>39</v>
      </c>
      <c r="C93" s="83">
        <v>1099</v>
      </c>
      <c r="D93" s="87">
        <v>28.1794871794872</v>
      </c>
      <c r="E93" s="40"/>
      <c r="F93" s="153">
        <v>2000</v>
      </c>
      <c r="G93" s="99">
        <v>20</v>
      </c>
      <c r="H93" s="83">
        <v>633</v>
      </c>
      <c r="I93" s="87">
        <v>31.65</v>
      </c>
      <c r="J93" s="40"/>
      <c r="K93" s="153">
        <v>2000</v>
      </c>
      <c r="L93" s="99">
        <v>8</v>
      </c>
      <c r="M93" s="83">
        <v>280</v>
      </c>
      <c r="N93" s="89">
        <v>35</v>
      </c>
      <c r="O93" t="s" s="125">
        <v>71</v>
      </c>
      <c r="P93" s="129">
        <f>AVERAGE(B88:B93)</f>
        <v>34.1666666666667</v>
      </c>
      <c r="Q93" s="97">
        <f>AVERAGE(D88:D93)</f>
        <v>27.4817167505198</v>
      </c>
      <c r="R93" t="s" s="128">
        <v>71</v>
      </c>
      <c r="S93" s="129">
        <f>AVERAGE(G88:G93)</f>
        <v>16</v>
      </c>
      <c r="T93" s="97">
        <f>AVERAGE(I88:I93)</f>
        <v>31.0721269416858</v>
      </c>
      <c r="U93" t="s" s="128">
        <v>71</v>
      </c>
      <c r="V93" s="129">
        <f>AVERAGE(L88:L93)</f>
        <v>4.83333333333333</v>
      </c>
      <c r="W93" s="97">
        <f>AVERAGE(N88:N93)</f>
        <v>35.565</v>
      </c>
    </row>
    <row r="94" ht="21.95" customHeight="1">
      <c r="A94" s="152">
        <v>2001</v>
      </c>
      <c r="B94" s="99">
        <v>37</v>
      </c>
      <c r="C94" s="83">
        <v>1065</v>
      </c>
      <c r="D94" s="87">
        <v>28.7837837837838</v>
      </c>
      <c r="E94" s="40"/>
      <c r="F94" s="153">
        <v>2001</v>
      </c>
      <c r="G94" s="99">
        <v>22</v>
      </c>
      <c r="H94" s="83">
        <v>697</v>
      </c>
      <c r="I94" s="87">
        <v>31.6818181818182</v>
      </c>
      <c r="J94" s="40"/>
      <c r="K94" s="153">
        <v>2001</v>
      </c>
      <c r="L94" s="99">
        <v>9</v>
      </c>
      <c r="M94" s="83">
        <v>322</v>
      </c>
      <c r="N94" s="89">
        <v>35.7777777777778</v>
      </c>
      <c r="O94" t="s" s="125">
        <v>70</v>
      </c>
      <c r="P94" s="129">
        <f>AVERAGE(B88:B94)</f>
        <v>34.5714285714286</v>
      </c>
      <c r="Q94" s="97">
        <f>AVERAGE(D88:D94)</f>
        <v>27.6677263267004</v>
      </c>
      <c r="R94" t="s" s="128">
        <v>70</v>
      </c>
      <c r="S94" s="129">
        <f>AVERAGE(G88:G94)</f>
        <v>16.8571428571429</v>
      </c>
      <c r="T94" s="97">
        <f>AVERAGE(I88:I94)</f>
        <v>31.1592256902761</v>
      </c>
      <c r="U94" t="s" s="128">
        <v>70</v>
      </c>
      <c r="V94" s="129">
        <f>AVERAGE(L88:L94)</f>
        <v>5.42857142857143</v>
      </c>
      <c r="W94" s="97">
        <f>AVERAGE(N88:N94)</f>
        <v>35.600462962963</v>
      </c>
    </row>
    <row r="95" ht="21.95" customHeight="1">
      <c r="A95" s="152">
        <v>2002</v>
      </c>
      <c r="B95" s="99">
        <v>36</v>
      </c>
      <c r="C95" s="83">
        <v>967</v>
      </c>
      <c r="D95" s="87">
        <v>26.8611111111111</v>
      </c>
      <c r="E95" s="40"/>
      <c r="F95" s="153">
        <v>2002</v>
      </c>
      <c r="G95" s="99">
        <v>18</v>
      </c>
      <c r="H95" s="83">
        <v>532</v>
      </c>
      <c r="I95" s="87">
        <v>29.5555555555556</v>
      </c>
      <c r="J95" s="40"/>
      <c r="K95" s="153">
        <v>2002</v>
      </c>
      <c r="L95" s="99">
        <v>2</v>
      </c>
      <c r="M95" s="83">
        <v>67</v>
      </c>
      <c r="N95" s="89">
        <v>33.5</v>
      </c>
      <c r="O95" t="s" s="125">
        <v>69</v>
      </c>
      <c r="P95" s="129">
        <f>AVERAGE(B88:B95)</f>
        <v>34.75</v>
      </c>
      <c r="Q95" s="97">
        <f>AVERAGE(D88:D95)</f>
        <v>27.5668994247517</v>
      </c>
      <c r="R95" t="s" s="128">
        <v>69</v>
      </c>
      <c r="S95" s="129">
        <f>AVERAGE(G88:G95)</f>
        <v>17</v>
      </c>
      <c r="T95" s="97">
        <f>AVERAGE(I88:I95)</f>
        <v>30.9587669234361</v>
      </c>
      <c r="U95" t="s" s="128">
        <v>69</v>
      </c>
      <c r="V95" s="129">
        <f>AVERAGE(L88:L95)</f>
        <v>5</v>
      </c>
      <c r="W95" s="97">
        <f>AVERAGE(N88:N95)</f>
        <v>35.3003968253968</v>
      </c>
    </row>
    <row r="96" ht="21.95" customHeight="1">
      <c r="A96" s="152">
        <v>2003</v>
      </c>
      <c r="B96" s="99">
        <v>30</v>
      </c>
      <c r="C96" s="83">
        <v>866</v>
      </c>
      <c r="D96" s="87">
        <v>28.8666666666667</v>
      </c>
      <c r="E96" s="40"/>
      <c r="F96" s="153">
        <v>2003</v>
      </c>
      <c r="G96" s="99">
        <v>21</v>
      </c>
      <c r="H96" s="83">
        <v>642</v>
      </c>
      <c r="I96" s="87">
        <v>30.5714285714286</v>
      </c>
      <c r="J96" s="40"/>
      <c r="K96" s="153">
        <v>2003</v>
      </c>
      <c r="L96" s="99">
        <v>5</v>
      </c>
      <c r="M96" s="83">
        <v>173</v>
      </c>
      <c r="N96" s="89">
        <v>34.6</v>
      </c>
      <c r="O96" t="s" s="125">
        <v>68</v>
      </c>
      <c r="P96" s="129">
        <f>AVERAGE(B88:B96)</f>
        <v>34.2222222222222</v>
      </c>
      <c r="Q96" s="97">
        <f>AVERAGE(D88:D96)</f>
        <v>27.7113180071867</v>
      </c>
      <c r="R96" t="s" s="128">
        <v>68</v>
      </c>
      <c r="S96" s="129">
        <f>AVERAGE(G88:G96)</f>
        <v>17.4444444444444</v>
      </c>
      <c r="T96" s="97">
        <f>AVERAGE(I88:I96)</f>
        <v>30.9157293287686</v>
      </c>
      <c r="U96" t="s" s="128">
        <v>68</v>
      </c>
      <c r="V96" s="129">
        <f>AVERAGE(L88:L96)</f>
        <v>5</v>
      </c>
      <c r="W96" s="97">
        <f>AVERAGE(N88:N96)</f>
        <v>35.2128472222222</v>
      </c>
    </row>
    <row r="97" ht="21.95" customHeight="1">
      <c r="A97" s="152">
        <v>2004</v>
      </c>
      <c r="B97" s="99">
        <v>32</v>
      </c>
      <c r="C97" s="83">
        <v>866.5</v>
      </c>
      <c r="D97" s="87">
        <v>27.078125</v>
      </c>
      <c r="E97" s="40"/>
      <c r="F97" s="153">
        <v>2004</v>
      </c>
      <c r="G97" s="99">
        <v>15</v>
      </c>
      <c r="H97" s="83">
        <v>442.9</v>
      </c>
      <c r="I97" s="87">
        <v>29.5266666666667</v>
      </c>
      <c r="J97" s="40"/>
      <c r="K97" s="153">
        <v>2004</v>
      </c>
      <c r="L97" s="99">
        <v>2</v>
      </c>
      <c r="M97" s="83">
        <v>70</v>
      </c>
      <c r="N97" s="89">
        <v>35</v>
      </c>
      <c r="O97" t="s" s="125">
        <v>67</v>
      </c>
      <c r="P97" s="129">
        <f>AVERAGE(B88:B97)</f>
        <v>34</v>
      </c>
      <c r="Q97" s="97">
        <f>AVERAGE(D88:D97)</f>
        <v>27.647998706468</v>
      </c>
      <c r="R97" t="s" s="128">
        <v>67</v>
      </c>
      <c r="S97" s="129">
        <f>AVERAGE(G88:G97)</f>
        <v>17.2</v>
      </c>
      <c r="T97" s="97">
        <f>AVERAGE(I88:I97)</f>
        <v>30.7768230625584</v>
      </c>
      <c r="U97" t="s" s="128">
        <v>67</v>
      </c>
      <c r="V97" s="129">
        <f>AVERAGE(L88:L97)</f>
        <v>4.7</v>
      </c>
      <c r="W97" s="97">
        <f>AVERAGE(N88:N97)</f>
        <v>35.1891975308642</v>
      </c>
    </row>
    <row r="98" ht="21.95" customHeight="1">
      <c r="A98" s="152">
        <v>2005</v>
      </c>
      <c r="B98" s="99">
        <v>47</v>
      </c>
      <c r="C98" s="83">
        <v>1266.7</v>
      </c>
      <c r="D98" s="87">
        <v>26.9510638297872</v>
      </c>
      <c r="E98" s="40"/>
      <c r="F98" s="153">
        <v>2005</v>
      </c>
      <c r="G98" s="99">
        <v>22</v>
      </c>
      <c r="H98" s="83">
        <v>655.4</v>
      </c>
      <c r="I98" s="87">
        <v>29.7909090909091</v>
      </c>
      <c r="J98" s="40"/>
      <c r="K98" s="153">
        <v>2005</v>
      </c>
      <c r="L98" s="99">
        <v>2</v>
      </c>
      <c r="M98" s="83">
        <v>72.59999999999999</v>
      </c>
      <c r="N98" s="89">
        <v>36.3</v>
      </c>
      <c r="O98" t="s" s="125">
        <v>66</v>
      </c>
      <c r="P98" s="129">
        <f>AVERAGE(B88:B98)</f>
        <v>35.1818181818182</v>
      </c>
      <c r="Q98" s="97">
        <f>AVERAGE(D88:D98)</f>
        <v>27.5846409904061</v>
      </c>
      <c r="R98" t="s" s="128">
        <v>66</v>
      </c>
      <c r="S98" s="129">
        <f>AVERAGE(G88:G98)</f>
        <v>17.6363636363636</v>
      </c>
      <c r="T98" s="97">
        <f>AVERAGE(I88:I98)</f>
        <v>30.6871945196812</v>
      </c>
      <c r="U98" t="s" s="128">
        <v>66</v>
      </c>
      <c r="V98" s="129">
        <f>AVERAGE(L88:L98)</f>
        <v>4.45454545454545</v>
      </c>
      <c r="W98" s="97">
        <f>AVERAGE(N88:N98)</f>
        <v>35.3002777777778</v>
      </c>
    </row>
    <row r="99" ht="21.95" customHeight="1">
      <c r="A99" s="152">
        <v>2006</v>
      </c>
      <c r="B99" s="99">
        <v>34</v>
      </c>
      <c r="C99" s="83">
        <v>978.3</v>
      </c>
      <c r="D99" s="87">
        <v>28.7735294117647</v>
      </c>
      <c r="E99" s="40"/>
      <c r="F99" s="153">
        <v>2006</v>
      </c>
      <c r="G99" s="99">
        <v>25</v>
      </c>
      <c r="H99" s="83">
        <v>761.6</v>
      </c>
      <c r="I99" s="87">
        <v>30.464</v>
      </c>
      <c r="J99" s="40"/>
      <c r="K99" s="153">
        <v>2006</v>
      </c>
      <c r="L99" s="99">
        <v>7</v>
      </c>
      <c r="M99" s="83">
        <v>252</v>
      </c>
      <c r="N99" s="89">
        <v>36</v>
      </c>
      <c r="O99" t="s" s="125">
        <v>65</v>
      </c>
      <c r="P99" s="129">
        <f>AVERAGE(B88:B99)</f>
        <v>35.0833333333333</v>
      </c>
      <c r="Q99" s="97">
        <f>AVERAGE(D88:D99)</f>
        <v>27.6837150255194</v>
      </c>
      <c r="R99" t="s" s="128">
        <v>65</v>
      </c>
      <c r="S99" s="129">
        <f>AVERAGE(G88:G99)</f>
        <v>18.25</v>
      </c>
      <c r="T99" s="97">
        <f>AVERAGE(I88:I99)</f>
        <v>30.6685949763744</v>
      </c>
      <c r="U99" t="s" s="128">
        <v>65</v>
      </c>
      <c r="V99" s="129">
        <f>AVERAGE(L88:L99)</f>
        <v>4.66666666666667</v>
      </c>
      <c r="W99" s="97">
        <f>AVERAGE(N88:N99)</f>
        <v>35.3638888888889</v>
      </c>
    </row>
    <row r="100" ht="21.95" customHeight="1">
      <c r="A100" s="152">
        <v>2007</v>
      </c>
      <c r="B100" s="99">
        <v>44</v>
      </c>
      <c r="C100" s="83">
        <v>1219.1</v>
      </c>
      <c r="D100" s="87">
        <v>27.7068181818182</v>
      </c>
      <c r="E100" s="40"/>
      <c r="F100" s="153">
        <v>2007</v>
      </c>
      <c r="G100" s="99">
        <v>22</v>
      </c>
      <c r="H100" s="83">
        <v>681.5</v>
      </c>
      <c r="I100" s="87">
        <v>30.9772727272727</v>
      </c>
      <c r="J100" s="40"/>
      <c r="K100" s="153">
        <v>2007</v>
      </c>
      <c r="L100" s="99">
        <v>6</v>
      </c>
      <c r="M100" s="83">
        <v>217.3</v>
      </c>
      <c r="N100" s="89">
        <v>36.2166666666667</v>
      </c>
      <c r="O100" t="s" s="125">
        <v>64</v>
      </c>
      <c r="P100" s="129">
        <f>AVERAGE(B88:B100)</f>
        <v>35.7692307692308</v>
      </c>
      <c r="Q100" s="97">
        <f>AVERAGE(D88:D100)</f>
        <v>27.6854921913885</v>
      </c>
      <c r="R100" t="s" s="128">
        <v>64</v>
      </c>
      <c r="S100" s="129">
        <f>AVERAGE(G88:G100)</f>
        <v>18.5384615384615</v>
      </c>
      <c r="T100" s="97">
        <f>AVERAGE(I88:I100)</f>
        <v>30.6923394187512</v>
      </c>
      <c r="U100" t="s" s="128">
        <v>64</v>
      </c>
      <c r="V100" s="129">
        <f>AVERAGE(L88:L100)</f>
        <v>4.76923076923077</v>
      </c>
      <c r="W100" s="97">
        <f>AVERAGE(N88:N100)</f>
        <v>35.4349537037037</v>
      </c>
    </row>
    <row r="101" ht="21.95" customHeight="1">
      <c r="A101" s="152">
        <v>2008</v>
      </c>
      <c r="B101" s="99">
        <v>38</v>
      </c>
      <c r="C101" s="83">
        <v>1053.7</v>
      </c>
      <c r="D101" s="87">
        <v>27.7289473684211</v>
      </c>
      <c r="E101" s="40"/>
      <c r="F101" s="153">
        <v>2008</v>
      </c>
      <c r="G101" s="99">
        <v>23</v>
      </c>
      <c r="H101" s="83">
        <v>698.9</v>
      </c>
      <c r="I101" s="87">
        <v>30.3869565217391</v>
      </c>
      <c r="J101" s="40"/>
      <c r="K101" s="153">
        <v>2008</v>
      </c>
      <c r="L101" s="99">
        <v>5</v>
      </c>
      <c r="M101" s="83">
        <v>180.6</v>
      </c>
      <c r="N101" s="89">
        <v>36.12</v>
      </c>
      <c r="O101" t="s" s="125">
        <v>63</v>
      </c>
      <c r="P101" s="129">
        <f>AVERAGE(B88:B101)</f>
        <v>35.9285714285714</v>
      </c>
      <c r="Q101" s="97">
        <f>AVERAGE(D88:D101)</f>
        <v>27.6885961326051</v>
      </c>
      <c r="R101" t="s" s="128">
        <v>63</v>
      </c>
      <c r="S101" s="129">
        <f>AVERAGE(G88:G101)</f>
        <v>18.8571428571429</v>
      </c>
      <c r="T101" s="97">
        <f>AVERAGE(I88:I101)</f>
        <v>30.6705263546789</v>
      </c>
      <c r="U101" t="s" s="128">
        <v>63</v>
      </c>
      <c r="V101" s="129">
        <f>AVERAGE(L88:L101)</f>
        <v>4.78571428571429</v>
      </c>
      <c r="W101" s="97">
        <f>AVERAGE(N88:N101)</f>
        <v>35.4876495726496</v>
      </c>
    </row>
    <row r="102" ht="21.95" customHeight="1">
      <c r="A102" s="152">
        <v>2009</v>
      </c>
      <c r="B102" s="99">
        <v>42</v>
      </c>
      <c r="C102" s="83">
        <v>1183.1</v>
      </c>
      <c r="D102" s="87">
        <v>28.1690476190476</v>
      </c>
      <c r="E102" s="40"/>
      <c r="F102" s="153">
        <v>2009</v>
      </c>
      <c r="G102" s="99">
        <v>21</v>
      </c>
      <c r="H102" s="83">
        <v>673.2</v>
      </c>
      <c r="I102" s="87">
        <v>32.0571428571429</v>
      </c>
      <c r="J102" s="40"/>
      <c r="K102" s="153">
        <v>2009</v>
      </c>
      <c r="L102" s="99">
        <v>6</v>
      </c>
      <c r="M102" s="83">
        <v>229</v>
      </c>
      <c r="N102" s="89">
        <v>38.1666666666667</v>
      </c>
      <c r="O102" t="s" s="125">
        <v>62</v>
      </c>
      <c r="P102" s="129">
        <f>AVERAGE(B88:B102)</f>
        <v>36.3333333333333</v>
      </c>
      <c r="Q102" s="97">
        <f>AVERAGE(D88:D102)</f>
        <v>27.7206262317013</v>
      </c>
      <c r="R102" t="s" s="128">
        <v>62</v>
      </c>
      <c r="S102" s="129">
        <f>AVERAGE(G88:G102)</f>
        <v>19</v>
      </c>
      <c r="T102" s="97">
        <f>AVERAGE(I88:I102)</f>
        <v>30.7629674548432</v>
      </c>
      <c r="U102" t="s" s="128">
        <v>62</v>
      </c>
      <c r="V102" s="129">
        <f>AVERAGE(L88:L102)</f>
        <v>4.86666666666667</v>
      </c>
      <c r="W102" s="97">
        <f>AVERAGE(N88:N102)</f>
        <v>35.6790079365079</v>
      </c>
    </row>
    <row r="103" ht="21.95" customHeight="1">
      <c r="A103" s="152">
        <v>2010</v>
      </c>
      <c r="B103" s="99">
        <v>42</v>
      </c>
      <c r="C103" s="83">
        <v>1108</v>
      </c>
      <c r="D103" s="87">
        <v>26.3809523809524</v>
      </c>
      <c r="E103" s="40"/>
      <c r="F103" s="153">
        <v>2010</v>
      </c>
      <c r="G103" s="99">
        <v>17</v>
      </c>
      <c r="H103" s="83">
        <v>500.9</v>
      </c>
      <c r="I103" s="87">
        <v>29.4647058823529</v>
      </c>
      <c r="J103" s="40"/>
      <c r="K103" s="153">
        <v>2010</v>
      </c>
      <c r="L103" s="99">
        <v>3</v>
      </c>
      <c r="M103" s="83">
        <v>102.9</v>
      </c>
      <c r="N103" s="89">
        <v>34.3</v>
      </c>
      <c r="O103" t="s" s="125">
        <v>61</v>
      </c>
      <c r="P103" s="129">
        <f>AVERAGE(B88:B103)</f>
        <v>36.6875</v>
      </c>
      <c r="Q103" s="97">
        <f>AVERAGE(D88:D103)</f>
        <v>27.6368966160295</v>
      </c>
      <c r="R103" t="s" s="128">
        <v>61</v>
      </c>
      <c r="S103" s="129">
        <f>AVERAGE(G88:G103)</f>
        <v>18.875</v>
      </c>
      <c r="T103" s="97">
        <f>AVERAGE(I88:I103)</f>
        <v>30.6818261065625</v>
      </c>
      <c r="U103" t="s" s="128">
        <v>61</v>
      </c>
      <c r="V103" s="129">
        <f>AVERAGE(L88:L103)</f>
        <v>4.75</v>
      </c>
      <c r="W103" s="97">
        <f>AVERAGE(N88:N103)</f>
        <v>35.5870740740741</v>
      </c>
    </row>
    <row r="104" ht="21.95" customHeight="1">
      <c r="A104" s="152">
        <v>2011</v>
      </c>
      <c r="B104" s="99">
        <v>42</v>
      </c>
      <c r="C104" s="83">
        <v>1100.2</v>
      </c>
      <c r="D104" s="87">
        <v>26.1952380952381</v>
      </c>
      <c r="E104" s="40"/>
      <c r="F104" s="153">
        <v>2011</v>
      </c>
      <c r="G104" s="99">
        <v>17</v>
      </c>
      <c r="H104" s="83">
        <v>488</v>
      </c>
      <c r="I104" s="87">
        <v>28.7058823529412</v>
      </c>
      <c r="J104" s="40"/>
      <c r="K104" s="153">
        <v>2011</v>
      </c>
      <c r="L104" s="99">
        <v>2</v>
      </c>
      <c r="M104" s="83">
        <v>69.5</v>
      </c>
      <c r="N104" s="89">
        <v>34.75</v>
      </c>
      <c r="O104" t="s" s="125">
        <v>60</v>
      </c>
      <c r="P104" s="129">
        <f>AVERAGE(B88:B104)</f>
        <v>37</v>
      </c>
      <c r="Q104" s="97">
        <f>AVERAGE(D88:D104)</f>
        <v>27.552093173630</v>
      </c>
      <c r="R104" t="s" s="128">
        <v>60</v>
      </c>
      <c r="S104" s="129">
        <f>AVERAGE(G88:G104)</f>
        <v>18.7647058823529</v>
      </c>
      <c r="T104" s="97">
        <f>AVERAGE(I88:I104)</f>
        <v>30.5655941210554</v>
      </c>
      <c r="U104" t="s" s="128">
        <v>60</v>
      </c>
      <c r="V104" s="129">
        <f>AVERAGE(L88:L104)</f>
        <v>4.58823529411765</v>
      </c>
      <c r="W104" s="97">
        <f>AVERAGE(N88:N104)</f>
        <v>35.5347569444445</v>
      </c>
    </row>
    <row r="105" ht="21.95" customHeight="1">
      <c r="A105" s="152">
        <v>2012</v>
      </c>
      <c r="B105" s="99">
        <v>50</v>
      </c>
      <c r="C105" s="83">
        <v>1385</v>
      </c>
      <c r="D105" s="87">
        <v>27.7</v>
      </c>
      <c r="E105" s="40"/>
      <c r="F105" s="153">
        <v>2012</v>
      </c>
      <c r="G105" s="99">
        <v>27</v>
      </c>
      <c r="H105" s="83">
        <v>830.5</v>
      </c>
      <c r="I105" s="87">
        <v>30.7592592592593</v>
      </c>
      <c r="J105" s="40"/>
      <c r="K105" s="153">
        <v>2012</v>
      </c>
      <c r="L105" s="99">
        <v>7</v>
      </c>
      <c r="M105" s="83">
        <v>249.5</v>
      </c>
      <c r="N105" s="89">
        <v>35.6428571428571</v>
      </c>
      <c r="O105" t="s" s="125">
        <v>59</v>
      </c>
      <c r="P105" s="129">
        <f>AVERAGE(B88:B105)</f>
        <v>37.7222222222222</v>
      </c>
      <c r="Q105" s="97">
        <f>AVERAGE(D88:D105)</f>
        <v>27.5603102195394</v>
      </c>
      <c r="R105" t="s" s="128">
        <v>59</v>
      </c>
      <c r="S105" s="129">
        <f>AVERAGE(G88:G105)</f>
        <v>19.2222222222222</v>
      </c>
      <c r="T105" s="97">
        <f>AVERAGE(I88:I105)</f>
        <v>30.5763532954001</v>
      </c>
      <c r="U105" t="s" s="128">
        <v>59</v>
      </c>
      <c r="V105" s="129">
        <f>AVERAGE(L88:L105)</f>
        <v>4.72222222222222</v>
      </c>
      <c r="W105" s="97">
        <f>AVERAGE(N88:N105)</f>
        <v>35.5411157796452</v>
      </c>
    </row>
    <row r="106" ht="21.95" customHeight="1">
      <c r="A106" s="152">
        <v>2013</v>
      </c>
      <c r="B106" s="99">
        <v>49</v>
      </c>
      <c r="C106" s="83">
        <v>1350.4</v>
      </c>
      <c r="D106" s="87">
        <v>27.5591836734694</v>
      </c>
      <c r="E106" s="40"/>
      <c r="F106" s="153">
        <v>2013</v>
      </c>
      <c r="G106" s="99">
        <v>23</v>
      </c>
      <c r="H106" s="83">
        <v>715.4</v>
      </c>
      <c r="I106" s="87">
        <v>31.104347826087</v>
      </c>
      <c r="J106" s="40"/>
      <c r="K106" s="153">
        <v>2013</v>
      </c>
      <c r="L106" s="99">
        <v>5</v>
      </c>
      <c r="M106" s="83">
        <v>186.9</v>
      </c>
      <c r="N106" s="89">
        <v>37.38</v>
      </c>
      <c r="O106" t="s" s="125">
        <v>58</v>
      </c>
      <c r="P106" s="129">
        <f>AVERAGE(B88:B106)</f>
        <v>38.3157894736842</v>
      </c>
      <c r="Q106" s="97">
        <f>AVERAGE(D88:D106)</f>
        <v>27.560250927641</v>
      </c>
      <c r="R106" t="s" s="128">
        <v>58</v>
      </c>
      <c r="S106" s="129">
        <f>AVERAGE(G88:G106)</f>
        <v>19.4210526315789</v>
      </c>
      <c r="T106" s="97">
        <f>AVERAGE(I88:I106)</f>
        <v>30.6041424812257</v>
      </c>
      <c r="U106" t="s" s="128">
        <v>58</v>
      </c>
      <c r="V106" s="129">
        <f>AVERAGE(L88:L106)</f>
        <v>4.73684210526316</v>
      </c>
      <c r="W106" s="97">
        <f>AVERAGE(N88:N106)</f>
        <v>35.6432760141094</v>
      </c>
    </row>
    <row r="107" ht="21.95" customHeight="1">
      <c r="A107" s="152">
        <v>2014</v>
      </c>
      <c r="B107" s="99">
        <v>44</v>
      </c>
      <c r="C107" s="83">
        <v>1255</v>
      </c>
      <c r="D107" s="87">
        <v>28.5227272727273</v>
      </c>
      <c r="E107" s="40"/>
      <c r="F107" s="153">
        <v>2014</v>
      </c>
      <c r="G107" s="99">
        <v>24</v>
      </c>
      <c r="H107" s="83">
        <v>763.8</v>
      </c>
      <c r="I107" s="87">
        <v>31.825</v>
      </c>
      <c r="J107" s="40"/>
      <c r="K107" s="153">
        <v>2014</v>
      </c>
      <c r="L107" s="99">
        <v>9</v>
      </c>
      <c r="M107" s="83">
        <v>324.6</v>
      </c>
      <c r="N107" s="89">
        <v>36.0666666666667</v>
      </c>
      <c r="O107" t="s" s="125">
        <v>57</v>
      </c>
      <c r="P107" s="129">
        <f>AVERAGE(B88:B107)</f>
        <v>38.6</v>
      </c>
      <c r="Q107" s="97">
        <f>AVERAGE(D88:D107)</f>
        <v>27.6083747448953</v>
      </c>
      <c r="R107" t="s" s="128">
        <v>57</v>
      </c>
      <c r="S107" s="129">
        <f>AVERAGE(G88:G107)</f>
        <v>19.65</v>
      </c>
      <c r="T107" s="97">
        <f>AVERAGE(I88:I107)</f>
        <v>30.6651853571644</v>
      </c>
      <c r="U107" t="s" s="128">
        <v>57</v>
      </c>
      <c r="V107" s="129">
        <f>AVERAGE(L88:L107)</f>
        <v>4.95</v>
      </c>
      <c r="W107" s="97">
        <f>AVERAGE(N88:N107)</f>
        <v>35.665559732665</v>
      </c>
    </row>
    <row r="108" ht="21.95" customHeight="1">
      <c r="A108" s="152">
        <v>2015</v>
      </c>
      <c r="B108" s="99">
        <v>48</v>
      </c>
      <c r="C108" s="83">
        <v>1342.2</v>
      </c>
      <c r="D108" s="87">
        <v>27.9625</v>
      </c>
      <c r="E108" s="40"/>
      <c r="F108" s="153">
        <v>2015</v>
      </c>
      <c r="G108" s="99">
        <v>27</v>
      </c>
      <c r="H108" s="83">
        <v>834.1</v>
      </c>
      <c r="I108" s="87">
        <v>30.8925925925926</v>
      </c>
      <c r="J108" s="40"/>
      <c r="K108" s="153">
        <v>2015</v>
      </c>
      <c r="L108" s="99">
        <v>6</v>
      </c>
      <c r="M108" s="83">
        <v>212.6</v>
      </c>
      <c r="N108" s="89">
        <v>35.4333333333333</v>
      </c>
      <c r="O108" s="155"/>
      <c r="P108" s="129"/>
      <c r="Q108" s="97"/>
      <c r="R108" s="156"/>
      <c r="S108" s="129"/>
      <c r="T108" s="97"/>
      <c r="U108" s="156"/>
      <c r="V108" s="129"/>
      <c r="W108" s="97"/>
    </row>
    <row r="109" ht="21.95" customHeight="1">
      <c r="A109" s="152">
        <v>2016</v>
      </c>
      <c r="B109" s="99">
        <v>44</v>
      </c>
      <c r="C109" s="83">
        <v>1163.6</v>
      </c>
      <c r="D109" s="87">
        <v>26.4454545454545</v>
      </c>
      <c r="E109" s="40"/>
      <c r="F109" s="153">
        <v>2016</v>
      </c>
      <c r="G109" s="99">
        <v>18</v>
      </c>
      <c r="H109" s="83">
        <v>539.2</v>
      </c>
      <c r="I109" s="87">
        <v>29.9555555555556</v>
      </c>
      <c r="J109" s="40"/>
      <c r="K109" s="153">
        <v>2016</v>
      </c>
      <c r="L109" s="99">
        <v>3</v>
      </c>
      <c r="M109" s="83">
        <v>105.3</v>
      </c>
      <c r="N109" s="89">
        <v>35.1</v>
      </c>
      <c r="O109" s="155"/>
      <c r="P109" s="129"/>
      <c r="Q109" s="97"/>
      <c r="R109" s="156"/>
      <c r="S109" s="129"/>
      <c r="T109" s="97"/>
      <c r="U109" s="156"/>
      <c r="V109" s="129"/>
      <c r="W109" s="97"/>
    </row>
    <row r="110" ht="21.95" customHeight="1">
      <c r="A110" s="152">
        <v>2017</v>
      </c>
      <c r="B110" s="99">
        <v>49</v>
      </c>
      <c r="C110" s="83">
        <v>1327</v>
      </c>
      <c r="D110" s="87">
        <v>27.0816326530612</v>
      </c>
      <c r="E110" s="40"/>
      <c r="F110" s="153">
        <v>2017</v>
      </c>
      <c r="G110" s="99">
        <v>26</v>
      </c>
      <c r="H110" s="83">
        <v>769.3</v>
      </c>
      <c r="I110" s="87">
        <v>29.5884615384615</v>
      </c>
      <c r="J110" s="40"/>
      <c r="K110" s="153">
        <v>2017</v>
      </c>
      <c r="L110" s="99">
        <v>3</v>
      </c>
      <c r="M110" s="83">
        <v>103.1</v>
      </c>
      <c r="N110" s="89">
        <v>34.3666666666667</v>
      </c>
      <c r="O110" s="96"/>
      <c r="P110" s="83"/>
      <c r="Q110" s="83"/>
      <c r="R110" s="84"/>
      <c r="S110" s="83"/>
      <c r="T110" s="83"/>
      <c r="U110" s="84"/>
      <c r="V110" s="83"/>
      <c r="W110" s="97"/>
    </row>
    <row r="111" ht="21.95" customHeight="1">
      <c r="A111" s="152">
        <v>2018</v>
      </c>
      <c r="B111" s="99">
        <v>49</v>
      </c>
      <c r="C111" s="83">
        <v>1349</v>
      </c>
      <c r="D111" s="87">
        <v>27.530612244898</v>
      </c>
      <c r="E111" s="40"/>
      <c r="F111" s="153">
        <v>2018</v>
      </c>
      <c r="G111" s="99">
        <v>25</v>
      </c>
      <c r="H111" s="83">
        <v>772.4</v>
      </c>
      <c r="I111" s="87">
        <v>30.896</v>
      </c>
      <c r="J111" s="40"/>
      <c r="K111" s="153">
        <v>2018</v>
      </c>
      <c r="L111" s="99">
        <v>5</v>
      </c>
      <c r="M111" s="83">
        <v>186.3</v>
      </c>
      <c r="N111" s="89">
        <v>37.26</v>
      </c>
      <c r="O111" s="96"/>
      <c r="P111" s="83"/>
      <c r="Q111" s="83"/>
      <c r="R111" s="84"/>
      <c r="S111" s="83"/>
      <c r="T111" s="83"/>
      <c r="U111" s="84"/>
      <c r="V111" s="83"/>
      <c r="W111" s="97"/>
    </row>
    <row r="112" ht="21.95" customHeight="1">
      <c r="A112" s="152">
        <v>2019</v>
      </c>
      <c r="B112" s="99">
        <v>50</v>
      </c>
      <c r="C112" s="83">
        <v>1423.4</v>
      </c>
      <c r="D112" s="87">
        <v>28.468</v>
      </c>
      <c r="E112" s="40"/>
      <c r="F112" s="153">
        <v>2019</v>
      </c>
      <c r="G112" s="99">
        <v>24</v>
      </c>
      <c r="H112" s="83">
        <v>790.5</v>
      </c>
      <c r="I112" s="87">
        <v>32.9375</v>
      </c>
      <c r="J112" s="40"/>
      <c r="K112" s="153">
        <v>2019</v>
      </c>
      <c r="L112" s="99">
        <v>8</v>
      </c>
      <c r="M112" s="83">
        <v>299.5</v>
      </c>
      <c r="N112" s="89">
        <v>37.4375</v>
      </c>
      <c r="O112" s="96"/>
      <c r="P112" s="83"/>
      <c r="Q112" s="83"/>
      <c r="R112" s="84"/>
      <c r="S112" s="83"/>
      <c r="T112" s="83"/>
      <c r="U112" s="84"/>
      <c r="V112" s="83"/>
      <c r="W112" s="97"/>
    </row>
    <row r="113" ht="21.95" customHeight="1">
      <c r="A113" s="152">
        <v>2020</v>
      </c>
      <c r="B113" s="99">
        <v>39</v>
      </c>
      <c r="C113" s="83">
        <v>1080.9</v>
      </c>
      <c r="D113" s="87">
        <v>27.7153846153846</v>
      </c>
      <c r="E113" s="40"/>
      <c r="F113" s="153">
        <v>2020</v>
      </c>
      <c r="G113" s="99">
        <v>21</v>
      </c>
      <c r="H113" s="83">
        <v>641.9</v>
      </c>
      <c r="I113" s="87">
        <v>30.5666666666667</v>
      </c>
      <c r="J113" s="40"/>
      <c r="K113" s="153">
        <v>2020</v>
      </c>
      <c r="L113" s="99">
        <v>5</v>
      </c>
      <c r="M113" s="83">
        <v>177.8</v>
      </c>
      <c r="N113" s="89">
        <v>35.56</v>
      </c>
      <c r="O113" s="96"/>
      <c r="P113" s="83"/>
      <c r="Q113" s="83"/>
      <c r="R113" s="84"/>
      <c r="S113" s="83"/>
      <c r="T113" s="83"/>
      <c r="U113" s="84"/>
      <c r="V113" s="83"/>
      <c r="W113" s="97"/>
    </row>
    <row r="114" ht="21.95" customHeight="1">
      <c r="A114" s="152">
        <v>2021</v>
      </c>
      <c r="B114" s="99">
        <v>33</v>
      </c>
      <c r="C114" s="83">
        <v>879.4</v>
      </c>
      <c r="D114" s="87">
        <v>26.6484848484848</v>
      </c>
      <c r="E114" s="40"/>
      <c r="F114" s="153">
        <v>2021</v>
      </c>
      <c r="G114" s="99">
        <v>15</v>
      </c>
      <c r="H114" s="83">
        <v>445.1</v>
      </c>
      <c r="I114" s="87">
        <v>29.6733333333333</v>
      </c>
      <c r="J114" s="40"/>
      <c r="K114" s="153">
        <v>2021</v>
      </c>
      <c r="L114" s="99">
        <v>3</v>
      </c>
      <c r="M114" s="83">
        <v>104.2</v>
      </c>
      <c r="N114" s="89">
        <v>34.7333333333333</v>
      </c>
      <c r="O114" s="96"/>
      <c r="P114" s="83"/>
      <c r="Q114" s="83"/>
      <c r="R114" s="84"/>
      <c r="S114" s="83"/>
      <c r="T114" s="83"/>
      <c r="U114" s="84"/>
      <c r="V114" s="83"/>
      <c r="W114" s="97"/>
    </row>
    <row r="115" ht="21.95" customHeight="1">
      <c r="A115" s="152">
        <v>2022</v>
      </c>
      <c r="B115" s="99">
        <v>28</v>
      </c>
      <c r="C115" s="83">
        <v>710.5</v>
      </c>
      <c r="D115" s="87">
        <v>25.375</v>
      </c>
      <c r="E115" s="40"/>
      <c r="F115" s="153">
        <v>2022</v>
      </c>
      <c r="G115" s="99">
        <v>6</v>
      </c>
      <c r="H115" s="83">
        <v>177.9</v>
      </c>
      <c r="I115" s="87">
        <v>29.65</v>
      </c>
      <c r="J115" s="40"/>
      <c r="K115" s="153">
        <v>2022</v>
      </c>
      <c r="L115" s="99">
        <v>1</v>
      </c>
      <c r="M115" s="83">
        <v>37.3</v>
      </c>
      <c r="N115" s="89">
        <v>37.3</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87"/>
      <c r="E134" s="40"/>
      <c r="F134" s="88"/>
      <c r="G134" s="84"/>
      <c r="H134" s="83"/>
      <c r="I134" s="87"/>
      <c r="J134" s="40"/>
      <c r="K134" s="88"/>
      <c r="L134" s="84"/>
      <c r="M134" s="83"/>
      <c r="N134" s="89"/>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195</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196</v>
      </c>
      <c r="C137" s="83"/>
      <c r="D137" s="87"/>
      <c r="E137" s="40"/>
      <c r="F137" t="s" s="95">
        <v>67</v>
      </c>
      <c r="G137" t="s" s="165">
        <v>196</v>
      </c>
      <c r="H137" s="83"/>
      <c r="I137" s="87"/>
      <c r="J137" s="40"/>
      <c r="K137" t="s" s="95">
        <v>67</v>
      </c>
      <c r="L137" t="s" s="165">
        <v>196</v>
      </c>
      <c r="M137" s="83"/>
      <c r="N137" s="89"/>
      <c r="O137" s="96"/>
      <c r="P137" s="83"/>
      <c r="Q137" s="83"/>
      <c r="R137" s="84"/>
      <c r="S137" s="83"/>
      <c r="T137" s="83"/>
      <c r="U137" s="84"/>
      <c r="V137" s="83"/>
      <c r="W137" s="97"/>
    </row>
    <row r="138" ht="21.95" customHeight="1">
      <c r="A138" t="s" s="98">
        <v>79</v>
      </c>
      <c r="B138" s="99">
        <f>AVERAGE(B77:B86)</f>
        <v>38.3</v>
      </c>
      <c r="C138" s="83">
        <f>AVERAGE(C77:C86)</f>
        <v>1035.43</v>
      </c>
      <c r="D138" s="87">
        <f>AVERAGE(D77:D86)</f>
        <v>27.0089728616986</v>
      </c>
      <c r="E138" s="40"/>
      <c r="F138" t="s" s="100">
        <v>79</v>
      </c>
      <c r="G138" s="99">
        <f>AVERAGE(G77:G86)</f>
        <v>18.9</v>
      </c>
      <c r="H138" s="83">
        <f>AVERAGE(H77:H86)</f>
        <v>566.51</v>
      </c>
      <c r="I138" s="87">
        <f>AVERAGE(I77:I86)</f>
        <v>29.9945498879775</v>
      </c>
      <c r="J138" s="40"/>
      <c r="K138" t="s" s="100">
        <v>79</v>
      </c>
      <c r="L138" s="99">
        <f>AVERAGE(L77:L86)</f>
        <v>2.8</v>
      </c>
      <c r="M138" s="83">
        <f>AVERAGE(M77:M86)</f>
        <v>99.63</v>
      </c>
      <c r="N138" s="89">
        <f>AVERAGE(N77:N86)</f>
        <v>35.5573333333333</v>
      </c>
      <c r="O138" s="96"/>
      <c r="P138" s="83"/>
      <c r="Q138" s="83"/>
      <c r="R138" s="84"/>
      <c r="S138" s="83"/>
      <c r="T138" s="83"/>
      <c r="U138" s="84"/>
      <c r="V138" s="83"/>
      <c r="W138" s="97"/>
    </row>
    <row r="139" ht="21.95" customHeight="1">
      <c r="A139" t="s" s="98">
        <v>80</v>
      </c>
      <c r="B139" s="83">
        <f>AVERAGE(B88:B97)</f>
        <v>34</v>
      </c>
      <c r="C139" s="83">
        <f>AVERAGE(C88:C97)</f>
        <v>942.05</v>
      </c>
      <c r="D139" s="87">
        <f>AVERAGE(D88:D97)</f>
        <v>27.647998706468</v>
      </c>
      <c r="E139" s="40"/>
      <c r="F139" t="s" s="100">
        <v>80</v>
      </c>
      <c r="G139" s="83">
        <f>AVERAGE(G88:G97)</f>
        <v>17.2</v>
      </c>
      <c r="H139" s="83">
        <f>AVERAGE(H88:H97)</f>
        <v>531.47</v>
      </c>
      <c r="I139" s="87">
        <f>AVERAGE(I88:I97)</f>
        <v>30.7768230625584</v>
      </c>
      <c r="J139" s="40"/>
      <c r="K139" t="s" s="100">
        <v>80</v>
      </c>
      <c r="L139" s="83">
        <f>AVERAGE(L88:L97)</f>
        <v>4.7</v>
      </c>
      <c r="M139" s="83">
        <f>AVERAGE(M88:M97)</f>
        <v>166.63</v>
      </c>
      <c r="N139" s="89">
        <f>AVERAGE(N88:N97)</f>
        <v>35.1891975308642</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c r="C141" s="83"/>
      <c r="D141" s="87"/>
      <c r="E141" s="40"/>
      <c r="F141" t="s" s="104">
        <v>82</v>
      </c>
      <c r="G141" s="83"/>
      <c r="H141" s="83"/>
      <c r="I141" s="87"/>
      <c r="J141" s="40"/>
      <c r="K141" t="s" s="104">
        <v>82</v>
      </c>
      <c r="L141" s="83"/>
      <c r="M141" s="83"/>
      <c r="N141" s="89"/>
      <c r="O141" s="96"/>
      <c r="P141" s="83"/>
      <c r="Q141" s="83"/>
      <c r="R141" s="84"/>
      <c r="S141" s="83"/>
      <c r="T141" s="83"/>
      <c r="U141" s="84"/>
      <c r="V141" s="83"/>
      <c r="W141" s="97"/>
    </row>
    <row r="142" ht="21.95" customHeight="1">
      <c r="A142" t="s" s="103">
        <v>83</v>
      </c>
      <c r="B142" s="84"/>
      <c r="C142" s="84"/>
      <c r="D142" s="90"/>
      <c r="E142" s="40"/>
      <c r="F142" t="s" s="104">
        <v>83</v>
      </c>
      <c r="G142" s="84"/>
      <c r="H142" s="84"/>
      <c r="I142" s="90"/>
      <c r="J142" s="40"/>
      <c r="K142" t="s" s="104">
        <v>83</v>
      </c>
      <c r="L142" s="84"/>
      <c r="M142" s="84"/>
      <c r="N142" s="91"/>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AVERAGE(B82:B86)</f>
        <v>37.2</v>
      </c>
      <c r="C145" s="83">
        <f>AVERAGE(C82:C86)</f>
        <v>1006.24</v>
      </c>
      <c r="D145" s="87">
        <f>AVERAGE(D82:D86)</f>
        <v>27.1216103082372</v>
      </c>
      <c r="E145" s="40"/>
      <c r="F145" t="s" s="100">
        <v>79</v>
      </c>
      <c r="G145" s="83">
        <f>AVERAGE(G82:G86)</f>
        <v>18.2</v>
      </c>
      <c r="H145" s="83">
        <f>AVERAGE(H82:H86)</f>
        <v>548.58</v>
      </c>
      <c r="I145" s="87">
        <f>AVERAGE(I82:I86)</f>
        <v>30.2192164502164</v>
      </c>
      <c r="J145" s="40"/>
      <c r="K145" t="s" s="100">
        <v>79</v>
      </c>
      <c r="L145" s="83">
        <f>AVERAGE(L82:L86)</f>
        <v>3</v>
      </c>
      <c r="M145" s="83">
        <f>AVERAGE(M82:M86)</f>
        <v>106.86</v>
      </c>
      <c r="N145" s="89">
        <f>AVERAGE(N82:N86)</f>
        <v>35.69</v>
      </c>
      <c r="O145" s="96"/>
      <c r="P145" s="83"/>
      <c r="Q145" s="83"/>
      <c r="R145" s="84"/>
      <c r="S145" s="83"/>
      <c r="T145" s="83"/>
      <c r="U145" s="84"/>
      <c r="V145" s="83"/>
      <c r="W145" s="97"/>
    </row>
    <row r="146" ht="21.95" customHeight="1">
      <c r="A146" t="s" s="98">
        <v>80</v>
      </c>
      <c r="B146" s="83">
        <f>AVERAGE(B88:B92)</f>
        <v>33.2</v>
      </c>
      <c r="C146" s="83">
        <f>AVERAGE(C88:C92)</f>
        <v>911.4</v>
      </c>
      <c r="D146" s="87">
        <f>AVERAGE(D88:D92)</f>
        <v>27.3421626647263</v>
      </c>
      <c r="E146" s="40"/>
      <c r="F146" t="s" s="100">
        <v>80</v>
      </c>
      <c r="G146" s="83">
        <f>AVERAGE(G88:G92)</f>
        <v>15.2</v>
      </c>
      <c r="H146" s="83">
        <f>AVERAGE(H88:H92)</f>
        <v>473.56</v>
      </c>
      <c r="I146" s="87">
        <f>AVERAGE(I88:I92)</f>
        <v>30.9565523300229</v>
      </c>
      <c r="J146" s="40"/>
      <c r="K146" t="s" s="100">
        <v>80</v>
      </c>
      <c r="L146" s="83">
        <f>AVERAGE(L88:L92)</f>
        <v>4.2</v>
      </c>
      <c r="M146" s="83">
        <f>AVERAGE(M88:M92)</f>
        <v>150.86</v>
      </c>
      <c r="N146" s="89">
        <f>AVERAGE(N88:N92)</f>
        <v>35.70625</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c r="C148" s="83"/>
      <c r="D148" s="87"/>
      <c r="E148" s="40"/>
      <c r="F148" t="s" s="104">
        <v>82</v>
      </c>
      <c r="G148" s="83"/>
      <c r="H148" s="83"/>
      <c r="I148" s="87"/>
      <c r="J148" s="40"/>
      <c r="K148" t="s" s="104">
        <v>82</v>
      </c>
      <c r="L148" s="83"/>
      <c r="M148" s="83"/>
      <c r="N148" s="89"/>
      <c r="O148" s="96"/>
      <c r="P148" s="83"/>
      <c r="Q148" s="83"/>
      <c r="R148" s="84"/>
      <c r="S148" s="83"/>
      <c r="T148" s="83"/>
      <c r="U148" s="84"/>
      <c r="V148" s="83"/>
      <c r="W148" s="97"/>
    </row>
    <row r="149" ht="21.95" customHeight="1">
      <c r="A149" t="s" s="103">
        <v>83</v>
      </c>
      <c r="B149" s="83"/>
      <c r="C149" s="83"/>
      <c r="D149" s="87"/>
      <c r="E149" s="40"/>
      <c r="F149" t="s" s="104">
        <v>83</v>
      </c>
      <c r="G149" s="83"/>
      <c r="H149" s="83"/>
      <c r="I149" s="87"/>
      <c r="J149" s="40"/>
      <c r="K149" t="s" s="104">
        <v>83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6">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O63:V63"/>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3" customWidth="1"/>
    <col min="2" max="4" width="12.1719" style="243" customWidth="1"/>
    <col min="5" max="5" width="1.35156" style="243" customWidth="1"/>
    <col min="6" max="6" width="10" style="243" customWidth="1"/>
    <col min="7" max="9" width="12.1719" style="243" customWidth="1"/>
    <col min="10" max="10" width="1.35156" style="243" customWidth="1"/>
    <col min="11" max="11" width="10" style="243" customWidth="1"/>
    <col min="12" max="14" width="12.1719" style="243" customWidth="1"/>
    <col min="15" max="15" width="10.8516" style="243" customWidth="1"/>
    <col min="16" max="17" width="6.5" style="243" customWidth="1"/>
    <col min="18" max="18" width="10.8516" style="243" customWidth="1"/>
    <col min="19" max="20" width="6.5" style="243" customWidth="1"/>
    <col min="21" max="21" width="10.8516" style="243" customWidth="1"/>
    <col min="22" max="23" width="6.5" style="243" customWidth="1"/>
    <col min="24" max="16384" width="16.3516" style="243" customWidth="1"/>
  </cols>
  <sheetData>
    <row r="1" ht="63.8" customHeight="1">
      <c r="A1" t="s" s="134">
        <v>198</v>
      </c>
      <c r="B1" t="s" s="191">
        <v>40</v>
      </c>
      <c r="C1" t="s" s="191">
        <v>41</v>
      </c>
      <c r="D1" t="s" s="192">
        <v>42</v>
      </c>
      <c r="E1" s="29"/>
      <c r="F1" t="s" s="137">
        <v>199</v>
      </c>
      <c r="G1" t="s" s="191">
        <v>44</v>
      </c>
      <c r="H1" t="s" s="191">
        <v>45</v>
      </c>
      <c r="I1" t="s" s="192">
        <v>46</v>
      </c>
      <c r="J1" s="29"/>
      <c r="K1" t="s" s="137">
        <v>103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43</v>
      </c>
      <c r="C3" s="83">
        <v>1609</v>
      </c>
      <c r="D3" s="87">
        <v>37.4186046511628</v>
      </c>
      <c r="E3" s="40"/>
      <c r="F3" s="153">
        <v>1910</v>
      </c>
      <c r="G3" s="99">
        <v>28</v>
      </c>
      <c r="H3" s="83">
        <v>1087.8</v>
      </c>
      <c r="I3" s="87">
        <v>38.85</v>
      </c>
      <c r="J3" s="40"/>
      <c r="K3" s="153">
        <v>1910</v>
      </c>
      <c r="L3" s="99">
        <v>1</v>
      </c>
      <c r="M3" s="83">
        <v>42.6</v>
      </c>
      <c r="N3" s="89">
        <v>42.6</v>
      </c>
      <c r="O3" s="148"/>
      <c r="P3" s="143"/>
      <c r="Q3" s="154"/>
      <c r="R3" s="151"/>
      <c r="S3" s="143"/>
      <c r="T3" s="154"/>
      <c r="U3" s="151"/>
      <c r="V3" s="143"/>
      <c r="W3" s="154"/>
    </row>
    <row r="4" ht="21.95" customHeight="1">
      <c r="A4" s="152">
        <v>1911</v>
      </c>
      <c r="B4" s="99">
        <v>30</v>
      </c>
      <c r="C4" s="83">
        <v>1114.1</v>
      </c>
      <c r="D4" s="87">
        <v>37.1366666666667</v>
      </c>
      <c r="E4" s="40"/>
      <c r="F4" s="153">
        <v>1911</v>
      </c>
      <c r="G4" s="99">
        <v>17</v>
      </c>
      <c r="H4" s="83">
        <v>660.3</v>
      </c>
      <c r="I4" s="87">
        <v>38.8411764705882</v>
      </c>
      <c r="J4" s="40"/>
      <c r="K4" s="153">
        <v>1911</v>
      </c>
      <c r="L4" s="99">
        <v>3</v>
      </c>
      <c r="M4" s="83">
        <v>124.8</v>
      </c>
      <c r="N4" s="89">
        <v>41.6</v>
      </c>
      <c r="O4" s="155"/>
      <c r="P4" s="129"/>
      <c r="Q4" s="97"/>
      <c r="R4" s="156"/>
      <c r="S4" s="129"/>
      <c r="T4" s="97"/>
      <c r="U4" s="156"/>
      <c r="V4" s="129"/>
      <c r="W4" s="97"/>
    </row>
    <row r="5" ht="21.95" customHeight="1">
      <c r="A5" s="152">
        <v>1912</v>
      </c>
      <c r="B5" s="99">
        <v>28</v>
      </c>
      <c r="C5" s="83">
        <v>1037.5</v>
      </c>
      <c r="D5" s="87">
        <v>37.0535714285714</v>
      </c>
      <c r="E5" s="40"/>
      <c r="F5" s="153">
        <v>1912</v>
      </c>
      <c r="G5" s="99">
        <v>13</v>
      </c>
      <c r="H5" s="83">
        <v>517.7</v>
      </c>
      <c r="I5" s="87">
        <v>39.8230769230769</v>
      </c>
      <c r="J5" s="40"/>
      <c r="K5" s="153">
        <v>1912</v>
      </c>
      <c r="L5" s="99">
        <v>4</v>
      </c>
      <c r="M5" s="83">
        <v>172.8</v>
      </c>
      <c r="N5" s="89">
        <v>43.2</v>
      </c>
      <c r="O5" s="155"/>
      <c r="P5" s="129"/>
      <c r="Q5" s="97"/>
      <c r="R5" s="156"/>
      <c r="S5" s="129"/>
      <c r="T5" s="97"/>
      <c r="U5" s="156"/>
      <c r="V5" s="129"/>
      <c r="W5" s="97"/>
    </row>
    <row r="6" ht="21.95" customHeight="1">
      <c r="A6" s="152">
        <v>1913</v>
      </c>
      <c r="B6" s="99">
        <v>22</v>
      </c>
      <c r="C6" s="83">
        <v>817.5</v>
      </c>
      <c r="D6" s="87">
        <v>37.1590909090909</v>
      </c>
      <c r="E6" s="40"/>
      <c r="F6" s="153">
        <v>1913</v>
      </c>
      <c r="G6" s="99">
        <v>11</v>
      </c>
      <c r="H6" s="83">
        <v>433.4</v>
      </c>
      <c r="I6" s="87">
        <v>39.4</v>
      </c>
      <c r="J6" s="40"/>
      <c r="K6" s="153">
        <v>1913</v>
      </c>
      <c r="L6" s="99">
        <v>2</v>
      </c>
      <c r="M6" s="83">
        <v>85.40000000000001</v>
      </c>
      <c r="N6" s="89">
        <v>42.7</v>
      </c>
      <c r="O6" s="155"/>
      <c r="P6" s="129"/>
      <c r="Q6" s="97"/>
      <c r="R6" s="156"/>
      <c r="S6" s="129"/>
      <c r="T6" s="97"/>
      <c r="U6" s="156"/>
      <c r="V6" s="129"/>
      <c r="W6" s="97"/>
    </row>
    <row r="7" ht="21.95" customHeight="1">
      <c r="A7" s="152">
        <v>1914</v>
      </c>
      <c r="B7" s="99">
        <v>29</v>
      </c>
      <c r="C7" s="83">
        <v>1080.8</v>
      </c>
      <c r="D7" s="87">
        <v>37.2689655172414</v>
      </c>
      <c r="E7" s="40"/>
      <c r="F7" s="153">
        <v>1914</v>
      </c>
      <c r="G7" s="99">
        <v>12</v>
      </c>
      <c r="H7" s="83">
        <v>487.1</v>
      </c>
      <c r="I7" s="87">
        <v>40.5916666666667</v>
      </c>
      <c r="J7" s="40"/>
      <c r="K7" s="153">
        <v>1914</v>
      </c>
      <c r="L7" s="99">
        <v>5</v>
      </c>
      <c r="M7" s="83">
        <v>214.6</v>
      </c>
      <c r="N7" s="89">
        <v>42.92</v>
      </c>
      <c r="O7" s="155"/>
      <c r="P7" s="129"/>
      <c r="Q7" s="97"/>
      <c r="R7" s="156"/>
      <c r="S7" s="129"/>
      <c r="T7" s="97"/>
      <c r="U7" s="156"/>
      <c r="V7" s="129"/>
      <c r="W7" s="97"/>
    </row>
    <row r="8" ht="21.95" customHeight="1">
      <c r="A8" s="152">
        <v>1915</v>
      </c>
      <c r="B8" s="99">
        <v>23</v>
      </c>
      <c r="C8" s="83">
        <v>853.6</v>
      </c>
      <c r="D8" s="87">
        <v>37.1130434782609</v>
      </c>
      <c r="E8" s="40"/>
      <c r="F8" s="153">
        <v>1915</v>
      </c>
      <c r="G8" s="99">
        <v>12</v>
      </c>
      <c r="H8" s="83">
        <v>467.1</v>
      </c>
      <c r="I8" s="87">
        <v>38.925</v>
      </c>
      <c r="J8" s="40"/>
      <c r="K8" s="153">
        <v>1915</v>
      </c>
      <c r="L8" s="99">
        <v>2</v>
      </c>
      <c r="M8" s="83">
        <v>87.40000000000001</v>
      </c>
      <c r="N8" s="89">
        <v>43.7</v>
      </c>
      <c r="O8" s="155"/>
      <c r="P8" s="129"/>
      <c r="Q8" s="97"/>
      <c r="R8" s="156"/>
      <c r="S8" s="129"/>
      <c r="T8" s="97"/>
      <c r="U8" s="156"/>
      <c r="V8" s="129"/>
      <c r="W8" s="97"/>
    </row>
    <row r="9" ht="21.95" customHeight="1">
      <c r="A9" s="152">
        <v>1916</v>
      </c>
      <c r="B9" s="99">
        <v>24</v>
      </c>
      <c r="C9" s="83">
        <v>870</v>
      </c>
      <c r="D9" s="87">
        <v>36.25</v>
      </c>
      <c r="E9" s="40"/>
      <c r="F9" s="153">
        <v>1916</v>
      </c>
      <c r="G9" s="99">
        <v>9</v>
      </c>
      <c r="H9" s="83">
        <v>347.5</v>
      </c>
      <c r="I9" s="87">
        <v>38.6111111111111</v>
      </c>
      <c r="J9" s="40"/>
      <c r="K9" s="153">
        <v>1916</v>
      </c>
      <c r="L9" s="99">
        <v>0</v>
      </c>
      <c r="M9" s="83">
        <v>0</v>
      </c>
      <c r="N9" s="89"/>
      <c r="O9" s="155"/>
      <c r="P9" s="129"/>
      <c r="Q9" s="97"/>
      <c r="R9" s="156"/>
      <c r="S9" s="129"/>
      <c r="T9" s="97"/>
      <c r="U9" s="156"/>
      <c r="V9" s="129"/>
      <c r="W9" s="97"/>
    </row>
    <row r="10" ht="21.95" customHeight="1">
      <c r="A10" s="152">
        <v>1917</v>
      </c>
      <c r="B10" s="99">
        <v>23</v>
      </c>
      <c r="C10" s="83">
        <v>847.9</v>
      </c>
      <c r="D10" s="87">
        <v>36.8652173913043</v>
      </c>
      <c r="E10" s="40"/>
      <c r="F10" s="153">
        <v>1917</v>
      </c>
      <c r="G10" s="99">
        <v>11</v>
      </c>
      <c r="H10" s="83">
        <v>426.2</v>
      </c>
      <c r="I10" s="87">
        <v>38.7454545454545</v>
      </c>
      <c r="J10" s="40"/>
      <c r="K10" s="153">
        <v>1917</v>
      </c>
      <c r="L10" s="99">
        <v>1</v>
      </c>
      <c r="M10" s="83">
        <v>42.8</v>
      </c>
      <c r="N10" s="89">
        <v>42.8</v>
      </c>
      <c r="O10" s="155"/>
      <c r="P10" s="129"/>
      <c r="Q10" s="97"/>
      <c r="R10" s="156"/>
      <c r="S10" s="129"/>
      <c r="T10" s="97"/>
      <c r="U10" s="156"/>
      <c r="V10" s="129"/>
      <c r="W10" s="97"/>
    </row>
    <row r="11" ht="21.95" customHeight="1">
      <c r="A11" s="152">
        <v>1918</v>
      </c>
      <c r="B11" s="99">
        <v>31</v>
      </c>
      <c r="C11" s="83">
        <v>1153.4</v>
      </c>
      <c r="D11" s="87">
        <v>37.2064516129032</v>
      </c>
      <c r="E11" s="40"/>
      <c r="F11" s="153">
        <v>1918</v>
      </c>
      <c r="G11" s="99">
        <v>18</v>
      </c>
      <c r="H11" s="83">
        <v>700.4</v>
      </c>
      <c r="I11" s="87">
        <v>38.9111111111111</v>
      </c>
      <c r="J11" s="40"/>
      <c r="K11" s="153">
        <v>1918</v>
      </c>
      <c r="L11" s="99">
        <v>1</v>
      </c>
      <c r="M11" s="83">
        <v>42.3</v>
      </c>
      <c r="N11" s="89">
        <v>42.3</v>
      </c>
      <c r="O11" s="155"/>
      <c r="P11" s="129"/>
      <c r="Q11" s="97"/>
      <c r="R11" s="156"/>
      <c r="S11" s="129"/>
      <c r="T11" s="97"/>
      <c r="U11" s="156"/>
      <c r="V11" s="129"/>
      <c r="W11" s="97"/>
    </row>
    <row r="12" ht="21.95" customHeight="1">
      <c r="A12" s="152">
        <v>1919</v>
      </c>
      <c r="B12" s="99">
        <v>17</v>
      </c>
      <c r="C12" s="83">
        <v>636.2</v>
      </c>
      <c r="D12" s="87">
        <v>37.4235294117647</v>
      </c>
      <c r="E12" s="40"/>
      <c r="F12" s="153">
        <v>1919</v>
      </c>
      <c r="G12" s="99">
        <v>9</v>
      </c>
      <c r="H12" s="83">
        <v>356.6</v>
      </c>
      <c r="I12" s="87">
        <v>39.6222222222222</v>
      </c>
      <c r="J12" s="40"/>
      <c r="K12" s="153">
        <v>1919</v>
      </c>
      <c r="L12" s="99">
        <v>3</v>
      </c>
      <c r="M12" s="83">
        <v>128.5</v>
      </c>
      <c r="N12" s="89">
        <v>42.8333333333333</v>
      </c>
      <c r="O12" s="155"/>
      <c r="P12" s="129"/>
      <c r="Q12" s="97"/>
      <c r="R12" s="156"/>
      <c r="S12" s="129"/>
      <c r="T12" s="97"/>
      <c r="U12" s="156"/>
      <c r="V12" s="129"/>
      <c r="W12" s="97"/>
    </row>
    <row r="13" ht="21.95" customHeight="1">
      <c r="A13" s="152">
        <v>1920</v>
      </c>
      <c r="B13" s="99">
        <v>36</v>
      </c>
      <c r="C13" s="83">
        <v>1334.8</v>
      </c>
      <c r="D13" s="87">
        <v>37.0777777777778</v>
      </c>
      <c r="E13" s="40"/>
      <c r="F13" s="153">
        <v>1920</v>
      </c>
      <c r="G13" s="99">
        <v>17</v>
      </c>
      <c r="H13" s="83">
        <v>673.3</v>
      </c>
      <c r="I13" s="87">
        <v>39.6058823529412</v>
      </c>
      <c r="J13" s="40"/>
      <c r="K13" s="153">
        <v>1920</v>
      </c>
      <c r="L13" s="99">
        <v>7</v>
      </c>
      <c r="M13" s="83">
        <v>297.8</v>
      </c>
      <c r="N13" s="89">
        <v>42.5428571428571</v>
      </c>
      <c r="O13" s="155"/>
      <c r="P13" s="129"/>
      <c r="Q13" s="97"/>
      <c r="R13" s="156"/>
      <c r="S13" s="129"/>
      <c r="T13" s="97"/>
      <c r="U13" s="156"/>
      <c r="V13" s="129"/>
      <c r="W13" s="97"/>
    </row>
    <row r="14" ht="21.95" customHeight="1">
      <c r="A14" s="152">
        <v>1921</v>
      </c>
      <c r="B14" s="99">
        <v>36</v>
      </c>
      <c r="C14" s="83">
        <v>1347.1</v>
      </c>
      <c r="D14" s="87">
        <v>37.4194444444444</v>
      </c>
      <c r="E14" s="40"/>
      <c r="F14" s="153">
        <v>1921</v>
      </c>
      <c r="G14" s="99">
        <v>19</v>
      </c>
      <c r="H14" s="83">
        <v>759.8</v>
      </c>
      <c r="I14" s="87">
        <v>39.9894736842105</v>
      </c>
      <c r="J14" s="40"/>
      <c r="K14" s="153">
        <v>1921</v>
      </c>
      <c r="L14" s="99">
        <v>7</v>
      </c>
      <c r="M14" s="83">
        <v>301.4</v>
      </c>
      <c r="N14" s="89">
        <v>43.0571428571429</v>
      </c>
      <c r="O14" s="155"/>
      <c r="P14" s="129"/>
      <c r="Q14" s="97"/>
      <c r="R14" s="156"/>
      <c r="S14" s="129"/>
      <c r="T14" s="97"/>
      <c r="U14" s="156"/>
      <c r="V14" s="129"/>
      <c r="W14" s="97"/>
    </row>
    <row r="15" ht="21.95" customHeight="1">
      <c r="A15" s="152">
        <v>1922</v>
      </c>
      <c r="B15" s="99">
        <v>32</v>
      </c>
      <c r="C15" s="83">
        <v>1211.6</v>
      </c>
      <c r="D15" s="87">
        <v>37.8625</v>
      </c>
      <c r="E15" s="40"/>
      <c r="F15" s="153">
        <v>1922</v>
      </c>
      <c r="G15" s="99">
        <v>23</v>
      </c>
      <c r="H15" s="83">
        <v>897.6</v>
      </c>
      <c r="I15" s="87">
        <v>39.0260869565217</v>
      </c>
      <c r="J15" s="40"/>
      <c r="K15" s="153">
        <v>1922</v>
      </c>
      <c r="L15" s="99">
        <v>4</v>
      </c>
      <c r="M15" s="83">
        <v>176.5</v>
      </c>
      <c r="N15" s="89">
        <v>44.125</v>
      </c>
      <c r="O15" s="155"/>
      <c r="P15" s="129"/>
      <c r="Q15" s="97"/>
      <c r="R15" s="156"/>
      <c r="S15" s="129"/>
      <c r="T15" s="97"/>
      <c r="U15" s="156"/>
      <c r="V15" s="129"/>
      <c r="W15" s="97"/>
    </row>
    <row r="16" ht="21.95" customHeight="1">
      <c r="A16" s="152">
        <v>1923</v>
      </c>
      <c r="B16" s="99">
        <v>24</v>
      </c>
      <c r="C16" s="83">
        <v>878.2</v>
      </c>
      <c r="D16" s="87">
        <v>36.5916666666667</v>
      </c>
      <c r="E16" s="40"/>
      <c r="F16" s="153">
        <v>1923</v>
      </c>
      <c r="G16" s="99">
        <v>11</v>
      </c>
      <c r="H16" s="83">
        <v>425.4</v>
      </c>
      <c r="I16" s="87">
        <v>38.6727272727273</v>
      </c>
      <c r="J16" s="40"/>
      <c r="K16" s="153">
        <v>1923</v>
      </c>
      <c r="L16" s="99">
        <v>1</v>
      </c>
      <c r="M16" s="83">
        <v>41.7</v>
      </c>
      <c r="N16" s="89">
        <v>41.7</v>
      </c>
      <c r="O16" s="155"/>
      <c r="P16" s="129"/>
      <c r="Q16" s="97"/>
      <c r="R16" s="156"/>
      <c r="S16" s="129"/>
      <c r="T16" s="97"/>
      <c r="U16" s="156"/>
      <c r="V16" s="129"/>
      <c r="W16" s="97"/>
    </row>
    <row r="17" ht="21.95" customHeight="1">
      <c r="A17" s="152">
        <v>1924</v>
      </c>
      <c r="B17" s="99">
        <v>45</v>
      </c>
      <c r="C17" s="83">
        <v>1711.2</v>
      </c>
      <c r="D17" s="87">
        <v>38.0266666666667</v>
      </c>
      <c r="E17" s="40"/>
      <c r="F17" s="153">
        <v>1924</v>
      </c>
      <c r="G17" s="99">
        <v>29</v>
      </c>
      <c r="H17" s="83">
        <v>1148.2</v>
      </c>
      <c r="I17" s="87">
        <v>39.5931034482759</v>
      </c>
      <c r="J17" s="40"/>
      <c r="K17" s="153">
        <v>1924</v>
      </c>
      <c r="L17" s="99">
        <v>7</v>
      </c>
      <c r="M17" s="83">
        <v>300.5</v>
      </c>
      <c r="N17" s="89">
        <v>42.9285714285714</v>
      </c>
      <c r="O17" s="155"/>
      <c r="P17" s="129"/>
      <c r="Q17" s="97"/>
      <c r="R17" s="156"/>
      <c r="S17" s="129"/>
      <c r="T17" s="97"/>
      <c r="U17" s="156"/>
      <c r="V17" s="129"/>
      <c r="W17" s="97"/>
    </row>
    <row r="18" ht="21.95" customHeight="1">
      <c r="A18" s="152">
        <v>1925</v>
      </c>
      <c r="B18" s="99">
        <v>22</v>
      </c>
      <c r="C18" s="83">
        <v>797.6</v>
      </c>
      <c r="D18" s="87">
        <v>36.2545454545455</v>
      </c>
      <c r="E18" s="40"/>
      <c r="F18" s="153">
        <v>1925</v>
      </c>
      <c r="G18" s="99">
        <v>10</v>
      </c>
      <c r="H18" s="83">
        <v>381.8</v>
      </c>
      <c r="I18" s="87">
        <v>38.18</v>
      </c>
      <c r="J18" s="40"/>
      <c r="K18" s="153">
        <v>1925</v>
      </c>
      <c r="L18" s="99">
        <v>1</v>
      </c>
      <c r="M18" s="83">
        <v>41.7</v>
      </c>
      <c r="N18" s="89">
        <v>41.7</v>
      </c>
      <c r="O18" s="155"/>
      <c r="P18" s="129"/>
      <c r="Q18" s="97"/>
      <c r="R18" s="156"/>
      <c r="S18" s="129"/>
      <c r="T18" s="97"/>
      <c r="U18" s="156"/>
      <c r="V18" s="129"/>
      <c r="W18" s="97"/>
    </row>
    <row r="19" ht="21.95" customHeight="1">
      <c r="A19" s="152">
        <v>1926</v>
      </c>
      <c r="B19" s="99">
        <v>31</v>
      </c>
      <c r="C19" s="83">
        <v>1156.3</v>
      </c>
      <c r="D19" s="87">
        <v>37.3</v>
      </c>
      <c r="E19" s="40"/>
      <c r="F19" s="153">
        <v>1926</v>
      </c>
      <c r="G19" s="99">
        <v>14</v>
      </c>
      <c r="H19" s="83">
        <v>566.2</v>
      </c>
      <c r="I19" s="87">
        <v>40.4428571428571</v>
      </c>
      <c r="J19" s="40"/>
      <c r="K19" s="153">
        <v>1926</v>
      </c>
      <c r="L19" s="99">
        <v>6</v>
      </c>
      <c r="M19" s="83">
        <v>253.1</v>
      </c>
      <c r="N19" s="89">
        <v>42.1833333333333</v>
      </c>
      <c r="O19" s="155"/>
      <c r="P19" s="129"/>
      <c r="Q19" s="97"/>
      <c r="R19" s="156"/>
      <c r="S19" s="129"/>
      <c r="T19" s="97"/>
      <c r="U19" s="156"/>
      <c r="V19" s="129"/>
      <c r="W19" s="97"/>
    </row>
    <row r="20" ht="21.95" customHeight="1">
      <c r="A20" s="152">
        <v>1927</v>
      </c>
      <c r="B20" s="99">
        <v>39</v>
      </c>
      <c r="C20" s="83">
        <v>1439.1</v>
      </c>
      <c r="D20" s="87">
        <v>36.9</v>
      </c>
      <c r="E20" s="40"/>
      <c r="F20" s="153">
        <v>1927</v>
      </c>
      <c r="G20" s="99">
        <v>23</v>
      </c>
      <c r="H20" s="83">
        <v>885.1</v>
      </c>
      <c r="I20" s="87">
        <v>38.4826086956522</v>
      </c>
      <c r="J20" s="40"/>
      <c r="K20" s="153">
        <v>1927</v>
      </c>
      <c r="L20" s="99">
        <v>1</v>
      </c>
      <c r="M20" s="83">
        <v>41.7</v>
      </c>
      <c r="N20" s="89">
        <v>41.7</v>
      </c>
      <c r="O20" s="155"/>
      <c r="P20" s="129"/>
      <c r="Q20" s="97"/>
      <c r="R20" s="156"/>
      <c r="S20" s="129"/>
      <c r="T20" s="97"/>
      <c r="U20" s="156"/>
      <c r="V20" s="129"/>
      <c r="W20" s="97"/>
    </row>
    <row r="21" ht="21.95" customHeight="1">
      <c r="A21" s="152">
        <v>1928</v>
      </c>
      <c r="B21" s="99">
        <v>36</v>
      </c>
      <c r="C21" s="83">
        <v>1346.5</v>
      </c>
      <c r="D21" s="87">
        <v>37.4027777777778</v>
      </c>
      <c r="E21" s="40"/>
      <c r="F21" s="153">
        <v>1928</v>
      </c>
      <c r="G21" s="99">
        <v>20</v>
      </c>
      <c r="H21" s="83">
        <v>789.7</v>
      </c>
      <c r="I21" s="87">
        <v>39.485</v>
      </c>
      <c r="J21" s="40"/>
      <c r="K21" s="153">
        <v>1928</v>
      </c>
      <c r="L21" s="99">
        <v>3</v>
      </c>
      <c r="M21" s="83">
        <v>125.9</v>
      </c>
      <c r="N21" s="89">
        <v>41.9666666666667</v>
      </c>
      <c r="O21" s="155"/>
      <c r="P21" s="129"/>
      <c r="Q21" s="97"/>
      <c r="R21" s="156"/>
      <c r="S21" s="129"/>
      <c r="T21" s="97"/>
      <c r="U21" s="156"/>
      <c r="V21" s="129"/>
      <c r="W21" s="97"/>
    </row>
    <row r="22" ht="21.95" customHeight="1">
      <c r="A22" s="152">
        <v>1929</v>
      </c>
      <c r="B22" s="99">
        <v>25</v>
      </c>
      <c r="C22" s="83">
        <v>944</v>
      </c>
      <c r="D22" s="87">
        <v>37.76</v>
      </c>
      <c r="E22" s="40"/>
      <c r="F22" s="153">
        <v>1929</v>
      </c>
      <c r="G22" s="99">
        <v>17</v>
      </c>
      <c r="H22" s="83">
        <v>661</v>
      </c>
      <c r="I22" s="87">
        <v>38.8823529411765</v>
      </c>
      <c r="J22" s="40"/>
      <c r="K22" s="153">
        <v>1929</v>
      </c>
      <c r="L22" s="99">
        <v>1</v>
      </c>
      <c r="M22" s="83">
        <v>41.9</v>
      </c>
      <c r="N22" s="89">
        <v>41.9</v>
      </c>
      <c r="O22" s="155"/>
      <c r="P22" s="129"/>
      <c r="Q22" s="97"/>
      <c r="R22" s="156"/>
      <c r="S22" s="129"/>
      <c r="T22" s="97"/>
      <c r="U22" s="156"/>
      <c r="V22" s="129"/>
      <c r="W22" s="97"/>
    </row>
    <row r="23" ht="21.95" customHeight="1">
      <c r="A23" s="152">
        <v>1930</v>
      </c>
      <c r="B23" s="99">
        <v>21</v>
      </c>
      <c r="C23" s="83">
        <v>809.3</v>
      </c>
      <c r="D23" s="87">
        <v>38.5380952380952</v>
      </c>
      <c r="E23" s="40"/>
      <c r="F23" s="153">
        <v>1930</v>
      </c>
      <c r="G23" s="99">
        <v>15</v>
      </c>
      <c r="H23" s="83">
        <v>601.1</v>
      </c>
      <c r="I23" s="87">
        <v>40.0733333333333</v>
      </c>
      <c r="J23" s="40"/>
      <c r="K23" s="153">
        <v>1930</v>
      </c>
      <c r="L23" s="99">
        <v>5</v>
      </c>
      <c r="M23" s="83">
        <v>218.7</v>
      </c>
      <c r="N23" s="89">
        <v>43.74</v>
      </c>
      <c r="O23" s="155"/>
      <c r="P23" s="129"/>
      <c r="Q23" s="97"/>
      <c r="R23" s="156"/>
      <c r="S23" s="129"/>
      <c r="T23" s="97"/>
      <c r="U23" s="156"/>
      <c r="V23" s="129"/>
      <c r="W23" s="97"/>
    </row>
    <row r="24" ht="21.95" customHeight="1">
      <c r="A24" s="152">
        <v>1931</v>
      </c>
      <c r="B24" s="99">
        <v>46</v>
      </c>
      <c r="C24" s="83">
        <v>1720.9</v>
      </c>
      <c r="D24" s="87">
        <v>37.4108695652174</v>
      </c>
      <c r="E24" s="40"/>
      <c r="F24" s="153">
        <v>1931</v>
      </c>
      <c r="G24" s="99">
        <v>27</v>
      </c>
      <c r="H24" s="83">
        <v>1056.6</v>
      </c>
      <c r="I24" s="87">
        <v>39.1333333333333</v>
      </c>
      <c r="J24" s="40"/>
      <c r="K24" s="153">
        <v>1931</v>
      </c>
      <c r="L24" s="99">
        <v>7</v>
      </c>
      <c r="M24" s="83">
        <v>295.3</v>
      </c>
      <c r="N24" s="89">
        <v>42.1857142857143</v>
      </c>
      <c r="O24" s="155"/>
      <c r="P24" s="129"/>
      <c r="Q24" s="97"/>
      <c r="R24" s="156"/>
      <c r="S24" s="129"/>
      <c r="T24" s="97"/>
      <c r="U24" s="156"/>
      <c r="V24" s="129"/>
      <c r="W24" s="97"/>
    </row>
    <row r="25" ht="21.95" customHeight="1">
      <c r="A25" s="152">
        <v>1932</v>
      </c>
      <c r="B25" s="99">
        <v>31</v>
      </c>
      <c r="C25" s="83">
        <v>1156.2</v>
      </c>
      <c r="D25" s="87">
        <v>37.2967741935484</v>
      </c>
      <c r="E25" s="40"/>
      <c r="F25" s="153">
        <v>1932</v>
      </c>
      <c r="G25" s="99">
        <v>18</v>
      </c>
      <c r="H25" s="83">
        <v>700.2</v>
      </c>
      <c r="I25" s="87">
        <v>38.9</v>
      </c>
      <c r="J25" s="40"/>
      <c r="K25" s="153">
        <v>1932</v>
      </c>
      <c r="L25" s="99">
        <v>2</v>
      </c>
      <c r="M25" s="83">
        <v>85.5</v>
      </c>
      <c r="N25" s="89">
        <v>42.75</v>
      </c>
      <c r="O25" s="155"/>
      <c r="P25" s="129"/>
      <c r="Q25" s="97"/>
      <c r="R25" s="156"/>
      <c r="S25" s="129"/>
      <c r="T25" s="97"/>
      <c r="U25" s="156"/>
      <c r="V25" s="129"/>
      <c r="W25" s="97"/>
    </row>
    <row r="26" ht="21.95" customHeight="1">
      <c r="A26" s="152">
        <v>1933</v>
      </c>
      <c r="B26" s="99">
        <v>45</v>
      </c>
      <c r="C26" s="83">
        <v>1671.9</v>
      </c>
      <c r="D26" s="87">
        <v>37.1533333333333</v>
      </c>
      <c r="E26" s="40"/>
      <c r="F26" s="153">
        <v>1933</v>
      </c>
      <c r="G26" s="99">
        <v>20</v>
      </c>
      <c r="H26" s="83">
        <v>798.8</v>
      </c>
      <c r="I26" s="87">
        <v>39.94</v>
      </c>
      <c r="J26" s="40"/>
      <c r="K26" s="153">
        <v>1933</v>
      </c>
      <c r="L26" s="99">
        <v>7</v>
      </c>
      <c r="M26" s="83">
        <v>299.6</v>
      </c>
      <c r="N26" s="89">
        <v>42.8</v>
      </c>
      <c r="O26" s="155"/>
      <c r="P26" s="129"/>
      <c r="Q26" s="97"/>
      <c r="R26" s="156"/>
      <c r="S26" s="129"/>
      <c r="T26" s="97"/>
      <c r="U26" s="156"/>
      <c r="V26" s="129"/>
      <c r="W26" s="97"/>
    </row>
    <row r="27" ht="21.95" customHeight="1">
      <c r="A27" s="152">
        <v>1934</v>
      </c>
      <c r="B27" s="99">
        <v>36</v>
      </c>
      <c r="C27" s="83">
        <v>1308.5</v>
      </c>
      <c r="D27" s="87">
        <v>36.3472222222222</v>
      </c>
      <c r="E27" s="40"/>
      <c r="F27" s="153">
        <v>1934</v>
      </c>
      <c r="G27" s="99">
        <v>14</v>
      </c>
      <c r="H27" s="83">
        <v>541.5</v>
      </c>
      <c r="I27" s="87">
        <v>38.6785714285714</v>
      </c>
      <c r="J27" s="40"/>
      <c r="K27" s="153">
        <v>1934</v>
      </c>
      <c r="L27" s="99">
        <v>1</v>
      </c>
      <c r="M27" s="83">
        <v>42.2</v>
      </c>
      <c r="N27" s="89">
        <v>42.2</v>
      </c>
      <c r="O27" s="155"/>
      <c r="P27" s="129"/>
      <c r="Q27" s="97"/>
      <c r="R27" s="156"/>
      <c r="S27" s="129"/>
      <c r="T27" s="97"/>
      <c r="U27" s="156"/>
      <c r="V27" s="129"/>
      <c r="W27" s="97"/>
    </row>
    <row r="28" ht="21.95" customHeight="1">
      <c r="A28" s="152">
        <v>1935</v>
      </c>
      <c r="B28" s="99">
        <v>26</v>
      </c>
      <c r="C28" s="83">
        <v>967</v>
      </c>
      <c r="D28" s="87">
        <v>37.1923076923077</v>
      </c>
      <c r="E28" s="40"/>
      <c r="F28" s="153">
        <v>1935</v>
      </c>
      <c r="G28" s="99">
        <v>13</v>
      </c>
      <c r="H28" s="83">
        <v>515</v>
      </c>
      <c r="I28" s="87">
        <v>39.6153846153846</v>
      </c>
      <c r="J28" s="40"/>
      <c r="K28" s="153">
        <v>1935</v>
      </c>
      <c r="L28" s="99">
        <v>4</v>
      </c>
      <c r="M28" s="83">
        <v>173.3</v>
      </c>
      <c r="N28" s="89">
        <v>43.325</v>
      </c>
      <c r="O28" s="155"/>
      <c r="P28" s="129"/>
      <c r="Q28" s="97"/>
      <c r="R28" s="156"/>
      <c r="S28" s="129"/>
      <c r="T28" s="97"/>
      <c r="U28" s="156"/>
      <c r="V28" s="129"/>
      <c r="W28" s="97"/>
    </row>
    <row r="29" ht="21.95" customHeight="1">
      <c r="A29" s="152">
        <v>1936</v>
      </c>
      <c r="B29" s="99">
        <v>25</v>
      </c>
      <c r="C29" s="83">
        <v>934.8</v>
      </c>
      <c r="D29" s="87">
        <v>37.392</v>
      </c>
      <c r="E29" s="40"/>
      <c r="F29" s="153">
        <v>1936</v>
      </c>
      <c r="G29" s="99">
        <v>12</v>
      </c>
      <c r="H29" s="83">
        <v>484.3</v>
      </c>
      <c r="I29" s="87">
        <v>40.3583333333333</v>
      </c>
      <c r="J29" s="40"/>
      <c r="K29" s="153">
        <v>1936</v>
      </c>
      <c r="L29" s="99">
        <v>3</v>
      </c>
      <c r="M29" s="83">
        <v>130.2</v>
      </c>
      <c r="N29" s="89">
        <v>43.4</v>
      </c>
      <c r="O29" s="155"/>
      <c r="P29" s="129"/>
      <c r="Q29" s="97"/>
      <c r="R29" s="156"/>
      <c r="S29" s="129"/>
      <c r="T29" s="97"/>
      <c r="U29" s="156"/>
      <c r="V29" s="129"/>
      <c r="W29" s="97"/>
    </row>
    <row r="30" ht="21.95" customHeight="1">
      <c r="A30" s="152">
        <v>1937</v>
      </c>
      <c r="B30" s="99">
        <v>26</v>
      </c>
      <c r="C30" s="83">
        <v>974.9</v>
      </c>
      <c r="D30" s="87">
        <v>37.4961538461538</v>
      </c>
      <c r="E30" s="40"/>
      <c r="F30" s="153">
        <v>1937</v>
      </c>
      <c r="G30" s="99">
        <v>15</v>
      </c>
      <c r="H30" s="83">
        <v>585.8</v>
      </c>
      <c r="I30" s="87">
        <v>39.0533333333333</v>
      </c>
      <c r="J30" s="40"/>
      <c r="K30" s="153">
        <v>1937</v>
      </c>
      <c r="L30" s="99">
        <v>2</v>
      </c>
      <c r="M30" s="83">
        <v>83.09999999999999</v>
      </c>
      <c r="N30" s="89">
        <v>41.55</v>
      </c>
      <c r="O30" s="155"/>
      <c r="P30" s="129"/>
      <c r="Q30" s="97"/>
      <c r="R30" s="156"/>
      <c r="S30" s="129"/>
      <c r="T30" s="97"/>
      <c r="U30" s="156"/>
      <c r="V30" s="129"/>
      <c r="W30" s="97"/>
    </row>
    <row r="31" ht="21.95" customHeight="1">
      <c r="A31" s="152">
        <v>1938</v>
      </c>
      <c r="B31" s="99">
        <v>25</v>
      </c>
      <c r="C31" s="83">
        <v>931.7</v>
      </c>
      <c r="D31" s="87">
        <v>37.268</v>
      </c>
      <c r="E31" s="40"/>
      <c r="F31" s="153">
        <v>1938</v>
      </c>
      <c r="G31" s="99">
        <v>16</v>
      </c>
      <c r="H31" s="83">
        <v>620.9</v>
      </c>
      <c r="I31" s="87">
        <v>38.80625</v>
      </c>
      <c r="J31" s="40"/>
      <c r="K31" s="153">
        <v>1938</v>
      </c>
      <c r="L31" s="99">
        <v>2</v>
      </c>
      <c r="M31" s="83">
        <v>84.40000000000001</v>
      </c>
      <c r="N31" s="89">
        <v>42.2</v>
      </c>
      <c r="O31" s="155"/>
      <c r="P31" s="129"/>
      <c r="Q31" s="97"/>
      <c r="R31" s="156"/>
      <c r="S31" s="129"/>
      <c r="T31" s="97"/>
      <c r="U31" s="156"/>
      <c r="V31" s="129"/>
      <c r="W31" s="97"/>
    </row>
    <row r="32" ht="21.95" customHeight="1">
      <c r="A32" s="152">
        <v>1939</v>
      </c>
      <c r="B32" s="99">
        <v>43</v>
      </c>
      <c r="C32" s="83">
        <v>1589.7</v>
      </c>
      <c r="D32" s="87">
        <v>36.9697674418605</v>
      </c>
      <c r="E32" s="40"/>
      <c r="F32" s="153">
        <v>1939</v>
      </c>
      <c r="G32" s="99">
        <v>21</v>
      </c>
      <c r="H32" s="83">
        <v>827.2</v>
      </c>
      <c r="I32" s="87">
        <v>39.3904761904762</v>
      </c>
      <c r="J32" s="40"/>
      <c r="K32" s="153">
        <v>1939</v>
      </c>
      <c r="L32" s="99">
        <v>4</v>
      </c>
      <c r="M32" s="83">
        <v>170</v>
      </c>
      <c r="N32" s="89">
        <v>42.5</v>
      </c>
      <c r="O32" s="155"/>
      <c r="P32" s="129"/>
      <c r="Q32" s="97"/>
      <c r="R32" s="156"/>
      <c r="S32" s="129"/>
      <c r="T32" s="97"/>
      <c r="U32" s="156"/>
      <c r="V32" s="129"/>
      <c r="W32" s="97"/>
    </row>
    <row r="33" ht="21.95" customHeight="1">
      <c r="A33" s="152">
        <v>1940</v>
      </c>
      <c r="B33" s="99">
        <v>29</v>
      </c>
      <c r="C33" s="83">
        <v>1089</v>
      </c>
      <c r="D33" s="87">
        <v>37.551724137931</v>
      </c>
      <c r="E33" s="40"/>
      <c r="F33" s="153">
        <v>1940</v>
      </c>
      <c r="G33" s="99">
        <v>14</v>
      </c>
      <c r="H33" s="83">
        <v>562.3</v>
      </c>
      <c r="I33" s="87">
        <v>40.1642857142857</v>
      </c>
      <c r="J33" s="40"/>
      <c r="K33" s="153">
        <v>1940</v>
      </c>
      <c r="L33" s="99">
        <v>7</v>
      </c>
      <c r="M33" s="83">
        <v>296.7</v>
      </c>
      <c r="N33" s="89">
        <v>42.3857142857143</v>
      </c>
      <c r="O33" s="155"/>
      <c r="P33" s="129"/>
      <c r="Q33" s="97"/>
      <c r="R33" s="156"/>
      <c r="S33" s="129"/>
      <c r="T33" s="97"/>
      <c r="U33" s="156"/>
      <c r="V33" s="129"/>
      <c r="W33" s="97"/>
    </row>
    <row r="34" ht="21.95" customHeight="1">
      <c r="A34" s="152">
        <v>1941</v>
      </c>
      <c r="B34" s="99">
        <v>27</v>
      </c>
      <c r="C34" s="83">
        <v>979.9</v>
      </c>
      <c r="D34" s="87">
        <v>36.2925925925926</v>
      </c>
      <c r="E34" s="40"/>
      <c r="F34" s="153">
        <v>1941</v>
      </c>
      <c r="G34" s="99">
        <v>12</v>
      </c>
      <c r="H34" s="83">
        <v>456</v>
      </c>
      <c r="I34" s="87">
        <v>38</v>
      </c>
      <c r="J34" s="40"/>
      <c r="K34" s="153">
        <v>1941</v>
      </c>
      <c r="L34" s="99">
        <v>0</v>
      </c>
      <c r="M34" s="83">
        <v>0</v>
      </c>
      <c r="N34" s="89"/>
      <c r="O34" s="155"/>
      <c r="P34" s="129"/>
      <c r="Q34" s="97"/>
      <c r="R34" s="156"/>
      <c r="S34" s="129"/>
      <c r="T34" s="97"/>
      <c r="U34" s="156"/>
      <c r="V34" s="129"/>
      <c r="W34" s="97"/>
    </row>
    <row r="35" ht="21.95" customHeight="1">
      <c r="A35" s="152">
        <v>1942</v>
      </c>
      <c r="B35" s="99">
        <v>31</v>
      </c>
      <c r="C35" s="83">
        <v>1127.5</v>
      </c>
      <c r="D35" s="87">
        <v>36.3709677419355</v>
      </c>
      <c r="E35" s="40"/>
      <c r="F35" s="153">
        <v>1942</v>
      </c>
      <c r="G35" s="99">
        <v>15</v>
      </c>
      <c r="H35" s="83">
        <v>568.7</v>
      </c>
      <c r="I35" s="87">
        <v>37.9133333333333</v>
      </c>
      <c r="J35" s="40"/>
      <c r="K35" s="153">
        <v>1942</v>
      </c>
      <c r="L35" s="99">
        <v>2</v>
      </c>
      <c r="M35" s="83">
        <v>84.7</v>
      </c>
      <c r="N35" s="89">
        <v>42.35</v>
      </c>
      <c r="O35" s="155"/>
      <c r="P35" s="129"/>
      <c r="Q35" s="97"/>
      <c r="R35" s="156"/>
      <c r="S35" s="129"/>
      <c r="T35" s="97"/>
      <c r="U35" s="156"/>
      <c r="V35" s="129"/>
      <c r="W35" s="97"/>
    </row>
    <row r="36" ht="21.95" customHeight="1">
      <c r="A36" s="152">
        <v>1943</v>
      </c>
      <c r="B36" s="99">
        <v>30</v>
      </c>
      <c r="C36" s="83">
        <v>1098.5</v>
      </c>
      <c r="D36" s="87">
        <v>36.6166666666667</v>
      </c>
      <c r="E36" s="40"/>
      <c r="F36" s="153">
        <v>1943</v>
      </c>
      <c r="G36" s="99">
        <v>15</v>
      </c>
      <c r="H36" s="83">
        <v>576.2</v>
      </c>
      <c r="I36" s="87">
        <v>38.4133333333333</v>
      </c>
      <c r="J36" s="40"/>
      <c r="K36" s="153">
        <v>1943</v>
      </c>
      <c r="L36" s="99">
        <v>1</v>
      </c>
      <c r="M36" s="83">
        <v>41.7</v>
      </c>
      <c r="N36" s="89">
        <v>41.7</v>
      </c>
      <c r="O36" s="155"/>
      <c r="P36" s="129"/>
      <c r="Q36" s="97"/>
      <c r="R36" s="156"/>
      <c r="S36" s="129"/>
      <c r="T36" s="97"/>
      <c r="U36" s="156"/>
      <c r="V36" s="129"/>
      <c r="W36" s="97"/>
    </row>
    <row r="37" ht="21.95" customHeight="1">
      <c r="A37" s="152">
        <v>1944</v>
      </c>
      <c r="B37" s="99">
        <v>36</v>
      </c>
      <c r="C37" s="83">
        <v>1338.9</v>
      </c>
      <c r="D37" s="87">
        <v>37.1916666666667</v>
      </c>
      <c r="E37" s="40"/>
      <c r="F37" s="153">
        <v>1944</v>
      </c>
      <c r="G37" s="99">
        <v>18</v>
      </c>
      <c r="H37" s="83">
        <v>709.3</v>
      </c>
      <c r="I37" s="87">
        <v>39.4055555555556</v>
      </c>
      <c r="J37" s="40"/>
      <c r="K37" s="153">
        <v>1944</v>
      </c>
      <c r="L37" s="99">
        <v>3</v>
      </c>
      <c r="M37" s="83">
        <v>128.7</v>
      </c>
      <c r="N37" s="89">
        <v>42.9</v>
      </c>
      <c r="O37" s="155"/>
      <c r="P37" s="129"/>
      <c r="Q37" s="97"/>
      <c r="R37" s="156"/>
      <c r="S37" s="129"/>
      <c r="T37" s="97"/>
      <c r="U37" s="156"/>
      <c r="V37" s="129"/>
      <c r="W37" s="97"/>
    </row>
    <row r="38" ht="21.95" customHeight="1">
      <c r="A38" s="152">
        <v>1945</v>
      </c>
      <c r="B38" s="99">
        <v>40</v>
      </c>
      <c r="C38" s="83">
        <v>1519</v>
      </c>
      <c r="D38" s="87">
        <v>37.975</v>
      </c>
      <c r="E38" s="40"/>
      <c r="F38" s="153">
        <v>1945</v>
      </c>
      <c r="G38" s="99">
        <v>26</v>
      </c>
      <c r="H38" s="83">
        <v>1029.9</v>
      </c>
      <c r="I38" s="87">
        <v>39.6115384615385</v>
      </c>
      <c r="J38" s="40"/>
      <c r="K38" s="153">
        <v>1945</v>
      </c>
      <c r="L38" s="99">
        <v>7</v>
      </c>
      <c r="M38" s="83">
        <v>297.5</v>
      </c>
      <c r="N38" s="89">
        <v>42.5</v>
      </c>
      <c r="O38" s="155"/>
      <c r="P38" s="129"/>
      <c r="Q38" s="97"/>
      <c r="R38" s="156"/>
      <c r="S38" s="129"/>
      <c r="T38" s="97"/>
      <c r="U38" s="156"/>
      <c r="V38" s="129"/>
      <c r="W38" s="97"/>
    </row>
    <row r="39" ht="21.95" customHeight="1">
      <c r="A39" s="152">
        <v>1946</v>
      </c>
      <c r="B39" s="99">
        <v>33</v>
      </c>
      <c r="C39" s="83">
        <v>1198.2</v>
      </c>
      <c r="D39" s="87">
        <v>36.3090909090909</v>
      </c>
      <c r="E39" s="40"/>
      <c r="F39" s="153">
        <v>1946</v>
      </c>
      <c r="G39" s="99">
        <v>11</v>
      </c>
      <c r="H39" s="83">
        <v>429.2</v>
      </c>
      <c r="I39" s="87">
        <v>39.0181818181818</v>
      </c>
      <c r="J39" s="40"/>
      <c r="K39" s="153">
        <v>1946</v>
      </c>
      <c r="L39" s="99">
        <v>1</v>
      </c>
      <c r="M39" s="83">
        <v>45</v>
      </c>
      <c r="N39" s="89">
        <v>45</v>
      </c>
      <c r="O39" s="155"/>
      <c r="P39" s="129"/>
      <c r="Q39" s="97"/>
      <c r="R39" s="156"/>
      <c r="S39" s="129"/>
      <c r="T39" s="97"/>
      <c r="U39" s="156"/>
      <c r="V39" s="129"/>
      <c r="W39" s="97"/>
    </row>
    <row r="40" ht="21.95" customHeight="1">
      <c r="A40" s="152">
        <v>1947</v>
      </c>
      <c r="B40" s="99">
        <v>24</v>
      </c>
      <c r="C40" s="83">
        <v>876.7</v>
      </c>
      <c r="D40" s="87">
        <v>36.5291666666667</v>
      </c>
      <c r="E40" s="40"/>
      <c r="F40" s="153">
        <v>1947</v>
      </c>
      <c r="G40" s="99">
        <v>10</v>
      </c>
      <c r="H40" s="83">
        <v>388.3</v>
      </c>
      <c r="I40" s="87">
        <v>38.83</v>
      </c>
      <c r="J40" s="40"/>
      <c r="K40" s="153">
        <v>1947</v>
      </c>
      <c r="L40" s="99">
        <v>0</v>
      </c>
      <c r="M40" s="83">
        <v>0</v>
      </c>
      <c r="N40" s="89"/>
      <c r="O40" s="155"/>
      <c r="P40" s="129"/>
      <c r="Q40" s="97"/>
      <c r="R40" s="156"/>
      <c r="S40" s="129"/>
      <c r="T40" s="97"/>
      <c r="U40" s="156"/>
      <c r="V40" s="129"/>
      <c r="W40" s="97"/>
    </row>
    <row r="41" ht="21.95" customHeight="1">
      <c r="A41" s="152">
        <v>1948</v>
      </c>
      <c r="B41" s="99">
        <v>34</v>
      </c>
      <c r="C41" s="83">
        <v>1276.3</v>
      </c>
      <c r="D41" s="87">
        <v>37.5382352941176</v>
      </c>
      <c r="E41" s="40"/>
      <c r="F41" s="153">
        <v>1948</v>
      </c>
      <c r="G41" s="99">
        <v>21</v>
      </c>
      <c r="H41" s="83">
        <v>827.5</v>
      </c>
      <c r="I41" s="87">
        <v>39.4047619047619</v>
      </c>
      <c r="J41" s="40"/>
      <c r="K41" s="153">
        <v>1948</v>
      </c>
      <c r="L41" s="99">
        <v>3</v>
      </c>
      <c r="M41" s="83">
        <v>128.6</v>
      </c>
      <c r="N41" s="89">
        <v>42.8666666666667</v>
      </c>
      <c r="O41" s="155"/>
      <c r="P41" s="129"/>
      <c r="Q41" s="97"/>
      <c r="R41" s="156"/>
      <c r="S41" s="129"/>
      <c r="T41" s="97"/>
      <c r="U41" s="156"/>
      <c r="V41" s="129"/>
      <c r="W41" s="97"/>
    </row>
    <row r="42" ht="21.95" customHeight="1">
      <c r="A42" s="152">
        <v>1949</v>
      </c>
      <c r="B42" s="99">
        <v>39</v>
      </c>
      <c r="C42" s="83">
        <v>1425.4</v>
      </c>
      <c r="D42" s="87">
        <v>36.5487179487179</v>
      </c>
      <c r="E42" s="40"/>
      <c r="F42" s="153">
        <v>1949</v>
      </c>
      <c r="G42" s="99">
        <v>21</v>
      </c>
      <c r="H42" s="83">
        <v>792.7</v>
      </c>
      <c r="I42" s="87">
        <v>37.747619047619</v>
      </c>
      <c r="J42" s="40"/>
      <c r="K42" s="153">
        <v>1949</v>
      </c>
      <c r="L42" s="99">
        <v>0</v>
      </c>
      <c r="M42" s="83">
        <v>0</v>
      </c>
      <c r="N42" s="89"/>
      <c r="O42" s="155"/>
      <c r="P42" s="129"/>
      <c r="Q42" s="97"/>
      <c r="R42" s="156"/>
      <c r="S42" s="129"/>
      <c r="T42" s="97"/>
      <c r="U42" s="156"/>
      <c r="V42" s="129"/>
      <c r="W42" s="97"/>
    </row>
    <row r="43" ht="21.95" customHeight="1">
      <c r="A43" s="152">
        <v>1950</v>
      </c>
      <c r="B43" s="99">
        <v>50</v>
      </c>
      <c r="C43" s="83">
        <v>1847.2</v>
      </c>
      <c r="D43" s="87">
        <v>36.944</v>
      </c>
      <c r="E43" s="40"/>
      <c r="F43" s="153">
        <v>1950</v>
      </c>
      <c r="G43" s="99">
        <v>23</v>
      </c>
      <c r="H43" s="83">
        <v>902.7</v>
      </c>
      <c r="I43" s="87">
        <v>39.2478260869565</v>
      </c>
      <c r="J43" s="40"/>
      <c r="K43" s="153">
        <v>1950</v>
      </c>
      <c r="L43" s="99">
        <v>6</v>
      </c>
      <c r="M43" s="83">
        <v>254.5</v>
      </c>
      <c r="N43" s="89">
        <v>42.4166666666667</v>
      </c>
      <c r="O43" s="155"/>
      <c r="P43" s="129"/>
      <c r="Q43" s="97"/>
      <c r="R43" s="156"/>
      <c r="S43" s="129"/>
      <c r="T43" s="97"/>
      <c r="U43" s="156"/>
      <c r="V43" s="129"/>
      <c r="W43" s="97"/>
    </row>
    <row r="44" ht="21.95" customHeight="1">
      <c r="A44" s="152">
        <v>1951</v>
      </c>
      <c r="B44" s="99">
        <v>25</v>
      </c>
      <c r="C44" s="83">
        <v>910.4</v>
      </c>
      <c r="D44" s="87">
        <v>36.416</v>
      </c>
      <c r="E44" s="40"/>
      <c r="F44" s="153">
        <v>1951</v>
      </c>
      <c r="G44" s="99">
        <v>12</v>
      </c>
      <c r="H44" s="83">
        <v>461.7</v>
      </c>
      <c r="I44" s="87">
        <v>38.475</v>
      </c>
      <c r="J44" s="40"/>
      <c r="K44" s="153">
        <v>1951</v>
      </c>
      <c r="L44" s="99">
        <v>1</v>
      </c>
      <c r="M44" s="83">
        <v>42.7</v>
      </c>
      <c r="N44" s="89">
        <v>42.7</v>
      </c>
      <c r="O44" s="155"/>
      <c r="P44" s="129"/>
      <c r="Q44" s="97"/>
      <c r="R44" s="156"/>
      <c r="S44" s="129"/>
      <c r="T44" s="97"/>
      <c r="U44" s="156"/>
      <c r="V44" s="129"/>
      <c r="W44" s="97"/>
    </row>
    <row r="45" ht="21.95" customHeight="1">
      <c r="A45" s="152">
        <v>1952</v>
      </c>
      <c r="B45" s="99">
        <v>48</v>
      </c>
      <c r="C45" s="83">
        <v>1828.5</v>
      </c>
      <c r="D45" s="87">
        <v>38.09375</v>
      </c>
      <c r="E45" s="40"/>
      <c r="F45" s="153">
        <v>1952</v>
      </c>
      <c r="G45" s="99">
        <v>33</v>
      </c>
      <c r="H45" s="83">
        <v>1298.6</v>
      </c>
      <c r="I45" s="87">
        <v>39.3515151515152</v>
      </c>
      <c r="J45" s="40"/>
      <c r="K45" s="153">
        <v>1952</v>
      </c>
      <c r="L45" s="99">
        <v>7</v>
      </c>
      <c r="M45" s="83">
        <v>306.1</v>
      </c>
      <c r="N45" s="89">
        <v>43.7285714285714</v>
      </c>
      <c r="O45" s="155"/>
      <c r="P45" s="129"/>
      <c r="Q45" s="97"/>
      <c r="R45" s="156"/>
      <c r="S45" s="129"/>
      <c r="T45" s="97"/>
      <c r="U45" s="156"/>
      <c r="V45" s="129"/>
      <c r="W45" s="97"/>
    </row>
    <row r="46" ht="21.95" customHeight="1">
      <c r="A46" s="152">
        <v>1953</v>
      </c>
      <c r="B46" s="99">
        <v>29</v>
      </c>
      <c r="C46" s="83">
        <v>1087.4</v>
      </c>
      <c r="D46" s="87">
        <v>37.4965517241379</v>
      </c>
      <c r="E46" s="40"/>
      <c r="F46" s="153">
        <v>1953</v>
      </c>
      <c r="G46" s="99">
        <v>16</v>
      </c>
      <c r="H46" s="83">
        <v>629.5</v>
      </c>
      <c r="I46" s="87">
        <v>39.34375</v>
      </c>
      <c r="J46" s="40"/>
      <c r="K46" s="153">
        <v>1953</v>
      </c>
      <c r="L46" s="99">
        <v>2</v>
      </c>
      <c r="M46" s="83">
        <v>89.2</v>
      </c>
      <c r="N46" s="89">
        <v>44.6</v>
      </c>
      <c r="O46" s="155"/>
      <c r="P46" s="129"/>
      <c r="Q46" s="97"/>
      <c r="R46" s="156"/>
      <c r="S46" s="129"/>
      <c r="T46" s="97"/>
      <c r="U46" s="156"/>
      <c r="V46" s="129"/>
      <c r="W46" s="97"/>
    </row>
    <row r="47" ht="21.95" customHeight="1">
      <c r="A47" s="152">
        <v>1954</v>
      </c>
      <c r="B47" s="99">
        <v>27</v>
      </c>
      <c r="C47" s="83">
        <v>988.2</v>
      </c>
      <c r="D47" s="87">
        <v>36.6</v>
      </c>
      <c r="E47" s="40"/>
      <c r="F47" s="153">
        <v>1954</v>
      </c>
      <c r="G47" s="99">
        <v>10</v>
      </c>
      <c r="H47" s="83">
        <v>388.3</v>
      </c>
      <c r="I47" s="87">
        <v>38.83</v>
      </c>
      <c r="J47" s="40"/>
      <c r="K47" s="153">
        <v>1954</v>
      </c>
      <c r="L47" s="99">
        <v>1</v>
      </c>
      <c r="M47" s="83">
        <v>42.9</v>
      </c>
      <c r="N47" s="89">
        <v>42.9</v>
      </c>
      <c r="O47" s="155"/>
      <c r="P47" s="129"/>
      <c r="Q47" s="97"/>
      <c r="R47" s="156"/>
      <c r="S47" s="129"/>
      <c r="T47" s="97"/>
      <c r="U47" s="156"/>
      <c r="V47" s="129"/>
      <c r="W47" s="97"/>
    </row>
    <row r="48" ht="21.95" customHeight="1">
      <c r="A48" s="152">
        <v>1955</v>
      </c>
      <c r="B48" s="99">
        <v>46</v>
      </c>
      <c r="C48" s="83">
        <v>1711.8</v>
      </c>
      <c r="D48" s="87">
        <v>37.2130434782609</v>
      </c>
      <c r="E48" s="40"/>
      <c r="F48" s="153">
        <v>1955</v>
      </c>
      <c r="G48" s="99">
        <v>23</v>
      </c>
      <c r="H48" s="83">
        <v>908.3</v>
      </c>
      <c r="I48" s="87">
        <v>39.4913043478261</v>
      </c>
      <c r="J48" s="40"/>
      <c r="K48" s="153">
        <v>1955</v>
      </c>
      <c r="L48" s="99">
        <v>6</v>
      </c>
      <c r="M48" s="83">
        <v>257</v>
      </c>
      <c r="N48" s="89">
        <v>42.8333333333333</v>
      </c>
      <c r="O48" s="155"/>
      <c r="P48" s="129"/>
      <c r="Q48" s="97"/>
      <c r="R48" s="156"/>
      <c r="S48" s="129"/>
      <c r="T48" s="97"/>
      <c r="U48" s="156"/>
      <c r="V48" s="129"/>
      <c r="W48" s="97"/>
    </row>
    <row r="49" ht="21.95" customHeight="1">
      <c r="A49" s="152">
        <v>1956</v>
      </c>
      <c r="B49" s="99">
        <v>26</v>
      </c>
      <c r="C49" s="83">
        <v>990.5</v>
      </c>
      <c r="D49" s="87">
        <v>38.0961538461538</v>
      </c>
      <c r="E49" s="40"/>
      <c r="F49" s="153">
        <v>1956</v>
      </c>
      <c r="G49" s="99">
        <v>16</v>
      </c>
      <c r="H49" s="83">
        <v>643</v>
      </c>
      <c r="I49" s="87">
        <v>40.1875</v>
      </c>
      <c r="J49" s="40"/>
      <c r="K49" s="153">
        <v>1956</v>
      </c>
      <c r="L49" s="99">
        <v>6</v>
      </c>
      <c r="M49" s="83">
        <v>261.2</v>
      </c>
      <c r="N49" s="89">
        <v>43.5333333333333</v>
      </c>
      <c r="O49" s="155"/>
      <c r="P49" s="129"/>
      <c r="Q49" s="97"/>
      <c r="R49" s="156"/>
      <c r="S49" s="129"/>
      <c r="T49" s="97"/>
      <c r="U49" s="156"/>
      <c r="V49" s="129"/>
      <c r="W49" s="97"/>
    </row>
    <row r="50" ht="21.95" customHeight="1">
      <c r="A50" s="152">
        <v>1957</v>
      </c>
      <c r="B50" s="99">
        <v>34</v>
      </c>
      <c r="C50" s="83">
        <v>1240.6</v>
      </c>
      <c r="D50" s="87">
        <v>36.4882352941176</v>
      </c>
      <c r="E50" s="40"/>
      <c r="F50" s="153">
        <v>1957</v>
      </c>
      <c r="G50" s="99">
        <v>12</v>
      </c>
      <c r="H50" s="83">
        <v>469.1</v>
      </c>
      <c r="I50" s="87">
        <v>39.0916666666667</v>
      </c>
      <c r="J50" s="40"/>
      <c r="K50" s="153">
        <v>1957</v>
      </c>
      <c r="L50" s="99">
        <v>0</v>
      </c>
      <c r="M50" s="83">
        <v>0</v>
      </c>
      <c r="N50" s="89"/>
      <c r="O50" s="155"/>
      <c r="P50" s="129"/>
      <c r="Q50" s="97"/>
      <c r="R50" s="156"/>
      <c r="S50" s="129"/>
      <c r="T50" s="97"/>
      <c r="U50" s="156"/>
      <c r="V50" s="129"/>
      <c r="W50" s="97"/>
    </row>
    <row r="51" ht="21.95" customHeight="1">
      <c r="A51" s="152">
        <v>1958</v>
      </c>
      <c r="B51" s="99">
        <v>33</v>
      </c>
      <c r="C51" s="83">
        <v>1233.1</v>
      </c>
      <c r="D51" s="87">
        <v>37.3666666666667</v>
      </c>
      <c r="E51" s="40"/>
      <c r="F51" s="153">
        <v>1958</v>
      </c>
      <c r="G51" s="99">
        <v>18</v>
      </c>
      <c r="H51" s="83">
        <v>715.3</v>
      </c>
      <c r="I51" s="87">
        <v>39.7388888888889</v>
      </c>
      <c r="J51" s="40"/>
      <c r="K51" s="153">
        <v>1958</v>
      </c>
      <c r="L51" s="99">
        <v>5</v>
      </c>
      <c r="M51" s="83">
        <v>216.7</v>
      </c>
      <c r="N51" s="89">
        <v>43.34</v>
      </c>
      <c r="O51" s="155"/>
      <c r="P51" s="129"/>
      <c r="Q51" s="97"/>
      <c r="R51" s="156"/>
      <c r="S51" s="129"/>
      <c r="T51" s="97"/>
      <c r="U51" s="156"/>
      <c r="V51" s="129"/>
      <c r="W51" s="97"/>
    </row>
    <row r="52" ht="21.95" customHeight="1">
      <c r="A52" s="152">
        <v>1959</v>
      </c>
      <c r="B52" s="99">
        <v>25</v>
      </c>
      <c r="C52" s="83">
        <v>930.7</v>
      </c>
      <c r="D52" s="87">
        <v>37.228</v>
      </c>
      <c r="E52" s="40"/>
      <c r="F52" s="153">
        <v>1959</v>
      </c>
      <c r="G52" s="99">
        <v>14</v>
      </c>
      <c r="H52" s="83">
        <v>545.5</v>
      </c>
      <c r="I52" s="87">
        <v>38.9642857142857</v>
      </c>
      <c r="J52" s="40"/>
      <c r="K52" s="153">
        <v>1959</v>
      </c>
      <c r="L52" s="99">
        <v>1</v>
      </c>
      <c r="M52" s="83">
        <v>41.3</v>
      </c>
      <c r="N52" s="89">
        <v>41.3</v>
      </c>
      <c r="O52" s="155"/>
      <c r="P52" s="129"/>
      <c r="Q52" s="97"/>
      <c r="R52" s="156"/>
      <c r="S52" s="129"/>
      <c r="T52" s="97"/>
      <c r="U52" s="156"/>
      <c r="V52" s="129"/>
      <c r="W52" s="97"/>
    </row>
    <row r="53" ht="21.95" customHeight="1">
      <c r="A53" s="152">
        <v>1960</v>
      </c>
      <c r="B53" s="99">
        <v>22</v>
      </c>
      <c r="C53" s="83">
        <v>797.3</v>
      </c>
      <c r="D53" s="87">
        <v>36.2409090909091</v>
      </c>
      <c r="E53" s="40"/>
      <c r="F53" s="153">
        <v>1960</v>
      </c>
      <c r="G53" s="99">
        <v>8</v>
      </c>
      <c r="H53" s="83">
        <v>308.1</v>
      </c>
      <c r="I53" s="87">
        <v>38.5125</v>
      </c>
      <c r="J53" s="40"/>
      <c r="K53" s="153">
        <v>1960</v>
      </c>
      <c r="L53" s="99">
        <v>0</v>
      </c>
      <c r="M53" s="83">
        <v>0</v>
      </c>
      <c r="N53" s="89"/>
      <c r="O53" s="155"/>
      <c r="P53" s="129"/>
      <c r="Q53" s="97"/>
      <c r="R53" s="156"/>
      <c r="S53" s="129"/>
      <c r="T53" s="97"/>
      <c r="U53" s="156"/>
      <c r="V53" s="129"/>
      <c r="W53" s="97"/>
    </row>
    <row r="54" ht="21.95" customHeight="1">
      <c r="A54" s="152">
        <v>1961</v>
      </c>
      <c r="B54" s="99">
        <v>35</v>
      </c>
      <c r="C54" s="83">
        <v>1314.3</v>
      </c>
      <c r="D54" s="87">
        <v>37.5514285714286</v>
      </c>
      <c r="E54" s="40"/>
      <c r="F54" s="153">
        <v>1961</v>
      </c>
      <c r="G54" s="99">
        <v>19</v>
      </c>
      <c r="H54" s="83">
        <v>754.6</v>
      </c>
      <c r="I54" s="87">
        <v>39.7157894736842</v>
      </c>
      <c r="J54" s="40"/>
      <c r="K54" s="153">
        <v>1961</v>
      </c>
      <c r="L54" s="99">
        <v>6</v>
      </c>
      <c r="M54" s="83">
        <v>254.3</v>
      </c>
      <c r="N54" s="89">
        <v>42.3833333333333</v>
      </c>
      <c r="O54" s="155"/>
      <c r="P54" s="129"/>
      <c r="Q54" s="97"/>
      <c r="R54" s="156"/>
      <c r="S54" s="129"/>
      <c r="T54" s="97"/>
      <c r="U54" s="156"/>
      <c r="V54" s="129"/>
      <c r="W54" s="97"/>
    </row>
    <row r="55" ht="21.95" customHeight="1">
      <c r="A55" s="152">
        <v>1962</v>
      </c>
      <c r="B55" s="99">
        <v>36</v>
      </c>
      <c r="C55" s="83">
        <v>1322.2</v>
      </c>
      <c r="D55" s="87">
        <v>36.7277777777778</v>
      </c>
      <c r="E55" s="40"/>
      <c r="F55" s="153">
        <v>1962</v>
      </c>
      <c r="G55" s="99">
        <v>17</v>
      </c>
      <c r="H55" s="83">
        <v>664.7</v>
      </c>
      <c r="I55" s="87">
        <v>39.1</v>
      </c>
      <c r="J55" s="40"/>
      <c r="K55" s="153">
        <v>1962</v>
      </c>
      <c r="L55" s="99">
        <v>2</v>
      </c>
      <c r="M55" s="83">
        <v>84.5</v>
      </c>
      <c r="N55" s="89">
        <v>42.25</v>
      </c>
      <c r="O55" s="155"/>
      <c r="P55" s="129"/>
      <c r="Q55" s="97"/>
      <c r="R55" s="156"/>
      <c r="S55" s="129"/>
      <c r="T55" s="97"/>
      <c r="U55" s="156"/>
      <c r="V55" s="129"/>
      <c r="W55" s="97"/>
    </row>
    <row r="56" ht="21.95" customHeight="1">
      <c r="A56" s="152">
        <v>1963</v>
      </c>
      <c r="B56" s="99">
        <v>41</v>
      </c>
      <c r="C56" s="83">
        <v>1483.5</v>
      </c>
      <c r="D56" s="87">
        <v>36.1829268292683</v>
      </c>
      <c r="E56" s="40"/>
      <c r="F56" s="153">
        <v>1963</v>
      </c>
      <c r="G56" s="99">
        <v>17</v>
      </c>
      <c r="H56" s="83">
        <v>650.1</v>
      </c>
      <c r="I56" s="87">
        <v>38.2411764705882</v>
      </c>
      <c r="J56" s="40"/>
      <c r="K56" s="153">
        <v>1963</v>
      </c>
      <c r="L56" s="99">
        <v>1</v>
      </c>
      <c r="M56" s="83">
        <v>41.6</v>
      </c>
      <c r="N56" s="89">
        <v>41.6</v>
      </c>
      <c r="O56" s="155"/>
      <c r="P56" s="129"/>
      <c r="Q56" s="97"/>
      <c r="R56" s="156"/>
      <c r="S56" s="129"/>
      <c r="T56" s="97"/>
      <c r="U56" s="156"/>
      <c r="V56" s="129"/>
      <c r="W56" s="97"/>
    </row>
    <row r="57" ht="21.95" customHeight="1">
      <c r="A57" s="152">
        <v>1964</v>
      </c>
      <c r="B57" s="99">
        <v>23</v>
      </c>
      <c r="C57" s="83">
        <v>876.1</v>
      </c>
      <c r="D57" s="87">
        <v>38.0913043478261</v>
      </c>
      <c r="E57" s="40"/>
      <c r="F57" s="153">
        <v>1964</v>
      </c>
      <c r="G57" s="99">
        <v>13</v>
      </c>
      <c r="H57" s="83">
        <v>525.3</v>
      </c>
      <c r="I57" s="87">
        <v>40.4076923076923</v>
      </c>
      <c r="J57" s="40"/>
      <c r="K57" s="153">
        <v>1964</v>
      </c>
      <c r="L57" s="99">
        <v>5</v>
      </c>
      <c r="M57" s="83">
        <v>212.7</v>
      </c>
      <c r="N57" s="89">
        <v>42.54</v>
      </c>
      <c r="O57" s="155"/>
      <c r="P57" s="129"/>
      <c r="Q57" s="97"/>
      <c r="R57" s="156"/>
      <c r="S57" s="129"/>
      <c r="T57" s="97"/>
      <c r="U57" s="156"/>
      <c r="V57" s="129"/>
      <c r="W57" s="97"/>
    </row>
    <row r="58" ht="21.95" customHeight="1">
      <c r="A58" s="152">
        <v>1965</v>
      </c>
      <c r="B58" s="99">
        <v>39</v>
      </c>
      <c r="C58" s="83">
        <v>1458.8</v>
      </c>
      <c r="D58" s="87">
        <v>37.4051282051282</v>
      </c>
      <c r="E58" s="40"/>
      <c r="F58" s="153">
        <v>1965</v>
      </c>
      <c r="G58" s="99">
        <v>17</v>
      </c>
      <c r="H58" s="83">
        <v>689.5</v>
      </c>
      <c r="I58" s="87">
        <v>40.5588235294118</v>
      </c>
      <c r="J58" s="40"/>
      <c r="K58" s="153">
        <v>1965</v>
      </c>
      <c r="L58" s="99">
        <v>7</v>
      </c>
      <c r="M58" s="83">
        <v>300.4</v>
      </c>
      <c r="N58" s="89">
        <v>42.9142857142857</v>
      </c>
      <c r="O58" s="155"/>
      <c r="P58" s="129"/>
      <c r="Q58" s="97"/>
      <c r="R58" s="156"/>
      <c r="S58" s="129"/>
      <c r="T58" s="97"/>
      <c r="U58" s="156"/>
      <c r="V58" s="129"/>
      <c r="W58" s="97"/>
    </row>
    <row r="59" ht="21.95" customHeight="1">
      <c r="A59" s="152">
        <v>1966</v>
      </c>
      <c r="B59" s="99">
        <v>40</v>
      </c>
      <c r="C59" s="83">
        <v>1469.7</v>
      </c>
      <c r="D59" s="87">
        <v>36.7425</v>
      </c>
      <c r="E59" s="40"/>
      <c r="F59" s="153">
        <v>1966</v>
      </c>
      <c r="G59" s="99">
        <v>20</v>
      </c>
      <c r="H59" s="83">
        <v>776.1</v>
      </c>
      <c r="I59" s="87">
        <v>38.805</v>
      </c>
      <c r="J59" s="40"/>
      <c r="K59" s="153">
        <v>1966</v>
      </c>
      <c r="L59" s="99">
        <v>1</v>
      </c>
      <c r="M59" s="83">
        <v>43.3</v>
      </c>
      <c r="N59" s="89">
        <v>43.3</v>
      </c>
      <c r="O59" s="155"/>
      <c r="P59" s="129"/>
      <c r="Q59" s="97"/>
      <c r="R59" s="156"/>
      <c r="S59" s="129"/>
      <c r="T59" s="97"/>
      <c r="U59" s="156"/>
      <c r="V59" s="129"/>
      <c r="W59" s="97"/>
    </row>
    <row r="60" ht="21.95" customHeight="1">
      <c r="A60" s="152">
        <v>1967</v>
      </c>
      <c r="B60" s="99">
        <v>42</v>
      </c>
      <c r="C60" s="83">
        <v>1509.1</v>
      </c>
      <c r="D60" s="87">
        <v>35.9309523809524</v>
      </c>
      <c r="E60" s="40"/>
      <c r="F60" s="153">
        <v>1967</v>
      </c>
      <c r="G60" s="99">
        <v>14</v>
      </c>
      <c r="H60" s="83">
        <v>526.2</v>
      </c>
      <c r="I60" s="87">
        <v>37.5857142857143</v>
      </c>
      <c r="J60" s="40"/>
      <c r="K60" s="153">
        <v>1967</v>
      </c>
      <c r="L60" s="99">
        <v>0</v>
      </c>
      <c r="M60" s="83">
        <v>0</v>
      </c>
      <c r="N60" s="89"/>
      <c r="O60" s="155"/>
      <c r="P60" s="129"/>
      <c r="Q60" s="97"/>
      <c r="R60" s="156"/>
      <c r="S60" s="129"/>
      <c r="T60" s="97"/>
      <c r="U60" s="156"/>
      <c r="V60" s="129"/>
      <c r="W60" s="97"/>
    </row>
    <row r="61" ht="21.95" customHeight="1">
      <c r="A61" s="152">
        <v>1968</v>
      </c>
      <c r="B61" s="99">
        <v>26</v>
      </c>
      <c r="C61" s="83">
        <v>974.1</v>
      </c>
      <c r="D61" s="87">
        <v>37.4653846153846</v>
      </c>
      <c r="E61" s="40"/>
      <c r="F61" s="153">
        <v>1968</v>
      </c>
      <c r="G61" s="99">
        <v>14</v>
      </c>
      <c r="H61" s="83">
        <v>554.3</v>
      </c>
      <c r="I61" s="87">
        <v>39.5928571428571</v>
      </c>
      <c r="J61" s="40"/>
      <c r="K61" s="153">
        <v>1968</v>
      </c>
      <c r="L61" s="99">
        <v>5</v>
      </c>
      <c r="M61" s="83">
        <v>210</v>
      </c>
      <c r="N61" s="89">
        <v>42</v>
      </c>
      <c r="O61" s="155"/>
      <c r="P61" s="129"/>
      <c r="Q61" s="97"/>
      <c r="R61" s="156"/>
      <c r="S61" s="129"/>
      <c r="T61" s="97"/>
      <c r="U61" s="156"/>
      <c r="V61" s="129"/>
      <c r="W61" s="97"/>
    </row>
    <row r="62" ht="21.95" customHeight="1">
      <c r="A62" s="152">
        <v>1969</v>
      </c>
      <c r="B62" s="99">
        <v>42</v>
      </c>
      <c r="C62" s="83">
        <v>1590.5</v>
      </c>
      <c r="D62" s="87">
        <v>37.8690476190476</v>
      </c>
      <c r="E62" s="40"/>
      <c r="F62" s="153">
        <v>1969</v>
      </c>
      <c r="G62" s="99">
        <v>24</v>
      </c>
      <c r="H62" s="83">
        <v>961.9</v>
      </c>
      <c r="I62" s="87">
        <v>40.0791666666667</v>
      </c>
      <c r="J62" s="40"/>
      <c r="K62" s="153">
        <v>1969</v>
      </c>
      <c r="L62" s="99">
        <v>8</v>
      </c>
      <c r="M62" s="83">
        <v>343.5</v>
      </c>
      <c r="N62" s="89">
        <v>42.9375</v>
      </c>
      <c r="O62" s="155"/>
      <c r="P62" s="129"/>
      <c r="Q62" s="97"/>
      <c r="R62" s="156"/>
      <c r="S62" s="129"/>
      <c r="T62" s="97"/>
      <c r="U62" s="156"/>
      <c r="V62" s="129"/>
      <c r="W62" s="97"/>
    </row>
    <row r="63" ht="21.95" customHeight="1">
      <c r="A63" s="152">
        <v>1970</v>
      </c>
      <c r="B63" s="99">
        <v>24</v>
      </c>
      <c r="C63" s="83">
        <v>915.6</v>
      </c>
      <c r="D63" s="87">
        <v>38.15</v>
      </c>
      <c r="E63" s="40"/>
      <c r="F63" s="153">
        <v>1970</v>
      </c>
      <c r="G63" s="99">
        <v>17</v>
      </c>
      <c r="H63" s="83">
        <v>669.4</v>
      </c>
      <c r="I63" s="87">
        <v>39.3764705882353</v>
      </c>
      <c r="J63" s="40"/>
      <c r="K63" s="153">
        <v>1970</v>
      </c>
      <c r="L63" s="99">
        <v>4</v>
      </c>
      <c r="M63" s="83">
        <v>168.6</v>
      </c>
      <c r="N63" s="89">
        <v>42.15</v>
      </c>
      <c r="O63" s="155"/>
      <c r="P63" s="129"/>
      <c r="Q63" s="97"/>
      <c r="R63" s="156"/>
      <c r="S63" s="129"/>
      <c r="T63" s="97"/>
      <c r="U63" s="156"/>
      <c r="V63" s="129"/>
      <c r="W63" s="97"/>
    </row>
    <row r="64" ht="21.95" customHeight="1">
      <c r="A64" s="152">
        <v>1971</v>
      </c>
      <c r="B64" s="99">
        <v>20</v>
      </c>
      <c r="C64" s="83">
        <v>737</v>
      </c>
      <c r="D64" s="87">
        <v>36.85</v>
      </c>
      <c r="E64" s="40"/>
      <c r="F64" s="153">
        <v>1971</v>
      </c>
      <c r="G64" s="99">
        <v>10</v>
      </c>
      <c r="H64" s="83">
        <v>392.7</v>
      </c>
      <c r="I64" s="87">
        <v>39.27</v>
      </c>
      <c r="J64" s="40"/>
      <c r="K64" s="153">
        <v>1971</v>
      </c>
      <c r="L64" s="99">
        <v>3</v>
      </c>
      <c r="M64" s="83">
        <v>127.5</v>
      </c>
      <c r="N64" s="89">
        <v>42.5</v>
      </c>
      <c r="O64" s="155"/>
      <c r="P64" s="129"/>
      <c r="Q64" s="97"/>
      <c r="R64" s="156"/>
      <c r="S64" s="129"/>
      <c r="T64" s="97"/>
      <c r="U64" s="156"/>
      <c r="V64" s="129"/>
      <c r="W64" s="97"/>
    </row>
    <row r="65" ht="21.95" customHeight="1">
      <c r="A65" s="152">
        <v>1972</v>
      </c>
      <c r="B65" s="99">
        <v>43</v>
      </c>
      <c r="C65" s="83">
        <v>1578.1</v>
      </c>
      <c r="D65" s="87">
        <v>36.7</v>
      </c>
      <c r="E65" s="40"/>
      <c r="F65" s="153">
        <v>1972</v>
      </c>
      <c r="G65" s="99">
        <v>20</v>
      </c>
      <c r="H65" s="83">
        <v>780.1</v>
      </c>
      <c r="I65" s="87">
        <v>39.005</v>
      </c>
      <c r="J65" s="40"/>
      <c r="K65" s="153">
        <v>1972</v>
      </c>
      <c r="L65" s="99">
        <v>4</v>
      </c>
      <c r="M65" s="83">
        <v>168.4</v>
      </c>
      <c r="N65" s="89">
        <v>42.1</v>
      </c>
      <c r="O65" s="155"/>
      <c r="P65" s="129"/>
      <c r="Q65" s="97"/>
      <c r="R65" s="156"/>
      <c r="S65" s="129"/>
      <c r="T65" s="97"/>
      <c r="U65" s="156"/>
      <c r="V65" s="129"/>
      <c r="W65" s="97"/>
    </row>
    <row r="66" ht="21.95" customHeight="1">
      <c r="A66" s="152">
        <v>1973</v>
      </c>
      <c r="B66" s="99">
        <v>23</v>
      </c>
      <c r="C66" s="83">
        <v>849.2</v>
      </c>
      <c r="D66" s="87">
        <v>36.9217391304348</v>
      </c>
      <c r="E66" s="40"/>
      <c r="F66" s="153">
        <v>1973</v>
      </c>
      <c r="G66" s="99">
        <v>11</v>
      </c>
      <c r="H66" s="83">
        <v>429.6</v>
      </c>
      <c r="I66" s="87">
        <v>39.0545454545455</v>
      </c>
      <c r="J66" s="40"/>
      <c r="K66" s="153">
        <v>1973</v>
      </c>
      <c r="L66" s="99">
        <v>2</v>
      </c>
      <c r="M66" s="83">
        <v>85</v>
      </c>
      <c r="N66" s="89">
        <v>42.5</v>
      </c>
      <c r="O66" s="155"/>
      <c r="P66" s="129"/>
      <c r="Q66" s="97"/>
      <c r="R66" s="156"/>
      <c r="S66" s="129"/>
      <c r="T66" s="97"/>
      <c r="U66" s="156"/>
      <c r="V66" s="129"/>
      <c r="W66" s="97"/>
    </row>
    <row r="67" ht="21.95" customHeight="1">
      <c r="A67" s="152">
        <v>1974</v>
      </c>
      <c r="B67" s="99">
        <v>51</v>
      </c>
      <c r="C67" s="83">
        <v>1929.8</v>
      </c>
      <c r="D67" s="87">
        <v>37.8392156862745</v>
      </c>
      <c r="E67" s="40"/>
      <c r="F67" s="153">
        <v>1974</v>
      </c>
      <c r="G67" s="99">
        <v>35</v>
      </c>
      <c r="H67" s="83">
        <v>1376.1</v>
      </c>
      <c r="I67" s="87">
        <v>39.3171428571429</v>
      </c>
      <c r="J67" s="40"/>
      <c r="K67" s="153">
        <v>1974</v>
      </c>
      <c r="L67" s="99">
        <v>7</v>
      </c>
      <c r="M67" s="83">
        <v>298.6</v>
      </c>
      <c r="N67" s="89">
        <v>42.6571428571429</v>
      </c>
      <c r="O67" s="155"/>
      <c r="P67" s="129"/>
      <c r="Q67" s="97"/>
      <c r="R67" s="156"/>
      <c r="S67" s="129"/>
      <c r="T67" s="97"/>
      <c r="U67" s="156"/>
      <c r="V67" s="129"/>
      <c r="W67" s="97"/>
    </row>
    <row r="68" ht="21.95" customHeight="1">
      <c r="A68" s="152">
        <v>1975</v>
      </c>
      <c r="B68" s="99">
        <v>35</v>
      </c>
      <c r="C68" s="83">
        <v>1303.1</v>
      </c>
      <c r="D68" s="87">
        <v>37.2314285714286</v>
      </c>
      <c r="E68" s="40"/>
      <c r="F68" s="153">
        <v>1975</v>
      </c>
      <c r="G68" s="99">
        <v>16</v>
      </c>
      <c r="H68" s="83">
        <v>643</v>
      </c>
      <c r="I68" s="87">
        <v>40.1875</v>
      </c>
      <c r="J68" s="40"/>
      <c r="K68" s="153">
        <v>1975</v>
      </c>
      <c r="L68" s="99">
        <v>5</v>
      </c>
      <c r="M68" s="83">
        <v>211.9</v>
      </c>
      <c r="N68" s="89">
        <v>42.38</v>
      </c>
      <c r="O68" s="155"/>
      <c r="P68" s="129"/>
      <c r="Q68" s="97"/>
      <c r="R68" s="156"/>
      <c r="S68" s="129"/>
      <c r="T68" s="97"/>
      <c r="U68" s="156"/>
      <c r="V68" s="129"/>
      <c r="W68" s="97"/>
    </row>
    <row r="69" ht="21.95" customHeight="1">
      <c r="A69" s="152">
        <v>1976</v>
      </c>
      <c r="B69" s="99">
        <v>41</v>
      </c>
      <c r="C69" s="83">
        <v>1570.6</v>
      </c>
      <c r="D69" s="87">
        <v>38.3073170731707</v>
      </c>
      <c r="E69" s="40"/>
      <c r="F69" s="153">
        <v>1976</v>
      </c>
      <c r="G69" s="99">
        <v>25</v>
      </c>
      <c r="H69" s="83">
        <v>1012.5</v>
      </c>
      <c r="I69" s="87">
        <v>40.5</v>
      </c>
      <c r="J69" s="40"/>
      <c r="K69" s="153">
        <v>1976</v>
      </c>
      <c r="L69" s="99">
        <v>10</v>
      </c>
      <c r="M69" s="83">
        <v>430.9</v>
      </c>
      <c r="N69" s="89">
        <v>43.09</v>
      </c>
      <c r="O69" t="s" s="125">
        <v>57</v>
      </c>
      <c r="P69" s="129">
        <f>AVERAGE(B69:B88)</f>
        <v>39.4</v>
      </c>
      <c r="Q69" s="97">
        <f>AVERAGE(D69:D88)</f>
        <v>37.0626944204416</v>
      </c>
      <c r="R69" t="s" s="128">
        <v>57</v>
      </c>
      <c r="S69" s="129">
        <f>AVERAGE(G69:G88)</f>
        <v>19.55</v>
      </c>
      <c r="T69" s="97">
        <f>AVERAGE(I69:I88)</f>
        <v>39.3173825521497</v>
      </c>
      <c r="U69" t="s" s="128">
        <v>57</v>
      </c>
      <c r="V69" s="129">
        <f>AVERAGE(L69:L88)</f>
        <v>4.4</v>
      </c>
      <c r="W69" s="97">
        <f>AVERAGE(N69:N88)</f>
        <v>42.9885191197691</v>
      </c>
    </row>
    <row r="70" ht="21.95" customHeight="1">
      <c r="A70" s="152">
        <v>1977</v>
      </c>
      <c r="B70" s="99">
        <v>41</v>
      </c>
      <c r="C70" s="83">
        <v>1538.2</v>
      </c>
      <c r="D70" s="87">
        <v>37.5170731707317</v>
      </c>
      <c r="E70" s="40"/>
      <c r="F70" s="153">
        <v>1977</v>
      </c>
      <c r="G70" s="99">
        <v>24</v>
      </c>
      <c r="H70" s="83">
        <v>943.6</v>
      </c>
      <c r="I70" s="87">
        <v>39.3166666666667</v>
      </c>
      <c r="J70" s="40"/>
      <c r="K70" s="153">
        <v>1977</v>
      </c>
      <c r="L70" s="99">
        <v>5</v>
      </c>
      <c r="M70" s="83">
        <v>222.6</v>
      </c>
      <c r="N70" s="89">
        <v>44.52</v>
      </c>
      <c r="O70" t="s" s="125">
        <v>58</v>
      </c>
      <c r="P70" s="129">
        <f>AVERAGE(B70:B88)</f>
        <v>39.3157894736842</v>
      </c>
      <c r="Q70" s="97">
        <f>AVERAGE(D70:D88)</f>
        <v>36.9971879650349</v>
      </c>
      <c r="R70" t="s" s="128">
        <v>58</v>
      </c>
      <c r="S70" s="129">
        <f>AVERAGE(G70:G88)</f>
        <v>19.2631578947368</v>
      </c>
      <c r="T70" s="97">
        <f>AVERAGE(I70:I88)</f>
        <v>39.2551395285786</v>
      </c>
      <c r="U70" t="s" s="128">
        <v>58</v>
      </c>
      <c r="V70" s="129">
        <f>AVERAGE(L70:L88)</f>
        <v>4.10526315789474</v>
      </c>
      <c r="W70" s="97">
        <f>AVERAGE(N70:N88)</f>
        <v>42.9825496562261</v>
      </c>
    </row>
    <row r="71" ht="21.95" customHeight="1">
      <c r="A71" s="152">
        <v>1978</v>
      </c>
      <c r="B71" s="99">
        <v>52</v>
      </c>
      <c r="C71" s="83">
        <v>1931.9</v>
      </c>
      <c r="D71" s="87">
        <v>37.1519230769231</v>
      </c>
      <c r="E71" s="40"/>
      <c r="F71" s="153">
        <v>1978</v>
      </c>
      <c r="G71" s="99">
        <v>25</v>
      </c>
      <c r="H71" s="83">
        <v>989.3</v>
      </c>
      <c r="I71" s="87">
        <v>39.572</v>
      </c>
      <c r="J71" s="40"/>
      <c r="K71" s="153">
        <v>1978</v>
      </c>
      <c r="L71" s="99">
        <v>8</v>
      </c>
      <c r="M71" s="83">
        <v>336.1</v>
      </c>
      <c r="N71" s="89">
        <v>42.0125</v>
      </c>
      <c r="O71" t="s" s="125">
        <v>59</v>
      </c>
      <c r="P71" s="129">
        <f>AVERAGE(B71:B88)</f>
        <v>39.2222222222222</v>
      </c>
      <c r="Q71" s="97">
        <f>AVERAGE(D71:D88)</f>
        <v>36.9683054536073</v>
      </c>
      <c r="R71" t="s" s="128">
        <v>59</v>
      </c>
      <c r="S71" s="129">
        <f>AVERAGE(G71:G88)</f>
        <v>19</v>
      </c>
      <c r="T71" s="97">
        <f>AVERAGE(I71:I88)</f>
        <v>39.2517213542404</v>
      </c>
      <c r="U71" t="s" s="128">
        <v>59</v>
      </c>
      <c r="V71" s="129">
        <f>AVERAGE(L71:L88)</f>
        <v>4.05555555555556</v>
      </c>
      <c r="W71" s="97">
        <f>AVERAGE(N71:N88)</f>
        <v>42.8864590097403</v>
      </c>
    </row>
    <row r="72" ht="21.95" customHeight="1">
      <c r="A72" s="152">
        <v>1979</v>
      </c>
      <c r="B72" s="99">
        <v>29</v>
      </c>
      <c r="C72" s="83">
        <v>1082.2</v>
      </c>
      <c r="D72" s="87">
        <v>37.3172413793103</v>
      </c>
      <c r="E72" s="40"/>
      <c r="F72" s="153">
        <v>1979</v>
      </c>
      <c r="G72" s="99">
        <v>15</v>
      </c>
      <c r="H72" s="83">
        <v>591.6</v>
      </c>
      <c r="I72" s="87">
        <v>39.44</v>
      </c>
      <c r="J72" s="40"/>
      <c r="K72" s="153">
        <v>1979</v>
      </c>
      <c r="L72" s="99">
        <v>3</v>
      </c>
      <c r="M72" s="83">
        <v>129.7</v>
      </c>
      <c r="N72" s="89">
        <v>43.2333333333333</v>
      </c>
      <c r="O72" t="s" s="125">
        <v>60</v>
      </c>
      <c r="P72" s="129">
        <f>AVERAGE(B72:B88)</f>
        <v>38.4705882352941</v>
      </c>
      <c r="Q72" s="97">
        <f>AVERAGE(D72:D88)</f>
        <v>36.9575044169416</v>
      </c>
      <c r="R72" t="s" s="128">
        <v>60</v>
      </c>
      <c r="S72" s="129">
        <f>AVERAGE(G72:G88)</f>
        <v>18.6470588235294</v>
      </c>
      <c r="T72" s="97">
        <f>AVERAGE(I72:I88)</f>
        <v>39.2328814339016</v>
      </c>
      <c r="U72" t="s" s="128">
        <v>60</v>
      </c>
      <c r="V72" s="129">
        <f>AVERAGE(L72:L88)</f>
        <v>3.82352941176471</v>
      </c>
      <c r="W72" s="97">
        <f>AVERAGE(N72:N88)</f>
        <v>42.9447229437229</v>
      </c>
    </row>
    <row r="73" ht="21.95" customHeight="1">
      <c r="A73" s="152">
        <v>1980</v>
      </c>
      <c r="B73" s="99">
        <v>41</v>
      </c>
      <c r="C73" s="83">
        <v>1531.2</v>
      </c>
      <c r="D73" s="87">
        <v>37.3463414634146</v>
      </c>
      <c r="E73" s="40"/>
      <c r="F73" s="153">
        <v>1980</v>
      </c>
      <c r="G73" s="99">
        <v>22</v>
      </c>
      <c r="H73" s="83">
        <v>872.5</v>
      </c>
      <c r="I73" s="87">
        <v>39.6590909090909</v>
      </c>
      <c r="J73" s="40"/>
      <c r="K73" s="153">
        <v>1980</v>
      </c>
      <c r="L73" s="99">
        <v>3</v>
      </c>
      <c r="M73" s="83">
        <v>128.9</v>
      </c>
      <c r="N73" s="89">
        <v>42.9666666666667</v>
      </c>
      <c r="O73" t="s" s="125">
        <v>61</v>
      </c>
      <c r="P73" s="129">
        <f>AVERAGE(B73:B88)</f>
        <v>39.0625</v>
      </c>
      <c r="Q73" s="97">
        <f>AVERAGE(D73:D88)</f>
        <v>36.9350208567936</v>
      </c>
      <c r="R73" t="s" s="128">
        <v>61</v>
      </c>
      <c r="S73" s="129">
        <f>AVERAGE(G73:G88)</f>
        <v>18.875</v>
      </c>
      <c r="T73" s="97">
        <f>AVERAGE(I73:I88)</f>
        <v>39.2199365235205</v>
      </c>
      <c r="U73" t="s" s="128">
        <v>61</v>
      </c>
      <c r="V73" s="129">
        <f>AVERAGE(L73:L88)</f>
        <v>3.875</v>
      </c>
      <c r="W73" s="97">
        <f>AVERAGE(N73:N88)</f>
        <v>42.9241079158936</v>
      </c>
    </row>
    <row r="74" ht="21.95" customHeight="1">
      <c r="A74" s="152">
        <v>1981</v>
      </c>
      <c r="B74" s="99">
        <v>41</v>
      </c>
      <c r="C74" s="83">
        <v>1497.6</v>
      </c>
      <c r="D74" s="87">
        <v>36.5268292682927</v>
      </c>
      <c r="E74" s="40"/>
      <c r="F74" s="153">
        <v>1981</v>
      </c>
      <c r="G74" s="99">
        <v>17</v>
      </c>
      <c r="H74" s="83">
        <v>666.5</v>
      </c>
      <c r="I74" s="87">
        <v>39.2058823529412</v>
      </c>
      <c r="J74" s="40"/>
      <c r="K74" s="153">
        <v>1981</v>
      </c>
      <c r="L74" s="99">
        <v>3</v>
      </c>
      <c r="M74" s="83">
        <v>130.2</v>
      </c>
      <c r="N74" s="89">
        <v>43.4</v>
      </c>
      <c r="O74" t="s" s="125">
        <v>62</v>
      </c>
      <c r="P74" s="129">
        <f>AVERAGE(B74:B88)</f>
        <v>38.9333333333333</v>
      </c>
      <c r="Q74" s="97">
        <f>AVERAGE(D74:D88)</f>
        <v>36.9075994830188</v>
      </c>
      <c r="R74" t="s" s="128">
        <v>62</v>
      </c>
      <c r="S74" s="129">
        <f>AVERAGE(G74:G88)</f>
        <v>18.6666666666667</v>
      </c>
      <c r="T74" s="97">
        <f>AVERAGE(I74:I88)</f>
        <v>39.1906595644824</v>
      </c>
      <c r="U74" t="s" s="128">
        <v>62</v>
      </c>
      <c r="V74" s="129">
        <f>AVERAGE(L74:L88)</f>
        <v>3.93333333333333</v>
      </c>
      <c r="W74" s="97">
        <f>AVERAGE(N74:N88)</f>
        <v>42.9208341658342</v>
      </c>
    </row>
    <row r="75" ht="21.95" customHeight="1">
      <c r="A75" s="152">
        <v>1982</v>
      </c>
      <c r="B75" s="99">
        <v>42</v>
      </c>
      <c r="C75" s="83">
        <v>1529.3</v>
      </c>
      <c r="D75" s="87">
        <v>36.4119047619048</v>
      </c>
      <c r="E75" s="40"/>
      <c r="F75" s="153">
        <v>1982</v>
      </c>
      <c r="G75" s="99">
        <v>18</v>
      </c>
      <c r="H75" s="83">
        <v>693.4</v>
      </c>
      <c r="I75" s="87">
        <v>38.5222222222222</v>
      </c>
      <c r="J75" s="40"/>
      <c r="K75" s="153">
        <v>1982</v>
      </c>
      <c r="L75" s="99">
        <v>1</v>
      </c>
      <c r="M75" s="83">
        <v>42.6</v>
      </c>
      <c r="N75" s="89">
        <v>42.6</v>
      </c>
      <c r="O75" t="s" s="125">
        <v>63</v>
      </c>
      <c r="P75" s="129">
        <f>AVERAGE(B75:B88)</f>
        <v>38.7857142857143</v>
      </c>
      <c r="Q75" s="97">
        <f>AVERAGE(D75:D88)</f>
        <v>36.9347973554993</v>
      </c>
      <c r="R75" t="s" s="128">
        <v>63</v>
      </c>
      <c r="S75" s="129">
        <f>AVERAGE(G75:G88)</f>
        <v>18.7857142857143</v>
      </c>
      <c r="T75" s="97">
        <f>AVERAGE(I75:I88)</f>
        <v>39.1895722224497</v>
      </c>
      <c r="U75" t="s" s="128">
        <v>63</v>
      </c>
      <c r="V75" s="129">
        <f>AVERAGE(L75:L88)</f>
        <v>4</v>
      </c>
      <c r="W75" s="97">
        <f>AVERAGE(N75:N88)</f>
        <v>42.8809036796537</v>
      </c>
    </row>
    <row r="76" ht="21.95" customHeight="1">
      <c r="A76" s="152">
        <v>1983</v>
      </c>
      <c r="B76" s="99">
        <v>37</v>
      </c>
      <c r="C76" s="83">
        <v>1317.1</v>
      </c>
      <c r="D76" s="87">
        <v>35.5972972972973</v>
      </c>
      <c r="E76" s="40"/>
      <c r="F76" s="153">
        <v>1983</v>
      </c>
      <c r="G76" s="99">
        <v>12</v>
      </c>
      <c r="H76" s="83">
        <v>449.6</v>
      </c>
      <c r="I76" s="87">
        <v>37.4666666666667</v>
      </c>
      <c r="J76" s="40"/>
      <c r="K76" s="153">
        <v>1983</v>
      </c>
      <c r="L76" s="99">
        <v>0</v>
      </c>
      <c r="M76" s="83">
        <v>0</v>
      </c>
      <c r="N76" s="89"/>
      <c r="O76" t="s" s="125">
        <v>64</v>
      </c>
      <c r="P76" s="129">
        <f>AVERAGE(B76:B88)</f>
        <v>38.5384615384615</v>
      </c>
      <c r="Q76" s="97">
        <f>AVERAGE(D76:D88)</f>
        <v>36.9750198626988</v>
      </c>
      <c r="R76" t="s" s="128">
        <v>64</v>
      </c>
      <c r="S76" s="129">
        <f>AVERAGE(G76:G88)</f>
        <v>18.8461538461538</v>
      </c>
      <c r="T76" s="97">
        <f>AVERAGE(I76:I88)</f>
        <v>39.2409068378518</v>
      </c>
      <c r="U76" t="s" s="128">
        <v>64</v>
      </c>
      <c r="V76" s="129">
        <f>AVERAGE(L76:L88)</f>
        <v>4.23076923076923</v>
      </c>
      <c r="W76" s="97">
        <f>AVERAGE(N76:N88)</f>
        <v>42.906440377804</v>
      </c>
    </row>
    <row r="77" ht="21.95" customHeight="1">
      <c r="A77" s="152">
        <v>1984</v>
      </c>
      <c r="B77" s="99">
        <v>44</v>
      </c>
      <c r="C77" s="83">
        <v>1647.9</v>
      </c>
      <c r="D77" s="87">
        <v>37.4522727272727</v>
      </c>
      <c r="E77" s="40"/>
      <c r="F77" s="153">
        <v>1984</v>
      </c>
      <c r="G77" s="99">
        <v>23</v>
      </c>
      <c r="H77" s="83">
        <v>916.5</v>
      </c>
      <c r="I77" s="87">
        <v>39.8478260869565</v>
      </c>
      <c r="J77" s="40"/>
      <c r="K77" s="153">
        <v>1984</v>
      </c>
      <c r="L77" s="99">
        <v>5</v>
      </c>
      <c r="M77" s="83">
        <v>219.5</v>
      </c>
      <c r="N77" s="89">
        <v>43.9</v>
      </c>
      <c r="O77" t="s" s="125">
        <v>65</v>
      </c>
      <c r="P77" s="129">
        <f>AVERAGE(B77:B88)</f>
        <v>38.6666666666667</v>
      </c>
      <c r="Q77" s="97">
        <f>AVERAGE(D77:D88)</f>
        <v>37.0898300764823</v>
      </c>
      <c r="R77" t="s" s="128">
        <v>65</v>
      </c>
      <c r="S77" s="129">
        <f>AVERAGE(G77:G88)</f>
        <v>19.4166666666667</v>
      </c>
      <c r="T77" s="97">
        <f>AVERAGE(I77:I88)</f>
        <v>39.3887601854505</v>
      </c>
      <c r="U77" t="s" s="128">
        <v>65</v>
      </c>
      <c r="V77" s="129">
        <f>AVERAGE(L77:L88)</f>
        <v>4.58333333333333</v>
      </c>
      <c r="W77" s="97">
        <f>AVERAGE(N77:N88)</f>
        <v>42.906440377804</v>
      </c>
    </row>
    <row r="78" ht="21.95" customHeight="1">
      <c r="A78" s="152">
        <v>1985</v>
      </c>
      <c r="B78" s="99">
        <v>41</v>
      </c>
      <c r="C78" s="83">
        <v>1531.6</v>
      </c>
      <c r="D78" s="87">
        <v>37.3560975609756</v>
      </c>
      <c r="E78" s="40"/>
      <c r="F78" s="153">
        <v>1985</v>
      </c>
      <c r="G78" s="99">
        <v>23</v>
      </c>
      <c r="H78" s="83">
        <v>907.6</v>
      </c>
      <c r="I78" s="87">
        <v>39.4608695652174</v>
      </c>
      <c r="J78" s="40"/>
      <c r="K78" s="153">
        <v>1985</v>
      </c>
      <c r="L78" s="99">
        <v>6</v>
      </c>
      <c r="M78" s="83">
        <v>258.2</v>
      </c>
      <c r="N78" s="89">
        <v>43.0333333333333</v>
      </c>
      <c r="O78" t="s" s="125">
        <v>66</v>
      </c>
      <c r="P78" s="129">
        <f>AVERAGE(B78:B88)</f>
        <v>38.1818181818182</v>
      </c>
      <c r="Q78" s="97">
        <f>AVERAGE(D78:D88)</f>
        <v>37.0568807445923</v>
      </c>
      <c r="R78" t="s" s="128">
        <v>66</v>
      </c>
      <c r="S78" s="129">
        <f>AVERAGE(G78:G88)</f>
        <v>19.0909090909091</v>
      </c>
      <c r="T78" s="97">
        <f>AVERAGE(I78:I88)</f>
        <v>39.3470269216773</v>
      </c>
      <c r="U78" t="s" s="128">
        <v>66</v>
      </c>
      <c r="V78" s="129">
        <f>AVERAGE(L78:L88)</f>
        <v>4.54545454545455</v>
      </c>
      <c r="W78" s="97">
        <f>AVERAGE(N78:N88)</f>
        <v>42.8070844155844</v>
      </c>
    </row>
    <row r="79" ht="21.95" customHeight="1">
      <c r="A79" s="152">
        <v>1986</v>
      </c>
      <c r="B79" s="99">
        <v>33</v>
      </c>
      <c r="C79" s="83">
        <v>1240.6</v>
      </c>
      <c r="D79" s="87">
        <v>37.5939393939394</v>
      </c>
      <c r="E79" s="40"/>
      <c r="F79" s="153">
        <v>1986</v>
      </c>
      <c r="G79" s="99">
        <v>18</v>
      </c>
      <c r="H79" s="83">
        <v>723.9</v>
      </c>
      <c r="I79" s="87">
        <v>40.2166666666667</v>
      </c>
      <c r="J79" s="40"/>
      <c r="K79" s="153">
        <v>1986</v>
      </c>
      <c r="L79" s="99">
        <v>6</v>
      </c>
      <c r="M79" s="83">
        <v>267.4</v>
      </c>
      <c r="N79" s="89">
        <v>44.5666666666667</v>
      </c>
      <c r="O79" t="s" s="125">
        <v>67</v>
      </c>
      <c r="P79" s="129">
        <f>AVERAGE(B79:B88)</f>
        <v>37.9</v>
      </c>
      <c r="Q79" s="97">
        <f>AVERAGE(D79:D88)</f>
        <v>37.0269590629539</v>
      </c>
      <c r="R79" t="s" s="128">
        <v>67</v>
      </c>
      <c r="S79" s="129">
        <f>AVERAGE(G79:G88)</f>
        <v>18.7</v>
      </c>
      <c r="T79" s="97">
        <f>AVERAGE(I79:I88)</f>
        <v>39.3356426573233</v>
      </c>
      <c r="U79" t="s" s="128">
        <v>67</v>
      </c>
      <c r="V79" s="129">
        <f>AVERAGE(L79:L88)</f>
        <v>4.4</v>
      </c>
      <c r="W79" s="97">
        <f>AVERAGE(N79:N88)</f>
        <v>42.7819456469456</v>
      </c>
    </row>
    <row r="80" ht="21.95" customHeight="1">
      <c r="A80" s="152">
        <v>1987</v>
      </c>
      <c r="B80" s="99">
        <v>38</v>
      </c>
      <c r="C80" s="83">
        <v>1411.3</v>
      </c>
      <c r="D80" s="87">
        <v>37.1394736842105</v>
      </c>
      <c r="E80" s="40"/>
      <c r="F80" s="153">
        <v>1987</v>
      </c>
      <c r="G80" s="99">
        <v>17</v>
      </c>
      <c r="H80" s="83">
        <v>680.5</v>
      </c>
      <c r="I80" s="87">
        <v>40.0294117647059</v>
      </c>
      <c r="J80" s="40"/>
      <c r="K80" s="153">
        <v>1987</v>
      </c>
      <c r="L80" s="99">
        <v>5</v>
      </c>
      <c r="M80" s="83">
        <v>216.7</v>
      </c>
      <c r="N80" s="89">
        <v>43.34</v>
      </c>
      <c r="O80" t="s" s="125">
        <v>68</v>
      </c>
      <c r="P80" s="129">
        <f>AVERAGE(B80:B88)</f>
        <v>38.4444444444444</v>
      </c>
      <c r="Q80" s="97">
        <f>AVERAGE(D80:D88)</f>
        <v>36.9639612484</v>
      </c>
      <c r="R80" t="s" s="128">
        <v>68</v>
      </c>
      <c r="S80" s="129">
        <f>AVERAGE(G80:G88)</f>
        <v>18.7777777777778</v>
      </c>
      <c r="T80" s="97">
        <f>AVERAGE(I80:I88)</f>
        <v>39.2377511007295</v>
      </c>
      <c r="U80" t="s" s="128">
        <v>68</v>
      </c>
      <c r="V80" s="129">
        <f>AVERAGE(L80:L88)</f>
        <v>4.22222222222222</v>
      </c>
      <c r="W80" s="97">
        <f>AVERAGE(N80:N88)</f>
        <v>42.5588555194805</v>
      </c>
    </row>
    <row r="81" ht="21.95" customHeight="1">
      <c r="A81" s="152">
        <v>1988</v>
      </c>
      <c r="B81" s="99">
        <v>66</v>
      </c>
      <c r="C81" s="83">
        <v>2453.4</v>
      </c>
      <c r="D81" s="87">
        <v>37.1727272727273</v>
      </c>
      <c r="E81" s="40"/>
      <c r="F81" s="153">
        <v>1988</v>
      </c>
      <c r="G81" s="99">
        <v>31</v>
      </c>
      <c r="H81" s="83">
        <v>1223.2</v>
      </c>
      <c r="I81" s="87">
        <v>39.458064516129</v>
      </c>
      <c r="J81" s="40"/>
      <c r="K81" s="153">
        <v>1988</v>
      </c>
      <c r="L81" s="99">
        <v>11</v>
      </c>
      <c r="M81" s="83">
        <v>464.5</v>
      </c>
      <c r="N81" s="89">
        <v>42.2272727272727</v>
      </c>
      <c r="O81" t="s" s="125">
        <v>69</v>
      </c>
      <c r="P81" s="129">
        <f>AVERAGE(B81:B88)</f>
        <v>38.5</v>
      </c>
      <c r="Q81" s="97">
        <f>AVERAGE(D81:D88)</f>
        <v>36.9420221939237</v>
      </c>
      <c r="R81" t="s" s="128">
        <v>69</v>
      </c>
      <c r="S81" s="129">
        <f>AVERAGE(G81:G88)</f>
        <v>19</v>
      </c>
      <c r="T81" s="97">
        <f>AVERAGE(I81:I88)</f>
        <v>39.1387935177325</v>
      </c>
      <c r="U81" t="s" s="128">
        <v>69</v>
      </c>
      <c r="V81" s="129">
        <f>AVERAGE(L81:L88)</f>
        <v>4.125</v>
      </c>
      <c r="W81" s="97">
        <f>AVERAGE(N81:N88)</f>
        <v>42.4472634508349</v>
      </c>
    </row>
    <row r="82" ht="21.95" customHeight="1">
      <c r="A82" s="152">
        <v>1989</v>
      </c>
      <c r="B82" s="99">
        <v>45</v>
      </c>
      <c r="C82" s="83">
        <v>1681.5</v>
      </c>
      <c r="D82" s="87">
        <v>37.3666666666667</v>
      </c>
      <c r="E82" s="40"/>
      <c r="F82" s="153">
        <v>1989</v>
      </c>
      <c r="G82" s="99">
        <v>25</v>
      </c>
      <c r="H82" s="83">
        <v>981.7</v>
      </c>
      <c r="I82" s="87">
        <v>39.268</v>
      </c>
      <c r="J82" s="40"/>
      <c r="K82" s="153">
        <v>1989</v>
      </c>
      <c r="L82" s="99">
        <v>7</v>
      </c>
      <c r="M82" s="83">
        <v>297.7</v>
      </c>
      <c r="N82" s="89">
        <v>42.5285714285714</v>
      </c>
      <c r="O82" t="s" s="125">
        <v>70</v>
      </c>
      <c r="P82" s="129">
        <f>AVERAGE(B82:B88)</f>
        <v>34.5714285714286</v>
      </c>
      <c r="Q82" s="97">
        <f>AVERAGE(D82:D88)</f>
        <v>36.9090643255232</v>
      </c>
      <c r="R82" t="s" s="128">
        <v>70</v>
      </c>
      <c r="S82" s="129">
        <f>AVERAGE(G82:G88)</f>
        <v>17.2857142857143</v>
      </c>
      <c r="T82" s="97">
        <f>AVERAGE(I82:I88)</f>
        <v>39.0931833751044</v>
      </c>
      <c r="U82" t="s" s="128">
        <v>70</v>
      </c>
      <c r="V82" s="129">
        <f>AVERAGE(L82:L88)</f>
        <v>3.14285714285714</v>
      </c>
      <c r="W82" s="97">
        <f>AVERAGE(N82:N88)</f>
        <v>42.4839285714286</v>
      </c>
    </row>
    <row r="83" ht="21.95" customHeight="1">
      <c r="A83" s="152">
        <v>1990</v>
      </c>
      <c r="B83" s="157">
        <v>30</v>
      </c>
      <c r="C83" s="158">
        <v>1113.5</v>
      </c>
      <c r="D83" s="159">
        <v>37.1166666666667</v>
      </c>
      <c r="E83" s="40"/>
      <c r="F83" s="153">
        <v>1990</v>
      </c>
      <c r="G83" s="157">
        <v>18</v>
      </c>
      <c r="H83" s="158">
        <v>695.3</v>
      </c>
      <c r="I83" s="159">
        <v>38.6277777777778</v>
      </c>
      <c r="J83" s="40"/>
      <c r="K83" s="153">
        <v>1990</v>
      </c>
      <c r="L83" s="157">
        <v>2</v>
      </c>
      <c r="M83" s="158">
        <v>85</v>
      </c>
      <c r="N83" s="160">
        <v>42.5</v>
      </c>
      <c r="O83" t="s" s="125">
        <v>71</v>
      </c>
      <c r="P83" s="129">
        <f>AVERAGE(B83:B88)</f>
        <v>32.8333333333333</v>
      </c>
      <c r="Q83" s="97">
        <f>AVERAGE(D83:D88)</f>
        <v>36.8327972686659</v>
      </c>
      <c r="R83" t="s" s="128">
        <v>71</v>
      </c>
      <c r="S83" s="129">
        <f>AVERAGE(G83:G88)</f>
        <v>16</v>
      </c>
      <c r="T83" s="97">
        <f>AVERAGE(I83:I88)</f>
        <v>39.0640472709552</v>
      </c>
      <c r="U83" t="s" s="128">
        <v>71</v>
      </c>
      <c r="V83" s="129">
        <f>AVERAGE(L83:L88)</f>
        <v>2.5</v>
      </c>
      <c r="W83" s="97">
        <f>AVERAGE(N83:N88)</f>
        <v>42.475</v>
      </c>
    </row>
    <row r="84" ht="21.95" customHeight="1">
      <c r="A84" s="152">
        <v>1991</v>
      </c>
      <c r="B84" s="99">
        <v>34</v>
      </c>
      <c r="C84" s="83">
        <v>1262.3</v>
      </c>
      <c r="D84" s="87">
        <v>37.1264705882353</v>
      </c>
      <c r="E84" s="40"/>
      <c r="F84" s="153">
        <v>1991</v>
      </c>
      <c r="G84" s="99">
        <v>18</v>
      </c>
      <c r="H84" s="83">
        <v>706.7</v>
      </c>
      <c r="I84" s="87">
        <v>39.2611111111111</v>
      </c>
      <c r="J84" s="40"/>
      <c r="K84" s="153">
        <v>1991</v>
      </c>
      <c r="L84" s="99">
        <v>4</v>
      </c>
      <c r="M84" s="83">
        <v>168.4</v>
      </c>
      <c r="N84" s="89">
        <v>42.1</v>
      </c>
      <c r="O84" t="s" s="125">
        <v>72</v>
      </c>
      <c r="P84" s="129">
        <f>AVERAGE(B84:B88)</f>
        <v>33.4</v>
      </c>
      <c r="Q84" s="97">
        <f>AVERAGE(D84:D88)</f>
        <v>36.7760233890658</v>
      </c>
      <c r="R84" t="s" s="128">
        <v>72</v>
      </c>
      <c r="S84" s="129">
        <f>AVERAGE(G84:G88)</f>
        <v>15.6</v>
      </c>
      <c r="T84" s="97">
        <f>AVERAGE(I84:I88)</f>
        <v>39.1513011695906</v>
      </c>
      <c r="U84" t="s" s="128">
        <v>72</v>
      </c>
      <c r="V84" s="129">
        <f>AVERAGE(L84:L88)</f>
        <v>2.6</v>
      </c>
      <c r="W84" s="97">
        <f>AVERAGE(N84:N88)</f>
        <v>42.46875</v>
      </c>
    </row>
    <row r="85" ht="21.95" customHeight="1">
      <c r="A85" s="152">
        <v>1992</v>
      </c>
      <c r="B85" s="99">
        <v>18</v>
      </c>
      <c r="C85" s="83">
        <v>656.5</v>
      </c>
      <c r="D85" s="87">
        <v>36.4722222222222</v>
      </c>
      <c r="E85" s="40"/>
      <c r="F85" s="153">
        <v>1992</v>
      </c>
      <c r="G85" s="99">
        <v>9</v>
      </c>
      <c r="H85" s="83">
        <v>342.9</v>
      </c>
      <c r="I85" s="87">
        <v>38.1</v>
      </c>
      <c r="J85" s="40"/>
      <c r="K85" s="153">
        <v>1992</v>
      </c>
      <c r="L85" s="99">
        <v>0</v>
      </c>
      <c r="M85" s="83">
        <v>0</v>
      </c>
      <c r="N85" s="89"/>
      <c r="O85" t="s" s="125">
        <v>73</v>
      </c>
      <c r="P85" s="129">
        <f>AVERAGE(B85:B88)</f>
        <v>33.25</v>
      </c>
      <c r="Q85" s="97">
        <f>AVERAGE(D85:D88)</f>
        <v>36.6884115892734</v>
      </c>
      <c r="R85" t="s" s="128">
        <v>73</v>
      </c>
      <c r="S85" s="129">
        <f>AVERAGE(G85:G88)</f>
        <v>15</v>
      </c>
      <c r="T85" s="97">
        <f>AVERAGE(I85:I88)</f>
        <v>39.1238486842105</v>
      </c>
      <c r="U85" t="s" s="128">
        <v>73</v>
      </c>
      <c r="V85" s="129">
        <f>AVERAGE(L85:L88)</f>
        <v>2.25</v>
      </c>
      <c r="W85" s="97">
        <f>AVERAGE(N85:N88)</f>
        <v>42.5916666666667</v>
      </c>
    </row>
    <row r="86" ht="21.95" customHeight="1">
      <c r="A86" s="152">
        <v>1993</v>
      </c>
      <c r="B86" s="99">
        <v>20</v>
      </c>
      <c r="C86" s="83">
        <v>737.9</v>
      </c>
      <c r="D86" s="87">
        <v>36.895</v>
      </c>
      <c r="E86" s="40"/>
      <c r="F86" s="153">
        <v>1993</v>
      </c>
      <c r="G86" s="99">
        <v>8</v>
      </c>
      <c r="H86" s="83">
        <v>321.7</v>
      </c>
      <c r="I86" s="87">
        <v>40.2125</v>
      </c>
      <c r="J86" s="40"/>
      <c r="K86" s="153">
        <v>1993</v>
      </c>
      <c r="L86" s="99">
        <v>4</v>
      </c>
      <c r="M86" s="83">
        <v>169.3</v>
      </c>
      <c r="N86" s="89">
        <v>42.325</v>
      </c>
      <c r="O86" t="s" s="125">
        <v>74</v>
      </c>
      <c r="P86" s="129">
        <f>AVERAGE(B86:B88)</f>
        <v>38.3333333333333</v>
      </c>
      <c r="Q86" s="97">
        <f>AVERAGE(D86:D88)</f>
        <v>36.7604747116238</v>
      </c>
      <c r="R86" t="s" s="128">
        <v>74</v>
      </c>
      <c r="S86" s="129">
        <f>AVERAGE(G86:G88)</f>
        <v>17</v>
      </c>
      <c r="T86" s="97">
        <f>AVERAGE(I86:I88)</f>
        <v>39.4651315789474</v>
      </c>
      <c r="U86" t="s" s="128">
        <v>74</v>
      </c>
      <c r="V86" s="129">
        <f>AVERAGE(L86:L88)</f>
        <v>3</v>
      </c>
      <c r="W86" s="97">
        <f>AVERAGE(N86:N88)</f>
        <v>42.5916666666667</v>
      </c>
    </row>
    <row r="87" ht="21.95" customHeight="1">
      <c r="A87" s="152">
        <v>1994</v>
      </c>
      <c r="B87" s="99">
        <v>49</v>
      </c>
      <c r="C87" s="83">
        <v>1813.4</v>
      </c>
      <c r="D87" s="87">
        <v>37.0081632653061</v>
      </c>
      <c r="E87" s="40"/>
      <c r="F87" s="153">
        <v>1994</v>
      </c>
      <c r="G87" s="99">
        <v>24</v>
      </c>
      <c r="H87" s="83">
        <v>941.4</v>
      </c>
      <c r="I87" s="87">
        <v>39.225</v>
      </c>
      <c r="J87" s="40"/>
      <c r="K87" s="153">
        <v>1994</v>
      </c>
      <c r="L87" s="99">
        <v>3</v>
      </c>
      <c r="M87" s="83">
        <v>130.8</v>
      </c>
      <c r="N87" s="89">
        <v>43.6</v>
      </c>
      <c r="O87" t="s" s="125">
        <v>75</v>
      </c>
      <c r="P87" s="129">
        <f>AVERAGE(B87:B88)</f>
        <v>47.5</v>
      </c>
      <c r="Q87" s="97">
        <f>AVERAGE(D87:D88)</f>
        <v>36.6932120674357</v>
      </c>
      <c r="R87" t="s" s="128">
        <v>75</v>
      </c>
      <c r="S87" s="129">
        <f>AVERAGE(G87:G88)</f>
        <v>21.5</v>
      </c>
      <c r="T87" s="97">
        <f>AVERAGE(I87:I88)</f>
        <v>39.0914473684211</v>
      </c>
      <c r="U87" t="s" s="128">
        <v>75</v>
      </c>
      <c r="V87" s="129">
        <f>AVERAGE(L87:L88)</f>
        <v>2.5</v>
      </c>
      <c r="W87" s="97">
        <f>AVERAGE(N87:N88)</f>
        <v>42.725</v>
      </c>
    </row>
    <row r="88" ht="21.95" customHeight="1">
      <c r="A88" s="152">
        <v>1995</v>
      </c>
      <c r="B88" s="99">
        <v>46</v>
      </c>
      <c r="C88" s="83">
        <v>1673.4</v>
      </c>
      <c r="D88" s="87">
        <v>36.3782608695652</v>
      </c>
      <c r="E88" s="40"/>
      <c r="F88" s="153">
        <v>1995</v>
      </c>
      <c r="G88" s="99">
        <v>19</v>
      </c>
      <c r="H88" s="83">
        <v>740.2</v>
      </c>
      <c r="I88" s="87">
        <v>38.9578947368421</v>
      </c>
      <c r="J88" s="40"/>
      <c r="K88" s="153">
        <v>1995</v>
      </c>
      <c r="L88" s="99">
        <v>2</v>
      </c>
      <c r="M88" s="83">
        <v>83.7</v>
      </c>
      <c r="N88" s="89">
        <v>41.85</v>
      </c>
      <c r="O88" t="s" s="125">
        <v>76</v>
      </c>
      <c r="P88" s="129">
        <f>AVERAGE(B88)</f>
        <v>46</v>
      </c>
      <c r="Q88" s="97">
        <f>AVERAGE(D88)</f>
        <v>36.3782608695652</v>
      </c>
      <c r="R88" t="s" s="128">
        <v>76</v>
      </c>
      <c r="S88" s="129">
        <f>AVERAGE(G88)</f>
        <v>19</v>
      </c>
      <c r="T88" s="97">
        <f>AVERAGE(I88)</f>
        <v>38.9578947368421</v>
      </c>
      <c r="U88" t="s" s="128">
        <v>76</v>
      </c>
      <c r="V88" s="129">
        <f>AVERAGE(L88)</f>
        <v>2</v>
      </c>
      <c r="W88" s="97">
        <f>AVERAGE(N88)</f>
        <v>41.85</v>
      </c>
    </row>
    <row r="89" ht="21.95" customHeight="1">
      <c r="A89" s="152">
        <v>1996</v>
      </c>
      <c r="B89" s="99">
        <v>60</v>
      </c>
      <c r="C89" s="83">
        <v>2215.7</v>
      </c>
      <c r="D89" s="87">
        <v>36.9283333333333</v>
      </c>
      <c r="E89" s="40"/>
      <c r="F89" s="153">
        <v>1996</v>
      </c>
      <c r="G89" s="99">
        <v>26</v>
      </c>
      <c r="H89" s="83">
        <v>1040.3</v>
      </c>
      <c r="I89" s="87">
        <v>40.0115384615385</v>
      </c>
      <c r="J89" s="40"/>
      <c r="K89" s="153">
        <v>1996</v>
      </c>
      <c r="L89" s="99">
        <v>7</v>
      </c>
      <c r="M89" s="83">
        <v>298.7</v>
      </c>
      <c r="N89" s="89">
        <v>42.6714285714286</v>
      </c>
      <c r="O89" t="s" s="125">
        <v>77</v>
      </c>
      <c r="P89" s="161">
        <f>AVERAGE(B89)</f>
        <v>60</v>
      </c>
      <c r="Q89" s="162">
        <f>AVERAGE(D89)</f>
        <v>36.9283333333333</v>
      </c>
      <c r="R89" t="s" s="128">
        <v>77</v>
      </c>
      <c r="S89" s="161">
        <f>AVERAGE(G89)</f>
        <v>26</v>
      </c>
      <c r="T89" s="162">
        <f>AVERAGE(I89)</f>
        <v>40.0115384615385</v>
      </c>
      <c r="U89" t="s" s="128">
        <v>77</v>
      </c>
      <c r="V89" s="161">
        <f>AVERAGE(L89)</f>
        <v>7</v>
      </c>
      <c r="W89" s="162">
        <f>AVERAGE(N89)</f>
        <v>42.6714285714286</v>
      </c>
    </row>
    <row r="90" ht="21.95" customHeight="1">
      <c r="A90" s="152">
        <v>1997</v>
      </c>
      <c r="B90" s="213">
        <v>44</v>
      </c>
      <c r="C90" s="214">
        <v>1627.7</v>
      </c>
      <c r="D90" s="215">
        <v>36.9931818181818</v>
      </c>
      <c r="E90" s="40"/>
      <c r="F90" s="153">
        <v>1997</v>
      </c>
      <c r="G90" s="213">
        <v>23</v>
      </c>
      <c r="H90" s="214">
        <v>902.2</v>
      </c>
      <c r="I90" s="215">
        <v>39.2260869565217</v>
      </c>
      <c r="J90" s="40"/>
      <c r="K90" s="153">
        <v>1997</v>
      </c>
      <c r="L90" s="213">
        <v>4</v>
      </c>
      <c r="M90" s="214">
        <v>170.3</v>
      </c>
      <c r="N90" s="216">
        <v>42.575</v>
      </c>
      <c r="O90" t="s" s="125">
        <v>76</v>
      </c>
      <c r="P90" s="129">
        <f>AVERAGE(B90)</f>
        <v>44</v>
      </c>
      <c r="Q90" s="97">
        <f>AVERAGE(D90)</f>
        <v>36.9931818181818</v>
      </c>
      <c r="R90" t="s" s="128">
        <v>76</v>
      </c>
      <c r="S90" s="129">
        <f>AVERAGE(G90)</f>
        <v>23</v>
      </c>
      <c r="T90" s="97">
        <f>AVERAGE(I90)</f>
        <v>39.2260869565217</v>
      </c>
      <c r="U90" t="s" s="128">
        <v>76</v>
      </c>
      <c r="V90" s="129">
        <f>AVERAGE(L90)</f>
        <v>4</v>
      </c>
      <c r="W90" s="97">
        <f>AVERAGE(N90)</f>
        <v>42.575</v>
      </c>
    </row>
    <row r="91" ht="21.95" customHeight="1">
      <c r="A91" s="152">
        <v>1998</v>
      </c>
      <c r="B91" s="99">
        <v>49</v>
      </c>
      <c r="C91" s="83">
        <v>1820.2</v>
      </c>
      <c r="D91" s="87">
        <v>37.1469387755102</v>
      </c>
      <c r="E91" s="40"/>
      <c r="F91" s="153">
        <v>1998</v>
      </c>
      <c r="G91" s="99">
        <v>26</v>
      </c>
      <c r="H91" s="83">
        <v>1023.2</v>
      </c>
      <c r="I91" s="87">
        <v>39.3538461538462</v>
      </c>
      <c r="J91" s="40"/>
      <c r="K91" s="153">
        <v>1998</v>
      </c>
      <c r="L91" s="99">
        <v>4</v>
      </c>
      <c r="M91" s="83">
        <v>175.4</v>
      </c>
      <c r="N91" s="89">
        <v>43.85</v>
      </c>
      <c r="O91" t="s" s="125">
        <v>75</v>
      </c>
      <c r="P91" s="129">
        <f>AVERAGE(B90:B91)</f>
        <v>46.5</v>
      </c>
      <c r="Q91" s="97">
        <f>AVERAGE(D90:D91)</f>
        <v>37.070060296846</v>
      </c>
      <c r="R91" t="s" s="128">
        <v>75</v>
      </c>
      <c r="S91" s="129">
        <f>AVERAGE(G90:G91)</f>
        <v>24.5</v>
      </c>
      <c r="T91" s="97">
        <f>AVERAGE(I90:I91)</f>
        <v>39.289966555184</v>
      </c>
      <c r="U91" t="s" s="128">
        <v>75</v>
      </c>
      <c r="V91" s="129">
        <f>AVERAGE(L90:L91)</f>
        <v>4</v>
      </c>
      <c r="W91" s="97">
        <f>AVERAGE(N90:N91)</f>
        <v>43.2125</v>
      </c>
    </row>
    <row r="92" ht="21.95" customHeight="1">
      <c r="A92" s="152">
        <v>1999</v>
      </c>
      <c r="B92" s="99">
        <v>37</v>
      </c>
      <c r="C92" s="83">
        <v>1313.2</v>
      </c>
      <c r="D92" s="87">
        <v>35.4918918918919</v>
      </c>
      <c r="E92" s="40"/>
      <c r="F92" s="153">
        <v>1999</v>
      </c>
      <c r="G92" s="99">
        <v>9</v>
      </c>
      <c r="H92" s="83">
        <v>342.1</v>
      </c>
      <c r="I92" s="87">
        <v>38.0111111111111</v>
      </c>
      <c r="J92" s="40"/>
      <c r="K92" s="153">
        <v>1999</v>
      </c>
      <c r="L92" s="99">
        <v>0</v>
      </c>
      <c r="M92" s="83">
        <v>0</v>
      </c>
      <c r="N92" s="89"/>
      <c r="O92" t="s" s="125">
        <v>74</v>
      </c>
      <c r="P92" s="129">
        <f>AVERAGE(B90:B92)</f>
        <v>43.3333333333333</v>
      </c>
      <c r="Q92" s="97">
        <f>AVERAGE(D90:D92)</f>
        <v>36.5440041618613</v>
      </c>
      <c r="R92" t="s" s="128">
        <v>74</v>
      </c>
      <c r="S92" s="129">
        <f>AVERAGE(G90:G92)</f>
        <v>19.3333333333333</v>
      </c>
      <c r="T92" s="97">
        <f>AVERAGE(I90:I92)</f>
        <v>38.8636814071597</v>
      </c>
      <c r="U92" t="s" s="128">
        <v>74</v>
      </c>
      <c r="V92" s="129">
        <f>AVERAGE(L90:L92)</f>
        <v>2.66666666666667</v>
      </c>
      <c r="W92" s="97">
        <f>AVERAGE(N90:N92)</f>
        <v>43.2125</v>
      </c>
    </row>
    <row r="93" ht="21.95" customHeight="1">
      <c r="A93" s="152">
        <v>2000</v>
      </c>
      <c r="B93" s="99">
        <v>48</v>
      </c>
      <c r="C93" s="83">
        <v>1783.6</v>
      </c>
      <c r="D93" s="87">
        <v>37.1583333333333</v>
      </c>
      <c r="E93" s="40"/>
      <c r="F93" s="153">
        <v>2000</v>
      </c>
      <c r="G93" s="99">
        <v>26</v>
      </c>
      <c r="H93" s="83">
        <v>1017.9</v>
      </c>
      <c r="I93" s="87">
        <v>39.15</v>
      </c>
      <c r="J93" s="40"/>
      <c r="K93" s="153">
        <v>2000</v>
      </c>
      <c r="L93" s="99">
        <v>5</v>
      </c>
      <c r="M93" s="83">
        <v>212.6</v>
      </c>
      <c r="N93" s="89">
        <v>42.52</v>
      </c>
      <c r="O93" t="s" s="125">
        <v>73</v>
      </c>
      <c r="P93" s="129">
        <f>AVERAGE(B90:B93)</f>
        <v>44.5</v>
      </c>
      <c r="Q93" s="97">
        <f>AVERAGE(D90:D93)</f>
        <v>36.6975864547293</v>
      </c>
      <c r="R93" t="s" s="128">
        <v>73</v>
      </c>
      <c r="S93" s="129">
        <f>AVERAGE(G90:G93)</f>
        <v>21</v>
      </c>
      <c r="T93" s="97">
        <f>AVERAGE(I90:I93)</f>
        <v>38.9352610553698</v>
      </c>
      <c r="U93" t="s" s="128">
        <v>73</v>
      </c>
      <c r="V93" s="129">
        <f>AVERAGE(L90:L93)</f>
        <v>3.25</v>
      </c>
      <c r="W93" s="97">
        <f>AVERAGE(N90:N93)</f>
        <v>42.9816666666667</v>
      </c>
    </row>
    <row r="94" ht="21.95" customHeight="1">
      <c r="A94" s="152">
        <v>2001</v>
      </c>
      <c r="B94" s="99">
        <v>40</v>
      </c>
      <c r="C94" s="83">
        <v>1459.1</v>
      </c>
      <c r="D94" s="87">
        <v>36.4775</v>
      </c>
      <c r="E94" s="40"/>
      <c r="F94" s="153">
        <v>2001</v>
      </c>
      <c r="G94" s="99">
        <v>18</v>
      </c>
      <c r="H94" s="83">
        <v>684.1</v>
      </c>
      <c r="I94" s="87">
        <v>38.0055555555556</v>
      </c>
      <c r="J94" s="40"/>
      <c r="K94" s="153">
        <v>2001</v>
      </c>
      <c r="L94" s="99">
        <v>0</v>
      </c>
      <c r="M94" s="83">
        <v>0</v>
      </c>
      <c r="N94" s="89"/>
      <c r="O94" t="s" s="125">
        <v>72</v>
      </c>
      <c r="P94" s="129">
        <f>AVERAGE(B90:B94)</f>
        <v>43.6</v>
      </c>
      <c r="Q94" s="97">
        <f>AVERAGE(D90:D94)</f>
        <v>36.6535691637834</v>
      </c>
      <c r="R94" t="s" s="128">
        <v>72</v>
      </c>
      <c r="S94" s="129">
        <f>AVERAGE(G90:G94)</f>
        <v>20.4</v>
      </c>
      <c r="T94" s="97">
        <f>AVERAGE(I90:I94)</f>
        <v>38.7493199554069</v>
      </c>
      <c r="U94" t="s" s="128">
        <v>72</v>
      </c>
      <c r="V94" s="129">
        <f>AVERAGE(L90:L94)</f>
        <v>2.6</v>
      </c>
      <c r="W94" s="97">
        <f>AVERAGE(N90:N94)</f>
        <v>42.9816666666667</v>
      </c>
    </row>
    <row r="95" ht="21.95" customHeight="1">
      <c r="A95" s="152">
        <v>2002</v>
      </c>
      <c r="B95" s="99">
        <v>40</v>
      </c>
      <c r="C95" s="83">
        <v>1488.6</v>
      </c>
      <c r="D95" s="87">
        <v>37.215</v>
      </c>
      <c r="E95" s="40"/>
      <c r="F95" s="153">
        <v>2002</v>
      </c>
      <c r="G95" s="99">
        <v>22</v>
      </c>
      <c r="H95" s="83">
        <v>858.9</v>
      </c>
      <c r="I95" s="87">
        <v>39.0409090909091</v>
      </c>
      <c r="J95" s="40"/>
      <c r="K95" s="153">
        <v>2002</v>
      </c>
      <c r="L95" s="99">
        <v>4</v>
      </c>
      <c r="M95" s="83">
        <v>167.2</v>
      </c>
      <c r="N95" s="89">
        <v>41.8</v>
      </c>
      <c r="O95" t="s" s="125">
        <v>71</v>
      </c>
      <c r="P95" s="129">
        <f>AVERAGE(B90:B95)</f>
        <v>43</v>
      </c>
      <c r="Q95" s="97">
        <f>AVERAGE(D90:D95)</f>
        <v>36.7471409698195</v>
      </c>
      <c r="R95" t="s" s="128">
        <v>71</v>
      </c>
      <c r="S95" s="129">
        <f>AVERAGE(G90:G95)</f>
        <v>20.6666666666667</v>
      </c>
      <c r="T95" s="97">
        <f>AVERAGE(I90:I95)</f>
        <v>38.7979181446573</v>
      </c>
      <c r="U95" t="s" s="128">
        <v>71</v>
      </c>
      <c r="V95" s="129">
        <f>AVERAGE(L90:L95)</f>
        <v>2.83333333333333</v>
      </c>
      <c r="W95" s="97">
        <f>AVERAGE(N90:N95)</f>
        <v>42.68625</v>
      </c>
    </row>
    <row r="96" ht="21.95" customHeight="1">
      <c r="A96" s="152">
        <v>2003</v>
      </c>
      <c r="B96" s="99">
        <v>40</v>
      </c>
      <c r="C96" s="83">
        <v>1479.6</v>
      </c>
      <c r="D96" s="87">
        <v>36.99</v>
      </c>
      <c r="E96" s="40"/>
      <c r="F96" s="153">
        <v>2003</v>
      </c>
      <c r="G96" s="99">
        <v>20</v>
      </c>
      <c r="H96" s="83">
        <v>786.6</v>
      </c>
      <c r="I96" s="87">
        <v>39.33</v>
      </c>
      <c r="J96" s="40"/>
      <c r="K96" s="153">
        <v>2003</v>
      </c>
      <c r="L96" s="99">
        <v>6</v>
      </c>
      <c r="M96" s="83">
        <v>255.6</v>
      </c>
      <c r="N96" s="89">
        <v>42.6</v>
      </c>
      <c r="O96" t="s" s="125">
        <v>70</v>
      </c>
      <c r="P96" s="129">
        <f>AVERAGE(B90:B96)</f>
        <v>42.5714285714286</v>
      </c>
      <c r="Q96" s="97">
        <f>AVERAGE(D90:D96)</f>
        <v>36.7818351169882</v>
      </c>
      <c r="R96" t="s" s="128">
        <v>70</v>
      </c>
      <c r="S96" s="129">
        <f>AVERAGE(G90:G96)</f>
        <v>20.5714285714286</v>
      </c>
      <c r="T96" s="97">
        <f>AVERAGE(I90:I96)</f>
        <v>38.8739298382777</v>
      </c>
      <c r="U96" t="s" s="128">
        <v>70</v>
      </c>
      <c r="V96" s="129">
        <f>AVERAGE(L90:L96)</f>
        <v>3.28571428571429</v>
      </c>
      <c r="W96" s="97">
        <f>AVERAGE(N90:N96)</f>
        <v>42.669</v>
      </c>
    </row>
    <row r="97" ht="21.95" customHeight="1">
      <c r="A97" s="152">
        <v>2004</v>
      </c>
      <c r="B97" s="99">
        <v>32</v>
      </c>
      <c r="C97" s="83">
        <v>1132.5</v>
      </c>
      <c r="D97" s="87">
        <v>35.390625</v>
      </c>
      <c r="E97" s="40"/>
      <c r="F97" s="153">
        <v>2004</v>
      </c>
      <c r="G97" s="99">
        <v>6</v>
      </c>
      <c r="H97" s="83">
        <v>230.6</v>
      </c>
      <c r="I97" s="87">
        <v>38.4333333333333</v>
      </c>
      <c r="J97" s="40"/>
      <c r="K97" s="153">
        <v>2004</v>
      </c>
      <c r="L97" s="99">
        <v>0</v>
      </c>
      <c r="M97" s="83">
        <v>0</v>
      </c>
      <c r="N97" s="89"/>
      <c r="O97" t="s" s="125">
        <v>69</v>
      </c>
      <c r="P97" s="129">
        <f>AVERAGE(B90:B97)</f>
        <v>41.25</v>
      </c>
      <c r="Q97" s="97">
        <f>AVERAGE(D90:D97)</f>
        <v>36.6079338523647</v>
      </c>
      <c r="R97" t="s" s="128">
        <v>69</v>
      </c>
      <c r="S97" s="129">
        <f>AVERAGE(G90:G97)</f>
        <v>18.75</v>
      </c>
      <c r="T97" s="97">
        <f>AVERAGE(I90:I97)</f>
        <v>38.8188552751596</v>
      </c>
      <c r="U97" t="s" s="128">
        <v>69</v>
      </c>
      <c r="V97" s="129">
        <f>AVERAGE(L90:L97)</f>
        <v>2.875</v>
      </c>
      <c r="W97" s="97">
        <f>AVERAGE(N90:N97)</f>
        <v>42.669</v>
      </c>
    </row>
    <row r="98" ht="21.95" customHeight="1">
      <c r="A98" s="152">
        <v>2005</v>
      </c>
      <c r="B98" s="99">
        <v>28</v>
      </c>
      <c r="C98" s="83">
        <v>1039.5</v>
      </c>
      <c r="D98" s="87">
        <v>37.125</v>
      </c>
      <c r="E98" s="40"/>
      <c r="F98" s="153">
        <v>2005</v>
      </c>
      <c r="G98" s="99">
        <v>13</v>
      </c>
      <c r="H98" s="83">
        <v>517.9</v>
      </c>
      <c r="I98" s="87">
        <v>39.8384615384615</v>
      </c>
      <c r="J98" s="40"/>
      <c r="K98" s="153">
        <v>2005</v>
      </c>
      <c r="L98" s="99">
        <v>3</v>
      </c>
      <c r="M98" s="83">
        <v>130.5</v>
      </c>
      <c r="N98" s="89">
        <v>43.5</v>
      </c>
      <c r="O98" t="s" s="125">
        <v>68</v>
      </c>
      <c r="P98" s="129">
        <f>AVERAGE(B90:B98)</f>
        <v>39.7777777777778</v>
      </c>
      <c r="Q98" s="97">
        <f>AVERAGE(D90:D98)</f>
        <v>36.6653856465464</v>
      </c>
      <c r="R98" t="s" s="128">
        <v>68</v>
      </c>
      <c r="S98" s="129">
        <f>AVERAGE(G90:G98)</f>
        <v>18.1111111111111</v>
      </c>
      <c r="T98" s="97">
        <f>AVERAGE(I90:I98)</f>
        <v>38.9321448599709</v>
      </c>
      <c r="U98" t="s" s="128">
        <v>68</v>
      </c>
      <c r="V98" s="129">
        <f>AVERAGE(L90:L98)</f>
        <v>2.88888888888889</v>
      </c>
      <c r="W98" s="97">
        <f>AVERAGE(N90:N98)</f>
        <v>42.8075</v>
      </c>
    </row>
    <row r="99" ht="21.95" customHeight="1">
      <c r="A99" s="152">
        <v>2006</v>
      </c>
      <c r="B99" s="99">
        <v>38</v>
      </c>
      <c r="C99" s="83">
        <v>1401.9</v>
      </c>
      <c r="D99" s="87">
        <v>36.8921052631579</v>
      </c>
      <c r="E99" s="40"/>
      <c r="F99" s="153">
        <v>2006</v>
      </c>
      <c r="G99" s="99">
        <v>21</v>
      </c>
      <c r="H99" s="83">
        <v>817.7</v>
      </c>
      <c r="I99" s="87">
        <v>38.9380952380952</v>
      </c>
      <c r="J99" s="40"/>
      <c r="K99" s="153">
        <v>2006</v>
      </c>
      <c r="L99" s="99">
        <v>2</v>
      </c>
      <c r="M99" s="83">
        <v>83</v>
      </c>
      <c r="N99" s="89">
        <v>41.5</v>
      </c>
      <c r="O99" t="s" s="125">
        <v>67</v>
      </c>
      <c r="P99" s="129">
        <f>AVERAGE(B90:B99)</f>
        <v>39.6</v>
      </c>
      <c r="Q99" s="97">
        <f>AVERAGE(D90:D99)</f>
        <v>36.6880576082075</v>
      </c>
      <c r="R99" t="s" s="128">
        <v>67</v>
      </c>
      <c r="S99" s="129">
        <f>AVERAGE(G90:G99)</f>
        <v>18.4</v>
      </c>
      <c r="T99" s="97">
        <f>AVERAGE(I90:I99)</f>
        <v>38.9327398977834</v>
      </c>
      <c r="U99" t="s" s="128">
        <v>67</v>
      </c>
      <c r="V99" s="129">
        <f>AVERAGE(L90:L99)</f>
        <v>2.8</v>
      </c>
      <c r="W99" s="97">
        <f>AVERAGE(N90:N99)</f>
        <v>42.6207142857143</v>
      </c>
    </row>
    <row r="100" ht="21.95" customHeight="1">
      <c r="A100" s="152">
        <v>2007</v>
      </c>
      <c r="B100" s="99">
        <v>42</v>
      </c>
      <c r="C100" s="83">
        <v>1539.6</v>
      </c>
      <c r="D100" s="87">
        <v>36.6571428571429</v>
      </c>
      <c r="E100" s="40"/>
      <c r="F100" s="153">
        <v>2007</v>
      </c>
      <c r="G100" s="99">
        <v>15</v>
      </c>
      <c r="H100" s="83">
        <v>597.5</v>
      </c>
      <c r="I100" s="87">
        <v>39.8333333333333</v>
      </c>
      <c r="J100" s="40"/>
      <c r="K100" s="153">
        <v>2007</v>
      </c>
      <c r="L100" s="99">
        <v>5</v>
      </c>
      <c r="M100" s="83">
        <v>222</v>
      </c>
      <c r="N100" s="89">
        <v>44.4</v>
      </c>
      <c r="O100" t="s" s="125">
        <v>66</v>
      </c>
      <c r="P100" s="129">
        <f>AVERAGE(B90:B100)</f>
        <v>39.8181818181818</v>
      </c>
      <c r="Q100" s="97">
        <f>AVERAGE(D90:D100)</f>
        <v>36.6852471762925</v>
      </c>
      <c r="R100" t="s" s="128">
        <v>66</v>
      </c>
      <c r="S100" s="129">
        <f>AVERAGE(G90:G100)</f>
        <v>18.0909090909091</v>
      </c>
      <c r="T100" s="97">
        <f>AVERAGE(I90:I100)</f>
        <v>39.0146120282879</v>
      </c>
      <c r="U100" t="s" s="128">
        <v>66</v>
      </c>
      <c r="V100" s="129">
        <f>AVERAGE(L90:L100)</f>
        <v>3</v>
      </c>
      <c r="W100" s="97">
        <f>AVERAGE(N90:N100)</f>
        <v>42.843125</v>
      </c>
    </row>
    <row r="101" ht="21.95" customHeight="1">
      <c r="A101" s="152">
        <v>2008</v>
      </c>
      <c r="B101" s="99">
        <v>21</v>
      </c>
      <c r="C101" s="83">
        <v>764.6</v>
      </c>
      <c r="D101" s="87">
        <v>36.4095238095238</v>
      </c>
      <c r="E101" s="40"/>
      <c r="F101" s="153">
        <v>2008</v>
      </c>
      <c r="G101" s="99">
        <v>10</v>
      </c>
      <c r="H101" s="83">
        <v>379.9</v>
      </c>
      <c r="I101" s="87">
        <v>37.99</v>
      </c>
      <c r="J101" s="40"/>
      <c r="K101" s="153">
        <v>2008</v>
      </c>
      <c r="L101" s="99">
        <v>0</v>
      </c>
      <c r="M101" s="83">
        <v>0</v>
      </c>
      <c r="N101" s="89"/>
      <c r="O101" t="s" s="125">
        <v>65</v>
      </c>
      <c r="P101" s="129">
        <f>AVERAGE(B90:B101)</f>
        <v>38.25</v>
      </c>
      <c r="Q101" s="97">
        <f>AVERAGE(D90:D101)</f>
        <v>36.6622702290618</v>
      </c>
      <c r="R101" t="s" s="128">
        <v>65</v>
      </c>
      <c r="S101" s="129">
        <f>AVERAGE(G90:G101)</f>
        <v>17.4166666666667</v>
      </c>
      <c r="T101" s="97">
        <f>AVERAGE(I90:I101)</f>
        <v>38.9292276925973</v>
      </c>
      <c r="U101" t="s" s="128">
        <v>65</v>
      </c>
      <c r="V101" s="129">
        <f>AVERAGE(L90:L101)</f>
        <v>2.75</v>
      </c>
      <c r="W101" s="97">
        <f>AVERAGE(N90:N101)</f>
        <v>42.843125</v>
      </c>
    </row>
    <row r="102" ht="21.95" customHeight="1">
      <c r="A102" s="152">
        <v>2009</v>
      </c>
      <c r="B102" s="99">
        <v>46</v>
      </c>
      <c r="C102" s="83">
        <v>1702.1</v>
      </c>
      <c r="D102" s="87">
        <v>37.0021739130435</v>
      </c>
      <c r="E102" s="40"/>
      <c r="F102" s="153">
        <v>2009</v>
      </c>
      <c r="G102" s="99">
        <v>25</v>
      </c>
      <c r="H102" s="83">
        <v>970.8</v>
      </c>
      <c r="I102" s="87">
        <v>38.832</v>
      </c>
      <c r="J102" s="40"/>
      <c r="K102" s="153">
        <v>2009</v>
      </c>
      <c r="L102" s="99">
        <v>1</v>
      </c>
      <c r="M102" s="83">
        <v>43.7</v>
      </c>
      <c r="N102" s="89">
        <v>43.7</v>
      </c>
      <c r="O102" t="s" s="125">
        <v>64</v>
      </c>
      <c r="P102" s="129">
        <f>AVERAGE(B90:B102)</f>
        <v>38.8461538461538</v>
      </c>
      <c r="Q102" s="97">
        <f>AVERAGE(D90:D102)</f>
        <v>36.6884166662912</v>
      </c>
      <c r="R102" t="s" s="128">
        <v>64</v>
      </c>
      <c r="S102" s="129">
        <f>AVERAGE(G90:G102)</f>
        <v>18</v>
      </c>
      <c r="T102" s="97">
        <f>AVERAGE(I90:I102)</f>
        <v>38.9217486393205</v>
      </c>
      <c r="U102" t="s" s="128">
        <v>64</v>
      </c>
      <c r="V102" s="129">
        <f>AVERAGE(L90:L102)</f>
        <v>2.61538461538462</v>
      </c>
      <c r="W102" s="97">
        <f>AVERAGE(N90:N102)</f>
        <v>42.9383333333333</v>
      </c>
    </row>
    <row r="103" ht="21.95" customHeight="1">
      <c r="A103" s="152">
        <v>2010</v>
      </c>
      <c r="B103" s="99">
        <v>45</v>
      </c>
      <c r="C103" s="83">
        <v>1631.3</v>
      </c>
      <c r="D103" s="87">
        <v>36.2511111111111</v>
      </c>
      <c r="E103" s="40"/>
      <c r="F103" s="153">
        <v>2010</v>
      </c>
      <c r="G103" s="99">
        <v>18</v>
      </c>
      <c r="H103" s="83">
        <v>694.7</v>
      </c>
      <c r="I103" s="87">
        <v>38.5944444444444</v>
      </c>
      <c r="J103" s="40"/>
      <c r="K103" s="153">
        <v>2010</v>
      </c>
      <c r="L103" s="99">
        <v>2</v>
      </c>
      <c r="M103" s="83">
        <v>85.59999999999999</v>
      </c>
      <c r="N103" s="89">
        <v>42.8</v>
      </c>
      <c r="O103" t="s" s="125">
        <v>63</v>
      </c>
      <c r="P103" s="129">
        <f>AVERAGE(B90:B103)</f>
        <v>39.2857142857143</v>
      </c>
      <c r="Q103" s="97">
        <f>AVERAGE(D90:D103)</f>
        <v>36.6571805552069</v>
      </c>
      <c r="R103" t="s" s="128">
        <v>63</v>
      </c>
      <c r="S103" s="129">
        <f>AVERAGE(G90:G103)</f>
        <v>18</v>
      </c>
      <c r="T103" s="97">
        <f>AVERAGE(I90:I103)</f>
        <v>38.898369768258</v>
      </c>
      <c r="U103" t="s" s="128">
        <v>63</v>
      </c>
      <c r="V103" s="129">
        <f>AVERAGE(L90:L103)</f>
        <v>2.57142857142857</v>
      </c>
      <c r="W103" s="97">
        <f>AVERAGE(N90:N103)</f>
        <v>42.9245</v>
      </c>
    </row>
    <row r="104" ht="21.95" customHeight="1">
      <c r="A104" s="152">
        <v>2011</v>
      </c>
      <c r="B104" s="99">
        <v>63</v>
      </c>
      <c r="C104" s="83">
        <v>2274</v>
      </c>
      <c r="D104" s="87">
        <v>36.0952380952381</v>
      </c>
      <c r="E104" s="40"/>
      <c r="F104" s="153">
        <v>2011</v>
      </c>
      <c r="G104" s="99">
        <v>24</v>
      </c>
      <c r="H104" s="83">
        <v>911.7</v>
      </c>
      <c r="I104" s="87">
        <v>37.9875</v>
      </c>
      <c r="J104" s="40"/>
      <c r="K104" s="153">
        <v>2011</v>
      </c>
      <c r="L104" s="99">
        <v>1</v>
      </c>
      <c r="M104" s="83">
        <v>42.4</v>
      </c>
      <c r="N104" s="89">
        <v>42.4</v>
      </c>
      <c r="O104" t="s" s="125">
        <v>62</v>
      </c>
      <c r="P104" s="129">
        <f>AVERAGE(B90:B104)</f>
        <v>40.8666666666667</v>
      </c>
      <c r="Q104" s="97">
        <f>AVERAGE(D90:D104)</f>
        <v>36.6197177245423</v>
      </c>
      <c r="R104" t="s" s="128">
        <v>62</v>
      </c>
      <c r="S104" s="129">
        <f>AVERAGE(G90:G104)</f>
        <v>18.4</v>
      </c>
      <c r="T104" s="97">
        <f>AVERAGE(I90:I104)</f>
        <v>38.8376451170408</v>
      </c>
      <c r="U104" t="s" s="128">
        <v>62</v>
      </c>
      <c r="V104" s="129">
        <f>AVERAGE(L90:L104)</f>
        <v>2.46666666666667</v>
      </c>
      <c r="W104" s="97">
        <f>AVERAGE(N90:N104)</f>
        <v>42.8768181818182</v>
      </c>
    </row>
    <row r="105" ht="21.95" customHeight="1">
      <c r="A105" s="152">
        <v>2012</v>
      </c>
      <c r="B105" s="99">
        <v>63</v>
      </c>
      <c r="C105" s="83">
        <v>2334.5</v>
      </c>
      <c r="D105" s="87">
        <v>37.0555555555556</v>
      </c>
      <c r="E105" s="40"/>
      <c r="F105" s="153">
        <v>2012</v>
      </c>
      <c r="G105" s="99">
        <v>32</v>
      </c>
      <c r="H105" s="83">
        <v>1251.5</v>
      </c>
      <c r="I105" s="87">
        <v>39.109375</v>
      </c>
      <c r="J105" s="40"/>
      <c r="K105" s="153">
        <v>2012</v>
      </c>
      <c r="L105" s="99">
        <v>6</v>
      </c>
      <c r="M105" s="83">
        <v>253.9</v>
      </c>
      <c r="N105" s="89">
        <v>42.3166666666667</v>
      </c>
      <c r="O105" t="s" s="125">
        <v>61</v>
      </c>
      <c r="P105" s="129">
        <f>AVERAGE(B90:B105)</f>
        <v>42.25</v>
      </c>
      <c r="Q105" s="97">
        <f>AVERAGE(D90:D105)</f>
        <v>36.6469575889806</v>
      </c>
      <c r="R105" t="s" s="128">
        <v>61</v>
      </c>
      <c r="S105" s="129">
        <f>AVERAGE(G90:G105)</f>
        <v>19.25</v>
      </c>
      <c r="T105" s="97">
        <f>AVERAGE(I90:I105)</f>
        <v>38.8546282347257</v>
      </c>
      <c r="U105" t="s" s="128">
        <v>61</v>
      </c>
      <c r="V105" s="129">
        <f>AVERAGE(L90:L105)</f>
        <v>2.6875</v>
      </c>
      <c r="W105" s="97">
        <f>AVERAGE(N90:N105)</f>
        <v>42.8301388888889</v>
      </c>
    </row>
    <row r="106" ht="21.95" customHeight="1">
      <c r="A106" s="152">
        <v>2013</v>
      </c>
      <c r="B106" s="99">
        <v>64</v>
      </c>
      <c r="C106" s="83">
        <v>2398.2</v>
      </c>
      <c r="D106" s="87">
        <v>37.471875</v>
      </c>
      <c r="E106" s="40"/>
      <c r="F106" s="153">
        <v>2013</v>
      </c>
      <c r="G106" s="99">
        <v>39</v>
      </c>
      <c r="H106" s="83">
        <v>1528.7</v>
      </c>
      <c r="I106" s="87">
        <v>39.1974358974359</v>
      </c>
      <c r="J106" s="40"/>
      <c r="K106" s="153">
        <v>2013</v>
      </c>
      <c r="L106" s="99">
        <v>9</v>
      </c>
      <c r="M106" s="83">
        <v>382.5</v>
      </c>
      <c r="N106" s="89">
        <v>42.5</v>
      </c>
      <c r="O106" t="s" s="125">
        <v>60</v>
      </c>
      <c r="P106" s="129">
        <f>AVERAGE(B90:B106)</f>
        <v>43.5294117647059</v>
      </c>
      <c r="Q106" s="97">
        <f>AVERAGE(D90:D106)</f>
        <v>36.695482142570</v>
      </c>
      <c r="R106" t="s" s="128">
        <v>60</v>
      </c>
      <c r="S106" s="129">
        <f>AVERAGE(G90:G106)</f>
        <v>20.4117647058824</v>
      </c>
      <c r="T106" s="97">
        <f>AVERAGE(I90:I106)</f>
        <v>38.8747933913557</v>
      </c>
      <c r="U106" t="s" s="128">
        <v>60</v>
      </c>
      <c r="V106" s="129">
        <f>AVERAGE(L90:L106)</f>
        <v>3.05882352941176</v>
      </c>
      <c r="W106" s="97">
        <f>AVERAGE(N90:N106)</f>
        <v>42.8047435897436</v>
      </c>
    </row>
    <row r="107" ht="21.95" customHeight="1">
      <c r="A107" s="152">
        <v>2014</v>
      </c>
      <c r="B107" s="99">
        <v>53</v>
      </c>
      <c r="C107" s="83">
        <v>1970.5</v>
      </c>
      <c r="D107" s="87">
        <v>37.1792452830189</v>
      </c>
      <c r="E107" s="40"/>
      <c r="F107" s="153">
        <v>2014</v>
      </c>
      <c r="G107" s="99">
        <v>25</v>
      </c>
      <c r="H107" s="83">
        <v>1007.7</v>
      </c>
      <c r="I107" s="87">
        <v>40.308</v>
      </c>
      <c r="J107" s="40"/>
      <c r="K107" s="153">
        <v>2014</v>
      </c>
      <c r="L107" s="99">
        <v>8</v>
      </c>
      <c r="M107" s="83">
        <v>343.2</v>
      </c>
      <c r="N107" s="89">
        <v>42.9</v>
      </c>
      <c r="O107" t="s" s="125">
        <v>59</v>
      </c>
      <c r="P107" s="129">
        <f>AVERAGE(B90:B107)</f>
        <v>44.0555555555556</v>
      </c>
      <c r="Q107" s="97">
        <f>AVERAGE(D90:D107)</f>
        <v>36.7223578725949</v>
      </c>
      <c r="R107" t="s" s="128">
        <v>59</v>
      </c>
      <c r="S107" s="129">
        <f>AVERAGE(G90:G107)</f>
        <v>20.6666666666667</v>
      </c>
      <c r="T107" s="97">
        <f>AVERAGE(I90:I107)</f>
        <v>38.9544159807249</v>
      </c>
      <c r="U107" t="s" s="128">
        <v>59</v>
      </c>
      <c r="V107" s="129">
        <f>AVERAGE(L90:L107)</f>
        <v>3.33333333333333</v>
      </c>
      <c r="W107" s="97">
        <f>AVERAGE(N90:N107)</f>
        <v>42.8115476190476</v>
      </c>
    </row>
    <row r="108" ht="21.95" customHeight="1">
      <c r="A108" s="152">
        <v>2015</v>
      </c>
      <c r="B108" s="99">
        <v>50</v>
      </c>
      <c r="C108" s="83">
        <v>1841.1</v>
      </c>
      <c r="D108" s="87">
        <v>36.822</v>
      </c>
      <c r="E108" s="40"/>
      <c r="F108" s="153">
        <v>2015</v>
      </c>
      <c r="G108" s="99">
        <v>21</v>
      </c>
      <c r="H108" s="83">
        <v>835.7</v>
      </c>
      <c r="I108" s="87">
        <v>39.7952380952381</v>
      </c>
      <c r="J108" s="40"/>
      <c r="K108" s="153">
        <v>2015</v>
      </c>
      <c r="L108" s="99">
        <v>6</v>
      </c>
      <c r="M108" s="83">
        <v>263</v>
      </c>
      <c r="N108" s="89">
        <v>43.8333333333333</v>
      </c>
      <c r="O108" t="s" s="125">
        <v>58</v>
      </c>
      <c r="P108" s="129">
        <f>AVERAGE(B90:B108)</f>
        <v>44.3684210526316</v>
      </c>
      <c r="Q108" s="97">
        <f>AVERAGE(D90:D108)</f>
        <v>36.7276021950899</v>
      </c>
      <c r="R108" t="s" s="128">
        <v>58</v>
      </c>
      <c r="S108" s="129">
        <f>AVERAGE(G90:G108)</f>
        <v>20.6842105263158</v>
      </c>
      <c r="T108" s="97">
        <f>AVERAGE(I90:I108)</f>
        <v>38.9986697762255</v>
      </c>
      <c r="U108" t="s" s="128">
        <v>58</v>
      </c>
      <c r="V108" s="129">
        <f>AVERAGE(L90:L108)</f>
        <v>3.47368421052632</v>
      </c>
      <c r="W108" s="97">
        <f>AVERAGE(N90:N108)</f>
        <v>42.8796666666667</v>
      </c>
    </row>
    <row r="109" ht="21.95" customHeight="1">
      <c r="A109" s="152">
        <v>2016</v>
      </c>
      <c r="B109" s="99">
        <v>37</v>
      </c>
      <c r="C109" s="83">
        <v>1363.5</v>
      </c>
      <c r="D109" s="87">
        <v>36.8513513513514</v>
      </c>
      <c r="E109" s="40"/>
      <c r="F109" s="153">
        <v>2016</v>
      </c>
      <c r="G109" s="99">
        <v>20</v>
      </c>
      <c r="H109" s="83">
        <v>771.1</v>
      </c>
      <c r="I109" s="87">
        <v>38.555</v>
      </c>
      <c r="J109" s="40"/>
      <c r="K109" s="153">
        <v>2016</v>
      </c>
      <c r="L109" s="99">
        <v>1</v>
      </c>
      <c r="M109" s="83">
        <v>43.1</v>
      </c>
      <c r="N109" s="89">
        <v>43.1</v>
      </c>
      <c r="O109" t="s" s="125">
        <v>57</v>
      </c>
      <c r="P109" s="129">
        <f>AVERAGE(B90:B109)</f>
        <v>44</v>
      </c>
      <c r="Q109" s="97">
        <f>AVERAGE(D90:D109)</f>
        <v>36.733789652903</v>
      </c>
      <c r="R109" t="s" s="128">
        <v>57</v>
      </c>
      <c r="S109" s="129">
        <f>AVERAGE(G90:G109)</f>
        <v>20.65</v>
      </c>
      <c r="T109" s="97">
        <f>AVERAGE(I90:I109)</f>
        <v>38.9764862874143</v>
      </c>
      <c r="U109" t="s" s="128">
        <v>57</v>
      </c>
      <c r="V109" s="129">
        <f>AVERAGE(L90:L109)</f>
        <v>3.35</v>
      </c>
      <c r="W109" s="97">
        <f>AVERAGE(N90:N109)</f>
        <v>42.8934375</v>
      </c>
    </row>
    <row r="110" ht="21.95" customHeight="1">
      <c r="A110" s="152">
        <v>2017</v>
      </c>
      <c r="B110" s="99">
        <v>49</v>
      </c>
      <c r="C110" s="83">
        <v>1808.1</v>
      </c>
      <c r="D110" s="87">
        <v>36.9</v>
      </c>
      <c r="E110" s="40"/>
      <c r="F110" s="153">
        <v>2017</v>
      </c>
      <c r="G110" s="99">
        <v>23</v>
      </c>
      <c r="H110" s="83">
        <v>903.4</v>
      </c>
      <c r="I110" s="87">
        <v>39.2782608695652</v>
      </c>
      <c r="J110" s="40"/>
      <c r="K110" s="153">
        <v>2017</v>
      </c>
      <c r="L110" s="99">
        <v>2</v>
      </c>
      <c r="M110" s="83">
        <v>84.2</v>
      </c>
      <c r="N110" s="89">
        <v>42.1</v>
      </c>
      <c r="O110" s="96"/>
      <c r="P110" s="83"/>
      <c r="Q110" s="83"/>
      <c r="R110" s="84"/>
      <c r="S110" s="83"/>
      <c r="T110" s="83"/>
      <c r="U110" s="84"/>
      <c r="V110" s="83"/>
      <c r="W110" s="97"/>
    </row>
    <row r="111" ht="21.95" customHeight="1">
      <c r="A111" s="152">
        <v>2018</v>
      </c>
      <c r="B111" s="99">
        <v>40</v>
      </c>
      <c r="C111" s="83">
        <v>1480.2</v>
      </c>
      <c r="D111" s="87">
        <v>37.005</v>
      </c>
      <c r="E111" s="40"/>
      <c r="F111" s="153">
        <v>2018</v>
      </c>
      <c r="G111" s="99">
        <v>17</v>
      </c>
      <c r="H111" s="83">
        <v>684</v>
      </c>
      <c r="I111" s="87">
        <v>40.2352941176471</v>
      </c>
      <c r="J111" s="40"/>
      <c r="K111" s="153">
        <v>2018</v>
      </c>
      <c r="L111" s="99">
        <v>5</v>
      </c>
      <c r="M111" s="83">
        <v>210.9</v>
      </c>
      <c r="N111" s="89">
        <v>42.18</v>
      </c>
      <c r="O111" s="96"/>
      <c r="P111" s="83"/>
      <c r="Q111" s="83"/>
      <c r="R111" s="84"/>
      <c r="S111" s="83"/>
      <c r="T111" s="83"/>
      <c r="U111" s="84"/>
      <c r="V111" s="83"/>
      <c r="W111" s="97"/>
    </row>
    <row r="112" ht="21.95" customHeight="1">
      <c r="A112" s="152">
        <v>2019</v>
      </c>
      <c r="B112" s="99">
        <v>43</v>
      </c>
      <c r="C112" s="83">
        <v>1582.3</v>
      </c>
      <c r="D112" s="87">
        <v>36.7976744186047</v>
      </c>
      <c r="E112" s="40"/>
      <c r="F112" s="153">
        <v>2019</v>
      </c>
      <c r="G112" s="99">
        <v>17</v>
      </c>
      <c r="H112" s="83">
        <v>683.5</v>
      </c>
      <c r="I112" s="87">
        <v>40.2058823529412</v>
      </c>
      <c r="J112" s="40"/>
      <c r="K112" s="153">
        <v>2019</v>
      </c>
      <c r="L112" s="99">
        <v>5</v>
      </c>
      <c r="M112" s="83">
        <v>214.3</v>
      </c>
      <c r="N112" s="89">
        <v>42.86</v>
      </c>
      <c r="O112" s="96"/>
      <c r="P112" s="83"/>
      <c r="Q112" s="83"/>
      <c r="R112" s="84"/>
      <c r="S112" s="83"/>
      <c r="T112" s="83"/>
      <c r="U112" s="84"/>
      <c r="V112" s="83"/>
      <c r="W112" s="97"/>
    </row>
    <row r="113" ht="21.95" customHeight="1">
      <c r="A113" s="152">
        <v>2020</v>
      </c>
      <c r="B113" s="99">
        <v>37</v>
      </c>
      <c r="C113" s="83">
        <v>1384.4</v>
      </c>
      <c r="D113" s="87">
        <v>37.4162162162162</v>
      </c>
      <c r="E113" s="40"/>
      <c r="F113" s="153">
        <v>2020</v>
      </c>
      <c r="G113" s="99">
        <v>19</v>
      </c>
      <c r="H113" s="83">
        <v>753.5</v>
      </c>
      <c r="I113" s="87">
        <v>39.6578947368421</v>
      </c>
      <c r="J113" s="40"/>
      <c r="K113" s="153">
        <v>2020</v>
      </c>
      <c r="L113" s="99">
        <v>6</v>
      </c>
      <c r="M113" s="83">
        <v>253.9</v>
      </c>
      <c r="N113" s="89">
        <v>42.3166666666667</v>
      </c>
      <c r="O113" s="96"/>
      <c r="P113" s="83"/>
      <c r="Q113" s="83"/>
      <c r="R113" s="84"/>
      <c r="S113" s="83"/>
      <c r="T113" s="83"/>
      <c r="U113" s="84"/>
      <c r="V113" s="83"/>
      <c r="W113" s="97"/>
    </row>
    <row r="114" ht="21.95" customHeight="1">
      <c r="A114" s="152">
        <v>2021</v>
      </c>
      <c r="B114" s="99">
        <v>47</v>
      </c>
      <c r="C114" s="83">
        <v>1753</v>
      </c>
      <c r="D114" s="87">
        <v>37.2978723404255</v>
      </c>
      <c r="E114" s="40"/>
      <c r="F114" s="153">
        <v>2021</v>
      </c>
      <c r="G114" s="99">
        <v>24</v>
      </c>
      <c r="H114" s="83">
        <v>948.8</v>
      </c>
      <c r="I114" s="87">
        <v>39.5333333333333</v>
      </c>
      <c r="J114" s="40"/>
      <c r="K114" s="153">
        <v>2021</v>
      </c>
      <c r="L114" s="99">
        <v>6</v>
      </c>
      <c r="M114" s="83">
        <v>260.4</v>
      </c>
      <c r="N114" s="89">
        <v>43.4</v>
      </c>
      <c r="O114" s="96"/>
      <c r="P114" s="83"/>
      <c r="Q114" s="83"/>
      <c r="R114" s="84"/>
      <c r="S114" s="83"/>
      <c r="T114" s="83"/>
      <c r="U114" s="84"/>
      <c r="V114" s="83"/>
      <c r="W114" s="97"/>
    </row>
    <row r="115" ht="21.95" customHeight="1">
      <c r="A115" s="152">
        <v>2022</v>
      </c>
      <c r="B115" s="99">
        <v>48</v>
      </c>
      <c r="C115" s="83">
        <v>1817.6</v>
      </c>
      <c r="D115" s="87">
        <v>37.8666666666667</v>
      </c>
      <c r="E115" s="40"/>
      <c r="F115" s="153">
        <v>2022</v>
      </c>
      <c r="G115" s="99">
        <v>27</v>
      </c>
      <c r="H115" s="83">
        <v>1093.8</v>
      </c>
      <c r="I115" s="87">
        <v>40.5111111111111</v>
      </c>
      <c r="J115" s="40"/>
      <c r="K115" s="153">
        <v>2022</v>
      </c>
      <c r="L115" s="99">
        <v>11</v>
      </c>
      <c r="M115" s="83">
        <v>477</v>
      </c>
      <c r="N115" s="89">
        <v>43.3636363636364</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37.9</v>
      </c>
      <c r="C138" s="83">
        <f>AVERAGE(C79:C88)</f>
        <v>1404.38</v>
      </c>
      <c r="D138" s="87">
        <f>AVERAGE(D79:D88)</f>
        <v>37.0269590629539</v>
      </c>
      <c r="E138" s="40"/>
      <c r="F138" t="s" s="100">
        <v>79</v>
      </c>
      <c r="G138" s="99">
        <f>AVERAGE(G79:G88)</f>
        <v>18.7</v>
      </c>
      <c r="H138" s="83">
        <f>AVERAGE(H79:H88)</f>
        <v>735.75</v>
      </c>
      <c r="I138" s="87">
        <f>AVERAGE(I79:I88)</f>
        <v>39.3356426573233</v>
      </c>
      <c r="J138" s="40"/>
      <c r="K138" t="s" s="100">
        <v>79</v>
      </c>
      <c r="L138" s="99">
        <f>AVERAGE(L79:L88)</f>
        <v>4.4</v>
      </c>
      <c r="M138" s="83">
        <f>AVERAGE(M79:M88)</f>
        <v>188.35</v>
      </c>
      <c r="N138" s="89">
        <f>AVERAGE(N79:N88)</f>
        <v>42.7819456469456</v>
      </c>
      <c r="O138" s="96"/>
      <c r="P138" s="83"/>
      <c r="Q138" s="83"/>
      <c r="R138" s="84"/>
      <c r="S138" s="83"/>
      <c r="T138" s="83"/>
      <c r="U138" s="84"/>
      <c r="V138" s="83"/>
      <c r="W138" s="97"/>
    </row>
    <row r="139" ht="21.95" customHeight="1">
      <c r="A139" t="s" s="98">
        <v>80</v>
      </c>
      <c r="B139" s="83">
        <f>AVERAGE(B90:B99)</f>
        <v>39.6</v>
      </c>
      <c r="C139" s="83">
        <f>AVERAGE(C90:C99)</f>
        <v>1454.59</v>
      </c>
      <c r="D139" s="87">
        <f>AVERAGE(D90:D99)</f>
        <v>36.6880576082075</v>
      </c>
      <c r="E139" s="40"/>
      <c r="F139" t="s" s="100">
        <v>80</v>
      </c>
      <c r="G139" s="83">
        <f>AVERAGE(G90:G99)</f>
        <v>18.4</v>
      </c>
      <c r="H139" s="83">
        <f>AVERAGE(H90:H99)</f>
        <v>718.12</v>
      </c>
      <c r="I139" s="87">
        <f>AVERAGE(I90:I99)</f>
        <v>38.9327398977834</v>
      </c>
      <c r="J139" s="40"/>
      <c r="K139" t="s" s="100">
        <v>80</v>
      </c>
      <c r="L139" s="83">
        <f>AVERAGE(L90:L99)</f>
        <v>2.8</v>
      </c>
      <c r="M139" s="83">
        <f>AVERAGE(M90:M99)</f>
        <v>119.46</v>
      </c>
      <c r="N139" s="89">
        <f>AVERAGE(N90:N99)</f>
        <v>42.6207142857143</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99">
        <f>AVERAGE(B80:B89)</f>
        <v>40.6</v>
      </c>
      <c r="C141" s="83">
        <f>AVERAGE(C80:C89)</f>
        <v>1501.89</v>
      </c>
      <c r="D141" s="87">
        <f>AVERAGE(D80:D89)</f>
        <v>36.9603984568933</v>
      </c>
      <c r="E141" s="40"/>
      <c r="F141" t="s" s="104">
        <v>82</v>
      </c>
      <c r="G141" s="99">
        <f>AVERAGE(G80:G89)</f>
        <v>19.5</v>
      </c>
      <c r="H141" s="83">
        <f>AVERAGE(H80:H89)</f>
        <v>767.39</v>
      </c>
      <c r="I141" s="87">
        <f>AVERAGE(I80:I89)</f>
        <v>39.3151298368104</v>
      </c>
      <c r="J141" s="40"/>
      <c r="K141" t="s" s="104">
        <v>82</v>
      </c>
      <c r="L141" s="99">
        <f>AVERAGE(L80:L89)</f>
        <v>4.5</v>
      </c>
      <c r="M141" s="83">
        <f>AVERAGE(M80:M89)</f>
        <v>191.48</v>
      </c>
      <c r="N141" s="89">
        <f>AVERAGE(N80:N89)</f>
        <v>42.5713636363636</v>
      </c>
      <c r="O141" s="96"/>
      <c r="P141" s="83"/>
      <c r="Q141" s="83"/>
      <c r="R141" s="84"/>
      <c r="S141" s="83"/>
      <c r="T141" s="83"/>
      <c r="U141" s="84"/>
      <c r="V141" s="83"/>
      <c r="W141" s="97"/>
    </row>
    <row r="142" ht="21.95" customHeight="1">
      <c r="A142" t="s" s="103">
        <v>83</v>
      </c>
      <c r="B142" s="83">
        <f>AVERAGE(B91:B100)</f>
        <v>39.4</v>
      </c>
      <c r="C142" s="83">
        <f>AVERAGE(C91:C100)</f>
        <v>1445.78</v>
      </c>
      <c r="D142" s="87">
        <f>AVERAGE(D91:D100)</f>
        <v>36.6544537121036</v>
      </c>
      <c r="E142" s="40"/>
      <c r="F142" t="s" s="104">
        <v>83</v>
      </c>
      <c r="G142" s="83">
        <f>AVERAGE(G91:G100)</f>
        <v>17.6</v>
      </c>
      <c r="H142" s="83">
        <f>AVERAGE(H91:H100)</f>
        <v>687.65</v>
      </c>
      <c r="I142" s="87">
        <f>AVERAGE(I91:I100)</f>
        <v>38.9934645354645</v>
      </c>
      <c r="J142" s="40"/>
      <c r="K142" t="s" s="104">
        <v>83</v>
      </c>
      <c r="L142" s="83">
        <f>AVERAGE(L91:L100)</f>
        <v>2.9</v>
      </c>
      <c r="M142" s="83">
        <f>AVERAGE(M91:M100)</f>
        <v>124.63</v>
      </c>
      <c r="N142" s="89">
        <f>AVERAGE(N91:N100)</f>
        <v>42.8814285714286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33.4</v>
      </c>
      <c r="C145" s="83">
        <f>AVERAGE(C84:C88)</f>
        <v>1228.7</v>
      </c>
      <c r="D145" s="87">
        <f>AVERAGE(D84:D88)</f>
        <v>36.7760233890658</v>
      </c>
      <c r="E145" s="40"/>
      <c r="F145" t="s" s="100">
        <v>79</v>
      </c>
      <c r="G145" s="83">
        <f>AVERAGE(G84:G88)</f>
        <v>15.6</v>
      </c>
      <c r="H145" s="83">
        <f>AVERAGE(H84:H88)</f>
        <v>610.58</v>
      </c>
      <c r="I145" s="87">
        <f>AVERAGE(I84:I88)</f>
        <v>39.1513011695906</v>
      </c>
      <c r="J145" s="40"/>
      <c r="K145" t="s" s="100">
        <v>79</v>
      </c>
      <c r="L145" s="83">
        <f>AVERAGE(L84:L88)</f>
        <v>2.6</v>
      </c>
      <c r="M145" s="83">
        <f>AVERAGE(M84:M88)</f>
        <v>110.44</v>
      </c>
      <c r="N145" s="89">
        <f>AVERAGE(N84:N88)</f>
        <v>42.46875</v>
      </c>
      <c r="O145" s="96"/>
      <c r="P145" s="83"/>
      <c r="Q145" s="83"/>
      <c r="R145" s="84"/>
      <c r="S145" s="83"/>
      <c r="T145" s="83"/>
      <c r="U145" s="84"/>
      <c r="V145" s="83"/>
      <c r="W145" s="97"/>
    </row>
    <row r="146" ht="21.95" customHeight="1">
      <c r="A146" t="s" s="98">
        <v>80</v>
      </c>
      <c r="B146" s="83">
        <f>AVERAGE(B90:B94)</f>
        <v>43.6</v>
      </c>
      <c r="C146" s="83">
        <f>AVERAGE(C90:C94)</f>
        <v>1600.76</v>
      </c>
      <c r="D146" s="87">
        <f>AVERAGE(D90:D94)</f>
        <v>36.6535691637834</v>
      </c>
      <c r="E146" s="40"/>
      <c r="F146" t="s" s="100">
        <v>80</v>
      </c>
      <c r="G146" s="83">
        <f>AVERAGE(G90:G94)</f>
        <v>20.4</v>
      </c>
      <c r="H146" s="83">
        <f>AVERAGE(H90:H94)</f>
        <v>793.9</v>
      </c>
      <c r="I146" s="87">
        <f>AVERAGE(I90:I94)</f>
        <v>38.7493199554069</v>
      </c>
      <c r="J146" s="40"/>
      <c r="K146" t="s" s="100">
        <v>80</v>
      </c>
      <c r="L146" s="83">
        <f>AVERAGE(L90:L94)</f>
        <v>2.6</v>
      </c>
      <c r="M146" s="83">
        <f>AVERAGE(M90:M94)</f>
        <v>111.66</v>
      </c>
      <c r="N146" s="89">
        <f>AVERAGE(N90:N94)</f>
        <v>42.9816666666667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AVERAGE(B85:B89)</f>
        <v>38.6</v>
      </c>
      <c r="C148" s="83">
        <f>AVERAGE(C85:C89)</f>
        <v>1419.38</v>
      </c>
      <c r="D148" s="87">
        <f>AVERAGE(D85:D89)</f>
        <v>36.7363959380854</v>
      </c>
      <c r="E148" s="40"/>
      <c r="F148" t="s" s="104">
        <v>82</v>
      </c>
      <c r="G148" s="83">
        <f>AVERAGE(G85:G89)</f>
        <v>17.2</v>
      </c>
      <c r="H148" s="83">
        <f>AVERAGE(H85:H89)</f>
        <v>677.3</v>
      </c>
      <c r="I148" s="87">
        <f>AVERAGE(I85:I89)</f>
        <v>39.3013866396761</v>
      </c>
      <c r="J148" s="40"/>
      <c r="K148" t="s" s="104">
        <v>82</v>
      </c>
      <c r="L148" s="83">
        <f>AVERAGE(L85:L89)</f>
        <v>3.2</v>
      </c>
      <c r="M148" s="83">
        <f>AVERAGE(M85:M89)</f>
        <v>136.5</v>
      </c>
      <c r="N148" s="89">
        <f>AVERAGE(N85:N89)</f>
        <v>42.6116071428572</v>
      </c>
      <c r="O148" s="96"/>
      <c r="P148" s="83"/>
      <c r="Q148" s="83"/>
      <c r="R148" s="84"/>
      <c r="S148" s="83"/>
      <c r="T148" s="83"/>
      <c r="U148" s="84"/>
      <c r="V148" s="83"/>
      <c r="W148" s="97"/>
    </row>
    <row r="149" ht="21.95" customHeight="1">
      <c r="A149" t="s" s="103">
        <v>83</v>
      </c>
      <c r="B149" s="83">
        <f>AVERAGE(B91:B95)</f>
        <v>42.8</v>
      </c>
      <c r="C149" s="83">
        <f>AVERAGE(C91:C95)</f>
        <v>1572.94</v>
      </c>
      <c r="D149" s="87">
        <f>AVERAGE(D91:D95)</f>
        <v>36.6979328001471</v>
      </c>
      <c r="E149" s="40"/>
      <c r="F149" t="s" s="104">
        <v>83</v>
      </c>
      <c r="G149" s="83">
        <f>AVERAGE(G91:G95)</f>
        <v>20.2</v>
      </c>
      <c r="H149" s="83">
        <f>AVERAGE(H91:H95)</f>
        <v>785.24</v>
      </c>
      <c r="I149" s="87">
        <f>AVERAGE(I91:I95)</f>
        <v>38.7122843822844</v>
      </c>
      <c r="J149" s="40"/>
      <c r="K149" t="s" s="104">
        <v>83</v>
      </c>
      <c r="L149" s="83">
        <f>AVERAGE(L91:L95)</f>
        <v>2.6</v>
      </c>
      <c r="M149" s="83">
        <f>AVERAGE(M91:M95)</f>
        <v>111.04</v>
      </c>
      <c r="N149" s="89">
        <f>AVERAGE(N91:N95)</f>
        <v>42.7233333333333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N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3" customWidth="1"/>
    <col min="2" max="14" width="8.35156" style="23" customWidth="1"/>
    <col min="15" max="16384" width="16.3516" style="23"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AVERAGE('Adelaide'!B69,'Albany'!B84,'Amberley'!B38,'Birdsville'!B29,'Bourke'!B71,'Bundaberg'!B70,'Burketown'!B74,'Butlers Gorge'!B46,'Cabramurra'!B17,'Camooweal'!B40,'Cape Bruny'!B57,'Cape Leeuwin'!B69,'Cape Moreton'!B69,'Carnarvon'!B69,'Ceduna'!B36,'Cobar'!B70,'Darwin'!B69,'Deniliquin'!B70,'Dubbo'!B58,'Eddytstone Point'!B69,'Forrest'!B32,'Gabo Island'!B73,'Gayndah'!B76,'Geraldton'!B69,'Hobart'!B61,'Kalumburu'!B39,'Karijini North'!B49,'Laverton'!B36,'Mackay'!B69,'Marble Bar'!B73,'Marree'!B71,'Melbourne'!B69,'Mildura'!B69,'Miles'!B70,'Morawa'!B54,'Mt Gambier'!B69,'Nhill'!B75,'Normanton'!B74,'Nowra'!B27,'Nuriootpa'!B22,'Oodnadatta'!B38,'Orbost'!B44,'Palmerville'!B74,'Perth'!B69,'Point Perpendicular'!B38,'Port Lincoln'!B69,'Port Macquarie'!B69,'Richmond NSW'!B36,'Robe'!B76,'Rutherglen'!B68,'Sale'!B69,'Scone'!B14,'Snowtown'!B71,'Sydney'!B69,'Thargomiindah'!B25,'Tibooburra'!B70,'Wagga Wagga'!B69,'Walgett'!B70,'Weipa'!B20,'Wilcannia'!B73,'Williamtown'!B31,'Wilsons Promontary'!B73,'Woomera'!B29,'Wyalong'!B17,'Yamba'!B80)</f>
        <v>33.0307692307692</v>
      </c>
      <c r="C2" s="12">
        <f>AVERAGE('Adelaide'!D69,'Albany'!D84,'Amberley'!D38,'Birdsville'!D29,'Bourke'!D71,'Bundaberg'!D70,'Burketown'!D74,'Butlers Gorge'!D46,'Cabramurra'!D17,'Camooweal'!D40,'Cape Bruny'!D57,'Cape Leeuwin'!D69,'Cape Moreton'!D69,'Carnarvon'!D69,'Ceduna'!D36,'Cobar'!D70,'Darwin'!D69,'Deniliquin'!D70,'Dubbo'!D58,'Eddytstone Point'!D69,'Forrest'!D32,'Gabo Island'!D73,'Gayndah'!D76,'Geraldton'!D69,'Hobart'!D61,'Kalumburu'!D39,'Karijini North'!D49,'Laverton'!D36,'Mackay'!D69,'Marble Bar'!D73,'Marree'!D71,'Melbourne'!D69,'Mildura'!D69,'Miles'!D70,'Morawa'!D54,'Mt Gambier'!D69,'Nhill'!D75,'Normanton'!D74,'Nowra'!D27,'Nuriootpa'!D22,'Oodnadatta'!D38,'Orbost'!D44,'Palmerville'!D74,'Perth'!D69,'Point Perpendicular'!D38,'Port Lincoln'!D69,'Port Macquarie'!D69,'Richmond NSW'!D36,'Robe'!D76,'Rutherglen'!D68,'Sale'!D69,'Scone'!D14,'Snowtown'!D71,'Sydney'!D69,'Thargomiindah'!D25,'Tibooburra'!D70,'Wagga Wagga'!D69,'Walgett'!D70,'Weipa'!D20,'Wilcannia'!D73,'Williamtown'!D31,'Wilsons Promontary'!D73,'Woomera'!D29,'Wyalong'!D17,'Yamba'!D80)</f>
        <v>34.6178240225301</v>
      </c>
      <c r="D2" s="13">
        <f>AVERAGE('Adelaide'!G69,'Albany'!G84,'Amberley'!G38,'Birdsville'!G29,'Bourke'!G71,'Bundaberg'!G70,'Burketown'!G74,'Butlers Gorge'!G46,'Cabramurra'!G17,'Camooweal'!G40,'Cape Bruny'!G57,'Cape Leeuwin'!G69,'Cape Moreton'!G69,'Carnarvon'!G69,'Ceduna'!G36,'Cobar'!G70,'Darwin'!G69,'Deniliquin'!G70,'Dubbo'!G58,'Eddytstone Point'!G69,'Forrest'!G32,'Gabo Island'!G73,'Gayndah'!G76,'Geraldton'!G69,'Hobart'!G61,'Kalumburu'!G39,'Karijini North'!G49,'Laverton'!G36,'Mackay'!G69,'Marble Bar'!G73,'Marree'!G71,'Melbourne'!G69,'Mildura'!G69,'Miles'!G70,'Morawa'!G54,'Mt Gambier'!G69,'Nhill'!G75,'Normanton'!G74,'Nowra'!G27,'Nuriootpa'!G22,'Oodnadatta'!G38,'Orbost'!G44,'Palmerville'!G74,'Perth'!G69,'Point Perpendicular'!G38,'Port Lincoln'!G69,'Port Macquarie'!G69,'Richmond NSW'!G36,'Robe'!G76,'Rutherglen'!G68,'Sale'!G69,'Scone'!G14,'Snowtown'!G71,'Sydney'!G69,'Thargomiindah'!G25,'Tibooburra'!G70,'Wagga Wagga'!G69,'Walgett'!G70,'Weipa'!G20,'Wilcannia'!G73,'Williamtown'!G31,'Wilsons Promontary'!G73,'Woomera'!G29,'Wyalong'!G17,'Yamba'!G80)</f>
        <v>16.4923076923077</v>
      </c>
      <c r="E2" s="12">
        <f>AVERAGE('Adelaide'!I69,'Albany'!I84,'Amberley'!I38,'Birdsville'!I29,'Bourke'!I71,'Bundaberg'!I70,'Burketown'!I74,'Butlers Gorge'!I46,'Cabramurra'!I17,'Camooweal'!I40,'Cape Bruny'!I57,'Cape Leeuwin'!I69,'Cape Moreton'!I69,'Carnarvon'!I69,'Ceduna'!I36,'Cobar'!I70,'Darwin'!I69,'Deniliquin'!I70,'Dubbo'!I58,'Eddytstone Point'!I69,'Forrest'!I32,'Gabo Island'!I73,'Gayndah'!I76,'Geraldton'!I69,'Hobart'!I61,'Kalumburu'!I39,'Karijini North'!I49,'Laverton'!I36,'Mackay'!I69,'Marble Bar'!I73,'Marree'!I71,'Melbourne'!I69,'Mildura'!I69,'Miles'!I70,'Morawa'!I54,'Mt Gambier'!I69,'Nhill'!I75,'Normanton'!I74,'Nowra'!I27,'Nuriootpa'!I22,'Oodnadatta'!I38,'Orbost'!I44,'Palmerville'!I74,'Perth'!I69,'Point Perpendicular'!I38,'Port Lincoln'!I69,'Port Macquarie'!I69,'Richmond NSW'!I36,'Robe'!I76,'Rutherglen'!I68,'Sale'!I69,'Scone'!I14,'Snowtown'!I71,'Sydney'!I69,'Thargomiindah'!I25,'Tibooburra'!I70,'Wagga Wagga'!I69,'Walgett'!I70,'Weipa'!I20,'Wilcannia'!I73,'Williamtown'!I31,'Wilsons Promontary'!I73,'Woomera'!I29,'Wyalong'!I17,'Yamba'!I80)</f>
        <v>36.2938076956013</v>
      </c>
      <c r="F2" s="13">
        <f>AVERAGE('Adelaide'!L69,'Albany'!L84,'Amberley'!L38,'Birdsville'!L29,'Bourke'!L71,'Bundaberg'!L70,'Burketown'!L74,'Butlers Gorge'!L46,'Cabramurra'!L17,'Camooweal'!L40,'Cape Bruny'!L57,'Cape Leeuwin'!L69,'Cape Moreton'!L69,'Carnarvon'!L69,'Ceduna'!L36,'Cobar'!L70,'Darwin'!L69,'Deniliquin'!L70,'Dubbo'!L58,'Eddytstone Point'!L69,'Forrest'!L32,'Gabo Island'!L73,'Gayndah'!L76,'Geraldton'!L69,'Hobart'!L61,'Kalumburu'!L39,'Karijini North'!L49,'Laverton'!L36,'Mackay'!L69,'Marble Bar'!L73,'Marree'!L71,'Melbourne'!L69,'Mildura'!L69,'Miles'!L70,'Morawa'!L54,'Mt Gambier'!L69,'Nhill'!L75,'Normanton'!L74,'Nowra'!L27,'Nuriootpa'!L22,'Oodnadatta'!L38,'Orbost'!L44,'Palmerville'!L74,'Perth'!L69,'Point Perpendicular'!L38,'Port Lincoln'!L69,'Port Macquarie'!L69,'Richmond NSW'!L36,'Robe'!L76,'Rutherglen'!L68,'Sale'!L69,'Scone'!L14,'Snowtown'!L71,'Sydney'!L69,'Thargomiindah'!L25,'Tibooburra'!L70,'Wagga Wagga'!L69,'Walgett'!L70,'Weipa'!L20,'Wilcannia'!L73,'Williamtown'!L31,'Wilsons Promontary'!L73,'Woomera'!L29,'Wyalong'!L17,'Yamba'!L80)</f>
        <v>3.47692307692308</v>
      </c>
      <c r="G2" s="12">
        <f>AVERAGE('Adelaide'!N69,'Albany'!N84,'Amberley'!N38,'Birdsville'!N29,'Bourke'!N71,'Bundaberg'!N70,'Burketown'!N74,'Butlers Gorge'!N46,'Cabramurra'!N17,'Camooweal'!N40,'Cape Bruny'!N57,'Cape Leeuwin'!N69,'Cape Moreton'!N69,'Carnarvon'!N69,'Ceduna'!N36,'Cobar'!N70,'Darwin'!N69,'Deniliquin'!N70,'Dubbo'!N58,'Eddytstone Point'!N69,'Forrest'!N32,'Gabo Island'!N73,'Gayndah'!N76,'Geraldton'!N69,'Hobart'!N61,'Kalumburu'!N39,'Karijini North'!N49,'Laverton'!N36,'Mackay'!N69,'Marble Bar'!N73,'Marree'!N71,'Melbourne'!N69,'Mildura'!N69,'Miles'!N70,'Morawa'!N54,'Mt Gambier'!N69,'Nhill'!N75,'Normanton'!N74,'Nowra'!N27,'Nuriootpa'!N22,'Oodnadatta'!N38,'Orbost'!N44,'Palmerville'!N74,'Perth'!N69,'Point Perpendicular'!N38,'Port Lincoln'!N69,'Port Macquarie'!N69,'Richmond NSW'!N36,'Robe'!N76,'Rutherglen'!N68,'Sale'!N69,'Scone'!N14,'Snowtown'!N71,'Sydney'!N69,'Thargomiindah'!N25,'Tibooburra'!N70,'Wagga Wagga'!N69,'Walgett'!N70,'Weipa'!N20,'Wilcannia'!N73,'Williamtown'!N31,'Wilsons Promontary'!N73,'Woomera'!N29,'Wyalong'!N17,'Yamba'!N80)</f>
        <v>39.3665290435685</v>
      </c>
      <c r="H2" s="10">
        <v>-20</v>
      </c>
      <c r="I2" s="11">
        <f>AVERAGE('Adelaide'!P69,'Albany'!P84,'Amberley'!P38,'Birdsville'!P29,'Bourke'!P71,'Bundaberg'!P70,'Burketown'!P74,'Butlers Gorge'!P46,'Cabramurra'!P17,'Camooweal'!P40,'Cape Bruny'!P57,'Cape Leeuwin'!P69,'Cape Moreton'!P69,'Carnarvon'!P69,'Ceduna'!P36,'Cobar'!P70,'Darwin'!P69,'Deniliquin'!P70,'Dubbo'!P58,'Eddytstone Point'!P69,'Forrest'!P32,'Gabo Island'!P73,'Gayndah'!P76,'Geraldton'!P69,'Hobart'!P61,'Kalumburu'!P39,'Karijini North'!P49,'Laverton'!P36,'Mackay'!P69,'Marble Bar'!P73,'Marree'!P71,'Melbourne'!P69,'Mildura'!P69,'Miles'!P70,'Morawa'!P54,'Mt Gambier'!P69,'Nhill'!P75,'Normanton'!P74,'Nowra'!P27,'Nuriootpa'!P22,'Oodnadatta'!P38,'Orbost'!P44,'Palmerville'!P74,'Perth'!P69,'Point Perpendicular'!P38,'Port Lincoln'!P69,'Port Macquarie'!P69,'Richmond NSW'!P36,'Robe'!P76,'Rutherglen'!P68,'Sale'!P69,'Scone'!P14,'Snowtown'!P71,'Sydney'!P69,'Thargomiindah'!P25,'Tibooburra'!P70,'Wagga Wagga'!P69,'Walgett'!P70,'Weipa'!P20,'Wilcannia'!P73,'Williamtown'!P31,'Wilsons Promontary'!P73,'Woomera'!P29,'Wyalong'!P17,'Yamba'!P80)</f>
        <v>34.9669230769231</v>
      </c>
      <c r="J2" s="12">
        <f>AVERAGE('Adelaide'!Q69,'Albany'!Q84,'Amberley'!Q38,'Birdsville'!Q29,'Bourke'!Q71,'Bundaberg'!Q70,'Burketown'!Q74,'Butlers Gorge'!Q46,'Cabramurra'!Q17,'Camooweal'!Q40,'Cape Bruny'!Q57,'Cape Leeuwin'!Q69,'Cape Moreton'!Q69,'Carnarvon'!Q69,'Ceduna'!Q36,'Cobar'!Q70,'Darwin'!Q69,'Deniliquin'!Q70,'Dubbo'!Q58,'Eddytstone Point'!Q69,'Forrest'!Q32,'Gabo Island'!Q73,'Gayndah'!Q76,'Geraldton'!Q69,'Hobart'!Q61,'Kalumburu'!Q39,'Karijini North'!Q49,'Laverton'!Q36,'Mackay'!Q69,'Marble Bar'!Q73,'Marree'!Q71,'Melbourne'!Q69,'Mildura'!Q69,'Miles'!Q70,'Morawa'!Q54,'Mt Gambier'!Q69,'Nhill'!Q75,'Normanton'!Q74,'Nowra'!Q27,'Nuriootpa'!Q22,'Oodnadatta'!Q38,'Orbost'!Q44,'Palmerville'!Q74,'Perth'!Q69,'Point Perpendicular'!Q38,'Port Lincoln'!Q69,'Port Macquarie'!Q69,'Richmond NSW'!Q36,'Robe'!Q76,'Rutherglen'!Q68,'Sale'!Q69,'Scone'!Q14,'Snowtown'!Q71,'Sydney'!Q69,'Thargomiindah'!Q25,'Tibooburra'!Q70,'Wagga Wagga'!Q69,'Walgett'!Q70,'Weipa'!Q20,'Wilcannia'!Q73,'Williamtown'!Q31,'Wilsons Promontary'!Q73,'Woomera'!Q29,'Wyalong'!Q17,'Yamba'!Q80)</f>
        <v>34.5963070741802</v>
      </c>
      <c r="K2" s="13">
        <f>AVERAGE('Adelaide'!S69,'Albany'!S84,'Amberley'!S38,'Birdsville'!S29,'Bourke'!S71,'Bundaberg'!S70,'Burketown'!S74,'Butlers Gorge'!S46,'Cabramurra'!S17,'Camooweal'!S40,'Cape Bruny'!S57,'Cape Leeuwin'!S69,'Cape Moreton'!S69,'Carnarvon'!S69,'Ceduna'!S36,'Cobar'!S70,'Darwin'!S69,'Deniliquin'!S70,'Dubbo'!S58,'Eddytstone Point'!S69,'Forrest'!S32,'Gabo Island'!S73,'Gayndah'!S76,'Geraldton'!S69,'Hobart'!S61,'Kalumburu'!S39,'Karijini North'!S49,'Laverton'!S36,'Mackay'!S69,'Marble Bar'!S73,'Marree'!S71,'Melbourne'!S69,'Mildura'!S69,'Miles'!S70,'Morawa'!S54,'Mt Gambier'!S69,'Nhill'!S75,'Normanton'!S74,'Nowra'!S27,'Nuriootpa'!S22,'Oodnadatta'!S38,'Orbost'!S44,'Palmerville'!S74,'Perth'!S69,'Point Perpendicular'!S38,'Port Lincoln'!S69,'Port Macquarie'!S69,'Richmond NSW'!S36,'Robe'!S76,'Rutherglen'!S68,'Sale'!S69,'Scone'!S14,'Snowtown'!S71,'Sydney'!S69,'Thargomiindah'!S25,'Tibooburra'!S70,'Wagga Wagga'!S69,'Walgett'!S70,'Weipa'!S20,'Wilcannia'!S73,'Williamtown'!S31,'Wilsons Promontary'!S73,'Woomera'!S29,'Wyalong'!S17,'Yamba'!S80)</f>
        <v>17.1069230769231</v>
      </c>
      <c r="L2" s="12">
        <f>AVERAGE('Adelaide'!T69,'Albany'!T84,'Amberley'!T38,'Birdsville'!T29,'Bourke'!T71,'Bundaberg'!T70,'Burketown'!T74,'Butlers Gorge'!T46,'Cabramurra'!T17,'Camooweal'!T40,'Cape Bruny'!T57,'Cape Leeuwin'!T69,'Cape Moreton'!T69,'Carnarvon'!T69,'Ceduna'!T36,'Cobar'!T70,'Darwin'!T69,'Deniliquin'!T70,'Dubbo'!T58,'Eddytstone Point'!T69,'Forrest'!T32,'Gabo Island'!T73,'Gayndah'!T76,'Geraldton'!T69,'Hobart'!T61,'Kalumburu'!T39,'Karijini North'!T49,'Laverton'!T36,'Mackay'!T69,'Marble Bar'!T73,'Marree'!T71,'Melbourne'!T69,'Mildura'!T69,'Miles'!T70,'Morawa'!T54,'Mt Gambier'!T69,'Nhill'!T75,'Normanton'!T74,'Nowra'!T27,'Nuriootpa'!T22,'Oodnadatta'!T38,'Orbost'!T44,'Palmerville'!T74,'Perth'!T69,'Point Perpendicular'!T38,'Port Lincoln'!T69,'Port Macquarie'!T69,'Richmond NSW'!T36,'Robe'!T76,'Rutherglen'!T68,'Sale'!T69,'Scone'!T14,'Snowtown'!T71,'Sydney'!T69,'Thargomiindah'!T25,'Tibooburra'!T70,'Wagga Wagga'!T69,'Walgett'!T70,'Weipa'!T20,'Wilcannia'!T73,'Williamtown'!T31,'Wilsons Promontary'!T73,'Woomera'!T29,'Wyalong'!T17,'Yamba'!T80)</f>
        <v>36.2807580186331</v>
      </c>
      <c r="M2" s="13">
        <f>AVERAGE('Adelaide'!V69,'Albany'!V84,'Amberley'!V38,'Birdsville'!V29,'Bourke'!V71,'Bundaberg'!V70,'Burketown'!V74,'Butlers Gorge'!V46,'Cabramurra'!V17,'Camooweal'!V40,'Cape Bruny'!V57,'Cape Leeuwin'!V69,'Cape Moreton'!V69,'Carnarvon'!V69,'Ceduna'!V36,'Cobar'!V70,'Darwin'!V69,'Deniliquin'!V70,'Dubbo'!V58,'Eddytstone Point'!V69,'Forrest'!V32,'Gabo Island'!V73,'Gayndah'!V76,'Geraldton'!V69,'Hobart'!V61,'Kalumburu'!V39,'Karijini North'!V49,'Laverton'!V36,'Mackay'!V69,'Marble Bar'!V73,'Marree'!V71,'Melbourne'!V69,'Mildura'!V69,'Miles'!V70,'Morawa'!V54,'Mt Gambier'!V69,'Nhill'!V75,'Normanton'!V74,'Nowra'!V27,'Nuriootpa'!V22,'Oodnadatta'!V38,'Orbost'!V44,'Palmerville'!V74,'Perth'!V69,'Point Perpendicular'!V38,'Port Lincoln'!V69,'Port Macquarie'!V69,'Richmond NSW'!V36,'Robe'!V76,'Rutherglen'!V68,'Sale'!V69,'Scone'!V14,'Snowtown'!V71,'Sydney'!V69,'Thargomiindah'!V25,'Tibooburra'!V70,'Wagga Wagga'!V69,'Walgett'!V70,'Weipa'!V20,'Wilcannia'!V73,'Williamtown'!V31,'Wilsons Promontary'!V73,'Woomera'!V29,'Wyalong'!V17,'Yamba'!V80)</f>
        <v>3.25615384615385</v>
      </c>
      <c r="N2" s="12">
        <f>AVERAGE('Adelaide'!W69,'Albany'!W84,'Amberley'!W38,'Birdsville'!W29,'Bourke'!W71,'Bundaberg'!W70,'Burketown'!W74,'Butlers Gorge'!W46,'Cabramurra'!W17,'Camooweal'!W40,'Cape Bruny'!W57,'Cape Leeuwin'!W69,'Cape Moreton'!W69,'Carnarvon'!W69,'Ceduna'!W36,'Cobar'!W70,'Darwin'!W69,'Deniliquin'!W70,'Dubbo'!W58,'Eddytstone Point'!W69,'Forrest'!W32,'Gabo Island'!W73,'Gayndah'!W76,'Geraldton'!W69,'Hobart'!W61,'Kalumburu'!W39,'Karijini North'!W49,'Laverton'!W36,'Mackay'!W69,'Marble Bar'!W73,'Marree'!W71,'Melbourne'!W69,'Mildura'!W69,'Miles'!W70,'Morawa'!W54,'Mt Gambier'!W69,'Nhill'!W75,'Normanton'!W74,'Nowra'!W27,'Nuriootpa'!W22,'Oodnadatta'!W38,'Orbost'!W44,'Palmerville'!W74,'Perth'!W69,'Point Perpendicular'!W38,'Port Lincoln'!W69,'Port Macquarie'!W69,'Richmond NSW'!W36,'Robe'!W76,'Rutherglen'!W68,'Sale'!W69,'Scone'!W14,'Snowtown'!W71,'Sydney'!W69,'Thargomiindah'!W25,'Tibooburra'!W70,'Wagga Wagga'!W69,'Walgett'!W70,'Weipa'!W20,'Wilcannia'!W73,'Williamtown'!W31,'Wilsons Promontary'!W73,'Woomera'!W29,'Wyalong'!W17,'Yamba'!W80)</f>
        <v>39.305910017763</v>
      </c>
    </row>
    <row r="3" ht="23" customHeight="1">
      <c r="A3" s="10">
        <v>-19</v>
      </c>
      <c r="B3" s="11">
        <f>AVERAGE('Adelaide'!B70,'Albany'!B85,'Amberley'!B39,'Birdsville'!B30,'Bourke'!B72,'Bundaberg'!B71,'Burketown'!B75,'Butlers Gorge'!B47,'Cabramurra'!B18,'Camooweal'!B41,'Cape Bruny'!B58,'Cape Leeuwin'!B70,'Cape Moreton'!B70,'Carnarvon'!B70,'Ceduna'!B37,'Cobar'!B71,'Darwin'!B70,'Deniliquin'!B71,'Dubbo'!B59,'Eddytstone Point'!B70,'Forrest'!B33,'Gabo Island'!B74,'Gayndah'!B77,'Geraldton'!B70,'Hobart'!B62,'Kalumburu'!B40,'Karijini North'!B50,'Laverton'!B37,'Mackay'!B70,'Marble Bar'!B74,'Marree'!B72,'Melbourne'!B70,'Mildura'!B70,'Miles'!B71,'Morawa'!B55,'Mt Gambier'!B70,'Nhill'!B76,'Normanton'!B75,'Nowra'!B28,'Nuriootpa'!B23,'Oodnadatta'!B39,'Orbost'!B45,'Palmerville'!B75,'Perth'!B70,'Point Perpendicular'!B39,'Port Lincoln'!B70,'Port Macquarie'!B70,'Richmond NSW'!B37,'Robe'!B77,'Rutherglen'!B69,'Sale'!B70,'Scone'!B15,'Snowtown'!B72,'Sydney'!B70,'Thargomiindah'!B26,'Tibooburra'!B71,'Wagga Wagga'!B70,'Walgett'!B71,'Weipa'!B21,'Wilcannia'!B74,'Williamtown'!B32,'Wilsons Promontary'!B74,'Woomera'!B30,'Wyalong'!B18,'Yamba'!B81)</f>
        <v>36.0153846153846</v>
      </c>
      <c r="C3" s="12">
        <f>AVERAGE('Adelaide'!D70,'Albany'!D85,'Amberley'!D39,'Birdsville'!D30,'Bourke'!D72,'Bundaberg'!D71,'Burketown'!D75,'Butlers Gorge'!D47,'Cabramurra'!D18,'Camooweal'!D41,'Cape Bruny'!D58,'Cape Leeuwin'!D70,'Cape Moreton'!D70,'Carnarvon'!D70,'Ceduna'!D37,'Cobar'!D71,'Darwin'!D70,'Deniliquin'!D71,'Dubbo'!D59,'Eddytstone Point'!D70,'Forrest'!D33,'Gabo Island'!D74,'Gayndah'!D77,'Geraldton'!D70,'Hobart'!D62,'Kalumburu'!D40,'Karijini North'!D50,'Laverton'!D37,'Mackay'!D70,'Marble Bar'!D74,'Marree'!D72,'Melbourne'!D70,'Mildura'!D70,'Miles'!D71,'Morawa'!D55,'Mt Gambier'!D70,'Nhill'!D76,'Normanton'!D75,'Nowra'!D28,'Nuriootpa'!D23,'Oodnadatta'!D39,'Orbost'!D45,'Palmerville'!D75,'Perth'!D70,'Point Perpendicular'!D39,'Port Lincoln'!D70,'Port Macquarie'!D70,'Richmond NSW'!D37,'Robe'!D77,'Rutherglen'!D69,'Sale'!D70,'Scone'!D15,'Snowtown'!D72,'Sydney'!D70,'Thargomiindah'!D26,'Tibooburra'!D71,'Wagga Wagga'!D70,'Walgett'!D71,'Weipa'!D21,'Wilcannia'!D74,'Williamtown'!D32,'Wilsons Promontary'!D74,'Woomera'!D30,'Wyalong'!D18,'Yamba'!D81)</f>
        <v>34.6183970609099</v>
      </c>
      <c r="D3" s="13">
        <f>AVERAGE('Adelaide'!G70,'Albany'!G85,'Amberley'!G39,'Birdsville'!G30,'Bourke'!G72,'Bundaberg'!G71,'Burketown'!G75,'Butlers Gorge'!G47,'Cabramurra'!G18,'Camooweal'!G41,'Cape Bruny'!G58,'Cape Leeuwin'!G70,'Cape Moreton'!G70,'Carnarvon'!G70,'Ceduna'!G37,'Cobar'!G71,'Darwin'!G70,'Deniliquin'!G71,'Dubbo'!G59,'Eddytstone Point'!G70,'Forrest'!G33,'Gabo Island'!G74,'Gayndah'!G77,'Geraldton'!G70,'Hobart'!G62,'Kalumburu'!G40,'Karijini North'!G50,'Laverton'!G37,'Mackay'!G70,'Marble Bar'!G74,'Marree'!G72,'Melbourne'!G70,'Mildura'!G70,'Miles'!G71,'Morawa'!G55,'Mt Gambier'!G70,'Nhill'!G76,'Normanton'!G75,'Nowra'!G28,'Nuriootpa'!G23,'Oodnadatta'!G39,'Orbost'!G45,'Palmerville'!G75,'Perth'!G70,'Point Perpendicular'!G39,'Port Lincoln'!G70,'Port Macquarie'!G70,'Richmond NSW'!G37,'Robe'!G77,'Rutherglen'!G69,'Sale'!G70,'Scone'!G15,'Snowtown'!G72,'Sydney'!G70,'Thargomiindah'!G26,'Tibooburra'!G71,'Wagga Wagga'!G70,'Walgett'!G71,'Weipa'!G21,'Wilcannia'!G74,'Williamtown'!G32,'Wilsons Promontary'!G74,'Woomera'!G30,'Wyalong'!G18,'Yamba'!G81)</f>
        <v>18.2307692307692</v>
      </c>
      <c r="E3" s="12">
        <f>AVERAGE('Adelaide'!I70,'Albany'!I85,'Amberley'!I39,'Birdsville'!I30,'Bourke'!I72,'Bundaberg'!I71,'Burketown'!I75,'Butlers Gorge'!I47,'Cabramurra'!I18,'Camooweal'!I41,'Cape Bruny'!I58,'Cape Leeuwin'!I70,'Cape Moreton'!I70,'Carnarvon'!I70,'Ceduna'!I37,'Cobar'!I71,'Darwin'!I70,'Deniliquin'!I71,'Dubbo'!I59,'Eddytstone Point'!I70,'Forrest'!I33,'Gabo Island'!I74,'Gayndah'!I77,'Geraldton'!I70,'Hobart'!I62,'Kalumburu'!I40,'Karijini North'!I50,'Laverton'!I37,'Mackay'!I70,'Marble Bar'!I74,'Marree'!I72,'Melbourne'!I70,'Mildura'!I70,'Miles'!I71,'Morawa'!I55,'Mt Gambier'!I70,'Nhill'!I76,'Normanton'!I75,'Nowra'!I28,'Nuriootpa'!I23,'Oodnadatta'!I39,'Orbost'!I45,'Palmerville'!I75,'Perth'!I70,'Point Perpendicular'!I39,'Port Lincoln'!I70,'Port Macquarie'!I70,'Richmond NSW'!I37,'Robe'!I77,'Rutherglen'!I69,'Sale'!I70,'Scone'!I15,'Snowtown'!I72,'Sydney'!I70,'Thargomiindah'!I26,'Tibooburra'!I71,'Wagga Wagga'!I70,'Walgett'!I71,'Weipa'!I21,'Wilcannia'!I74,'Williamtown'!I32,'Wilsons Promontary'!I74,'Woomera'!I30,'Wyalong'!I18,'Yamba'!I81)</f>
        <v>36.1964898351231</v>
      </c>
      <c r="F3" s="13">
        <f>AVERAGE('Adelaide'!L70,'Albany'!L85,'Amberley'!L39,'Birdsville'!L30,'Bourke'!L72,'Bundaberg'!L71,'Burketown'!L75,'Butlers Gorge'!L47,'Cabramurra'!L18,'Camooweal'!L41,'Cape Bruny'!L58,'Cape Leeuwin'!L70,'Cape Moreton'!L70,'Carnarvon'!L70,'Ceduna'!L37,'Cobar'!L71,'Darwin'!L70,'Deniliquin'!L71,'Dubbo'!L59,'Eddytstone Point'!L70,'Forrest'!L33,'Gabo Island'!L74,'Gayndah'!L77,'Geraldton'!L70,'Hobart'!L62,'Kalumburu'!L40,'Karijini North'!L50,'Laverton'!L37,'Mackay'!L70,'Marble Bar'!L74,'Marree'!L72,'Melbourne'!L70,'Mildura'!L70,'Miles'!L71,'Morawa'!L55,'Mt Gambier'!L70,'Nhill'!L76,'Normanton'!L75,'Nowra'!L28,'Nuriootpa'!L23,'Oodnadatta'!L39,'Orbost'!L45,'Palmerville'!L75,'Perth'!L70,'Point Perpendicular'!L39,'Port Lincoln'!L70,'Port Macquarie'!L70,'Richmond NSW'!L37,'Robe'!L77,'Rutherglen'!L69,'Sale'!L70,'Scone'!L15,'Snowtown'!L72,'Sydney'!L70,'Thargomiindah'!L26,'Tibooburra'!L71,'Wagga Wagga'!L70,'Walgett'!L71,'Weipa'!L21,'Wilcannia'!L74,'Williamtown'!L32,'Wilsons Promontary'!L74,'Woomera'!L30,'Wyalong'!L18,'Yamba'!L81)</f>
        <v>3.01538461538462</v>
      </c>
      <c r="G3" s="12">
        <f>AVERAGE('Adelaide'!N70,'Albany'!N85,'Amberley'!N39,'Birdsville'!N30,'Bourke'!N72,'Bundaberg'!N71,'Burketown'!N75,'Butlers Gorge'!N47,'Cabramurra'!N18,'Camooweal'!N41,'Cape Bruny'!N58,'Cape Leeuwin'!N70,'Cape Moreton'!N70,'Carnarvon'!N70,'Ceduna'!N37,'Cobar'!N71,'Darwin'!N70,'Deniliquin'!N71,'Dubbo'!N59,'Eddytstone Point'!N70,'Forrest'!N33,'Gabo Island'!N74,'Gayndah'!N77,'Geraldton'!N70,'Hobart'!N62,'Kalumburu'!N40,'Karijini North'!N50,'Laverton'!N37,'Mackay'!N70,'Marble Bar'!N74,'Marree'!N72,'Melbourne'!N70,'Mildura'!N70,'Miles'!N71,'Morawa'!N55,'Mt Gambier'!N70,'Nhill'!N76,'Normanton'!N75,'Nowra'!N28,'Nuriootpa'!N23,'Oodnadatta'!N39,'Orbost'!N45,'Palmerville'!N75,'Perth'!N70,'Point Perpendicular'!N39,'Port Lincoln'!N70,'Port Macquarie'!N70,'Richmond NSW'!N37,'Robe'!N77,'Rutherglen'!N69,'Sale'!N70,'Scone'!N15,'Snowtown'!N72,'Sydney'!N70,'Thargomiindah'!N26,'Tibooburra'!N71,'Wagga Wagga'!N70,'Walgett'!N71,'Weipa'!N21,'Wilcannia'!N74,'Williamtown'!N32,'Wilsons Promontary'!N74,'Woomera'!N30,'Wyalong'!N18,'Yamba'!N81)</f>
        <v>38.9752190026954</v>
      </c>
      <c r="H3" s="10">
        <v>-19</v>
      </c>
      <c r="I3" s="11">
        <f>AVERAGE('Adelaide'!P70,'Albany'!P85,'Amberley'!P39,'Birdsville'!P30,'Bourke'!P72,'Bundaberg'!P71,'Burketown'!P75,'Butlers Gorge'!P47,'Cabramurra'!P18,'Camooweal'!P41,'Cape Bruny'!P58,'Cape Leeuwin'!P70,'Cape Moreton'!P70,'Carnarvon'!P70,'Ceduna'!P37,'Cobar'!P71,'Darwin'!P70,'Deniliquin'!P71,'Dubbo'!P59,'Eddytstone Point'!P70,'Forrest'!P33,'Gabo Island'!P74,'Gayndah'!P77,'Geraldton'!P70,'Hobart'!P62,'Kalumburu'!P40,'Karijini North'!P50,'Laverton'!P37,'Mackay'!P70,'Marble Bar'!P74,'Marree'!P72,'Melbourne'!P70,'Mildura'!P70,'Miles'!P71,'Morawa'!P55,'Mt Gambier'!P70,'Nhill'!P76,'Normanton'!P75,'Nowra'!P28,'Nuriootpa'!P23,'Oodnadatta'!P39,'Orbost'!P45,'Palmerville'!P75,'Perth'!P70,'Point Perpendicular'!P39,'Port Lincoln'!P70,'Port Macquarie'!P70,'Richmond NSW'!P37,'Robe'!P77,'Rutherglen'!P69,'Sale'!P70,'Scone'!P15,'Snowtown'!P72,'Sydney'!P70,'Thargomiindah'!P26,'Tibooburra'!P71,'Wagga Wagga'!P70,'Walgett'!P71,'Weipa'!P21,'Wilcannia'!P74,'Williamtown'!P32,'Wilsons Promontary'!P74,'Woomera'!P30,'Wyalong'!P18,'Yamba'!P81)</f>
        <v>35.0688259109312</v>
      </c>
      <c r="J3" s="12">
        <f>AVERAGE('Adelaide'!Q70,'Albany'!Q85,'Amberley'!Q39,'Birdsville'!Q30,'Bourke'!Q72,'Bundaberg'!Q71,'Burketown'!Q75,'Butlers Gorge'!Q47,'Cabramurra'!Q18,'Camooweal'!Q41,'Cape Bruny'!Q58,'Cape Leeuwin'!Q70,'Cape Moreton'!Q70,'Carnarvon'!Q70,'Ceduna'!Q37,'Cobar'!Q71,'Darwin'!Q70,'Deniliquin'!Q71,'Dubbo'!Q59,'Eddytstone Point'!Q70,'Forrest'!Q33,'Gabo Island'!Q74,'Gayndah'!Q77,'Geraldton'!Q70,'Hobart'!Q62,'Kalumburu'!Q40,'Karijini North'!Q50,'Laverton'!Q37,'Mackay'!Q70,'Marble Bar'!Q74,'Marree'!Q72,'Melbourne'!Q70,'Mildura'!Q70,'Miles'!Q71,'Morawa'!Q55,'Mt Gambier'!Q70,'Nhill'!Q76,'Normanton'!Q75,'Nowra'!Q28,'Nuriootpa'!Q23,'Oodnadatta'!Q39,'Orbost'!Q45,'Palmerville'!Q75,'Perth'!Q70,'Point Perpendicular'!Q39,'Port Lincoln'!Q70,'Port Macquarie'!Q70,'Richmond NSW'!Q37,'Robe'!Q77,'Rutherglen'!Q69,'Sale'!Q70,'Scone'!Q15,'Snowtown'!Q72,'Sydney'!Q70,'Thargomiindah'!Q26,'Tibooburra'!Q71,'Wagga Wagga'!Q70,'Walgett'!Q71,'Weipa'!Q21,'Wilcannia'!Q74,'Williamtown'!Q32,'Wilsons Promontary'!Q74,'Woomera'!Q30,'Wyalong'!Q18,'Yamba'!Q81)</f>
        <v>34.595186865283</v>
      </c>
      <c r="K3" s="13">
        <f>AVERAGE('Adelaide'!S70,'Albany'!S85,'Amberley'!S39,'Birdsville'!S30,'Bourke'!S72,'Bundaberg'!S71,'Burketown'!S75,'Butlers Gorge'!S47,'Cabramurra'!S18,'Camooweal'!S41,'Cape Bruny'!S58,'Cape Leeuwin'!S70,'Cape Moreton'!S70,'Carnarvon'!S70,'Ceduna'!S37,'Cobar'!S71,'Darwin'!S70,'Deniliquin'!S71,'Dubbo'!S59,'Eddytstone Point'!S70,'Forrest'!S33,'Gabo Island'!S74,'Gayndah'!S77,'Geraldton'!S70,'Hobart'!S62,'Kalumburu'!S40,'Karijini North'!S50,'Laverton'!S37,'Mackay'!S70,'Marble Bar'!S74,'Marree'!S72,'Melbourne'!S70,'Mildura'!S70,'Miles'!S71,'Morawa'!S55,'Mt Gambier'!S70,'Nhill'!S76,'Normanton'!S75,'Nowra'!S28,'Nuriootpa'!S23,'Oodnadatta'!S39,'Orbost'!S45,'Palmerville'!S75,'Perth'!S70,'Point Perpendicular'!S39,'Port Lincoln'!S70,'Port Macquarie'!S70,'Richmond NSW'!S37,'Robe'!S77,'Rutherglen'!S69,'Sale'!S70,'Scone'!S15,'Snowtown'!S72,'Sydney'!S70,'Thargomiindah'!S26,'Tibooburra'!S71,'Wagga Wagga'!S70,'Walgett'!S71,'Weipa'!S21,'Wilcannia'!S74,'Williamtown'!S32,'Wilsons Promontary'!S74,'Woomera'!S30,'Wyalong'!S18,'Yamba'!S81)</f>
        <v>17.1392712550607</v>
      </c>
      <c r="L3" s="12">
        <f>AVERAGE('Adelaide'!T70,'Albany'!T85,'Amberley'!T39,'Birdsville'!T30,'Bourke'!T72,'Bundaberg'!T71,'Burketown'!T75,'Butlers Gorge'!T47,'Cabramurra'!T18,'Camooweal'!T41,'Cape Bruny'!T58,'Cape Leeuwin'!T70,'Cape Moreton'!T70,'Carnarvon'!T70,'Ceduna'!T37,'Cobar'!T71,'Darwin'!T70,'Deniliquin'!T71,'Dubbo'!T59,'Eddytstone Point'!T70,'Forrest'!T33,'Gabo Island'!T74,'Gayndah'!T77,'Geraldton'!T70,'Hobart'!T62,'Kalumburu'!T40,'Karijini North'!T50,'Laverton'!T37,'Mackay'!T70,'Marble Bar'!T74,'Marree'!T72,'Melbourne'!T70,'Mildura'!T70,'Miles'!T71,'Morawa'!T55,'Mt Gambier'!T70,'Nhill'!T76,'Normanton'!T75,'Nowra'!T28,'Nuriootpa'!T23,'Oodnadatta'!T39,'Orbost'!T45,'Palmerville'!T75,'Perth'!T70,'Point Perpendicular'!T39,'Port Lincoln'!T70,'Port Macquarie'!T70,'Richmond NSW'!T37,'Robe'!T77,'Rutherglen'!T69,'Sale'!T70,'Scone'!T15,'Snowtown'!T72,'Sydney'!T70,'Thargomiindah'!T26,'Tibooburra'!T71,'Wagga Wagga'!T70,'Walgett'!T71,'Weipa'!T21,'Wilcannia'!T74,'Williamtown'!T32,'Wilsons Promontary'!T74,'Woomera'!T30,'Wyalong'!T18,'Yamba'!T81)</f>
        <v>36.2794503597468</v>
      </c>
      <c r="M3" s="13">
        <f>AVERAGE('Adelaide'!V70,'Albany'!V85,'Amberley'!V39,'Birdsville'!V30,'Bourke'!V72,'Bundaberg'!V71,'Burketown'!V75,'Butlers Gorge'!V47,'Cabramurra'!V18,'Camooweal'!V41,'Cape Bruny'!V58,'Cape Leeuwin'!V70,'Cape Moreton'!V70,'Carnarvon'!V70,'Ceduna'!V37,'Cobar'!V71,'Darwin'!V70,'Deniliquin'!V71,'Dubbo'!V59,'Eddytstone Point'!V70,'Forrest'!V33,'Gabo Island'!V74,'Gayndah'!V77,'Geraldton'!V70,'Hobart'!V62,'Kalumburu'!V40,'Karijini North'!V50,'Laverton'!V37,'Mackay'!V70,'Marble Bar'!V74,'Marree'!V72,'Melbourne'!V70,'Mildura'!V70,'Miles'!V71,'Morawa'!V55,'Mt Gambier'!V70,'Nhill'!V76,'Normanton'!V75,'Nowra'!V28,'Nuriootpa'!V23,'Oodnadatta'!V39,'Orbost'!V45,'Palmerville'!V75,'Perth'!V70,'Point Perpendicular'!V39,'Port Lincoln'!V70,'Port Macquarie'!V70,'Richmond NSW'!V37,'Robe'!V77,'Rutherglen'!V69,'Sale'!V70,'Scone'!V15,'Snowtown'!V72,'Sydney'!V70,'Thargomiindah'!V26,'Tibooburra'!V71,'Wagga Wagga'!V70,'Walgett'!V71,'Weipa'!V21,'Wilcannia'!V74,'Williamtown'!V32,'Wilsons Promontary'!V74,'Woomera'!V30,'Wyalong'!V18,'Yamba'!V81)</f>
        <v>3.24453441295547</v>
      </c>
      <c r="N3" s="12">
        <f>AVERAGE('Adelaide'!W70,'Albany'!W85,'Amberley'!W39,'Birdsville'!W30,'Bourke'!W72,'Bundaberg'!W71,'Burketown'!W75,'Butlers Gorge'!W47,'Cabramurra'!W18,'Camooweal'!W41,'Cape Bruny'!W58,'Cape Leeuwin'!W70,'Cape Moreton'!W70,'Carnarvon'!W70,'Ceduna'!W37,'Cobar'!W71,'Darwin'!W70,'Deniliquin'!W71,'Dubbo'!W59,'Eddytstone Point'!W70,'Forrest'!W33,'Gabo Island'!W74,'Gayndah'!W77,'Geraldton'!W70,'Hobart'!W62,'Kalumburu'!W40,'Karijini North'!W50,'Laverton'!W37,'Mackay'!W70,'Marble Bar'!W74,'Marree'!W72,'Melbourne'!W70,'Mildura'!W70,'Miles'!W71,'Morawa'!W55,'Mt Gambier'!W70,'Nhill'!W76,'Normanton'!W75,'Nowra'!W28,'Nuriootpa'!W23,'Oodnadatta'!W39,'Orbost'!W45,'Palmerville'!W75,'Perth'!W70,'Point Perpendicular'!W39,'Port Lincoln'!W70,'Port Macquarie'!W70,'Richmond NSW'!W37,'Robe'!W77,'Rutherglen'!W69,'Sale'!W70,'Scone'!W15,'Snowtown'!W72,'Sydney'!W70,'Thargomiindah'!W26,'Tibooburra'!W71,'Wagga Wagga'!W70,'Walgett'!W71,'Weipa'!W21,'Wilcannia'!W74,'Williamtown'!W32,'Wilsons Promontary'!W74,'Woomera'!W30,'Wyalong'!W18,'Yamba'!W81)</f>
        <v>39.309200127418</v>
      </c>
    </row>
    <row r="4" ht="23" customHeight="1">
      <c r="A4" s="10">
        <v>-18</v>
      </c>
      <c r="B4" s="11">
        <f>AVERAGE('Adelaide'!B71,'Albany'!B86,'Amberley'!B40,'Birdsville'!B31,'Bourke'!B73,'Bundaberg'!B72,'Burketown'!B76,'Butlers Gorge'!B48,'Cabramurra'!B19,'Camooweal'!B42,'Cape Bruny'!B59,'Cape Leeuwin'!B71,'Cape Moreton'!B71,'Carnarvon'!B71,'Ceduna'!B38,'Cobar'!B72,'Darwin'!B71,'Deniliquin'!B72,'Dubbo'!B60,'Eddytstone Point'!B71,'Forrest'!B34,'Gabo Island'!B75,'Gayndah'!B78,'Geraldton'!B71,'Hobart'!B63,'Kalumburu'!B41,'Karijini North'!B51,'Laverton'!B38,'Mackay'!B71,'Marble Bar'!B75,'Marree'!B73,'Melbourne'!B71,'Mildura'!B71,'Miles'!B72,'Morawa'!B56,'Mt Gambier'!B71,'Nhill'!B77,'Normanton'!B76,'Nowra'!B29,'Nuriootpa'!B24,'Oodnadatta'!B40,'Orbost'!B46,'Palmerville'!B76,'Perth'!B71,'Point Perpendicular'!B40,'Port Lincoln'!B71,'Port Macquarie'!B71,'Richmond NSW'!B38,'Robe'!B78,'Rutherglen'!B70,'Sale'!B71,'Scone'!B16,'Snowtown'!B73,'Sydney'!B71,'Thargomiindah'!B27,'Tibooburra'!B72,'Wagga Wagga'!B71,'Walgett'!B72,'Weipa'!B22,'Wilcannia'!B75,'Williamtown'!B33,'Wilsons Promontary'!B75,'Woomera'!B31,'Wyalong'!B19,'Yamba'!B82)</f>
        <v>37.9076923076923</v>
      </c>
      <c r="C4" s="12">
        <f>AVERAGE('Adelaide'!D71,'Albany'!D86,'Amberley'!D40,'Birdsville'!D31,'Bourke'!D73,'Bundaberg'!D72,'Burketown'!D76,'Butlers Gorge'!D48,'Cabramurra'!D19,'Camooweal'!D42,'Cape Bruny'!D59,'Cape Leeuwin'!D71,'Cape Moreton'!D71,'Carnarvon'!D71,'Ceduna'!D38,'Cobar'!D72,'Darwin'!D71,'Deniliquin'!D72,'Dubbo'!D60,'Eddytstone Point'!D71,'Forrest'!D34,'Gabo Island'!D75,'Gayndah'!D78,'Geraldton'!D71,'Hobart'!D63,'Kalumburu'!D41,'Karijini North'!D51,'Laverton'!D38,'Mackay'!D71,'Marble Bar'!D75,'Marree'!D73,'Melbourne'!D71,'Mildura'!D71,'Miles'!D72,'Morawa'!D56,'Mt Gambier'!D71,'Nhill'!D77,'Normanton'!D76,'Nowra'!D29,'Nuriootpa'!D24,'Oodnadatta'!D40,'Orbost'!D46,'Palmerville'!D76,'Perth'!D71,'Point Perpendicular'!D40,'Port Lincoln'!D71,'Port Macquarie'!D71,'Richmond NSW'!D38,'Robe'!D78,'Rutherglen'!D70,'Sale'!D71,'Scone'!D16,'Snowtown'!D73,'Sydney'!D71,'Thargomiindah'!D27,'Tibooburra'!D72,'Wagga Wagga'!D71,'Walgett'!D72,'Weipa'!D22,'Wilcannia'!D75,'Williamtown'!D33,'Wilsons Promontary'!D75,'Woomera'!D31,'Wyalong'!D19,'Yamba'!D82)</f>
        <v>34.5906279451836</v>
      </c>
      <c r="D4" s="13">
        <f>AVERAGE('Adelaide'!G71,'Albany'!G86,'Amberley'!G40,'Birdsville'!G31,'Bourke'!G73,'Bundaberg'!G72,'Burketown'!G76,'Butlers Gorge'!G48,'Cabramurra'!G19,'Camooweal'!G42,'Cape Bruny'!G59,'Cape Leeuwin'!G71,'Cape Moreton'!G71,'Carnarvon'!G71,'Ceduna'!G38,'Cobar'!G72,'Darwin'!G71,'Deniliquin'!G72,'Dubbo'!G60,'Eddytstone Point'!G71,'Forrest'!G34,'Gabo Island'!G75,'Gayndah'!G78,'Geraldton'!G71,'Hobart'!G63,'Kalumburu'!G41,'Karijini North'!G51,'Laverton'!G38,'Mackay'!G71,'Marble Bar'!G75,'Marree'!G73,'Melbourne'!G71,'Mildura'!G71,'Miles'!G72,'Morawa'!G56,'Mt Gambier'!G71,'Nhill'!G77,'Normanton'!G76,'Nowra'!G29,'Nuriootpa'!G24,'Oodnadatta'!G40,'Orbost'!G46,'Palmerville'!G76,'Perth'!G71,'Point Perpendicular'!G40,'Port Lincoln'!G71,'Port Macquarie'!G71,'Richmond NSW'!G38,'Robe'!G78,'Rutherglen'!G70,'Sale'!G71,'Scone'!G16,'Snowtown'!G73,'Sydney'!G71,'Thargomiindah'!G27,'Tibooburra'!G72,'Wagga Wagga'!G71,'Walgett'!G72,'Weipa'!G22,'Wilcannia'!G75,'Williamtown'!G33,'Wilsons Promontary'!G75,'Woomera'!G31,'Wyalong'!G19,'Yamba'!G82)</f>
        <v>18.7538461538462</v>
      </c>
      <c r="E4" s="12">
        <f>AVERAGE('Adelaide'!I71,'Albany'!I86,'Amberley'!I40,'Birdsville'!I31,'Bourke'!I73,'Bundaberg'!I72,'Burketown'!I76,'Butlers Gorge'!I48,'Cabramurra'!I19,'Camooweal'!I42,'Cape Bruny'!I59,'Cape Leeuwin'!I71,'Cape Moreton'!I71,'Carnarvon'!I71,'Ceduna'!I38,'Cobar'!I72,'Darwin'!I71,'Deniliquin'!I72,'Dubbo'!I60,'Eddytstone Point'!I71,'Forrest'!I34,'Gabo Island'!I75,'Gayndah'!I78,'Geraldton'!I71,'Hobart'!I63,'Kalumburu'!I41,'Karijini North'!I51,'Laverton'!I38,'Mackay'!I71,'Marble Bar'!I75,'Marree'!I73,'Melbourne'!I71,'Mildura'!I71,'Miles'!I72,'Morawa'!I56,'Mt Gambier'!I71,'Nhill'!I77,'Normanton'!I76,'Nowra'!I29,'Nuriootpa'!I24,'Oodnadatta'!I40,'Orbost'!I46,'Palmerville'!I76,'Perth'!I71,'Point Perpendicular'!I40,'Port Lincoln'!I71,'Port Macquarie'!I71,'Richmond NSW'!I38,'Robe'!I78,'Rutherglen'!I70,'Sale'!I71,'Scone'!I16,'Snowtown'!I73,'Sydney'!I71,'Thargomiindah'!I27,'Tibooburra'!I72,'Wagga Wagga'!I71,'Walgett'!I72,'Weipa'!I22,'Wilcannia'!I75,'Williamtown'!I33,'Wilsons Promontary'!I75,'Woomera'!I31,'Wyalong'!I19,'Yamba'!I82)</f>
        <v>36.2466585045509</v>
      </c>
      <c r="F4" s="13">
        <f>AVERAGE('Adelaide'!L71,'Albany'!L86,'Amberley'!L40,'Birdsville'!L31,'Bourke'!L73,'Bundaberg'!L72,'Burketown'!L76,'Butlers Gorge'!L48,'Cabramurra'!L19,'Camooweal'!L42,'Cape Bruny'!L59,'Cape Leeuwin'!L71,'Cape Moreton'!L71,'Carnarvon'!L71,'Ceduna'!L38,'Cobar'!L72,'Darwin'!L71,'Deniliquin'!L72,'Dubbo'!L60,'Eddytstone Point'!L71,'Forrest'!L34,'Gabo Island'!L75,'Gayndah'!L78,'Geraldton'!L71,'Hobart'!L63,'Kalumburu'!L41,'Karijini North'!L51,'Laverton'!L38,'Mackay'!L71,'Marble Bar'!L75,'Marree'!L73,'Melbourne'!L71,'Mildura'!L71,'Miles'!L72,'Morawa'!L56,'Mt Gambier'!L71,'Nhill'!L77,'Normanton'!L76,'Nowra'!L29,'Nuriootpa'!L24,'Oodnadatta'!L40,'Orbost'!L46,'Palmerville'!L76,'Perth'!L71,'Point Perpendicular'!L40,'Port Lincoln'!L71,'Port Macquarie'!L71,'Richmond NSW'!L38,'Robe'!L78,'Rutherglen'!L70,'Sale'!L71,'Scone'!L16,'Snowtown'!L73,'Sydney'!L71,'Thargomiindah'!L27,'Tibooburra'!L72,'Wagga Wagga'!L71,'Walgett'!L72,'Weipa'!L22,'Wilcannia'!L75,'Williamtown'!L33,'Wilsons Promontary'!L75,'Woomera'!L31,'Wyalong'!L19,'Yamba'!L82)</f>
        <v>3.72307692307692</v>
      </c>
      <c r="G4" s="12">
        <f>AVERAGE('Adelaide'!N71,'Albany'!N86,'Amberley'!N40,'Birdsville'!N31,'Bourke'!N73,'Bundaberg'!N72,'Burketown'!N76,'Butlers Gorge'!N48,'Cabramurra'!N19,'Camooweal'!N42,'Cape Bruny'!N59,'Cape Leeuwin'!N71,'Cape Moreton'!N71,'Carnarvon'!N71,'Ceduna'!N38,'Cobar'!N72,'Darwin'!N71,'Deniliquin'!N72,'Dubbo'!N60,'Eddytstone Point'!N71,'Forrest'!N34,'Gabo Island'!N75,'Gayndah'!N78,'Geraldton'!N71,'Hobart'!N63,'Kalumburu'!N41,'Karijini North'!N51,'Laverton'!N38,'Mackay'!N71,'Marble Bar'!N75,'Marree'!N73,'Melbourne'!N71,'Mildura'!N71,'Miles'!N72,'Morawa'!N56,'Mt Gambier'!N71,'Nhill'!N77,'Normanton'!N76,'Nowra'!N29,'Nuriootpa'!N24,'Oodnadatta'!N40,'Orbost'!N46,'Palmerville'!N76,'Perth'!N71,'Point Perpendicular'!N40,'Port Lincoln'!N71,'Port Macquarie'!N71,'Richmond NSW'!N38,'Robe'!N78,'Rutherglen'!N70,'Sale'!N71,'Scone'!N16,'Snowtown'!N73,'Sydney'!N71,'Thargomiindah'!N27,'Tibooburra'!N72,'Wagga Wagga'!N71,'Walgett'!N72,'Weipa'!N22,'Wilcannia'!N75,'Williamtown'!N33,'Wilsons Promontary'!N75,'Woomera'!N31,'Wyalong'!N19,'Yamba'!N82)</f>
        <v>38.9232023060797</v>
      </c>
      <c r="H4" s="10">
        <v>-18</v>
      </c>
      <c r="I4" s="11">
        <f>AVERAGE('Adelaide'!P71,'Albany'!P86,'Amberley'!P40,'Birdsville'!P31,'Bourke'!P73,'Bundaberg'!P72,'Burketown'!P76,'Butlers Gorge'!P48,'Cabramurra'!P19,'Camooweal'!P42,'Cape Bruny'!P59,'Cape Leeuwin'!P71,'Cape Moreton'!P71,'Carnarvon'!P71,'Ceduna'!P38,'Cobar'!P72,'Darwin'!P71,'Deniliquin'!P72,'Dubbo'!P60,'Eddytstone Point'!P71,'Forrest'!P34,'Gabo Island'!P75,'Gayndah'!P78,'Geraldton'!P71,'Hobart'!P63,'Kalumburu'!P41,'Karijini North'!P51,'Laverton'!P38,'Mackay'!P71,'Marble Bar'!P75,'Marree'!P73,'Melbourne'!P71,'Mildura'!P71,'Miles'!P72,'Morawa'!P56,'Mt Gambier'!P71,'Nhill'!P77,'Normanton'!P76,'Nowra'!P29,'Nuriootpa'!P24,'Oodnadatta'!P40,'Orbost'!P46,'Palmerville'!P76,'Perth'!P71,'Point Perpendicular'!P40,'Port Lincoln'!P71,'Port Macquarie'!P71,'Richmond NSW'!P38,'Robe'!P78,'Rutherglen'!P70,'Sale'!P71,'Scone'!P16,'Snowtown'!P73,'Sydney'!P71,'Thargomiindah'!P27,'Tibooburra'!P72,'Wagga Wagga'!P71,'Walgett'!P72,'Weipa'!P22,'Wilcannia'!P75,'Williamtown'!P33,'Wilsons Promontary'!P75,'Woomera'!P31,'Wyalong'!P19,'Yamba'!P82)</f>
        <v>35.0162393162393</v>
      </c>
      <c r="J4" s="12">
        <f>AVERAGE('Adelaide'!Q71,'Albany'!Q86,'Amberley'!Q40,'Birdsville'!Q31,'Bourke'!Q73,'Bundaberg'!Q72,'Burketown'!Q76,'Butlers Gorge'!Q48,'Cabramurra'!Q19,'Camooweal'!Q42,'Cape Bruny'!Q59,'Cape Leeuwin'!Q71,'Cape Moreton'!Q71,'Carnarvon'!Q71,'Ceduna'!Q38,'Cobar'!Q72,'Darwin'!Q71,'Deniliquin'!Q72,'Dubbo'!Q60,'Eddytstone Point'!Q71,'Forrest'!Q34,'Gabo Island'!Q75,'Gayndah'!Q78,'Geraldton'!Q71,'Hobart'!Q63,'Kalumburu'!Q41,'Karijini North'!Q51,'Laverton'!Q38,'Mackay'!Q71,'Marble Bar'!Q75,'Marree'!Q73,'Melbourne'!Q71,'Mildura'!Q71,'Miles'!Q72,'Morawa'!Q56,'Mt Gambier'!Q71,'Nhill'!Q77,'Normanton'!Q76,'Nowra'!Q29,'Nuriootpa'!Q24,'Oodnadatta'!Q40,'Orbost'!Q46,'Palmerville'!Q76,'Perth'!Q71,'Point Perpendicular'!Q40,'Port Lincoln'!Q71,'Port Macquarie'!Q71,'Richmond NSW'!Q38,'Robe'!Q78,'Rutherglen'!Q70,'Sale'!Q71,'Scone'!Q16,'Snowtown'!Q73,'Sydney'!Q71,'Thargomiindah'!Q27,'Tibooburra'!Q72,'Wagga Wagga'!Q71,'Walgett'!Q72,'Weipa'!Q22,'Wilcannia'!Q75,'Williamtown'!Q33,'Wilsons Promontary'!Q75,'Woomera'!Q31,'Wyalong'!Q19,'Yamba'!Q82)</f>
        <v>34.5940541393014</v>
      </c>
      <c r="K4" s="13">
        <f>AVERAGE('Adelaide'!S71,'Albany'!S86,'Amberley'!S40,'Birdsville'!S31,'Bourke'!S73,'Bundaberg'!S72,'Burketown'!S76,'Butlers Gorge'!S48,'Cabramurra'!S19,'Camooweal'!S42,'Cape Bruny'!S59,'Cape Leeuwin'!S71,'Cape Moreton'!S71,'Carnarvon'!S71,'Ceduna'!S38,'Cobar'!S72,'Darwin'!S71,'Deniliquin'!S72,'Dubbo'!S60,'Eddytstone Point'!S71,'Forrest'!S34,'Gabo Island'!S75,'Gayndah'!S78,'Geraldton'!S71,'Hobart'!S63,'Kalumburu'!S41,'Karijini North'!S51,'Laverton'!S38,'Mackay'!S71,'Marble Bar'!S75,'Marree'!S73,'Melbourne'!S71,'Mildura'!S71,'Miles'!S72,'Morawa'!S56,'Mt Gambier'!S71,'Nhill'!S77,'Normanton'!S76,'Nowra'!S29,'Nuriootpa'!S24,'Oodnadatta'!S40,'Orbost'!S46,'Palmerville'!S76,'Perth'!S71,'Point Perpendicular'!S40,'Port Lincoln'!S71,'Port Macquarie'!S71,'Richmond NSW'!S38,'Robe'!S78,'Rutherglen'!S70,'Sale'!S71,'Scone'!S16,'Snowtown'!S73,'Sydney'!S71,'Thargomiindah'!S27,'Tibooburra'!S72,'Wagga Wagga'!S71,'Walgett'!S72,'Weipa'!S22,'Wilcannia'!S75,'Williamtown'!S33,'Wilsons Promontary'!S75,'Woomera'!S31,'Wyalong'!S19,'Yamba'!S82)</f>
        <v>17.0786324786325</v>
      </c>
      <c r="L4" s="12">
        <f>AVERAGE('Adelaide'!T71,'Albany'!T86,'Amberley'!T40,'Birdsville'!T31,'Bourke'!T73,'Bundaberg'!T72,'Burketown'!T76,'Butlers Gorge'!T48,'Cabramurra'!T19,'Camooweal'!T42,'Cape Bruny'!T59,'Cape Leeuwin'!T71,'Cape Moreton'!T71,'Carnarvon'!T71,'Ceduna'!T38,'Cobar'!T72,'Darwin'!T71,'Deniliquin'!T72,'Dubbo'!T60,'Eddytstone Point'!T71,'Forrest'!T34,'Gabo Island'!T75,'Gayndah'!T78,'Geraldton'!T71,'Hobart'!T63,'Kalumburu'!T41,'Karijini North'!T51,'Laverton'!T38,'Mackay'!T71,'Marble Bar'!T75,'Marree'!T73,'Melbourne'!T71,'Mildura'!T71,'Miles'!T72,'Morawa'!T56,'Mt Gambier'!T71,'Nhill'!T77,'Normanton'!T76,'Nowra'!T29,'Nuriootpa'!T24,'Oodnadatta'!T40,'Orbost'!T46,'Palmerville'!T76,'Perth'!T71,'Point Perpendicular'!T40,'Port Lincoln'!T71,'Port Macquarie'!T71,'Richmond NSW'!T38,'Robe'!T78,'Rutherglen'!T70,'Sale'!T71,'Scone'!T16,'Snowtown'!T73,'Sydney'!T71,'Thargomiindah'!T27,'Tibooburra'!T72,'Wagga Wagga'!T71,'Walgett'!T72,'Weipa'!T22,'Wilcannia'!T75,'Williamtown'!T33,'Wilsons Promontary'!T75,'Woomera'!T31,'Wyalong'!T19,'Yamba'!T82)</f>
        <v>36.2842210433225</v>
      </c>
      <c r="M4" s="13">
        <f>AVERAGE('Adelaide'!V71,'Albany'!V86,'Amberley'!V40,'Birdsville'!V31,'Bourke'!V73,'Bundaberg'!V72,'Burketown'!V76,'Butlers Gorge'!V48,'Cabramurra'!V19,'Camooweal'!V42,'Cape Bruny'!V59,'Cape Leeuwin'!V71,'Cape Moreton'!V71,'Carnarvon'!V71,'Ceduna'!V38,'Cobar'!V72,'Darwin'!V71,'Deniliquin'!V72,'Dubbo'!V60,'Eddytstone Point'!V71,'Forrest'!V34,'Gabo Island'!V75,'Gayndah'!V78,'Geraldton'!V71,'Hobart'!V63,'Kalumburu'!V41,'Karijini North'!V51,'Laverton'!V38,'Mackay'!V71,'Marble Bar'!V75,'Marree'!V73,'Melbourne'!V71,'Mildura'!V71,'Miles'!V72,'Morawa'!V56,'Mt Gambier'!V71,'Nhill'!V77,'Normanton'!V76,'Nowra'!V29,'Nuriootpa'!V24,'Oodnadatta'!V40,'Orbost'!V46,'Palmerville'!V76,'Perth'!V71,'Point Perpendicular'!V40,'Port Lincoln'!V71,'Port Macquarie'!V71,'Richmond NSW'!V38,'Robe'!V78,'Rutherglen'!V70,'Sale'!V71,'Scone'!V16,'Snowtown'!V73,'Sydney'!V71,'Thargomiindah'!V27,'Tibooburra'!V72,'Wagga Wagga'!V71,'Walgett'!V72,'Weipa'!V22,'Wilcannia'!V75,'Williamtown'!V33,'Wilsons Promontary'!V75,'Woomera'!V31,'Wyalong'!V19,'Yamba'!V82)</f>
        <v>3.25726495726496</v>
      </c>
      <c r="N4" s="12">
        <f>AVERAGE('Adelaide'!W71,'Albany'!W86,'Amberley'!W40,'Birdsville'!W31,'Bourke'!W73,'Bundaberg'!W72,'Burketown'!W76,'Butlers Gorge'!W48,'Cabramurra'!W19,'Camooweal'!W42,'Cape Bruny'!W59,'Cape Leeuwin'!W71,'Cape Moreton'!W71,'Carnarvon'!W71,'Ceduna'!W38,'Cobar'!W72,'Darwin'!W71,'Deniliquin'!W72,'Dubbo'!W60,'Eddytstone Point'!W71,'Forrest'!W34,'Gabo Island'!W75,'Gayndah'!W78,'Geraldton'!W71,'Hobart'!W63,'Kalumburu'!W41,'Karijini North'!W51,'Laverton'!W38,'Mackay'!W71,'Marble Bar'!W75,'Marree'!W73,'Melbourne'!W71,'Mildura'!W71,'Miles'!W72,'Morawa'!W56,'Mt Gambier'!W71,'Nhill'!W77,'Normanton'!W76,'Nowra'!W29,'Nuriootpa'!W24,'Oodnadatta'!W40,'Orbost'!W46,'Palmerville'!W76,'Perth'!W71,'Point Perpendicular'!W40,'Port Lincoln'!W71,'Port Macquarie'!W71,'Richmond NSW'!W38,'Robe'!W78,'Rutherglen'!W70,'Sale'!W71,'Scone'!W16,'Snowtown'!W73,'Sydney'!W71,'Thargomiindah'!W27,'Tibooburra'!W72,'Wagga Wagga'!W71,'Walgett'!W72,'Weipa'!W22,'Wilcannia'!W75,'Williamtown'!W33,'Wilsons Promontary'!W75,'Woomera'!W31,'Wyalong'!W19,'Yamba'!W82)</f>
        <v>39.308843159416</v>
      </c>
    </row>
    <row r="5" ht="23" customHeight="1">
      <c r="A5" s="10">
        <v>-17</v>
      </c>
      <c r="B5" s="11">
        <f>AVERAGE('Adelaide'!B72,'Albany'!B87,'Amberley'!B41,'Birdsville'!B32,'Bourke'!B74,'Bundaberg'!B73,'Burketown'!B77,'Butlers Gorge'!B49,'Cabramurra'!B20,'Camooweal'!B43,'Cape Bruny'!B60,'Cape Leeuwin'!B72,'Cape Moreton'!B72,'Carnarvon'!B72,'Ceduna'!B39,'Cobar'!B73,'Darwin'!B72,'Deniliquin'!B73,'Dubbo'!B61,'Eddytstone Point'!B72,'Forrest'!B35,'Gabo Island'!B76,'Gayndah'!B79,'Geraldton'!B72,'Hobart'!B64,'Kalumburu'!B42,'Karijini North'!B52,'Laverton'!B39,'Mackay'!B72,'Marble Bar'!B76,'Marree'!B74,'Melbourne'!B72,'Mildura'!B72,'Miles'!B73,'Morawa'!B57,'Mt Gambier'!B72,'Nhill'!B78,'Normanton'!B77,'Nowra'!B30,'Nuriootpa'!B25,'Oodnadatta'!B41,'Orbost'!B47,'Palmerville'!B77,'Perth'!B72,'Point Perpendicular'!B41,'Port Lincoln'!B72,'Port Macquarie'!B72,'Richmond NSW'!B39,'Robe'!B79,'Rutherglen'!B71,'Sale'!B72,'Scone'!B17,'Snowtown'!B74,'Sydney'!B72,'Thargomiindah'!B28,'Tibooburra'!B73,'Wagga Wagga'!B72,'Walgett'!B73,'Weipa'!B23,'Wilcannia'!B76,'Williamtown'!B34,'Wilsons Promontary'!B76,'Woomera'!B32,'Wyalong'!B20,'Yamba'!B83)</f>
        <v>39.6769230769231</v>
      </c>
      <c r="C5" s="12">
        <f>AVERAGE('Adelaide'!D72,'Albany'!D87,'Amberley'!D41,'Birdsville'!D32,'Bourke'!D74,'Bundaberg'!D73,'Burketown'!D77,'Butlers Gorge'!D49,'Cabramurra'!D20,'Camooweal'!D43,'Cape Bruny'!D60,'Cape Leeuwin'!D72,'Cape Moreton'!D72,'Carnarvon'!D72,'Ceduna'!D39,'Cobar'!D73,'Darwin'!D72,'Deniliquin'!D73,'Dubbo'!D61,'Eddytstone Point'!D72,'Forrest'!D35,'Gabo Island'!D76,'Gayndah'!D79,'Geraldton'!D72,'Hobart'!D64,'Kalumburu'!D42,'Karijini North'!D52,'Laverton'!D39,'Mackay'!D72,'Marble Bar'!D76,'Marree'!D74,'Melbourne'!D72,'Mildura'!D72,'Miles'!D73,'Morawa'!D57,'Mt Gambier'!D72,'Nhill'!D78,'Normanton'!D77,'Nowra'!D30,'Nuriootpa'!D25,'Oodnadatta'!D41,'Orbost'!D47,'Palmerville'!D77,'Perth'!D72,'Point Perpendicular'!D41,'Port Lincoln'!D72,'Port Macquarie'!D72,'Richmond NSW'!D39,'Robe'!D79,'Rutherglen'!D71,'Sale'!D72,'Scone'!D17,'Snowtown'!D74,'Sydney'!D72,'Thargomiindah'!D28,'Tibooburra'!D73,'Wagga Wagga'!D72,'Walgett'!D73,'Weipa'!D23,'Wilcannia'!D76,'Williamtown'!D34,'Wilsons Promontary'!D76,'Woomera'!D32,'Wyalong'!D20,'Yamba'!D83)</f>
        <v>34.8139851026861</v>
      </c>
      <c r="D5" s="13">
        <f>AVERAGE('Adelaide'!G72,'Albany'!G87,'Amberley'!G41,'Birdsville'!G32,'Bourke'!G74,'Bundaberg'!G73,'Burketown'!G77,'Butlers Gorge'!G49,'Cabramurra'!G20,'Camooweal'!G43,'Cape Bruny'!G60,'Cape Leeuwin'!G72,'Cape Moreton'!G72,'Carnarvon'!G72,'Ceduna'!G39,'Cobar'!G73,'Darwin'!G72,'Deniliquin'!G73,'Dubbo'!G61,'Eddytstone Point'!G72,'Forrest'!G35,'Gabo Island'!G76,'Gayndah'!G79,'Geraldton'!G72,'Hobart'!G64,'Kalumburu'!G42,'Karijini North'!G52,'Laverton'!G39,'Mackay'!G72,'Marble Bar'!G76,'Marree'!G74,'Melbourne'!G72,'Mildura'!G72,'Miles'!G73,'Morawa'!G57,'Mt Gambier'!G72,'Nhill'!G78,'Normanton'!G77,'Nowra'!G30,'Nuriootpa'!G25,'Oodnadatta'!G41,'Orbost'!G47,'Palmerville'!G77,'Perth'!G72,'Point Perpendicular'!G41,'Port Lincoln'!G72,'Port Macquarie'!G72,'Richmond NSW'!G39,'Robe'!G79,'Rutherglen'!G71,'Sale'!G72,'Scone'!G17,'Snowtown'!G74,'Sydney'!G72,'Thargomiindah'!G28,'Tibooburra'!G73,'Wagga Wagga'!G72,'Walgett'!G73,'Weipa'!G23,'Wilcannia'!G76,'Williamtown'!G34,'Wilsons Promontary'!G76,'Woomera'!G32,'Wyalong'!G20,'Yamba'!G83)</f>
        <v>20.1538461538462</v>
      </c>
      <c r="E5" s="12">
        <f>AVERAGE('Adelaide'!I72,'Albany'!I87,'Amberley'!I41,'Birdsville'!I32,'Bourke'!I74,'Bundaberg'!I73,'Burketown'!I77,'Butlers Gorge'!I49,'Cabramurra'!I20,'Camooweal'!I43,'Cape Bruny'!I60,'Cape Leeuwin'!I72,'Cape Moreton'!I72,'Carnarvon'!I72,'Ceduna'!I39,'Cobar'!I73,'Darwin'!I72,'Deniliquin'!I73,'Dubbo'!I61,'Eddytstone Point'!I72,'Forrest'!I35,'Gabo Island'!I76,'Gayndah'!I79,'Geraldton'!I72,'Hobart'!I64,'Kalumburu'!I42,'Karijini North'!I52,'Laverton'!I39,'Mackay'!I72,'Marble Bar'!I76,'Marree'!I74,'Melbourne'!I72,'Mildura'!I72,'Miles'!I73,'Morawa'!I57,'Mt Gambier'!I72,'Nhill'!I78,'Normanton'!I77,'Nowra'!I30,'Nuriootpa'!I25,'Oodnadatta'!I41,'Orbost'!I47,'Palmerville'!I77,'Perth'!I72,'Point Perpendicular'!I41,'Port Lincoln'!I72,'Port Macquarie'!I72,'Richmond NSW'!I39,'Robe'!I79,'Rutherglen'!I71,'Sale'!I72,'Scone'!I17,'Snowtown'!I74,'Sydney'!I72,'Thargomiindah'!I28,'Tibooburra'!I73,'Wagga Wagga'!I72,'Walgett'!I73,'Weipa'!I23,'Wilcannia'!I76,'Williamtown'!I34,'Wilsons Promontary'!I76,'Woomera'!I32,'Wyalong'!I20,'Yamba'!I83)</f>
        <v>36.4922087681914</v>
      </c>
      <c r="F5" s="13">
        <f>AVERAGE('Adelaide'!L72,'Albany'!L87,'Amberley'!L41,'Birdsville'!L32,'Bourke'!L74,'Bundaberg'!L73,'Burketown'!L77,'Butlers Gorge'!L49,'Cabramurra'!L20,'Camooweal'!L43,'Cape Bruny'!L60,'Cape Leeuwin'!L72,'Cape Moreton'!L72,'Carnarvon'!L72,'Ceduna'!L39,'Cobar'!L73,'Darwin'!L72,'Deniliquin'!L73,'Dubbo'!L61,'Eddytstone Point'!L72,'Forrest'!L35,'Gabo Island'!L76,'Gayndah'!L79,'Geraldton'!L72,'Hobart'!L64,'Kalumburu'!L42,'Karijini North'!L52,'Laverton'!L39,'Mackay'!L72,'Marble Bar'!L76,'Marree'!L74,'Melbourne'!L72,'Mildura'!L72,'Miles'!L73,'Morawa'!L57,'Mt Gambier'!L72,'Nhill'!L78,'Normanton'!L77,'Nowra'!L30,'Nuriootpa'!L25,'Oodnadatta'!L41,'Orbost'!L47,'Palmerville'!L77,'Perth'!L72,'Point Perpendicular'!L41,'Port Lincoln'!L72,'Port Macquarie'!L72,'Richmond NSW'!L39,'Robe'!L79,'Rutherglen'!L71,'Sale'!L72,'Scone'!L17,'Snowtown'!L74,'Sydney'!L72,'Thargomiindah'!L28,'Tibooburra'!L73,'Wagga Wagga'!L72,'Walgett'!L73,'Weipa'!L23,'Wilcannia'!L76,'Williamtown'!L34,'Wilsons Promontary'!L76,'Woomera'!L32,'Wyalong'!L20,'Yamba'!L83)</f>
        <v>4.44615384615385</v>
      </c>
      <c r="G5" s="12">
        <f>AVERAGE('Adelaide'!N72,'Albany'!N87,'Amberley'!N41,'Birdsville'!N32,'Bourke'!N74,'Bundaberg'!N73,'Burketown'!N77,'Butlers Gorge'!N49,'Cabramurra'!N20,'Camooweal'!N43,'Cape Bruny'!N60,'Cape Leeuwin'!N72,'Cape Moreton'!N72,'Carnarvon'!N72,'Ceduna'!N39,'Cobar'!N73,'Darwin'!N72,'Deniliquin'!N73,'Dubbo'!N61,'Eddytstone Point'!N72,'Forrest'!N35,'Gabo Island'!N76,'Gayndah'!N79,'Geraldton'!N72,'Hobart'!N64,'Kalumburu'!N42,'Karijini North'!N52,'Laverton'!N39,'Mackay'!N72,'Marble Bar'!N76,'Marree'!N74,'Melbourne'!N72,'Mildura'!N72,'Miles'!N73,'Morawa'!N57,'Mt Gambier'!N72,'Nhill'!N78,'Normanton'!N77,'Nowra'!N30,'Nuriootpa'!N25,'Oodnadatta'!N41,'Orbost'!N47,'Palmerville'!N77,'Perth'!N72,'Point Perpendicular'!N41,'Port Lincoln'!N72,'Port Macquarie'!N72,'Richmond NSW'!N39,'Robe'!N79,'Rutherglen'!N71,'Sale'!N72,'Scone'!N17,'Snowtown'!N74,'Sydney'!N72,'Thargomiindah'!N28,'Tibooburra'!N73,'Wagga Wagga'!N72,'Walgett'!N73,'Weipa'!N23,'Wilcannia'!N76,'Williamtown'!N34,'Wilsons Promontary'!N76,'Woomera'!N32,'Wyalong'!N20,'Yamba'!N83)</f>
        <v>39.328626783053</v>
      </c>
      <c r="H5" s="10">
        <v>-17</v>
      </c>
      <c r="I5" s="11">
        <f>AVERAGE('Adelaide'!P72,'Albany'!P87,'Amberley'!P41,'Birdsville'!P32,'Bourke'!P74,'Bundaberg'!P73,'Burketown'!P77,'Butlers Gorge'!P49,'Cabramurra'!P20,'Camooweal'!P43,'Cape Bruny'!P60,'Cape Leeuwin'!P72,'Cape Moreton'!P72,'Carnarvon'!P72,'Ceduna'!P39,'Cobar'!P73,'Darwin'!P72,'Deniliquin'!P73,'Dubbo'!P61,'Eddytstone Point'!P72,'Forrest'!P35,'Gabo Island'!P76,'Gayndah'!P79,'Geraldton'!P72,'Hobart'!P64,'Kalumburu'!P42,'Karijini North'!P52,'Laverton'!P39,'Mackay'!P72,'Marble Bar'!P76,'Marree'!P74,'Melbourne'!P72,'Mildura'!P72,'Miles'!P73,'Morawa'!P57,'Mt Gambier'!P72,'Nhill'!P78,'Normanton'!P77,'Nowra'!P30,'Nuriootpa'!P25,'Oodnadatta'!P41,'Orbost'!P47,'Palmerville'!P77,'Perth'!P72,'Point Perpendicular'!P41,'Port Lincoln'!P72,'Port Macquarie'!P72,'Richmond NSW'!P39,'Robe'!P79,'Rutherglen'!P71,'Sale'!P72,'Scone'!P17,'Snowtown'!P74,'Sydney'!P72,'Thargomiindah'!P28,'Tibooburra'!P73,'Wagga Wagga'!P72,'Walgett'!P73,'Weipa'!P23,'Wilcannia'!P76,'Williamtown'!P34,'Wilsons Promontary'!P76,'Woomera'!P32,'Wyalong'!P20,'Yamba'!P83)</f>
        <v>34.8461538461538</v>
      </c>
      <c r="J5" s="12">
        <f>AVERAGE('Adelaide'!Q72,'Albany'!Q87,'Amberley'!Q41,'Birdsville'!Q32,'Bourke'!Q74,'Bundaberg'!Q73,'Burketown'!Q77,'Butlers Gorge'!Q49,'Cabramurra'!Q20,'Camooweal'!Q43,'Cape Bruny'!Q60,'Cape Leeuwin'!Q72,'Cape Moreton'!Q72,'Carnarvon'!Q72,'Ceduna'!Q39,'Cobar'!Q73,'Darwin'!Q72,'Deniliquin'!Q73,'Dubbo'!Q61,'Eddytstone Point'!Q72,'Forrest'!Q35,'Gabo Island'!Q76,'Gayndah'!Q79,'Geraldton'!Q72,'Hobart'!Q64,'Kalumburu'!Q42,'Karijini North'!Q52,'Laverton'!Q39,'Mackay'!Q72,'Marble Bar'!Q76,'Marree'!Q74,'Melbourne'!Q72,'Mildura'!Q72,'Miles'!Q73,'Morawa'!Q57,'Mt Gambier'!Q72,'Nhill'!Q78,'Normanton'!Q77,'Nowra'!Q30,'Nuriootpa'!Q25,'Oodnadatta'!Q41,'Orbost'!Q47,'Palmerville'!Q77,'Perth'!Q72,'Point Perpendicular'!Q41,'Port Lincoln'!Q72,'Port Macquarie'!Q72,'Richmond NSW'!Q39,'Robe'!Q79,'Rutherglen'!Q71,'Sale'!Q72,'Scone'!Q17,'Snowtown'!Q74,'Sydney'!Q72,'Thargomiindah'!Q28,'Tibooburra'!Q73,'Wagga Wagga'!Q72,'Walgett'!Q73,'Weipa'!Q23,'Wilcannia'!Q76,'Williamtown'!Q34,'Wilsons Promontary'!Q76,'Woomera'!Q32,'Wyalong'!Q20,'Yamba'!Q83)</f>
        <v>34.5943015991081</v>
      </c>
      <c r="K5" s="13">
        <f>AVERAGE('Adelaide'!S72,'Albany'!S87,'Amberley'!S41,'Birdsville'!S32,'Bourke'!S74,'Bundaberg'!S73,'Burketown'!S77,'Butlers Gorge'!S49,'Cabramurra'!S20,'Camooweal'!S43,'Cape Bruny'!S60,'Cape Leeuwin'!S72,'Cape Moreton'!S72,'Carnarvon'!S72,'Ceduna'!S39,'Cobar'!S73,'Darwin'!S72,'Deniliquin'!S73,'Dubbo'!S61,'Eddytstone Point'!S72,'Forrest'!S35,'Gabo Island'!S76,'Gayndah'!S79,'Geraldton'!S72,'Hobart'!S64,'Kalumburu'!S42,'Karijini North'!S52,'Laverton'!S39,'Mackay'!S72,'Marble Bar'!S76,'Marree'!S74,'Melbourne'!S72,'Mildura'!S72,'Miles'!S73,'Morawa'!S57,'Mt Gambier'!S72,'Nhill'!S78,'Normanton'!S77,'Nowra'!S30,'Nuriootpa'!S25,'Oodnadatta'!S41,'Orbost'!S47,'Palmerville'!S77,'Perth'!S72,'Point Perpendicular'!S41,'Port Lincoln'!S72,'Port Macquarie'!S72,'Richmond NSW'!S39,'Robe'!S79,'Rutherglen'!S71,'Sale'!S72,'Scone'!S17,'Snowtown'!S74,'Sydney'!S72,'Thargomiindah'!S28,'Tibooburra'!S73,'Wagga Wagga'!S72,'Walgett'!S73,'Weipa'!S23,'Wilcannia'!S76,'Williamtown'!S34,'Wilsons Promontary'!S76,'Woomera'!S32,'Wyalong'!S20,'Yamba'!S83)</f>
        <v>16.9800904977376</v>
      </c>
      <c r="L5" s="12">
        <f>AVERAGE('Adelaide'!T72,'Albany'!T87,'Amberley'!T41,'Birdsville'!T32,'Bourke'!T74,'Bundaberg'!T73,'Burketown'!T77,'Butlers Gorge'!T49,'Cabramurra'!T20,'Camooweal'!T43,'Cape Bruny'!T60,'Cape Leeuwin'!T72,'Cape Moreton'!T72,'Carnarvon'!T72,'Ceduna'!T39,'Cobar'!T73,'Darwin'!T72,'Deniliquin'!T73,'Dubbo'!T61,'Eddytstone Point'!T72,'Forrest'!T35,'Gabo Island'!T76,'Gayndah'!T79,'Geraldton'!T72,'Hobart'!T64,'Kalumburu'!T42,'Karijini North'!T52,'Laverton'!T39,'Mackay'!T72,'Marble Bar'!T76,'Marree'!T74,'Melbourne'!T72,'Mildura'!T72,'Miles'!T73,'Morawa'!T57,'Mt Gambier'!T72,'Nhill'!T78,'Normanton'!T77,'Nowra'!T30,'Nuriootpa'!T25,'Oodnadatta'!T41,'Orbost'!T47,'Palmerville'!T77,'Perth'!T72,'Point Perpendicular'!T41,'Port Lincoln'!T72,'Port Macquarie'!T72,'Richmond NSW'!T39,'Robe'!T79,'Rutherglen'!T71,'Sale'!T72,'Scone'!T17,'Snowtown'!T74,'Sydney'!T72,'Thargomiindah'!T28,'Tibooburra'!T73,'Wagga Wagga'!T72,'Walgett'!T73,'Weipa'!T23,'Wilcannia'!T76,'Williamtown'!T34,'Wilsons Promontary'!T76,'Woomera'!T32,'Wyalong'!T20,'Yamba'!T83)</f>
        <v>36.2865926374369</v>
      </c>
      <c r="M5" s="13">
        <f>AVERAGE('Adelaide'!V72,'Albany'!V87,'Amberley'!V41,'Birdsville'!V32,'Bourke'!V74,'Bundaberg'!V73,'Burketown'!V77,'Butlers Gorge'!V49,'Cabramurra'!V20,'Camooweal'!V43,'Cape Bruny'!V60,'Cape Leeuwin'!V72,'Cape Moreton'!V72,'Carnarvon'!V72,'Ceduna'!V39,'Cobar'!V73,'Darwin'!V72,'Deniliquin'!V73,'Dubbo'!V61,'Eddytstone Point'!V72,'Forrest'!V35,'Gabo Island'!V76,'Gayndah'!V79,'Geraldton'!V72,'Hobart'!V64,'Kalumburu'!V42,'Karijini North'!V52,'Laverton'!V39,'Mackay'!V72,'Marble Bar'!V76,'Marree'!V74,'Melbourne'!V72,'Mildura'!V72,'Miles'!V73,'Morawa'!V57,'Mt Gambier'!V72,'Nhill'!V78,'Normanton'!V77,'Nowra'!V30,'Nuriootpa'!V25,'Oodnadatta'!V41,'Orbost'!V47,'Palmerville'!V77,'Perth'!V72,'Point Perpendicular'!V41,'Port Lincoln'!V72,'Port Macquarie'!V72,'Richmond NSW'!V39,'Robe'!V79,'Rutherglen'!V71,'Sale'!V72,'Scone'!V17,'Snowtown'!V74,'Sydney'!V72,'Thargomiindah'!V28,'Tibooburra'!V73,'Wagga Wagga'!V72,'Walgett'!V73,'Weipa'!V23,'Wilcannia'!V76,'Williamtown'!V34,'Wilsons Promontary'!V76,'Woomera'!V32,'Wyalong'!V20,'Yamba'!V83)</f>
        <v>3.22986425339367</v>
      </c>
      <c r="N5" s="12">
        <f>AVERAGE('Adelaide'!W72,'Albany'!W87,'Amberley'!W41,'Birdsville'!W32,'Bourke'!W74,'Bundaberg'!W73,'Burketown'!W77,'Butlers Gorge'!W49,'Cabramurra'!W20,'Camooweal'!W43,'Cape Bruny'!W60,'Cape Leeuwin'!W72,'Cape Moreton'!W72,'Carnarvon'!W72,'Ceduna'!W39,'Cobar'!W73,'Darwin'!W72,'Deniliquin'!W73,'Dubbo'!W61,'Eddytstone Point'!W72,'Forrest'!W35,'Gabo Island'!W76,'Gayndah'!W79,'Geraldton'!W72,'Hobart'!W64,'Kalumburu'!W42,'Karijini North'!W52,'Laverton'!W39,'Mackay'!W72,'Marble Bar'!W76,'Marree'!W74,'Melbourne'!W72,'Mildura'!W72,'Miles'!W73,'Morawa'!W57,'Mt Gambier'!W72,'Nhill'!W78,'Normanton'!W77,'Nowra'!W30,'Nuriootpa'!W25,'Oodnadatta'!W41,'Orbost'!W47,'Palmerville'!W77,'Perth'!W72,'Point Perpendicular'!W41,'Port Lincoln'!W72,'Port Macquarie'!W72,'Richmond NSW'!W39,'Robe'!W79,'Rutherglen'!W71,'Sale'!W72,'Scone'!W17,'Snowtown'!W74,'Sydney'!W72,'Thargomiindah'!W28,'Tibooburra'!W73,'Wagga Wagga'!W72,'Walgett'!W73,'Weipa'!W23,'Wilcannia'!W76,'Williamtown'!W34,'Wilsons Promontary'!W76,'Woomera'!W32,'Wyalong'!W20,'Yamba'!W83)</f>
        <v>39.3142161467875</v>
      </c>
    </row>
    <row r="6" ht="23" customHeight="1">
      <c r="A6" s="10">
        <v>-16</v>
      </c>
      <c r="B6" s="11">
        <f>AVERAGE('Adelaide'!B73,'Albany'!B88,'Amberley'!B42,'Birdsville'!B33,'Bourke'!B75,'Bundaberg'!B74,'Burketown'!B78,'Butlers Gorge'!B50,'Cabramurra'!B21,'Camooweal'!B44,'Cape Bruny'!B61,'Cape Leeuwin'!B73,'Cape Moreton'!B73,'Carnarvon'!B73,'Ceduna'!B40,'Cobar'!B74,'Darwin'!B73,'Deniliquin'!B74,'Dubbo'!B62,'Eddytstone Point'!B73,'Forrest'!B36,'Gabo Island'!B77,'Gayndah'!B80,'Geraldton'!B73,'Hobart'!B65,'Kalumburu'!B43,'Karijini North'!B53,'Laverton'!B40,'Mackay'!B73,'Marble Bar'!B77,'Marree'!B75,'Melbourne'!B73,'Mildura'!B73,'Miles'!B74,'Morawa'!B58,'Mt Gambier'!B73,'Nhill'!B79,'Normanton'!B78,'Nowra'!B31,'Nuriootpa'!B26,'Oodnadatta'!B42,'Orbost'!B48,'Palmerville'!B78,'Perth'!B73,'Point Perpendicular'!B42,'Port Lincoln'!B73,'Port Macquarie'!B73,'Richmond NSW'!B40,'Robe'!B80,'Rutherglen'!B72,'Sale'!B73,'Scone'!B18,'Snowtown'!B75,'Sydney'!B73,'Thargomiindah'!B29,'Tibooburra'!B74,'Wagga Wagga'!B73,'Walgett'!B74,'Weipa'!B24,'Wilcannia'!B77,'Williamtown'!B35,'Wilsons Promontary'!B77,'Woomera'!B33,'Wyalong'!B21,'Yamba'!B84)</f>
        <v>38.7692307692308</v>
      </c>
      <c r="C6" s="12">
        <f>AVERAGE('Adelaide'!D73,'Albany'!D88,'Amberley'!D42,'Birdsville'!D33,'Bourke'!D75,'Bundaberg'!D74,'Burketown'!D78,'Butlers Gorge'!D50,'Cabramurra'!D21,'Camooweal'!D44,'Cape Bruny'!D61,'Cape Leeuwin'!D73,'Cape Moreton'!D73,'Carnarvon'!D73,'Ceduna'!D40,'Cobar'!D74,'Darwin'!D73,'Deniliquin'!D74,'Dubbo'!D62,'Eddytstone Point'!D73,'Forrest'!D36,'Gabo Island'!D77,'Gayndah'!D80,'Geraldton'!D73,'Hobart'!D65,'Kalumburu'!D43,'Karijini North'!D53,'Laverton'!D40,'Mackay'!D73,'Marble Bar'!D77,'Marree'!D75,'Melbourne'!D73,'Mildura'!D73,'Miles'!D74,'Morawa'!D58,'Mt Gambier'!D73,'Nhill'!D79,'Normanton'!D78,'Nowra'!D31,'Nuriootpa'!D26,'Oodnadatta'!D42,'Orbost'!D48,'Palmerville'!D78,'Perth'!D73,'Point Perpendicular'!D42,'Port Lincoln'!D73,'Port Macquarie'!D73,'Richmond NSW'!D40,'Robe'!D80,'Rutherglen'!D72,'Sale'!D73,'Scone'!D18,'Snowtown'!D75,'Sydney'!D73,'Thargomiindah'!D29,'Tibooburra'!D74,'Wagga Wagga'!D73,'Walgett'!D74,'Weipa'!D24,'Wilcannia'!D77,'Williamtown'!D35,'Wilsons Promontary'!D77,'Woomera'!D33,'Wyalong'!D21,'Yamba'!D84)</f>
        <v>34.7098093794626</v>
      </c>
      <c r="D6" s="13">
        <f>AVERAGE('Adelaide'!G73,'Albany'!G88,'Amberley'!G42,'Birdsville'!G33,'Bourke'!G75,'Bundaberg'!G74,'Burketown'!G78,'Butlers Gorge'!G50,'Cabramurra'!G21,'Camooweal'!G44,'Cape Bruny'!G61,'Cape Leeuwin'!G73,'Cape Moreton'!G73,'Carnarvon'!G73,'Ceduna'!G40,'Cobar'!G74,'Darwin'!G73,'Deniliquin'!G74,'Dubbo'!G62,'Eddytstone Point'!G73,'Forrest'!G36,'Gabo Island'!G77,'Gayndah'!G80,'Geraldton'!G73,'Hobart'!G65,'Kalumburu'!G43,'Karijini North'!G53,'Laverton'!G40,'Mackay'!G73,'Marble Bar'!G77,'Marree'!G75,'Melbourne'!G73,'Mildura'!G73,'Miles'!G74,'Morawa'!G58,'Mt Gambier'!G73,'Nhill'!G79,'Normanton'!G78,'Nowra'!G31,'Nuriootpa'!G26,'Oodnadatta'!G42,'Orbost'!G48,'Palmerville'!G78,'Perth'!G73,'Point Perpendicular'!G42,'Port Lincoln'!G73,'Port Macquarie'!G73,'Richmond NSW'!G40,'Robe'!G80,'Rutherglen'!G72,'Sale'!G73,'Scone'!G18,'Snowtown'!G75,'Sydney'!G73,'Thargomiindah'!G29,'Tibooburra'!G74,'Wagga Wagga'!G73,'Walgett'!G74,'Weipa'!G24,'Wilcannia'!G77,'Williamtown'!G35,'Wilsons Promontary'!G77,'Woomera'!G33,'Wyalong'!G21,'Yamba'!G84)</f>
        <v>19.6923076923077</v>
      </c>
      <c r="E6" s="12">
        <f>AVERAGE('Adelaide'!I73,'Albany'!I88,'Amberley'!I42,'Birdsville'!I33,'Bourke'!I75,'Bundaberg'!I74,'Burketown'!I78,'Butlers Gorge'!I50,'Cabramurra'!I21,'Camooweal'!I44,'Cape Bruny'!I61,'Cape Leeuwin'!I73,'Cape Moreton'!I73,'Carnarvon'!I73,'Ceduna'!I40,'Cobar'!I74,'Darwin'!I73,'Deniliquin'!I74,'Dubbo'!I62,'Eddytstone Point'!I73,'Forrest'!I36,'Gabo Island'!I77,'Gayndah'!I80,'Geraldton'!I73,'Hobart'!I65,'Kalumburu'!I43,'Karijini North'!I53,'Laverton'!I40,'Mackay'!I73,'Marble Bar'!I77,'Marree'!I75,'Melbourne'!I73,'Mildura'!I73,'Miles'!I74,'Morawa'!I58,'Mt Gambier'!I73,'Nhill'!I79,'Normanton'!I78,'Nowra'!I31,'Nuriootpa'!I26,'Oodnadatta'!I42,'Orbost'!I48,'Palmerville'!I78,'Perth'!I73,'Point Perpendicular'!I42,'Port Lincoln'!I73,'Port Macquarie'!I73,'Richmond NSW'!I40,'Robe'!I80,'Rutherglen'!I72,'Sale'!I73,'Scone'!I18,'Snowtown'!I75,'Sydney'!I73,'Thargomiindah'!I29,'Tibooburra'!I74,'Wagga Wagga'!I73,'Walgett'!I74,'Weipa'!I24,'Wilcannia'!I77,'Williamtown'!I35,'Wilsons Promontary'!I77,'Woomera'!I33,'Wyalong'!I21,'Yamba'!I84)</f>
        <v>36.3810656619551</v>
      </c>
      <c r="F6" s="13">
        <f>AVERAGE('Adelaide'!L73,'Albany'!L88,'Amberley'!L42,'Birdsville'!L33,'Bourke'!L75,'Bundaberg'!L74,'Burketown'!L78,'Butlers Gorge'!L50,'Cabramurra'!L21,'Camooweal'!L44,'Cape Bruny'!L61,'Cape Leeuwin'!L73,'Cape Moreton'!L73,'Carnarvon'!L73,'Ceduna'!L40,'Cobar'!L74,'Darwin'!L73,'Deniliquin'!L74,'Dubbo'!L62,'Eddytstone Point'!L73,'Forrest'!L36,'Gabo Island'!L77,'Gayndah'!L80,'Geraldton'!L73,'Hobart'!L65,'Kalumburu'!L43,'Karijini North'!L53,'Laverton'!L40,'Mackay'!L73,'Marble Bar'!L77,'Marree'!L75,'Melbourne'!L73,'Mildura'!L73,'Miles'!L74,'Morawa'!L58,'Mt Gambier'!L73,'Nhill'!L79,'Normanton'!L78,'Nowra'!L31,'Nuriootpa'!L26,'Oodnadatta'!L42,'Orbost'!L48,'Palmerville'!L78,'Perth'!L73,'Point Perpendicular'!L42,'Port Lincoln'!L73,'Port Macquarie'!L73,'Richmond NSW'!L40,'Robe'!L80,'Rutherglen'!L72,'Sale'!L73,'Scone'!L18,'Snowtown'!L75,'Sydney'!L73,'Thargomiindah'!L29,'Tibooburra'!L74,'Wagga Wagga'!L73,'Walgett'!L74,'Weipa'!L24,'Wilcannia'!L77,'Williamtown'!L35,'Wilsons Promontary'!L77,'Woomera'!L33,'Wyalong'!L21,'Yamba'!L84)</f>
        <v>3.75384615384615</v>
      </c>
      <c r="G6" s="12">
        <f>AVERAGE('Adelaide'!N73,'Albany'!N88,'Amberley'!N42,'Birdsville'!N33,'Bourke'!N75,'Bundaberg'!N74,'Burketown'!N78,'Butlers Gorge'!N50,'Cabramurra'!N21,'Camooweal'!N44,'Cape Bruny'!N61,'Cape Leeuwin'!N73,'Cape Moreton'!N73,'Carnarvon'!N73,'Ceduna'!N40,'Cobar'!N74,'Darwin'!N73,'Deniliquin'!N74,'Dubbo'!N62,'Eddytstone Point'!N73,'Forrest'!N36,'Gabo Island'!N77,'Gayndah'!N80,'Geraldton'!N73,'Hobart'!N65,'Kalumburu'!N43,'Karijini North'!N53,'Laverton'!N40,'Mackay'!N73,'Marble Bar'!N77,'Marree'!N75,'Melbourne'!N73,'Mildura'!N73,'Miles'!N74,'Morawa'!N58,'Mt Gambier'!N73,'Nhill'!N79,'Normanton'!N78,'Nowra'!N31,'Nuriootpa'!N26,'Oodnadatta'!N42,'Orbost'!N48,'Palmerville'!N78,'Perth'!N73,'Point Perpendicular'!N42,'Port Lincoln'!N73,'Port Macquarie'!N73,'Richmond NSW'!N40,'Robe'!N80,'Rutherglen'!N72,'Sale'!N73,'Scone'!N18,'Snowtown'!N75,'Sydney'!N73,'Thargomiindah'!N29,'Tibooburra'!N74,'Wagga Wagga'!N73,'Walgett'!N74,'Weipa'!N24,'Wilcannia'!N77,'Williamtown'!N35,'Wilsons Promontary'!N77,'Woomera'!N33,'Wyalong'!N21,'Yamba'!N84)</f>
        <v>39.3380503512881</v>
      </c>
      <c r="H6" s="10">
        <v>-16</v>
      </c>
      <c r="I6" s="11">
        <f>AVERAGE('Adelaide'!P73,'Albany'!P88,'Amberley'!P42,'Birdsville'!P33,'Bourke'!P75,'Bundaberg'!P74,'Burketown'!P78,'Butlers Gorge'!P50,'Cabramurra'!P21,'Camooweal'!P44,'Cape Bruny'!P61,'Cape Leeuwin'!P73,'Cape Moreton'!P73,'Carnarvon'!P73,'Ceduna'!P40,'Cobar'!P74,'Darwin'!P73,'Deniliquin'!P74,'Dubbo'!P62,'Eddytstone Point'!P73,'Forrest'!P36,'Gabo Island'!P77,'Gayndah'!P80,'Geraldton'!P73,'Hobart'!P65,'Kalumburu'!P43,'Karijini North'!P53,'Laverton'!P40,'Mackay'!P73,'Marble Bar'!P77,'Marree'!P75,'Melbourne'!P73,'Mildura'!P73,'Miles'!P74,'Morawa'!P58,'Mt Gambier'!P73,'Nhill'!P79,'Normanton'!P78,'Nowra'!P31,'Nuriootpa'!P26,'Oodnadatta'!P42,'Orbost'!P48,'Palmerville'!P78,'Perth'!P73,'Point Perpendicular'!P42,'Port Lincoln'!P73,'Port Macquarie'!P73,'Richmond NSW'!P40,'Robe'!P80,'Rutherglen'!P72,'Sale'!P73,'Scone'!P18,'Snowtown'!P75,'Sydney'!P73,'Thargomiindah'!P29,'Tibooburra'!P74,'Wagga Wagga'!P73,'Walgett'!P74,'Weipa'!P24,'Wilcannia'!P77,'Williamtown'!P35,'Wilsons Promontary'!P77,'Woomera'!P33,'Wyalong'!P21,'Yamba'!P84)</f>
        <v>34.5442307692308</v>
      </c>
      <c r="J6" s="12">
        <f>AVERAGE('Adelaide'!Q73,'Albany'!Q88,'Amberley'!Q42,'Birdsville'!Q33,'Bourke'!Q75,'Bundaberg'!Q74,'Burketown'!Q78,'Butlers Gorge'!Q50,'Cabramurra'!Q21,'Camooweal'!Q44,'Cape Bruny'!Q61,'Cape Leeuwin'!Q73,'Cape Moreton'!Q73,'Carnarvon'!Q73,'Ceduna'!Q40,'Cobar'!Q74,'Darwin'!Q73,'Deniliquin'!Q74,'Dubbo'!Q62,'Eddytstone Point'!Q73,'Forrest'!Q36,'Gabo Island'!Q77,'Gayndah'!Q80,'Geraldton'!Q73,'Hobart'!Q65,'Kalumburu'!Q43,'Karijini North'!Q53,'Laverton'!Q40,'Mackay'!Q73,'Marble Bar'!Q77,'Marree'!Q75,'Melbourne'!Q73,'Mildura'!Q73,'Miles'!Q74,'Morawa'!Q58,'Mt Gambier'!Q73,'Nhill'!Q79,'Normanton'!Q78,'Nowra'!Q31,'Nuriootpa'!Q26,'Oodnadatta'!Q42,'Orbost'!Q48,'Palmerville'!Q78,'Perth'!Q73,'Point Perpendicular'!Q42,'Port Lincoln'!Q73,'Port Macquarie'!Q73,'Richmond NSW'!Q40,'Robe'!Q80,'Rutherglen'!Q72,'Sale'!Q73,'Scone'!Q18,'Snowtown'!Q75,'Sydney'!Q73,'Thargomiindah'!Q29,'Tibooburra'!Q74,'Wagga Wagga'!Q73,'Walgett'!Q74,'Weipa'!Q24,'Wilcannia'!Q77,'Williamtown'!Q35,'Wilsons Promontary'!Q77,'Woomera'!Q33,'Wyalong'!Q21,'Yamba'!Q84)</f>
        <v>34.5806179042001</v>
      </c>
      <c r="K6" s="13">
        <f>AVERAGE('Adelaide'!S73,'Albany'!S88,'Amberley'!S42,'Birdsville'!S33,'Bourke'!S75,'Bundaberg'!S74,'Burketown'!S78,'Butlers Gorge'!S50,'Cabramurra'!S21,'Camooweal'!S44,'Cape Bruny'!S61,'Cape Leeuwin'!S73,'Cape Moreton'!S73,'Carnarvon'!S73,'Ceduna'!S40,'Cobar'!S74,'Darwin'!S73,'Deniliquin'!S74,'Dubbo'!S62,'Eddytstone Point'!S73,'Forrest'!S36,'Gabo Island'!S77,'Gayndah'!S80,'Geraldton'!S73,'Hobart'!S65,'Kalumburu'!S43,'Karijini North'!S53,'Laverton'!S40,'Mackay'!S73,'Marble Bar'!S77,'Marree'!S75,'Melbourne'!S73,'Mildura'!S73,'Miles'!S74,'Morawa'!S58,'Mt Gambier'!S73,'Nhill'!S79,'Normanton'!S78,'Nowra'!S31,'Nuriootpa'!S26,'Oodnadatta'!S42,'Orbost'!S48,'Palmerville'!S78,'Perth'!S73,'Point Perpendicular'!S42,'Port Lincoln'!S73,'Port Macquarie'!S73,'Richmond NSW'!S40,'Robe'!S80,'Rutherglen'!S72,'Sale'!S73,'Scone'!S18,'Snowtown'!S75,'Sydney'!S73,'Thargomiindah'!S29,'Tibooburra'!S74,'Wagga Wagga'!S73,'Walgett'!S74,'Weipa'!S24,'Wilcannia'!S77,'Williamtown'!S35,'Wilsons Promontary'!S77,'Woomera'!S33,'Wyalong'!S21,'Yamba'!S84)</f>
        <v>16.7817307692308</v>
      </c>
      <c r="L6" s="12">
        <f>AVERAGE('Adelaide'!T73,'Albany'!T88,'Amberley'!T42,'Birdsville'!T33,'Bourke'!T75,'Bundaberg'!T74,'Burketown'!T78,'Butlers Gorge'!T50,'Cabramurra'!T21,'Camooweal'!T44,'Cape Bruny'!T61,'Cape Leeuwin'!T73,'Cape Moreton'!T73,'Carnarvon'!T73,'Ceduna'!T40,'Cobar'!T74,'Darwin'!T73,'Deniliquin'!T74,'Dubbo'!T62,'Eddytstone Point'!T73,'Forrest'!T36,'Gabo Island'!T77,'Gayndah'!T80,'Geraldton'!T73,'Hobart'!T65,'Kalumburu'!T43,'Karijini North'!T53,'Laverton'!T40,'Mackay'!T73,'Marble Bar'!T77,'Marree'!T75,'Melbourne'!T73,'Mildura'!T73,'Miles'!T74,'Morawa'!T58,'Mt Gambier'!T73,'Nhill'!T79,'Normanton'!T78,'Nowra'!T31,'Nuriootpa'!T26,'Oodnadatta'!T42,'Orbost'!T48,'Palmerville'!T78,'Perth'!T73,'Point Perpendicular'!T42,'Port Lincoln'!T73,'Port Macquarie'!T73,'Richmond NSW'!T40,'Robe'!T80,'Rutherglen'!T72,'Sale'!T73,'Scone'!T18,'Snowtown'!T75,'Sydney'!T73,'Thargomiindah'!T29,'Tibooburra'!T74,'Wagga Wagga'!T73,'Walgett'!T74,'Weipa'!T24,'Wilcannia'!T77,'Williamtown'!T35,'Wilsons Promontary'!T77,'Woomera'!T33,'Wyalong'!T21,'Yamba'!T84)</f>
        <v>36.273606028212</v>
      </c>
      <c r="M6" s="13">
        <f>AVERAGE('Adelaide'!V73,'Albany'!V88,'Amberley'!V42,'Birdsville'!V33,'Bourke'!V75,'Bundaberg'!V74,'Burketown'!V78,'Butlers Gorge'!V50,'Cabramurra'!V21,'Camooweal'!V44,'Cape Bruny'!V61,'Cape Leeuwin'!V73,'Cape Moreton'!V73,'Carnarvon'!V73,'Ceduna'!V40,'Cobar'!V74,'Darwin'!V73,'Deniliquin'!V74,'Dubbo'!V62,'Eddytstone Point'!V73,'Forrest'!V36,'Gabo Island'!V77,'Gayndah'!V80,'Geraldton'!V73,'Hobart'!V65,'Kalumburu'!V43,'Karijini North'!V53,'Laverton'!V40,'Mackay'!V73,'Marble Bar'!V77,'Marree'!V75,'Melbourne'!V73,'Mildura'!V73,'Miles'!V74,'Morawa'!V58,'Mt Gambier'!V73,'Nhill'!V79,'Normanton'!V78,'Nowra'!V31,'Nuriootpa'!V26,'Oodnadatta'!V42,'Orbost'!V48,'Palmerville'!V78,'Perth'!V73,'Point Perpendicular'!V42,'Port Lincoln'!V73,'Port Macquarie'!V73,'Richmond NSW'!V40,'Robe'!V80,'Rutherglen'!V72,'Sale'!V73,'Scone'!V18,'Snowtown'!V75,'Sydney'!V73,'Thargomiindah'!V29,'Tibooburra'!V74,'Wagga Wagga'!V73,'Walgett'!V74,'Weipa'!V24,'Wilcannia'!V77,'Williamtown'!V35,'Wilsons Promontary'!V77,'Woomera'!V33,'Wyalong'!V21,'Yamba'!V84)</f>
        <v>3.15384615384615</v>
      </c>
      <c r="N6" s="12">
        <f>AVERAGE('Adelaide'!W73,'Albany'!W88,'Amberley'!W42,'Birdsville'!W33,'Bourke'!W75,'Bundaberg'!W74,'Burketown'!W78,'Butlers Gorge'!W50,'Cabramurra'!W21,'Camooweal'!W44,'Cape Bruny'!W61,'Cape Leeuwin'!W73,'Cape Moreton'!W73,'Carnarvon'!W73,'Ceduna'!W40,'Cobar'!W74,'Darwin'!W73,'Deniliquin'!W74,'Dubbo'!W62,'Eddytstone Point'!W73,'Forrest'!W36,'Gabo Island'!W77,'Gayndah'!W80,'Geraldton'!W73,'Hobart'!W65,'Kalumburu'!W43,'Karijini North'!W53,'Laverton'!W40,'Mackay'!W73,'Marble Bar'!W77,'Marree'!W75,'Melbourne'!W73,'Mildura'!W73,'Miles'!W74,'Morawa'!W58,'Mt Gambier'!W73,'Nhill'!W79,'Normanton'!W78,'Nowra'!W31,'Nuriootpa'!W26,'Oodnadatta'!W42,'Orbost'!W48,'Palmerville'!W78,'Perth'!W73,'Point Perpendicular'!W42,'Port Lincoln'!W73,'Port Macquarie'!W73,'Richmond NSW'!W40,'Robe'!W80,'Rutherglen'!W72,'Sale'!W73,'Scone'!W18,'Snowtown'!W75,'Sydney'!W73,'Thargomiindah'!W29,'Tibooburra'!W74,'Wagga Wagga'!W73,'Walgett'!W74,'Weipa'!W24,'Wilcannia'!W77,'Williamtown'!W35,'Wilsons Promontary'!W77,'Woomera'!W33,'Wyalong'!W21,'Yamba'!W84)</f>
        <v>39.3040711817748</v>
      </c>
    </row>
    <row r="7" ht="23" customHeight="1">
      <c r="A7" s="10">
        <v>-15</v>
      </c>
      <c r="B7" s="11">
        <f>AVERAGE('Adelaide'!B74,'Albany'!B89,'Amberley'!B43,'Birdsville'!B34,'Bourke'!B76,'Bundaberg'!B75,'Burketown'!B79,'Butlers Gorge'!B51,'Cabramurra'!B22,'Camooweal'!B45,'Cape Bruny'!B62,'Cape Leeuwin'!B74,'Cape Moreton'!B74,'Carnarvon'!B74,'Ceduna'!B41,'Cobar'!B75,'Darwin'!B74,'Deniliquin'!B75,'Dubbo'!B63,'Eddytstone Point'!B74,'Forrest'!B37,'Gabo Island'!B78,'Gayndah'!B81,'Geraldton'!B74,'Hobart'!B66,'Kalumburu'!B44,'Karijini North'!B54,'Laverton'!B41,'Mackay'!B74,'Marble Bar'!B78,'Marree'!B76,'Melbourne'!B74,'Mildura'!B74,'Miles'!B75,'Morawa'!B59,'Mt Gambier'!B74,'Nhill'!B80,'Normanton'!B79,'Nowra'!B32,'Nuriootpa'!B27,'Oodnadatta'!B43,'Orbost'!B49,'Palmerville'!B79,'Perth'!B74,'Point Perpendicular'!B43,'Port Lincoln'!B74,'Port Macquarie'!B74,'Richmond NSW'!B41,'Robe'!B81,'Rutherglen'!B73,'Sale'!B74,'Scone'!B19,'Snowtown'!B76,'Sydney'!B74,'Thargomiindah'!B30,'Tibooburra'!B75,'Wagga Wagga'!B74,'Walgett'!B75,'Weipa'!B25,'Wilcannia'!B78,'Williamtown'!B36,'Wilsons Promontary'!B78,'Woomera'!B34,'Wyalong'!B22,'Yamba'!B85)</f>
        <v>37.4615384615385</v>
      </c>
      <c r="C7" s="12">
        <f>AVERAGE('Adelaide'!D74,'Albany'!D89,'Amberley'!D43,'Birdsville'!D34,'Bourke'!D76,'Bundaberg'!D75,'Burketown'!D79,'Butlers Gorge'!D51,'Cabramurra'!D22,'Camooweal'!D45,'Cape Bruny'!D62,'Cape Leeuwin'!D74,'Cape Moreton'!D74,'Carnarvon'!D74,'Ceduna'!D41,'Cobar'!D75,'Darwin'!D74,'Deniliquin'!D75,'Dubbo'!D63,'Eddytstone Point'!D74,'Forrest'!D37,'Gabo Island'!D78,'Gayndah'!D81,'Geraldton'!D74,'Hobart'!D66,'Kalumburu'!D44,'Karijini North'!D54,'Laverton'!D41,'Mackay'!D74,'Marble Bar'!D78,'Marree'!D76,'Melbourne'!D74,'Mildura'!D74,'Miles'!D75,'Morawa'!D59,'Mt Gambier'!D74,'Nhill'!D80,'Normanton'!D79,'Nowra'!D32,'Nuriootpa'!D27,'Oodnadatta'!D43,'Orbost'!D49,'Palmerville'!D79,'Perth'!D74,'Point Perpendicular'!D43,'Port Lincoln'!D74,'Port Macquarie'!D74,'Richmond NSW'!D41,'Robe'!D81,'Rutherglen'!D73,'Sale'!D74,'Scone'!D19,'Snowtown'!D76,'Sydney'!D74,'Thargomiindah'!D30,'Tibooburra'!D75,'Wagga Wagga'!D74,'Walgett'!D75,'Weipa'!D25,'Wilcannia'!D78,'Williamtown'!D36,'Wilsons Promontary'!D78,'Woomera'!D34,'Wyalong'!D22,'Yamba'!D85)</f>
        <v>34.6672121488876</v>
      </c>
      <c r="D7" s="13">
        <f>AVERAGE('Adelaide'!G74,'Albany'!G89,'Amberley'!G43,'Birdsville'!G34,'Bourke'!G76,'Bundaberg'!G75,'Burketown'!G79,'Butlers Gorge'!G51,'Cabramurra'!G22,'Camooweal'!G45,'Cape Bruny'!G62,'Cape Leeuwin'!G74,'Cape Moreton'!G74,'Carnarvon'!G74,'Ceduna'!G41,'Cobar'!G75,'Darwin'!G74,'Deniliquin'!G75,'Dubbo'!G63,'Eddytstone Point'!G74,'Forrest'!G37,'Gabo Island'!G78,'Gayndah'!G81,'Geraldton'!G74,'Hobart'!G66,'Kalumburu'!G44,'Karijini North'!G54,'Laverton'!G41,'Mackay'!G74,'Marble Bar'!G78,'Marree'!G76,'Melbourne'!G74,'Mildura'!G74,'Miles'!G75,'Morawa'!G59,'Mt Gambier'!G74,'Nhill'!G80,'Normanton'!G79,'Nowra'!G32,'Nuriootpa'!G27,'Oodnadatta'!G43,'Orbost'!G49,'Palmerville'!G79,'Perth'!G74,'Point Perpendicular'!G43,'Port Lincoln'!G74,'Port Macquarie'!G74,'Richmond NSW'!G41,'Robe'!G81,'Rutherglen'!G73,'Sale'!G74,'Scone'!G19,'Snowtown'!G76,'Sydney'!G74,'Thargomiindah'!G30,'Tibooburra'!G75,'Wagga Wagga'!G74,'Walgett'!G75,'Weipa'!G25,'Wilcannia'!G78,'Williamtown'!G36,'Wilsons Promontary'!G78,'Woomera'!G34,'Wyalong'!G22,'Yamba'!G85)</f>
        <v>18.9384615384615</v>
      </c>
      <c r="E7" s="12">
        <f>AVERAGE('Adelaide'!I74,'Albany'!I89,'Amberley'!I43,'Birdsville'!I34,'Bourke'!I76,'Bundaberg'!I75,'Burketown'!I79,'Butlers Gorge'!I51,'Cabramurra'!I22,'Camooweal'!I45,'Cape Bruny'!I62,'Cape Leeuwin'!I74,'Cape Moreton'!I74,'Carnarvon'!I74,'Ceduna'!I41,'Cobar'!I75,'Darwin'!I74,'Deniliquin'!I75,'Dubbo'!I63,'Eddytstone Point'!I74,'Forrest'!I37,'Gabo Island'!I78,'Gayndah'!I81,'Geraldton'!I74,'Hobart'!I66,'Kalumburu'!I44,'Karijini North'!I54,'Laverton'!I41,'Mackay'!I74,'Marble Bar'!I78,'Marree'!I76,'Melbourne'!I74,'Mildura'!I74,'Miles'!I75,'Morawa'!I59,'Mt Gambier'!I74,'Nhill'!I80,'Normanton'!I79,'Nowra'!I32,'Nuriootpa'!I27,'Oodnadatta'!I43,'Orbost'!I49,'Palmerville'!I79,'Perth'!I74,'Point Perpendicular'!I43,'Port Lincoln'!I74,'Port Macquarie'!I74,'Richmond NSW'!I41,'Robe'!I81,'Rutherglen'!I73,'Sale'!I74,'Scone'!I19,'Snowtown'!I76,'Sydney'!I74,'Thargomiindah'!I30,'Tibooburra'!I75,'Wagga Wagga'!I74,'Walgett'!I75,'Weipa'!I25,'Wilcannia'!I78,'Williamtown'!I36,'Wilsons Promontary'!I78,'Woomera'!I34,'Wyalong'!I22,'Yamba'!I85)</f>
        <v>36.3519911541678</v>
      </c>
      <c r="F7" s="13">
        <f>AVERAGE('Adelaide'!L74,'Albany'!L89,'Amberley'!L43,'Birdsville'!L34,'Bourke'!L76,'Bundaberg'!L75,'Burketown'!L79,'Butlers Gorge'!L51,'Cabramurra'!L22,'Camooweal'!L45,'Cape Bruny'!L62,'Cape Leeuwin'!L74,'Cape Moreton'!L74,'Carnarvon'!L74,'Ceduna'!L41,'Cobar'!L75,'Darwin'!L74,'Deniliquin'!L75,'Dubbo'!L63,'Eddytstone Point'!L74,'Forrest'!L37,'Gabo Island'!L78,'Gayndah'!L81,'Geraldton'!L74,'Hobart'!L66,'Kalumburu'!L44,'Karijini North'!L54,'Laverton'!L41,'Mackay'!L74,'Marble Bar'!L78,'Marree'!L76,'Melbourne'!L74,'Mildura'!L74,'Miles'!L75,'Morawa'!L59,'Mt Gambier'!L74,'Nhill'!L80,'Normanton'!L79,'Nowra'!L32,'Nuriootpa'!L27,'Oodnadatta'!L43,'Orbost'!L49,'Palmerville'!L79,'Perth'!L74,'Point Perpendicular'!L43,'Port Lincoln'!L74,'Port Macquarie'!L74,'Richmond NSW'!L41,'Robe'!L81,'Rutherglen'!L73,'Sale'!L74,'Scone'!L19,'Snowtown'!L76,'Sydney'!L74,'Thargomiindah'!L30,'Tibooburra'!L75,'Wagga Wagga'!L74,'Walgett'!L75,'Weipa'!L25,'Wilcannia'!L78,'Williamtown'!L36,'Wilsons Promontary'!L78,'Woomera'!L34,'Wyalong'!L22,'Yamba'!L85)</f>
        <v>3.95384615384615</v>
      </c>
      <c r="G7" s="12">
        <f>AVERAGE('Adelaide'!N74,'Albany'!N89,'Amberley'!N43,'Birdsville'!N34,'Bourke'!N76,'Bundaberg'!N75,'Burketown'!N79,'Butlers Gorge'!N51,'Cabramurra'!N22,'Camooweal'!N45,'Cape Bruny'!N62,'Cape Leeuwin'!N74,'Cape Moreton'!N74,'Carnarvon'!N74,'Ceduna'!N41,'Cobar'!N75,'Darwin'!N74,'Deniliquin'!N75,'Dubbo'!N63,'Eddytstone Point'!N74,'Forrest'!N37,'Gabo Island'!N78,'Gayndah'!N81,'Geraldton'!N74,'Hobart'!N66,'Kalumburu'!N44,'Karijini North'!N54,'Laverton'!N41,'Mackay'!N74,'Marble Bar'!N78,'Marree'!N76,'Melbourne'!N74,'Mildura'!N74,'Miles'!N75,'Morawa'!N59,'Mt Gambier'!N74,'Nhill'!N80,'Normanton'!N79,'Nowra'!N32,'Nuriootpa'!N27,'Oodnadatta'!N43,'Orbost'!N49,'Palmerville'!N79,'Perth'!N74,'Point Perpendicular'!N43,'Port Lincoln'!N74,'Port Macquarie'!N74,'Richmond NSW'!N41,'Robe'!N81,'Rutherglen'!N73,'Sale'!N74,'Scone'!N19,'Snowtown'!N76,'Sydney'!N74,'Thargomiindah'!N30,'Tibooburra'!N75,'Wagga Wagga'!N74,'Walgett'!N75,'Weipa'!N25,'Wilcannia'!N78,'Williamtown'!N36,'Wilsons Promontary'!N78,'Woomera'!N34,'Wyalong'!N22,'Yamba'!N85)</f>
        <v>39.3038687169312</v>
      </c>
      <c r="H7" s="10">
        <v>-15</v>
      </c>
      <c r="I7" s="11">
        <f>AVERAGE('Adelaide'!P74,'Albany'!P89,'Amberley'!P43,'Birdsville'!P34,'Bourke'!P76,'Bundaberg'!P75,'Burketown'!P79,'Butlers Gorge'!P51,'Cabramurra'!P22,'Camooweal'!P45,'Cape Bruny'!P62,'Cape Leeuwin'!P74,'Cape Moreton'!P74,'Carnarvon'!P74,'Ceduna'!P41,'Cobar'!P75,'Darwin'!P74,'Deniliquin'!P75,'Dubbo'!P63,'Eddytstone Point'!P74,'Forrest'!P37,'Gabo Island'!P78,'Gayndah'!P81,'Geraldton'!P74,'Hobart'!P66,'Kalumburu'!P44,'Karijini North'!P54,'Laverton'!P41,'Mackay'!P74,'Marble Bar'!P78,'Marree'!P76,'Melbourne'!P74,'Mildura'!P74,'Miles'!P75,'Morawa'!P59,'Mt Gambier'!P74,'Nhill'!P80,'Normanton'!P79,'Nowra'!P32,'Nuriootpa'!P27,'Oodnadatta'!P43,'Orbost'!P49,'Palmerville'!P79,'Perth'!P74,'Point Perpendicular'!P43,'Port Lincoln'!P74,'Port Macquarie'!P74,'Richmond NSW'!P41,'Robe'!P81,'Rutherglen'!P73,'Sale'!P74,'Scone'!P19,'Snowtown'!P76,'Sydney'!P74,'Thargomiindah'!P30,'Tibooburra'!P75,'Wagga Wagga'!P74,'Walgett'!P75,'Weipa'!P25,'Wilcannia'!P78,'Williamtown'!P36,'Wilsons Promontary'!P78,'Woomera'!P34,'Wyalong'!P22,'Yamba'!P85)</f>
        <v>34.2625641025641</v>
      </c>
      <c r="J7" s="12">
        <f>AVERAGE('Adelaide'!Q74,'Albany'!Q89,'Amberley'!Q43,'Birdsville'!Q34,'Bourke'!Q76,'Bundaberg'!Q75,'Burketown'!Q79,'Butlers Gorge'!Q51,'Cabramurra'!Q22,'Camooweal'!Q45,'Cape Bruny'!Q62,'Cape Leeuwin'!Q74,'Cape Moreton'!Q74,'Carnarvon'!Q74,'Ceduna'!Q41,'Cobar'!Q75,'Darwin'!Q74,'Deniliquin'!Q75,'Dubbo'!Q63,'Eddytstone Point'!Q74,'Forrest'!Q37,'Gabo Island'!Q78,'Gayndah'!Q81,'Geraldton'!Q74,'Hobart'!Q66,'Kalumburu'!Q44,'Karijini North'!Q54,'Laverton'!Q41,'Mackay'!Q74,'Marble Bar'!Q78,'Marree'!Q76,'Melbourne'!Q74,'Mildura'!Q74,'Miles'!Q75,'Morawa'!Q59,'Mt Gambier'!Q74,'Nhill'!Q80,'Normanton'!Q79,'Nowra'!Q32,'Nuriootpa'!Q27,'Oodnadatta'!Q43,'Orbost'!Q49,'Palmerville'!Q79,'Perth'!Q74,'Point Perpendicular'!Q43,'Port Lincoln'!Q74,'Port Macquarie'!Q74,'Richmond NSW'!Q41,'Robe'!Q81,'Rutherglen'!Q73,'Sale'!Q74,'Scone'!Q19,'Snowtown'!Q76,'Sydney'!Q74,'Thargomiindah'!Q30,'Tibooburra'!Q75,'Wagga Wagga'!Q74,'Walgett'!Q75,'Weipa'!Q25,'Wilcannia'!Q78,'Williamtown'!Q36,'Wilsons Promontary'!Q78,'Woomera'!Q34,'Wyalong'!Q22,'Yamba'!Q85)</f>
        <v>34.5718268117406</v>
      </c>
      <c r="K7" s="13">
        <f>AVERAGE('Adelaide'!S74,'Albany'!S89,'Amberley'!S43,'Birdsville'!S34,'Bourke'!S76,'Bundaberg'!S75,'Burketown'!S79,'Butlers Gorge'!S51,'Cabramurra'!S22,'Camooweal'!S45,'Cape Bruny'!S62,'Cape Leeuwin'!S74,'Cape Moreton'!S74,'Carnarvon'!S74,'Ceduna'!S41,'Cobar'!S75,'Darwin'!S74,'Deniliquin'!S75,'Dubbo'!S63,'Eddytstone Point'!S74,'Forrest'!S37,'Gabo Island'!S78,'Gayndah'!S81,'Geraldton'!S74,'Hobart'!S66,'Kalumburu'!S44,'Karijini North'!S54,'Laverton'!S41,'Mackay'!S74,'Marble Bar'!S78,'Marree'!S76,'Melbourne'!S74,'Mildura'!S74,'Miles'!S75,'Morawa'!S59,'Mt Gambier'!S74,'Nhill'!S80,'Normanton'!S79,'Nowra'!S32,'Nuriootpa'!S27,'Oodnadatta'!S43,'Orbost'!S49,'Palmerville'!S79,'Perth'!S74,'Point Perpendicular'!S43,'Port Lincoln'!S74,'Port Macquarie'!S74,'Richmond NSW'!S41,'Robe'!S81,'Rutherglen'!S73,'Sale'!S74,'Scone'!S19,'Snowtown'!S76,'Sydney'!S74,'Thargomiindah'!S30,'Tibooburra'!S75,'Wagga Wagga'!S74,'Walgett'!S75,'Weipa'!S25,'Wilcannia'!S78,'Williamtown'!S36,'Wilsons Promontary'!S78,'Woomera'!S34,'Wyalong'!S22,'Yamba'!S85)</f>
        <v>16.5876923076923</v>
      </c>
      <c r="L7" s="12">
        <f>AVERAGE('Adelaide'!T74,'Albany'!T89,'Amberley'!T43,'Birdsville'!T34,'Bourke'!T76,'Bundaberg'!T75,'Burketown'!T79,'Butlers Gorge'!T51,'Cabramurra'!T22,'Camooweal'!T45,'Cape Bruny'!T62,'Cape Leeuwin'!T74,'Cape Moreton'!T74,'Carnarvon'!T74,'Ceduna'!T41,'Cobar'!T75,'Darwin'!T74,'Deniliquin'!T75,'Dubbo'!T63,'Eddytstone Point'!T74,'Forrest'!T37,'Gabo Island'!T78,'Gayndah'!T81,'Geraldton'!T74,'Hobart'!T66,'Kalumburu'!T44,'Karijini North'!T54,'Laverton'!T41,'Mackay'!T74,'Marble Bar'!T78,'Marree'!T76,'Melbourne'!T74,'Mildura'!T74,'Miles'!T75,'Morawa'!T59,'Mt Gambier'!T74,'Nhill'!T80,'Normanton'!T79,'Nowra'!T32,'Nuriootpa'!T27,'Oodnadatta'!T43,'Orbost'!T49,'Palmerville'!T79,'Perth'!T74,'Point Perpendicular'!T43,'Port Lincoln'!T74,'Port Macquarie'!T74,'Richmond NSW'!T41,'Robe'!T81,'Rutherglen'!T73,'Sale'!T74,'Scone'!T19,'Snowtown'!T76,'Sydney'!T74,'Thargomiindah'!T30,'Tibooburra'!T75,'Wagga Wagga'!T74,'Walgett'!T75,'Weipa'!T25,'Wilcannia'!T78,'Williamtown'!T36,'Wilsons Promontary'!T78,'Woomera'!T34,'Wyalong'!T22,'Yamba'!T85)</f>
        <v>36.2663007587153</v>
      </c>
      <c r="M7" s="13">
        <f>AVERAGE('Adelaide'!V74,'Albany'!V89,'Amberley'!V43,'Birdsville'!V34,'Bourke'!V76,'Bundaberg'!V75,'Burketown'!V79,'Butlers Gorge'!V51,'Cabramurra'!V22,'Camooweal'!V45,'Cape Bruny'!V62,'Cape Leeuwin'!V74,'Cape Moreton'!V74,'Carnarvon'!V74,'Ceduna'!V41,'Cobar'!V75,'Darwin'!V74,'Deniliquin'!V75,'Dubbo'!V63,'Eddytstone Point'!V74,'Forrest'!V37,'Gabo Island'!V78,'Gayndah'!V81,'Geraldton'!V74,'Hobart'!V66,'Kalumburu'!V44,'Karijini North'!V54,'Laverton'!V41,'Mackay'!V74,'Marble Bar'!V78,'Marree'!V76,'Melbourne'!V74,'Mildura'!V74,'Miles'!V75,'Morawa'!V59,'Mt Gambier'!V74,'Nhill'!V80,'Normanton'!V79,'Nowra'!V32,'Nuriootpa'!V27,'Oodnadatta'!V43,'Orbost'!V49,'Palmerville'!V79,'Perth'!V74,'Point Perpendicular'!V43,'Port Lincoln'!V74,'Port Macquarie'!V74,'Richmond NSW'!V41,'Robe'!V81,'Rutherglen'!V73,'Sale'!V74,'Scone'!V19,'Snowtown'!V76,'Sydney'!V74,'Thargomiindah'!V30,'Tibooburra'!V75,'Wagga Wagga'!V74,'Walgett'!V75,'Weipa'!V25,'Wilcannia'!V78,'Williamtown'!V36,'Wilsons Promontary'!V78,'Woomera'!V34,'Wyalong'!V22,'Yamba'!V85)</f>
        <v>3.11384615384615</v>
      </c>
      <c r="N7" s="12">
        <f>AVERAGE('Adelaide'!W74,'Albany'!W89,'Amberley'!W43,'Birdsville'!W34,'Bourke'!W76,'Bundaberg'!W75,'Burketown'!W79,'Butlers Gorge'!W51,'Cabramurra'!W22,'Camooweal'!W45,'Cape Bruny'!W62,'Cape Leeuwin'!W74,'Cape Moreton'!W74,'Carnarvon'!W74,'Ceduna'!W41,'Cobar'!W75,'Darwin'!W74,'Deniliquin'!W75,'Dubbo'!W63,'Eddytstone Point'!W74,'Forrest'!W37,'Gabo Island'!W78,'Gayndah'!W81,'Geraldton'!W74,'Hobart'!W66,'Kalumburu'!W44,'Karijini North'!W54,'Laverton'!W41,'Mackay'!W74,'Marble Bar'!W78,'Marree'!W76,'Melbourne'!W74,'Mildura'!W74,'Miles'!W75,'Morawa'!W59,'Mt Gambier'!W74,'Nhill'!W80,'Normanton'!W79,'Nowra'!W32,'Nuriootpa'!W27,'Oodnadatta'!W43,'Orbost'!W49,'Palmerville'!W79,'Perth'!W74,'Point Perpendicular'!W43,'Port Lincoln'!W74,'Port Macquarie'!W74,'Richmond NSW'!W41,'Robe'!W81,'Rutherglen'!W73,'Sale'!W74,'Scone'!W19,'Snowtown'!W76,'Sydney'!W74,'Thargomiindah'!W30,'Tibooburra'!W75,'Wagga Wagga'!W74,'Walgett'!W75,'Weipa'!W25,'Wilcannia'!W78,'Williamtown'!W36,'Wilsons Promontary'!W78,'Woomera'!W34,'Wyalong'!W22,'Yamba'!W85)</f>
        <v>39.3028893558835</v>
      </c>
    </row>
    <row r="8" ht="23" customHeight="1">
      <c r="A8" s="10">
        <v>-14</v>
      </c>
      <c r="B8" s="11">
        <f>AVERAGE('Adelaide'!B75,'Albany'!B90,'Amberley'!B44,'Birdsville'!B35,'Bourke'!B77,'Bundaberg'!B76,'Burketown'!B80,'Butlers Gorge'!B52,'Cabramurra'!B23,'Camooweal'!B46,'Cape Bruny'!B63,'Cape Leeuwin'!B75,'Cape Moreton'!B75,'Carnarvon'!B75,'Ceduna'!B42,'Cobar'!B76,'Darwin'!B75,'Deniliquin'!B76,'Dubbo'!B64,'Eddytstone Point'!B75,'Forrest'!B38,'Gabo Island'!B79,'Gayndah'!B82,'Geraldton'!B75,'Hobart'!B67,'Kalumburu'!B45,'Karijini North'!B55,'Laverton'!B42,'Mackay'!B75,'Marble Bar'!B79,'Marree'!B77,'Melbourne'!B75,'Mildura'!B75,'Miles'!B76,'Morawa'!B60,'Mt Gambier'!B75,'Nhill'!B81,'Normanton'!B80,'Nowra'!B33,'Nuriootpa'!B28,'Oodnadatta'!B44,'Orbost'!B50,'Palmerville'!B80,'Perth'!B75,'Point Perpendicular'!B44,'Port Lincoln'!B75,'Port Macquarie'!B75,'Richmond NSW'!B42,'Robe'!B82,'Rutherglen'!B74,'Sale'!B75,'Scone'!B20,'Snowtown'!B77,'Sydney'!B75,'Thargomiindah'!B31,'Tibooburra'!B76,'Wagga Wagga'!B75,'Walgett'!B76,'Weipa'!B26,'Wilcannia'!B79,'Williamtown'!B37,'Wilsons Promontary'!B79,'Woomera'!B35,'Wyalong'!B23,'Yamba'!B86)</f>
        <v>37.9692307692308</v>
      </c>
      <c r="C8" s="12">
        <f>AVERAGE('Adelaide'!D75,'Albany'!D90,'Amberley'!D44,'Birdsville'!D35,'Bourke'!D77,'Bundaberg'!D76,'Burketown'!D80,'Butlers Gorge'!D52,'Cabramurra'!D23,'Camooweal'!D46,'Cape Bruny'!D63,'Cape Leeuwin'!D75,'Cape Moreton'!D75,'Carnarvon'!D75,'Ceduna'!D42,'Cobar'!D76,'Darwin'!D75,'Deniliquin'!D76,'Dubbo'!D64,'Eddytstone Point'!D75,'Forrest'!D38,'Gabo Island'!D79,'Gayndah'!D82,'Geraldton'!D75,'Hobart'!D67,'Kalumburu'!D45,'Karijini North'!D55,'Laverton'!D42,'Mackay'!D75,'Marble Bar'!D79,'Marree'!D77,'Melbourne'!D75,'Mildura'!D75,'Miles'!D76,'Morawa'!D60,'Mt Gambier'!D75,'Nhill'!D81,'Normanton'!D80,'Nowra'!D33,'Nuriootpa'!D28,'Oodnadatta'!D44,'Orbost'!D50,'Palmerville'!D80,'Perth'!D75,'Point Perpendicular'!D44,'Port Lincoln'!D75,'Port Macquarie'!D75,'Richmond NSW'!D42,'Robe'!D82,'Rutherglen'!D74,'Sale'!D75,'Scone'!D20,'Snowtown'!D77,'Sydney'!D75,'Thargomiindah'!D31,'Tibooburra'!D76,'Wagga Wagga'!D75,'Walgett'!D76,'Weipa'!D26,'Wilcannia'!D79,'Williamtown'!D37,'Wilsons Promontary'!D79,'Woomera'!D35,'Wyalong'!D23,'Yamba'!D86)</f>
        <v>34.7354535292024</v>
      </c>
      <c r="D8" s="13">
        <f>AVERAGE('Adelaide'!G75,'Albany'!G90,'Amberley'!G44,'Birdsville'!G35,'Bourke'!G77,'Bundaberg'!G76,'Burketown'!G80,'Butlers Gorge'!G52,'Cabramurra'!G23,'Camooweal'!G46,'Cape Bruny'!G63,'Cape Leeuwin'!G75,'Cape Moreton'!G75,'Carnarvon'!G75,'Ceduna'!G42,'Cobar'!G76,'Darwin'!G75,'Deniliquin'!G76,'Dubbo'!G64,'Eddytstone Point'!G75,'Forrest'!G38,'Gabo Island'!G79,'Gayndah'!G82,'Geraldton'!G75,'Hobart'!G67,'Kalumburu'!G45,'Karijini North'!G55,'Laverton'!G42,'Mackay'!G75,'Marble Bar'!G79,'Marree'!G77,'Melbourne'!G75,'Mildura'!G75,'Miles'!G76,'Morawa'!G60,'Mt Gambier'!G75,'Nhill'!G81,'Normanton'!G80,'Nowra'!G33,'Nuriootpa'!G28,'Oodnadatta'!G44,'Orbost'!G50,'Palmerville'!G80,'Perth'!G75,'Point Perpendicular'!G44,'Port Lincoln'!G75,'Port Macquarie'!G75,'Richmond NSW'!G42,'Robe'!G82,'Rutherglen'!G74,'Sale'!G75,'Scone'!G20,'Snowtown'!G77,'Sydney'!G75,'Thargomiindah'!G31,'Tibooburra'!G76,'Wagga Wagga'!G75,'Walgett'!G76,'Weipa'!G26,'Wilcannia'!G79,'Williamtown'!G37,'Wilsons Promontary'!G79,'Woomera'!G35,'Wyalong'!G23,'Yamba'!G86)</f>
        <v>19.2461538461538</v>
      </c>
      <c r="E8" s="12">
        <f>AVERAGE('Adelaide'!I75,'Albany'!I90,'Amberley'!I44,'Birdsville'!I35,'Bourke'!I77,'Bundaberg'!I76,'Burketown'!I80,'Butlers Gorge'!I52,'Cabramurra'!I23,'Camooweal'!I46,'Cape Bruny'!I63,'Cape Leeuwin'!I75,'Cape Moreton'!I75,'Carnarvon'!I75,'Ceduna'!I42,'Cobar'!I76,'Darwin'!I75,'Deniliquin'!I76,'Dubbo'!I64,'Eddytstone Point'!I75,'Forrest'!I38,'Gabo Island'!I79,'Gayndah'!I82,'Geraldton'!I75,'Hobart'!I67,'Kalumburu'!I45,'Karijini North'!I55,'Laverton'!I42,'Mackay'!I75,'Marble Bar'!I79,'Marree'!I77,'Melbourne'!I75,'Mildura'!I75,'Miles'!I76,'Morawa'!I60,'Mt Gambier'!I75,'Nhill'!I81,'Normanton'!I80,'Nowra'!I33,'Nuriootpa'!I28,'Oodnadatta'!I44,'Orbost'!I50,'Palmerville'!I80,'Perth'!I75,'Point Perpendicular'!I44,'Port Lincoln'!I75,'Port Macquarie'!I75,'Richmond NSW'!I42,'Robe'!I82,'Rutherglen'!I74,'Sale'!I75,'Scone'!I20,'Snowtown'!I77,'Sydney'!I75,'Thargomiindah'!I31,'Tibooburra'!I76,'Wagga Wagga'!I75,'Walgett'!I76,'Weipa'!I26,'Wilcannia'!I79,'Williamtown'!I37,'Wilsons Promontary'!I79,'Woomera'!I35,'Wyalong'!I23,'Yamba'!I86)</f>
        <v>36.3893388303923</v>
      </c>
      <c r="F8" s="13">
        <f>AVERAGE('Adelaide'!L75,'Albany'!L90,'Amberley'!L44,'Birdsville'!L35,'Bourke'!L77,'Bundaberg'!L76,'Burketown'!L80,'Butlers Gorge'!L52,'Cabramurra'!L23,'Camooweal'!L46,'Cape Bruny'!L63,'Cape Leeuwin'!L75,'Cape Moreton'!L75,'Carnarvon'!L75,'Ceduna'!L42,'Cobar'!L76,'Darwin'!L75,'Deniliquin'!L76,'Dubbo'!L64,'Eddytstone Point'!L75,'Forrest'!L38,'Gabo Island'!L79,'Gayndah'!L82,'Geraldton'!L75,'Hobart'!L67,'Kalumburu'!L45,'Karijini North'!L55,'Laverton'!L42,'Mackay'!L75,'Marble Bar'!L79,'Marree'!L77,'Melbourne'!L75,'Mildura'!L75,'Miles'!L76,'Morawa'!L60,'Mt Gambier'!L75,'Nhill'!L81,'Normanton'!L80,'Nowra'!L33,'Nuriootpa'!L28,'Oodnadatta'!L44,'Orbost'!L50,'Palmerville'!L80,'Perth'!L75,'Point Perpendicular'!L44,'Port Lincoln'!L75,'Port Macquarie'!L75,'Richmond NSW'!L42,'Robe'!L82,'Rutherglen'!L74,'Sale'!L75,'Scone'!L20,'Snowtown'!L77,'Sydney'!L75,'Thargomiindah'!L31,'Tibooburra'!L76,'Wagga Wagga'!L75,'Walgett'!L76,'Weipa'!L26,'Wilcannia'!L79,'Williamtown'!L37,'Wilsons Promontary'!L79,'Woomera'!L35,'Wyalong'!L23,'Yamba'!L86)</f>
        <v>3.96923076923077</v>
      </c>
      <c r="G8" s="12">
        <f>AVERAGE('Adelaide'!N75,'Albany'!N90,'Amberley'!N44,'Birdsville'!N35,'Bourke'!N77,'Bundaberg'!N76,'Burketown'!N80,'Butlers Gorge'!N52,'Cabramurra'!N23,'Camooweal'!N46,'Cape Bruny'!N63,'Cape Leeuwin'!N75,'Cape Moreton'!N75,'Carnarvon'!N75,'Ceduna'!N42,'Cobar'!N76,'Darwin'!N75,'Deniliquin'!N76,'Dubbo'!N64,'Eddytstone Point'!N75,'Forrest'!N38,'Gabo Island'!N79,'Gayndah'!N82,'Geraldton'!N75,'Hobart'!N67,'Kalumburu'!N45,'Karijini North'!N55,'Laverton'!N42,'Mackay'!N75,'Marble Bar'!N79,'Marree'!N77,'Melbourne'!N75,'Mildura'!N75,'Miles'!N76,'Morawa'!N60,'Mt Gambier'!N75,'Nhill'!N81,'Normanton'!N80,'Nowra'!N33,'Nuriootpa'!N28,'Oodnadatta'!N44,'Orbost'!N50,'Palmerville'!N80,'Perth'!N75,'Point Perpendicular'!N44,'Port Lincoln'!N75,'Port Macquarie'!N75,'Richmond NSW'!N42,'Robe'!N82,'Rutherglen'!N74,'Sale'!N75,'Scone'!N20,'Snowtown'!N77,'Sydney'!N75,'Thargomiindah'!N31,'Tibooburra'!N76,'Wagga Wagga'!N75,'Walgett'!N76,'Weipa'!N26,'Wilcannia'!N79,'Williamtown'!N37,'Wilsons Promontary'!N79,'Woomera'!N35,'Wyalong'!N23,'Yamba'!N86)</f>
        <v>39.5339423880554</v>
      </c>
      <c r="H8" s="10">
        <v>-14</v>
      </c>
      <c r="I8" s="11">
        <f>AVERAGE('Adelaide'!P75,'Albany'!P90,'Amberley'!P44,'Birdsville'!P35,'Bourke'!P77,'Bundaberg'!P76,'Burketown'!P80,'Butlers Gorge'!P52,'Cabramurra'!P23,'Camooweal'!P46,'Cape Bruny'!P63,'Cape Leeuwin'!P75,'Cape Moreton'!P75,'Carnarvon'!P75,'Ceduna'!P42,'Cobar'!P76,'Darwin'!P75,'Deniliquin'!P76,'Dubbo'!P64,'Eddytstone Point'!P75,'Forrest'!P38,'Gabo Island'!P79,'Gayndah'!P82,'Geraldton'!P75,'Hobart'!P67,'Kalumburu'!P45,'Karijini North'!P55,'Laverton'!P42,'Mackay'!P75,'Marble Bar'!P79,'Marree'!P77,'Melbourne'!P75,'Mildura'!P75,'Miles'!P76,'Morawa'!P60,'Mt Gambier'!P75,'Nhill'!P81,'Normanton'!P80,'Nowra'!P33,'Nuriootpa'!P28,'Oodnadatta'!P44,'Orbost'!P50,'Palmerville'!P80,'Perth'!P75,'Point Perpendicular'!P44,'Port Lincoln'!P75,'Port Macquarie'!P75,'Richmond NSW'!P42,'Robe'!P82,'Rutherglen'!P74,'Sale'!P75,'Scone'!P20,'Snowtown'!P77,'Sydney'!P75,'Thargomiindah'!P31,'Tibooburra'!P76,'Wagga Wagga'!P75,'Walgett'!P76,'Weipa'!P26,'Wilcannia'!P79,'Williamtown'!P37,'Wilsons Promontary'!P79,'Woomera'!P35,'Wyalong'!P23,'Yamba'!P86)</f>
        <v>34.0340659340659</v>
      </c>
      <c r="J8" s="12">
        <f>AVERAGE('Adelaide'!Q75,'Albany'!Q90,'Amberley'!Q44,'Birdsville'!Q35,'Bourke'!Q77,'Bundaberg'!Q76,'Burketown'!Q80,'Butlers Gorge'!Q52,'Cabramurra'!Q23,'Camooweal'!Q46,'Cape Bruny'!Q63,'Cape Leeuwin'!Q75,'Cape Moreton'!Q75,'Carnarvon'!Q75,'Ceduna'!Q42,'Cobar'!Q76,'Darwin'!Q75,'Deniliquin'!Q76,'Dubbo'!Q64,'Eddytstone Point'!Q75,'Forrest'!Q38,'Gabo Island'!Q79,'Gayndah'!Q82,'Geraldton'!Q75,'Hobart'!Q67,'Kalumburu'!Q45,'Karijini North'!Q55,'Laverton'!Q42,'Mackay'!Q75,'Marble Bar'!Q79,'Marree'!Q77,'Melbourne'!Q75,'Mildura'!Q75,'Miles'!Q76,'Morawa'!Q60,'Mt Gambier'!Q75,'Nhill'!Q81,'Normanton'!Q80,'Nowra'!Q33,'Nuriootpa'!Q28,'Oodnadatta'!Q44,'Orbost'!Q50,'Palmerville'!Q80,'Perth'!Q75,'Point Perpendicular'!Q44,'Port Lincoln'!Q75,'Port Macquarie'!Q75,'Richmond NSW'!Q42,'Robe'!Q82,'Rutherglen'!Q74,'Sale'!Q75,'Scone'!Q20,'Snowtown'!Q77,'Sydney'!Q75,'Thargomiindah'!Q31,'Tibooburra'!Q76,'Wagga Wagga'!Q75,'Walgett'!Q76,'Weipa'!Q26,'Wilcannia'!Q79,'Williamtown'!Q37,'Wilsons Promontary'!Q79,'Woomera'!Q35,'Wyalong'!Q23,'Yamba'!Q86)</f>
        <v>34.5649027010205</v>
      </c>
      <c r="K8" s="13">
        <f>AVERAGE('Adelaide'!S75,'Albany'!S90,'Amberley'!S44,'Birdsville'!S35,'Bourke'!S77,'Bundaberg'!S76,'Burketown'!S80,'Butlers Gorge'!S52,'Cabramurra'!S23,'Camooweal'!S46,'Cape Bruny'!S63,'Cape Leeuwin'!S75,'Cape Moreton'!S75,'Carnarvon'!S75,'Ceduna'!S42,'Cobar'!S76,'Darwin'!S75,'Deniliquin'!S76,'Dubbo'!S64,'Eddytstone Point'!S75,'Forrest'!S38,'Gabo Island'!S79,'Gayndah'!S82,'Geraldton'!S75,'Hobart'!S67,'Kalumburu'!S45,'Karijini North'!S55,'Laverton'!S42,'Mackay'!S75,'Marble Bar'!S79,'Marree'!S77,'Melbourne'!S75,'Mildura'!S75,'Miles'!S76,'Morawa'!S60,'Mt Gambier'!S75,'Nhill'!S81,'Normanton'!S80,'Nowra'!S33,'Nuriootpa'!S28,'Oodnadatta'!S44,'Orbost'!S50,'Palmerville'!S80,'Perth'!S75,'Point Perpendicular'!S44,'Port Lincoln'!S75,'Port Macquarie'!S75,'Richmond NSW'!S42,'Robe'!S82,'Rutherglen'!S74,'Sale'!S75,'Scone'!S20,'Snowtown'!S77,'Sydney'!S75,'Thargomiindah'!S31,'Tibooburra'!S76,'Wagga Wagga'!S75,'Walgett'!S76,'Weipa'!S26,'Wilcannia'!S79,'Williamtown'!S37,'Wilsons Promontary'!S79,'Woomera'!S35,'Wyalong'!S23,'Yamba'!S86)</f>
        <v>16.4197802197802</v>
      </c>
      <c r="L8" s="12">
        <f>AVERAGE('Adelaide'!T75,'Albany'!T90,'Amberley'!T44,'Birdsville'!T35,'Bourke'!T77,'Bundaberg'!T76,'Burketown'!T80,'Butlers Gorge'!T52,'Cabramurra'!T23,'Camooweal'!T46,'Cape Bruny'!T63,'Cape Leeuwin'!T75,'Cape Moreton'!T75,'Carnarvon'!T75,'Ceduna'!T42,'Cobar'!T76,'Darwin'!T75,'Deniliquin'!T76,'Dubbo'!T64,'Eddytstone Point'!T75,'Forrest'!T38,'Gabo Island'!T79,'Gayndah'!T82,'Geraldton'!T75,'Hobart'!T67,'Kalumburu'!T45,'Karijini North'!T55,'Laverton'!T42,'Mackay'!T75,'Marble Bar'!T79,'Marree'!T77,'Melbourne'!T75,'Mildura'!T75,'Miles'!T76,'Morawa'!T60,'Mt Gambier'!T75,'Nhill'!T81,'Normanton'!T80,'Nowra'!T33,'Nuriootpa'!T28,'Oodnadatta'!T44,'Orbost'!T50,'Palmerville'!T80,'Perth'!T75,'Point Perpendicular'!T44,'Port Lincoln'!T75,'Port Macquarie'!T75,'Richmond NSW'!T42,'Robe'!T82,'Rutherglen'!T74,'Sale'!T75,'Scone'!T20,'Snowtown'!T77,'Sydney'!T75,'Thargomiindah'!T31,'Tibooburra'!T76,'Wagga Wagga'!T75,'Walgett'!T76,'Weipa'!T26,'Wilcannia'!T79,'Williamtown'!T37,'Wilsons Promontary'!T79,'Woomera'!T35,'Wyalong'!T23,'Yamba'!T86)</f>
        <v>36.2603084146068</v>
      </c>
      <c r="M8" s="13">
        <f>AVERAGE('Adelaide'!V75,'Albany'!V90,'Amberley'!V44,'Birdsville'!V35,'Bourke'!V77,'Bundaberg'!V76,'Burketown'!V80,'Butlers Gorge'!V52,'Cabramurra'!V23,'Camooweal'!V46,'Cape Bruny'!V63,'Cape Leeuwin'!V75,'Cape Moreton'!V75,'Carnarvon'!V75,'Ceduna'!V42,'Cobar'!V76,'Darwin'!V75,'Deniliquin'!V76,'Dubbo'!V64,'Eddytstone Point'!V75,'Forrest'!V38,'Gabo Island'!V79,'Gayndah'!V82,'Geraldton'!V75,'Hobart'!V67,'Kalumburu'!V45,'Karijini North'!V55,'Laverton'!V42,'Mackay'!V75,'Marble Bar'!V79,'Marree'!V77,'Melbourne'!V75,'Mildura'!V75,'Miles'!V76,'Morawa'!V60,'Mt Gambier'!V75,'Nhill'!V81,'Normanton'!V80,'Nowra'!V33,'Nuriootpa'!V28,'Oodnadatta'!V44,'Orbost'!V50,'Palmerville'!V80,'Perth'!V75,'Point Perpendicular'!V44,'Port Lincoln'!V75,'Port Macquarie'!V75,'Richmond NSW'!V42,'Robe'!V82,'Rutherglen'!V74,'Sale'!V75,'Scone'!V20,'Snowtown'!V77,'Sydney'!V75,'Thargomiindah'!V31,'Tibooburra'!V76,'Wagga Wagga'!V75,'Walgett'!V76,'Weipa'!V26,'Wilcannia'!V79,'Williamtown'!V37,'Wilsons Promontary'!V79,'Woomera'!V35,'Wyalong'!V23,'Yamba'!V86)</f>
        <v>3.05384615384615</v>
      </c>
      <c r="N8" s="12">
        <f>AVERAGE('Adelaide'!W75,'Albany'!W90,'Amberley'!W44,'Birdsville'!W35,'Bourke'!W77,'Bundaberg'!W76,'Burketown'!W80,'Butlers Gorge'!W52,'Cabramurra'!W23,'Camooweal'!W46,'Cape Bruny'!W63,'Cape Leeuwin'!W75,'Cape Moreton'!W75,'Carnarvon'!W75,'Ceduna'!W42,'Cobar'!W76,'Darwin'!W75,'Deniliquin'!W76,'Dubbo'!W64,'Eddytstone Point'!W75,'Forrest'!W38,'Gabo Island'!W79,'Gayndah'!W82,'Geraldton'!W75,'Hobart'!W67,'Kalumburu'!W45,'Karijini North'!W55,'Laverton'!W42,'Mackay'!W75,'Marble Bar'!W79,'Marree'!W77,'Melbourne'!W75,'Mildura'!W75,'Miles'!W76,'Morawa'!W60,'Mt Gambier'!W75,'Nhill'!W81,'Normanton'!W80,'Nowra'!W33,'Nuriootpa'!W28,'Oodnadatta'!W44,'Orbost'!W50,'Palmerville'!W80,'Perth'!W75,'Point Perpendicular'!W44,'Port Lincoln'!W75,'Port Macquarie'!W75,'Richmond NSW'!W42,'Robe'!W82,'Rutherglen'!W74,'Sale'!W75,'Scone'!W20,'Snowtown'!W77,'Sydney'!W75,'Thargomiindah'!W31,'Tibooburra'!W76,'Wagga Wagga'!W75,'Walgett'!W76,'Weipa'!W26,'Wilcannia'!W79,'Williamtown'!W37,'Wilsons Promontary'!W79,'Woomera'!W35,'Wyalong'!W23,'Yamba'!W86)</f>
        <v>39.2832024627605</v>
      </c>
    </row>
    <row r="9" ht="23" customHeight="1">
      <c r="A9" s="10">
        <v>-13</v>
      </c>
      <c r="B9" s="11">
        <f>AVERAGE('Adelaide'!B76,'Albany'!B91,'Amberley'!B45,'Birdsville'!B36,'Bourke'!B78,'Bundaberg'!B77,'Burketown'!B81,'Butlers Gorge'!B53,'Cabramurra'!B24,'Camooweal'!B47,'Cape Bruny'!B64,'Cape Leeuwin'!B76,'Cape Moreton'!B76,'Carnarvon'!B76,'Ceduna'!B43,'Cobar'!B77,'Darwin'!B76,'Deniliquin'!B77,'Dubbo'!B65,'Eddytstone Point'!B76,'Forrest'!B39,'Gabo Island'!B80,'Gayndah'!B83,'Geraldton'!B76,'Hobart'!B68,'Kalumburu'!B46,'Karijini North'!B56,'Laverton'!B43,'Mackay'!B76,'Marble Bar'!B80,'Marree'!B78,'Melbourne'!B76,'Mildura'!B76,'Miles'!B77,'Morawa'!B61,'Mt Gambier'!B76,'Nhill'!B82,'Normanton'!B81,'Nowra'!B34,'Nuriootpa'!B29,'Oodnadatta'!B45,'Orbost'!B51,'Palmerville'!B81,'Perth'!B76,'Point Perpendicular'!B45,'Port Lincoln'!B76,'Port Macquarie'!B76,'Richmond NSW'!B43,'Robe'!B83,'Rutherglen'!B75,'Sale'!B76,'Scone'!B21,'Snowtown'!B78,'Sydney'!B76,'Thargomiindah'!B32,'Tibooburra'!B77,'Wagga Wagga'!B76,'Walgett'!B77,'Weipa'!B27,'Wilcannia'!B80,'Williamtown'!B38,'Wilsons Promontary'!B80,'Woomera'!B36,'Wyalong'!B24,'Yamba'!B87)</f>
        <v>36.3076923076923</v>
      </c>
      <c r="C9" s="12">
        <f>AVERAGE('Adelaide'!D76,'Albany'!D91,'Amberley'!D45,'Birdsville'!D36,'Bourke'!D78,'Bundaberg'!D77,'Burketown'!D81,'Butlers Gorge'!D53,'Cabramurra'!D24,'Camooweal'!D47,'Cape Bruny'!D64,'Cape Leeuwin'!D76,'Cape Moreton'!D76,'Carnarvon'!D76,'Ceduna'!D43,'Cobar'!D77,'Darwin'!D76,'Deniliquin'!D77,'Dubbo'!D65,'Eddytstone Point'!D76,'Forrest'!D39,'Gabo Island'!D80,'Gayndah'!D83,'Geraldton'!D76,'Hobart'!D68,'Kalumburu'!D46,'Karijini North'!D56,'Laverton'!D43,'Mackay'!D76,'Marble Bar'!D80,'Marree'!D78,'Melbourne'!D76,'Mildura'!D76,'Miles'!D77,'Morawa'!D61,'Mt Gambier'!D76,'Nhill'!D82,'Normanton'!D81,'Nowra'!D34,'Nuriootpa'!D29,'Oodnadatta'!D45,'Orbost'!D51,'Palmerville'!D81,'Perth'!D76,'Point Perpendicular'!D45,'Port Lincoln'!D76,'Port Macquarie'!D76,'Richmond NSW'!D43,'Robe'!D83,'Rutherglen'!D75,'Sale'!D76,'Scone'!D21,'Snowtown'!D78,'Sydney'!D76,'Thargomiindah'!D32,'Tibooburra'!D77,'Wagga Wagga'!D76,'Walgett'!D77,'Weipa'!D27,'Wilcannia'!D80,'Williamtown'!D38,'Wilsons Promontary'!D80,'Woomera'!D36,'Wyalong'!D24,'Yamba'!D87)</f>
        <v>34.7852198575029</v>
      </c>
      <c r="D9" s="13">
        <f>AVERAGE('Adelaide'!G76,'Albany'!G91,'Amberley'!G45,'Birdsville'!G36,'Bourke'!G78,'Bundaberg'!G77,'Burketown'!G81,'Butlers Gorge'!G53,'Cabramurra'!G24,'Camooweal'!G47,'Cape Bruny'!G64,'Cape Leeuwin'!G76,'Cape Moreton'!G76,'Carnarvon'!G76,'Ceduna'!G43,'Cobar'!G77,'Darwin'!G76,'Deniliquin'!G77,'Dubbo'!G65,'Eddytstone Point'!G76,'Forrest'!G39,'Gabo Island'!G80,'Gayndah'!G83,'Geraldton'!G76,'Hobart'!G68,'Kalumburu'!G46,'Karijini North'!G56,'Laverton'!G43,'Mackay'!G76,'Marble Bar'!G80,'Marree'!G78,'Melbourne'!G76,'Mildura'!G76,'Miles'!G77,'Morawa'!G61,'Mt Gambier'!G76,'Nhill'!G82,'Normanton'!G81,'Nowra'!G34,'Nuriootpa'!G29,'Oodnadatta'!G45,'Orbost'!G51,'Palmerville'!G81,'Perth'!G76,'Point Perpendicular'!G45,'Port Lincoln'!G76,'Port Macquarie'!G76,'Richmond NSW'!G43,'Robe'!G83,'Rutherglen'!G75,'Sale'!G76,'Scone'!G21,'Snowtown'!G78,'Sydney'!G76,'Thargomiindah'!G32,'Tibooburra'!G77,'Wagga Wagga'!G76,'Walgett'!G77,'Weipa'!G27,'Wilcannia'!G80,'Williamtown'!G38,'Wilsons Promontary'!G80,'Woomera'!G36,'Wyalong'!G24,'Yamba'!G87)</f>
        <v>18.6153846153846</v>
      </c>
      <c r="E9" s="12">
        <f>AVERAGE('Adelaide'!I76,'Albany'!I91,'Amberley'!I45,'Birdsville'!I36,'Bourke'!I78,'Bundaberg'!I77,'Burketown'!I81,'Butlers Gorge'!I53,'Cabramurra'!I24,'Camooweal'!I47,'Cape Bruny'!I64,'Cape Leeuwin'!I76,'Cape Moreton'!I76,'Carnarvon'!I76,'Ceduna'!I43,'Cobar'!I77,'Darwin'!I76,'Deniliquin'!I77,'Dubbo'!I65,'Eddytstone Point'!I76,'Forrest'!I39,'Gabo Island'!I80,'Gayndah'!I83,'Geraldton'!I76,'Hobart'!I68,'Kalumburu'!I46,'Karijini North'!I56,'Laverton'!I43,'Mackay'!I76,'Marble Bar'!I80,'Marree'!I78,'Melbourne'!I76,'Mildura'!I76,'Miles'!I77,'Morawa'!I61,'Mt Gambier'!I76,'Nhill'!I82,'Normanton'!I81,'Nowra'!I34,'Nuriootpa'!I29,'Oodnadatta'!I45,'Orbost'!I51,'Palmerville'!I81,'Perth'!I76,'Point Perpendicular'!I45,'Port Lincoln'!I76,'Port Macquarie'!I76,'Richmond NSW'!I43,'Robe'!I83,'Rutherglen'!I75,'Sale'!I76,'Scone'!I21,'Snowtown'!I78,'Sydney'!I76,'Thargomiindah'!I32,'Tibooburra'!I77,'Wagga Wagga'!I76,'Walgett'!I77,'Weipa'!I27,'Wilcannia'!I80,'Williamtown'!I38,'Wilsons Promontary'!I80,'Woomera'!I36,'Wyalong'!I24,'Yamba'!I87)</f>
        <v>36.3826837136391</v>
      </c>
      <c r="F9" s="13">
        <f>AVERAGE('Adelaide'!L76,'Albany'!L91,'Amberley'!L45,'Birdsville'!L36,'Bourke'!L78,'Bundaberg'!L77,'Burketown'!L81,'Butlers Gorge'!L53,'Cabramurra'!L24,'Camooweal'!L47,'Cape Bruny'!L64,'Cape Leeuwin'!L76,'Cape Moreton'!L76,'Carnarvon'!L76,'Ceduna'!L43,'Cobar'!L77,'Darwin'!L76,'Deniliquin'!L77,'Dubbo'!L65,'Eddytstone Point'!L76,'Forrest'!L39,'Gabo Island'!L80,'Gayndah'!L83,'Geraldton'!L76,'Hobart'!L68,'Kalumburu'!L46,'Karijini North'!L56,'Laverton'!L43,'Mackay'!L76,'Marble Bar'!L80,'Marree'!L78,'Melbourne'!L76,'Mildura'!L76,'Miles'!L77,'Morawa'!L61,'Mt Gambier'!L76,'Nhill'!L82,'Normanton'!L81,'Nowra'!L34,'Nuriootpa'!L29,'Oodnadatta'!L45,'Orbost'!L51,'Palmerville'!L81,'Perth'!L76,'Point Perpendicular'!L45,'Port Lincoln'!L76,'Port Macquarie'!L76,'Richmond NSW'!L43,'Robe'!L83,'Rutherglen'!L75,'Sale'!L76,'Scone'!L21,'Snowtown'!L78,'Sydney'!L76,'Thargomiindah'!L32,'Tibooburra'!L77,'Wagga Wagga'!L76,'Walgett'!L77,'Weipa'!L27,'Wilcannia'!L80,'Williamtown'!L38,'Wilsons Promontary'!L80,'Woomera'!L36,'Wyalong'!L24,'Yamba'!L87)</f>
        <v>3.87692307692308</v>
      </c>
      <c r="G9" s="12">
        <f>AVERAGE('Adelaide'!N76,'Albany'!N91,'Amberley'!N45,'Birdsville'!N36,'Bourke'!N78,'Bundaberg'!N77,'Burketown'!N81,'Butlers Gorge'!N53,'Cabramurra'!N24,'Camooweal'!N47,'Cape Bruny'!N64,'Cape Leeuwin'!N76,'Cape Moreton'!N76,'Carnarvon'!N76,'Ceduna'!N43,'Cobar'!N77,'Darwin'!N76,'Deniliquin'!N77,'Dubbo'!N65,'Eddytstone Point'!N76,'Forrest'!N39,'Gabo Island'!N80,'Gayndah'!N83,'Geraldton'!N76,'Hobart'!N68,'Kalumburu'!N46,'Karijini North'!N56,'Laverton'!N43,'Mackay'!N76,'Marble Bar'!N80,'Marree'!N78,'Melbourne'!N76,'Mildura'!N76,'Miles'!N77,'Morawa'!N61,'Mt Gambier'!N76,'Nhill'!N82,'Normanton'!N81,'Nowra'!N34,'Nuriootpa'!N29,'Oodnadatta'!N45,'Orbost'!N51,'Palmerville'!N81,'Perth'!N76,'Point Perpendicular'!N45,'Port Lincoln'!N76,'Port Macquarie'!N76,'Richmond NSW'!N43,'Robe'!N83,'Rutherglen'!N75,'Sale'!N76,'Scone'!N21,'Snowtown'!N78,'Sydney'!N76,'Thargomiindah'!N32,'Tibooburra'!N77,'Wagga Wagga'!N76,'Walgett'!N77,'Weipa'!N27,'Wilcannia'!N80,'Williamtown'!N38,'Wilsons Promontary'!N80,'Woomera'!N36,'Wyalong'!N24,'Yamba'!N87)</f>
        <v>39.164689033189</v>
      </c>
      <c r="H9" s="10">
        <v>-13</v>
      </c>
      <c r="I9" s="11">
        <f>AVERAGE('Adelaide'!P76,'Albany'!P91,'Amberley'!P45,'Birdsville'!P36,'Bourke'!P78,'Bundaberg'!P77,'Burketown'!P81,'Butlers Gorge'!P53,'Cabramurra'!P24,'Camooweal'!P47,'Cape Bruny'!P64,'Cape Leeuwin'!P76,'Cape Moreton'!P76,'Carnarvon'!P76,'Ceduna'!P43,'Cobar'!P77,'Darwin'!P76,'Deniliquin'!P77,'Dubbo'!P65,'Eddytstone Point'!P76,'Forrest'!P39,'Gabo Island'!P80,'Gayndah'!P83,'Geraldton'!P76,'Hobart'!P68,'Kalumburu'!P46,'Karijini North'!P56,'Laverton'!P43,'Mackay'!P76,'Marble Bar'!P80,'Marree'!P78,'Melbourne'!P76,'Mildura'!P76,'Miles'!P77,'Morawa'!P61,'Mt Gambier'!P76,'Nhill'!P82,'Normanton'!P81,'Nowra'!P34,'Nuriootpa'!P29,'Oodnadatta'!P45,'Orbost'!P51,'Palmerville'!P81,'Perth'!P76,'Point Perpendicular'!P45,'Port Lincoln'!P76,'Port Macquarie'!P76,'Richmond NSW'!P43,'Robe'!P83,'Rutherglen'!P75,'Sale'!P76,'Scone'!P21,'Snowtown'!P78,'Sydney'!P76,'Thargomiindah'!P32,'Tibooburra'!P77,'Wagga Wagga'!P76,'Walgett'!P77,'Weipa'!P27,'Wilcannia'!P80,'Williamtown'!P38,'Wilsons Promontary'!P80,'Woomera'!P36,'Wyalong'!P24,'Yamba'!P87)</f>
        <v>33.7313609467456</v>
      </c>
      <c r="J9" s="12">
        <f>AVERAGE('Adelaide'!Q76,'Albany'!Q91,'Amberley'!Q45,'Birdsville'!Q36,'Bourke'!Q78,'Bundaberg'!Q77,'Burketown'!Q81,'Butlers Gorge'!Q53,'Cabramurra'!Q24,'Camooweal'!Q47,'Cape Bruny'!Q64,'Cape Leeuwin'!Q76,'Cape Moreton'!Q76,'Carnarvon'!Q76,'Ceduna'!Q43,'Cobar'!Q77,'Darwin'!Q76,'Deniliquin'!Q77,'Dubbo'!Q65,'Eddytstone Point'!Q76,'Forrest'!Q39,'Gabo Island'!Q80,'Gayndah'!Q83,'Geraldton'!Q76,'Hobart'!Q68,'Kalumburu'!Q46,'Karijini North'!Q56,'Laverton'!Q43,'Mackay'!Q76,'Marble Bar'!Q80,'Marree'!Q78,'Melbourne'!Q76,'Mildura'!Q76,'Miles'!Q77,'Morawa'!Q61,'Mt Gambier'!Q76,'Nhill'!Q82,'Normanton'!Q81,'Nowra'!Q34,'Nuriootpa'!Q29,'Oodnadatta'!Q45,'Orbost'!Q51,'Palmerville'!Q81,'Perth'!Q76,'Point Perpendicular'!Q45,'Port Lincoln'!Q76,'Port Macquarie'!Q76,'Richmond NSW'!Q43,'Robe'!Q83,'Rutherglen'!Q75,'Sale'!Q76,'Scone'!Q21,'Snowtown'!Q78,'Sydney'!Q76,'Thargomiindah'!Q32,'Tibooburra'!Q77,'Wagga Wagga'!Q76,'Walgett'!Q77,'Weipa'!Q27,'Wilcannia'!Q80,'Williamtown'!Q38,'Wilsons Promontary'!Q80,'Woomera'!Q36,'Wyalong'!Q24,'Yamba'!Q87)</f>
        <v>34.5515357237024</v>
      </c>
      <c r="K9" s="13">
        <f>AVERAGE('Adelaide'!S76,'Albany'!S91,'Amberley'!S45,'Birdsville'!S36,'Bourke'!S78,'Bundaberg'!S77,'Burketown'!S81,'Butlers Gorge'!S53,'Cabramurra'!S24,'Camooweal'!S47,'Cape Bruny'!S64,'Cape Leeuwin'!S76,'Cape Moreton'!S76,'Carnarvon'!S76,'Ceduna'!S43,'Cobar'!S77,'Darwin'!S76,'Deniliquin'!S77,'Dubbo'!S65,'Eddytstone Point'!S76,'Forrest'!S39,'Gabo Island'!S80,'Gayndah'!S83,'Geraldton'!S76,'Hobart'!S68,'Kalumburu'!S46,'Karijini North'!S56,'Laverton'!S43,'Mackay'!S76,'Marble Bar'!S80,'Marree'!S78,'Melbourne'!S76,'Mildura'!S76,'Miles'!S77,'Morawa'!S61,'Mt Gambier'!S76,'Nhill'!S82,'Normanton'!S81,'Nowra'!S34,'Nuriootpa'!S29,'Oodnadatta'!S45,'Orbost'!S51,'Palmerville'!S81,'Perth'!S76,'Point Perpendicular'!S45,'Port Lincoln'!S76,'Port Macquarie'!S76,'Richmond NSW'!S43,'Robe'!S83,'Rutherglen'!S75,'Sale'!S76,'Scone'!S21,'Snowtown'!S78,'Sydney'!S76,'Thargomiindah'!S32,'Tibooburra'!S77,'Wagga Wagga'!S76,'Walgett'!S77,'Weipa'!S27,'Wilcannia'!S80,'Williamtown'!S38,'Wilsons Promontary'!S80,'Woomera'!S36,'Wyalong'!S24,'Yamba'!S87)</f>
        <v>16.2023668639053</v>
      </c>
      <c r="L9" s="12">
        <f>AVERAGE('Adelaide'!T76,'Albany'!T91,'Amberley'!T45,'Birdsville'!T36,'Bourke'!T78,'Bundaberg'!T77,'Burketown'!T81,'Butlers Gorge'!T53,'Cabramurra'!T24,'Camooweal'!T47,'Cape Bruny'!T64,'Cape Leeuwin'!T76,'Cape Moreton'!T76,'Carnarvon'!T76,'Ceduna'!T43,'Cobar'!T77,'Darwin'!T76,'Deniliquin'!T77,'Dubbo'!T65,'Eddytstone Point'!T76,'Forrest'!T39,'Gabo Island'!T80,'Gayndah'!T83,'Geraldton'!T76,'Hobart'!T68,'Kalumburu'!T46,'Karijini North'!T56,'Laverton'!T43,'Mackay'!T76,'Marble Bar'!T80,'Marree'!T78,'Melbourne'!T76,'Mildura'!T76,'Miles'!T77,'Morawa'!T61,'Mt Gambier'!T76,'Nhill'!T82,'Normanton'!T81,'Nowra'!T34,'Nuriootpa'!T29,'Oodnadatta'!T45,'Orbost'!T51,'Palmerville'!T81,'Perth'!T76,'Point Perpendicular'!T45,'Port Lincoln'!T76,'Port Macquarie'!T76,'Richmond NSW'!T43,'Robe'!T83,'Rutherglen'!T75,'Sale'!T76,'Scone'!T21,'Snowtown'!T78,'Sydney'!T76,'Thargomiindah'!T32,'Tibooburra'!T77,'Wagga Wagga'!T76,'Walgett'!T77,'Weipa'!T27,'Wilcannia'!T80,'Williamtown'!T38,'Wilsons Promontary'!T80,'Woomera'!T36,'Wyalong'!T24,'Yamba'!T87)</f>
        <v>36.2502065495008</v>
      </c>
      <c r="M9" s="13">
        <f>AVERAGE('Adelaide'!V76,'Albany'!V91,'Amberley'!V45,'Birdsville'!V36,'Bourke'!V78,'Bundaberg'!V77,'Burketown'!V81,'Butlers Gorge'!V53,'Cabramurra'!V24,'Camooweal'!V47,'Cape Bruny'!V64,'Cape Leeuwin'!V76,'Cape Moreton'!V76,'Carnarvon'!V76,'Ceduna'!V43,'Cobar'!V77,'Darwin'!V76,'Deniliquin'!V77,'Dubbo'!V65,'Eddytstone Point'!V76,'Forrest'!V39,'Gabo Island'!V80,'Gayndah'!V83,'Geraldton'!V76,'Hobart'!V68,'Kalumburu'!V46,'Karijini North'!V56,'Laverton'!V43,'Mackay'!V76,'Marble Bar'!V80,'Marree'!V78,'Melbourne'!V76,'Mildura'!V76,'Miles'!V77,'Morawa'!V61,'Mt Gambier'!V76,'Nhill'!V82,'Normanton'!V81,'Nowra'!V34,'Nuriootpa'!V29,'Oodnadatta'!V45,'Orbost'!V51,'Palmerville'!V81,'Perth'!V76,'Point Perpendicular'!V45,'Port Lincoln'!V76,'Port Macquarie'!V76,'Richmond NSW'!V43,'Robe'!V83,'Rutherglen'!V75,'Sale'!V76,'Scone'!V21,'Snowtown'!V78,'Sydney'!V76,'Thargomiindah'!V32,'Tibooburra'!V77,'Wagga Wagga'!V76,'Walgett'!V77,'Weipa'!V27,'Wilcannia'!V80,'Williamtown'!V38,'Wilsons Promontary'!V80,'Woomera'!V36,'Wyalong'!V24,'Yamba'!V87)</f>
        <v>2.98343195266272</v>
      </c>
      <c r="N9" s="12">
        <f>AVERAGE('Adelaide'!W76,'Albany'!W91,'Amberley'!W45,'Birdsville'!W36,'Bourke'!W78,'Bundaberg'!W77,'Burketown'!W81,'Butlers Gorge'!W53,'Cabramurra'!W24,'Camooweal'!W47,'Cape Bruny'!W64,'Cape Leeuwin'!W76,'Cape Moreton'!W76,'Carnarvon'!W76,'Ceduna'!W43,'Cobar'!W77,'Darwin'!W76,'Deniliquin'!W77,'Dubbo'!W65,'Eddytstone Point'!W76,'Forrest'!W39,'Gabo Island'!W80,'Gayndah'!W83,'Geraldton'!W76,'Hobart'!W68,'Kalumburu'!W46,'Karijini North'!W56,'Laverton'!W43,'Mackay'!W76,'Marble Bar'!W80,'Marree'!W78,'Melbourne'!W76,'Mildura'!W76,'Miles'!W77,'Morawa'!W61,'Mt Gambier'!W76,'Nhill'!W82,'Normanton'!W81,'Nowra'!W34,'Nuriootpa'!W29,'Oodnadatta'!W45,'Orbost'!W51,'Palmerville'!W81,'Perth'!W76,'Point Perpendicular'!W45,'Port Lincoln'!W76,'Port Macquarie'!W76,'Richmond NSW'!W43,'Robe'!W83,'Rutherglen'!W75,'Sale'!W76,'Scone'!W21,'Snowtown'!W78,'Sydney'!W76,'Thargomiindah'!W32,'Tibooburra'!W77,'Wagga Wagga'!W76,'Walgett'!W77,'Weipa'!W27,'Wilcannia'!W80,'Williamtown'!W38,'Wilsons Promontary'!W80,'Woomera'!W36,'Wyalong'!W24,'Yamba'!W87)</f>
        <v>39.2647438660182</v>
      </c>
    </row>
    <row r="10" ht="23" customHeight="1">
      <c r="A10" s="10">
        <v>-12</v>
      </c>
      <c r="B10" s="11">
        <f>AVERAGE('Adelaide'!B77,'Albany'!B92,'Amberley'!B46,'Birdsville'!B37,'Bourke'!B79,'Bundaberg'!B78,'Burketown'!B82,'Butlers Gorge'!B54,'Cabramurra'!B25,'Camooweal'!B48,'Cape Bruny'!B65,'Cape Leeuwin'!B77,'Cape Moreton'!B77,'Carnarvon'!B77,'Ceduna'!B44,'Cobar'!B78,'Darwin'!B77,'Deniliquin'!B78,'Dubbo'!B66,'Eddytstone Point'!B77,'Forrest'!B40,'Gabo Island'!B81,'Gayndah'!B84,'Geraldton'!B77,'Hobart'!B69,'Kalumburu'!B47,'Karijini North'!B57,'Laverton'!B44,'Mackay'!B77,'Marble Bar'!B81,'Marree'!B79,'Melbourne'!B77,'Mildura'!B77,'Miles'!B78,'Morawa'!B62,'Mt Gambier'!B77,'Nhill'!B83,'Normanton'!B82,'Nowra'!B35,'Nuriootpa'!B30,'Oodnadatta'!B46,'Orbost'!B52,'Palmerville'!B82,'Perth'!B77,'Point Perpendicular'!B46,'Port Lincoln'!B77,'Port Macquarie'!B77,'Richmond NSW'!B44,'Robe'!B84,'Rutherglen'!B76,'Sale'!B77,'Scone'!B22,'Snowtown'!B79,'Sydney'!B77,'Thargomiindah'!B33,'Tibooburra'!B78,'Wagga Wagga'!B77,'Walgett'!B78,'Weipa'!B28,'Wilcannia'!B81,'Williamtown'!B39,'Wilsons Promontary'!B81,'Woomera'!B37,'Wyalong'!B25,'Yamba'!B88)</f>
        <v>31.8307692307692</v>
      </c>
      <c r="C10" s="12">
        <f>AVERAGE('Adelaide'!D77,'Albany'!D92,'Amberley'!D46,'Birdsville'!D37,'Bourke'!D79,'Bundaberg'!D78,'Burketown'!D82,'Butlers Gorge'!D54,'Cabramurra'!D25,'Camooweal'!D48,'Cape Bruny'!D65,'Cape Leeuwin'!D77,'Cape Moreton'!D77,'Carnarvon'!D77,'Ceduna'!D44,'Cobar'!D78,'Darwin'!D77,'Deniliquin'!D78,'Dubbo'!D66,'Eddytstone Point'!D77,'Forrest'!D40,'Gabo Island'!D81,'Gayndah'!D84,'Geraldton'!D77,'Hobart'!D69,'Kalumburu'!D47,'Karijini North'!D57,'Laverton'!D44,'Mackay'!D77,'Marble Bar'!D81,'Marree'!D79,'Melbourne'!D77,'Mildura'!D77,'Miles'!D78,'Morawa'!D62,'Mt Gambier'!D77,'Nhill'!D83,'Normanton'!D82,'Nowra'!D35,'Nuriootpa'!D30,'Oodnadatta'!D46,'Orbost'!D52,'Palmerville'!D82,'Perth'!D77,'Point Perpendicular'!D46,'Port Lincoln'!D77,'Port Macquarie'!D77,'Richmond NSW'!D44,'Robe'!D84,'Rutherglen'!D76,'Sale'!D77,'Scone'!D22,'Snowtown'!D79,'Sydney'!D77,'Thargomiindah'!D33,'Tibooburra'!D78,'Wagga Wagga'!D77,'Walgett'!D78,'Weipa'!D28,'Wilcannia'!D81,'Williamtown'!D39,'Wilsons Promontary'!D81,'Woomera'!D37,'Wyalong'!D25,'Yamba'!D88)</f>
        <v>34.3940738838609</v>
      </c>
      <c r="D10" s="13">
        <f>AVERAGE('Adelaide'!G77,'Albany'!G92,'Amberley'!G46,'Birdsville'!G37,'Bourke'!G79,'Bundaberg'!G78,'Burketown'!G82,'Butlers Gorge'!G54,'Cabramurra'!G25,'Camooweal'!G48,'Cape Bruny'!G65,'Cape Leeuwin'!G77,'Cape Moreton'!G77,'Carnarvon'!G77,'Ceduna'!G44,'Cobar'!G78,'Darwin'!G77,'Deniliquin'!G78,'Dubbo'!G66,'Eddytstone Point'!G77,'Forrest'!G40,'Gabo Island'!G81,'Gayndah'!G84,'Geraldton'!G77,'Hobart'!G69,'Kalumburu'!G47,'Karijini North'!G57,'Laverton'!G44,'Mackay'!G77,'Marble Bar'!G81,'Marree'!G79,'Melbourne'!G77,'Mildura'!G77,'Miles'!G78,'Morawa'!G62,'Mt Gambier'!G77,'Nhill'!G83,'Normanton'!G82,'Nowra'!G35,'Nuriootpa'!G30,'Oodnadatta'!G46,'Orbost'!G52,'Palmerville'!G82,'Perth'!G77,'Point Perpendicular'!G46,'Port Lincoln'!G77,'Port Macquarie'!G77,'Richmond NSW'!G44,'Robe'!G84,'Rutherglen'!G76,'Sale'!G77,'Scone'!G22,'Snowtown'!G79,'Sydney'!G77,'Thargomiindah'!G33,'Tibooburra'!G78,'Wagga Wagga'!G77,'Walgett'!G78,'Weipa'!G28,'Wilcannia'!G81,'Williamtown'!G39,'Wilsons Promontary'!G81,'Woomera'!G37,'Wyalong'!G25,'Yamba'!G88)</f>
        <v>14.6307692307692</v>
      </c>
      <c r="E10" s="12">
        <f>AVERAGE('Adelaide'!I77,'Albany'!I92,'Amberley'!I46,'Birdsville'!I37,'Bourke'!I79,'Bundaberg'!I78,'Burketown'!I82,'Butlers Gorge'!I54,'Cabramurra'!I25,'Camooweal'!I48,'Cape Bruny'!I65,'Cape Leeuwin'!I77,'Cape Moreton'!I77,'Carnarvon'!I77,'Ceduna'!I44,'Cobar'!I78,'Darwin'!I77,'Deniliquin'!I78,'Dubbo'!I66,'Eddytstone Point'!I77,'Forrest'!I40,'Gabo Island'!I81,'Gayndah'!I84,'Geraldton'!I77,'Hobart'!I69,'Kalumburu'!I47,'Karijini North'!I57,'Laverton'!I44,'Mackay'!I77,'Marble Bar'!I81,'Marree'!I79,'Melbourne'!I77,'Mildura'!I77,'Miles'!I78,'Morawa'!I62,'Mt Gambier'!I77,'Nhill'!I83,'Normanton'!I82,'Nowra'!I35,'Nuriootpa'!I30,'Oodnadatta'!I46,'Orbost'!I52,'Palmerville'!I82,'Perth'!I77,'Point Perpendicular'!I46,'Port Lincoln'!I77,'Port Macquarie'!I77,'Richmond NSW'!I44,'Robe'!I84,'Rutherglen'!I76,'Sale'!I77,'Scone'!I22,'Snowtown'!I79,'Sydney'!I77,'Thargomiindah'!I33,'Tibooburra'!I78,'Wagga Wagga'!I77,'Walgett'!I78,'Weipa'!I28,'Wilcannia'!I81,'Williamtown'!I39,'Wilsons Promontary'!I81,'Woomera'!I37,'Wyalong'!I25,'Yamba'!I88)</f>
        <v>36.101246059475</v>
      </c>
      <c r="F10" s="13">
        <f>AVERAGE('Adelaide'!L77,'Albany'!L92,'Amberley'!L46,'Birdsville'!L37,'Bourke'!L79,'Bundaberg'!L78,'Burketown'!L82,'Butlers Gorge'!L54,'Cabramurra'!L25,'Camooweal'!L48,'Cape Bruny'!L65,'Cape Leeuwin'!L77,'Cape Moreton'!L77,'Carnarvon'!L77,'Ceduna'!L44,'Cobar'!L78,'Darwin'!L77,'Deniliquin'!L78,'Dubbo'!L66,'Eddytstone Point'!L77,'Forrest'!L40,'Gabo Island'!L81,'Gayndah'!L84,'Geraldton'!L77,'Hobart'!L69,'Kalumburu'!L47,'Karijini North'!L57,'Laverton'!L44,'Mackay'!L77,'Marble Bar'!L81,'Marree'!L79,'Melbourne'!L77,'Mildura'!L77,'Miles'!L78,'Morawa'!L62,'Mt Gambier'!L77,'Nhill'!L83,'Normanton'!L82,'Nowra'!L35,'Nuriootpa'!L30,'Oodnadatta'!L46,'Orbost'!L52,'Palmerville'!L82,'Perth'!L77,'Point Perpendicular'!L46,'Port Lincoln'!L77,'Port Macquarie'!L77,'Richmond NSW'!L44,'Robe'!L84,'Rutherglen'!L76,'Sale'!L77,'Scone'!L22,'Snowtown'!L79,'Sydney'!L77,'Thargomiindah'!L33,'Tibooburra'!L78,'Wagga Wagga'!L77,'Walgett'!L78,'Weipa'!L28,'Wilcannia'!L81,'Williamtown'!L39,'Wilsons Promontary'!L81,'Woomera'!L37,'Wyalong'!L25,'Yamba'!L88)</f>
        <v>2.44615384615385</v>
      </c>
      <c r="G10" s="12">
        <f>AVERAGE('Adelaide'!N77,'Albany'!N92,'Amberley'!N46,'Birdsville'!N37,'Bourke'!N79,'Bundaberg'!N78,'Burketown'!N82,'Butlers Gorge'!N54,'Cabramurra'!N25,'Camooweal'!N48,'Cape Bruny'!N65,'Cape Leeuwin'!N77,'Cape Moreton'!N77,'Carnarvon'!N77,'Ceduna'!N44,'Cobar'!N78,'Darwin'!N77,'Deniliquin'!N78,'Dubbo'!N66,'Eddytstone Point'!N77,'Forrest'!N40,'Gabo Island'!N81,'Gayndah'!N84,'Geraldton'!N77,'Hobart'!N69,'Kalumburu'!N47,'Karijini North'!N57,'Laverton'!N44,'Mackay'!N77,'Marble Bar'!N81,'Marree'!N79,'Melbourne'!N77,'Mildura'!N77,'Miles'!N78,'Morawa'!N62,'Mt Gambier'!N77,'Nhill'!N83,'Normanton'!N82,'Nowra'!N35,'Nuriootpa'!N30,'Oodnadatta'!N46,'Orbost'!N52,'Palmerville'!N82,'Perth'!N77,'Point Perpendicular'!N46,'Port Lincoln'!N77,'Port Macquarie'!N77,'Richmond NSW'!N44,'Robe'!N84,'Rutherglen'!N76,'Sale'!N77,'Scone'!N22,'Snowtown'!N79,'Sydney'!N77,'Thargomiindah'!N33,'Tibooburra'!N78,'Wagga Wagga'!N77,'Walgett'!N78,'Weipa'!N28,'Wilcannia'!N81,'Williamtown'!N39,'Wilsons Promontary'!N81,'Woomera'!N37,'Wyalong'!N25,'Yamba'!N88)</f>
        <v>39.1922569444444</v>
      </c>
      <c r="H10" s="10">
        <v>-12</v>
      </c>
      <c r="I10" s="11">
        <f>AVERAGE('Adelaide'!P77,'Albany'!P92,'Amberley'!P46,'Birdsville'!P37,'Bourke'!P79,'Bundaberg'!P78,'Burketown'!P82,'Butlers Gorge'!P54,'Cabramurra'!P25,'Camooweal'!P48,'Cape Bruny'!P65,'Cape Leeuwin'!P77,'Cape Moreton'!P77,'Carnarvon'!P77,'Ceduna'!P44,'Cobar'!P78,'Darwin'!P77,'Deniliquin'!P78,'Dubbo'!P66,'Eddytstone Point'!P77,'Forrest'!P40,'Gabo Island'!P81,'Gayndah'!P84,'Geraldton'!P77,'Hobart'!P69,'Kalumburu'!P47,'Karijini North'!P57,'Laverton'!P44,'Mackay'!P77,'Marble Bar'!P81,'Marree'!P79,'Melbourne'!P77,'Mildura'!P77,'Miles'!P78,'Morawa'!P62,'Mt Gambier'!P77,'Nhill'!P83,'Normanton'!P82,'Nowra'!P35,'Nuriootpa'!P30,'Oodnadatta'!P46,'Orbost'!P52,'Palmerville'!P82,'Perth'!P77,'Point Perpendicular'!P46,'Port Lincoln'!P77,'Port Macquarie'!P77,'Richmond NSW'!P44,'Robe'!P84,'Rutherglen'!P76,'Sale'!P77,'Scone'!P22,'Snowtown'!P79,'Sydney'!P77,'Thargomiindah'!P33,'Tibooburra'!P78,'Wagga Wagga'!P77,'Walgett'!P78,'Weipa'!P28,'Wilcannia'!P81,'Williamtown'!P39,'Wilsons Promontary'!P81,'Woomera'!P37,'Wyalong'!P25,'Yamba'!P88)</f>
        <v>33.5166666666667</v>
      </c>
      <c r="J10" s="12">
        <f>AVERAGE('Adelaide'!Q77,'Albany'!Q92,'Amberley'!Q46,'Birdsville'!Q37,'Bourke'!Q79,'Bundaberg'!Q78,'Burketown'!Q82,'Butlers Gorge'!Q54,'Cabramurra'!Q25,'Camooweal'!Q48,'Cape Bruny'!Q65,'Cape Leeuwin'!Q77,'Cape Moreton'!Q77,'Carnarvon'!Q77,'Ceduna'!Q44,'Cobar'!Q78,'Darwin'!Q77,'Deniliquin'!Q78,'Dubbo'!Q66,'Eddytstone Point'!Q77,'Forrest'!Q40,'Gabo Island'!Q81,'Gayndah'!Q84,'Geraldton'!Q77,'Hobart'!Q69,'Kalumburu'!Q47,'Karijini North'!Q57,'Laverton'!Q44,'Mackay'!Q77,'Marble Bar'!Q81,'Marree'!Q79,'Melbourne'!Q77,'Mildura'!Q77,'Miles'!Q78,'Morawa'!Q62,'Mt Gambier'!Q77,'Nhill'!Q83,'Normanton'!Q82,'Nowra'!Q35,'Nuriootpa'!Q30,'Oodnadatta'!Q46,'Orbost'!Q52,'Palmerville'!Q82,'Perth'!Q77,'Point Perpendicular'!Q46,'Port Lincoln'!Q77,'Port Macquarie'!Q77,'Richmond NSW'!Q44,'Robe'!Q84,'Rutherglen'!Q76,'Sale'!Q77,'Scone'!Q22,'Snowtown'!Q79,'Sydney'!Q77,'Thargomiindah'!Q33,'Tibooburra'!Q78,'Wagga Wagga'!Q77,'Walgett'!Q78,'Weipa'!Q28,'Wilcannia'!Q81,'Williamtown'!Q39,'Wilsons Promontary'!Q81,'Woomera'!Q37,'Wyalong'!Q25,'Yamba'!Q88)</f>
        <v>34.5317211696204</v>
      </c>
      <c r="K10" s="13">
        <f>AVERAGE('Adelaide'!S77,'Albany'!S92,'Amberley'!S46,'Birdsville'!S37,'Bourke'!S79,'Bundaberg'!S78,'Burketown'!S82,'Butlers Gorge'!S54,'Cabramurra'!S25,'Camooweal'!S48,'Cape Bruny'!S65,'Cape Leeuwin'!S77,'Cape Moreton'!S77,'Carnarvon'!S77,'Ceduna'!S44,'Cobar'!S78,'Darwin'!S77,'Deniliquin'!S78,'Dubbo'!S66,'Eddytstone Point'!S77,'Forrest'!S40,'Gabo Island'!S81,'Gayndah'!S84,'Geraldton'!S77,'Hobart'!S69,'Kalumburu'!S47,'Karijini North'!S57,'Laverton'!S44,'Mackay'!S77,'Marble Bar'!S81,'Marree'!S79,'Melbourne'!S77,'Mildura'!S77,'Miles'!S78,'Morawa'!S62,'Mt Gambier'!S77,'Nhill'!S83,'Normanton'!S82,'Nowra'!S35,'Nuriootpa'!S30,'Oodnadatta'!S46,'Orbost'!S52,'Palmerville'!S82,'Perth'!S77,'Point Perpendicular'!S46,'Port Lincoln'!S77,'Port Macquarie'!S77,'Richmond NSW'!S44,'Robe'!S84,'Rutherglen'!S76,'Sale'!S77,'Scone'!S22,'Snowtown'!S79,'Sydney'!S77,'Thargomiindah'!S33,'Tibooburra'!S78,'Wagga Wagga'!S77,'Walgett'!S78,'Weipa'!S28,'Wilcannia'!S81,'Williamtown'!S39,'Wilsons Promontary'!S81,'Woomera'!S37,'Wyalong'!S25,'Yamba'!S88)</f>
        <v>16.0012820512821</v>
      </c>
      <c r="L10" s="12">
        <f>AVERAGE('Adelaide'!T77,'Albany'!T92,'Amberley'!T46,'Birdsville'!T37,'Bourke'!T79,'Bundaberg'!T78,'Burketown'!T82,'Butlers Gorge'!T54,'Cabramurra'!T25,'Camooweal'!T48,'Cape Bruny'!T65,'Cape Leeuwin'!T77,'Cape Moreton'!T77,'Carnarvon'!T77,'Ceduna'!T44,'Cobar'!T78,'Darwin'!T77,'Deniliquin'!T78,'Dubbo'!T66,'Eddytstone Point'!T77,'Forrest'!T40,'Gabo Island'!T81,'Gayndah'!T84,'Geraldton'!T77,'Hobart'!T69,'Kalumburu'!T47,'Karijini North'!T57,'Laverton'!T44,'Mackay'!T77,'Marble Bar'!T81,'Marree'!T79,'Melbourne'!T77,'Mildura'!T77,'Miles'!T78,'Morawa'!T62,'Mt Gambier'!T77,'Nhill'!T83,'Normanton'!T82,'Nowra'!T35,'Nuriootpa'!T30,'Oodnadatta'!T46,'Orbost'!T52,'Palmerville'!T82,'Perth'!T77,'Point Perpendicular'!T46,'Port Lincoln'!T77,'Port Macquarie'!T77,'Richmond NSW'!T44,'Robe'!T84,'Rutherglen'!T76,'Sale'!T77,'Scone'!T22,'Snowtown'!T79,'Sydney'!T77,'Thargomiindah'!T33,'Tibooburra'!T78,'Wagga Wagga'!T77,'Walgett'!T78,'Weipa'!T28,'Wilcannia'!T81,'Williamtown'!T39,'Wilsons Promontary'!T81,'Woomera'!T37,'Wyalong'!T25,'Yamba'!T88)</f>
        <v>36.2389679402756</v>
      </c>
      <c r="M10" s="13">
        <f>AVERAGE('Adelaide'!V77,'Albany'!V92,'Amberley'!V46,'Birdsville'!V37,'Bourke'!V79,'Bundaberg'!V78,'Burketown'!V82,'Butlers Gorge'!V54,'Cabramurra'!V25,'Camooweal'!V48,'Cape Bruny'!V65,'Cape Leeuwin'!V77,'Cape Moreton'!V77,'Carnarvon'!V77,'Ceduna'!V44,'Cobar'!V78,'Darwin'!V77,'Deniliquin'!V78,'Dubbo'!V66,'Eddytstone Point'!V77,'Forrest'!V40,'Gabo Island'!V81,'Gayndah'!V84,'Geraldton'!V77,'Hobart'!V69,'Kalumburu'!V47,'Karijini North'!V57,'Laverton'!V44,'Mackay'!V77,'Marble Bar'!V81,'Marree'!V79,'Melbourne'!V77,'Mildura'!V77,'Miles'!V78,'Morawa'!V62,'Mt Gambier'!V77,'Nhill'!V83,'Normanton'!V82,'Nowra'!V35,'Nuriootpa'!V30,'Oodnadatta'!V46,'Orbost'!V52,'Palmerville'!V82,'Perth'!V77,'Point Perpendicular'!V46,'Port Lincoln'!V77,'Port Macquarie'!V77,'Richmond NSW'!V44,'Robe'!V84,'Rutherglen'!V76,'Sale'!V77,'Scone'!V22,'Snowtown'!V79,'Sydney'!V77,'Thargomiindah'!V33,'Tibooburra'!V78,'Wagga Wagga'!V77,'Walgett'!V78,'Weipa'!V28,'Wilcannia'!V81,'Williamtown'!V39,'Wilsons Promontary'!V81,'Woomera'!V37,'Wyalong'!V25,'Yamba'!V88)</f>
        <v>2.90897435897436</v>
      </c>
      <c r="N10" s="12">
        <f>AVERAGE('Adelaide'!W77,'Albany'!W92,'Amberley'!W46,'Birdsville'!W37,'Bourke'!W79,'Bundaberg'!W78,'Burketown'!W82,'Butlers Gorge'!W54,'Cabramurra'!W25,'Camooweal'!W48,'Cape Bruny'!W65,'Cape Leeuwin'!W77,'Cape Moreton'!W77,'Carnarvon'!W77,'Ceduna'!W44,'Cobar'!W78,'Darwin'!W77,'Deniliquin'!W78,'Dubbo'!W66,'Eddytstone Point'!W77,'Forrest'!W40,'Gabo Island'!W81,'Gayndah'!W84,'Geraldton'!W77,'Hobart'!W69,'Kalumburu'!W47,'Karijini North'!W57,'Laverton'!W44,'Mackay'!W77,'Marble Bar'!W81,'Marree'!W79,'Melbourne'!W77,'Mildura'!W77,'Miles'!W78,'Morawa'!W62,'Mt Gambier'!W77,'Nhill'!W83,'Normanton'!W82,'Nowra'!W35,'Nuriootpa'!W30,'Oodnadatta'!W46,'Orbost'!W52,'Palmerville'!W82,'Perth'!W77,'Point Perpendicular'!W46,'Port Lincoln'!W77,'Port Macquarie'!W77,'Richmond NSW'!W44,'Robe'!W84,'Rutherglen'!W76,'Sale'!W77,'Scone'!W22,'Snowtown'!W79,'Sydney'!W77,'Thargomiindah'!W33,'Tibooburra'!W78,'Wagga Wagga'!W77,'Walgett'!W78,'Weipa'!W28,'Wilcannia'!W81,'Williamtown'!W39,'Wilsons Promontary'!W81,'Woomera'!W37,'Wyalong'!W25,'Yamba'!W88)</f>
        <v>39.2498498272951</v>
      </c>
    </row>
    <row r="11" ht="23" customHeight="1">
      <c r="A11" s="10">
        <v>-11</v>
      </c>
      <c r="B11" s="11">
        <f>AVERAGE('Adelaide'!B78,'Albany'!B93,'Amberley'!B47,'Birdsville'!B38,'Bourke'!B80,'Bundaberg'!B79,'Burketown'!B83,'Butlers Gorge'!B55,'Cabramurra'!B26,'Camooweal'!B49,'Cape Bruny'!B66,'Cape Leeuwin'!B78,'Cape Moreton'!B78,'Carnarvon'!B78,'Ceduna'!B45,'Cobar'!B79,'Darwin'!B78,'Deniliquin'!B79,'Dubbo'!B67,'Eddytstone Point'!B78,'Forrest'!B41,'Gabo Island'!B82,'Gayndah'!B85,'Geraldton'!B78,'Hobart'!B70,'Kalumburu'!B48,'Karijini North'!B58,'Laverton'!B45,'Mackay'!B78,'Marble Bar'!B82,'Marree'!B80,'Melbourne'!B78,'Mildura'!B78,'Miles'!B79,'Morawa'!B63,'Mt Gambier'!B78,'Nhill'!B84,'Normanton'!B83,'Nowra'!B36,'Nuriootpa'!B31,'Oodnadatta'!B47,'Orbost'!B53,'Palmerville'!B83,'Perth'!B78,'Point Perpendicular'!B47,'Port Lincoln'!B78,'Port Macquarie'!B78,'Richmond NSW'!B45,'Robe'!B85,'Rutherglen'!B77,'Sale'!B78,'Scone'!B23,'Snowtown'!B80,'Sydney'!B78,'Thargomiindah'!B34,'Tibooburra'!B79,'Wagga Wagga'!B78,'Walgett'!B79,'Weipa'!B29,'Wilcannia'!B82,'Williamtown'!B40,'Wilsons Promontary'!B82,'Woomera'!B38,'Wyalong'!B26,'Yamba'!B89)</f>
        <v>35.3076923076923</v>
      </c>
      <c r="C11" s="12">
        <f>AVERAGE('Adelaide'!D78,'Albany'!D93,'Amberley'!D47,'Birdsville'!D38,'Bourke'!D80,'Bundaberg'!D79,'Burketown'!D83,'Butlers Gorge'!D55,'Cabramurra'!D26,'Camooweal'!D49,'Cape Bruny'!D66,'Cape Leeuwin'!D78,'Cape Moreton'!D78,'Carnarvon'!D78,'Ceduna'!D45,'Cobar'!D79,'Darwin'!D78,'Deniliquin'!D79,'Dubbo'!D67,'Eddytstone Point'!D78,'Forrest'!D41,'Gabo Island'!D82,'Gayndah'!D85,'Geraldton'!D78,'Hobart'!D70,'Kalumburu'!D48,'Karijini North'!D58,'Laverton'!D45,'Mackay'!D78,'Marble Bar'!D82,'Marree'!D80,'Melbourne'!D78,'Mildura'!D78,'Miles'!D79,'Morawa'!D63,'Mt Gambier'!D78,'Nhill'!D84,'Normanton'!D83,'Nowra'!D36,'Nuriootpa'!D31,'Oodnadatta'!D47,'Orbost'!D53,'Palmerville'!D83,'Perth'!D78,'Point Perpendicular'!D47,'Port Lincoln'!D78,'Port Macquarie'!D78,'Richmond NSW'!D45,'Robe'!D85,'Rutherglen'!D77,'Sale'!D78,'Scone'!D23,'Snowtown'!D80,'Sydney'!D78,'Thargomiindah'!D34,'Tibooburra'!D79,'Wagga Wagga'!D78,'Walgett'!D79,'Weipa'!D29,'Wilcannia'!D82,'Williamtown'!D40,'Wilsons Promontary'!D82,'Woomera'!D38,'Wyalong'!D26,'Yamba'!D89)</f>
        <v>34.5228138382963</v>
      </c>
      <c r="D11" s="13">
        <f>AVERAGE('Adelaide'!G78,'Albany'!G93,'Amberley'!G47,'Birdsville'!G38,'Bourke'!G80,'Bundaberg'!G79,'Burketown'!G83,'Butlers Gorge'!G55,'Cabramurra'!G26,'Camooweal'!G49,'Cape Bruny'!G66,'Cape Leeuwin'!G78,'Cape Moreton'!G78,'Carnarvon'!G78,'Ceduna'!G45,'Cobar'!G79,'Darwin'!G78,'Deniliquin'!G79,'Dubbo'!G67,'Eddytstone Point'!G78,'Forrest'!G41,'Gabo Island'!G82,'Gayndah'!G85,'Geraldton'!G78,'Hobart'!G70,'Kalumburu'!G48,'Karijini North'!G58,'Laverton'!G45,'Mackay'!G78,'Marble Bar'!G82,'Marree'!G80,'Melbourne'!G78,'Mildura'!G78,'Miles'!G79,'Morawa'!G63,'Mt Gambier'!G78,'Nhill'!G84,'Normanton'!G83,'Nowra'!G36,'Nuriootpa'!G31,'Oodnadatta'!G47,'Orbost'!G53,'Palmerville'!G83,'Perth'!G78,'Point Perpendicular'!G47,'Port Lincoln'!G78,'Port Macquarie'!G78,'Richmond NSW'!G45,'Robe'!G85,'Rutherglen'!G77,'Sale'!G78,'Scone'!G23,'Snowtown'!G80,'Sydney'!G78,'Thargomiindah'!G34,'Tibooburra'!G79,'Wagga Wagga'!G78,'Walgett'!G79,'Weipa'!G29,'Wilcannia'!G82,'Williamtown'!G40,'Wilsons Promontary'!G82,'Woomera'!G38,'Wyalong'!G26,'Yamba'!G89)</f>
        <v>16.9692307692308</v>
      </c>
      <c r="E11" s="12">
        <f>AVERAGE('Adelaide'!I78,'Albany'!I93,'Amberley'!I47,'Birdsville'!I38,'Bourke'!I80,'Bundaberg'!I79,'Burketown'!I83,'Butlers Gorge'!I55,'Cabramurra'!I26,'Camooweal'!I49,'Cape Bruny'!I66,'Cape Leeuwin'!I78,'Cape Moreton'!I78,'Carnarvon'!I78,'Ceduna'!I45,'Cobar'!I79,'Darwin'!I78,'Deniliquin'!I79,'Dubbo'!I67,'Eddytstone Point'!I78,'Forrest'!I41,'Gabo Island'!I82,'Gayndah'!I85,'Geraldton'!I78,'Hobart'!I70,'Kalumburu'!I48,'Karijini North'!I58,'Laverton'!I45,'Mackay'!I78,'Marble Bar'!I82,'Marree'!I80,'Melbourne'!I78,'Mildura'!I78,'Miles'!I79,'Morawa'!I63,'Mt Gambier'!I78,'Nhill'!I84,'Normanton'!I83,'Nowra'!I36,'Nuriootpa'!I31,'Oodnadatta'!I47,'Orbost'!I53,'Palmerville'!I83,'Perth'!I78,'Point Perpendicular'!I47,'Port Lincoln'!I78,'Port Macquarie'!I78,'Richmond NSW'!I45,'Robe'!I85,'Rutherglen'!I77,'Sale'!I78,'Scone'!I23,'Snowtown'!I80,'Sydney'!I78,'Thargomiindah'!I34,'Tibooburra'!I79,'Wagga Wagga'!I78,'Walgett'!I79,'Weipa'!I29,'Wilcannia'!I82,'Williamtown'!I40,'Wilsons Promontary'!I82,'Woomera'!I38,'Wyalong'!I26,'Yamba'!I89)</f>
        <v>36.2170345058021</v>
      </c>
      <c r="F11" s="13">
        <f>AVERAGE('Adelaide'!L78,'Albany'!L93,'Amberley'!L47,'Birdsville'!L38,'Bourke'!L80,'Bundaberg'!L79,'Burketown'!L83,'Butlers Gorge'!L55,'Cabramurra'!L26,'Camooweal'!L49,'Cape Bruny'!L66,'Cape Leeuwin'!L78,'Cape Moreton'!L78,'Carnarvon'!L78,'Ceduna'!L45,'Cobar'!L79,'Darwin'!L78,'Deniliquin'!L79,'Dubbo'!L67,'Eddytstone Point'!L78,'Forrest'!L41,'Gabo Island'!L82,'Gayndah'!L85,'Geraldton'!L78,'Hobart'!L70,'Kalumburu'!L48,'Karijini North'!L58,'Laverton'!L45,'Mackay'!L78,'Marble Bar'!L82,'Marree'!L80,'Melbourne'!L78,'Mildura'!L78,'Miles'!L79,'Morawa'!L63,'Mt Gambier'!L78,'Nhill'!L84,'Normanton'!L83,'Nowra'!L36,'Nuriootpa'!L31,'Oodnadatta'!L47,'Orbost'!L53,'Palmerville'!L83,'Perth'!L78,'Point Perpendicular'!L47,'Port Lincoln'!L78,'Port Macquarie'!L78,'Richmond NSW'!L45,'Robe'!L85,'Rutherglen'!L77,'Sale'!L78,'Scone'!L23,'Snowtown'!L80,'Sydney'!L78,'Thargomiindah'!L34,'Tibooburra'!L79,'Wagga Wagga'!L78,'Walgett'!L79,'Weipa'!L29,'Wilcannia'!L82,'Williamtown'!L40,'Wilsons Promontary'!L82,'Woomera'!L38,'Wyalong'!L26,'Yamba'!L89)</f>
        <v>2.87692307692308</v>
      </c>
      <c r="G11" s="12">
        <f>AVERAGE('Adelaide'!N78,'Albany'!N93,'Amberley'!N47,'Birdsville'!N38,'Bourke'!N80,'Bundaberg'!N79,'Burketown'!N83,'Butlers Gorge'!N55,'Cabramurra'!N26,'Camooweal'!N49,'Cape Bruny'!N66,'Cape Leeuwin'!N78,'Cape Moreton'!N78,'Carnarvon'!N78,'Ceduna'!N45,'Cobar'!N79,'Darwin'!N78,'Deniliquin'!N79,'Dubbo'!N67,'Eddytstone Point'!N78,'Forrest'!N41,'Gabo Island'!N82,'Gayndah'!N85,'Geraldton'!N78,'Hobart'!N70,'Kalumburu'!N48,'Karijini North'!N58,'Laverton'!N45,'Mackay'!N78,'Marble Bar'!N82,'Marree'!N80,'Melbourne'!N78,'Mildura'!N78,'Miles'!N79,'Morawa'!N63,'Mt Gambier'!N78,'Nhill'!N84,'Normanton'!N83,'Nowra'!N36,'Nuriootpa'!N31,'Oodnadatta'!N47,'Orbost'!N53,'Palmerville'!N83,'Perth'!N78,'Point Perpendicular'!N47,'Port Lincoln'!N78,'Port Macquarie'!N78,'Richmond NSW'!N45,'Robe'!N85,'Rutherglen'!N77,'Sale'!N78,'Scone'!N23,'Snowtown'!N80,'Sydney'!N78,'Thargomiindah'!N34,'Tibooburra'!N79,'Wagga Wagga'!N78,'Walgett'!N79,'Weipa'!N29,'Wilcannia'!N82,'Williamtown'!N40,'Wilsons Promontary'!N82,'Woomera'!N38,'Wyalong'!N26,'Yamba'!N89)</f>
        <v>39.5030861876914</v>
      </c>
      <c r="H11" s="10">
        <v>-11</v>
      </c>
      <c r="I11" s="11">
        <f>AVERAGE('Adelaide'!P78,'Albany'!P93,'Amberley'!P47,'Birdsville'!P38,'Bourke'!P80,'Bundaberg'!P79,'Burketown'!P83,'Butlers Gorge'!P55,'Cabramurra'!P26,'Camooweal'!P49,'Cape Bruny'!P66,'Cape Leeuwin'!P78,'Cape Moreton'!P78,'Carnarvon'!P78,'Ceduna'!P45,'Cobar'!P79,'Darwin'!P78,'Deniliquin'!P79,'Dubbo'!P67,'Eddytstone Point'!P78,'Forrest'!P41,'Gabo Island'!P82,'Gayndah'!P85,'Geraldton'!P78,'Hobart'!P70,'Kalumburu'!P48,'Karijini North'!P58,'Laverton'!P45,'Mackay'!P78,'Marble Bar'!P82,'Marree'!P80,'Melbourne'!P78,'Mildura'!P78,'Miles'!P79,'Morawa'!P63,'Mt Gambier'!P78,'Nhill'!P84,'Normanton'!P83,'Nowra'!P36,'Nuriootpa'!P31,'Oodnadatta'!P47,'Orbost'!P53,'Palmerville'!P83,'Perth'!P78,'Point Perpendicular'!P47,'Port Lincoln'!P78,'Port Macquarie'!P78,'Richmond NSW'!P45,'Robe'!P85,'Rutherglen'!P77,'Sale'!P78,'Scone'!P23,'Snowtown'!P80,'Sydney'!P78,'Thargomiindah'!P34,'Tibooburra'!P79,'Wagga Wagga'!P78,'Walgett'!P79,'Weipa'!P29,'Wilcannia'!P82,'Williamtown'!P40,'Wilsons Promontary'!P82,'Woomera'!P38,'Wyalong'!P26,'Yamba'!P89)</f>
        <v>33.6699300699301</v>
      </c>
      <c r="J11" s="12">
        <f>AVERAGE('Adelaide'!Q78,'Albany'!Q93,'Amberley'!Q47,'Birdsville'!Q38,'Bourke'!Q80,'Bundaberg'!Q79,'Burketown'!Q83,'Butlers Gorge'!Q55,'Cabramurra'!Q26,'Camooweal'!Q49,'Cape Bruny'!Q66,'Cape Leeuwin'!Q78,'Cape Moreton'!Q78,'Carnarvon'!Q78,'Ceduna'!Q45,'Cobar'!Q79,'Darwin'!Q78,'Deniliquin'!Q79,'Dubbo'!Q67,'Eddytstone Point'!Q78,'Forrest'!Q41,'Gabo Island'!Q82,'Gayndah'!Q85,'Geraldton'!Q78,'Hobart'!Q70,'Kalumburu'!Q48,'Karijini North'!Q58,'Laverton'!Q45,'Mackay'!Q78,'Marble Bar'!Q82,'Marree'!Q80,'Melbourne'!Q78,'Mildura'!Q78,'Miles'!Q79,'Morawa'!Q63,'Mt Gambier'!Q78,'Nhill'!Q84,'Normanton'!Q83,'Nowra'!Q36,'Nuriootpa'!Q31,'Oodnadatta'!Q47,'Orbost'!Q53,'Palmerville'!Q83,'Perth'!Q78,'Point Perpendicular'!Q47,'Port Lincoln'!Q78,'Port Macquarie'!Q78,'Richmond NSW'!Q45,'Robe'!Q85,'Rutherglen'!Q77,'Sale'!Q78,'Scone'!Q23,'Snowtown'!Q80,'Sydney'!Q78,'Thargomiindah'!Q34,'Tibooburra'!Q79,'Wagga Wagga'!Q78,'Walgett'!Q79,'Weipa'!Q29,'Wilcannia'!Q82,'Williamtown'!Q40,'Wilsons Promontary'!Q82,'Woomera'!Q38,'Wyalong'!Q26,'Yamba'!Q89)</f>
        <v>34.5445762697263</v>
      </c>
      <c r="K11" s="13">
        <f>AVERAGE('Adelaide'!S78,'Albany'!S93,'Amberley'!S47,'Birdsville'!S38,'Bourke'!S80,'Bundaberg'!S79,'Burketown'!S83,'Butlers Gorge'!S55,'Cabramurra'!S26,'Camooweal'!S49,'Cape Bruny'!S66,'Cape Leeuwin'!S78,'Cape Moreton'!S78,'Carnarvon'!S78,'Ceduna'!S45,'Cobar'!S79,'Darwin'!S78,'Deniliquin'!S79,'Dubbo'!S67,'Eddytstone Point'!S78,'Forrest'!S41,'Gabo Island'!S82,'Gayndah'!S85,'Geraldton'!S78,'Hobart'!S70,'Kalumburu'!S48,'Karijini North'!S58,'Laverton'!S45,'Mackay'!S78,'Marble Bar'!S82,'Marree'!S80,'Melbourne'!S78,'Mildura'!S78,'Miles'!S79,'Morawa'!S63,'Mt Gambier'!S78,'Nhill'!S84,'Normanton'!S83,'Nowra'!S36,'Nuriootpa'!S31,'Oodnadatta'!S47,'Orbost'!S53,'Palmerville'!S83,'Perth'!S78,'Point Perpendicular'!S47,'Port Lincoln'!S78,'Port Macquarie'!S78,'Richmond NSW'!S45,'Robe'!S85,'Rutherglen'!S77,'Sale'!S78,'Scone'!S23,'Snowtown'!S80,'Sydney'!S78,'Thargomiindah'!S34,'Tibooburra'!S79,'Wagga Wagga'!S78,'Walgett'!S79,'Weipa'!S29,'Wilcannia'!S82,'Williamtown'!S40,'Wilsons Promontary'!S82,'Woomera'!S38,'Wyalong'!S26,'Yamba'!S89)</f>
        <v>16.1258741258741</v>
      </c>
      <c r="L11" s="12">
        <f>AVERAGE('Adelaide'!T78,'Albany'!T93,'Amberley'!T47,'Birdsville'!T38,'Bourke'!T80,'Bundaberg'!T79,'Burketown'!T83,'Butlers Gorge'!T55,'Cabramurra'!T26,'Camooweal'!T49,'Cape Bruny'!T66,'Cape Leeuwin'!T78,'Cape Moreton'!T78,'Carnarvon'!T78,'Ceduna'!T45,'Cobar'!T79,'Darwin'!T78,'Deniliquin'!T79,'Dubbo'!T67,'Eddytstone Point'!T78,'Forrest'!T41,'Gabo Island'!T82,'Gayndah'!T85,'Geraldton'!T78,'Hobart'!T70,'Kalumburu'!T48,'Karijini North'!T58,'Laverton'!T45,'Mackay'!T78,'Marble Bar'!T82,'Marree'!T80,'Melbourne'!T78,'Mildura'!T78,'Miles'!T79,'Morawa'!T63,'Mt Gambier'!T78,'Nhill'!T84,'Normanton'!T83,'Nowra'!T36,'Nuriootpa'!T31,'Oodnadatta'!T47,'Orbost'!T53,'Palmerville'!T83,'Perth'!T78,'Point Perpendicular'!T47,'Port Lincoln'!T78,'Port Macquarie'!T78,'Richmond NSW'!T45,'Robe'!T85,'Rutherglen'!T77,'Sale'!T78,'Scone'!T23,'Snowtown'!T80,'Sydney'!T78,'Thargomiindah'!T34,'Tibooburra'!T79,'Wagga Wagga'!T78,'Walgett'!T79,'Weipa'!T29,'Wilcannia'!T82,'Williamtown'!T40,'Wilsons Promontary'!T82,'Woomera'!T38,'Wyalong'!T26,'Yamba'!T89)</f>
        <v>36.2517886450791</v>
      </c>
      <c r="M11" s="13">
        <f>AVERAGE('Adelaide'!V78,'Albany'!V93,'Amberley'!V47,'Birdsville'!V38,'Bourke'!V80,'Bundaberg'!V79,'Burketown'!V83,'Butlers Gorge'!V55,'Cabramurra'!V26,'Camooweal'!V49,'Cape Bruny'!V66,'Cape Leeuwin'!V78,'Cape Moreton'!V78,'Carnarvon'!V78,'Ceduna'!V45,'Cobar'!V79,'Darwin'!V78,'Deniliquin'!V79,'Dubbo'!V67,'Eddytstone Point'!V78,'Forrest'!V41,'Gabo Island'!V82,'Gayndah'!V85,'Geraldton'!V78,'Hobart'!V70,'Kalumburu'!V48,'Karijini North'!V58,'Laverton'!V45,'Mackay'!V78,'Marble Bar'!V82,'Marree'!V80,'Melbourne'!V78,'Mildura'!V78,'Miles'!V79,'Morawa'!V63,'Mt Gambier'!V78,'Nhill'!V84,'Normanton'!V83,'Nowra'!V36,'Nuriootpa'!V31,'Oodnadatta'!V47,'Orbost'!V53,'Palmerville'!V83,'Perth'!V78,'Point Perpendicular'!V47,'Port Lincoln'!V78,'Port Macquarie'!V78,'Richmond NSW'!V45,'Robe'!V85,'Rutherglen'!V77,'Sale'!V78,'Scone'!V23,'Snowtown'!V80,'Sydney'!V78,'Thargomiindah'!V34,'Tibooburra'!V79,'Wagga Wagga'!V78,'Walgett'!V79,'Weipa'!V29,'Wilcannia'!V82,'Williamtown'!V40,'Wilsons Promontary'!V82,'Woomera'!V38,'Wyalong'!V26,'Yamba'!V89)</f>
        <v>2.95104895104895</v>
      </c>
      <c r="N11" s="12">
        <f>AVERAGE('Adelaide'!W78,'Albany'!W93,'Amberley'!W47,'Birdsville'!W38,'Bourke'!W80,'Bundaberg'!W79,'Burketown'!W83,'Butlers Gorge'!W55,'Cabramurra'!W26,'Camooweal'!W49,'Cape Bruny'!W66,'Cape Leeuwin'!W78,'Cape Moreton'!W78,'Carnarvon'!W78,'Ceduna'!W45,'Cobar'!W79,'Darwin'!W78,'Deniliquin'!W79,'Dubbo'!W67,'Eddytstone Point'!W78,'Forrest'!W41,'Gabo Island'!W82,'Gayndah'!W85,'Geraldton'!W78,'Hobart'!W70,'Kalumburu'!W48,'Karijini North'!W58,'Laverton'!W45,'Mackay'!W78,'Marble Bar'!W82,'Marree'!W80,'Melbourne'!W78,'Mildura'!W78,'Miles'!W79,'Morawa'!W63,'Mt Gambier'!W78,'Nhill'!W84,'Normanton'!W83,'Nowra'!W36,'Nuriootpa'!W31,'Oodnadatta'!W47,'Orbost'!W53,'Palmerville'!W83,'Perth'!W78,'Point Perpendicular'!W47,'Port Lincoln'!W78,'Port Macquarie'!W78,'Richmond NSW'!W45,'Robe'!W85,'Rutherglen'!W77,'Sale'!W78,'Scone'!W23,'Snowtown'!W80,'Sydney'!W78,'Thargomiindah'!W34,'Tibooburra'!W79,'Wagga Wagga'!W78,'Walgett'!W79,'Weipa'!W29,'Wilcannia'!W82,'Williamtown'!W40,'Wilsons Promontary'!W82,'Woomera'!W38,'Wyalong'!W26,'Yamba'!W89)</f>
        <v>39.259328831536</v>
      </c>
    </row>
    <row r="12" ht="23" customHeight="1">
      <c r="A12" s="10">
        <v>-10</v>
      </c>
      <c r="B12" s="11">
        <f>AVERAGE('Adelaide'!B79,'Albany'!B94,'Amberley'!B48,'Birdsville'!B39,'Bourke'!B81,'Bundaberg'!B80,'Burketown'!B84,'Butlers Gorge'!B56,'Cabramurra'!B27,'Camooweal'!B50,'Cape Bruny'!B67,'Cape Leeuwin'!B79,'Cape Moreton'!B79,'Carnarvon'!B79,'Ceduna'!B46,'Cobar'!B80,'Darwin'!B79,'Deniliquin'!B80,'Dubbo'!B68,'Eddytstone Point'!B79,'Forrest'!B42,'Gabo Island'!B83,'Gayndah'!B86,'Geraldton'!B79,'Hobart'!B71,'Kalumburu'!B49,'Karijini North'!B59,'Laverton'!B46,'Mackay'!B79,'Marble Bar'!B83,'Marree'!B81,'Melbourne'!B79,'Mildura'!B79,'Miles'!B80,'Morawa'!B64,'Mt Gambier'!B79,'Nhill'!B85,'Normanton'!B84,'Nowra'!B37,'Nuriootpa'!B32,'Oodnadatta'!B48,'Orbost'!B54,'Palmerville'!B84,'Perth'!B79,'Point Perpendicular'!B48,'Port Lincoln'!B79,'Port Macquarie'!B79,'Richmond NSW'!B46,'Robe'!B86,'Rutherglen'!B78,'Sale'!B79,'Scone'!B24,'Snowtown'!B81,'Sydney'!B79,'Thargomiindah'!B35,'Tibooburra'!B80,'Wagga Wagga'!B79,'Walgett'!B80,'Weipa'!B30,'Wilcannia'!B83,'Williamtown'!B41,'Wilsons Promontary'!B83,'Woomera'!B39,'Wyalong'!B27,'Yamba'!B90)</f>
        <v>32.9384615384615</v>
      </c>
      <c r="C12" s="12">
        <f>AVERAGE('Adelaide'!D79,'Albany'!D94,'Amberley'!D48,'Birdsville'!D39,'Bourke'!D81,'Bundaberg'!D80,'Burketown'!D84,'Butlers Gorge'!D56,'Cabramurra'!D27,'Camooweal'!D50,'Cape Bruny'!D67,'Cape Leeuwin'!D79,'Cape Moreton'!D79,'Carnarvon'!D79,'Ceduna'!D46,'Cobar'!D80,'Darwin'!D79,'Deniliquin'!D80,'Dubbo'!D68,'Eddytstone Point'!D79,'Forrest'!D42,'Gabo Island'!D83,'Gayndah'!D86,'Geraldton'!D79,'Hobart'!D71,'Kalumburu'!D49,'Karijini North'!D59,'Laverton'!D46,'Mackay'!D79,'Marble Bar'!D83,'Marree'!D81,'Melbourne'!D79,'Mildura'!D79,'Miles'!D80,'Morawa'!D64,'Mt Gambier'!D79,'Nhill'!D85,'Normanton'!D84,'Nowra'!D37,'Nuriootpa'!D32,'Oodnadatta'!D48,'Orbost'!D54,'Palmerville'!D84,'Perth'!D79,'Point Perpendicular'!D48,'Port Lincoln'!D79,'Port Macquarie'!D79,'Richmond NSW'!D46,'Robe'!D86,'Rutherglen'!D78,'Sale'!D79,'Scone'!D24,'Snowtown'!D81,'Sydney'!D79,'Thargomiindah'!D35,'Tibooburra'!D80,'Wagga Wagga'!D79,'Walgett'!D80,'Weipa'!D30,'Wilcannia'!D83,'Williamtown'!D41,'Wilsons Promontary'!D83,'Woomera'!D39,'Wyalong'!D27,'Yamba'!D90)</f>
        <v>34.5976795885098</v>
      </c>
      <c r="D12" s="13">
        <f>AVERAGE('Adelaide'!G79,'Albany'!G94,'Amberley'!G48,'Birdsville'!G39,'Bourke'!G81,'Bundaberg'!G80,'Burketown'!G84,'Butlers Gorge'!G56,'Cabramurra'!G27,'Camooweal'!G50,'Cape Bruny'!G67,'Cape Leeuwin'!G79,'Cape Moreton'!G79,'Carnarvon'!G79,'Ceduna'!G46,'Cobar'!G80,'Darwin'!G79,'Deniliquin'!G80,'Dubbo'!G68,'Eddytstone Point'!G79,'Forrest'!G42,'Gabo Island'!G83,'Gayndah'!G86,'Geraldton'!G79,'Hobart'!G71,'Kalumburu'!G49,'Karijini North'!G59,'Laverton'!G46,'Mackay'!G79,'Marble Bar'!G83,'Marree'!G81,'Melbourne'!G79,'Mildura'!G79,'Miles'!G80,'Morawa'!G64,'Mt Gambier'!G79,'Nhill'!G85,'Normanton'!G84,'Nowra'!G37,'Nuriootpa'!G32,'Oodnadatta'!G48,'Orbost'!G54,'Palmerville'!G84,'Perth'!G79,'Point Perpendicular'!G48,'Port Lincoln'!G79,'Port Macquarie'!G79,'Richmond NSW'!G46,'Robe'!G86,'Rutherglen'!G78,'Sale'!G79,'Scone'!G24,'Snowtown'!G81,'Sydney'!G79,'Thargomiindah'!G35,'Tibooburra'!G80,'Wagga Wagga'!G79,'Walgett'!G80,'Weipa'!G30,'Wilcannia'!G83,'Williamtown'!G41,'Wilsons Promontary'!G83,'Woomera'!G39,'Wyalong'!G27,'Yamba'!G90)</f>
        <v>15.6769230769231</v>
      </c>
      <c r="E12" s="12">
        <f>AVERAGE('Adelaide'!I79,'Albany'!I94,'Amberley'!I48,'Birdsville'!I39,'Bourke'!I81,'Bundaberg'!I80,'Burketown'!I84,'Butlers Gorge'!I56,'Cabramurra'!I27,'Camooweal'!I50,'Cape Bruny'!I67,'Cape Leeuwin'!I79,'Cape Moreton'!I79,'Carnarvon'!I79,'Ceduna'!I46,'Cobar'!I80,'Darwin'!I79,'Deniliquin'!I80,'Dubbo'!I68,'Eddytstone Point'!I79,'Forrest'!I42,'Gabo Island'!I83,'Gayndah'!I86,'Geraldton'!I79,'Hobart'!I71,'Kalumburu'!I49,'Karijini North'!I59,'Laverton'!I46,'Mackay'!I79,'Marble Bar'!I83,'Marree'!I81,'Melbourne'!I79,'Mildura'!I79,'Miles'!I80,'Morawa'!I64,'Mt Gambier'!I79,'Nhill'!I85,'Normanton'!I84,'Nowra'!I37,'Nuriootpa'!I32,'Oodnadatta'!I48,'Orbost'!I54,'Palmerville'!I84,'Perth'!I79,'Point Perpendicular'!I48,'Port Lincoln'!I79,'Port Macquarie'!I79,'Richmond NSW'!I46,'Robe'!I86,'Rutherglen'!I78,'Sale'!I79,'Scone'!I24,'Snowtown'!I81,'Sydney'!I79,'Thargomiindah'!I35,'Tibooburra'!I80,'Wagga Wagga'!I79,'Walgett'!I80,'Weipa'!I30,'Wilcannia'!I83,'Williamtown'!I41,'Wilsons Promontary'!I83,'Woomera'!I39,'Wyalong'!I27,'Yamba'!I90)</f>
        <v>36.2505477239686</v>
      </c>
      <c r="F12" s="13">
        <f>AVERAGE('Adelaide'!L79,'Albany'!L94,'Amberley'!L48,'Birdsville'!L39,'Bourke'!L81,'Bundaberg'!L80,'Burketown'!L84,'Butlers Gorge'!L56,'Cabramurra'!L27,'Camooweal'!L50,'Cape Bruny'!L67,'Cape Leeuwin'!L79,'Cape Moreton'!L79,'Carnarvon'!L79,'Ceduna'!L46,'Cobar'!L80,'Darwin'!L79,'Deniliquin'!L80,'Dubbo'!L68,'Eddytstone Point'!L79,'Forrest'!L42,'Gabo Island'!L83,'Gayndah'!L86,'Geraldton'!L79,'Hobart'!L71,'Kalumburu'!L49,'Karijini North'!L59,'Laverton'!L46,'Mackay'!L79,'Marble Bar'!L83,'Marree'!L81,'Melbourne'!L79,'Mildura'!L79,'Miles'!L80,'Morawa'!L64,'Mt Gambier'!L79,'Nhill'!L85,'Normanton'!L84,'Nowra'!L37,'Nuriootpa'!L32,'Oodnadatta'!L48,'Orbost'!L54,'Palmerville'!L84,'Perth'!L79,'Point Perpendicular'!L48,'Port Lincoln'!L79,'Port Macquarie'!L79,'Richmond NSW'!L46,'Robe'!L86,'Rutherglen'!L78,'Sale'!L79,'Scone'!L24,'Snowtown'!L81,'Sydney'!L79,'Thargomiindah'!L35,'Tibooburra'!L80,'Wagga Wagga'!L79,'Walgett'!L80,'Weipa'!L30,'Wilcannia'!L83,'Williamtown'!L41,'Wilsons Promontary'!L83,'Woomera'!L39,'Wyalong'!L27,'Yamba'!L90)</f>
        <v>2.61538461538462</v>
      </c>
      <c r="G12" s="12">
        <f>AVERAGE('Adelaide'!N79,'Albany'!N94,'Amberley'!N48,'Birdsville'!N39,'Bourke'!N81,'Bundaberg'!N80,'Burketown'!N84,'Butlers Gorge'!N56,'Cabramurra'!N27,'Camooweal'!N50,'Cape Bruny'!N67,'Cape Leeuwin'!N79,'Cape Moreton'!N79,'Carnarvon'!N79,'Ceduna'!N46,'Cobar'!N80,'Darwin'!N79,'Deniliquin'!N80,'Dubbo'!N68,'Eddytstone Point'!N79,'Forrest'!N42,'Gabo Island'!N83,'Gayndah'!N86,'Geraldton'!N79,'Hobart'!N71,'Kalumburu'!N49,'Karijini North'!N59,'Laverton'!N46,'Mackay'!N79,'Marble Bar'!N83,'Marree'!N81,'Melbourne'!N79,'Mildura'!N79,'Miles'!N80,'Morawa'!N64,'Mt Gambier'!N79,'Nhill'!N85,'Normanton'!N84,'Nowra'!N37,'Nuriootpa'!N32,'Oodnadatta'!N48,'Orbost'!N54,'Palmerville'!N84,'Perth'!N79,'Point Perpendicular'!N48,'Port Lincoln'!N79,'Port Macquarie'!N79,'Richmond NSW'!N46,'Robe'!N86,'Rutherglen'!N78,'Sale'!N79,'Scone'!N24,'Snowtown'!N81,'Sydney'!N79,'Thargomiindah'!N35,'Tibooburra'!N80,'Wagga Wagga'!N79,'Walgett'!N80,'Weipa'!N30,'Wilcannia'!N83,'Williamtown'!N41,'Wilsons Promontary'!N83,'Woomera'!N39,'Wyalong'!N27,'Yamba'!N90)</f>
        <v>39.9004341736695</v>
      </c>
      <c r="H12" s="10">
        <v>-10</v>
      </c>
      <c r="I12" s="11">
        <f>AVERAGE('Adelaide'!P79,'Albany'!P94,'Amberley'!P48,'Birdsville'!P39,'Bourke'!P81,'Bundaberg'!P80,'Burketown'!P84,'Butlers Gorge'!P56,'Cabramurra'!P27,'Camooweal'!P50,'Cape Bruny'!P67,'Cape Leeuwin'!P79,'Cape Moreton'!P79,'Carnarvon'!P79,'Ceduna'!P46,'Cobar'!P80,'Darwin'!P79,'Deniliquin'!P80,'Dubbo'!P68,'Eddytstone Point'!P79,'Forrest'!P42,'Gabo Island'!P83,'Gayndah'!P86,'Geraldton'!P79,'Hobart'!P71,'Kalumburu'!P49,'Karijini North'!P59,'Laverton'!P46,'Mackay'!P79,'Marble Bar'!P83,'Marree'!P81,'Melbourne'!P79,'Mildura'!P79,'Miles'!P80,'Morawa'!P64,'Mt Gambier'!P79,'Nhill'!P85,'Normanton'!P84,'Nowra'!P37,'Nuriootpa'!P32,'Oodnadatta'!P48,'Orbost'!P54,'Palmerville'!P84,'Perth'!P79,'Point Perpendicular'!P48,'Port Lincoln'!P79,'Port Macquarie'!P79,'Richmond NSW'!P46,'Robe'!P86,'Rutherglen'!P78,'Sale'!P79,'Scone'!P24,'Snowtown'!P81,'Sydney'!P79,'Thargomiindah'!P35,'Tibooburra'!P80,'Wagga Wagga'!P79,'Walgett'!P80,'Weipa'!P30,'Wilcannia'!P83,'Williamtown'!P41,'Wilsons Promontary'!P83,'Woomera'!P39,'Wyalong'!P27,'Yamba'!P90)</f>
        <v>33.5061538461538</v>
      </c>
      <c r="J12" s="12">
        <f>AVERAGE('Adelaide'!Q79,'Albany'!Q94,'Amberley'!Q48,'Birdsville'!Q39,'Bourke'!Q81,'Bundaberg'!Q80,'Burketown'!Q84,'Butlers Gorge'!Q56,'Cabramurra'!Q27,'Camooweal'!Q50,'Cape Bruny'!Q67,'Cape Leeuwin'!Q79,'Cape Moreton'!Q79,'Carnarvon'!Q79,'Ceduna'!Q46,'Cobar'!Q80,'Darwin'!Q79,'Deniliquin'!Q80,'Dubbo'!Q68,'Eddytstone Point'!Q79,'Forrest'!Q42,'Gabo Island'!Q83,'Gayndah'!Q86,'Geraldton'!Q79,'Hobart'!Q71,'Kalumburu'!Q49,'Karijini North'!Q59,'Laverton'!Q46,'Mackay'!Q79,'Marble Bar'!Q83,'Marree'!Q81,'Melbourne'!Q79,'Mildura'!Q79,'Miles'!Q80,'Morawa'!Q64,'Mt Gambier'!Q79,'Nhill'!Q85,'Normanton'!Q84,'Nowra'!Q37,'Nuriootpa'!Q32,'Oodnadatta'!Q48,'Orbost'!Q54,'Palmerville'!Q84,'Perth'!Q79,'Point Perpendicular'!Q48,'Port Lincoln'!Q79,'Port Macquarie'!Q79,'Richmond NSW'!Q46,'Robe'!Q86,'Rutherglen'!Q78,'Sale'!Q79,'Scone'!Q24,'Snowtown'!Q81,'Sydney'!Q79,'Thargomiindah'!Q35,'Tibooburra'!Q80,'Wagga Wagga'!Q79,'Walgett'!Q80,'Weipa'!Q30,'Wilcannia'!Q83,'Williamtown'!Q41,'Wilsons Promontary'!Q83,'Woomera'!Q39,'Wyalong'!Q27,'Yamba'!Q90)</f>
        <v>34.5469430788459</v>
      </c>
      <c r="K12" s="13">
        <f>AVERAGE('Adelaide'!S79,'Albany'!S94,'Amberley'!S48,'Birdsville'!S39,'Bourke'!S81,'Bundaberg'!S80,'Burketown'!S84,'Butlers Gorge'!S56,'Cabramurra'!S27,'Camooweal'!S50,'Cape Bruny'!S67,'Cape Leeuwin'!S79,'Cape Moreton'!S79,'Carnarvon'!S79,'Ceduna'!S46,'Cobar'!S80,'Darwin'!S79,'Deniliquin'!S80,'Dubbo'!S68,'Eddytstone Point'!S79,'Forrest'!S42,'Gabo Island'!S83,'Gayndah'!S86,'Geraldton'!S79,'Hobart'!S71,'Kalumburu'!S49,'Karijini North'!S59,'Laverton'!S46,'Mackay'!S79,'Marble Bar'!S83,'Marree'!S81,'Melbourne'!S79,'Mildura'!S79,'Miles'!S80,'Morawa'!S64,'Mt Gambier'!S79,'Nhill'!S85,'Normanton'!S84,'Nowra'!S37,'Nuriootpa'!S32,'Oodnadatta'!S48,'Orbost'!S54,'Palmerville'!S84,'Perth'!S79,'Point Perpendicular'!S48,'Port Lincoln'!S79,'Port Macquarie'!S79,'Richmond NSW'!S46,'Robe'!S86,'Rutherglen'!S78,'Sale'!S79,'Scone'!S24,'Snowtown'!S81,'Sydney'!S79,'Thargomiindah'!S35,'Tibooburra'!S80,'Wagga Wagga'!S79,'Walgett'!S80,'Weipa'!S30,'Wilcannia'!S83,'Williamtown'!S41,'Wilsons Promontary'!S83,'Woomera'!S39,'Wyalong'!S27,'Yamba'!S90)</f>
        <v>16.0415384615385</v>
      </c>
      <c r="L12" s="12">
        <f>AVERAGE('Adelaide'!T79,'Albany'!T94,'Amberley'!T48,'Birdsville'!T39,'Bourke'!T81,'Bundaberg'!T80,'Burketown'!T84,'Butlers Gorge'!T56,'Cabramurra'!T27,'Camooweal'!T50,'Cape Bruny'!T67,'Cape Leeuwin'!T79,'Cape Moreton'!T79,'Carnarvon'!T79,'Ceduna'!T46,'Cobar'!T80,'Darwin'!T79,'Deniliquin'!T80,'Dubbo'!T68,'Eddytstone Point'!T79,'Forrest'!T42,'Gabo Island'!T83,'Gayndah'!T86,'Geraldton'!T79,'Hobart'!T71,'Kalumburu'!T49,'Karijini North'!T59,'Laverton'!T46,'Mackay'!T79,'Marble Bar'!T83,'Marree'!T81,'Melbourne'!T79,'Mildura'!T79,'Miles'!T80,'Morawa'!T64,'Mt Gambier'!T79,'Nhill'!T85,'Normanton'!T84,'Nowra'!T37,'Nuriootpa'!T32,'Oodnadatta'!T48,'Orbost'!T54,'Palmerville'!T84,'Perth'!T79,'Point Perpendicular'!T48,'Port Lincoln'!T79,'Port Macquarie'!T79,'Richmond NSW'!T46,'Robe'!T86,'Rutherglen'!T78,'Sale'!T79,'Scone'!T24,'Snowtown'!T81,'Sydney'!T79,'Thargomiindah'!T35,'Tibooburra'!T80,'Wagga Wagga'!T79,'Walgett'!T80,'Weipa'!T30,'Wilcannia'!T83,'Williamtown'!T41,'Wilsons Promontary'!T83,'Woomera'!T39,'Wyalong'!T27,'Yamba'!T90)</f>
        <v>36.2555592549981</v>
      </c>
      <c r="M12" s="13">
        <f>AVERAGE('Adelaide'!V79,'Albany'!V94,'Amberley'!V48,'Birdsville'!V39,'Bourke'!V81,'Bundaberg'!V80,'Burketown'!V84,'Butlers Gorge'!V56,'Cabramurra'!V27,'Camooweal'!V50,'Cape Bruny'!V67,'Cape Leeuwin'!V79,'Cape Moreton'!V79,'Carnarvon'!V79,'Ceduna'!V46,'Cobar'!V80,'Darwin'!V79,'Deniliquin'!V80,'Dubbo'!V68,'Eddytstone Point'!V79,'Forrest'!V42,'Gabo Island'!V83,'Gayndah'!V86,'Geraldton'!V79,'Hobart'!V71,'Kalumburu'!V49,'Karijini North'!V59,'Laverton'!V46,'Mackay'!V79,'Marble Bar'!V83,'Marree'!V81,'Melbourne'!V79,'Mildura'!V79,'Miles'!V80,'Morawa'!V64,'Mt Gambier'!V79,'Nhill'!V85,'Normanton'!V84,'Nowra'!V37,'Nuriootpa'!V32,'Oodnadatta'!V48,'Orbost'!V54,'Palmerville'!V84,'Perth'!V79,'Point Perpendicular'!V48,'Port Lincoln'!V79,'Port Macquarie'!V79,'Richmond NSW'!V46,'Robe'!V86,'Rutherglen'!V78,'Sale'!V79,'Scone'!V24,'Snowtown'!V81,'Sydney'!V79,'Thargomiindah'!V35,'Tibooburra'!V80,'Wagga Wagga'!V79,'Walgett'!V80,'Weipa'!V30,'Wilcannia'!V83,'Williamtown'!V41,'Wilsons Promontary'!V83,'Woomera'!V39,'Wyalong'!V27,'Yamba'!V90)</f>
        <v>2.95846153846154</v>
      </c>
      <c r="N12" s="12">
        <f>AVERAGE('Adelaide'!W79,'Albany'!W94,'Amberley'!W48,'Birdsville'!W39,'Bourke'!W81,'Bundaberg'!W80,'Burketown'!W84,'Butlers Gorge'!W56,'Cabramurra'!W27,'Camooweal'!W50,'Cape Bruny'!W67,'Cape Leeuwin'!W79,'Cape Moreton'!W79,'Carnarvon'!W79,'Ceduna'!W46,'Cobar'!W80,'Darwin'!W79,'Deniliquin'!W80,'Dubbo'!W68,'Eddytstone Point'!W79,'Forrest'!W42,'Gabo Island'!W83,'Gayndah'!W86,'Geraldton'!W79,'Hobart'!W71,'Kalumburu'!W49,'Karijini North'!W59,'Laverton'!W46,'Mackay'!W79,'Marble Bar'!W83,'Marree'!W81,'Melbourne'!W79,'Mildura'!W79,'Miles'!W80,'Morawa'!W64,'Mt Gambier'!W79,'Nhill'!W85,'Normanton'!W84,'Nowra'!W37,'Nuriootpa'!W32,'Oodnadatta'!W48,'Orbost'!W54,'Palmerville'!W84,'Perth'!W79,'Point Perpendicular'!W48,'Port Lincoln'!W79,'Port Macquarie'!W79,'Richmond NSW'!W46,'Robe'!W86,'Rutherglen'!W78,'Sale'!W79,'Scone'!W24,'Snowtown'!W81,'Sydney'!W79,'Thargomiindah'!W35,'Tibooburra'!W80,'Wagga Wagga'!W79,'Walgett'!W80,'Weipa'!W30,'Wilcannia'!W83,'Williamtown'!W41,'Wilsons Promontary'!W83,'Woomera'!W39,'Wyalong'!W27,'Yamba'!W90)</f>
        <v>39.2453931433205</v>
      </c>
    </row>
    <row r="13" ht="23" customHeight="1">
      <c r="A13" s="10">
        <v>-9</v>
      </c>
      <c r="B13" s="11">
        <f>AVERAGE('Adelaide'!B80,'Albany'!B95,'Amberley'!B49,'Birdsville'!B40,'Bourke'!B82,'Bundaberg'!B81,'Burketown'!B85,'Butlers Gorge'!B57,'Cabramurra'!B28,'Camooweal'!B51,'Cape Bruny'!B68,'Cape Leeuwin'!B80,'Cape Moreton'!B80,'Carnarvon'!B80,'Ceduna'!B47,'Cobar'!B81,'Darwin'!B80,'Deniliquin'!B81,'Dubbo'!B69,'Eddytstone Point'!B80,'Forrest'!B43,'Gabo Island'!B84,'Gayndah'!B87,'Geraldton'!B80,'Hobart'!B72,'Kalumburu'!B50,'Karijini North'!B60,'Laverton'!B47,'Mackay'!B80,'Marble Bar'!B84,'Marree'!B82,'Melbourne'!B80,'Mildura'!B80,'Miles'!B81,'Morawa'!B65,'Mt Gambier'!B80,'Nhill'!B86,'Normanton'!B85,'Nowra'!B38,'Nuriootpa'!B33,'Oodnadatta'!B49,'Orbost'!B55,'Palmerville'!B85,'Perth'!B80,'Point Perpendicular'!B49,'Port Lincoln'!B80,'Port Macquarie'!B80,'Richmond NSW'!B47,'Robe'!B87,'Rutherglen'!B79,'Sale'!B80,'Scone'!B25,'Snowtown'!B82,'Sydney'!B80,'Thargomiindah'!B36,'Tibooburra'!B81,'Wagga Wagga'!B80,'Walgett'!B81,'Weipa'!B31,'Wilcannia'!B84,'Williamtown'!B42,'Wilsons Promontary'!B84,'Woomera'!B40,'Wyalong'!B28,'Yamba'!B91)</f>
        <v>37.9076923076923</v>
      </c>
      <c r="C13" s="12">
        <f>AVERAGE('Adelaide'!D80,'Albany'!D95,'Amberley'!D49,'Birdsville'!D40,'Bourke'!D82,'Bundaberg'!D81,'Burketown'!D85,'Butlers Gorge'!D57,'Cabramurra'!D28,'Camooweal'!D51,'Cape Bruny'!D68,'Cape Leeuwin'!D80,'Cape Moreton'!D80,'Carnarvon'!D80,'Ceduna'!D47,'Cobar'!D81,'Darwin'!D80,'Deniliquin'!D81,'Dubbo'!D69,'Eddytstone Point'!D80,'Forrest'!D43,'Gabo Island'!D84,'Gayndah'!D87,'Geraldton'!D80,'Hobart'!D72,'Kalumburu'!D50,'Karijini North'!D60,'Laverton'!D47,'Mackay'!D80,'Marble Bar'!D84,'Marree'!D82,'Melbourne'!D80,'Mildura'!D80,'Miles'!D81,'Morawa'!D65,'Mt Gambier'!D80,'Nhill'!D86,'Normanton'!D85,'Nowra'!D38,'Nuriootpa'!D33,'Oodnadatta'!D49,'Orbost'!D55,'Palmerville'!D85,'Perth'!D80,'Point Perpendicular'!D49,'Port Lincoln'!D80,'Port Macquarie'!D80,'Richmond NSW'!D47,'Robe'!D87,'Rutherglen'!D79,'Sale'!D80,'Scone'!D25,'Snowtown'!D82,'Sydney'!D80,'Thargomiindah'!D36,'Tibooburra'!D81,'Wagga Wagga'!D80,'Walgett'!D81,'Weipa'!D31,'Wilcannia'!D84,'Williamtown'!D42,'Wilsons Promontary'!D84,'Woomera'!D40,'Wyalong'!D28,'Yamba'!D91)</f>
        <v>34.6580115872092</v>
      </c>
      <c r="D13" s="13">
        <f>AVERAGE('Adelaide'!G80,'Albany'!G95,'Amberley'!G49,'Birdsville'!G40,'Bourke'!G82,'Bundaberg'!G81,'Burketown'!G85,'Butlers Gorge'!G57,'Cabramurra'!G28,'Camooweal'!G51,'Cape Bruny'!G68,'Cape Leeuwin'!G80,'Cape Moreton'!G80,'Carnarvon'!G80,'Ceduna'!G47,'Cobar'!G81,'Darwin'!G80,'Deniliquin'!G81,'Dubbo'!G69,'Eddytstone Point'!G80,'Forrest'!G43,'Gabo Island'!G84,'Gayndah'!G87,'Geraldton'!G80,'Hobart'!G72,'Kalumburu'!G50,'Karijini North'!G60,'Laverton'!G47,'Mackay'!G80,'Marble Bar'!G84,'Marree'!G82,'Melbourne'!G80,'Mildura'!G80,'Miles'!G81,'Morawa'!G65,'Mt Gambier'!G80,'Nhill'!G86,'Normanton'!G85,'Nowra'!G38,'Nuriootpa'!G33,'Oodnadatta'!G49,'Orbost'!G55,'Palmerville'!G85,'Perth'!G80,'Point Perpendicular'!G49,'Port Lincoln'!G80,'Port Macquarie'!G80,'Richmond NSW'!G47,'Robe'!G87,'Rutherglen'!G79,'Sale'!G80,'Scone'!G25,'Snowtown'!G82,'Sydney'!G80,'Thargomiindah'!G36,'Tibooburra'!G81,'Wagga Wagga'!G80,'Walgett'!G81,'Weipa'!G31,'Wilcannia'!G84,'Williamtown'!G42,'Wilsons Promontary'!G84,'Woomera'!G40,'Wyalong'!G28,'Yamba'!G91)</f>
        <v>19.1846153846154</v>
      </c>
      <c r="E13" s="12">
        <f>AVERAGE('Adelaide'!I80,'Albany'!I95,'Amberley'!I49,'Birdsville'!I40,'Bourke'!I82,'Bundaberg'!I81,'Burketown'!I85,'Butlers Gorge'!I57,'Cabramurra'!I28,'Camooweal'!I51,'Cape Bruny'!I68,'Cape Leeuwin'!I80,'Cape Moreton'!I80,'Carnarvon'!I80,'Ceduna'!I47,'Cobar'!I81,'Darwin'!I80,'Deniliquin'!I81,'Dubbo'!I69,'Eddytstone Point'!I80,'Forrest'!I43,'Gabo Island'!I84,'Gayndah'!I87,'Geraldton'!I80,'Hobart'!I72,'Kalumburu'!I50,'Karijini North'!I60,'Laverton'!I47,'Mackay'!I80,'Marble Bar'!I84,'Marree'!I82,'Melbourne'!I80,'Mildura'!I80,'Miles'!I81,'Morawa'!I65,'Mt Gambier'!I80,'Nhill'!I86,'Normanton'!I85,'Nowra'!I38,'Nuriootpa'!I33,'Oodnadatta'!I49,'Orbost'!I55,'Palmerville'!I85,'Perth'!I80,'Point Perpendicular'!I49,'Port Lincoln'!I80,'Port Macquarie'!I80,'Richmond NSW'!I47,'Robe'!I87,'Rutherglen'!I79,'Sale'!I80,'Scone'!I25,'Snowtown'!I82,'Sydney'!I80,'Thargomiindah'!I36,'Tibooburra'!I81,'Wagga Wagga'!I80,'Walgett'!I81,'Weipa'!I31,'Wilcannia'!I84,'Williamtown'!I42,'Wilsons Promontary'!I84,'Woomera'!I40,'Wyalong'!I28,'Yamba'!I91)</f>
        <v>36.2353100435202</v>
      </c>
      <c r="F13" s="13">
        <f>AVERAGE('Adelaide'!L80,'Albany'!L95,'Amberley'!L49,'Birdsville'!L40,'Bourke'!L82,'Bundaberg'!L81,'Burketown'!L85,'Butlers Gorge'!L57,'Cabramurra'!L28,'Camooweal'!L51,'Cape Bruny'!L68,'Cape Leeuwin'!L80,'Cape Moreton'!L80,'Carnarvon'!L80,'Ceduna'!L47,'Cobar'!L81,'Darwin'!L80,'Deniliquin'!L81,'Dubbo'!L69,'Eddytstone Point'!L80,'Forrest'!L43,'Gabo Island'!L84,'Gayndah'!L87,'Geraldton'!L80,'Hobart'!L72,'Kalumburu'!L50,'Karijini North'!L60,'Laverton'!L47,'Mackay'!L80,'Marble Bar'!L84,'Marree'!L82,'Melbourne'!L80,'Mildura'!L80,'Miles'!L81,'Morawa'!L65,'Mt Gambier'!L80,'Nhill'!L86,'Normanton'!L85,'Nowra'!L38,'Nuriootpa'!L33,'Oodnadatta'!L49,'Orbost'!L55,'Palmerville'!L85,'Perth'!L80,'Point Perpendicular'!L49,'Port Lincoln'!L80,'Port Macquarie'!L80,'Richmond NSW'!L47,'Robe'!L87,'Rutherglen'!L79,'Sale'!L80,'Scone'!L25,'Snowtown'!L82,'Sydney'!L80,'Thargomiindah'!L36,'Tibooburra'!L81,'Wagga Wagga'!L80,'Walgett'!L81,'Weipa'!L31,'Wilcannia'!L84,'Williamtown'!L42,'Wilsons Promontary'!L84,'Woomera'!L40,'Wyalong'!L28,'Yamba'!L91)</f>
        <v>3.43076923076923</v>
      </c>
      <c r="G13" s="12">
        <f>AVERAGE('Adelaide'!N80,'Albany'!N95,'Amberley'!N49,'Birdsville'!N40,'Bourke'!N82,'Bundaberg'!N81,'Burketown'!N85,'Butlers Gorge'!N57,'Cabramurra'!N28,'Camooweal'!N51,'Cape Bruny'!N68,'Cape Leeuwin'!N80,'Cape Moreton'!N80,'Carnarvon'!N80,'Ceduna'!N47,'Cobar'!N81,'Darwin'!N80,'Deniliquin'!N81,'Dubbo'!N69,'Eddytstone Point'!N80,'Forrest'!N43,'Gabo Island'!N84,'Gayndah'!N87,'Geraldton'!N80,'Hobart'!N72,'Kalumburu'!N50,'Karijini North'!N60,'Laverton'!N47,'Mackay'!N80,'Marble Bar'!N84,'Marree'!N82,'Melbourne'!N80,'Mildura'!N80,'Miles'!N81,'Morawa'!N65,'Mt Gambier'!N80,'Nhill'!N86,'Normanton'!N85,'Nowra'!N38,'Nuriootpa'!N33,'Oodnadatta'!N49,'Orbost'!N55,'Palmerville'!N85,'Perth'!N80,'Point Perpendicular'!N49,'Port Lincoln'!N80,'Port Macquarie'!N80,'Richmond NSW'!N47,'Robe'!N87,'Rutherglen'!N79,'Sale'!N80,'Scone'!N25,'Snowtown'!N82,'Sydney'!N80,'Thargomiindah'!N36,'Tibooburra'!N81,'Wagga Wagga'!N80,'Walgett'!N81,'Weipa'!N31,'Wilcannia'!N84,'Williamtown'!N42,'Wilsons Promontary'!N84,'Woomera'!N40,'Wyalong'!N28,'Yamba'!N91)</f>
        <v>38.6265389223871</v>
      </c>
      <c r="H13" s="10">
        <v>-9</v>
      </c>
      <c r="I13" s="11">
        <f>AVERAGE('Adelaide'!P80,'Albany'!P95,'Amberley'!P49,'Birdsville'!P40,'Bourke'!P82,'Bundaberg'!P81,'Burketown'!P85,'Butlers Gorge'!P57,'Cabramurra'!P28,'Camooweal'!P51,'Cape Bruny'!P68,'Cape Leeuwin'!P80,'Cape Moreton'!P80,'Carnarvon'!P80,'Ceduna'!P47,'Cobar'!P81,'Darwin'!P80,'Deniliquin'!P81,'Dubbo'!P69,'Eddytstone Point'!P80,'Forrest'!P43,'Gabo Island'!P84,'Gayndah'!P87,'Geraldton'!P80,'Hobart'!P72,'Kalumburu'!P50,'Karijini North'!P60,'Laverton'!P47,'Mackay'!P80,'Marble Bar'!P84,'Marree'!P82,'Melbourne'!P80,'Mildura'!P80,'Miles'!P81,'Morawa'!P65,'Mt Gambier'!P80,'Nhill'!P86,'Normanton'!P85,'Nowra'!P38,'Nuriootpa'!P33,'Oodnadatta'!P49,'Orbost'!P55,'Palmerville'!P85,'Perth'!P80,'Point Perpendicular'!P49,'Port Lincoln'!P80,'Port Macquarie'!P80,'Richmond NSW'!P47,'Robe'!P87,'Rutherglen'!P79,'Sale'!P80,'Scone'!P25,'Snowtown'!P82,'Sydney'!P80,'Thargomiindah'!P36,'Tibooburra'!P81,'Wagga Wagga'!P80,'Walgett'!P81,'Weipa'!P31,'Wilcannia'!P84,'Williamtown'!P42,'Wilsons Promontary'!P84,'Woomera'!P40,'Wyalong'!P28,'Yamba'!P91)</f>
        <v>33.5692307692308</v>
      </c>
      <c r="J13" s="12">
        <f>AVERAGE('Adelaide'!Q80,'Albany'!Q95,'Amberley'!Q49,'Birdsville'!Q40,'Bourke'!Q82,'Bundaberg'!Q81,'Burketown'!Q85,'Butlers Gorge'!Q57,'Cabramurra'!Q28,'Camooweal'!Q51,'Cape Bruny'!Q68,'Cape Leeuwin'!Q80,'Cape Moreton'!Q80,'Carnarvon'!Q80,'Ceduna'!Q47,'Cobar'!Q81,'Darwin'!Q80,'Deniliquin'!Q81,'Dubbo'!Q69,'Eddytstone Point'!Q80,'Forrest'!Q43,'Gabo Island'!Q84,'Gayndah'!Q87,'Geraldton'!Q80,'Hobart'!Q72,'Kalumburu'!Q50,'Karijini North'!Q60,'Laverton'!Q47,'Mackay'!Q80,'Marble Bar'!Q84,'Marree'!Q82,'Melbourne'!Q80,'Mildura'!Q80,'Miles'!Q81,'Morawa'!Q65,'Mt Gambier'!Q80,'Nhill'!Q86,'Normanton'!Q85,'Nowra'!Q38,'Nuriootpa'!Q33,'Oodnadatta'!Q49,'Orbost'!Q55,'Palmerville'!Q85,'Perth'!Q80,'Point Perpendicular'!Q49,'Port Lincoln'!Q80,'Port Macquarie'!Q80,'Richmond NSW'!Q47,'Robe'!Q87,'Rutherglen'!Q79,'Sale'!Q80,'Scone'!Q25,'Snowtown'!Q82,'Sydney'!Q80,'Thargomiindah'!Q36,'Tibooburra'!Q81,'Wagga Wagga'!Q80,'Walgett'!Q81,'Weipa'!Q31,'Wilcannia'!Q84,'Williamtown'!Q42,'Wilsons Promontary'!Q84,'Woomera'!Q40,'Wyalong'!Q28,'Yamba'!Q91)</f>
        <v>34.5407791052987</v>
      </c>
      <c r="K13" s="13">
        <f>AVERAGE('Adelaide'!S80,'Albany'!S95,'Amberley'!S49,'Birdsville'!S40,'Bourke'!S82,'Bundaberg'!S81,'Burketown'!S85,'Butlers Gorge'!S57,'Cabramurra'!S28,'Camooweal'!S51,'Cape Bruny'!S68,'Cape Leeuwin'!S80,'Cape Moreton'!S80,'Carnarvon'!S80,'Ceduna'!S47,'Cobar'!S81,'Darwin'!S80,'Deniliquin'!S81,'Dubbo'!S69,'Eddytstone Point'!S80,'Forrest'!S43,'Gabo Island'!S84,'Gayndah'!S87,'Geraldton'!S80,'Hobart'!S72,'Kalumburu'!S50,'Karijini North'!S60,'Laverton'!S47,'Mackay'!S80,'Marble Bar'!S84,'Marree'!S82,'Melbourne'!S80,'Mildura'!S80,'Miles'!S81,'Morawa'!S65,'Mt Gambier'!S80,'Nhill'!S86,'Normanton'!S85,'Nowra'!S38,'Nuriootpa'!S33,'Oodnadatta'!S49,'Orbost'!S55,'Palmerville'!S85,'Perth'!S80,'Point Perpendicular'!S49,'Port Lincoln'!S80,'Port Macquarie'!S80,'Richmond NSW'!S47,'Robe'!S87,'Rutherglen'!S79,'Sale'!S80,'Scone'!S25,'Snowtown'!S82,'Sydney'!S80,'Thargomiindah'!S36,'Tibooburra'!S81,'Wagga Wagga'!S80,'Walgett'!S81,'Weipa'!S31,'Wilcannia'!S84,'Williamtown'!S42,'Wilsons Promontary'!S84,'Woomera'!S40,'Wyalong'!S28,'Yamba'!S91)</f>
        <v>16.0820512820513</v>
      </c>
      <c r="L13" s="12">
        <f>AVERAGE('Adelaide'!T80,'Albany'!T95,'Amberley'!T49,'Birdsville'!T40,'Bourke'!T82,'Bundaberg'!T81,'Burketown'!T85,'Butlers Gorge'!T57,'Cabramurra'!T28,'Camooweal'!T51,'Cape Bruny'!T68,'Cape Leeuwin'!T80,'Cape Moreton'!T80,'Carnarvon'!T80,'Ceduna'!T47,'Cobar'!T81,'Darwin'!T80,'Deniliquin'!T81,'Dubbo'!T69,'Eddytstone Point'!T80,'Forrest'!T43,'Gabo Island'!T84,'Gayndah'!T87,'Geraldton'!T80,'Hobart'!T72,'Kalumburu'!T50,'Karijini North'!T60,'Laverton'!T47,'Mackay'!T80,'Marble Bar'!T84,'Marree'!T82,'Melbourne'!T80,'Mildura'!T80,'Miles'!T81,'Morawa'!T65,'Mt Gambier'!T80,'Nhill'!T86,'Normanton'!T85,'Nowra'!T38,'Nuriootpa'!T33,'Oodnadatta'!T49,'Orbost'!T55,'Palmerville'!T85,'Perth'!T80,'Point Perpendicular'!T49,'Port Lincoln'!T80,'Port Macquarie'!T80,'Richmond NSW'!T47,'Robe'!T87,'Rutherglen'!T79,'Sale'!T80,'Scone'!T25,'Snowtown'!T82,'Sydney'!T80,'Thargomiindah'!T36,'Tibooburra'!T81,'Wagga Wagga'!T80,'Walgett'!T81,'Weipa'!T31,'Wilcannia'!T84,'Williamtown'!T42,'Wilsons Promontary'!T84,'Woomera'!T40,'Wyalong'!T28,'Yamba'!T91)</f>
        <v>36.2559648666192</v>
      </c>
      <c r="M13" s="13">
        <f>AVERAGE('Adelaide'!V80,'Albany'!V95,'Amberley'!V49,'Birdsville'!V40,'Bourke'!V82,'Bundaberg'!V81,'Burketown'!V85,'Butlers Gorge'!V57,'Cabramurra'!V28,'Camooweal'!V51,'Cape Bruny'!V68,'Cape Leeuwin'!V80,'Cape Moreton'!V80,'Carnarvon'!V80,'Ceduna'!V47,'Cobar'!V81,'Darwin'!V80,'Deniliquin'!V81,'Dubbo'!V69,'Eddytstone Point'!V80,'Forrest'!V43,'Gabo Island'!V84,'Gayndah'!V87,'Geraldton'!V80,'Hobart'!V72,'Kalumburu'!V50,'Karijini North'!V60,'Laverton'!V47,'Mackay'!V80,'Marble Bar'!V84,'Marree'!V82,'Melbourne'!V80,'Mildura'!V80,'Miles'!V81,'Morawa'!V65,'Mt Gambier'!V80,'Nhill'!V86,'Normanton'!V85,'Nowra'!V38,'Nuriootpa'!V33,'Oodnadatta'!V49,'Orbost'!V55,'Palmerville'!V85,'Perth'!V80,'Point Perpendicular'!V49,'Port Lincoln'!V80,'Port Macquarie'!V80,'Richmond NSW'!V47,'Robe'!V87,'Rutherglen'!V79,'Sale'!V80,'Scone'!V25,'Snowtown'!V82,'Sydney'!V80,'Thargomiindah'!V36,'Tibooburra'!V81,'Wagga Wagga'!V80,'Walgett'!V81,'Weipa'!V31,'Wilcannia'!V84,'Williamtown'!V42,'Wilsons Promontary'!V84,'Woomera'!V40,'Wyalong'!V28,'Yamba'!V91)</f>
        <v>2.9965811965812</v>
      </c>
      <c r="N13" s="12">
        <f>AVERAGE('Adelaide'!W80,'Albany'!W95,'Amberley'!W49,'Birdsville'!W40,'Bourke'!W82,'Bundaberg'!W81,'Burketown'!W85,'Butlers Gorge'!W57,'Cabramurra'!W28,'Camooweal'!W51,'Cape Bruny'!W68,'Cape Leeuwin'!W80,'Cape Moreton'!W80,'Carnarvon'!W80,'Ceduna'!W47,'Cobar'!W81,'Darwin'!W80,'Deniliquin'!W81,'Dubbo'!W69,'Eddytstone Point'!W80,'Forrest'!W43,'Gabo Island'!W84,'Gayndah'!W87,'Geraldton'!W80,'Hobart'!W72,'Kalumburu'!W50,'Karijini North'!W60,'Laverton'!W47,'Mackay'!W80,'Marble Bar'!W84,'Marree'!W82,'Melbourne'!W80,'Mildura'!W80,'Miles'!W81,'Morawa'!W65,'Mt Gambier'!W80,'Nhill'!W86,'Normanton'!W85,'Nowra'!W38,'Nuriootpa'!W33,'Oodnadatta'!W49,'Orbost'!W55,'Palmerville'!W85,'Perth'!W80,'Point Perpendicular'!W49,'Port Lincoln'!W80,'Port Macquarie'!W80,'Richmond NSW'!W47,'Robe'!W87,'Rutherglen'!W79,'Sale'!W80,'Scone'!W25,'Snowtown'!W82,'Sydney'!W80,'Thargomiindah'!W36,'Tibooburra'!W81,'Wagga Wagga'!W80,'Walgett'!W81,'Weipa'!W31,'Wilcannia'!W84,'Williamtown'!W42,'Wilsons Promontary'!W84,'Woomera'!W40,'Wyalong'!W28,'Yamba'!W91)</f>
        <v>39.2302936445169</v>
      </c>
    </row>
    <row r="14" ht="23" customHeight="1">
      <c r="A14" s="10">
        <v>-8</v>
      </c>
      <c r="B14" s="11">
        <f>AVERAGE('Adelaide'!B81,'Albany'!B96,'Amberley'!B50,'Birdsville'!B41,'Bourke'!B83,'Bundaberg'!B82,'Burketown'!B86,'Butlers Gorge'!B58,'Cabramurra'!B29,'Camooweal'!B52,'Cape Bruny'!B69,'Cape Leeuwin'!B81,'Cape Moreton'!B81,'Carnarvon'!B81,'Ceduna'!B48,'Cobar'!B82,'Darwin'!B81,'Deniliquin'!B82,'Dubbo'!B70,'Eddytstone Point'!B81,'Forrest'!B44,'Gabo Island'!B85,'Gayndah'!B88,'Geraldton'!B81,'Hobart'!B73,'Kalumburu'!B51,'Karijini North'!B61,'Laverton'!B48,'Mackay'!B81,'Marble Bar'!B85,'Marree'!B83,'Melbourne'!B81,'Mildura'!B81,'Miles'!B82,'Morawa'!B66,'Mt Gambier'!B81,'Nhill'!B87,'Normanton'!B86,'Nowra'!B39,'Nuriootpa'!B34,'Oodnadatta'!B50,'Orbost'!B56,'Palmerville'!B86,'Perth'!B81,'Point Perpendicular'!B50,'Port Lincoln'!B81,'Port Macquarie'!B81,'Richmond NSW'!B48,'Robe'!B88,'Rutherglen'!B80,'Sale'!B81,'Scone'!B26,'Snowtown'!B83,'Sydney'!B81,'Thargomiindah'!B37,'Tibooburra'!B82,'Wagga Wagga'!B81,'Walgett'!B82,'Weipa'!B32,'Wilcannia'!B85,'Williamtown'!B43,'Wilsons Promontary'!B85,'Woomera'!B41,'Wyalong'!B29,'Yamba'!B92)</f>
        <v>35.0923076923077</v>
      </c>
      <c r="C14" s="12">
        <f>AVERAGE('Adelaide'!D81,'Albany'!D96,'Amberley'!D50,'Birdsville'!D41,'Bourke'!D83,'Bundaberg'!D82,'Burketown'!D86,'Butlers Gorge'!D58,'Cabramurra'!D29,'Camooweal'!D52,'Cape Bruny'!D69,'Cape Leeuwin'!D81,'Cape Moreton'!D81,'Carnarvon'!D81,'Ceduna'!D48,'Cobar'!D82,'Darwin'!D81,'Deniliquin'!D82,'Dubbo'!D70,'Eddytstone Point'!D81,'Forrest'!D44,'Gabo Island'!D85,'Gayndah'!D88,'Geraldton'!D81,'Hobart'!D73,'Kalumburu'!D51,'Karijini North'!D61,'Laverton'!D48,'Mackay'!D81,'Marble Bar'!D85,'Marree'!D83,'Melbourne'!D81,'Mildura'!D81,'Miles'!D82,'Morawa'!D66,'Mt Gambier'!D81,'Nhill'!D87,'Normanton'!D86,'Nowra'!D39,'Nuriootpa'!D34,'Oodnadatta'!D50,'Orbost'!D56,'Palmerville'!D86,'Perth'!D81,'Point Perpendicular'!D50,'Port Lincoln'!D81,'Port Macquarie'!D81,'Richmond NSW'!D48,'Robe'!D88,'Rutherglen'!D80,'Sale'!D81,'Scone'!D26,'Snowtown'!D83,'Sydney'!D81,'Thargomiindah'!D37,'Tibooburra'!D82,'Wagga Wagga'!D81,'Walgett'!D82,'Weipa'!D32,'Wilcannia'!D85,'Williamtown'!D43,'Wilsons Promontary'!D85,'Woomera'!D41,'Wyalong'!D29,'Yamba'!D92)</f>
        <v>34.5442365688058</v>
      </c>
      <c r="D14" s="13">
        <f>AVERAGE('Adelaide'!G81,'Albany'!G96,'Amberley'!G50,'Birdsville'!G41,'Bourke'!G83,'Bundaberg'!G82,'Burketown'!G86,'Butlers Gorge'!G58,'Cabramurra'!G29,'Camooweal'!G52,'Cape Bruny'!G69,'Cape Leeuwin'!G81,'Cape Moreton'!G81,'Carnarvon'!G81,'Ceduna'!G48,'Cobar'!G82,'Darwin'!G81,'Deniliquin'!G82,'Dubbo'!G70,'Eddytstone Point'!G81,'Forrest'!G44,'Gabo Island'!G85,'Gayndah'!G88,'Geraldton'!G81,'Hobart'!G73,'Kalumburu'!G51,'Karijini North'!G61,'Laverton'!G48,'Mackay'!G81,'Marble Bar'!G85,'Marree'!G83,'Melbourne'!G81,'Mildura'!G81,'Miles'!G82,'Morawa'!G66,'Mt Gambier'!G81,'Nhill'!G87,'Normanton'!G86,'Nowra'!G39,'Nuriootpa'!G34,'Oodnadatta'!G50,'Orbost'!G56,'Palmerville'!G86,'Perth'!G81,'Point Perpendicular'!G50,'Port Lincoln'!G81,'Port Macquarie'!G81,'Richmond NSW'!G48,'Robe'!G88,'Rutherglen'!G80,'Sale'!G81,'Scone'!G26,'Snowtown'!G83,'Sydney'!G81,'Thargomiindah'!G37,'Tibooburra'!G82,'Wagga Wagga'!G81,'Walgett'!G82,'Weipa'!G32,'Wilcannia'!G85,'Williamtown'!G43,'Wilsons Promontary'!G85,'Woomera'!G41,'Wyalong'!G29,'Yamba'!G92)</f>
        <v>16.6769230769231</v>
      </c>
      <c r="E14" s="12">
        <f>AVERAGE('Adelaide'!I81,'Albany'!I96,'Amberley'!I50,'Birdsville'!I41,'Bourke'!I83,'Bundaberg'!I82,'Burketown'!I86,'Butlers Gorge'!I58,'Cabramurra'!I29,'Camooweal'!I52,'Cape Bruny'!I69,'Cape Leeuwin'!I81,'Cape Moreton'!I81,'Carnarvon'!I81,'Ceduna'!I48,'Cobar'!I82,'Darwin'!I81,'Deniliquin'!I82,'Dubbo'!I70,'Eddytstone Point'!I81,'Forrest'!I44,'Gabo Island'!I85,'Gayndah'!I88,'Geraldton'!I81,'Hobart'!I73,'Kalumburu'!I51,'Karijini North'!I61,'Laverton'!I48,'Mackay'!I81,'Marble Bar'!I85,'Marree'!I83,'Melbourne'!I81,'Mildura'!I81,'Miles'!I82,'Morawa'!I66,'Mt Gambier'!I81,'Nhill'!I87,'Normanton'!I86,'Nowra'!I39,'Nuriootpa'!I34,'Oodnadatta'!I50,'Orbost'!I56,'Palmerville'!I86,'Perth'!I81,'Point Perpendicular'!I50,'Port Lincoln'!I81,'Port Macquarie'!I81,'Richmond NSW'!I48,'Robe'!I88,'Rutherglen'!I80,'Sale'!I81,'Scone'!I26,'Snowtown'!I83,'Sydney'!I81,'Thargomiindah'!I37,'Tibooburra'!I82,'Wagga Wagga'!I81,'Walgett'!I82,'Weipa'!I32,'Wilcannia'!I85,'Williamtown'!I43,'Wilsons Promontary'!I85,'Woomera'!I41,'Wyalong'!I29,'Yamba'!I92)</f>
        <v>36.3049833210954</v>
      </c>
      <c r="F14" s="13">
        <f>AVERAGE('Adelaide'!L81,'Albany'!L96,'Amberley'!L50,'Birdsville'!L41,'Bourke'!L83,'Bundaberg'!L82,'Burketown'!L86,'Butlers Gorge'!L58,'Cabramurra'!L29,'Camooweal'!L52,'Cape Bruny'!L69,'Cape Leeuwin'!L81,'Cape Moreton'!L81,'Carnarvon'!L81,'Ceduna'!L48,'Cobar'!L82,'Darwin'!L81,'Deniliquin'!L82,'Dubbo'!L70,'Eddytstone Point'!L81,'Forrest'!L44,'Gabo Island'!L85,'Gayndah'!L88,'Geraldton'!L81,'Hobart'!L73,'Kalumburu'!L51,'Karijini North'!L61,'Laverton'!L48,'Mackay'!L81,'Marble Bar'!L85,'Marree'!L83,'Melbourne'!L81,'Mildura'!L81,'Miles'!L82,'Morawa'!L66,'Mt Gambier'!L81,'Nhill'!L87,'Normanton'!L86,'Nowra'!L39,'Nuriootpa'!L34,'Oodnadatta'!L50,'Orbost'!L56,'Palmerville'!L86,'Perth'!L81,'Point Perpendicular'!L50,'Port Lincoln'!L81,'Port Macquarie'!L81,'Richmond NSW'!L48,'Robe'!L88,'Rutherglen'!L80,'Sale'!L81,'Scone'!L26,'Snowtown'!L83,'Sydney'!L81,'Thargomiindah'!L37,'Tibooburra'!L82,'Wagga Wagga'!L81,'Walgett'!L82,'Weipa'!L32,'Wilcannia'!L85,'Williamtown'!L43,'Wilsons Promontary'!L85,'Woomera'!L41,'Wyalong'!L29,'Yamba'!L92)</f>
        <v>3.55384615384615</v>
      </c>
      <c r="G14" s="12">
        <f>AVERAGE('Adelaide'!N81,'Albany'!N96,'Amberley'!N50,'Birdsville'!N41,'Bourke'!N83,'Bundaberg'!N82,'Burketown'!N86,'Butlers Gorge'!N58,'Cabramurra'!N29,'Camooweal'!N52,'Cape Bruny'!N69,'Cape Leeuwin'!N81,'Cape Moreton'!N81,'Carnarvon'!N81,'Ceduna'!N48,'Cobar'!N82,'Darwin'!N81,'Deniliquin'!N82,'Dubbo'!N70,'Eddytstone Point'!N81,'Forrest'!N44,'Gabo Island'!N85,'Gayndah'!N88,'Geraldton'!N81,'Hobart'!N73,'Kalumburu'!N51,'Karijini North'!N61,'Laverton'!N48,'Mackay'!N81,'Marble Bar'!N85,'Marree'!N83,'Melbourne'!N81,'Mildura'!N81,'Miles'!N82,'Morawa'!N66,'Mt Gambier'!N81,'Nhill'!N87,'Normanton'!N86,'Nowra'!N39,'Nuriootpa'!N34,'Oodnadatta'!N50,'Orbost'!N56,'Palmerville'!N86,'Perth'!N81,'Point Perpendicular'!N50,'Port Lincoln'!N81,'Port Macquarie'!N81,'Richmond NSW'!N48,'Robe'!N88,'Rutherglen'!N80,'Sale'!N81,'Scone'!N26,'Snowtown'!N83,'Sydney'!N81,'Thargomiindah'!N37,'Tibooburra'!N82,'Wagga Wagga'!N81,'Walgett'!N82,'Weipa'!N32,'Wilcannia'!N85,'Williamtown'!N43,'Wilsons Promontary'!N85,'Woomera'!N41,'Wyalong'!N29,'Yamba'!N92)</f>
        <v>38.8684596603793</v>
      </c>
      <c r="H14" s="10">
        <v>-8</v>
      </c>
      <c r="I14" s="11">
        <f>AVERAGE('Adelaide'!P81,'Albany'!P96,'Amberley'!P50,'Birdsville'!P41,'Bourke'!P83,'Bundaberg'!P82,'Burketown'!P86,'Butlers Gorge'!P58,'Cabramurra'!P29,'Camooweal'!P52,'Cape Bruny'!P69,'Cape Leeuwin'!P81,'Cape Moreton'!P81,'Carnarvon'!P81,'Ceduna'!P48,'Cobar'!P82,'Darwin'!P81,'Deniliquin'!P82,'Dubbo'!P70,'Eddytstone Point'!P81,'Forrest'!P44,'Gabo Island'!P85,'Gayndah'!P88,'Geraldton'!P81,'Hobart'!P73,'Kalumburu'!P51,'Karijini North'!P61,'Laverton'!P48,'Mackay'!P81,'Marble Bar'!P85,'Marree'!P83,'Melbourne'!P81,'Mildura'!P81,'Miles'!P82,'Morawa'!P66,'Mt Gambier'!P81,'Nhill'!P87,'Normanton'!P86,'Nowra'!P39,'Nuriootpa'!P34,'Oodnadatta'!P50,'Orbost'!P56,'Palmerville'!P86,'Perth'!P81,'Point Perpendicular'!P50,'Port Lincoln'!P81,'Port Macquarie'!P81,'Richmond NSW'!P48,'Robe'!P88,'Rutherglen'!P80,'Sale'!P81,'Scone'!P26,'Snowtown'!P83,'Sydney'!P81,'Thargomiindah'!P37,'Tibooburra'!P82,'Wagga Wagga'!P81,'Walgett'!P82,'Weipa'!P32,'Wilcannia'!P85,'Williamtown'!P43,'Wilsons Promontary'!P85,'Woomera'!P41,'Wyalong'!P29,'Yamba'!P92)</f>
        <v>33.0269230769231</v>
      </c>
      <c r="J14" s="12">
        <f>AVERAGE('Adelaide'!Q81,'Albany'!Q96,'Amberley'!Q50,'Birdsville'!Q41,'Bourke'!Q83,'Bundaberg'!Q82,'Burketown'!Q86,'Butlers Gorge'!Q58,'Cabramurra'!Q29,'Camooweal'!Q52,'Cape Bruny'!Q69,'Cape Leeuwin'!Q81,'Cape Moreton'!Q81,'Carnarvon'!Q81,'Ceduna'!Q48,'Cobar'!Q82,'Darwin'!Q81,'Deniliquin'!Q82,'Dubbo'!Q70,'Eddytstone Point'!Q81,'Forrest'!Q44,'Gabo Island'!Q85,'Gayndah'!Q88,'Geraldton'!Q81,'Hobart'!Q73,'Kalumburu'!Q51,'Karijini North'!Q61,'Laverton'!Q48,'Mackay'!Q81,'Marble Bar'!Q85,'Marree'!Q83,'Melbourne'!Q81,'Mildura'!Q81,'Miles'!Q82,'Morawa'!Q66,'Mt Gambier'!Q81,'Nhill'!Q87,'Normanton'!Q86,'Nowra'!Q39,'Nuriootpa'!Q34,'Oodnadatta'!Q50,'Orbost'!Q56,'Palmerville'!Q86,'Perth'!Q81,'Point Perpendicular'!Q50,'Port Lincoln'!Q81,'Port Macquarie'!Q81,'Richmond NSW'!Q48,'Robe'!Q88,'Rutherglen'!Q80,'Sale'!Q81,'Scone'!Q26,'Snowtown'!Q83,'Sydney'!Q81,'Thargomiindah'!Q37,'Tibooburra'!Q82,'Wagga Wagga'!Q81,'Walgett'!Q82,'Weipa'!Q32,'Wilcannia'!Q85,'Williamtown'!Q43,'Wilsons Promontary'!Q85,'Woomera'!Q41,'Wyalong'!Q29,'Yamba'!Q92)</f>
        <v>34.5259310206689</v>
      </c>
      <c r="K14" s="13">
        <f>AVERAGE('Adelaide'!S81,'Albany'!S96,'Amberley'!S50,'Birdsville'!S41,'Bourke'!S83,'Bundaberg'!S82,'Burketown'!S86,'Butlers Gorge'!S58,'Cabramurra'!S29,'Camooweal'!S52,'Cape Bruny'!S69,'Cape Leeuwin'!S81,'Cape Moreton'!S81,'Carnarvon'!S81,'Ceduna'!S48,'Cobar'!S82,'Darwin'!S81,'Deniliquin'!S82,'Dubbo'!S70,'Eddytstone Point'!S81,'Forrest'!S44,'Gabo Island'!S85,'Gayndah'!S88,'Geraldton'!S81,'Hobart'!S73,'Kalumburu'!S51,'Karijini North'!S61,'Laverton'!S48,'Mackay'!S81,'Marble Bar'!S85,'Marree'!S83,'Melbourne'!S81,'Mildura'!S81,'Miles'!S82,'Morawa'!S66,'Mt Gambier'!S81,'Nhill'!S87,'Normanton'!S86,'Nowra'!S39,'Nuriootpa'!S34,'Oodnadatta'!S50,'Orbost'!S56,'Palmerville'!S86,'Perth'!S81,'Point Perpendicular'!S50,'Port Lincoln'!S81,'Port Macquarie'!S81,'Richmond NSW'!S48,'Robe'!S88,'Rutherglen'!S80,'Sale'!S81,'Scone'!S26,'Snowtown'!S83,'Sydney'!S81,'Thargomiindah'!S37,'Tibooburra'!S82,'Wagga Wagga'!S81,'Walgett'!S82,'Weipa'!S32,'Wilcannia'!S85,'Williamtown'!S43,'Wilsons Promontary'!S85,'Woomera'!S41,'Wyalong'!S29,'Yamba'!S92)</f>
        <v>15.6942307692308</v>
      </c>
      <c r="L14" s="12">
        <f>AVERAGE('Adelaide'!T81,'Albany'!T96,'Amberley'!T50,'Birdsville'!T41,'Bourke'!T83,'Bundaberg'!T82,'Burketown'!T86,'Butlers Gorge'!T58,'Cabramurra'!T29,'Camooweal'!T52,'Cape Bruny'!T69,'Cape Leeuwin'!T81,'Cape Moreton'!T81,'Carnarvon'!T81,'Ceduna'!T48,'Cobar'!T82,'Darwin'!T81,'Deniliquin'!T82,'Dubbo'!T70,'Eddytstone Point'!T81,'Forrest'!T44,'Gabo Island'!T85,'Gayndah'!T88,'Geraldton'!T81,'Hobart'!T73,'Kalumburu'!T51,'Karijini North'!T61,'Laverton'!T48,'Mackay'!T81,'Marble Bar'!T85,'Marree'!T83,'Melbourne'!T81,'Mildura'!T81,'Miles'!T82,'Morawa'!T66,'Mt Gambier'!T81,'Nhill'!T87,'Normanton'!T86,'Nowra'!T39,'Nuriootpa'!T34,'Oodnadatta'!T50,'Orbost'!T56,'Palmerville'!T86,'Perth'!T81,'Point Perpendicular'!T50,'Port Lincoln'!T81,'Port Macquarie'!T81,'Richmond NSW'!T48,'Robe'!T88,'Rutherglen'!T80,'Sale'!T81,'Scone'!T26,'Snowtown'!T83,'Sydney'!T81,'Thargomiindah'!T37,'Tibooburra'!T82,'Wagga Wagga'!T81,'Walgett'!T82,'Weipa'!T32,'Wilcannia'!T85,'Williamtown'!T43,'Wilsons Promontary'!T85,'Woomera'!T41,'Wyalong'!T29,'Yamba'!T92)</f>
        <v>36.2581081689815</v>
      </c>
      <c r="M14" s="13">
        <f>AVERAGE('Adelaide'!V81,'Albany'!V96,'Amberley'!V50,'Birdsville'!V41,'Bourke'!V83,'Bundaberg'!V82,'Burketown'!V86,'Butlers Gorge'!V58,'Cabramurra'!V29,'Camooweal'!V52,'Cape Bruny'!V69,'Cape Leeuwin'!V81,'Cape Moreton'!V81,'Carnarvon'!V81,'Ceduna'!V48,'Cobar'!V82,'Darwin'!V81,'Deniliquin'!V82,'Dubbo'!V70,'Eddytstone Point'!V81,'Forrest'!V44,'Gabo Island'!V85,'Gayndah'!V88,'Geraldton'!V81,'Hobart'!V73,'Kalumburu'!V51,'Karijini North'!V61,'Laverton'!V48,'Mackay'!V81,'Marble Bar'!V85,'Marree'!V83,'Melbourne'!V81,'Mildura'!V81,'Miles'!V82,'Morawa'!V66,'Mt Gambier'!V81,'Nhill'!V87,'Normanton'!V86,'Nowra'!V39,'Nuriootpa'!V34,'Oodnadatta'!V50,'Orbost'!V56,'Palmerville'!V86,'Perth'!V81,'Point Perpendicular'!V50,'Port Lincoln'!V81,'Port Macquarie'!V81,'Richmond NSW'!V48,'Robe'!V88,'Rutherglen'!V80,'Sale'!V81,'Scone'!V26,'Snowtown'!V83,'Sydney'!V81,'Thargomiindah'!V37,'Tibooburra'!V82,'Wagga Wagga'!V81,'Walgett'!V82,'Weipa'!V32,'Wilcannia'!V85,'Williamtown'!V43,'Wilsons Promontary'!V85,'Woomera'!V41,'Wyalong'!V29,'Yamba'!V92)</f>
        <v>2.94230769230769</v>
      </c>
      <c r="N14" s="12">
        <f>AVERAGE('Adelaide'!W81,'Albany'!W96,'Amberley'!W50,'Birdsville'!W41,'Bourke'!W83,'Bundaberg'!W82,'Burketown'!W86,'Butlers Gorge'!W58,'Cabramurra'!W29,'Camooweal'!W52,'Cape Bruny'!W69,'Cape Leeuwin'!W81,'Cape Moreton'!W81,'Carnarvon'!W81,'Ceduna'!W48,'Cobar'!W82,'Darwin'!W81,'Deniliquin'!W82,'Dubbo'!W70,'Eddytstone Point'!W81,'Forrest'!W44,'Gabo Island'!W85,'Gayndah'!W88,'Geraldton'!W81,'Hobart'!W73,'Kalumburu'!W51,'Karijini North'!W61,'Laverton'!W48,'Mackay'!W81,'Marble Bar'!W85,'Marree'!W83,'Melbourne'!W81,'Mildura'!W81,'Miles'!W82,'Morawa'!W66,'Mt Gambier'!W81,'Nhill'!W87,'Normanton'!W86,'Nowra'!W39,'Nuriootpa'!W34,'Oodnadatta'!W50,'Orbost'!W56,'Palmerville'!W86,'Perth'!W81,'Point Perpendicular'!W50,'Port Lincoln'!W81,'Port Macquarie'!W81,'Richmond NSW'!W48,'Robe'!W88,'Rutherglen'!W80,'Sale'!W81,'Scone'!W26,'Snowtown'!W83,'Sydney'!W81,'Thargomiindah'!W37,'Tibooburra'!W82,'Wagga Wagga'!W81,'Walgett'!W82,'Weipa'!W32,'Wilcannia'!W85,'Williamtown'!W43,'Wilsons Promontary'!W85,'Woomera'!W41,'Wyalong'!W29,'Yamba'!W92)</f>
        <v>39.2466625021143</v>
      </c>
    </row>
    <row r="15" ht="23" customHeight="1">
      <c r="A15" s="10">
        <v>-7</v>
      </c>
      <c r="B15" s="11">
        <f>AVERAGE('Adelaide'!B82,'Albany'!B97,'Amberley'!B51,'Birdsville'!B42,'Bourke'!B84,'Bundaberg'!B83,'Burketown'!B87,'Butlers Gorge'!B59,'Cabramurra'!B30,'Camooweal'!B53,'Cape Bruny'!B70,'Cape Leeuwin'!B82,'Cape Moreton'!B82,'Carnarvon'!B82,'Ceduna'!B49,'Cobar'!B83,'Darwin'!B82,'Deniliquin'!B83,'Dubbo'!B71,'Eddytstone Point'!B82,'Forrest'!B45,'Gabo Island'!B86,'Gayndah'!B89,'Geraldton'!B82,'Hobart'!B74,'Kalumburu'!B52,'Karijini North'!B62,'Laverton'!B49,'Mackay'!B82,'Marble Bar'!B86,'Marree'!B84,'Melbourne'!B82,'Mildura'!B82,'Miles'!B83,'Morawa'!B67,'Mt Gambier'!B82,'Nhill'!B88,'Normanton'!B87,'Nowra'!B40,'Nuriootpa'!B35,'Oodnadatta'!B51,'Orbost'!B57,'Palmerville'!B87,'Perth'!B82,'Point Perpendicular'!B51,'Port Lincoln'!B82,'Port Macquarie'!B82,'Richmond NSW'!B49,'Robe'!B89,'Rutherglen'!B81,'Sale'!B82,'Scone'!B27,'Snowtown'!B84,'Sydney'!B82,'Thargomiindah'!B38,'Tibooburra'!B83,'Wagga Wagga'!B82,'Walgett'!B83,'Weipa'!B33,'Wilcannia'!B86,'Williamtown'!B44,'Wilsons Promontary'!B86,'Woomera'!B42,'Wyalong'!B30,'Yamba'!B93)</f>
        <v>35.8461538461538</v>
      </c>
      <c r="C15" s="12">
        <f>AVERAGE('Adelaide'!D82,'Albany'!D97,'Amberley'!D51,'Birdsville'!D42,'Bourke'!D84,'Bundaberg'!D83,'Burketown'!D87,'Butlers Gorge'!D59,'Cabramurra'!D30,'Camooweal'!D53,'Cape Bruny'!D70,'Cape Leeuwin'!D82,'Cape Moreton'!D82,'Carnarvon'!D82,'Ceduna'!D49,'Cobar'!D83,'Darwin'!D82,'Deniliquin'!D83,'Dubbo'!D71,'Eddytstone Point'!D82,'Forrest'!D45,'Gabo Island'!D86,'Gayndah'!D89,'Geraldton'!D82,'Hobart'!D74,'Kalumburu'!D52,'Karijini North'!D62,'Laverton'!D49,'Mackay'!D82,'Marble Bar'!D86,'Marree'!D84,'Melbourne'!D82,'Mildura'!D82,'Miles'!D83,'Morawa'!D67,'Mt Gambier'!D82,'Nhill'!D88,'Normanton'!D87,'Nowra'!D40,'Nuriootpa'!D35,'Oodnadatta'!D51,'Orbost'!D57,'Palmerville'!D87,'Perth'!D82,'Point Perpendicular'!D51,'Port Lincoln'!D82,'Port Macquarie'!D82,'Richmond NSW'!D49,'Robe'!D89,'Rutherglen'!D81,'Sale'!D82,'Scone'!D27,'Snowtown'!D84,'Sydney'!D82,'Thargomiindah'!D38,'Tibooburra'!D83,'Wagga Wagga'!D82,'Walgett'!D83,'Weipa'!D33,'Wilcannia'!D86,'Williamtown'!D44,'Wilsons Promontary'!D86,'Woomera'!D42,'Wyalong'!D30,'Yamba'!D93)</f>
        <v>34.5248886695826</v>
      </c>
      <c r="D15" s="13">
        <f>AVERAGE('Adelaide'!G82,'Albany'!G97,'Amberley'!G51,'Birdsville'!G42,'Bourke'!G84,'Bundaberg'!G83,'Burketown'!G87,'Butlers Gorge'!G59,'Cabramurra'!G30,'Camooweal'!G53,'Cape Bruny'!G70,'Cape Leeuwin'!G82,'Cape Moreton'!G82,'Carnarvon'!G82,'Ceduna'!G49,'Cobar'!G83,'Darwin'!G82,'Deniliquin'!G83,'Dubbo'!G71,'Eddytstone Point'!G82,'Forrest'!G45,'Gabo Island'!G86,'Gayndah'!G89,'Geraldton'!G82,'Hobart'!G74,'Kalumburu'!G52,'Karijini North'!G62,'Laverton'!G49,'Mackay'!G82,'Marble Bar'!G86,'Marree'!G84,'Melbourne'!G82,'Mildura'!G82,'Miles'!G83,'Morawa'!G67,'Mt Gambier'!G82,'Nhill'!G88,'Normanton'!G87,'Nowra'!G40,'Nuriootpa'!G35,'Oodnadatta'!G51,'Orbost'!G57,'Palmerville'!G87,'Perth'!G82,'Point Perpendicular'!G51,'Port Lincoln'!G82,'Port Macquarie'!G82,'Richmond NSW'!G49,'Robe'!G89,'Rutherglen'!G81,'Sale'!G82,'Scone'!G27,'Snowtown'!G84,'Sydney'!G82,'Thargomiindah'!G38,'Tibooburra'!G83,'Wagga Wagga'!G82,'Walgett'!G83,'Weipa'!G33,'Wilcannia'!G86,'Williamtown'!G44,'Wilsons Promontary'!G86,'Woomera'!G42,'Wyalong'!G30,'Yamba'!G93)</f>
        <v>16.9076923076923</v>
      </c>
      <c r="E15" s="12">
        <f>AVERAGE('Adelaide'!I82,'Albany'!I97,'Amberley'!I51,'Birdsville'!I42,'Bourke'!I84,'Bundaberg'!I83,'Burketown'!I87,'Butlers Gorge'!I59,'Cabramurra'!I30,'Camooweal'!I53,'Cape Bruny'!I70,'Cape Leeuwin'!I82,'Cape Moreton'!I82,'Carnarvon'!I82,'Ceduna'!I49,'Cobar'!I83,'Darwin'!I82,'Deniliquin'!I83,'Dubbo'!I71,'Eddytstone Point'!I82,'Forrest'!I45,'Gabo Island'!I86,'Gayndah'!I89,'Geraldton'!I82,'Hobart'!I74,'Kalumburu'!I52,'Karijini North'!I62,'Laverton'!I49,'Mackay'!I82,'Marble Bar'!I86,'Marree'!I84,'Melbourne'!I82,'Mildura'!I82,'Miles'!I83,'Morawa'!I67,'Mt Gambier'!I82,'Nhill'!I88,'Normanton'!I87,'Nowra'!I40,'Nuriootpa'!I35,'Oodnadatta'!I51,'Orbost'!I57,'Palmerville'!I87,'Perth'!I82,'Point Perpendicular'!I51,'Port Lincoln'!I82,'Port Macquarie'!I82,'Richmond NSW'!I49,'Robe'!I89,'Rutherglen'!I81,'Sale'!I82,'Scone'!I27,'Snowtown'!I84,'Sydney'!I82,'Thargomiindah'!I38,'Tibooburra'!I83,'Wagga Wagga'!I82,'Walgett'!I83,'Weipa'!I33,'Wilcannia'!I86,'Williamtown'!I44,'Wilsons Promontary'!I86,'Woomera'!I42,'Wyalong'!I30,'Yamba'!I93)</f>
        <v>36.3046698306811</v>
      </c>
      <c r="F15" s="13">
        <f>AVERAGE('Adelaide'!L82,'Albany'!L97,'Amberley'!L51,'Birdsville'!L42,'Bourke'!L84,'Bundaberg'!L83,'Burketown'!L87,'Butlers Gorge'!L59,'Cabramurra'!L30,'Camooweal'!L53,'Cape Bruny'!L70,'Cape Leeuwin'!L82,'Cape Moreton'!L82,'Carnarvon'!L82,'Ceduna'!L49,'Cobar'!L83,'Darwin'!L82,'Deniliquin'!L83,'Dubbo'!L71,'Eddytstone Point'!L82,'Forrest'!L45,'Gabo Island'!L86,'Gayndah'!L89,'Geraldton'!L82,'Hobart'!L74,'Kalumburu'!L52,'Karijini North'!L62,'Laverton'!L49,'Mackay'!L82,'Marble Bar'!L86,'Marree'!L84,'Melbourne'!L82,'Mildura'!L82,'Miles'!L83,'Morawa'!L67,'Mt Gambier'!L82,'Nhill'!L88,'Normanton'!L87,'Nowra'!L40,'Nuriootpa'!L35,'Oodnadatta'!L51,'Orbost'!L57,'Palmerville'!L87,'Perth'!L82,'Point Perpendicular'!L51,'Port Lincoln'!L82,'Port Macquarie'!L82,'Richmond NSW'!L49,'Robe'!L89,'Rutherglen'!L81,'Sale'!L82,'Scone'!L27,'Snowtown'!L84,'Sydney'!L82,'Thargomiindah'!L38,'Tibooburra'!L83,'Wagga Wagga'!L82,'Walgett'!L83,'Weipa'!L33,'Wilcannia'!L86,'Williamtown'!L44,'Wilsons Promontary'!L86,'Woomera'!L42,'Wyalong'!L30,'Yamba'!L93)</f>
        <v>3.50769230769231</v>
      </c>
      <c r="G15" s="12">
        <f>AVERAGE('Adelaide'!N82,'Albany'!N97,'Amberley'!N51,'Birdsville'!N42,'Bourke'!N84,'Bundaberg'!N83,'Burketown'!N87,'Butlers Gorge'!N59,'Cabramurra'!N30,'Camooweal'!N53,'Cape Bruny'!N70,'Cape Leeuwin'!N82,'Cape Moreton'!N82,'Carnarvon'!N82,'Ceduna'!N49,'Cobar'!N83,'Darwin'!N82,'Deniliquin'!N83,'Dubbo'!N71,'Eddytstone Point'!N82,'Forrest'!N45,'Gabo Island'!N86,'Gayndah'!N89,'Geraldton'!N82,'Hobart'!N74,'Kalumburu'!N52,'Karijini North'!N62,'Laverton'!N49,'Mackay'!N82,'Marble Bar'!N86,'Marree'!N84,'Melbourne'!N82,'Mildura'!N82,'Miles'!N83,'Morawa'!N67,'Mt Gambier'!N82,'Nhill'!N88,'Normanton'!N87,'Nowra'!N40,'Nuriootpa'!N35,'Oodnadatta'!N51,'Orbost'!N57,'Palmerville'!N87,'Perth'!N82,'Point Perpendicular'!N51,'Port Lincoln'!N82,'Port Macquarie'!N82,'Richmond NSW'!N49,'Robe'!N89,'Rutherglen'!N81,'Sale'!N82,'Scone'!N27,'Snowtown'!N84,'Sydney'!N82,'Thargomiindah'!N38,'Tibooburra'!N83,'Wagga Wagga'!N82,'Walgett'!N83,'Weipa'!N33,'Wilcannia'!N86,'Williamtown'!N44,'Wilsons Promontary'!N86,'Woomera'!N42,'Wyalong'!N30,'Yamba'!N93)</f>
        <v>39.412719377059</v>
      </c>
      <c r="H15" s="10">
        <v>-7</v>
      </c>
      <c r="I15" s="11">
        <f>AVERAGE('Adelaide'!P82,'Albany'!P97,'Amberley'!P51,'Birdsville'!P42,'Bourke'!P84,'Bundaberg'!P83,'Burketown'!P87,'Butlers Gorge'!P59,'Cabramurra'!P30,'Camooweal'!P53,'Cape Bruny'!P70,'Cape Leeuwin'!P82,'Cape Moreton'!P82,'Carnarvon'!P82,'Ceduna'!P49,'Cobar'!P83,'Darwin'!P82,'Deniliquin'!P83,'Dubbo'!P71,'Eddytstone Point'!P82,'Forrest'!P45,'Gabo Island'!P86,'Gayndah'!P89,'Geraldton'!P82,'Hobart'!P74,'Kalumburu'!P52,'Karijini North'!P62,'Laverton'!P49,'Mackay'!P82,'Marble Bar'!P86,'Marree'!P84,'Melbourne'!P82,'Mildura'!P82,'Miles'!P83,'Morawa'!P67,'Mt Gambier'!P82,'Nhill'!P88,'Normanton'!P87,'Nowra'!P40,'Nuriootpa'!P35,'Oodnadatta'!P51,'Orbost'!P57,'Palmerville'!P87,'Perth'!P82,'Point Perpendicular'!P51,'Port Lincoln'!P82,'Port Macquarie'!P82,'Richmond NSW'!P49,'Robe'!P89,'Rutherglen'!P81,'Sale'!P82,'Scone'!P27,'Snowtown'!P84,'Sydney'!P82,'Thargomiindah'!P38,'Tibooburra'!P83,'Wagga Wagga'!P82,'Walgett'!P83,'Weipa'!P33,'Wilcannia'!P86,'Williamtown'!P44,'Wilsons Promontary'!P86,'Woomera'!P42,'Wyalong'!P30,'Yamba'!P93)</f>
        <v>32.7318681318681</v>
      </c>
      <c r="J15" s="12">
        <f>AVERAGE('Adelaide'!Q82,'Albany'!Q97,'Amberley'!Q51,'Birdsville'!Q42,'Bourke'!Q84,'Bundaberg'!Q83,'Burketown'!Q87,'Butlers Gorge'!Q59,'Cabramurra'!Q30,'Camooweal'!Q53,'Cape Bruny'!Q70,'Cape Leeuwin'!Q82,'Cape Moreton'!Q82,'Carnarvon'!Q82,'Ceduna'!Q49,'Cobar'!Q83,'Darwin'!Q82,'Deniliquin'!Q83,'Dubbo'!Q71,'Eddytstone Point'!Q82,'Forrest'!Q45,'Gabo Island'!Q86,'Gayndah'!Q89,'Geraldton'!Q82,'Hobart'!Q74,'Kalumburu'!Q52,'Karijini North'!Q62,'Laverton'!Q49,'Mackay'!Q82,'Marble Bar'!Q86,'Marree'!Q84,'Melbourne'!Q82,'Mildura'!Q82,'Miles'!Q83,'Morawa'!Q67,'Mt Gambier'!Q82,'Nhill'!Q88,'Normanton'!Q87,'Nowra'!Q40,'Nuriootpa'!Q35,'Oodnadatta'!Q51,'Orbost'!Q57,'Palmerville'!Q87,'Perth'!Q82,'Point Perpendicular'!Q51,'Port Lincoln'!Q82,'Port Macquarie'!Q82,'Richmond NSW'!Q49,'Robe'!Q89,'Rutherglen'!Q81,'Sale'!Q82,'Scone'!Q27,'Snowtown'!Q84,'Sydney'!Q82,'Thargomiindah'!Q38,'Tibooburra'!Q83,'Wagga Wagga'!Q82,'Walgett'!Q83,'Weipa'!Q33,'Wilcannia'!Q86,'Williamtown'!Q44,'Wilsons Promontary'!Q86,'Woomera'!Q42,'Wyalong'!Q30,'Yamba'!Q93)</f>
        <v>34.5247608146932</v>
      </c>
      <c r="K15" s="13">
        <f>AVERAGE('Adelaide'!S82,'Albany'!S97,'Amberley'!S51,'Birdsville'!S42,'Bourke'!S84,'Bundaberg'!S83,'Burketown'!S87,'Butlers Gorge'!S59,'Cabramurra'!S30,'Camooweal'!S53,'Cape Bruny'!S70,'Cape Leeuwin'!S82,'Cape Moreton'!S82,'Carnarvon'!S82,'Ceduna'!S49,'Cobar'!S83,'Darwin'!S82,'Deniliquin'!S83,'Dubbo'!S71,'Eddytstone Point'!S82,'Forrest'!S45,'Gabo Island'!S86,'Gayndah'!S89,'Geraldton'!S82,'Hobart'!S74,'Kalumburu'!S52,'Karijini North'!S62,'Laverton'!S49,'Mackay'!S82,'Marble Bar'!S86,'Marree'!S84,'Melbourne'!S82,'Mildura'!S82,'Miles'!S83,'Morawa'!S67,'Mt Gambier'!S82,'Nhill'!S88,'Normanton'!S87,'Nowra'!S40,'Nuriootpa'!S35,'Oodnadatta'!S51,'Orbost'!S57,'Palmerville'!S87,'Perth'!S82,'Point Perpendicular'!S51,'Port Lincoln'!S82,'Port Macquarie'!S82,'Richmond NSW'!S49,'Robe'!S89,'Rutherglen'!S81,'Sale'!S82,'Scone'!S27,'Snowtown'!S84,'Sydney'!S82,'Thargomiindah'!S38,'Tibooburra'!S83,'Wagga Wagga'!S82,'Walgett'!S83,'Weipa'!S33,'Wilcannia'!S86,'Williamtown'!S44,'Wilsons Promontary'!S86,'Woomera'!S42,'Wyalong'!S30,'Yamba'!S93)</f>
        <v>15.5538461538462</v>
      </c>
      <c r="L15" s="12">
        <f>AVERAGE('Adelaide'!T82,'Albany'!T97,'Amberley'!T51,'Birdsville'!T42,'Bourke'!T84,'Bundaberg'!T83,'Burketown'!T87,'Butlers Gorge'!T59,'Cabramurra'!T30,'Camooweal'!T53,'Cape Bruny'!T70,'Cape Leeuwin'!T82,'Cape Moreton'!T82,'Carnarvon'!T82,'Ceduna'!T49,'Cobar'!T83,'Darwin'!T82,'Deniliquin'!T83,'Dubbo'!T71,'Eddytstone Point'!T82,'Forrest'!T45,'Gabo Island'!T86,'Gayndah'!T89,'Geraldton'!T82,'Hobart'!T74,'Kalumburu'!T52,'Karijini North'!T62,'Laverton'!T49,'Mackay'!T82,'Marble Bar'!T86,'Marree'!T84,'Melbourne'!T82,'Mildura'!T82,'Miles'!T83,'Morawa'!T67,'Mt Gambier'!T82,'Nhill'!T88,'Normanton'!T87,'Nowra'!T40,'Nuriootpa'!T35,'Oodnadatta'!T51,'Orbost'!T57,'Palmerville'!T87,'Perth'!T82,'Point Perpendicular'!T51,'Port Lincoln'!T82,'Port Macquarie'!T82,'Richmond NSW'!T49,'Robe'!T89,'Rutherglen'!T81,'Sale'!T82,'Scone'!T27,'Snowtown'!T84,'Sydney'!T82,'Thargomiindah'!T38,'Tibooburra'!T83,'Wagga Wagga'!T82,'Walgett'!T83,'Weipa'!T33,'Wilcannia'!T86,'Williamtown'!T44,'Wilsons Promontary'!T86,'Woomera'!T42,'Wyalong'!T30,'Yamba'!T93)</f>
        <v>36.2517845287528</v>
      </c>
      <c r="M15" s="13">
        <f>AVERAGE('Adelaide'!V82,'Albany'!V97,'Amberley'!V51,'Birdsville'!V42,'Bourke'!V84,'Bundaberg'!V83,'Burketown'!V87,'Butlers Gorge'!V59,'Cabramurra'!V30,'Camooweal'!V53,'Cape Bruny'!V70,'Cape Leeuwin'!V82,'Cape Moreton'!V82,'Carnarvon'!V82,'Ceduna'!V49,'Cobar'!V83,'Darwin'!V82,'Deniliquin'!V83,'Dubbo'!V71,'Eddytstone Point'!V82,'Forrest'!V45,'Gabo Island'!V86,'Gayndah'!V89,'Geraldton'!V82,'Hobart'!V74,'Kalumburu'!V52,'Karijini North'!V62,'Laverton'!V49,'Mackay'!V82,'Marble Bar'!V86,'Marree'!V84,'Melbourne'!V82,'Mildura'!V82,'Miles'!V83,'Morawa'!V67,'Mt Gambier'!V82,'Nhill'!V88,'Normanton'!V87,'Nowra'!V40,'Nuriootpa'!V35,'Oodnadatta'!V51,'Orbost'!V57,'Palmerville'!V87,'Perth'!V82,'Point Perpendicular'!V51,'Port Lincoln'!V82,'Port Macquarie'!V82,'Richmond NSW'!V49,'Robe'!V89,'Rutherglen'!V81,'Sale'!V82,'Scone'!V27,'Snowtown'!V84,'Sydney'!V82,'Thargomiindah'!V38,'Tibooburra'!V83,'Wagga Wagga'!V82,'Walgett'!V83,'Weipa'!V33,'Wilcannia'!V86,'Williamtown'!V44,'Wilsons Promontary'!V86,'Woomera'!V42,'Wyalong'!V30,'Yamba'!V93)</f>
        <v>2.85494505494506</v>
      </c>
      <c r="N15" s="12">
        <f>AVERAGE('Adelaide'!W82,'Albany'!W97,'Amberley'!W51,'Birdsville'!W42,'Bourke'!W84,'Bundaberg'!W83,'Burketown'!W87,'Butlers Gorge'!W59,'Cabramurra'!W30,'Camooweal'!W53,'Cape Bruny'!W70,'Cape Leeuwin'!W82,'Cape Moreton'!W82,'Carnarvon'!W82,'Ceduna'!W49,'Cobar'!W83,'Darwin'!W82,'Deniliquin'!W83,'Dubbo'!W71,'Eddytstone Point'!W82,'Forrest'!W45,'Gabo Island'!W86,'Gayndah'!W89,'Geraldton'!W82,'Hobart'!W74,'Kalumburu'!W52,'Karijini North'!W62,'Laverton'!W49,'Mackay'!W82,'Marble Bar'!W86,'Marree'!W84,'Melbourne'!W82,'Mildura'!W82,'Miles'!W83,'Morawa'!W67,'Mt Gambier'!W82,'Nhill'!W88,'Normanton'!W87,'Nowra'!W40,'Nuriootpa'!W35,'Oodnadatta'!W51,'Orbost'!W57,'Palmerville'!W87,'Perth'!W82,'Point Perpendicular'!W51,'Port Lincoln'!W82,'Port Macquarie'!W82,'Richmond NSW'!W49,'Robe'!W89,'Rutherglen'!W81,'Sale'!W82,'Scone'!W27,'Snowtown'!W84,'Sydney'!W82,'Thargomiindah'!W38,'Tibooburra'!W83,'Wagga Wagga'!W82,'Walgett'!W83,'Weipa'!W33,'Wilcannia'!W86,'Williamtown'!W44,'Wilsons Promontary'!W86,'Woomera'!W42,'Wyalong'!W30,'Yamba'!W93)</f>
        <v>39.2573635358028</v>
      </c>
    </row>
    <row r="16" ht="23" customHeight="1">
      <c r="A16" s="10">
        <v>-6</v>
      </c>
      <c r="B16" s="11">
        <f>AVERAGE('Adelaide'!B83,'Albany'!B98,'Amberley'!B52,'Birdsville'!B43,'Bourke'!B85,'Bundaberg'!B84,'Burketown'!B88,'Butlers Gorge'!B60,'Cabramurra'!B31,'Camooweal'!B54,'Cape Bruny'!B71,'Cape Leeuwin'!B83,'Cape Moreton'!B83,'Carnarvon'!B83,'Ceduna'!B50,'Cobar'!B84,'Darwin'!B83,'Deniliquin'!B84,'Dubbo'!B72,'Eddytstone Point'!B83,'Forrest'!B46,'Gabo Island'!B87,'Gayndah'!B90,'Geraldton'!B83,'Hobart'!B75,'Kalumburu'!B53,'Karijini North'!B63,'Laverton'!B50,'Mackay'!B83,'Marble Bar'!B87,'Marree'!B85,'Melbourne'!B83,'Mildura'!B83,'Miles'!B84,'Morawa'!B68,'Mt Gambier'!B83,'Nhill'!B89,'Normanton'!B88,'Nowra'!B41,'Nuriootpa'!B36,'Oodnadatta'!B52,'Orbost'!B58,'Palmerville'!B88,'Perth'!B83,'Point Perpendicular'!B52,'Port Lincoln'!B83,'Port Macquarie'!B83,'Richmond NSW'!B50,'Robe'!B90,'Rutherglen'!B82,'Sale'!B83,'Scone'!B28,'Snowtown'!B85,'Sydney'!B83,'Thargomiindah'!B39,'Tibooburra'!B84,'Wagga Wagga'!B83,'Walgett'!B84,'Weipa'!B34,'Wilcannia'!B87,'Williamtown'!B45,'Wilsons Promontary'!B87,'Woomera'!B43,'Wyalong'!B31,'Yamba'!B94)</f>
        <v>36.0461538461538</v>
      </c>
      <c r="C16" s="12">
        <f>AVERAGE('Adelaide'!D83,'Albany'!D98,'Amberley'!D52,'Birdsville'!D43,'Bourke'!D85,'Bundaberg'!D84,'Burketown'!D88,'Butlers Gorge'!D60,'Cabramurra'!D31,'Camooweal'!D54,'Cape Bruny'!D71,'Cape Leeuwin'!D83,'Cape Moreton'!D83,'Carnarvon'!D83,'Ceduna'!D50,'Cobar'!D84,'Darwin'!D83,'Deniliquin'!D84,'Dubbo'!D72,'Eddytstone Point'!D83,'Forrest'!D46,'Gabo Island'!D87,'Gayndah'!D90,'Geraldton'!D83,'Hobart'!D75,'Kalumburu'!D53,'Karijini North'!D63,'Laverton'!D50,'Mackay'!D83,'Marble Bar'!D87,'Marree'!D85,'Melbourne'!D83,'Mildura'!D83,'Miles'!D84,'Morawa'!D68,'Mt Gambier'!D83,'Nhill'!D89,'Normanton'!D88,'Nowra'!D41,'Nuriootpa'!D36,'Oodnadatta'!D52,'Orbost'!D58,'Palmerville'!D88,'Perth'!D83,'Point Perpendicular'!D52,'Port Lincoln'!D83,'Port Macquarie'!D83,'Richmond NSW'!D50,'Robe'!D90,'Rutherglen'!D82,'Sale'!D83,'Scone'!D28,'Snowtown'!D85,'Sydney'!D83,'Thargomiindah'!D39,'Tibooburra'!D84,'Wagga Wagga'!D83,'Walgett'!D84,'Weipa'!D34,'Wilcannia'!D87,'Williamtown'!D45,'Wilsons Promontary'!D87,'Woomera'!D43,'Wyalong'!D31,'Yamba'!D94)</f>
        <v>34.5785412412116</v>
      </c>
      <c r="D16" s="13">
        <f>AVERAGE('Adelaide'!G83,'Albany'!G98,'Amberley'!G52,'Birdsville'!G43,'Bourke'!G85,'Bundaberg'!G84,'Burketown'!G88,'Butlers Gorge'!G60,'Cabramurra'!G31,'Camooweal'!G54,'Cape Bruny'!G71,'Cape Leeuwin'!G83,'Cape Moreton'!G83,'Carnarvon'!G83,'Ceduna'!G50,'Cobar'!G84,'Darwin'!G83,'Deniliquin'!G84,'Dubbo'!G72,'Eddytstone Point'!G83,'Forrest'!G46,'Gabo Island'!G87,'Gayndah'!G90,'Geraldton'!G83,'Hobart'!G75,'Kalumburu'!G53,'Karijini North'!G63,'Laverton'!G50,'Mackay'!G83,'Marble Bar'!G87,'Marree'!G85,'Melbourne'!G83,'Mildura'!G83,'Miles'!G84,'Morawa'!G68,'Mt Gambier'!G83,'Nhill'!G89,'Normanton'!G88,'Nowra'!G41,'Nuriootpa'!G36,'Oodnadatta'!G52,'Orbost'!G58,'Palmerville'!G88,'Perth'!G83,'Point Perpendicular'!G52,'Port Lincoln'!G83,'Port Macquarie'!G83,'Richmond NSW'!G50,'Robe'!G90,'Rutherglen'!G82,'Sale'!G83,'Scone'!G28,'Snowtown'!G85,'Sydney'!G83,'Thargomiindah'!G39,'Tibooburra'!G84,'Wagga Wagga'!G83,'Walgett'!G84,'Weipa'!G34,'Wilcannia'!G87,'Williamtown'!G45,'Wilsons Promontary'!G87,'Woomera'!G43,'Wyalong'!G31,'Yamba'!G94)</f>
        <v>16.9692307692308</v>
      </c>
      <c r="E16" s="12">
        <f>AVERAGE('Adelaide'!I83,'Albany'!I98,'Amberley'!I52,'Birdsville'!I43,'Bourke'!I85,'Bundaberg'!I84,'Burketown'!I88,'Butlers Gorge'!I60,'Cabramurra'!I31,'Camooweal'!I54,'Cape Bruny'!I71,'Cape Leeuwin'!I83,'Cape Moreton'!I83,'Carnarvon'!I83,'Ceduna'!I50,'Cobar'!I84,'Darwin'!I83,'Deniliquin'!I84,'Dubbo'!I72,'Eddytstone Point'!I83,'Forrest'!I46,'Gabo Island'!I87,'Gayndah'!I90,'Geraldton'!I83,'Hobart'!I75,'Kalumburu'!I53,'Karijini North'!I63,'Laverton'!I50,'Mackay'!I83,'Marble Bar'!I87,'Marree'!I85,'Melbourne'!I83,'Mildura'!I83,'Miles'!I84,'Morawa'!I68,'Mt Gambier'!I83,'Nhill'!I89,'Normanton'!I88,'Nowra'!I41,'Nuriootpa'!I36,'Oodnadatta'!I52,'Orbost'!I58,'Palmerville'!I88,'Perth'!I83,'Point Perpendicular'!I52,'Port Lincoln'!I83,'Port Macquarie'!I83,'Richmond NSW'!I50,'Robe'!I90,'Rutherglen'!I82,'Sale'!I83,'Scone'!I28,'Snowtown'!I85,'Sydney'!I83,'Thargomiindah'!I39,'Tibooburra'!I84,'Wagga Wagga'!I83,'Walgett'!I84,'Weipa'!I34,'Wilcannia'!I87,'Williamtown'!I45,'Wilsons Promontary'!I87,'Woomera'!I43,'Wyalong'!I31,'Yamba'!I94)</f>
        <v>36.2531020274937</v>
      </c>
      <c r="F16" s="13">
        <f>AVERAGE('Adelaide'!L83,'Albany'!L98,'Amberley'!L52,'Birdsville'!L43,'Bourke'!L85,'Bundaberg'!L84,'Burketown'!L88,'Butlers Gorge'!L60,'Cabramurra'!L31,'Camooweal'!L54,'Cape Bruny'!L71,'Cape Leeuwin'!L83,'Cape Moreton'!L83,'Carnarvon'!L83,'Ceduna'!L50,'Cobar'!L84,'Darwin'!L83,'Deniliquin'!L84,'Dubbo'!L72,'Eddytstone Point'!L83,'Forrest'!L46,'Gabo Island'!L87,'Gayndah'!L90,'Geraldton'!L83,'Hobart'!L75,'Kalumburu'!L53,'Karijini North'!L63,'Laverton'!L50,'Mackay'!L83,'Marble Bar'!L87,'Marree'!L85,'Melbourne'!L83,'Mildura'!L83,'Miles'!L84,'Morawa'!L68,'Mt Gambier'!L83,'Nhill'!L89,'Normanton'!L88,'Nowra'!L41,'Nuriootpa'!L36,'Oodnadatta'!L52,'Orbost'!L58,'Palmerville'!L88,'Perth'!L83,'Point Perpendicular'!L52,'Port Lincoln'!L83,'Port Macquarie'!L83,'Richmond NSW'!L50,'Robe'!L90,'Rutherglen'!L82,'Sale'!L83,'Scone'!L28,'Snowtown'!L85,'Sydney'!L83,'Thargomiindah'!L39,'Tibooburra'!L84,'Wagga Wagga'!L83,'Walgett'!L84,'Weipa'!L34,'Wilcannia'!L87,'Williamtown'!L45,'Wilsons Promontary'!L87,'Woomera'!L43,'Wyalong'!L31,'Yamba'!L94)</f>
        <v>3.07692307692308</v>
      </c>
      <c r="G16" s="12">
        <f>AVERAGE('Adelaide'!N83,'Albany'!N98,'Amberley'!N52,'Birdsville'!N43,'Bourke'!N85,'Bundaberg'!N84,'Burketown'!N88,'Butlers Gorge'!N60,'Cabramurra'!N31,'Camooweal'!N54,'Cape Bruny'!N71,'Cape Leeuwin'!N83,'Cape Moreton'!N83,'Carnarvon'!N83,'Ceduna'!N50,'Cobar'!N84,'Darwin'!N83,'Deniliquin'!N84,'Dubbo'!N72,'Eddytstone Point'!N83,'Forrest'!N46,'Gabo Island'!N87,'Gayndah'!N90,'Geraldton'!N83,'Hobart'!N75,'Kalumburu'!N53,'Karijini North'!N63,'Laverton'!N50,'Mackay'!N83,'Marble Bar'!N87,'Marree'!N85,'Melbourne'!N83,'Mildura'!N83,'Miles'!N84,'Morawa'!N68,'Mt Gambier'!N83,'Nhill'!N89,'Normanton'!N88,'Nowra'!N41,'Nuriootpa'!N36,'Oodnadatta'!N52,'Orbost'!N58,'Palmerville'!N88,'Perth'!N83,'Point Perpendicular'!N52,'Port Lincoln'!N83,'Port Macquarie'!N83,'Richmond NSW'!N50,'Robe'!N90,'Rutherglen'!N82,'Sale'!N83,'Scone'!N28,'Snowtown'!N85,'Sydney'!N83,'Thargomiindah'!N39,'Tibooburra'!N84,'Wagga Wagga'!N83,'Walgett'!N84,'Weipa'!N34,'Wilcannia'!N87,'Williamtown'!N45,'Wilsons Promontary'!N87,'Woomera'!N43,'Wyalong'!N31,'Yamba'!N94)</f>
        <v>39.4504830257462</v>
      </c>
      <c r="H16" s="10">
        <v>-6</v>
      </c>
      <c r="I16" s="11">
        <f>AVERAGE('Adelaide'!P83,'Albany'!P98,'Amberley'!P52,'Birdsville'!P43,'Bourke'!P85,'Bundaberg'!P84,'Burketown'!P88,'Butlers Gorge'!P60,'Cabramurra'!P31,'Camooweal'!P54,'Cape Bruny'!P71,'Cape Leeuwin'!P83,'Cape Moreton'!P83,'Carnarvon'!P83,'Ceduna'!P50,'Cobar'!P84,'Darwin'!P83,'Deniliquin'!P84,'Dubbo'!P72,'Eddytstone Point'!P83,'Forrest'!P46,'Gabo Island'!P87,'Gayndah'!P90,'Geraldton'!P83,'Hobart'!P75,'Kalumburu'!P53,'Karijini North'!P63,'Laverton'!P50,'Mackay'!P83,'Marble Bar'!P87,'Marree'!P85,'Melbourne'!P83,'Mildura'!P83,'Miles'!P84,'Morawa'!P68,'Mt Gambier'!P83,'Nhill'!P89,'Normanton'!P88,'Nowra'!P41,'Nuriootpa'!P36,'Oodnadatta'!P52,'Orbost'!P58,'Palmerville'!P88,'Perth'!P83,'Point Perpendicular'!P52,'Port Lincoln'!P83,'Port Macquarie'!P83,'Richmond NSW'!P50,'Robe'!P90,'Rutherglen'!P82,'Sale'!P83,'Scone'!P28,'Snowtown'!P85,'Sydney'!P83,'Thargomiindah'!P39,'Tibooburra'!P84,'Wagga Wagga'!P83,'Walgett'!P84,'Weipa'!P34,'Wilcannia'!P87,'Williamtown'!P45,'Wilsons Promontary'!P87,'Woomera'!P43,'Wyalong'!P31,'Yamba'!P94)</f>
        <v>32.2128205128205</v>
      </c>
      <c r="J16" s="12">
        <f>AVERAGE('Adelaide'!Q83,'Albany'!Q98,'Amberley'!Q52,'Birdsville'!Q43,'Bourke'!Q85,'Bundaberg'!Q84,'Burketown'!Q88,'Butlers Gorge'!Q60,'Cabramurra'!Q31,'Camooweal'!Q54,'Cape Bruny'!Q71,'Cape Leeuwin'!Q83,'Cape Moreton'!Q83,'Carnarvon'!Q83,'Ceduna'!Q50,'Cobar'!Q84,'Darwin'!Q83,'Deniliquin'!Q84,'Dubbo'!Q72,'Eddytstone Point'!Q83,'Forrest'!Q46,'Gabo Island'!Q87,'Gayndah'!Q90,'Geraldton'!Q83,'Hobart'!Q75,'Kalumburu'!Q53,'Karijini North'!Q63,'Laverton'!Q50,'Mackay'!Q83,'Marble Bar'!Q87,'Marree'!Q85,'Melbourne'!Q83,'Mildura'!Q83,'Miles'!Q84,'Morawa'!Q68,'Mt Gambier'!Q83,'Nhill'!Q89,'Normanton'!Q88,'Nowra'!Q41,'Nuriootpa'!Q36,'Oodnadatta'!Q52,'Orbost'!Q58,'Palmerville'!Q88,'Perth'!Q83,'Point Perpendicular'!Q52,'Port Lincoln'!Q83,'Port Macquarie'!Q83,'Richmond NSW'!Q50,'Robe'!Q90,'Rutherglen'!Q82,'Sale'!Q83,'Scone'!Q28,'Snowtown'!Q85,'Sydney'!Q83,'Thargomiindah'!Q39,'Tibooburra'!Q84,'Wagga Wagga'!Q83,'Walgett'!Q84,'Weipa'!Q34,'Wilcannia'!Q87,'Williamtown'!Q45,'Wilsons Promontary'!Q87,'Woomera'!Q43,'Wyalong'!Q31,'Yamba'!Q94)</f>
        <v>34.5309095409065</v>
      </c>
      <c r="K16" s="13">
        <f>AVERAGE('Adelaide'!S83,'Albany'!S98,'Amberley'!S52,'Birdsville'!S43,'Bourke'!S85,'Bundaberg'!S84,'Burketown'!S88,'Butlers Gorge'!S60,'Cabramurra'!S31,'Camooweal'!S54,'Cape Bruny'!S71,'Cape Leeuwin'!S83,'Cape Moreton'!S83,'Carnarvon'!S83,'Ceduna'!S50,'Cobar'!S84,'Darwin'!S83,'Deniliquin'!S84,'Dubbo'!S72,'Eddytstone Point'!S83,'Forrest'!S46,'Gabo Island'!S87,'Gayndah'!S90,'Geraldton'!S83,'Hobart'!S75,'Kalumburu'!S53,'Karijini North'!S63,'Laverton'!S50,'Mackay'!S83,'Marble Bar'!S87,'Marree'!S85,'Melbourne'!S83,'Mildura'!S83,'Miles'!S84,'Morawa'!S68,'Mt Gambier'!S83,'Nhill'!S89,'Normanton'!S88,'Nowra'!S41,'Nuriootpa'!S36,'Oodnadatta'!S52,'Orbost'!S58,'Palmerville'!S88,'Perth'!S83,'Point Perpendicular'!S52,'Port Lincoln'!S83,'Port Macquarie'!S83,'Richmond NSW'!S50,'Robe'!S90,'Rutherglen'!S82,'Sale'!S83,'Scone'!S28,'Snowtown'!S85,'Sydney'!S83,'Thargomiindah'!S39,'Tibooburra'!S84,'Wagga Wagga'!S83,'Walgett'!S84,'Weipa'!S34,'Wilcannia'!S87,'Williamtown'!S45,'Wilsons Promontary'!S87,'Woomera'!S43,'Wyalong'!S31,'Yamba'!S94)</f>
        <v>15.3282051282051</v>
      </c>
      <c r="L16" s="12">
        <f>AVERAGE('Adelaide'!T83,'Albany'!T98,'Amberley'!T52,'Birdsville'!T43,'Bourke'!T85,'Bundaberg'!T84,'Burketown'!T88,'Butlers Gorge'!T60,'Cabramurra'!T31,'Camooweal'!T54,'Cape Bruny'!T71,'Cape Leeuwin'!T83,'Cape Moreton'!T83,'Carnarvon'!T83,'Ceduna'!T50,'Cobar'!T84,'Darwin'!T83,'Deniliquin'!T84,'Dubbo'!T72,'Eddytstone Point'!T83,'Forrest'!T46,'Gabo Island'!T87,'Gayndah'!T90,'Geraldton'!T83,'Hobart'!T75,'Kalumburu'!T53,'Karijini North'!T63,'Laverton'!T50,'Mackay'!T83,'Marble Bar'!T87,'Marree'!T85,'Melbourne'!T83,'Mildura'!T83,'Miles'!T84,'Morawa'!T68,'Mt Gambier'!T83,'Nhill'!T89,'Normanton'!T88,'Nowra'!T41,'Nuriootpa'!T36,'Oodnadatta'!T52,'Orbost'!T58,'Palmerville'!T88,'Perth'!T83,'Point Perpendicular'!T52,'Port Lincoln'!T83,'Port Macquarie'!T83,'Richmond NSW'!T50,'Robe'!T90,'Rutherglen'!T82,'Sale'!T83,'Scone'!T28,'Snowtown'!T85,'Sydney'!T83,'Thargomiindah'!T39,'Tibooburra'!T84,'Wagga Wagga'!T83,'Walgett'!T84,'Weipa'!T34,'Wilcannia'!T87,'Williamtown'!T45,'Wilsons Promontary'!T87,'Woomera'!T43,'Wyalong'!T31,'Yamba'!T94)</f>
        <v>36.2518598082065</v>
      </c>
      <c r="M16" s="13">
        <f>AVERAGE('Adelaide'!V83,'Albany'!V98,'Amberley'!V52,'Birdsville'!V43,'Bourke'!V85,'Bundaberg'!V84,'Burketown'!V88,'Butlers Gorge'!V60,'Cabramurra'!V31,'Camooweal'!V54,'Cape Bruny'!V71,'Cape Leeuwin'!V83,'Cape Moreton'!V83,'Carnarvon'!V83,'Ceduna'!V50,'Cobar'!V84,'Darwin'!V83,'Deniliquin'!V84,'Dubbo'!V72,'Eddytstone Point'!V83,'Forrest'!V46,'Gabo Island'!V87,'Gayndah'!V90,'Geraldton'!V83,'Hobart'!V75,'Kalumburu'!V53,'Karijini North'!V63,'Laverton'!V50,'Mackay'!V83,'Marble Bar'!V87,'Marree'!V85,'Melbourne'!V83,'Mildura'!V83,'Miles'!V84,'Morawa'!V68,'Mt Gambier'!V83,'Nhill'!V89,'Normanton'!V88,'Nowra'!V41,'Nuriootpa'!V36,'Oodnadatta'!V52,'Orbost'!V58,'Palmerville'!V88,'Perth'!V83,'Point Perpendicular'!V52,'Port Lincoln'!V83,'Port Macquarie'!V83,'Richmond NSW'!V50,'Robe'!V90,'Rutherglen'!V82,'Sale'!V83,'Scone'!V28,'Snowtown'!V85,'Sydney'!V83,'Thargomiindah'!V39,'Tibooburra'!V84,'Wagga Wagga'!V83,'Walgett'!V84,'Weipa'!V34,'Wilcannia'!V87,'Williamtown'!V45,'Wilsons Promontary'!V87,'Woomera'!V43,'Wyalong'!V31,'Yamba'!V94)</f>
        <v>2.74615384615385</v>
      </c>
      <c r="N16" s="12">
        <f>AVERAGE('Adelaide'!W83,'Albany'!W98,'Amberley'!W52,'Birdsville'!W43,'Bourke'!W85,'Bundaberg'!W84,'Burketown'!W88,'Butlers Gorge'!W60,'Cabramurra'!W31,'Camooweal'!W54,'Cape Bruny'!W71,'Cape Leeuwin'!W83,'Cape Moreton'!W83,'Carnarvon'!W83,'Ceduna'!W50,'Cobar'!W84,'Darwin'!W83,'Deniliquin'!W84,'Dubbo'!W72,'Eddytstone Point'!W83,'Forrest'!W46,'Gabo Island'!W87,'Gayndah'!W90,'Geraldton'!W83,'Hobart'!W75,'Kalumburu'!W53,'Karijini North'!W63,'Laverton'!W50,'Mackay'!W83,'Marble Bar'!W87,'Marree'!W85,'Melbourne'!W83,'Mildura'!W83,'Miles'!W84,'Morawa'!W68,'Mt Gambier'!W83,'Nhill'!W89,'Normanton'!W88,'Nowra'!W41,'Nuriootpa'!W36,'Oodnadatta'!W52,'Orbost'!W58,'Palmerville'!W88,'Perth'!W83,'Point Perpendicular'!W52,'Port Lincoln'!W83,'Port Macquarie'!W83,'Richmond NSW'!W50,'Robe'!W90,'Rutherglen'!W82,'Sale'!W83,'Scone'!W28,'Snowtown'!W85,'Sydney'!W83,'Thargomiindah'!W39,'Tibooburra'!W84,'Wagga Wagga'!W83,'Walgett'!W84,'Weipa'!W34,'Wilcannia'!W87,'Williamtown'!W45,'Wilsons Promontary'!W87,'Woomera'!W43,'Wyalong'!W31,'Yamba'!W94)</f>
        <v>39.2881364265364</v>
      </c>
    </row>
    <row r="17" ht="23" customHeight="1">
      <c r="A17" s="10">
        <v>-5</v>
      </c>
      <c r="B17" s="11">
        <f>AVERAGE('Adelaide'!B84,'Albany'!B99,'Amberley'!B53,'Birdsville'!B44,'Bourke'!B86,'Bundaberg'!B85,'Burketown'!B89,'Butlers Gorge'!B61,'Cabramurra'!B32,'Camooweal'!B55,'Cape Bruny'!B72,'Cape Leeuwin'!B84,'Cape Moreton'!B84,'Carnarvon'!B84,'Ceduna'!B51,'Cobar'!B85,'Darwin'!B84,'Deniliquin'!B85,'Dubbo'!B73,'Eddytstone Point'!B84,'Forrest'!B47,'Gabo Island'!B88,'Gayndah'!B91,'Geraldton'!B84,'Hobart'!B76,'Kalumburu'!B54,'Karijini North'!B64,'Laverton'!B51,'Mackay'!B84,'Marble Bar'!B88,'Marree'!B86,'Melbourne'!B84,'Mildura'!B84,'Miles'!B85,'Morawa'!B69,'Mt Gambier'!B84,'Nhill'!B90,'Normanton'!B89,'Nowra'!B42,'Nuriootpa'!B37,'Oodnadatta'!B53,'Orbost'!B59,'Palmerville'!B89,'Perth'!B84,'Point Perpendicular'!B53,'Port Lincoln'!B84,'Port Macquarie'!B84,'Richmond NSW'!B51,'Robe'!B91,'Rutherglen'!B83,'Sale'!B84,'Scone'!B29,'Snowtown'!B86,'Sydney'!B84,'Thargomiindah'!B40,'Tibooburra'!B85,'Wagga Wagga'!B84,'Walgett'!B85,'Weipa'!B35,'Wilcannia'!B88,'Williamtown'!B46,'Wilsons Promontary'!B88,'Woomera'!B44,'Wyalong'!B32,'Yamba'!B95)</f>
        <v>32.2</v>
      </c>
      <c r="C17" s="12">
        <f>AVERAGE('Adelaide'!D84,'Albany'!D99,'Amberley'!D53,'Birdsville'!D44,'Bourke'!D86,'Bundaberg'!D85,'Burketown'!D89,'Butlers Gorge'!D61,'Cabramurra'!D32,'Camooweal'!D55,'Cape Bruny'!D72,'Cape Leeuwin'!D84,'Cape Moreton'!D84,'Carnarvon'!D84,'Ceduna'!D51,'Cobar'!D85,'Darwin'!D84,'Deniliquin'!D85,'Dubbo'!D73,'Eddytstone Point'!D84,'Forrest'!D47,'Gabo Island'!D88,'Gayndah'!D91,'Geraldton'!D84,'Hobart'!D76,'Kalumburu'!D54,'Karijini North'!D64,'Laverton'!D51,'Mackay'!D84,'Marble Bar'!D88,'Marree'!D86,'Melbourne'!D84,'Mildura'!D84,'Miles'!D85,'Morawa'!D69,'Mt Gambier'!D84,'Nhill'!D90,'Normanton'!D89,'Nowra'!D42,'Nuriootpa'!D37,'Oodnadatta'!D53,'Orbost'!D59,'Palmerville'!D89,'Perth'!D84,'Point Perpendicular'!D53,'Port Lincoln'!D84,'Port Macquarie'!D84,'Richmond NSW'!D51,'Robe'!D91,'Rutherglen'!D83,'Sale'!D84,'Scone'!D29,'Snowtown'!D86,'Sydney'!D84,'Thargomiindah'!D40,'Tibooburra'!D85,'Wagga Wagga'!D84,'Walgett'!D85,'Weipa'!D35,'Wilcannia'!D88,'Williamtown'!D46,'Wilsons Promontary'!D88,'Woomera'!D44,'Wyalong'!D32,'Yamba'!D95)</f>
        <v>34.6206513908711</v>
      </c>
      <c r="D17" s="13">
        <f>AVERAGE('Adelaide'!G84,'Albany'!G99,'Amberley'!G53,'Birdsville'!G44,'Bourke'!G86,'Bundaberg'!G85,'Burketown'!G89,'Butlers Gorge'!G61,'Cabramurra'!G32,'Camooweal'!G55,'Cape Bruny'!G72,'Cape Leeuwin'!G84,'Cape Moreton'!G84,'Carnarvon'!G84,'Ceduna'!G51,'Cobar'!G85,'Darwin'!G84,'Deniliquin'!G85,'Dubbo'!G73,'Eddytstone Point'!G84,'Forrest'!G47,'Gabo Island'!G88,'Gayndah'!G91,'Geraldton'!G84,'Hobart'!G76,'Kalumburu'!G54,'Karijini North'!G64,'Laverton'!G51,'Mackay'!G84,'Marble Bar'!G88,'Marree'!G86,'Melbourne'!G84,'Mildura'!G84,'Miles'!G85,'Morawa'!G69,'Mt Gambier'!G84,'Nhill'!G90,'Normanton'!G89,'Nowra'!G42,'Nuriootpa'!G37,'Oodnadatta'!G53,'Orbost'!G59,'Palmerville'!G89,'Perth'!G84,'Point Perpendicular'!G53,'Port Lincoln'!G84,'Port Macquarie'!G84,'Richmond NSW'!G51,'Robe'!G91,'Rutherglen'!G83,'Sale'!G84,'Scone'!G29,'Snowtown'!G86,'Sydney'!G84,'Thargomiindah'!G40,'Tibooburra'!G85,'Wagga Wagga'!G84,'Walgett'!G85,'Weipa'!G35,'Wilcannia'!G88,'Williamtown'!G46,'Wilsons Promontary'!G88,'Woomera'!G44,'Wyalong'!G32,'Yamba'!G95)</f>
        <v>15.6615384615385</v>
      </c>
      <c r="E17" s="12">
        <f>AVERAGE('Adelaide'!I84,'Albany'!I99,'Amberley'!I53,'Birdsville'!I44,'Bourke'!I86,'Bundaberg'!I85,'Burketown'!I89,'Butlers Gorge'!I61,'Cabramurra'!I32,'Camooweal'!I55,'Cape Bruny'!I72,'Cape Leeuwin'!I84,'Cape Moreton'!I84,'Carnarvon'!I84,'Ceduna'!I51,'Cobar'!I85,'Darwin'!I84,'Deniliquin'!I85,'Dubbo'!I73,'Eddytstone Point'!I84,'Forrest'!I47,'Gabo Island'!I88,'Gayndah'!I91,'Geraldton'!I84,'Hobart'!I76,'Kalumburu'!I54,'Karijini North'!I64,'Laverton'!I51,'Mackay'!I84,'Marble Bar'!I88,'Marree'!I86,'Melbourne'!I84,'Mildura'!I84,'Miles'!I85,'Morawa'!I69,'Mt Gambier'!I84,'Nhill'!I90,'Normanton'!I89,'Nowra'!I42,'Nuriootpa'!I37,'Oodnadatta'!I53,'Orbost'!I59,'Palmerville'!I89,'Perth'!I84,'Point Perpendicular'!I53,'Port Lincoln'!I84,'Port Macquarie'!I84,'Richmond NSW'!I51,'Robe'!I91,'Rutherglen'!I83,'Sale'!I84,'Scone'!I29,'Snowtown'!I86,'Sydney'!I84,'Thargomiindah'!I40,'Tibooburra'!I85,'Wagga Wagga'!I84,'Walgett'!I85,'Weipa'!I35,'Wilcannia'!I88,'Williamtown'!I46,'Wilsons Promontary'!I88,'Woomera'!I44,'Wyalong'!I32,'Yamba'!I95)</f>
        <v>36.2578187939001</v>
      </c>
      <c r="F17" s="13">
        <f>AVERAGE('Adelaide'!L84,'Albany'!L99,'Amberley'!L53,'Birdsville'!L44,'Bourke'!L86,'Bundaberg'!L85,'Burketown'!L89,'Butlers Gorge'!L61,'Cabramurra'!L32,'Camooweal'!L55,'Cape Bruny'!L72,'Cape Leeuwin'!L84,'Cape Moreton'!L84,'Carnarvon'!L84,'Ceduna'!L51,'Cobar'!L85,'Darwin'!L84,'Deniliquin'!L85,'Dubbo'!L73,'Eddytstone Point'!L84,'Forrest'!L47,'Gabo Island'!L88,'Gayndah'!L91,'Geraldton'!L84,'Hobart'!L76,'Kalumburu'!L54,'Karijini North'!L64,'Laverton'!L51,'Mackay'!L84,'Marble Bar'!L88,'Marree'!L86,'Melbourne'!L84,'Mildura'!L84,'Miles'!L85,'Morawa'!L69,'Mt Gambier'!L84,'Nhill'!L90,'Normanton'!L89,'Nowra'!L42,'Nuriootpa'!L37,'Oodnadatta'!L53,'Orbost'!L59,'Palmerville'!L89,'Perth'!L84,'Point Perpendicular'!L53,'Port Lincoln'!L84,'Port Macquarie'!L84,'Richmond NSW'!L51,'Robe'!L91,'Rutherglen'!L83,'Sale'!L84,'Scone'!L29,'Snowtown'!L86,'Sydney'!L84,'Thargomiindah'!L40,'Tibooburra'!L85,'Wagga Wagga'!L84,'Walgett'!L85,'Weipa'!L35,'Wilcannia'!L88,'Williamtown'!L46,'Wilsons Promontary'!L88,'Woomera'!L44,'Wyalong'!L32,'Yamba'!L95)</f>
        <v>2.89230769230769</v>
      </c>
      <c r="G17" s="12">
        <f>AVERAGE('Adelaide'!N84,'Albany'!N99,'Amberley'!N53,'Birdsville'!N44,'Bourke'!N86,'Bundaberg'!N85,'Burketown'!N89,'Butlers Gorge'!N61,'Cabramurra'!N32,'Camooweal'!N55,'Cape Bruny'!N72,'Cape Leeuwin'!N84,'Cape Moreton'!N84,'Carnarvon'!N84,'Ceduna'!N51,'Cobar'!N85,'Darwin'!N84,'Deniliquin'!N85,'Dubbo'!N73,'Eddytstone Point'!N84,'Forrest'!N47,'Gabo Island'!N88,'Gayndah'!N91,'Geraldton'!N84,'Hobart'!N76,'Kalumburu'!N54,'Karijini North'!N64,'Laverton'!N51,'Mackay'!N84,'Marble Bar'!N88,'Marree'!N86,'Melbourne'!N84,'Mildura'!N84,'Miles'!N85,'Morawa'!N69,'Mt Gambier'!N84,'Nhill'!N90,'Normanton'!N89,'Nowra'!N42,'Nuriootpa'!N37,'Oodnadatta'!N53,'Orbost'!N59,'Palmerville'!N89,'Perth'!N84,'Point Perpendicular'!N53,'Port Lincoln'!N84,'Port Macquarie'!N84,'Richmond NSW'!N51,'Robe'!N91,'Rutherglen'!N83,'Sale'!N84,'Scone'!N29,'Snowtown'!N86,'Sydney'!N84,'Thargomiindah'!N40,'Tibooburra'!N85,'Wagga Wagga'!N84,'Walgett'!N85,'Weipa'!N35,'Wilcannia'!N88,'Williamtown'!N46,'Wilsons Promontary'!N88,'Woomera'!N44,'Wyalong'!N32,'Yamba'!N95)</f>
        <v>39.1123684282175</v>
      </c>
      <c r="H17" s="10">
        <v>-5</v>
      </c>
      <c r="I17" s="11">
        <f>AVERAGE('Adelaide'!P84,'Albany'!P99,'Amberley'!P53,'Birdsville'!P44,'Bourke'!P86,'Bundaberg'!P85,'Burketown'!P89,'Butlers Gorge'!P61,'Cabramurra'!P32,'Camooweal'!P55,'Cape Bruny'!P72,'Cape Leeuwin'!P84,'Cape Moreton'!P84,'Carnarvon'!P84,'Ceduna'!P51,'Cobar'!P85,'Darwin'!P84,'Deniliquin'!P85,'Dubbo'!P73,'Eddytstone Point'!P84,'Forrest'!P47,'Gabo Island'!P88,'Gayndah'!P91,'Geraldton'!P84,'Hobart'!P76,'Kalumburu'!P54,'Karijini North'!P64,'Laverton'!P51,'Mackay'!P84,'Marble Bar'!P88,'Marree'!P86,'Melbourne'!P84,'Mildura'!P84,'Miles'!P85,'Morawa'!P69,'Mt Gambier'!P84,'Nhill'!P90,'Normanton'!P89,'Nowra'!P42,'Nuriootpa'!P37,'Oodnadatta'!P53,'Orbost'!P59,'Palmerville'!P89,'Perth'!P84,'Point Perpendicular'!P53,'Port Lincoln'!P84,'Port Macquarie'!P84,'Richmond NSW'!P51,'Robe'!P91,'Rutherglen'!P83,'Sale'!P84,'Scone'!P29,'Snowtown'!P86,'Sydney'!P84,'Thargomiindah'!P40,'Tibooburra'!P85,'Wagga Wagga'!P84,'Walgett'!P85,'Weipa'!P35,'Wilcannia'!P88,'Williamtown'!P46,'Wilsons Promontary'!P88,'Woomera'!P44,'Wyalong'!P32,'Yamba'!P95)</f>
        <v>31.4461538461538</v>
      </c>
      <c r="J17" s="12">
        <f>AVERAGE('Adelaide'!Q84,'Albany'!Q99,'Amberley'!Q53,'Birdsville'!Q44,'Bourke'!Q86,'Bundaberg'!Q85,'Burketown'!Q89,'Butlers Gorge'!Q61,'Cabramurra'!Q32,'Camooweal'!Q55,'Cape Bruny'!Q72,'Cape Leeuwin'!Q84,'Cape Moreton'!Q84,'Carnarvon'!Q84,'Ceduna'!Q51,'Cobar'!Q85,'Darwin'!Q84,'Deniliquin'!Q85,'Dubbo'!Q73,'Eddytstone Point'!Q84,'Forrest'!Q47,'Gabo Island'!Q88,'Gayndah'!Q91,'Geraldton'!Q84,'Hobart'!Q76,'Kalumburu'!Q54,'Karijini North'!Q64,'Laverton'!Q51,'Mackay'!Q84,'Marble Bar'!Q88,'Marree'!Q86,'Melbourne'!Q84,'Mildura'!Q84,'Miles'!Q85,'Morawa'!Q69,'Mt Gambier'!Q84,'Nhill'!Q90,'Normanton'!Q89,'Nowra'!Q42,'Nuriootpa'!Q37,'Oodnadatta'!Q53,'Orbost'!Q59,'Palmerville'!Q89,'Perth'!Q84,'Point Perpendicular'!Q53,'Port Lincoln'!Q84,'Port Macquarie'!Q84,'Richmond NSW'!Q51,'Robe'!Q91,'Rutherglen'!Q83,'Sale'!Q84,'Scone'!Q29,'Snowtown'!Q86,'Sydney'!Q84,'Thargomiindah'!Q40,'Tibooburra'!Q85,'Wagga Wagga'!Q84,'Walgett'!Q85,'Weipa'!Q35,'Wilcannia'!Q88,'Williamtown'!Q46,'Wilsons Promontary'!Q88,'Woomera'!Q44,'Wyalong'!Q32,'Yamba'!Q95)</f>
        <v>34.5270627728108</v>
      </c>
      <c r="K17" s="13">
        <f>AVERAGE('Adelaide'!S84,'Albany'!S99,'Amberley'!S53,'Birdsville'!S44,'Bourke'!S86,'Bundaberg'!S85,'Burketown'!S89,'Butlers Gorge'!S61,'Cabramurra'!S32,'Camooweal'!S55,'Cape Bruny'!S72,'Cape Leeuwin'!S84,'Cape Moreton'!S84,'Carnarvon'!S84,'Ceduna'!S51,'Cobar'!S85,'Darwin'!S84,'Deniliquin'!S85,'Dubbo'!S73,'Eddytstone Point'!S84,'Forrest'!S47,'Gabo Island'!S88,'Gayndah'!S91,'Geraldton'!S84,'Hobart'!S76,'Kalumburu'!S54,'Karijini North'!S64,'Laverton'!S51,'Mackay'!S84,'Marble Bar'!S88,'Marree'!S86,'Melbourne'!S84,'Mildura'!S84,'Miles'!S85,'Morawa'!S69,'Mt Gambier'!S84,'Nhill'!S90,'Normanton'!S89,'Nowra'!S42,'Nuriootpa'!S37,'Oodnadatta'!S53,'Orbost'!S59,'Palmerville'!S89,'Perth'!S84,'Point Perpendicular'!S53,'Port Lincoln'!S84,'Port Macquarie'!S84,'Richmond NSW'!S51,'Robe'!S91,'Rutherglen'!S83,'Sale'!S84,'Scone'!S29,'Snowtown'!S86,'Sydney'!S84,'Thargomiindah'!S40,'Tibooburra'!S85,'Wagga Wagga'!S84,'Walgett'!S85,'Weipa'!S35,'Wilcannia'!S88,'Williamtown'!S46,'Wilsons Promontary'!S88,'Woomera'!S44,'Wyalong'!S32,'Yamba'!S95)</f>
        <v>15</v>
      </c>
      <c r="L17" s="12">
        <f>AVERAGE('Adelaide'!T84,'Albany'!T99,'Amberley'!T53,'Birdsville'!T44,'Bourke'!T86,'Bundaberg'!T85,'Burketown'!T89,'Butlers Gorge'!T61,'Cabramurra'!T32,'Camooweal'!T55,'Cape Bruny'!T72,'Cape Leeuwin'!T84,'Cape Moreton'!T84,'Carnarvon'!T84,'Ceduna'!T51,'Cobar'!T85,'Darwin'!T84,'Deniliquin'!T85,'Dubbo'!T73,'Eddytstone Point'!T84,'Forrest'!T47,'Gabo Island'!T88,'Gayndah'!T91,'Geraldton'!T84,'Hobart'!T76,'Kalumburu'!T54,'Karijini North'!T64,'Laverton'!T51,'Mackay'!T84,'Marble Bar'!T88,'Marree'!T86,'Melbourne'!T84,'Mildura'!T84,'Miles'!T85,'Morawa'!T69,'Mt Gambier'!T84,'Nhill'!T90,'Normanton'!T89,'Nowra'!T42,'Nuriootpa'!T37,'Oodnadatta'!T53,'Orbost'!T59,'Palmerville'!T89,'Perth'!T84,'Point Perpendicular'!T53,'Port Lincoln'!T84,'Port Macquarie'!T84,'Richmond NSW'!T51,'Robe'!T91,'Rutherglen'!T83,'Sale'!T84,'Scone'!T29,'Snowtown'!T86,'Sydney'!T84,'Thargomiindah'!T40,'Tibooburra'!T85,'Wagga Wagga'!T84,'Walgett'!T85,'Weipa'!T35,'Wilcannia'!T88,'Williamtown'!T46,'Wilsons Promontary'!T88,'Woomera'!T44,'Wyalong'!T32,'Yamba'!T95)</f>
        <v>36.2579430467299</v>
      </c>
      <c r="M17" s="13">
        <f>AVERAGE('Adelaide'!V84,'Albany'!V99,'Amberley'!V53,'Birdsville'!V44,'Bourke'!V86,'Bundaberg'!V85,'Burketown'!V89,'Butlers Gorge'!V61,'Cabramurra'!V32,'Camooweal'!V55,'Cape Bruny'!V72,'Cape Leeuwin'!V84,'Cape Moreton'!V84,'Carnarvon'!V84,'Ceduna'!V51,'Cobar'!V85,'Darwin'!V84,'Deniliquin'!V85,'Dubbo'!V73,'Eddytstone Point'!V84,'Forrest'!V47,'Gabo Island'!V88,'Gayndah'!V91,'Geraldton'!V84,'Hobart'!V76,'Kalumburu'!V54,'Karijini North'!V64,'Laverton'!V51,'Mackay'!V84,'Marble Bar'!V88,'Marree'!V86,'Melbourne'!V84,'Mildura'!V84,'Miles'!V85,'Morawa'!V69,'Mt Gambier'!V84,'Nhill'!V90,'Normanton'!V89,'Nowra'!V42,'Nuriootpa'!V37,'Oodnadatta'!V53,'Orbost'!V59,'Palmerville'!V89,'Perth'!V84,'Point Perpendicular'!V53,'Port Lincoln'!V84,'Port Macquarie'!V84,'Richmond NSW'!V51,'Robe'!V91,'Rutherglen'!V83,'Sale'!V84,'Scone'!V29,'Snowtown'!V86,'Sydney'!V84,'Thargomiindah'!V40,'Tibooburra'!V85,'Wagga Wagga'!V84,'Walgett'!V85,'Weipa'!V35,'Wilcannia'!V88,'Williamtown'!V46,'Wilsons Promontary'!V88,'Woomera'!V44,'Wyalong'!V32,'Yamba'!V95)</f>
        <v>2.68</v>
      </c>
      <c r="N17" s="12">
        <f>AVERAGE('Adelaide'!W84,'Albany'!W99,'Amberley'!W53,'Birdsville'!W44,'Bourke'!W86,'Bundaberg'!W85,'Burketown'!W89,'Butlers Gorge'!W61,'Cabramurra'!W32,'Camooweal'!W55,'Cape Bruny'!W72,'Cape Leeuwin'!W84,'Cape Moreton'!W84,'Carnarvon'!W84,'Ceduna'!W51,'Cobar'!W85,'Darwin'!W84,'Deniliquin'!W85,'Dubbo'!W73,'Eddytstone Point'!W84,'Forrest'!W47,'Gabo Island'!W88,'Gayndah'!W91,'Geraldton'!W84,'Hobart'!W76,'Kalumburu'!W54,'Karijini North'!W64,'Laverton'!W51,'Mackay'!W84,'Marble Bar'!W88,'Marree'!W86,'Melbourne'!W84,'Mildura'!W84,'Miles'!W85,'Morawa'!W69,'Mt Gambier'!W84,'Nhill'!W90,'Normanton'!W89,'Nowra'!W42,'Nuriootpa'!W37,'Oodnadatta'!W53,'Orbost'!W59,'Palmerville'!W89,'Perth'!W84,'Point Perpendicular'!W53,'Port Lincoln'!W84,'Port Macquarie'!W84,'Richmond NSW'!W51,'Robe'!W91,'Rutherglen'!W83,'Sale'!W84,'Scone'!W29,'Snowtown'!W86,'Sydney'!W84,'Thargomiindah'!W40,'Tibooburra'!W85,'Wagga Wagga'!W84,'Walgett'!W85,'Weipa'!W35,'Wilcannia'!W88,'Williamtown'!W46,'Wilsons Promontary'!W88,'Woomera'!W44,'Wyalong'!W32,'Yamba'!W95)</f>
        <v>39.2302677072927</v>
      </c>
    </row>
    <row r="18" ht="23" customHeight="1">
      <c r="A18" s="10">
        <v>-4</v>
      </c>
      <c r="B18" s="11">
        <f>AVERAGE('Adelaide'!B85,'Albany'!B100,'Amberley'!B54,'Birdsville'!B45,'Bourke'!B87,'Bundaberg'!B86,'Burketown'!B90,'Butlers Gorge'!B62,'Cabramurra'!B33,'Camooweal'!B56,'Cape Bruny'!B73,'Cape Leeuwin'!B85,'Cape Moreton'!B85,'Carnarvon'!B85,'Ceduna'!B52,'Cobar'!B86,'Darwin'!B85,'Deniliquin'!B86,'Dubbo'!B74,'Eddytstone Point'!B85,'Forrest'!B48,'Gabo Island'!B89,'Gayndah'!B92,'Geraldton'!B85,'Hobart'!B77,'Kalumburu'!B55,'Karijini North'!B65,'Laverton'!B52,'Mackay'!B85,'Marble Bar'!B89,'Marree'!B87,'Melbourne'!B85,'Mildura'!B85,'Miles'!B86,'Morawa'!B70,'Mt Gambier'!B85,'Nhill'!B91,'Normanton'!B90,'Nowra'!B43,'Nuriootpa'!B38,'Oodnadatta'!B54,'Orbost'!B60,'Palmerville'!B90,'Perth'!B85,'Point Perpendicular'!B54,'Port Lincoln'!B85,'Port Macquarie'!B85,'Richmond NSW'!B52,'Robe'!B92,'Rutherglen'!B84,'Sale'!B85,'Scone'!B30,'Snowtown'!B87,'Sydney'!B85,'Thargomiindah'!B41,'Tibooburra'!B86,'Wagga Wagga'!B85,'Walgett'!B86,'Weipa'!B36,'Wilcannia'!B89,'Williamtown'!B47,'Wilsons Promontary'!B89,'Woomera'!B45,'Wyalong'!B33,'Yamba'!B96)</f>
        <v>25.9076923076923</v>
      </c>
      <c r="C18" s="12">
        <f>AVERAGE('Adelaide'!D85,'Albany'!D100,'Amberley'!D54,'Birdsville'!D45,'Bourke'!D87,'Bundaberg'!D86,'Burketown'!D90,'Butlers Gorge'!D62,'Cabramurra'!D33,'Camooweal'!D56,'Cape Bruny'!D73,'Cape Leeuwin'!D85,'Cape Moreton'!D85,'Carnarvon'!D85,'Ceduna'!D52,'Cobar'!D86,'Darwin'!D85,'Deniliquin'!D86,'Dubbo'!D74,'Eddytstone Point'!D85,'Forrest'!D48,'Gabo Island'!D89,'Gayndah'!D92,'Geraldton'!D85,'Hobart'!D77,'Kalumburu'!D55,'Karijini North'!D65,'Laverton'!D52,'Mackay'!D85,'Marble Bar'!D89,'Marree'!D87,'Melbourne'!D85,'Mildura'!D85,'Miles'!D86,'Morawa'!D70,'Mt Gambier'!D85,'Nhill'!D91,'Normanton'!D90,'Nowra'!D43,'Nuriootpa'!D38,'Oodnadatta'!D54,'Orbost'!D60,'Palmerville'!D90,'Perth'!D85,'Point Perpendicular'!D54,'Port Lincoln'!D85,'Port Macquarie'!D85,'Richmond NSW'!D52,'Robe'!D92,'Rutherglen'!D84,'Sale'!D85,'Scone'!D30,'Snowtown'!D87,'Sydney'!D85,'Thargomiindah'!D41,'Tibooburra'!D86,'Wagga Wagga'!D85,'Walgett'!D86,'Weipa'!D36,'Wilcannia'!D89,'Williamtown'!D47,'Wilsons Promontary'!D89,'Woomera'!D45,'Wyalong'!D33,'Yamba'!D96)</f>
        <v>34.1424832684117</v>
      </c>
      <c r="D18" s="13">
        <f>AVERAGE('Adelaide'!G85,'Albany'!G100,'Amberley'!G54,'Birdsville'!G45,'Bourke'!G87,'Bundaberg'!G86,'Burketown'!G90,'Butlers Gorge'!G62,'Cabramurra'!G33,'Camooweal'!G56,'Cape Bruny'!G73,'Cape Leeuwin'!G85,'Cape Moreton'!G85,'Carnarvon'!G85,'Ceduna'!G52,'Cobar'!G86,'Darwin'!G85,'Deniliquin'!G86,'Dubbo'!G74,'Eddytstone Point'!G85,'Forrest'!G48,'Gabo Island'!G89,'Gayndah'!G92,'Geraldton'!G85,'Hobart'!G77,'Kalumburu'!G55,'Karijini North'!G65,'Laverton'!G52,'Mackay'!G85,'Marble Bar'!G89,'Marree'!G87,'Melbourne'!G85,'Mildura'!G85,'Miles'!G86,'Morawa'!G70,'Mt Gambier'!G85,'Nhill'!G91,'Normanton'!G90,'Nowra'!G43,'Nuriootpa'!G38,'Oodnadatta'!G54,'Orbost'!G60,'Palmerville'!G90,'Perth'!G85,'Point Perpendicular'!G54,'Port Lincoln'!G85,'Port Macquarie'!G85,'Richmond NSW'!G52,'Robe'!G92,'Rutherglen'!G84,'Sale'!G85,'Scone'!G30,'Snowtown'!G87,'Sydney'!G85,'Thargomiindah'!G41,'Tibooburra'!G86,'Wagga Wagga'!G85,'Walgett'!G86,'Weipa'!G36,'Wilcannia'!G89,'Williamtown'!G47,'Wilsons Promontary'!G89,'Woomera'!G45,'Wyalong'!G33,'Yamba'!G96)</f>
        <v>11.4</v>
      </c>
      <c r="E18" s="12">
        <f>AVERAGE('Adelaide'!I85,'Albany'!I100,'Amberley'!I54,'Birdsville'!I45,'Bourke'!I87,'Bundaberg'!I86,'Burketown'!I90,'Butlers Gorge'!I62,'Cabramurra'!I33,'Camooweal'!I56,'Cape Bruny'!I73,'Cape Leeuwin'!I85,'Cape Moreton'!I85,'Carnarvon'!I85,'Ceduna'!I52,'Cobar'!I86,'Darwin'!I85,'Deniliquin'!I86,'Dubbo'!I74,'Eddytstone Point'!I85,'Forrest'!I48,'Gabo Island'!I89,'Gayndah'!I92,'Geraldton'!I85,'Hobart'!I77,'Kalumburu'!I55,'Karijini North'!I65,'Laverton'!I52,'Mackay'!I85,'Marble Bar'!I89,'Marree'!I87,'Melbourne'!I85,'Mildura'!I85,'Miles'!I86,'Morawa'!I70,'Mt Gambier'!I85,'Nhill'!I91,'Normanton'!I90,'Nowra'!I43,'Nuriootpa'!I38,'Oodnadatta'!I54,'Orbost'!I60,'Palmerville'!I90,'Perth'!I85,'Point Perpendicular'!I54,'Port Lincoln'!I85,'Port Macquarie'!I85,'Richmond NSW'!I52,'Robe'!I92,'Rutherglen'!I84,'Sale'!I85,'Scone'!I30,'Snowtown'!I87,'Sydney'!I85,'Thargomiindah'!I41,'Tibooburra'!I86,'Wagga Wagga'!I85,'Walgett'!I86,'Weipa'!I36,'Wilcannia'!I89,'Williamtown'!I47,'Wilsons Promontary'!I89,'Woomera'!I45,'Wyalong'!I33,'Yamba'!I96)</f>
        <v>36.0317085849523</v>
      </c>
      <c r="F18" s="13">
        <f>AVERAGE('Adelaide'!L85,'Albany'!L100,'Amberley'!L54,'Birdsville'!L45,'Bourke'!L87,'Bundaberg'!L86,'Burketown'!L90,'Butlers Gorge'!L62,'Cabramurra'!L33,'Camooweal'!L56,'Cape Bruny'!L73,'Cape Leeuwin'!L85,'Cape Moreton'!L85,'Carnarvon'!L85,'Ceduna'!L52,'Cobar'!L86,'Darwin'!L85,'Deniliquin'!L86,'Dubbo'!L74,'Eddytstone Point'!L85,'Forrest'!L48,'Gabo Island'!L89,'Gayndah'!L92,'Geraldton'!L85,'Hobart'!L77,'Kalumburu'!L55,'Karijini North'!L65,'Laverton'!L52,'Mackay'!L85,'Marble Bar'!L89,'Marree'!L87,'Melbourne'!L85,'Mildura'!L85,'Miles'!L86,'Morawa'!L70,'Mt Gambier'!L85,'Nhill'!L91,'Normanton'!L90,'Nowra'!L43,'Nuriootpa'!L38,'Oodnadatta'!L54,'Orbost'!L60,'Palmerville'!L90,'Perth'!L85,'Point Perpendicular'!L54,'Port Lincoln'!L85,'Port Macquarie'!L85,'Richmond NSW'!L52,'Robe'!L92,'Rutherglen'!L84,'Sale'!L85,'Scone'!L30,'Snowtown'!L87,'Sydney'!L85,'Thargomiindah'!L41,'Tibooburra'!L86,'Wagga Wagga'!L85,'Walgett'!L86,'Weipa'!L36,'Wilcannia'!L89,'Williamtown'!L47,'Wilsons Promontary'!L89,'Woomera'!L45,'Wyalong'!L33,'Yamba'!L96)</f>
        <v>1.95384615384615</v>
      </c>
      <c r="G18" s="12">
        <f>AVERAGE('Adelaide'!N85,'Albany'!N100,'Amberley'!N54,'Birdsville'!N45,'Bourke'!N87,'Bundaberg'!N86,'Burketown'!N90,'Butlers Gorge'!N62,'Cabramurra'!N33,'Camooweal'!N56,'Cape Bruny'!N73,'Cape Leeuwin'!N85,'Cape Moreton'!N85,'Carnarvon'!N85,'Ceduna'!N52,'Cobar'!N86,'Darwin'!N85,'Deniliquin'!N86,'Dubbo'!N74,'Eddytstone Point'!N85,'Forrest'!N48,'Gabo Island'!N89,'Gayndah'!N92,'Geraldton'!N85,'Hobart'!N77,'Kalumburu'!N55,'Karijini North'!N65,'Laverton'!N52,'Mackay'!N85,'Marble Bar'!N89,'Marree'!N87,'Melbourne'!N85,'Mildura'!N85,'Miles'!N86,'Morawa'!N70,'Mt Gambier'!N85,'Nhill'!N91,'Normanton'!N90,'Nowra'!N43,'Nuriootpa'!N38,'Oodnadatta'!N54,'Orbost'!N60,'Palmerville'!N90,'Perth'!N85,'Point Perpendicular'!N54,'Port Lincoln'!N85,'Port Macquarie'!N85,'Richmond NSW'!N52,'Robe'!N92,'Rutherglen'!N84,'Sale'!N85,'Scone'!N30,'Snowtown'!N87,'Sydney'!N85,'Thargomiindah'!N41,'Tibooburra'!N86,'Wagga Wagga'!N85,'Walgett'!N86,'Weipa'!N36,'Wilcannia'!N89,'Williamtown'!N47,'Wilsons Promontary'!N89,'Woomera'!N45,'Wyalong'!N33,'Yamba'!N96)</f>
        <v>38.934532967033</v>
      </c>
      <c r="H18" s="10">
        <v>-4</v>
      </c>
      <c r="I18" s="11">
        <f>AVERAGE('Adelaide'!P85,'Albany'!P100,'Amberley'!P54,'Birdsville'!P45,'Bourke'!P87,'Bundaberg'!P86,'Burketown'!P90,'Butlers Gorge'!P62,'Cabramurra'!P33,'Camooweal'!P56,'Cape Bruny'!P73,'Cape Leeuwin'!P85,'Cape Moreton'!P85,'Carnarvon'!P85,'Ceduna'!P52,'Cobar'!P86,'Darwin'!P85,'Deniliquin'!P86,'Dubbo'!P74,'Eddytstone Point'!P85,'Forrest'!P48,'Gabo Island'!P89,'Gayndah'!P92,'Geraldton'!P85,'Hobart'!P77,'Kalumburu'!P55,'Karijini North'!P65,'Laverton'!P52,'Mackay'!P85,'Marble Bar'!P89,'Marree'!P87,'Melbourne'!P85,'Mildura'!P85,'Miles'!P86,'Morawa'!P70,'Mt Gambier'!P85,'Nhill'!P91,'Normanton'!P90,'Nowra'!P43,'Nuriootpa'!P38,'Oodnadatta'!P54,'Orbost'!P60,'Palmerville'!P90,'Perth'!P85,'Point Perpendicular'!P54,'Port Lincoln'!P85,'Port Macquarie'!P85,'Richmond NSW'!P52,'Robe'!P92,'Rutherglen'!P84,'Sale'!P85,'Scone'!P30,'Snowtown'!P87,'Sydney'!P85,'Thargomiindah'!P41,'Tibooburra'!P86,'Wagga Wagga'!P85,'Walgett'!P86,'Weipa'!P36,'Wilcannia'!P89,'Williamtown'!P47,'Wilsons Promontary'!P89,'Woomera'!P45,'Wyalong'!P33,'Yamba'!P96)</f>
        <v>31.2576923076923</v>
      </c>
      <c r="J18" s="12">
        <f>AVERAGE('Adelaide'!Q85,'Albany'!Q100,'Amberley'!Q54,'Birdsville'!Q45,'Bourke'!Q87,'Bundaberg'!Q86,'Burketown'!Q90,'Butlers Gorge'!Q62,'Cabramurra'!Q33,'Camooweal'!Q56,'Cape Bruny'!Q73,'Cape Leeuwin'!Q85,'Cape Moreton'!Q85,'Carnarvon'!Q85,'Ceduna'!Q52,'Cobar'!Q86,'Darwin'!Q85,'Deniliquin'!Q86,'Dubbo'!Q74,'Eddytstone Point'!Q85,'Forrest'!Q48,'Gabo Island'!Q89,'Gayndah'!Q92,'Geraldton'!Q85,'Hobart'!Q77,'Kalumburu'!Q55,'Karijini North'!Q65,'Laverton'!Q52,'Mackay'!Q85,'Marble Bar'!Q89,'Marree'!Q87,'Melbourne'!Q85,'Mildura'!Q85,'Miles'!Q86,'Morawa'!Q70,'Mt Gambier'!Q85,'Nhill'!Q91,'Normanton'!Q90,'Nowra'!Q43,'Nuriootpa'!Q38,'Oodnadatta'!Q54,'Orbost'!Q60,'Palmerville'!Q90,'Perth'!Q85,'Point Perpendicular'!Q54,'Port Lincoln'!Q85,'Port Macquarie'!Q85,'Richmond NSW'!Q52,'Robe'!Q92,'Rutherglen'!Q84,'Sale'!Q85,'Scone'!Q30,'Snowtown'!Q87,'Sydney'!Q85,'Thargomiindah'!Q41,'Tibooburra'!Q86,'Wagga Wagga'!Q85,'Walgett'!Q86,'Weipa'!Q36,'Wilcannia'!Q89,'Williamtown'!Q47,'Wilsons Promontary'!Q89,'Woomera'!Q45,'Wyalong'!Q33,'Yamba'!Q96)</f>
        <v>34.4634649902525</v>
      </c>
      <c r="K18" s="13">
        <f>AVERAGE('Adelaide'!S85,'Albany'!S100,'Amberley'!S54,'Birdsville'!S45,'Bourke'!S87,'Bundaberg'!S86,'Burketown'!S90,'Butlers Gorge'!S62,'Cabramurra'!S33,'Camooweal'!S56,'Cape Bruny'!S73,'Cape Leeuwin'!S85,'Cape Moreton'!S85,'Carnarvon'!S85,'Ceduna'!S52,'Cobar'!S86,'Darwin'!S85,'Deniliquin'!S86,'Dubbo'!S74,'Eddytstone Point'!S85,'Forrest'!S48,'Gabo Island'!S89,'Gayndah'!S92,'Geraldton'!S85,'Hobart'!S77,'Kalumburu'!S55,'Karijini North'!S65,'Laverton'!S52,'Mackay'!S85,'Marble Bar'!S89,'Marree'!S87,'Melbourne'!S85,'Mildura'!S85,'Miles'!S86,'Morawa'!S70,'Mt Gambier'!S85,'Nhill'!S91,'Normanton'!S90,'Nowra'!S43,'Nuriootpa'!S38,'Oodnadatta'!S54,'Orbost'!S60,'Palmerville'!S90,'Perth'!S85,'Point Perpendicular'!S54,'Port Lincoln'!S85,'Port Macquarie'!S85,'Richmond NSW'!S52,'Robe'!S92,'Rutherglen'!S84,'Sale'!S85,'Scone'!S30,'Snowtown'!S87,'Sydney'!S85,'Thargomiindah'!S41,'Tibooburra'!S86,'Wagga Wagga'!S85,'Walgett'!S86,'Weipa'!S36,'Wilcannia'!S89,'Williamtown'!S47,'Wilsons Promontary'!S89,'Woomera'!S45,'Wyalong'!S33,'Yamba'!S96)</f>
        <v>14.8346153846154</v>
      </c>
      <c r="L18" s="12">
        <f>AVERAGE('Adelaide'!T85,'Albany'!T100,'Amberley'!T54,'Birdsville'!T45,'Bourke'!T87,'Bundaberg'!T86,'Burketown'!T90,'Butlers Gorge'!T62,'Cabramurra'!T33,'Camooweal'!T56,'Cape Bruny'!T73,'Cape Leeuwin'!T85,'Cape Moreton'!T85,'Carnarvon'!T85,'Ceduna'!T52,'Cobar'!T86,'Darwin'!T85,'Deniliquin'!T86,'Dubbo'!T74,'Eddytstone Point'!T85,'Forrest'!T48,'Gabo Island'!T89,'Gayndah'!T92,'Geraldton'!T85,'Hobart'!T77,'Kalumburu'!T55,'Karijini North'!T65,'Laverton'!T52,'Mackay'!T85,'Marble Bar'!T89,'Marree'!T87,'Melbourne'!T85,'Mildura'!T85,'Miles'!T86,'Morawa'!T70,'Mt Gambier'!T85,'Nhill'!T91,'Normanton'!T90,'Nowra'!T43,'Nuriootpa'!T38,'Oodnadatta'!T54,'Orbost'!T60,'Palmerville'!T90,'Perth'!T85,'Point Perpendicular'!T54,'Port Lincoln'!T85,'Port Macquarie'!T85,'Richmond NSW'!T52,'Robe'!T92,'Rutherglen'!T84,'Sale'!T85,'Scone'!T30,'Snowtown'!T87,'Sydney'!T85,'Thargomiindah'!T41,'Tibooburra'!T86,'Wagga Wagga'!T85,'Walgett'!T86,'Weipa'!T36,'Wilcannia'!T89,'Williamtown'!T47,'Wilsons Promontary'!T89,'Woomera'!T45,'Wyalong'!T33,'Yamba'!T96)</f>
        <v>36.2001425227568</v>
      </c>
      <c r="M18" s="13">
        <f>AVERAGE('Adelaide'!V85,'Albany'!V100,'Amberley'!V54,'Birdsville'!V45,'Bourke'!V87,'Bundaberg'!V86,'Burketown'!V90,'Butlers Gorge'!V62,'Cabramurra'!V33,'Camooweal'!V56,'Cape Bruny'!V73,'Cape Leeuwin'!V85,'Cape Moreton'!V85,'Carnarvon'!V85,'Ceduna'!V52,'Cobar'!V86,'Darwin'!V85,'Deniliquin'!V86,'Dubbo'!V74,'Eddytstone Point'!V85,'Forrest'!V48,'Gabo Island'!V89,'Gayndah'!V92,'Geraldton'!V85,'Hobart'!V77,'Kalumburu'!V55,'Karijini North'!V65,'Laverton'!V52,'Mackay'!V85,'Marble Bar'!V89,'Marree'!V87,'Melbourne'!V85,'Mildura'!V85,'Miles'!V86,'Morawa'!V70,'Mt Gambier'!V85,'Nhill'!V91,'Normanton'!V90,'Nowra'!V43,'Nuriootpa'!V38,'Oodnadatta'!V54,'Orbost'!V60,'Palmerville'!V90,'Perth'!V85,'Point Perpendicular'!V54,'Port Lincoln'!V85,'Port Macquarie'!V85,'Richmond NSW'!V52,'Robe'!V92,'Rutherglen'!V84,'Sale'!V85,'Scone'!V30,'Snowtown'!V87,'Sydney'!V85,'Thargomiindah'!V41,'Tibooburra'!V86,'Wagga Wagga'!V85,'Walgett'!V86,'Weipa'!V36,'Wilcannia'!V89,'Williamtown'!V47,'Wilsons Promontary'!V89,'Woomera'!V45,'Wyalong'!V33,'Yamba'!V96)</f>
        <v>2.62692307692308</v>
      </c>
      <c r="N18" s="12">
        <f>AVERAGE('Adelaide'!W85,'Albany'!W100,'Amberley'!W54,'Birdsville'!W45,'Bourke'!W87,'Bundaberg'!W86,'Burketown'!W90,'Butlers Gorge'!W62,'Cabramurra'!W33,'Camooweal'!W56,'Cape Bruny'!W73,'Cape Leeuwin'!W85,'Cape Moreton'!W85,'Carnarvon'!W85,'Ceduna'!W52,'Cobar'!W86,'Darwin'!W85,'Deniliquin'!W86,'Dubbo'!W74,'Eddytstone Point'!W85,'Forrest'!W48,'Gabo Island'!W89,'Gayndah'!W92,'Geraldton'!W85,'Hobart'!W77,'Kalumburu'!W55,'Karijini North'!W65,'Laverton'!W52,'Mackay'!W85,'Marble Bar'!W89,'Marree'!W87,'Melbourne'!W85,'Mildura'!W85,'Miles'!W86,'Morawa'!W70,'Mt Gambier'!W85,'Nhill'!W91,'Normanton'!W90,'Nowra'!W43,'Nuriootpa'!W38,'Oodnadatta'!W54,'Orbost'!W60,'Palmerville'!W90,'Perth'!W85,'Point Perpendicular'!W54,'Port Lincoln'!W85,'Port Macquarie'!W85,'Richmond NSW'!W52,'Robe'!W92,'Rutherglen'!W84,'Sale'!W85,'Scone'!W30,'Snowtown'!W87,'Sydney'!W85,'Thargomiindah'!W41,'Tibooburra'!W86,'Wagga Wagga'!W85,'Walgett'!W86,'Weipa'!W36,'Wilcannia'!W89,'Williamtown'!W47,'Wilsons Promontary'!W89,'Woomera'!W45,'Wyalong'!W33,'Yamba'!W96)</f>
        <v>39.2029425533234</v>
      </c>
    </row>
    <row r="19" ht="23" customHeight="1">
      <c r="A19" s="10">
        <v>-3</v>
      </c>
      <c r="B19" s="11">
        <f>AVERAGE('Adelaide'!B86,'Albany'!B101,'Amberley'!B55,'Birdsville'!B46,'Bourke'!B88,'Bundaberg'!B87,'Burketown'!B91,'Butlers Gorge'!B63,'Cabramurra'!B34,'Camooweal'!B57,'Cape Bruny'!B74,'Cape Leeuwin'!B86,'Cape Moreton'!B86,'Carnarvon'!B86,'Ceduna'!B53,'Cobar'!B87,'Darwin'!B86,'Deniliquin'!B87,'Dubbo'!B75,'Eddytstone Point'!B86,'Forrest'!B49,'Gabo Island'!B90,'Gayndah'!B93,'Geraldton'!B86,'Hobart'!B78,'Kalumburu'!B56,'Karijini North'!B66,'Laverton'!B53,'Mackay'!B86,'Marble Bar'!B90,'Marree'!B88,'Melbourne'!B86,'Mildura'!B86,'Miles'!B87,'Morawa'!B71,'Mt Gambier'!B86,'Nhill'!B92,'Normanton'!B91,'Nowra'!B44,'Nuriootpa'!B39,'Oodnadatta'!B55,'Orbost'!B61,'Palmerville'!B91,'Perth'!B86,'Point Perpendicular'!B55,'Port Lincoln'!B86,'Port Macquarie'!B86,'Richmond NSW'!B53,'Robe'!B93,'Rutherglen'!B85,'Sale'!B86,'Scone'!B31,'Snowtown'!B88,'Sydney'!B86,'Thargomiindah'!B42,'Tibooburra'!B87,'Wagga Wagga'!B86,'Walgett'!B87,'Weipa'!B37,'Wilcannia'!B90,'Williamtown'!B48,'Wilsons Promontary'!B90,'Woomera'!B46,'Wyalong'!B34,'Yamba'!B97)</f>
        <v>33.2153846153846</v>
      </c>
      <c r="C19" s="12">
        <f>AVERAGE('Adelaide'!D86,'Albany'!D101,'Amberley'!D55,'Birdsville'!D46,'Bourke'!D88,'Bundaberg'!D87,'Burketown'!D91,'Butlers Gorge'!D63,'Cabramurra'!D34,'Camooweal'!D57,'Cape Bruny'!D74,'Cape Leeuwin'!D86,'Cape Moreton'!D86,'Carnarvon'!D86,'Ceduna'!D53,'Cobar'!D87,'Darwin'!D86,'Deniliquin'!D87,'Dubbo'!D75,'Eddytstone Point'!D86,'Forrest'!D49,'Gabo Island'!D90,'Gayndah'!D93,'Geraldton'!D86,'Hobart'!D78,'Kalumburu'!D56,'Karijini North'!D66,'Laverton'!D53,'Mackay'!D86,'Marble Bar'!D90,'Marree'!D88,'Melbourne'!D86,'Mildura'!D86,'Miles'!D87,'Morawa'!D71,'Mt Gambier'!D86,'Nhill'!D92,'Normanton'!D91,'Nowra'!D44,'Nuriootpa'!D39,'Oodnadatta'!D55,'Orbost'!D61,'Palmerville'!D91,'Perth'!D86,'Point Perpendicular'!D55,'Port Lincoln'!D86,'Port Macquarie'!D86,'Richmond NSW'!D53,'Robe'!D93,'Rutherglen'!D85,'Sale'!D86,'Scone'!D31,'Snowtown'!D88,'Sydney'!D86,'Thargomiindah'!D42,'Tibooburra'!D87,'Wagga Wagga'!D86,'Walgett'!D87,'Weipa'!D37,'Wilcannia'!D90,'Williamtown'!D48,'Wilsons Promontary'!D90,'Woomera'!D46,'Wyalong'!D34,'Yamba'!D97)</f>
        <v>34.4762691726288</v>
      </c>
      <c r="D19" s="13">
        <f>AVERAGE('Adelaide'!G86,'Albany'!G101,'Amberley'!G55,'Birdsville'!G46,'Bourke'!G88,'Bundaberg'!G87,'Burketown'!G91,'Butlers Gorge'!G63,'Cabramurra'!G34,'Camooweal'!G57,'Cape Bruny'!G74,'Cape Leeuwin'!G86,'Cape Moreton'!G86,'Carnarvon'!G86,'Ceduna'!G53,'Cobar'!G87,'Darwin'!G86,'Deniliquin'!G87,'Dubbo'!G75,'Eddytstone Point'!G86,'Forrest'!G49,'Gabo Island'!G90,'Gayndah'!G93,'Geraldton'!G86,'Hobart'!G78,'Kalumburu'!G56,'Karijini North'!G66,'Laverton'!G53,'Mackay'!G86,'Marble Bar'!G90,'Marree'!G88,'Melbourne'!G86,'Mildura'!G86,'Miles'!G87,'Morawa'!G71,'Mt Gambier'!G86,'Nhill'!G92,'Normanton'!G91,'Nowra'!G44,'Nuriootpa'!G39,'Oodnadatta'!G55,'Orbost'!G61,'Palmerville'!G91,'Perth'!G86,'Point Perpendicular'!G55,'Port Lincoln'!G86,'Port Macquarie'!G86,'Richmond NSW'!G53,'Robe'!G93,'Rutherglen'!G85,'Sale'!G86,'Scone'!G31,'Snowtown'!G88,'Sydney'!G86,'Thargomiindah'!G42,'Tibooburra'!G87,'Wagga Wagga'!G86,'Walgett'!G87,'Weipa'!G37,'Wilcannia'!G90,'Williamtown'!G48,'Wilsons Promontary'!G90,'Woomera'!G46,'Wyalong'!G34,'Yamba'!G97)</f>
        <v>16.4923076923077</v>
      </c>
      <c r="E19" s="12">
        <f>AVERAGE('Adelaide'!I86,'Albany'!I101,'Amberley'!I55,'Birdsville'!I46,'Bourke'!I88,'Bundaberg'!I87,'Burketown'!I91,'Butlers Gorge'!I63,'Cabramurra'!I34,'Camooweal'!I57,'Cape Bruny'!I74,'Cape Leeuwin'!I86,'Cape Moreton'!I86,'Carnarvon'!I86,'Ceduna'!I53,'Cobar'!I87,'Darwin'!I86,'Deniliquin'!I87,'Dubbo'!I75,'Eddytstone Point'!I86,'Forrest'!I49,'Gabo Island'!I90,'Gayndah'!I93,'Geraldton'!I86,'Hobart'!I78,'Kalumburu'!I56,'Karijini North'!I66,'Laverton'!I53,'Mackay'!I86,'Marble Bar'!I90,'Marree'!I88,'Melbourne'!I86,'Mildura'!I86,'Miles'!I87,'Morawa'!I71,'Mt Gambier'!I86,'Nhill'!I92,'Normanton'!I91,'Nowra'!I44,'Nuriootpa'!I39,'Oodnadatta'!I55,'Orbost'!I61,'Palmerville'!I91,'Perth'!I86,'Point Perpendicular'!I55,'Port Lincoln'!I86,'Port Macquarie'!I86,'Richmond NSW'!I53,'Robe'!I93,'Rutherglen'!I85,'Sale'!I86,'Scone'!I31,'Snowtown'!I88,'Sydney'!I86,'Thargomiindah'!I42,'Tibooburra'!I87,'Wagga Wagga'!I86,'Walgett'!I87,'Weipa'!I37,'Wilcannia'!I90,'Williamtown'!I48,'Wilsons Promontary'!I90,'Woomera'!I46,'Wyalong'!I34,'Yamba'!I97)</f>
        <v>36.2078890178151</v>
      </c>
      <c r="F19" s="13">
        <f>AVERAGE('Adelaide'!L86,'Albany'!L101,'Amberley'!L55,'Birdsville'!L46,'Bourke'!L88,'Bundaberg'!L87,'Burketown'!L91,'Butlers Gorge'!L63,'Cabramurra'!L34,'Camooweal'!L57,'Cape Bruny'!L74,'Cape Leeuwin'!L86,'Cape Moreton'!L86,'Carnarvon'!L86,'Ceduna'!L53,'Cobar'!L87,'Darwin'!L86,'Deniliquin'!L87,'Dubbo'!L75,'Eddytstone Point'!L86,'Forrest'!L49,'Gabo Island'!L90,'Gayndah'!L93,'Geraldton'!L86,'Hobart'!L78,'Kalumburu'!L56,'Karijini North'!L66,'Laverton'!L53,'Mackay'!L86,'Marble Bar'!L90,'Marree'!L88,'Melbourne'!L86,'Mildura'!L86,'Miles'!L87,'Morawa'!L71,'Mt Gambier'!L86,'Nhill'!L92,'Normanton'!L91,'Nowra'!L44,'Nuriootpa'!L39,'Oodnadatta'!L55,'Orbost'!L61,'Palmerville'!L91,'Perth'!L86,'Point Perpendicular'!L55,'Port Lincoln'!L86,'Port Macquarie'!L86,'Richmond NSW'!L53,'Robe'!L93,'Rutherglen'!L85,'Sale'!L86,'Scone'!L31,'Snowtown'!L88,'Sydney'!L86,'Thargomiindah'!L42,'Tibooburra'!L87,'Wagga Wagga'!L86,'Walgett'!L87,'Weipa'!L37,'Wilcannia'!L90,'Williamtown'!L48,'Wilsons Promontary'!L90,'Woomera'!L46,'Wyalong'!L34,'Yamba'!L97)</f>
        <v>3.47692307692308</v>
      </c>
      <c r="G19" s="12">
        <f>AVERAGE('Adelaide'!N86,'Albany'!N101,'Amberley'!N55,'Birdsville'!N46,'Bourke'!N88,'Bundaberg'!N87,'Burketown'!N91,'Butlers Gorge'!N63,'Cabramurra'!N34,'Camooweal'!N57,'Cape Bruny'!N74,'Cape Leeuwin'!N86,'Cape Moreton'!N86,'Carnarvon'!N86,'Ceduna'!N53,'Cobar'!N87,'Darwin'!N86,'Deniliquin'!N87,'Dubbo'!N75,'Eddytstone Point'!N86,'Forrest'!N49,'Gabo Island'!N90,'Gayndah'!N93,'Geraldton'!N86,'Hobart'!N78,'Kalumburu'!N56,'Karijini North'!N66,'Laverton'!N53,'Mackay'!N86,'Marble Bar'!N90,'Marree'!N88,'Melbourne'!N86,'Mildura'!N86,'Miles'!N87,'Morawa'!N71,'Mt Gambier'!N86,'Nhill'!N92,'Normanton'!N91,'Nowra'!N44,'Nuriootpa'!N39,'Oodnadatta'!N55,'Orbost'!N61,'Palmerville'!N91,'Perth'!N86,'Point Perpendicular'!N55,'Port Lincoln'!N86,'Port Macquarie'!N86,'Richmond NSW'!N53,'Robe'!N93,'Rutherglen'!N85,'Sale'!N86,'Scone'!N31,'Snowtown'!N88,'Sydney'!N86,'Thargomiindah'!N42,'Tibooburra'!N87,'Wagga Wagga'!N86,'Walgett'!N87,'Weipa'!N37,'Wilcannia'!N90,'Williamtown'!N48,'Wilsons Promontary'!N90,'Woomera'!N46,'Wyalong'!N34,'Yamba'!N97)</f>
        <v>39.667442680776</v>
      </c>
      <c r="H19" s="10">
        <v>-3</v>
      </c>
      <c r="I19" s="11">
        <f>AVERAGE('Adelaide'!P86,'Albany'!P101,'Amberley'!P55,'Birdsville'!P46,'Bourke'!P88,'Bundaberg'!P87,'Burketown'!P91,'Butlers Gorge'!P63,'Cabramurra'!P34,'Camooweal'!P57,'Cape Bruny'!P74,'Cape Leeuwin'!P86,'Cape Moreton'!P86,'Carnarvon'!P86,'Ceduna'!P53,'Cobar'!P87,'Darwin'!P86,'Deniliquin'!P87,'Dubbo'!P75,'Eddytstone Point'!P86,'Forrest'!P49,'Gabo Island'!P90,'Gayndah'!P93,'Geraldton'!P86,'Hobart'!P78,'Kalumburu'!P56,'Karijini North'!P66,'Laverton'!P53,'Mackay'!P86,'Marble Bar'!P90,'Marree'!P88,'Melbourne'!P86,'Mildura'!P86,'Miles'!P87,'Morawa'!P71,'Mt Gambier'!P86,'Nhill'!P92,'Normanton'!P91,'Nowra'!P44,'Nuriootpa'!P39,'Oodnadatta'!P55,'Orbost'!P61,'Palmerville'!P91,'Perth'!P86,'Point Perpendicular'!P55,'Port Lincoln'!P86,'Port Macquarie'!P86,'Richmond NSW'!P53,'Robe'!P93,'Rutherglen'!P85,'Sale'!P86,'Scone'!P31,'Snowtown'!P88,'Sydney'!P86,'Thargomiindah'!P42,'Tibooburra'!P87,'Wagga Wagga'!P86,'Walgett'!P87,'Weipa'!P37,'Wilcannia'!P90,'Williamtown'!P48,'Wilsons Promontary'!P90,'Woomera'!P46,'Wyalong'!P34,'Yamba'!P97)</f>
        <v>33.0410256410256</v>
      </c>
      <c r="J19" s="12">
        <f>AVERAGE('Adelaide'!Q86,'Albany'!Q101,'Amberley'!Q55,'Birdsville'!Q46,'Bourke'!Q88,'Bundaberg'!Q87,'Burketown'!Q91,'Butlers Gorge'!Q63,'Cabramurra'!Q34,'Camooweal'!Q57,'Cape Bruny'!Q74,'Cape Leeuwin'!Q86,'Cape Moreton'!Q86,'Carnarvon'!Q86,'Ceduna'!Q53,'Cobar'!Q87,'Darwin'!Q86,'Deniliquin'!Q87,'Dubbo'!Q75,'Eddytstone Point'!Q86,'Forrest'!Q49,'Gabo Island'!Q90,'Gayndah'!Q93,'Geraldton'!Q86,'Hobart'!Q78,'Kalumburu'!Q56,'Karijini North'!Q66,'Laverton'!Q53,'Mackay'!Q86,'Marble Bar'!Q90,'Marree'!Q88,'Melbourne'!Q86,'Mildura'!Q86,'Miles'!Q87,'Morawa'!Q71,'Mt Gambier'!Q86,'Nhill'!Q92,'Normanton'!Q91,'Nowra'!Q44,'Nuriootpa'!Q39,'Oodnadatta'!Q55,'Orbost'!Q61,'Palmerville'!Q91,'Perth'!Q86,'Point Perpendicular'!Q55,'Port Lincoln'!Q86,'Port Macquarie'!Q86,'Richmond NSW'!Q53,'Robe'!Q93,'Rutherglen'!Q85,'Sale'!Q86,'Scone'!Q31,'Snowtown'!Q88,'Sydney'!Q86,'Thargomiindah'!Q42,'Tibooburra'!Q87,'Wagga Wagga'!Q86,'Walgett'!Q87,'Weipa'!Q37,'Wilcannia'!Q90,'Williamtown'!Q48,'Wilsons Promontary'!Q90,'Woomera'!Q46,'Wyalong'!Q34,'Yamba'!Q97)</f>
        <v>34.5101200053004</v>
      </c>
      <c r="K19" s="13">
        <f>AVERAGE('Adelaide'!S86,'Albany'!S101,'Amberley'!S55,'Birdsville'!S46,'Bourke'!S88,'Bundaberg'!S87,'Burketown'!S91,'Butlers Gorge'!S63,'Cabramurra'!S34,'Camooweal'!S57,'Cape Bruny'!S74,'Cape Leeuwin'!S86,'Cape Moreton'!S86,'Carnarvon'!S86,'Ceduna'!S53,'Cobar'!S87,'Darwin'!S86,'Deniliquin'!S87,'Dubbo'!S75,'Eddytstone Point'!S86,'Forrest'!S49,'Gabo Island'!S90,'Gayndah'!S93,'Geraldton'!S86,'Hobart'!S78,'Kalumburu'!S56,'Karijini North'!S66,'Laverton'!S53,'Mackay'!S86,'Marble Bar'!S90,'Marree'!S88,'Melbourne'!S86,'Mildura'!S86,'Miles'!S87,'Morawa'!S71,'Mt Gambier'!S86,'Nhill'!S92,'Normanton'!S91,'Nowra'!S44,'Nuriootpa'!S39,'Oodnadatta'!S55,'Orbost'!S61,'Palmerville'!S91,'Perth'!S86,'Point Perpendicular'!S55,'Port Lincoln'!S86,'Port Macquarie'!S86,'Richmond NSW'!S53,'Robe'!S93,'Rutherglen'!S85,'Sale'!S86,'Scone'!S31,'Snowtown'!S88,'Sydney'!S86,'Thargomiindah'!S42,'Tibooburra'!S87,'Wagga Wagga'!S86,'Walgett'!S87,'Weipa'!S37,'Wilcannia'!S90,'Williamtown'!S48,'Wilsons Promontary'!S90,'Woomera'!S46,'Wyalong'!S34,'Yamba'!S97)</f>
        <v>15.9794871794872</v>
      </c>
      <c r="L19" s="12">
        <f>AVERAGE('Adelaide'!T86,'Albany'!T101,'Amberley'!T55,'Birdsville'!T46,'Bourke'!T88,'Bundaberg'!T87,'Burketown'!T91,'Butlers Gorge'!T63,'Cabramurra'!T34,'Camooweal'!T57,'Cape Bruny'!T74,'Cape Leeuwin'!T86,'Cape Moreton'!T86,'Carnarvon'!T86,'Ceduna'!T53,'Cobar'!T87,'Darwin'!T86,'Deniliquin'!T87,'Dubbo'!T75,'Eddytstone Point'!T86,'Forrest'!T49,'Gabo Island'!T90,'Gayndah'!T93,'Geraldton'!T86,'Hobart'!T78,'Kalumburu'!T56,'Karijini North'!T66,'Laverton'!T53,'Mackay'!T86,'Marble Bar'!T90,'Marree'!T88,'Melbourne'!T86,'Mildura'!T86,'Miles'!T87,'Morawa'!T71,'Mt Gambier'!T86,'Nhill'!T92,'Normanton'!T91,'Nowra'!T44,'Nuriootpa'!T39,'Oodnadatta'!T55,'Orbost'!T61,'Palmerville'!T91,'Perth'!T86,'Point Perpendicular'!T55,'Port Lincoln'!T86,'Port Macquarie'!T86,'Richmond NSW'!T53,'Robe'!T93,'Rutherglen'!T85,'Sale'!T86,'Scone'!T31,'Snowtown'!T88,'Sydney'!T86,'Thargomiindah'!T42,'Tibooburra'!T87,'Wagga Wagga'!T86,'Walgett'!T87,'Weipa'!T37,'Wilcannia'!T90,'Williamtown'!T48,'Wilsons Promontary'!T90,'Woomera'!T46,'Wyalong'!T34,'Yamba'!T97)</f>
        <v>36.2012349310163</v>
      </c>
      <c r="M19" s="13">
        <f>AVERAGE('Adelaide'!V86,'Albany'!V101,'Amberley'!V55,'Birdsville'!V46,'Bourke'!V88,'Bundaberg'!V87,'Burketown'!V91,'Butlers Gorge'!V63,'Cabramurra'!V34,'Camooweal'!V57,'Cape Bruny'!V74,'Cape Leeuwin'!V86,'Cape Moreton'!V86,'Carnarvon'!V86,'Ceduna'!V53,'Cobar'!V87,'Darwin'!V86,'Deniliquin'!V87,'Dubbo'!V75,'Eddytstone Point'!V86,'Forrest'!V49,'Gabo Island'!V90,'Gayndah'!V93,'Geraldton'!V86,'Hobart'!V78,'Kalumburu'!V56,'Karijini North'!V66,'Laverton'!V53,'Mackay'!V86,'Marble Bar'!V90,'Marree'!V88,'Melbourne'!V86,'Mildura'!V86,'Miles'!V87,'Morawa'!V71,'Mt Gambier'!V86,'Nhill'!V92,'Normanton'!V91,'Nowra'!V44,'Nuriootpa'!V39,'Oodnadatta'!V55,'Orbost'!V61,'Palmerville'!V91,'Perth'!V86,'Point Perpendicular'!V55,'Port Lincoln'!V86,'Port Macquarie'!V86,'Richmond NSW'!V53,'Robe'!V93,'Rutherglen'!V85,'Sale'!V86,'Scone'!V31,'Snowtown'!V88,'Sydney'!V86,'Thargomiindah'!V42,'Tibooburra'!V87,'Wagga Wagga'!V86,'Walgett'!V87,'Weipa'!V37,'Wilcannia'!V90,'Williamtown'!V48,'Wilsons Promontary'!V90,'Woomera'!V46,'Wyalong'!V34,'Yamba'!V97)</f>
        <v>2.85128205128205</v>
      </c>
      <c r="N19" s="12">
        <f>AVERAGE('Adelaide'!W86,'Albany'!W101,'Amberley'!W55,'Birdsville'!W46,'Bourke'!W88,'Bundaberg'!W87,'Burketown'!W91,'Butlers Gorge'!W63,'Cabramurra'!W34,'Camooweal'!W57,'Cape Bruny'!W74,'Cape Leeuwin'!W86,'Cape Moreton'!W86,'Carnarvon'!W86,'Ceduna'!W53,'Cobar'!W87,'Darwin'!W86,'Deniliquin'!W87,'Dubbo'!W75,'Eddytstone Point'!W86,'Forrest'!W49,'Gabo Island'!W90,'Gayndah'!W93,'Geraldton'!W86,'Hobart'!W78,'Kalumburu'!W56,'Karijini North'!W66,'Laverton'!W53,'Mackay'!W86,'Marble Bar'!W90,'Marree'!W88,'Melbourne'!W86,'Mildura'!W86,'Miles'!W87,'Morawa'!W71,'Mt Gambier'!W86,'Nhill'!W92,'Normanton'!W91,'Nowra'!W44,'Nuriootpa'!W39,'Oodnadatta'!W55,'Orbost'!W61,'Palmerville'!W91,'Perth'!W86,'Point Perpendicular'!W55,'Port Lincoln'!W86,'Port Macquarie'!W86,'Richmond NSW'!W53,'Robe'!W93,'Rutherglen'!W85,'Sale'!W86,'Scone'!W31,'Snowtown'!W88,'Sydney'!W86,'Thargomiindah'!W42,'Tibooburra'!W87,'Wagga Wagga'!W86,'Walgett'!W87,'Weipa'!W37,'Wilcannia'!W90,'Williamtown'!W48,'Wilsons Promontary'!W90,'Woomera'!W46,'Wyalong'!W34,'Yamba'!W97)</f>
        <v>39.2644659391534</v>
      </c>
    </row>
    <row r="20" ht="23" customHeight="1">
      <c r="A20" s="10">
        <v>-2</v>
      </c>
      <c r="B20" s="11">
        <f>AVERAGE('Adelaide'!B87,'Albany'!B102,'Amberley'!B56,'Birdsville'!B47,'Bourke'!B89,'Bundaberg'!B88,'Burketown'!B92,'Butlers Gorge'!B64,'Cabramurra'!B35,'Camooweal'!B58,'Cape Bruny'!B75,'Cape Leeuwin'!B87,'Cape Moreton'!B87,'Carnarvon'!B87,'Ceduna'!B54,'Cobar'!B88,'Darwin'!B87,'Deniliquin'!B88,'Dubbo'!B76,'Eddytstone Point'!B87,'Forrest'!B50,'Gabo Island'!B91,'Gayndah'!B94,'Geraldton'!B87,'Hobart'!B79,'Kalumburu'!B57,'Karijini North'!B67,'Laverton'!B54,'Mackay'!B87,'Marble Bar'!B91,'Marree'!B89,'Melbourne'!B87,'Mildura'!B87,'Miles'!B88,'Morawa'!B72,'Mt Gambier'!B87,'Nhill'!B93,'Normanton'!B92,'Nowra'!B45,'Nuriootpa'!B40,'Oodnadatta'!B56,'Orbost'!B62,'Palmerville'!B92,'Perth'!B87,'Point Perpendicular'!B56,'Port Lincoln'!B87,'Port Macquarie'!B87,'Richmond NSW'!B54,'Robe'!B94,'Rutherglen'!B86,'Sale'!B87,'Scone'!B32,'Snowtown'!B89,'Sydney'!B87,'Thargomiindah'!B43,'Tibooburra'!B88,'Wagga Wagga'!B87,'Walgett'!B88,'Weipa'!B38,'Wilcannia'!B91,'Williamtown'!B49,'Wilsons Promontary'!B91,'Woomera'!B47,'Wyalong'!B35,'Yamba'!B98)</f>
        <v>34.2307692307692</v>
      </c>
      <c r="C20" s="12">
        <f>AVERAGE('Adelaide'!D87,'Albany'!D102,'Amberley'!D56,'Birdsville'!D47,'Bourke'!D89,'Bundaberg'!D88,'Burketown'!D92,'Butlers Gorge'!D64,'Cabramurra'!D35,'Camooweal'!D58,'Cape Bruny'!D75,'Cape Leeuwin'!D87,'Cape Moreton'!D87,'Carnarvon'!D87,'Ceduna'!D54,'Cobar'!D88,'Darwin'!D87,'Deniliquin'!D88,'Dubbo'!D76,'Eddytstone Point'!D87,'Forrest'!D50,'Gabo Island'!D91,'Gayndah'!D94,'Geraldton'!D87,'Hobart'!D79,'Kalumburu'!D57,'Karijini North'!D67,'Laverton'!D54,'Mackay'!D87,'Marble Bar'!D91,'Marree'!D89,'Melbourne'!D87,'Mildura'!D87,'Miles'!D88,'Morawa'!D72,'Mt Gambier'!D87,'Nhill'!D93,'Normanton'!D92,'Nowra'!D45,'Nuriootpa'!D40,'Oodnadatta'!D56,'Orbost'!D62,'Palmerville'!D92,'Perth'!D87,'Point Perpendicular'!D56,'Port Lincoln'!D87,'Port Macquarie'!D87,'Richmond NSW'!D54,'Robe'!D94,'Rutherglen'!D86,'Sale'!D87,'Scone'!D32,'Snowtown'!D89,'Sydney'!D87,'Thargomiindah'!D43,'Tibooburra'!D88,'Wagga Wagga'!D87,'Walgett'!D88,'Weipa'!D38,'Wilcannia'!D91,'Williamtown'!D49,'Wilsons Promontary'!D91,'Woomera'!D47,'Wyalong'!D35,'Yamba'!D98)</f>
        <v>34.564685878575</v>
      </c>
      <c r="D20" s="13">
        <f>AVERAGE('Adelaide'!G87,'Albany'!G102,'Amberley'!G56,'Birdsville'!G47,'Bourke'!G89,'Bundaberg'!G88,'Burketown'!G92,'Butlers Gorge'!G64,'Cabramurra'!G35,'Camooweal'!G58,'Cape Bruny'!G75,'Cape Leeuwin'!G87,'Cape Moreton'!G87,'Carnarvon'!G87,'Ceduna'!G54,'Cobar'!G88,'Darwin'!G87,'Deniliquin'!G88,'Dubbo'!G76,'Eddytstone Point'!G87,'Forrest'!G50,'Gabo Island'!G91,'Gayndah'!G94,'Geraldton'!G87,'Hobart'!G79,'Kalumburu'!G57,'Karijini North'!G67,'Laverton'!G54,'Mackay'!G87,'Marble Bar'!G91,'Marree'!G89,'Melbourne'!G87,'Mildura'!G87,'Miles'!G88,'Morawa'!G72,'Mt Gambier'!G87,'Nhill'!G93,'Normanton'!G92,'Nowra'!G45,'Nuriootpa'!G40,'Oodnadatta'!G56,'Orbost'!G62,'Palmerville'!G92,'Perth'!G87,'Point Perpendicular'!G56,'Port Lincoln'!G87,'Port Macquarie'!G87,'Richmond NSW'!G54,'Robe'!G94,'Rutherglen'!G86,'Sale'!G87,'Scone'!G32,'Snowtown'!G89,'Sydney'!G87,'Thargomiindah'!G43,'Tibooburra'!G88,'Wagga Wagga'!G87,'Walgett'!G88,'Weipa'!G38,'Wilcannia'!G91,'Williamtown'!G49,'Wilsons Promontary'!G91,'Woomera'!G47,'Wyalong'!G35,'Yamba'!G98)</f>
        <v>16.3384615384615</v>
      </c>
      <c r="E20" s="12">
        <f>AVERAGE('Adelaide'!I87,'Albany'!I102,'Amberley'!I56,'Birdsville'!I47,'Bourke'!I89,'Bundaberg'!I88,'Burketown'!I92,'Butlers Gorge'!I64,'Cabramurra'!I35,'Camooweal'!I58,'Cape Bruny'!I75,'Cape Leeuwin'!I87,'Cape Moreton'!I87,'Carnarvon'!I87,'Ceduna'!I54,'Cobar'!I88,'Darwin'!I87,'Deniliquin'!I88,'Dubbo'!I76,'Eddytstone Point'!I87,'Forrest'!I50,'Gabo Island'!I91,'Gayndah'!I94,'Geraldton'!I87,'Hobart'!I79,'Kalumburu'!I57,'Karijini North'!I67,'Laverton'!I54,'Mackay'!I87,'Marble Bar'!I91,'Marree'!I89,'Melbourne'!I87,'Mildura'!I87,'Miles'!I88,'Morawa'!I72,'Mt Gambier'!I87,'Nhill'!I93,'Normanton'!I92,'Nowra'!I45,'Nuriootpa'!I40,'Oodnadatta'!I56,'Orbost'!I62,'Palmerville'!I92,'Perth'!I87,'Point Perpendicular'!I56,'Port Lincoln'!I87,'Port Macquarie'!I87,'Richmond NSW'!I54,'Robe'!I94,'Rutherglen'!I86,'Sale'!I87,'Scone'!I32,'Snowtown'!I89,'Sydney'!I87,'Thargomiindah'!I43,'Tibooburra'!I88,'Wagga Wagga'!I87,'Walgett'!I88,'Weipa'!I38,'Wilcannia'!I91,'Williamtown'!I49,'Wilsons Promontary'!I91,'Woomera'!I47,'Wyalong'!I35,'Yamba'!I98)</f>
        <v>36.2729506937827</v>
      </c>
      <c r="F20" s="13">
        <f>AVERAGE('Adelaide'!L87,'Albany'!L102,'Amberley'!L56,'Birdsville'!L47,'Bourke'!L89,'Bundaberg'!L88,'Burketown'!L92,'Butlers Gorge'!L64,'Cabramurra'!L35,'Camooweal'!L58,'Cape Bruny'!L75,'Cape Leeuwin'!L87,'Cape Moreton'!L87,'Carnarvon'!L87,'Ceduna'!L54,'Cobar'!L88,'Darwin'!L87,'Deniliquin'!L88,'Dubbo'!L76,'Eddytstone Point'!L87,'Forrest'!L50,'Gabo Island'!L91,'Gayndah'!L94,'Geraldton'!L87,'Hobart'!L79,'Kalumburu'!L57,'Karijini North'!L67,'Laverton'!L54,'Mackay'!L87,'Marble Bar'!L91,'Marree'!L89,'Melbourne'!L87,'Mildura'!L87,'Miles'!L88,'Morawa'!L72,'Mt Gambier'!L87,'Nhill'!L93,'Normanton'!L92,'Nowra'!L45,'Nuriootpa'!L40,'Oodnadatta'!L56,'Orbost'!L62,'Palmerville'!L92,'Perth'!L87,'Point Perpendicular'!L56,'Port Lincoln'!L87,'Port Macquarie'!L87,'Richmond NSW'!L54,'Robe'!L94,'Rutherglen'!L86,'Sale'!L87,'Scone'!L32,'Snowtown'!L89,'Sydney'!L87,'Thargomiindah'!L43,'Tibooburra'!L88,'Wagga Wagga'!L87,'Walgett'!L88,'Weipa'!L38,'Wilcannia'!L91,'Williamtown'!L49,'Wilsons Promontary'!L91,'Woomera'!L47,'Wyalong'!L35,'Yamba'!L98)</f>
        <v>3.03076923076923</v>
      </c>
      <c r="G20" s="12">
        <f>AVERAGE('Adelaide'!N87,'Albany'!N102,'Amberley'!N56,'Birdsville'!N47,'Bourke'!N89,'Bundaberg'!N88,'Burketown'!N92,'Butlers Gorge'!N64,'Cabramurra'!N35,'Camooweal'!N58,'Cape Bruny'!N75,'Cape Leeuwin'!N87,'Cape Moreton'!N87,'Carnarvon'!N87,'Ceduna'!N54,'Cobar'!N88,'Darwin'!N87,'Deniliquin'!N88,'Dubbo'!N76,'Eddytstone Point'!N87,'Forrest'!N50,'Gabo Island'!N91,'Gayndah'!N94,'Geraldton'!N87,'Hobart'!N79,'Kalumburu'!N57,'Karijini North'!N67,'Laverton'!N54,'Mackay'!N87,'Marble Bar'!N91,'Marree'!N89,'Melbourne'!N87,'Mildura'!N87,'Miles'!N88,'Morawa'!N72,'Mt Gambier'!N87,'Nhill'!N93,'Normanton'!N92,'Nowra'!N45,'Nuriootpa'!N40,'Oodnadatta'!N56,'Orbost'!N62,'Palmerville'!N92,'Perth'!N87,'Point Perpendicular'!N56,'Port Lincoln'!N87,'Port Macquarie'!N87,'Richmond NSW'!N54,'Robe'!N94,'Rutherglen'!N86,'Sale'!N87,'Scone'!N32,'Snowtown'!N89,'Sydney'!N87,'Thargomiindah'!N43,'Tibooburra'!N88,'Wagga Wagga'!N87,'Walgett'!N88,'Weipa'!N38,'Wilcannia'!N91,'Williamtown'!N49,'Wilsons Promontary'!N91,'Woomera'!N47,'Wyalong'!N35,'Yamba'!N98)</f>
        <v>38.9876495726496</v>
      </c>
      <c r="H20" s="10">
        <v>-2</v>
      </c>
      <c r="I20" s="11">
        <f>AVERAGE('Adelaide'!P87,'Albany'!P102,'Amberley'!P56,'Birdsville'!P47,'Bourke'!P89,'Bundaberg'!P88,'Burketown'!P92,'Butlers Gorge'!P64,'Cabramurra'!P35,'Camooweal'!P58,'Cape Bruny'!P75,'Cape Leeuwin'!P87,'Cape Moreton'!P87,'Carnarvon'!P87,'Ceduna'!P54,'Cobar'!P88,'Darwin'!P87,'Deniliquin'!P88,'Dubbo'!P76,'Eddytstone Point'!P87,'Forrest'!P50,'Gabo Island'!P91,'Gayndah'!P94,'Geraldton'!P87,'Hobart'!P79,'Kalumburu'!P57,'Karijini North'!P67,'Laverton'!P54,'Mackay'!P87,'Marble Bar'!P91,'Marree'!P89,'Melbourne'!P87,'Mildura'!P87,'Miles'!P88,'Morawa'!P72,'Mt Gambier'!P87,'Nhill'!P93,'Normanton'!P92,'Nowra'!P45,'Nuriootpa'!P40,'Oodnadatta'!P56,'Orbost'!P62,'Palmerville'!P92,'Perth'!P87,'Point Perpendicular'!P56,'Port Lincoln'!P87,'Port Macquarie'!P87,'Richmond NSW'!P54,'Robe'!P94,'Rutherglen'!P86,'Sale'!P87,'Scone'!P32,'Snowtown'!P89,'Sydney'!P87,'Thargomiindah'!P43,'Tibooburra'!P88,'Wagga Wagga'!P87,'Walgett'!P88,'Weipa'!P38,'Wilcannia'!P91,'Williamtown'!P49,'Wilsons Promontary'!P91,'Woomera'!P47,'Wyalong'!P35,'Yamba'!P98)</f>
        <v>32.9538461538462</v>
      </c>
      <c r="J20" s="12">
        <f>AVERAGE('Adelaide'!Q87,'Albany'!Q102,'Amberley'!Q56,'Birdsville'!Q47,'Bourke'!Q89,'Bundaberg'!Q88,'Burketown'!Q92,'Butlers Gorge'!Q64,'Cabramurra'!Q35,'Camooweal'!Q58,'Cape Bruny'!Q75,'Cape Leeuwin'!Q87,'Cape Moreton'!Q87,'Carnarvon'!Q87,'Ceduna'!Q54,'Cobar'!Q88,'Darwin'!Q87,'Deniliquin'!Q88,'Dubbo'!Q76,'Eddytstone Point'!Q87,'Forrest'!Q50,'Gabo Island'!Q91,'Gayndah'!Q94,'Geraldton'!Q87,'Hobart'!Q79,'Kalumburu'!Q57,'Karijini North'!Q67,'Laverton'!Q54,'Mackay'!Q87,'Marble Bar'!Q91,'Marree'!Q89,'Melbourne'!Q87,'Mildura'!Q87,'Miles'!Q88,'Morawa'!Q72,'Mt Gambier'!Q87,'Nhill'!Q93,'Normanton'!Q92,'Nowra'!Q45,'Nuriootpa'!Q40,'Oodnadatta'!Q56,'Orbost'!Q62,'Palmerville'!Q92,'Perth'!Q87,'Point Perpendicular'!Q56,'Port Lincoln'!Q87,'Port Macquarie'!Q87,'Richmond NSW'!Q54,'Robe'!Q94,'Rutherglen'!Q86,'Sale'!Q87,'Scone'!Q32,'Snowtown'!Q89,'Sydney'!Q87,'Thargomiindah'!Q43,'Tibooburra'!Q88,'Wagga Wagga'!Q87,'Walgett'!Q88,'Weipa'!Q38,'Wilcannia'!Q91,'Williamtown'!Q49,'Wilsons Promontary'!Q91,'Woomera'!Q47,'Wyalong'!Q35,'Yamba'!Q98)</f>
        <v>34.4612975245473</v>
      </c>
      <c r="K20" s="13">
        <f>AVERAGE('Adelaide'!S87,'Albany'!S102,'Amberley'!S56,'Birdsville'!S47,'Bourke'!S89,'Bundaberg'!S88,'Burketown'!S92,'Butlers Gorge'!S64,'Cabramurra'!S35,'Camooweal'!S58,'Cape Bruny'!S75,'Cape Leeuwin'!S87,'Cape Moreton'!S87,'Carnarvon'!S87,'Ceduna'!S54,'Cobar'!S88,'Darwin'!S87,'Deniliquin'!S88,'Dubbo'!S76,'Eddytstone Point'!S87,'Forrest'!S50,'Gabo Island'!S91,'Gayndah'!S94,'Geraldton'!S87,'Hobart'!S79,'Kalumburu'!S57,'Karijini North'!S67,'Laverton'!S54,'Mackay'!S87,'Marble Bar'!S91,'Marree'!S89,'Melbourne'!S87,'Mildura'!S87,'Miles'!S88,'Morawa'!S72,'Mt Gambier'!S87,'Nhill'!S93,'Normanton'!S92,'Nowra'!S45,'Nuriootpa'!S40,'Oodnadatta'!S56,'Orbost'!S62,'Palmerville'!S92,'Perth'!S87,'Point Perpendicular'!S56,'Port Lincoln'!S87,'Port Macquarie'!S87,'Richmond NSW'!S54,'Robe'!S94,'Rutherglen'!S86,'Sale'!S87,'Scone'!S32,'Snowtown'!S89,'Sydney'!S87,'Thargomiindah'!S43,'Tibooburra'!S88,'Wagga Wagga'!S87,'Walgett'!S88,'Weipa'!S38,'Wilcannia'!S91,'Williamtown'!S49,'Wilsons Promontary'!S91,'Woomera'!S47,'Wyalong'!S35,'Yamba'!S98)</f>
        <v>15.7230769230769</v>
      </c>
      <c r="L20" s="12">
        <f>AVERAGE('Adelaide'!T87,'Albany'!T102,'Amberley'!T56,'Birdsville'!T47,'Bourke'!T89,'Bundaberg'!T88,'Burketown'!T92,'Butlers Gorge'!T64,'Cabramurra'!T35,'Camooweal'!T58,'Cape Bruny'!T75,'Cape Leeuwin'!T87,'Cape Moreton'!T87,'Carnarvon'!T87,'Ceduna'!T54,'Cobar'!T88,'Darwin'!T87,'Deniliquin'!T88,'Dubbo'!T76,'Eddytstone Point'!T87,'Forrest'!T50,'Gabo Island'!T91,'Gayndah'!T94,'Geraldton'!T87,'Hobart'!T79,'Kalumburu'!T57,'Karijini North'!T67,'Laverton'!T54,'Mackay'!T87,'Marble Bar'!T91,'Marree'!T89,'Melbourne'!T87,'Mildura'!T87,'Miles'!T88,'Morawa'!T72,'Mt Gambier'!T87,'Nhill'!T93,'Normanton'!T92,'Nowra'!T45,'Nuriootpa'!T40,'Oodnadatta'!T56,'Orbost'!T62,'Palmerville'!T92,'Perth'!T87,'Point Perpendicular'!T56,'Port Lincoln'!T87,'Port Macquarie'!T87,'Richmond NSW'!T54,'Robe'!T94,'Rutherglen'!T86,'Sale'!T87,'Scone'!T32,'Snowtown'!T89,'Sydney'!T87,'Thargomiindah'!T43,'Tibooburra'!T88,'Wagga Wagga'!T87,'Walgett'!T88,'Weipa'!T38,'Wilcannia'!T91,'Williamtown'!T49,'Wilsons Promontary'!T91,'Woomera'!T47,'Wyalong'!T35,'Yamba'!T98)</f>
        <v>36.1381287753763</v>
      </c>
      <c r="M20" s="13">
        <f>AVERAGE('Adelaide'!V87,'Albany'!V102,'Amberley'!V56,'Birdsville'!V47,'Bourke'!V89,'Bundaberg'!V88,'Burketown'!V92,'Butlers Gorge'!V64,'Cabramurra'!V35,'Camooweal'!V58,'Cape Bruny'!V75,'Cape Leeuwin'!V87,'Cape Moreton'!V87,'Carnarvon'!V87,'Ceduna'!V54,'Cobar'!V88,'Darwin'!V87,'Deniliquin'!V88,'Dubbo'!V76,'Eddytstone Point'!V87,'Forrest'!V50,'Gabo Island'!V91,'Gayndah'!V94,'Geraldton'!V87,'Hobart'!V79,'Kalumburu'!V57,'Karijini North'!V67,'Laverton'!V54,'Mackay'!V87,'Marble Bar'!V91,'Marree'!V89,'Melbourne'!V87,'Mildura'!V87,'Miles'!V88,'Morawa'!V72,'Mt Gambier'!V87,'Nhill'!V93,'Normanton'!V92,'Nowra'!V45,'Nuriootpa'!V40,'Oodnadatta'!V56,'Orbost'!V62,'Palmerville'!V92,'Perth'!V87,'Point Perpendicular'!V56,'Port Lincoln'!V87,'Port Macquarie'!V87,'Richmond NSW'!V54,'Robe'!V94,'Rutherglen'!V86,'Sale'!V87,'Scone'!V32,'Snowtown'!V89,'Sydney'!V87,'Thargomiindah'!V43,'Tibooburra'!V88,'Wagga Wagga'!V87,'Walgett'!V88,'Weipa'!V38,'Wilcannia'!V91,'Williamtown'!V49,'Wilsons Promontary'!V91,'Woomera'!V47,'Wyalong'!V35,'Yamba'!V98)</f>
        <v>2.53846153846154</v>
      </c>
      <c r="N20" s="12">
        <f>AVERAGE('Adelaide'!W87,'Albany'!W102,'Amberley'!W56,'Birdsville'!W47,'Bourke'!W89,'Bundaberg'!W88,'Burketown'!W92,'Butlers Gorge'!W64,'Cabramurra'!W35,'Camooweal'!W58,'Cape Bruny'!W75,'Cape Leeuwin'!W87,'Cape Moreton'!W87,'Carnarvon'!W87,'Ceduna'!W54,'Cobar'!W88,'Darwin'!W87,'Deniliquin'!W88,'Dubbo'!W76,'Eddytstone Point'!W87,'Forrest'!W50,'Gabo Island'!W91,'Gayndah'!W94,'Geraldton'!W87,'Hobart'!W79,'Kalumburu'!W57,'Karijini North'!W67,'Laverton'!W54,'Mackay'!W87,'Marble Bar'!W91,'Marree'!W89,'Melbourne'!W87,'Mildura'!W87,'Miles'!W88,'Morawa'!W72,'Mt Gambier'!W87,'Nhill'!W93,'Normanton'!W92,'Nowra'!W45,'Nuriootpa'!W40,'Oodnadatta'!W56,'Orbost'!W62,'Palmerville'!W92,'Perth'!W87,'Point Perpendicular'!W56,'Port Lincoln'!W87,'Port Macquarie'!W87,'Richmond NSW'!W54,'Robe'!W94,'Rutherglen'!W86,'Sale'!W87,'Scone'!W32,'Snowtown'!W89,'Sydney'!W87,'Thargomiindah'!W43,'Tibooburra'!W88,'Wagga Wagga'!W87,'Walgett'!W88,'Weipa'!W38,'Wilcannia'!W91,'Williamtown'!W49,'Wilsons Promontary'!W91,'Woomera'!W47,'Wyalong'!W35,'Yamba'!W98)</f>
        <v>38.846451833607</v>
      </c>
    </row>
    <row r="21" ht="23" customHeight="1">
      <c r="A21" s="10">
        <v>-1</v>
      </c>
      <c r="B21" s="11">
        <f>AVERAGE('Adelaide'!B88,'Albany'!B103,'Amberley'!B57,'Birdsville'!B48,'Bourke'!B90,'Bundaberg'!B89,'Burketown'!B93,'Butlers Gorge'!B65,'Cabramurra'!B36,'Camooweal'!B59,'Cape Bruny'!B76,'Cape Leeuwin'!B88,'Cape Moreton'!B88,'Carnarvon'!B88,'Ceduna'!B55,'Cobar'!B89,'Darwin'!B88,'Deniliquin'!B89,'Dubbo'!B77,'Eddytstone Point'!B88,'Forrest'!B51,'Gabo Island'!B92,'Gayndah'!B95,'Geraldton'!B88,'Hobart'!B80,'Kalumburu'!B58,'Karijini North'!B68,'Laverton'!B55,'Mackay'!B88,'Marble Bar'!B92,'Marree'!B90,'Melbourne'!B88,'Mildura'!B88,'Miles'!B89,'Morawa'!B73,'Mt Gambier'!B88,'Nhill'!B94,'Normanton'!B93,'Nowra'!B46,'Nuriootpa'!B41,'Oodnadatta'!B57,'Orbost'!B63,'Palmerville'!B93,'Perth'!B88,'Point Perpendicular'!B57,'Port Lincoln'!B88,'Port Macquarie'!B88,'Richmond NSW'!B55,'Robe'!B95,'Rutherglen'!B87,'Sale'!B88,'Scone'!B33,'Snowtown'!B90,'Sydney'!B88,'Thargomiindah'!B44,'Tibooburra'!B89,'Wagga Wagga'!B88,'Walgett'!B89,'Weipa'!B39,'Wilcannia'!B92,'Williamtown'!B50,'Wilsons Promontary'!B92,'Woomera'!B48,'Wyalong'!B36,'Yamba'!B99)</f>
        <v>31.6769230769231</v>
      </c>
      <c r="C21" s="12">
        <f>AVERAGE('Adelaide'!D88,'Albany'!D103,'Amberley'!D57,'Birdsville'!D48,'Bourke'!D90,'Bundaberg'!D89,'Burketown'!D93,'Butlers Gorge'!D65,'Cabramurra'!D36,'Camooweal'!D59,'Cape Bruny'!D76,'Cape Leeuwin'!D88,'Cape Moreton'!D88,'Carnarvon'!D88,'Ceduna'!D55,'Cobar'!D89,'Darwin'!D88,'Deniliquin'!D89,'Dubbo'!D77,'Eddytstone Point'!D88,'Forrest'!D51,'Gabo Island'!D92,'Gayndah'!D95,'Geraldton'!D88,'Hobart'!D80,'Kalumburu'!D58,'Karijini North'!D68,'Laverton'!D55,'Mackay'!D88,'Marble Bar'!D92,'Marree'!D90,'Melbourne'!D88,'Mildura'!D88,'Miles'!D89,'Morawa'!D73,'Mt Gambier'!D88,'Nhill'!D94,'Normanton'!D93,'Nowra'!D46,'Nuriootpa'!D41,'Oodnadatta'!D57,'Orbost'!D63,'Palmerville'!D93,'Perth'!D88,'Point Perpendicular'!D57,'Port Lincoln'!D88,'Port Macquarie'!D88,'Richmond NSW'!D55,'Robe'!D95,'Rutherglen'!D87,'Sale'!D88,'Scone'!D33,'Snowtown'!D90,'Sydney'!D88,'Thargomiindah'!D44,'Tibooburra'!D89,'Wagga Wagga'!D88,'Walgett'!D89,'Weipa'!D39,'Wilcannia'!D92,'Williamtown'!D50,'Wilsons Promontary'!D92,'Woomera'!D48,'Wyalong'!D36,'Yamba'!D99)</f>
        <v>34.3579091705196</v>
      </c>
      <c r="D21" s="13">
        <f>AVERAGE('Adelaide'!G88,'Albany'!G103,'Amberley'!G57,'Birdsville'!G48,'Bourke'!G90,'Bundaberg'!G89,'Burketown'!G93,'Butlers Gorge'!G65,'Cabramurra'!G36,'Camooweal'!G59,'Cape Bruny'!G76,'Cape Leeuwin'!G88,'Cape Moreton'!G88,'Carnarvon'!G88,'Ceduna'!G55,'Cobar'!G89,'Darwin'!G88,'Deniliquin'!G89,'Dubbo'!G77,'Eddytstone Point'!G88,'Forrest'!G51,'Gabo Island'!G92,'Gayndah'!G95,'Geraldton'!G88,'Hobart'!G80,'Kalumburu'!G58,'Karijini North'!G68,'Laverton'!G55,'Mackay'!G88,'Marble Bar'!G92,'Marree'!G90,'Melbourne'!G88,'Mildura'!G88,'Miles'!G89,'Morawa'!G73,'Mt Gambier'!G88,'Nhill'!G94,'Normanton'!G93,'Nowra'!G46,'Nuriootpa'!G41,'Oodnadatta'!G57,'Orbost'!G63,'Palmerville'!G93,'Perth'!G88,'Point Perpendicular'!G57,'Port Lincoln'!G88,'Port Macquarie'!G88,'Richmond NSW'!G55,'Robe'!G95,'Rutherglen'!G87,'Sale'!G88,'Scone'!G33,'Snowtown'!G90,'Sydney'!G88,'Thargomiindah'!G44,'Tibooburra'!G89,'Wagga Wagga'!G88,'Walgett'!G89,'Weipa'!G39,'Wilcannia'!G92,'Williamtown'!G50,'Wilsons Promontary'!G92,'Woomera'!G48,'Wyalong'!G36,'Yamba'!G99)</f>
        <v>15.1076923076923</v>
      </c>
      <c r="E21" s="12">
        <f>AVERAGE('Adelaide'!I88,'Albany'!I103,'Amberley'!I57,'Birdsville'!I48,'Bourke'!I90,'Bundaberg'!I89,'Burketown'!I93,'Butlers Gorge'!I65,'Cabramurra'!I36,'Camooweal'!I59,'Cape Bruny'!I76,'Cape Leeuwin'!I88,'Cape Moreton'!I88,'Carnarvon'!I88,'Ceduna'!I55,'Cobar'!I89,'Darwin'!I88,'Deniliquin'!I89,'Dubbo'!I77,'Eddytstone Point'!I88,'Forrest'!I51,'Gabo Island'!I92,'Gayndah'!I95,'Geraldton'!I88,'Hobart'!I80,'Kalumburu'!I58,'Karijini North'!I68,'Laverton'!I55,'Mackay'!I88,'Marble Bar'!I92,'Marree'!I90,'Melbourne'!I88,'Mildura'!I88,'Miles'!I89,'Morawa'!I73,'Mt Gambier'!I88,'Nhill'!I94,'Normanton'!I93,'Nowra'!I46,'Nuriootpa'!I41,'Oodnadatta'!I57,'Orbost'!I63,'Palmerville'!I93,'Perth'!I88,'Point Perpendicular'!I57,'Port Lincoln'!I88,'Port Macquarie'!I88,'Richmond NSW'!I55,'Robe'!I95,'Rutherglen'!I87,'Sale'!I88,'Scone'!I33,'Snowtown'!I90,'Sydney'!I88,'Thargomiindah'!I44,'Tibooburra'!I89,'Wagga Wagga'!I88,'Walgett'!I89,'Weipa'!I39,'Wilcannia'!I92,'Williamtown'!I50,'Wilsons Promontary'!I92,'Woomera'!I48,'Wyalong'!I36,'Yamba'!I99)</f>
        <v>35.9586133782269</v>
      </c>
      <c r="F21" s="13">
        <f>AVERAGE('Adelaide'!L88,'Albany'!L103,'Amberley'!L57,'Birdsville'!L48,'Bourke'!L90,'Bundaberg'!L89,'Burketown'!L93,'Butlers Gorge'!L65,'Cabramurra'!L36,'Camooweal'!L59,'Cape Bruny'!L76,'Cape Leeuwin'!L88,'Cape Moreton'!L88,'Carnarvon'!L88,'Ceduna'!L55,'Cobar'!L89,'Darwin'!L88,'Deniliquin'!L89,'Dubbo'!L77,'Eddytstone Point'!L88,'Forrest'!L51,'Gabo Island'!L92,'Gayndah'!L95,'Geraldton'!L88,'Hobart'!L80,'Kalumburu'!L58,'Karijini North'!L68,'Laverton'!L55,'Mackay'!L88,'Marble Bar'!L92,'Marree'!L90,'Melbourne'!L88,'Mildura'!L88,'Miles'!L89,'Morawa'!L73,'Mt Gambier'!L88,'Nhill'!L94,'Normanton'!L93,'Nowra'!L46,'Nuriootpa'!L41,'Oodnadatta'!L57,'Orbost'!L63,'Palmerville'!L93,'Perth'!L88,'Point Perpendicular'!L57,'Port Lincoln'!L88,'Port Macquarie'!L88,'Richmond NSW'!L55,'Robe'!L95,'Rutherglen'!L87,'Sale'!L88,'Scone'!L33,'Snowtown'!L90,'Sydney'!L88,'Thargomiindah'!L44,'Tibooburra'!L89,'Wagga Wagga'!L88,'Walgett'!L89,'Weipa'!L39,'Wilcannia'!L92,'Williamtown'!L50,'Wilsons Promontary'!L92,'Woomera'!L48,'Wyalong'!L36,'Yamba'!L99)</f>
        <v>2.04615384615385</v>
      </c>
      <c r="G21" s="12">
        <f>AVERAGE('Adelaide'!N88,'Albany'!N103,'Amberley'!N57,'Birdsville'!N48,'Bourke'!N90,'Bundaberg'!N89,'Burketown'!N93,'Butlers Gorge'!N65,'Cabramurra'!N36,'Camooweal'!N59,'Cape Bruny'!N76,'Cape Leeuwin'!N88,'Cape Moreton'!N88,'Carnarvon'!N88,'Ceduna'!N55,'Cobar'!N89,'Darwin'!N88,'Deniliquin'!N89,'Dubbo'!N77,'Eddytstone Point'!N88,'Forrest'!N51,'Gabo Island'!N92,'Gayndah'!N95,'Geraldton'!N88,'Hobart'!N80,'Kalumburu'!N58,'Karijini North'!N68,'Laverton'!N55,'Mackay'!N88,'Marble Bar'!N92,'Marree'!N90,'Melbourne'!N88,'Mildura'!N88,'Miles'!N89,'Morawa'!N73,'Mt Gambier'!N88,'Nhill'!N94,'Normanton'!N93,'Nowra'!N46,'Nuriootpa'!N41,'Oodnadatta'!N57,'Orbost'!N63,'Palmerville'!N93,'Perth'!N88,'Point Perpendicular'!N57,'Port Lincoln'!N88,'Port Macquarie'!N88,'Richmond NSW'!N55,'Robe'!N95,'Rutherglen'!N87,'Sale'!N88,'Scone'!N33,'Snowtown'!N90,'Sydney'!N88,'Thargomiindah'!N44,'Tibooburra'!N89,'Wagga Wagga'!N88,'Walgett'!N89,'Weipa'!N39,'Wilcannia'!N92,'Williamtown'!N50,'Wilsons Promontary'!N92,'Woomera'!N48,'Wyalong'!N36,'Yamba'!N99)</f>
        <v>38.3132733686067</v>
      </c>
      <c r="H21" s="10">
        <v>-1</v>
      </c>
      <c r="I21" s="11">
        <f>AVERAGE('Adelaide'!P88,'Albany'!P103,'Amberley'!P57,'Birdsville'!P48,'Bourke'!P90,'Bundaberg'!P89,'Burketown'!P93,'Butlers Gorge'!P65,'Cabramurra'!P36,'Camooweal'!P59,'Cape Bruny'!P76,'Cape Leeuwin'!P88,'Cape Moreton'!P88,'Carnarvon'!P88,'Ceduna'!P55,'Cobar'!P89,'Darwin'!P88,'Deniliquin'!P89,'Dubbo'!P77,'Eddytstone Point'!P88,'Forrest'!P51,'Gabo Island'!P92,'Gayndah'!P95,'Geraldton'!P88,'Hobart'!P80,'Kalumburu'!P58,'Karijini North'!P68,'Laverton'!P55,'Mackay'!P88,'Marble Bar'!P92,'Marree'!P90,'Melbourne'!P88,'Mildura'!P88,'Miles'!P89,'Morawa'!P73,'Mt Gambier'!P88,'Nhill'!P94,'Normanton'!P93,'Nowra'!P46,'Nuriootpa'!P41,'Oodnadatta'!P57,'Orbost'!P63,'Palmerville'!P93,'Perth'!P88,'Point Perpendicular'!P57,'Port Lincoln'!P88,'Port Macquarie'!P88,'Richmond NSW'!P55,'Robe'!P95,'Rutherglen'!P87,'Sale'!P88,'Scone'!P33,'Snowtown'!P90,'Sydney'!P88,'Thargomiindah'!P44,'Tibooburra'!P89,'Wagga Wagga'!P88,'Walgett'!P89,'Weipa'!P39,'Wilcannia'!P92,'Williamtown'!P50,'Wilsons Promontary'!P92,'Woomera'!P48,'Wyalong'!P36,'Yamba'!P99)</f>
        <v>31.6769230769231</v>
      </c>
      <c r="J21" s="12">
        <f>AVERAGE('Adelaide'!Q88,'Albany'!Q103,'Amberley'!Q57,'Birdsville'!Q48,'Bourke'!Q90,'Bundaberg'!Q89,'Burketown'!Q93,'Butlers Gorge'!Q65,'Cabramurra'!Q36,'Camooweal'!Q59,'Cape Bruny'!Q76,'Cape Leeuwin'!Q88,'Cape Moreton'!Q88,'Carnarvon'!Q88,'Ceduna'!Q55,'Cobar'!Q89,'Darwin'!Q88,'Deniliquin'!Q89,'Dubbo'!Q77,'Eddytstone Point'!Q88,'Forrest'!Q51,'Gabo Island'!Q92,'Gayndah'!Q95,'Geraldton'!Q88,'Hobart'!Q80,'Kalumburu'!Q58,'Karijini North'!Q68,'Laverton'!Q55,'Mackay'!Q88,'Marble Bar'!Q92,'Marree'!Q90,'Melbourne'!Q88,'Mildura'!Q88,'Miles'!Q89,'Morawa'!Q73,'Mt Gambier'!Q88,'Nhill'!Q94,'Normanton'!Q93,'Nowra'!Q46,'Nuriootpa'!Q41,'Oodnadatta'!Q57,'Orbost'!Q63,'Palmerville'!Q93,'Perth'!Q88,'Point Perpendicular'!Q57,'Port Lincoln'!Q88,'Port Macquarie'!Q88,'Richmond NSW'!Q55,'Robe'!Q95,'Rutherglen'!Q87,'Sale'!Q88,'Scone'!Q33,'Snowtown'!Q90,'Sydney'!Q88,'Thargomiindah'!Q44,'Tibooburra'!Q89,'Wagga Wagga'!Q88,'Walgett'!Q89,'Weipa'!Q39,'Wilcannia'!Q92,'Williamtown'!Q50,'Wilsons Promontary'!Q92,'Woomera'!Q48,'Wyalong'!Q36,'Yamba'!Q99)</f>
        <v>34.3579091705196</v>
      </c>
      <c r="K21" s="13">
        <f>AVERAGE('Adelaide'!S88,'Albany'!S103,'Amberley'!S57,'Birdsville'!S48,'Bourke'!S90,'Bundaberg'!S89,'Burketown'!S93,'Butlers Gorge'!S65,'Cabramurra'!S36,'Camooweal'!S59,'Cape Bruny'!S76,'Cape Leeuwin'!S88,'Cape Moreton'!S88,'Carnarvon'!S88,'Ceduna'!S55,'Cobar'!S89,'Darwin'!S88,'Deniliquin'!S89,'Dubbo'!S77,'Eddytstone Point'!S88,'Forrest'!S51,'Gabo Island'!S92,'Gayndah'!S95,'Geraldton'!S88,'Hobart'!S80,'Kalumburu'!S58,'Karijini North'!S68,'Laverton'!S55,'Mackay'!S88,'Marble Bar'!S92,'Marree'!S90,'Melbourne'!S88,'Mildura'!S88,'Miles'!S89,'Morawa'!S73,'Mt Gambier'!S88,'Nhill'!S94,'Normanton'!S93,'Nowra'!S46,'Nuriootpa'!S41,'Oodnadatta'!S57,'Orbost'!S63,'Palmerville'!S93,'Perth'!S88,'Point Perpendicular'!S57,'Port Lincoln'!S88,'Port Macquarie'!S88,'Richmond NSW'!S55,'Robe'!S95,'Rutherglen'!S87,'Sale'!S88,'Scone'!S33,'Snowtown'!S90,'Sydney'!S88,'Thargomiindah'!S44,'Tibooburra'!S89,'Wagga Wagga'!S88,'Walgett'!S89,'Weipa'!S39,'Wilcannia'!S92,'Williamtown'!S50,'Wilsons Promontary'!S92,'Woomera'!S48,'Wyalong'!S36,'Yamba'!S99)</f>
        <v>15.1076923076923</v>
      </c>
      <c r="L21" s="12">
        <f>AVERAGE('Adelaide'!T88,'Albany'!T103,'Amberley'!T57,'Birdsville'!T48,'Bourke'!T90,'Bundaberg'!T89,'Burketown'!T93,'Butlers Gorge'!T65,'Cabramurra'!T36,'Camooweal'!T59,'Cape Bruny'!T76,'Cape Leeuwin'!T88,'Cape Moreton'!T88,'Carnarvon'!T88,'Ceduna'!T55,'Cobar'!T89,'Darwin'!T88,'Deniliquin'!T89,'Dubbo'!T77,'Eddytstone Point'!T88,'Forrest'!T51,'Gabo Island'!T92,'Gayndah'!T95,'Geraldton'!T88,'Hobart'!T80,'Kalumburu'!T58,'Karijini North'!T68,'Laverton'!T55,'Mackay'!T88,'Marble Bar'!T92,'Marree'!T90,'Melbourne'!T88,'Mildura'!T88,'Miles'!T89,'Morawa'!T73,'Mt Gambier'!T88,'Nhill'!T94,'Normanton'!T93,'Nowra'!T46,'Nuriootpa'!T41,'Oodnadatta'!T57,'Orbost'!T63,'Palmerville'!T93,'Perth'!T88,'Point Perpendicular'!T57,'Port Lincoln'!T88,'Port Macquarie'!T88,'Richmond NSW'!T55,'Robe'!T95,'Rutherglen'!T87,'Sale'!T88,'Scone'!T33,'Snowtown'!T90,'Sydney'!T88,'Thargomiindah'!T44,'Tibooburra'!T89,'Wagga Wagga'!T88,'Walgett'!T89,'Weipa'!T39,'Wilcannia'!T92,'Williamtown'!T50,'Wilsons Promontary'!T92,'Woomera'!T48,'Wyalong'!T36,'Yamba'!T99)</f>
        <v>35.9586133782269</v>
      </c>
      <c r="M21" s="13">
        <f>AVERAGE('Adelaide'!V88,'Albany'!V103,'Amberley'!V57,'Birdsville'!V48,'Bourke'!V90,'Bundaberg'!V89,'Burketown'!V93,'Butlers Gorge'!V65,'Cabramurra'!V36,'Camooweal'!V59,'Cape Bruny'!V76,'Cape Leeuwin'!V88,'Cape Moreton'!V88,'Carnarvon'!V88,'Ceduna'!V55,'Cobar'!V89,'Darwin'!V88,'Deniliquin'!V89,'Dubbo'!V77,'Eddytstone Point'!V88,'Forrest'!V51,'Gabo Island'!V92,'Gayndah'!V95,'Geraldton'!V88,'Hobart'!V80,'Kalumburu'!V58,'Karijini North'!V68,'Laverton'!V55,'Mackay'!V88,'Marble Bar'!V92,'Marree'!V90,'Melbourne'!V88,'Mildura'!V88,'Miles'!V89,'Morawa'!V73,'Mt Gambier'!V88,'Nhill'!V94,'Normanton'!V93,'Nowra'!V46,'Nuriootpa'!V41,'Oodnadatta'!V57,'Orbost'!V63,'Palmerville'!V93,'Perth'!V88,'Point Perpendicular'!V57,'Port Lincoln'!V88,'Port Macquarie'!V88,'Richmond NSW'!V55,'Robe'!V95,'Rutherglen'!V87,'Sale'!V88,'Scone'!V33,'Snowtown'!V90,'Sydney'!V88,'Thargomiindah'!V44,'Tibooburra'!V89,'Wagga Wagga'!V88,'Walgett'!V89,'Weipa'!V39,'Wilcannia'!V92,'Williamtown'!V50,'Wilsons Promontary'!V92,'Woomera'!V48,'Wyalong'!V36,'Yamba'!V99)</f>
        <v>2.04615384615385</v>
      </c>
      <c r="N21" s="12">
        <f>AVERAGE('Adelaide'!W88,'Albany'!W103,'Amberley'!W57,'Birdsville'!W48,'Bourke'!W90,'Bundaberg'!W89,'Burketown'!W93,'Butlers Gorge'!W65,'Cabramurra'!W36,'Camooweal'!W59,'Cape Bruny'!W76,'Cape Leeuwin'!W88,'Cape Moreton'!W88,'Carnarvon'!W88,'Ceduna'!W55,'Cobar'!W89,'Darwin'!W88,'Deniliquin'!W89,'Dubbo'!W77,'Eddytstone Point'!W88,'Forrest'!W51,'Gabo Island'!W92,'Gayndah'!W95,'Geraldton'!W88,'Hobart'!W80,'Kalumburu'!W58,'Karijini North'!W68,'Laverton'!W55,'Mackay'!W88,'Marble Bar'!W92,'Marree'!W90,'Melbourne'!W88,'Mildura'!W88,'Miles'!W89,'Morawa'!W73,'Mt Gambier'!W88,'Nhill'!W94,'Normanton'!W93,'Nowra'!W46,'Nuriootpa'!W41,'Oodnadatta'!W57,'Orbost'!W63,'Palmerville'!W93,'Perth'!W88,'Point Perpendicular'!W57,'Port Lincoln'!W88,'Port Macquarie'!W88,'Richmond NSW'!W55,'Robe'!W95,'Rutherglen'!W87,'Sale'!W88,'Scone'!W33,'Snowtown'!W90,'Sydney'!W88,'Thargomiindah'!W44,'Tibooburra'!W89,'Wagga Wagga'!W88,'Walgett'!W89,'Weipa'!W39,'Wilcannia'!W92,'Williamtown'!W50,'Wilsons Promontary'!W92,'Woomera'!W48,'Wyalong'!W36,'Yamba'!W99)</f>
        <v>38.3132733686067</v>
      </c>
    </row>
    <row r="22" ht="23" customHeight="1">
      <c r="A22" t="s" s="14">
        <v>13</v>
      </c>
      <c r="B22" s="11">
        <f>AVERAGE('Adelaide'!B89,'Albany'!B104,'Amberley'!B58,'Birdsville'!B49,'Bourke'!B91,'Bundaberg'!B90,'Burketown'!B94,'Butlers Gorge'!B66,'Cabramurra'!B37,'Camooweal'!B60,'Cape Bruny'!B77,'Cape Leeuwin'!B89,'Cape Moreton'!B89,'Carnarvon'!B89,'Ceduna'!B56,'Cobar'!B90,'Darwin'!B89,'Deniliquin'!B90,'Dubbo'!B78,'Eddytstone Point'!B89,'Forrest'!B52,'Gabo Island'!B93,'Gayndah'!B96,'Geraldton'!B89,'Hobart'!B81,'Kalumburu'!B59,'Karijini North'!B69,'Laverton'!B56,'Mackay'!B89,'Marble Bar'!B93,'Marree'!B91,'Melbourne'!B89,'Mildura'!B89,'Miles'!B90,'Morawa'!B74,'Mt Gambier'!B89,'Nhill'!B95,'Normanton'!B94,'Nowra'!B47,'Nuriootpa'!B42,'Oodnadatta'!B58,'Orbost'!B64,'Palmerville'!B94,'Perth'!B89,'Point Perpendicular'!B58,'Port Lincoln'!B89,'Port Macquarie'!B89,'Richmond NSW'!B56,'Robe'!B96,'Rutherglen'!B88,'Sale'!B89,'Scone'!B34,'Snowtown'!B91,'Sydney'!B89,'Thargomiindah'!B45,'Tibooburra'!B90,'Wagga Wagga'!B89,'Walgett'!B90,'Weipa'!B40,'Wilcannia'!B93,'Williamtown'!B51,'Wilsons Promontary'!B93,'Woomera'!B49,'Wyalong'!B37,'Yamba'!B100)</f>
        <v>34.3538461538462</v>
      </c>
      <c r="C22" s="12">
        <f>AVERAGE('Adelaide'!D89,'Albany'!D104,'Amberley'!D58,'Birdsville'!D49,'Bourke'!D91,'Bundaberg'!D90,'Burketown'!D94,'Butlers Gorge'!D66,'Cabramurra'!D37,'Camooweal'!D60,'Cape Bruny'!D77,'Cape Leeuwin'!D89,'Cape Moreton'!D89,'Carnarvon'!D89,'Ceduna'!D56,'Cobar'!D90,'Darwin'!D89,'Deniliquin'!D90,'Dubbo'!D78,'Eddytstone Point'!D89,'Forrest'!D52,'Gabo Island'!D93,'Gayndah'!D96,'Geraldton'!D89,'Hobart'!D81,'Kalumburu'!D59,'Karijini North'!D69,'Laverton'!D56,'Mackay'!D89,'Marble Bar'!D93,'Marree'!D91,'Melbourne'!D89,'Mildura'!D89,'Miles'!D90,'Morawa'!D74,'Mt Gambier'!D89,'Nhill'!D95,'Normanton'!D94,'Nowra'!D47,'Nuriootpa'!D42,'Oodnadatta'!D58,'Orbost'!D64,'Palmerville'!D94,'Perth'!D89,'Point Perpendicular'!D58,'Port Lincoln'!D89,'Port Macquarie'!D89,'Richmond NSW'!D56,'Robe'!D96,'Rutherglen'!D88,'Sale'!D89,'Scone'!D34,'Snowtown'!D91,'Sydney'!D89,'Thargomiindah'!D45,'Tibooburra'!D90,'Wagga Wagga'!D89,'Walgett'!D90,'Weipa'!D40,'Wilcannia'!D93,'Williamtown'!D51,'Wilsons Promontary'!D93,'Woomera'!D49,'Wyalong'!D37,'Yamba'!D100)</f>
        <v>34.3659426383862</v>
      </c>
      <c r="D22" s="13">
        <f>AVERAGE('Adelaide'!G89,'Albany'!G104,'Amberley'!G58,'Birdsville'!G49,'Bourke'!G91,'Bundaberg'!G90,'Burketown'!G94,'Butlers Gorge'!G66,'Cabramurra'!G37,'Camooweal'!G60,'Cape Bruny'!G77,'Cape Leeuwin'!G89,'Cape Moreton'!G89,'Carnarvon'!G89,'Ceduna'!G56,'Cobar'!G90,'Darwin'!G89,'Deniliquin'!G90,'Dubbo'!G78,'Eddytstone Point'!G89,'Forrest'!G52,'Gabo Island'!G93,'Gayndah'!G96,'Geraldton'!G89,'Hobart'!G81,'Kalumburu'!G59,'Karijini North'!G69,'Laverton'!G56,'Mackay'!G89,'Marble Bar'!G93,'Marree'!G91,'Melbourne'!G89,'Mildura'!G89,'Miles'!G90,'Morawa'!G74,'Mt Gambier'!G89,'Nhill'!G95,'Normanton'!G94,'Nowra'!G47,'Nuriootpa'!G42,'Oodnadatta'!G58,'Orbost'!G64,'Palmerville'!G94,'Perth'!G89,'Point Perpendicular'!G58,'Port Lincoln'!G89,'Port Macquarie'!G89,'Richmond NSW'!G56,'Robe'!G96,'Rutherglen'!G88,'Sale'!G89,'Scone'!G34,'Snowtown'!G91,'Sydney'!G89,'Thargomiindah'!G45,'Tibooburra'!G90,'Wagga Wagga'!G89,'Walgett'!G90,'Weipa'!G40,'Wilcannia'!G93,'Williamtown'!G51,'Wilsons Promontary'!G93,'Woomera'!G49,'Wyalong'!G37,'Yamba'!G100)</f>
        <v>16.0153846153846</v>
      </c>
      <c r="E22" s="12">
        <f>AVERAGE('Adelaide'!I89,'Albany'!I104,'Amberley'!I58,'Birdsville'!I49,'Bourke'!I91,'Bundaberg'!I90,'Burketown'!I94,'Butlers Gorge'!I66,'Cabramurra'!I37,'Camooweal'!I60,'Cape Bruny'!I77,'Cape Leeuwin'!I89,'Cape Moreton'!I89,'Carnarvon'!I89,'Ceduna'!I56,'Cobar'!I90,'Darwin'!I89,'Deniliquin'!I90,'Dubbo'!I78,'Eddytstone Point'!I89,'Forrest'!I52,'Gabo Island'!I93,'Gayndah'!I96,'Geraldton'!I89,'Hobart'!I81,'Kalumburu'!I59,'Karijini North'!I69,'Laverton'!I56,'Mackay'!I89,'Marble Bar'!I93,'Marree'!I91,'Melbourne'!I89,'Mildura'!I89,'Miles'!I90,'Morawa'!I74,'Mt Gambier'!I89,'Nhill'!I95,'Normanton'!I94,'Nowra'!I47,'Nuriootpa'!I42,'Oodnadatta'!I58,'Orbost'!I64,'Palmerville'!I94,'Perth'!I89,'Point Perpendicular'!I58,'Port Lincoln'!I89,'Port Macquarie'!I89,'Richmond NSW'!I56,'Robe'!I96,'Rutherglen'!I88,'Sale'!I89,'Scone'!I34,'Snowtown'!I91,'Sydney'!I89,'Thargomiindah'!I45,'Tibooburra'!I90,'Wagga Wagga'!I89,'Walgett'!I90,'Weipa'!I40,'Wilcannia'!I93,'Williamtown'!I51,'Wilsons Promontary'!I93,'Woomera'!I49,'Wyalong'!I37,'Yamba'!I100)</f>
        <v>36.0997815979792</v>
      </c>
      <c r="F22" s="13">
        <f>AVERAGE('Adelaide'!L89,'Albany'!L104,'Amberley'!L58,'Birdsville'!L49,'Bourke'!L91,'Bundaberg'!L90,'Burketown'!L94,'Butlers Gorge'!L66,'Cabramurra'!L37,'Camooweal'!L60,'Cape Bruny'!L77,'Cape Leeuwin'!L89,'Cape Moreton'!L89,'Carnarvon'!L89,'Ceduna'!L56,'Cobar'!L90,'Darwin'!L89,'Deniliquin'!L90,'Dubbo'!L78,'Eddytstone Point'!L89,'Forrest'!L52,'Gabo Island'!L93,'Gayndah'!L96,'Geraldton'!L89,'Hobart'!L81,'Kalumburu'!L59,'Karijini North'!L69,'Laverton'!L56,'Mackay'!L89,'Marble Bar'!L93,'Marree'!L91,'Melbourne'!L89,'Mildura'!L89,'Miles'!L90,'Morawa'!L74,'Mt Gambier'!L89,'Nhill'!L95,'Normanton'!L94,'Nowra'!L47,'Nuriootpa'!L42,'Oodnadatta'!L58,'Orbost'!L64,'Palmerville'!L94,'Perth'!L89,'Point Perpendicular'!L58,'Port Lincoln'!L89,'Port Macquarie'!L89,'Richmond NSW'!L56,'Robe'!L96,'Rutherglen'!L88,'Sale'!L89,'Scone'!L34,'Snowtown'!L91,'Sydney'!L89,'Thargomiindah'!L45,'Tibooburra'!L90,'Wagga Wagga'!L89,'Walgett'!L90,'Weipa'!L40,'Wilcannia'!L93,'Williamtown'!L51,'Wilsons Promontary'!L93,'Woomera'!L49,'Wyalong'!L37,'Yamba'!L100)</f>
        <v>2.98461538461538</v>
      </c>
      <c r="G22" s="12">
        <f>AVERAGE('Adelaide'!N89,'Albany'!N104,'Amberley'!N58,'Birdsville'!N49,'Bourke'!N91,'Bundaberg'!N90,'Burketown'!N94,'Butlers Gorge'!N66,'Cabramurra'!N37,'Camooweal'!N60,'Cape Bruny'!N77,'Cape Leeuwin'!N89,'Cape Moreton'!N89,'Carnarvon'!N89,'Ceduna'!N56,'Cobar'!N90,'Darwin'!N89,'Deniliquin'!N90,'Dubbo'!N78,'Eddytstone Point'!N89,'Forrest'!N52,'Gabo Island'!N93,'Gayndah'!N96,'Geraldton'!N89,'Hobart'!N81,'Kalumburu'!N59,'Karijini North'!N69,'Laverton'!N56,'Mackay'!N89,'Marble Bar'!N93,'Marree'!N91,'Melbourne'!N89,'Mildura'!N89,'Miles'!N90,'Morawa'!N74,'Mt Gambier'!N89,'Nhill'!N95,'Normanton'!N94,'Nowra'!N47,'Nuriootpa'!N42,'Oodnadatta'!N58,'Orbost'!N64,'Palmerville'!N94,'Perth'!N89,'Point Perpendicular'!N58,'Port Lincoln'!N89,'Port Macquarie'!N89,'Richmond NSW'!N56,'Robe'!N96,'Rutherglen'!N88,'Sale'!N89,'Scone'!N34,'Snowtown'!N91,'Sydney'!N89,'Thargomiindah'!N45,'Tibooburra'!N90,'Wagga Wagga'!N89,'Walgett'!N90,'Weipa'!N40,'Wilcannia'!N93,'Williamtown'!N51,'Wilsons Promontary'!N93,'Woomera'!N49,'Wyalong'!N37,'Yamba'!N100)</f>
        <v>39.6648137973138</v>
      </c>
      <c r="H22" t="s" s="14">
        <v>13</v>
      </c>
      <c r="I22" s="11">
        <f>AVERAGE('Adelaide'!P89,'Albany'!P104,'Amberley'!P58,'Birdsville'!P49,'Bourke'!P91,'Bundaberg'!P90,'Burketown'!P94,'Butlers Gorge'!P66,'Cabramurra'!P37,'Camooweal'!P60,'Cape Bruny'!P77,'Cape Leeuwin'!P89,'Cape Moreton'!P89,'Carnarvon'!P89,'Ceduna'!P56,'Cobar'!P90,'Darwin'!P89,'Deniliquin'!P90,'Dubbo'!P78,'Eddytstone Point'!P89,'Forrest'!P52,'Gabo Island'!P93,'Gayndah'!P96,'Geraldton'!P89,'Hobart'!P81,'Kalumburu'!P59,'Karijini North'!P69,'Laverton'!P56,'Mackay'!P89,'Marble Bar'!P93,'Marree'!P91,'Melbourne'!P89,'Mildura'!P89,'Miles'!P90,'Morawa'!P74,'Mt Gambier'!P89,'Nhill'!P95,'Normanton'!P94,'Nowra'!P47,'Nuriootpa'!P42,'Oodnadatta'!P58,'Orbost'!P64,'Palmerville'!P94,'Perth'!P89,'Point Perpendicular'!P58,'Port Lincoln'!P89,'Port Macquarie'!P89,'Richmond NSW'!P56,'Robe'!P96,'Rutherglen'!P88,'Sale'!P89,'Scone'!P34,'Snowtown'!P91,'Sydney'!P89,'Thargomiindah'!P45,'Tibooburra'!P90,'Wagga Wagga'!P89,'Walgett'!P90,'Weipa'!P40,'Wilcannia'!P93,'Williamtown'!P51,'Wilsons Promontary'!P93,'Woomera'!P49,'Wyalong'!P37,'Yamba'!P100)</f>
        <v>34.3538461538462</v>
      </c>
      <c r="J22" s="12">
        <f>AVERAGE('Adelaide'!Q89,'Albany'!Q104,'Amberley'!Q58,'Birdsville'!Q49,'Bourke'!Q91,'Bundaberg'!Q90,'Burketown'!Q94,'Butlers Gorge'!Q66,'Cabramurra'!Q37,'Camooweal'!Q60,'Cape Bruny'!Q77,'Cape Leeuwin'!Q89,'Cape Moreton'!Q89,'Carnarvon'!Q89,'Ceduna'!Q56,'Cobar'!Q90,'Darwin'!Q89,'Deniliquin'!Q90,'Dubbo'!Q78,'Eddytstone Point'!Q89,'Forrest'!Q52,'Gabo Island'!Q93,'Gayndah'!Q96,'Geraldton'!Q89,'Hobart'!Q81,'Kalumburu'!Q59,'Karijini North'!Q69,'Laverton'!Q56,'Mackay'!Q89,'Marble Bar'!Q93,'Marree'!Q91,'Melbourne'!Q89,'Mildura'!Q89,'Miles'!Q90,'Morawa'!Q74,'Mt Gambier'!Q89,'Nhill'!Q95,'Normanton'!Q94,'Nowra'!Q47,'Nuriootpa'!Q42,'Oodnadatta'!Q58,'Orbost'!Q64,'Palmerville'!Q94,'Perth'!Q89,'Point Perpendicular'!Q58,'Port Lincoln'!Q89,'Port Macquarie'!Q89,'Richmond NSW'!Q56,'Robe'!Q96,'Rutherglen'!Q88,'Sale'!Q89,'Scone'!Q34,'Snowtown'!Q91,'Sydney'!Q89,'Thargomiindah'!Q45,'Tibooburra'!Q90,'Wagga Wagga'!Q89,'Walgett'!Q90,'Weipa'!Q40,'Wilcannia'!Q93,'Williamtown'!Q51,'Wilsons Promontary'!Q93,'Woomera'!Q49,'Wyalong'!Q37,'Yamba'!Q100)</f>
        <v>34.3659426383862</v>
      </c>
      <c r="K22" s="13">
        <f>AVERAGE('Adelaide'!S89,'Albany'!S104,'Amberley'!S58,'Birdsville'!S49,'Bourke'!S91,'Bundaberg'!S90,'Burketown'!S94,'Butlers Gorge'!S66,'Cabramurra'!S37,'Camooweal'!S60,'Cape Bruny'!S77,'Cape Leeuwin'!S89,'Cape Moreton'!S89,'Carnarvon'!S89,'Ceduna'!S56,'Cobar'!S90,'Darwin'!S89,'Deniliquin'!S90,'Dubbo'!S78,'Eddytstone Point'!S89,'Forrest'!S52,'Gabo Island'!S93,'Gayndah'!S96,'Geraldton'!S89,'Hobart'!S81,'Kalumburu'!S59,'Karijini North'!S69,'Laverton'!S56,'Mackay'!S89,'Marble Bar'!S93,'Marree'!S91,'Melbourne'!S89,'Mildura'!S89,'Miles'!S90,'Morawa'!S74,'Mt Gambier'!S89,'Nhill'!S95,'Normanton'!S94,'Nowra'!S47,'Nuriootpa'!S42,'Oodnadatta'!S58,'Orbost'!S64,'Palmerville'!S94,'Perth'!S89,'Point Perpendicular'!S58,'Port Lincoln'!S89,'Port Macquarie'!S89,'Richmond NSW'!S56,'Robe'!S96,'Rutherglen'!S88,'Sale'!S89,'Scone'!S34,'Snowtown'!S91,'Sydney'!S89,'Thargomiindah'!S45,'Tibooburra'!S90,'Wagga Wagga'!S89,'Walgett'!S90,'Weipa'!S40,'Wilcannia'!S93,'Williamtown'!S51,'Wilsons Promontary'!S93,'Woomera'!S49,'Wyalong'!S37,'Yamba'!S100)</f>
        <v>16.0153846153846</v>
      </c>
      <c r="L22" s="12">
        <f>AVERAGE('Adelaide'!T89,'Albany'!T104,'Amberley'!T58,'Birdsville'!T49,'Bourke'!T91,'Bundaberg'!T90,'Burketown'!T94,'Butlers Gorge'!T66,'Cabramurra'!T37,'Camooweal'!T60,'Cape Bruny'!T77,'Cape Leeuwin'!T89,'Cape Moreton'!T89,'Carnarvon'!T89,'Ceduna'!T56,'Cobar'!T90,'Darwin'!T89,'Deniliquin'!T90,'Dubbo'!T78,'Eddytstone Point'!T89,'Forrest'!T52,'Gabo Island'!T93,'Gayndah'!T96,'Geraldton'!T89,'Hobart'!T81,'Kalumburu'!T59,'Karijini North'!T69,'Laverton'!T56,'Mackay'!T89,'Marble Bar'!T93,'Marree'!T91,'Melbourne'!T89,'Mildura'!T89,'Miles'!T90,'Morawa'!T74,'Mt Gambier'!T89,'Nhill'!T95,'Normanton'!T94,'Nowra'!T47,'Nuriootpa'!T42,'Oodnadatta'!T58,'Orbost'!T64,'Palmerville'!T94,'Perth'!T89,'Point Perpendicular'!T58,'Port Lincoln'!T89,'Port Macquarie'!T89,'Richmond NSW'!T56,'Robe'!T96,'Rutherglen'!T88,'Sale'!T89,'Scone'!T34,'Snowtown'!T91,'Sydney'!T89,'Thargomiindah'!T45,'Tibooburra'!T90,'Wagga Wagga'!T89,'Walgett'!T90,'Weipa'!T40,'Wilcannia'!T93,'Williamtown'!T51,'Wilsons Promontary'!T93,'Woomera'!T49,'Wyalong'!T37,'Yamba'!T100)</f>
        <v>36.0997815979792</v>
      </c>
      <c r="M22" s="13">
        <f>AVERAGE('Adelaide'!V89,'Albany'!V104,'Amberley'!V58,'Birdsville'!V49,'Bourke'!V91,'Bundaberg'!V90,'Burketown'!V94,'Butlers Gorge'!V66,'Cabramurra'!V37,'Camooweal'!V60,'Cape Bruny'!V77,'Cape Leeuwin'!V89,'Cape Moreton'!V89,'Carnarvon'!V89,'Ceduna'!V56,'Cobar'!V90,'Darwin'!V89,'Deniliquin'!V90,'Dubbo'!V78,'Eddytstone Point'!V89,'Forrest'!V52,'Gabo Island'!V93,'Gayndah'!V96,'Geraldton'!V89,'Hobart'!V81,'Kalumburu'!V59,'Karijini North'!V69,'Laverton'!V56,'Mackay'!V89,'Marble Bar'!V93,'Marree'!V91,'Melbourne'!V89,'Mildura'!V89,'Miles'!V90,'Morawa'!V74,'Mt Gambier'!V89,'Nhill'!V95,'Normanton'!V94,'Nowra'!V47,'Nuriootpa'!V42,'Oodnadatta'!V58,'Orbost'!V64,'Palmerville'!V94,'Perth'!V89,'Point Perpendicular'!V58,'Port Lincoln'!V89,'Port Macquarie'!V89,'Richmond NSW'!V56,'Robe'!V96,'Rutherglen'!V88,'Sale'!V89,'Scone'!V34,'Snowtown'!V91,'Sydney'!V89,'Thargomiindah'!V45,'Tibooburra'!V90,'Wagga Wagga'!V89,'Walgett'!V90,'Weipa'!V40,'Wilcannia'!V93,'Williamtown'!V51,'Wilsons Promontary'!V93,'Woomera'!V49,'Wyalong'!V37,'Yamba'!V100)</f>
        <v>2.98461538461538</v>
      </c>
      <c r="N22" s="12">
        <f>AVERAGE('Adelaide'!W89,'Albany'!W104,'Amberley'!W58,'Birdsville'!W49,'Bourke'!W91,'Bundaberg'!W90,'Burketown'!W94,'Butlers Gorge'!W66,'Cabramurra'!W37,'Camooweal'!W60,'Cape Bruny'!W77,'Cape Leeuwin'!W89,'Cape Moreton'!W89,'Carnarvon'!W89,'Ceduna'!W56,'Cobar'!W90,'Darwin'!W89,'Deniliquin'!W90,'Dubbo'!W78,'Eddytstone Point'!W89,'Forrest'!W52,'Gabo Island'!W93,'Gayndah'!W96,'Geraldton'!W89,'Hobart'!W81,'Kalumburu'!W59,'Karijini North'!W69,'Laverton'!W56,'Mackay'!W89,'Marble Bar'!W93,'Marree'!W91,'Melbourne'!W89,'Mildura'!W89,'Miles'!W90,'Morawa'!W74,'Mt Gambier'!W89,'Nhill'!W95,'Normanton'!W94,'Nowra'!W47,'Nuriootpa'!W42,'Oodnadatta'!W58,'Orbost'!W64,'Palmerville'!W94,'Perth'!W89,'Point Perpendicular'!W58,'Port Lincoln'!W89,'Port Macquarie'!W89,'Richmond NSW'!W56,'Robe'!W96,'Rutherglen'!W88,'Sale'!W89,'Scone'!W34,'Snowtown'!W91,'Sydney'!W89,'Thargomiindah'!W45,'Tibooburra'!W90,'Wagga Wagga'!W89,'Walgett'!W90,'Weipa'!W40,'Wilcannia'!W93,'Williamtown'!W51,'Wilsons Promontary'!W93,'Woomera'!W49,'Wyalong'!W37,'Yamba'!W100)</f>
        <v>39.6648137973138</v>
      </c>
    </row>
    <row r="23" ht="23" customHeight="1">
      <c r="A23" t="s" s="14">
        <v>14</v>
      </c>
      <c r="B23" s="11">
        <f>AVERAGE('Adelaide'!B90,'Albany'!B105,'Amberley'!B59,'Birdsville'!B50,'Bourke'!B92,'Bundaberg'!B91,'Burketown'!B95,'Butlers Gorge'!B67,'Cabramurra'!B38,'Camooweal'!B61,'Cape Bruny'!B78,'Cape Leeuwin'!B90,'Cape Moreton'!B90,'Carnarvon'!B90,'Ceduna'!B57,'Cobar'!B91,'Darwin'!B90,'Deniliquin'!B91,'Dubbo'!B79,'Eddytstone Point'!B90,'Forrest'!B53,'Gabo Island'!B94,'Gayndah'!B97,'Geraldton'!B90,'Hobart'!B82,'Kalumburu'!B60,'Karijini North'!B70,'Laverton'!B57,'Mackay'!B90,'Marble Bar'!B94,'Marree'!B92,'Melbourne'!B90,'Mildura'!B90,'Miles'!B91,'Morawa'!B75,'Mt Gambier'!B90,'Nhill'!B96,'Normanton'!B95,'Nowra'!B48,'Nuriootpa'!B43,'Oodnadatta'!B59,'Orbost'!B65,'Palmerville'!B95,'Perth'!B90,'Point Perpendicular'!B59,'Port Lincoln'!B90,'Port Macquarie'!B90,'Richmond NSW'!B57,'Robe'!B97,'Rutherglen'!B89,'Sale'!B90,'Scone'!B35,'Snowtown'!B92,'Sydney'!B90,'Thargomiindah'!B46,'Tibooburra'!B91,'Wagga Wagga'!B90,'Walgett'!B91,'Weipa'!B41,'Wilcannia'!B94,'Williamtown'!B52,'Wilsons Promontary'!B94,'Woomera'!B50,'Wyalong'!B38,'Yamba'!B101)</f>
        <v>40.6</v>
      </c>
      <c r="C23" s="12">
        <f>AVERAGE('Adelaide'!D90,'Albany'!D105,'Amberley'!D59,'Birdsville'!D50,'Bourke'!D92,'Bundaberg'!D91,'Burketown'!D95,'Butlers Gorge'!D67,'Cabramurra'!D38,'Camooweal'!D61,'Cape Bruny'!D78,'Cape Leeuwin'!D90,'Cape Moreton'!D90,'Carnarvon'!D90,'Ceduna'!D57,'Cobar'!D91,'Darwin'!D90,'Deniliquin'!D91,'Dubbo'!D79,'Eddytstone Point'!D90,'Forrest'!D53,'Gabo Island'!D94,'Gayndah'!D97,'Geraldton'!D90,'Hobart'!D82,'Kalumburu'!D60,'Karijini North'!D70,'Laverton'!D57,'Mackay'!D90,'Marble Bar'!D94,'Marree'!D92,'Melbourne'!D90,'Mildura'!D90,'Miles'!D91,'Morawa'!D75,'Mt Gambier'!D90,'Nhill'!D96,'Normanton'!D95,'Nowra'!D48,'Nuriootpa'!D43,'Oodnadatta'!D59,'Orbost'!D65,'Palmerville'!D95,'Perth'!D90,'Point Perpendicular'!D59,'Port Lincoln'!D90,'Port Macquarie'!D90,'Richmond NSW'!D57,'Robe'!D97,'Rutherglen'!D89,'Sale'!D90,'Scone'!D35,'Snowtown'!D92,'Sydney'!D90,'Thargomiindah'!D46,'Tibooburra'!D91,'Wagga Wagga'!D90,'Walgett'!D91,'Weipa'!D41,'Wilcannia'!D94,'Williamtown'!D52,'Wilsons Promontary'!D94,'Woomera'!D50,'Wyalong'!D38,'Yamba'!D101)</f>
        <v>34.8566090434114</v>
      </c>
      <c r="D23" s="13">
        <f>AVERAGE('Adelaide'!G90,'Albany'!G105,'Amberley'!G59,'Birdsville'!G50,'Bourke'!G92,'Bundaberg'!G91,'Burketown'!G95,'Butlers Gorge'!G67,'Cabramurra'!G38,'Camooweal'!G61,'Cape Bruny'!G78,'Cape Leeuwin'!G90,'Cape Moreton'!G90,'Carnarvon'!G90,'Ceduna'!G57,'Cobar'!G91,'Darwin'!G90,'Deniliquin'!G91,'Dubbo'!G79,'Eddytstone Point'!G90,'Forrest'!G53,'Gabo Island'!G94,'Gayndah'!G97,'Geraldton'!G90,'Hobart'!G82,'Kalumburu'!G60,'Karijini North'!G70,'Laverton'!G57,'Mackay'!G90,'Marble Bar'!G94,'Marree'!G92,'Melbourne'!G90,'Mildura'!G90,'Miles'!G91,'Morawa'!G75,'Mt Gambier'!G90,'Nhill'!G96,'Normanton'!G95,'Nowra'!G48,'Nuriootpa'!G43,'Oodnadatta'!G59,'Orbost'!G65,'Palmerville'!G95,'Perth'!G90,'Point Perpendicular'!G59,'Port Lincoln'!G90,'Port Macquarie'!G90,'Richmond NSW'!G57,'Robe'!G97,'Rutherglen'!G89,'Sale'!G90,'Scone'!G35,'Snowtown'!G92,'Sydney'!G90,'Thargomiindah'!G46,'Tibooburra'!G91,'Wagga Wagga'!G90,'Walgett'!G91,'Weipa'!G41,'Wilcannia'!G94,'Williamtown'!G52,'Wilsons Promontary'!G94,'Woomera'!G50,'Wyalong'!G38,'Yamba'!G101)</f>
        <v>21.0307692307692</v>
      </c>
      <c r="E23" s="12">
        <f>AVERAGE('Adelaide'!I90,'Albany'!I105,'Amberley'!I59,'Birdsville'!I50,'Bourke'!I92,'Bundaberg'!I91,'Burketown'!I95,'Butlers Gorge'!I67,'Cabramurra'!I38,'Camooweal'!I61,'Cape Bruny'!I78,'Cape Leeuwin'!I90,'Cape Moreton'!I90,'Carnarvon'!I90,'Ceduna'!I57,'Cobar'!I91,'Darwin'!I90,'Deniliquin'!I91,'Dubbo'!I79,'Eddytstone Point'!I90,'Forrest'!I53,'Gabo Island'!I94,'Gayndah'!I97,'Geraldton'!I90,'Hobart'!I82,'Kalumburu'!I60,'Karijini North'!I70,'Laverton'!I57,'Mackay'!I90,'Marble Bar'!I94,'Marree'!I92,'Melbourne'!I90,'Mildura'!I90,'Miles'!I91,'Morawa'!I75,'Mt Gambier'!I90,'Nhill'!I96,'Normanton'!I95,'Nowra'!I48,'Nuriootpa'!I43,'Oodnadatta'!I59,'Orbost'!I65,'Palmerville'!I95,'Perth'!I90,'Point Perpendicular'!I59,'Port Lincoln'!I90,'Port Macquarie'!I90,'Richmond NSW'!I57,'Robe'!I97,'Rutherglen'!I89,'Sale'!I90,'Scone'!I35,'Snowtown'!I92,'Sydney'!I90,'Thargomiindah'!I46,'Tibooburra'!I91,'Wagga Wagga'!I90,'Walgett'!I91,'Weipa'!I41,'Wilcannia'!I94,'Williamtown'!I52,'Wilsons Promontary'!I94,'Woomera'!I50,'Wyalong'!I38,'Yamba'!I101)</f>
        <v>36.5619137149778</v>
      </c>
      <c r="F23" s="13">
        <f>AVERAGE('Adelaide'!L90,'Albany'!L105,'Amberley'!L59,'Birdsville'!L50,'Bourke'!L92,'Bundaberg'!L91,'Burketown'!L95,'Butlers Gorge'!L67,'Cabramurra'!L38,'Camooweal'!L61,'Cape Bruny'!L78,'Cape Leeuwin'!L90,'Cape Moreton'!L90,'Carnarvon'!L90,'Ceduna'!L57,'Cobar'!L91,'Darwin'!L90,'Deniliquin'!L91,'Dubbo'!L79,'Eddytstone Point'!L90,'Forrest'!L53,'Gabo Island'!L94,'Gayndah'!L97,'Geraldton'!L90,'Hobart'!L82,'Kalumburu'!L60,'Karijini North'!L70,'Laverton'!L57,'Mackay'!L90,'Marble Bar'!L94,'Marree'!L92,'Melbourne'!L90,'Mildura'!L90,'Miles'!L91,'Morawa'!L75,'Mt Gambier'!L90,'Nhill'!L96,'Normanton'!L95,'Nowra'!L48,'Nuriootpa'!L43,'Oodnadatta'!L59,'Orbost'!L65,'Palmerville'!L95,'Perth'!L90,'Point Perpendicular'!L59,'Port Lincoln'!L90,'Port Macquarie'!L90,'Richmond NSW'!L57,'Robe'!L97,'Rutherglen'!L89,'Sale'!L90,'Scone'!L35,'Snowtown'!L92,'Sydney'!L90,'Thargomiindah'!L46,'Tibooburra'!L91,'Wagga Wagga'!L90,'Walgett'!L91,'Weipa'!L41,'Wilcannia'!L94,'Williamtown'!L52,'Wilsons Promontary'!L94,'Woomera'!L50,'Wyalong'!L38,'Yamba'!L101)</f>
        <v>4.73846153846154</v>
      </c>
      <c r="G23" s="12">
        <f>AVERAGE('Adelaide'!N90,'Albany'!N105,'Amberley'!N59,'Birdsville'!N50,'Bourke'!N92,'Bundaberg'!N91,'Burketown'!N95,'Butlers Gorge'!N67,'Cabramurra'!N38,'Camooweal'!N61,'Cape Bruny'!N78,'Cape Leeuwin'!N90,'Cape Moreton'!N90,'Carnarvon'!N90,'Ceduna'!N57,'Cobar'!N91,'Darwin'!N90,'Deniliquin'!N91,'Dubbo'!N79,'Eddytstone Point'!N90,'Forrest'!N53,'Gabo Island'!N94,'Gayndah'!N97,'Geraldton'!N90,'Hobart'!N82,'Kalumburu'!N60,'Karijini North'!N70,'Laverton'!N57,'Mackay'!N90,'Marble Bar'!N94,'Marree'!N92,'Melbourne'!N90,'Mildura'!N90,'Miles'!N91,'Morawa'!N75,'Mt Gambier'!N90,'Nhill'!N96,'Normanton'!N95,'Nowra'!N48,'Nuriootpa'!N43,'Oodnadatta'!N59,'Orbost'!N65,'Palmerville'!N95,'Perth'!N90,'Point Perpendicular'!N59,'Port Lincoln'!N90,'Port Macquarie'!N90,'Richmond NSW'!N57,'Robe'!N97,'Rutherglen'!N89,'Sale'!N90,'Scone'!N35,'Snowtown'!N92,'Sydney'!N90,'Thargomiindah'!N46,'Tibooburra'!N91,'Wagga Wagga'!N90,'Walgett'!N91,'Weipa'!N41,'Wilcannia'!N94,'Williamtown'!N52,'Wilsons Promontary'!N94,'Woomera'!N50,'Wyalong'!N38,'Yamba'!N101)</f>
        <v>39.1823896666955</v>
      </c>
      <c r="H23" t="s" s="14">
        <v>14</v>
      </c>
      <c r="I23" s="11">
        <f>AVERAGE('Adelaide'!P90,'Albany'!P105,'Amberley'!P59,'Birdsville'!P50,'Bourke'!P92,'Bundaberg'!P91,'Burketown'!P95,'Butlers Gorge'!P67,'Cabramurra'!P38,'Camooweal'!P61,'Cape Bruny'!P78,'Cape Leeuwin'!P90,'Cape Moreton'!P90,'Carnarvon'!P90,'Ceduna'!P57,'Cobar'!P91,'Darwin'!P90,'Deniliquin'!P91,'Dubbo'!P79,'Eddytstone Point'!P90,'Forrest'!P53,'Gabo Island'!P94,'Gayndah'!P97,'Geraldton'!P90,'Hobart'!P82,'Kalumburu'!P60,'Karijini North'!P70,'Laverton'!P57,'Mackay'!P90,'Marble Bar'!P94,'Marree'!P92,'Melbourne'!P90,'Mildura'!P90,'Miles'!P91,'Morawa'!P75,'Mt Gambier'!P90,'Nhill'!P96,'Normanton'!P95,'Nowra'!P48,'Nuriootpa'!P43,'Oodnadatta'!P59,'Orbost'!P65,'Palmerville'!P95,'Perth'!P90,'Point Perpendicular'!P59,'Port Lincoln'!P90,'Port Macquarie'!P90,'Richmond NSW'!P57,'Robe'!P97,'Rutherglen'!P89,'Sale'!P90,'Scone'!P35,'Snowtown'!P92,'Sydney'!P90,'Thargomiindah'!P46,'Tibooburra'!P91,'Wagga Wagga'!P90,'Walgett'!P91,'Weipa'!P41,'Wilcannia'!P94,'Williamtown'!P52,'Wilsons Promontary'!P94,'Woomera'!P50,'Wyalong'!P38,'Yamba'!P101)</f>
        <v>40.6</v>
      </c>
      <c r="J23" s="12">
        <f>AVERAGE('Adelaide'!Q90,'Albany'!Q105,'Amberley'!Q59,'Birdsville'!Q50,'Bourke'!Q92,'Bundaberg'!Q91,'Burketown'!Q95,'Butlers Gorge'!Q67,'Cabramurra'!Q38,'Camooweal'!Q61,'Cape Bruny'!Q78,'Cape Leeuwin'!Q90,'Cape Moreton'!Q90,'Carnarvon'!Q90,'Ceduna'!Q57,'Cobar'!Q91,'Darwin'!Q90,'Deniliquin'!Q91,'Dubbo'!Q79,'Eddytstone Point'!Q90,'Forrest'!Q53,'Gabo Island'!Q94,'Gayndah'!Q97,'Geraldton'!Q90,'Hobart'!Q82,'Kalumburu'!Q60,'Karijini North'!Q70,'Laverton'!Q57,'Mackay'!Q90,'Marble Bar'!Q94,'Marree'!Q92,'Melbourne'!Q90,'Mildura'!Q90,'Miles'!Q91,'Morawa'!Q75,'Mt Gambier'!Q90,'Nhill'!Q96,'Normanton'!Q95,'Nowra'!Q48,'Nuriootpa'!Q43,'Oodnadatta'!Q59,'Orbost'!Q65,'Palmerville'!Q95,'Perth'!Q90,'Point Perpendicular'!Q59,'Port Lincoln'!Q90,'Port Macquarie'!Q90,'Richmond NSW'!Q57,'Robe'!Q97,'Rutherglen'!Q89,'Sale'!Q90,'Scone'!Q35,'Snowtown'!Q92,'Sydney'!Q90,'Thargomiindah'!Q46,'Tibooburra'!Q91,'Wagga Wagga'!Q90,'Walgett'!Q91,'Weipa'!Q41,'Wilcannia'!Q94,'Williamtown'!Q52,'Wilsons Promontary'!Q94,'Woomera'!Q50,'Wyalong'!Q38,'Yamba'!Q101)</f>
        <v>34.8566090434114</v>
      </c>
      <c r="K23" s="13">
        <f>AVERAGE('Adelaide'!S90,'Albany'!S105,'Amberley'!S59,'Birdsville'!S50,'Bourke'!S92,'Bundaberg'!S91,'Burketown'!S95,'Butlers Gorge'!S67,'Cabramurra'!S38,'Camooweal'!S61,'Cape Bruny'!S78,'Cape Leeuwin'!S90,'Cape Moreton'!S90,'Carnarvon'!S90,'Ceduna'!S57,'Cobar'!S91,'Darwin'!S90,'Deniliquin'!S91,'Dubbo'!S79,'Eddytstone Point'!S90,'Forrest'!S53,'Gabo Island'!S94,'Gayndah'!S97,'Geraldton'!S90,'Hobart'!S82,'Kalumburu'!S60,'Karijini North'!S70,'Laverton'!S57,'Mackay'!S90,'Marble Bar'!S94,'Marree'!S92,'Melbourne'!S90,'Mildura'!S90,'Miles'!S91,'Morawa'!S75,'Mt Gambier'!S90,'Nhill'!S96,'Normanton'!S95,'Nowra'!S48,'Nuriootpa'!S43,'Oodnadatta'!S59,'Orbost'!S65,'Palmerville'!S95,'Perth'!S90,'Point Perpendicular'!S59,'Port Lincoln'!S90,'Port Macquarie'!S90,'Richmond NSW'!S57,'Robe'!S97,'Rutherglen'!S89,'Sale'!S90,'Scone'!S35,'Snowtown'!S92,'Sydney'!S90,'Thargomiindah'!S46,'Tibooburra'!S91,'Wagga Wagga'!S90,'Walgett'!S91,'Weipa'!S41,'Wilcannia'!S94,'Williamtown'!S52,'Wilsons Promontary'!S94,'Woomera'!S50,'Wyalong'!S38,'Yamba'!S101)</f>
        <v>21.0307692307692</v>
      </c>
      <c r="L23" s="12">
        <f>AVERAGE('Adelaide'!T90,'Albany'!T105,'Amberley'!T59,'Birdsville'!T50,'Bourke'!T92,'Bundaberg'!T91,'Burketown'!T95,'Butlers Gorge'!T67,'Cabramurra'!T38,'Camooweal'!T61,'Cape Bruny'!T78,'Cape Leeuwin'!T90,'Cape Moreton'!T90,'Carnarvon'!T90,'Ceduna'!T57,'Cobar'!T91,'Darwin'!T90,'Deniliquin'!T91,'Dubbo'!T79,'Eddytstone Point'!T90,'Forrest'!T53,'Gabo Island'!T94,'Gayndah'!T97,'Geraldton'!T90,'Hobart'!T82,'Kalumburu'!T60,'Karijini North'!T70,'Laverton'!T57,'Mackay'!T90,'Marble Bar'!T94,'Marree'!T92,'Melbourne'!T90,'Mildura'!T90,'Miles'!T91,'Morawa'!T75,'Mt Gambier'!T90,'Nhill'!T96,'Normanton'!T95,'Nowra'!T48,'Nuriootpa'!T43,'Oodnadatta'!T59,'Orbost'!T65,'Palmerville'!T95,'Perth'!T90,'Point Perpendicular'!T59,'Port Lincoln'!T90,'Port Macquarie'!T90,'Richmond NSW'!T57,'Robe'!T97,'Rutherglen'!T89,'Sale'!T90,'Scone'!T35,'Snowtown'!T92,'Sydney'!T90,'Thargomiindah'!T46,'Tibooburra'!T91,'Wagga Wagga'!T90,'Walgett'!T91,'Weipa'!T41,'Wilcannia'!T94,'Williamtown'!T52,'Wilsons Promontary'!T94,'Woomera'!T50,'Wyalong'!T38,'Yamba'!T101)</f>
        <v>36.5619137149778</v>
      </c>
      <c r="M23" s="13">
        <f>AVERAGE('Adelaide'!V90,'Albany'!V105,'Amberley'!V59,'Birdsville'!V50,'Bourke'!V92,'Bundaberg'!V91,'Burketown'!V95,'Butlers Gorge'!V67,'Cabramurra'!V38,'Camooweal'!V61,'Cape Bruny'!V78,'Cape Leeuwin'!V90,'Cape Moreton'!V90,'Carnarvon'!V90,'Ceduna'!V57,'Cobar'!V91,'Darwin'!V90,'Deniliquin'!V91,'Dubbo'!V79,'Eddytstone Point'!V90,'Forrest'!V53,'Gabo Island'!V94,'Gayndah'!V97,'Geraldton'!V90,'Hobart'!V82,'Kalumburu'!V60,'Karijini North'!V70,'Laverton'!V57,'Mackay'!V90,'Marble Bar'!V94,'Marree'!V92,'Melbourne'!V90,'Mildura'!V90,'Miles'!V91,'Morawa'!V75,'Mt Gambier'!V90,'Nhill'!V96,'Normanton'!V95,'Nowra'!V48,'Nuriootpa'!V43,'Oodnadatta'!V59,'Orbost'!V65,'Palmerville'!V95,'Perth'!V90,'Point Perpendicular'!V59,'Port Lincoln'!V90,'Port Macquarie'!V90,'Richmond NSW'!V57,'Robe'!V97,'Rutherglen'!V89,'Sale'!V90,'Scone'!V35,'Snowtown'!V92,'Sydney'!V90,'Thargomiindah'!V46,'Tibooburra'!V91,'Wagga Wagga'!V90,'Walgett'!V91,'Weipa'!V41,'Wilcannia'!V94,'Williamtown'!V52,'Wilsons Promontary'!V94,'Woomera'!V50,'Wyalong'!V38,'Yamba'!V101)</f>
        <v>4.73846153846154</v>
      </c>
      <c r="N23" s="12">
        <f>AVERAGE('Adelaide'!W90,'Albany'!W105,'Amberley'!W59,'Birdsville'!W50,'Bourke'!W92,'Bundaberg'!W91,'Burketown'!W95,'Butlers Gorge'!W67,'Cabramurra'!W38,'Camooweal'!W61,'Cape Bruny'!W78,'Cape Leeuwin'!W90,'Cape Moreton'!W90,'Carnarvon'!W90,'Ceduna'!W57,'Cobar'!W91,'Darwin'!W90,'Deniliquin'!W91,'Dubbo'!W79,'Eddytstone Point'!W90,'Forrest'!W53,'Gabo Island'!W94,'Gayndah'!W97,'Geraldton'!W90,'Hobart'!W82,'Kalumburu'!W60,'Karijini North'!W70,'Laverton'!W57,'Mackay'!W90,'Marble Bar'!W94,'Marree'!W92,'Melbourne'!W90,'Mildura'!W90,'Miles'!W91,'Morawa'!W75,'Mt Gambier'!W90,'Nhill'!W96,'Normanton'!W95,'Nowra'!W48,'Nuriootpa'!W43,'Oodnadatta'!W59,'Orbost'!W65,'Palmerville'!W95,'Perth'!W90,'Point Perpendicular'!W59,'Port Lincoln'!W90,'Port Macquarie'!W90,'Richmond NSW'!W57,'Robe'!W97,'Rutherglen'!W89,'Sale'!W90,'Scone'!W35,'Snowtown'!W92,'Sydney'!W90,'Thargomiindah'!W46,'Tibooburra'!W91,'Wagga Wagga'!W90,'Walgett'!W91,'Weipa'!W41,'Wilcannia'!W94,'Williamtown'!W52,'Wilsons Promontary'!W94,'Woomera'!W50,'Wyalong'!W38,'Yamba'!W101)</f>
        <v>39.1823896666955</v>
      </c>
    </row>
    <row r="24" ht="23" customHeight="1">
      <c r="A24" t="s" s="14">
        <v>15</v>
      </c>
      <c r="B24" s="11">
        <f>AVERAGE('Adelaide'!B91,'Albany'!B106,'Amberley'!B60,'Birdsville'!B51,'Bourke'!B93,'Bundaberg'!B92,'Burketown'!B96,'Butlers Gorge'!B68,'Cabramurra'!B39,'Camooweal'!B62,'Cape Bruny'!B79,'Cape Leeuwin'!B91,'Cape Moreton'!B91,'Carnarvon'!B91,'Ceduna'!B58,'Cobar'!B92,'Darwin'!B91,'Deniliquin'!B92,'Dubbo'!B80,'Eddytstone Point'!B91,'Forrest'!B54,'Gabo Island'!B95,'Gayndah'!B98,'Geraldton'!B91,'Hobart'!B83,'Kalumburu'!B61,'Karijini North'!B71,'Laverton'!B58,'Mackay'!B91,'Marble Bar'!B95,'Marree'!B93,'Melbourne'!B91,'Mildura'!B91,'Miles'!B92,'Morawa'!B76,'Mt Gambier'!B91,'Nhill'!B97,'Normanton'!B96,'Nowra'!B49,'Nuriootpa'!B44,'Oodnadatta'!B60,'Orbost'!B66,'Palmerville'!B96,'Perth'!B91,'Point Perpendicular'!B60,'Port Lincoln'!B91,'Port Macquarie'!B91,'Richmond NSW'!B58,'Robe'!B98,'Rutherglen'!B90,'Sale'!B91,'Scone'!B36,'Snowtown'!B93,'Sydney'!B91,'Thargomiindah'!B47,'Tibooburra'!B92,'Wagga Wagga'!B91,'Walgett'!B92,'Weipa'!B42,'Wilcannia'!B95,'Williamtown'!B53,'Wilsons Promontary'!B95,'Woomera'!B51,'Wyalong'!B39,'Yamba'!B102)</f>
        <v>40.9076923076923</v>
      </c>
      <c r="C24" s="12">
        <f>AVERAGE('Adelaide'!D91,'Albany'!D106,'Amberley'!D60,'Birdsville'!D51,'Bourke'!D93,'Bundaberg'!D92,'Burketown'!D96,'Butlers Gorge'!D68,'Cabramurra'!D39,'Camooweal'!D62,'Cape Bruny'!D79,'Cape Leeuwin'!D91,'Cape Moreton'!D91,'Carnarvon'!D91,'Ceduna'!D58,'Cobar'!D92,'Darwin'!D91,'Deniliquin'!D92,'Dubbo'!D80,'Eddytstone Point'!D91,'Forrest'!D54,'Gabo Island'!D95,'Gayndah'!D98,'Geraldton'!D91,'Hobart'!D83,'Kalumburu'!D61,'Karijini North'!D71,'Laverton'!D58,'Mackay'!D91,'Marble Bar'!D95,'Marree'!D93,'Melbourne'!D91,'Mildura'!D91,'Miles'!D92,'Morawa'!D76,'Mt Gambier'!D91,'Nhill'!D97,'Normanton'!D96,'Nowra'!D49,'Nuriootpa'!D44,'Oodnadatta'!D60,'Orbost'!D66,'Palmerville'!D96,'Perth'!D91,'Point Perpendicular'!D60,'Port Lincoln'!D91,'Port Macquarie'!D91,'Richmond NSW'!D58,'Robe'!D98,'Rutherglen'!D90,'Sale'!D91,'Scone'!D36,'Snowtown'!D93,'Sydney'!D91,'Thargomiindah'!D47,'Tibooburra'!D92,'Wagga Wagga'!D91,'Walgett'!D92,'Weipa'!D42,'Wilcannia'!D95,'Williamtown'!D53,'Wilsons Promontary'!D95,'Woomera'!D51,'Wyalong'!D39,'Yamba'!D102)</f>
        <v>34.6487602012918</v>
      </c>
      <c r="D24" s="13">
        <f>AVERAGE('Adelaide'!G91,'Albany'!G106,'Amberley'!G60,'Birdsville'!G51,'Bourke'!G93,'Bundaberg'!G92,'Burketown'!G96,'Butlers Gorge'!G68,'Cabramurra'!G39,'Camooweal'!G62,'Cape Bruny'!G79,'Cape Leeuwin'!G91,'Cape Moreton'!G91,'Carnarvon'!G91,'Ceduna'!G58,'Cobar'!G92,'Darwin'!G91,'Deniliquin'!G92,'Dubbo'!G80,'Eddytstone Point'!G91,'Forrest'!G54,'Gabo Island'!G95,'Gayndah'!G98,'Geraldton'!G91,'Hobart'!G83,'Kalumburu'!G61,'Karijini North'!G71,'Laverton'!G58,'Mackay'!G91,'Marble Bar'!G95,'Marree'!G93,'Melbourne'!G91,'Mildura'!G91,'Miles'!G92,'Morawa'!G76,'Mt Gambier'!G91,'Nhill'!G97,'Normanton'!G96,'Nowra'!G49,'Nuriootpa'!G44,'Oodnadatta'!G60,'Orbost'!G66,'Palmerville'!G96,'Perth'!G91,'Point Perpendicular'!G60,'Port Lincoln'!G91,'Port Macquarie'!G91,'Richmond NSW'!G58,'Robe'!G98,'Rutherglen'!G90,'Sale'!G91,'Scone'!G36,'Snowtown'!G93,'Sydney'!G91,'Thargomiindah'!G47,'Tibooburra'!G92,'Wagga Wagga'!G91,'Walgett'!G92,'Weipa'!G42,'Wilcannia'!G95,'Williamtown'!G53,'Wilsons Promontary'!G95,'Woomera'!G51,'Wyalong'!G39,'Yamba'!G102)</f>
        <v>20.0461538461538</v>
      </c>
      <c r="E24" s="12">
        <f>AVERAGE('Adelaide'!I91,'Albany'!I106,'Amberley'!I60,'Birdsville'!I51,'Bourke'!I93,'Bundaberg'!I92,'Burketown'!I96,'Butlers Gorge'!I68,'Cabramurra'!I39,'Camooweal'!I62,'Cape Bruny'!I79,'Cape Leeuwin'!I91,'Cape Moreton'!I91,'Carnarvon'!I91,'Ceduna'!I58,'Cobar'!I92,'Darwin'!I91,'Deniliquin'!I92,'Dubbo'!I80,'Eddytstone Point'!I91,'Forrest'!I54,'Gabo Island'!I95,'Gayndah'!I98,'Geraldton'!I91,'Hobart'!I83,'Kalumburu'!I61,'Karijini North'!I71,'Laverton'!I58,'Mackay'!I91,'Marble Bar'!I95,'Marree'!I93,'Melbourne'!I91,'Mildura'!I91,'Miles'!I92,'Morawa'!I76,'Mt Gambier'!I91,'Nhill'!I97,'Normanton'!I96,'Nowra'!I49,'Nuriootpa'!I44,'Oodnadatta'!I60,'Orbost'!I66,'Palmerville'!I96,'Perth'!I91,'Point Perpendicular'!I60,'Port Lincoln'!I91,'Port Macquarie'!I91,'Richmond NSW'!I58,'Robe'!I98,'Rutherglen'!I90,'Sale'!I91,'Scone'!I36,'Snowtown'!I93,'Sydney'!I91,'Thargomiindah'!I47,'Tibooburra'!I92,'Wagga Wagga'!I91,'Walgett'!I92,'Weipa'!I42,'Wilcannia'!I95,'Williamtown'!I53,'Wilsons Promontary'!I95,'Woomera'!I51,'Wyalong'!I39,'Yamba'!I102)</f>
        <v>36.286074913784</v>
      </c>
      <c r="F24" s="13">
        <f>AVERAGE('Adelaide'!L91,'Albany'!L106,'Amberley'!L60,'Birdsville'!L51,'Bourke'!L93,'Bundaberg'!L92,'Burketown'!L96,'Butlers Gorge'!L68,'Cabramurra'!L39,'Camooweal'!L62,'Cape Bruny'!L79,'Cape Leeuwin'!L91,'Cape Moreton'!L91,'Carnarvon'!L91,'Ceduna'!L58,'Cobar'!L92,'Darwin'!L91,'Deniliquin'!L92,'Dubbo'!L80,'Eddytstone Point'!L91,'Forrest'!L54,'Gabo Island'!L95,'Gayndah'!L98,'Geraldton'!L91,'Hobart'!L83,'Kalumburu'!L61,'Karijini North'!L71,'Laverton'!L58,'Mackay'!L91,'Marble Bar'!L95,'Marree'!L93,'Melbourne'!L91,'Mildura'!L91,'Miles'!L92,'Morawa'!L76,'Mt Gambier'!L91,'Nhill'!L97,'Normanton'!L96,'Nowra'!L49,'Nuriootpa'!L44,'Oodnadatta'!L60,'Orbost'!L66,'Palmerville'!L96,'Perth'!L91,'Point Perpendicular'!L60,'Port Lincoln'!L91,'Port Macquarie'!L91,'Richmond NSW'!L58,'Robe'!L98,'Rutherglen'!L90,'Sale'!L91,'Scone'!L36,'Snowtown'!L93,'Sydney'!L91,'Thargomiindah'!L47,'Tibooburra'!L92,'Wagga Wagga'!L91,'Walgett'!L92,'Weipa'!L42,'Wilcannia'!L95,'Williamtown'!L53,'Wilsons Promontary'!L95,'Woomera'!L51,'Wyalong'!L39,'Yamba'!L102)</f>
        <v>3.64615384615385</v>
      </c>
      <c r="G24" s="12">
        <f>AVERAGE('Adelaide'!N91,'Albany'!N106,'Amberley'!N60,'Birdsville'!N51,'Bourke'!N93,'Bundaberg'!N92,'Burketown'!N96,'Butlers Gorge'!N68,'Cabramurra'!N39,'Camooweal'!N62,'Cape Bruny'!N79,'Cape Leeuwin'!N91,'Cape Moreton'!N91,'Carnarvon'!N91,'Ceduna'!N58,'Cobar'!N92,'Darwin'!N91,'Deniliquin'!N92,'Dubbo'!N80,'Eddytstone Point'!N91,'Forrest'!N54,'Gabo Island'!N95,'Gayndah'!N98,'Geraldton'!N91,'Hobart'!N83,'Kalumburu'!N61,'Karijini North'!N71,'Laverton'!N58,'Mackay'!N91,'Marble Bar'!N95,'Marree'!N93,'Melbourne'!N91,'Mildura'!N91,'Miles'!N92,'Morawa'!N76,'Mt Gambier'!N91,'Nhill'!N97,'Normanton'!N96,'Nowra'!N49,'Nuriootpa'!N44,'Oodnadatta'!N60,'Orbost'!N66,'Palmerville'!N96,'Perth'!N91,'Point Perpendicular'!N60,'Port Lincoln'!N91,'Port Macquarie'!N91,'Richmond NSW'!N58,'Robe'!N98,'Rutherglen'!N90,'Sale'!N91,'Scone'!N36,'Snowtown'!N93,'Sydney'!N91,'Thargomiindah'!N47,'Tibooburra'!N92,'Wagga Wagga'!N91,'Walgett'!N92,'Weipa'!N42,'Wilcannia'!N95,'Williamtown'!N53,'Wilsons Promontary'!N95,'Woomera'!N51,'Wyalong'!N39,'Yamba'!N102)</f>
        <v>39.4804740646259</v>
      </c>
      <c r="H24" t="s" s="14">
        <v>15</v>
      </c>
      <c r="I24" s="11">
        <f>AVERAGE('Adelaide'!P91,'Albany'!P106,'Amberley'!P60,'Birdsville'!P51,'Bourke'!P93,'Bundaberg'!P92,'Burketown'!P96,'Butlers Gorge'!P68,'Cabramurra'!P39,'Camooweal'!P62,'Cape Bruny'!P79,'Cape Leeuwin'!P91,'Cape Moreton'!P91,'Carnarvon'!P91,'Ceduna'!P58,'Cobar'!P92,'Darwin'!P91,'Deniliquin'!P92,'Dubbo'!P80,'Eddytstone Point'!P91,'Forrest'!P54,'Gabo Island'!P95,'Gayndah'!P98,'Geraldton'!P91,'Hobart'!P83,'Kalumburu'!P61,'Karijini North'!P71,'Laverton'!P58,'Mackay'!P91,'Marble Bar'!P95,'Marree'!P93,'Melbourne'!P91,'Mildura'!P91,'Miles'!P92,'Morawa'!P76,'Mt Gambier'!P91,'Nhill'!P97,'Normanton'!P96,'Nowra'!P49,'Nuriootpa'!P44,'Oodnadatta'!P60,'Orbost'!P66,'Palmerville'!P96,'Perth'!P91,'Point Perpendicular'!P60,'Port Lincoln'!P91,'Port Macquarie'!P91,'Richmond NSW'!P58,'Robe'!P98,'Rutherglen'!P90,'Sale'!P91,'Scone'!P36,'Snowtown'!P93,'Sydney'!P91,'Thargomiindah'!P47,'Tibooburra'!P92,'Wagga Wagga'!P91,'Walgett'!P92,'Weipa'!P42,'Wilcannia'!P95,'Williamtown'!P53,'Wilsons Promontary'!P95,'Woomera'!P51,'Wyalong'!P39,'Yamba'!P102)</f>
        <v>40.7538461538462</v>
      </c>
      <c r="J24" s="12">
        <f>AVERAGE('Adelaide'!Q91,'Albany'!Q106,'Amberley'!Q60,'Birdsville'!Q51,'Bourke'!Q93,'Bundaberg'!Q92,'Burketown'!Q96,'Butlers Gorge'!Q68,'Cabramurra'!Q39,'Camooweal'!Q62,'Cape Bruny'!Q79,'Cape Leeuwin'!Q91,'Cape Moreton'!Q91,'Carnarvon'!Q91,'Ceduna'!Q58,'Cobar'!Q92,'Darwin'!Q91,'Deniliquin'!Q92,'Dubbo'!Q80,'Eddytstone Point'!Q91,'Forrest'!Q54,'Gabo Island'!Q95,'Gayndah'!Q98,'Geraldton'!Q91,'Hobart'!Q83,'Kalumburu'!Q61,'Karijini North'!Q71,'Laverton'!Q58,'Mackay'!Q91,'Marble Bar'!Q95,'Marree'!Q93,'Melbourne'!Q91,'Mildura'!Q91,'Miles'!Q92,'Morawa'!Q76,'Mt Gambier'!Q91,'Nhill'!Q97,'Normanton'!Q96,'Nowra'!Q49,'Nuriootpa'!Q44,'Oodnadatta'!Q60,'Orbost'!Q66,'Palmerville'!Q96,'Perth'!Q91,'Point Perpendicular'!Q60,'Port Lincoln'!Q91,'Port Macquarie'!Q91,'Richmond NSW'!Q58,'Robe'!Q98,'Rutherglen'!Q90,'Sale'!Q91,'Scone'!Q36,'Snowtown'!Q93,'Sydney'!Q91,'Thargomiindah'!Q47,'Tibooburra'!Q92,'Wagga Wagga'!Q91,'Walgett'!Q92,'Weipa'!Q42,'Wilcannia'!Q95,'Williamtown'!Q53,'Wilsons Promontary'!Q95,'Woomera'!Q51,'Wyalong'!Q39,'Yamba'!Q102)</f>
        <v>34.7526846223516</v>
      </c>
      <c r="K24" s="13">
        <f>AVERAGE('Adelaide'!S91,'Albany'!S106,'Amberley'!S60,'Birdsville'!S51,'Bourke'!S93,'Bundaberg'!S92,'Burketown'!S96,'Butlers Gorge'!S68,'Cabramurra'!S39,'Camooweal'!S62,'Cape Bruny'!S79,'Cape Leeuwin'!S91,'Cape Moreton'!S91,'Carnarvon'!S91,'Ceduna'!S58,'Cobar'!S92,'Darwin'!S91,'Deniliquin'!S92,'Dubbo'!S80,'Eddytstone Point'!S91,'Forrest'!S54,'Gabo Island'!S95,'Gayndah'!S98,'Geraldton'!S91,'Hobart'!S83,'Kalumburu'!S61,'Karijini North'!S71,'Laverton'!S58,'Mackay'!S91,'Marble Bar'!S95,'Marree'!S93,'Melbourne'!S91,'Mildura'!S91,'Miles'!S92,'Morawa'!S76,'Mt Gambier'!S91,'Nhill'!S97,'Normanton'!S96,'Nowra'!S49,'Nuriootpa'!S44,'Oodnadatta'!S60,'Orbost'!S66,'Palmerville'!S96,'Perth'!S91,'Point Perpendicular'!S60,'Port Lincoln'!S91,'Port Macquarie'!S91,'Richmond NSW'!S58,'Robe'!S98,'Rutherglen'!S90,'Sale'!S91,'Scone'!S36,'Snowtown'!S93,'Sydney'!S91,'Thargomiindah'!S47,'Tibooburra'!S92,'Wagga Wagga'!S91,'Walgett'!S92,'Weipa'!S42,'Wilcannia'!S95,'Williamtown'!S53,'Wilsons Promontary'!S95,'Woomera'!S51,'Wyalong'!S39,'Yamba'!S102)</f>
        <v>20.5384615384615</v>
      </c>
      <c r="L24" s="12">
        <f>AVERAGE('Adelaide'!T91,'Albany'!T106,'Amberley'!T60,'Birdsville'!T51,'Bourke'!T93,'Bundaberg'!T92,'Burketown'!T96,'Butlers Gorge'!T68,'Cabramurra'!T39,'Camooweal'!T62,'Cape Bruny'!T79,'Cape Leeuwin'!T91,'Cape Moreton'!T91,'Carnarvon'!T91,'Ceduna'!T58,'Cobar'!T92,'Darwin'!T91,'Deniliquin'!T92,'Dubbo'!T80,'Eddytstone Point'!T91,'Forrest'!T54,'Gabo Island'!T95,'Gayndah'!T98,'Geraldton'!T91,'Hobart'!T83,'Kalumburu'!T61,'Karijini North'!T71,'Laverton'!T58,'Mackay'!T91,'Marble Bar'!T95,'Marree'!T93,'Melbourne'!T91,'Mildura'!T91,'Miles'!T92,'Morawa'!T76,'Mt Gambier'!T91,'Nhill'!T97,'Normanton'!T96,'Nowra'!T49,'Nuriootpa'!T44,'Oodnadatta'!T60,'Orbost'!T66,'Palmerville'!T96,'Perth'!T91,'Point Perpendicular'!T60,'Port Lincoln'!T91,'Port Macquarie'!T91,'Richmond NSW'!T58,'Robe'!T98,'Rutherglen'!T90,'Sale'!T91,'Scone'!T36,'Snowtown'!T93,'Sydney'!T91,'Thargomiindah'!T47,'Tibooburra'!T92,'Wagga Wagga'!T91,'Walgett'!T92,'Weipa'!T42,'Wilcannia'!T95,'Williamtown'!T53,'Wilsons Promontary'!T95,'Woomera'!T51,'Wyalong'!T39,'Yamba'!T102)</f>
        <v>36.4239943143809</v>
      </c>
      <c r="M24" s="13">
        <f>AVERAGE('Adelaide'!V91,'Albany'!V106,'Amberley'!V60,'Birdsville'!V51,'Bourke'!V93,'Bundaberg'!V92,'Burketown'!V96,'Butlers Gorge'!V68,'Cabramurra'!V39,'Camooweal'!V62,'Cape Bruny'!V79,'Cape Leeuwin'!V91,'Cape Moreton'!V91,'Carnarvon'!V91,'Ceduna'!V58,'Cobar'!V92,'Darwin'!V91,'Deniliquin'!V92,'Dubbo'!V80,'Eddytstone Point'!V91,'Forrest'!V54,'Gabo Island'!V95,'Gayndah'!V98,'Geraldton'!V91,'Hobart'!V83,'Kalumburu'!V61,'Karijini North'!V71,'Laverton'!V58,'Mackay'!V91,'Marble Bar'!V95,'Marree'!V93,'Melbourne'!V91,'Mildura'!V91,'Miles'!V92,'Morawa'!V76,'Mt Gambier'!V91,'Nhill'!V97,'Normanton'!V96,'Nowra'!V49,'Nuriootpa'!V44,'Oodnadatta'!V60,'Orbost'!V66,'Palmerville'!V96,'Perth'!V91,'Point Perpendicular'!V60,'Port Lincoln'!V91,'Port Macquarie'!V91,'Richmond NSW'!V58,'Robe'!V98,'Rutherglen'!V90,'Sale'!V91,'Scone'!V36,'Snowtown'!V93,'Sydney'!V91,'Thargomiindah'!V47,'Tibooburra'!V92,'Wagga Wagga'!V91,'Walgett'!V92,'Weipa'!V42,'Wilcannia'!V95,'Williamtown'!V53,'Wilsons Promontary'!V95,'Woomera'!V51,'Wyalong'!V39,'Yamba'!V102)</f>
        <v>4.19230769230769</v>
      </c>
      <c r="N24" s="12">
        <f>AVERAGE('Adelaide'!W91,'Albany'!W106,'Amberley'!W60,'Birdsville'!W51,'Bourke'!W93,'Bundaberg'!W92,'Burketown'!W96,'Butlers Gorge'!W68,'Cabramurra'!W39,'Camooweal'!W62,'Cape Bruny'!W79,'Cape Leeuwin'!W91,'Cape Moreton'!W91,'Carnarvon'!W91,'Ceduna'!W58,'Cobar'!W92,'Darwin'!W91,'Deniliquin'!W92,'Dubbo'!W80,'Eddytstone Point'!W91,'Forrest'!W54,'Gabo Island'!W95,'Gayndah'!W98,'Geraldton'!W91,'Hobart'!W83,'Kalumburu'!W61,'Karijini North'!W71,'Laverton'!W58,'Mackay'!W91,'Marble Bar'!W95,'Marree'!W93,'Melbourne'!W91,'Mildura'!W91,'Miles'!W92,'Morawa'!W76,'Mt Gambier'!W91,'Nhill'!W97,'Normanton'!W96,'Nowra'!W49,'Nuriootpa'!W44,'Oodnadatta'!W60,'Orbost'!W66,'Palmerville'!W96,'Perth'!W91,'Point Perpendicular'!W60,'Port Lincoln'!W91,'Port Macquarie'!W91,'Richmond NSW'!W58,'Robe'!W98,'Rutherglen'!W90,'Sale'!W91,'Scone'!W36,'Snowtown'!W93,'Sydney'!W91,'Thargomiindah'!W47,'Tibooburra'!W92,'Wagga Wagga'!W91,'Walgett'!W92,'Weipa'!W42,'Wilcannia'!W95,'Williamtown'!W53,'Wilsons Promontary'!W95,'Woomera'!W51,'Wyalong'!W39,'Yamba'!W102)</f>
        <v>39.2627354928326</v>
      </c>
    </row>
    <row r="25" ht="23" customHeight="1">
      <c r="A25" t="s" s="14">
        <v>16</v>
      </c>
      <c r="B25" s="11">
        <f>AVERAGE('Adelaide'!B92,'Albany'!B107,'Amberley'!B61,'Birdsville'!B52,'Bourke'!B94,'Bundaberg'!B93,'Burketown'!B97,'Butlers Gorge'!B69,'Cabramurra'!B40,'Camooweal'!B63,'Cape Bruny'!B80,'Cape Leeuwin'!B92,'Cape Moreton'!B92,'Carnarvon'!B92,'Ceduna'!B59,'Cobar'!B93,'Darwin'!B92,'Deniliquin'!B93,'Dubbo'!B81,'Eddytstone Point'!B92,'Forrest'!B55,'Gabo Island'!B96,'Gayndah'!B99,'Geraldton'!B92,'Hobart'!B84,'Kalumburu'!B62,'Karijini North'!B72,'Laverton'!B59,'Mackay'!B92,'Marble Bar'!B96,'Marree'!B94,'Melbourne'!B92,'Mildura'!B92,'Miles'!B93,'Morawa'!B77,'Mt Gambier'!B92,'Nhill'!B98,'Normanton'!B97,'Nowra'!B50,'Nuriootpa'!B45,'Oodnadatta'!B61,'Orbost'!B67,'Palmerville'!B97,'Perth'!B92,'Point Perpendicular'!B61,'Port Lincoln'!B92,'Port Macquarie'!B92,'Richmond NSW'!B59,'Robe'!B99,'Rutherglen'!B91,'Sale'!B92,'Scone'!B37,'Snowtown'!B94,'Sydney'!B92,'Thargomiindah'!B48,'Tibooburra'!B93,'Wagga Wagga'!B92,'Walgett'!B93,'Weipa'!B43,'Wilcannia'!B96,'Williamtown'!B54,'Wilsons Promontary'!B96,'Woomera'!B52,'Wyalong'!B40,'Yamba'!B103)</f>
        <v>36.9846153846154</v>
      </c>
      <c r="C25" s="12">
        <f>AVERAGE('Adelaide'!D92,'Albany'!D107,'Amberley'!D61,'Birdsville'!D52,'Bourke'!D94,'Bundaberg'!D93,'Burketown'!D97,'Butlers Gorge'!D69,'Cabramurra'!D40,'Camooweal'!D63,'Cape Bruny'!D80,'Cape Leeuwin'!D92,'Cape Moreton'!D92,'Carnarvon'!D92,'Ceduna'!D59,'Cobar'!D93,'Darwin'!D92,'Deniliquin'!D93,'Dubbo'!D81,'Eddytstone Point'!D92,'Forrest'!D55,'Gabo Island'!D96,'Gayndah'!D99,'Geraldton'!D92,'Hobart'!D84,'Kalumburu'!D62,'Karijini North'!D72,'Laverton'!D59,'Mackay'!D92,'Marble Bar'!D96,'Marree'!D94,'Melbourne'!D92,'Mildura'!D92,'Miles'!D93,'Morawa'!D77,'Mt Gambier'!D92,'Nhill'!D98,'Normanton'!D97,'Nowra'!D50,'Nuriootpa'!D45,'Oodnadatta'!D61,'Orbost'!D67,'Palmerville'!D97,'Perth'!D92,'Point Perpendicular'!D61,'Port Lincoln'!D92,'Port Macquarie'!D92,'Richmond NSW'!D59,'Robe'!D99,'Rutherglen'!D91,'Sale'!D92,'Scone'!D37,'Snowtown'!D94,'Sydney'!D92,'Thargomiindah'!D48,'Tibooburra'!D93,'Wagga Wagga'!D92,'Walgett'!D93,'Weipa'!D43,'Wilcannia'!D96,'Williamtown'!D54,'Wilsons Promontary'!D96,'Woomera'!D52,'Wyalong'!D40,'Yamba'!D103)</f>
        <v>34.555502409831</v>
      </c>
      <c r="D25" s="13">
        <f>AVERAGE('Adelaide'!G92,'Albany'!G107,'Amberley'!G61,'Birdsville'!G52,'Bourke'!G94,'Bundaberg'!G93,'Burketown'!G97,'Butlers Gorge'!G69,'Cabramurra'!G40,'Camooweal'!G63,'Cape Bruny'!G80,'Cape Leeuwin'!G92,'Cape Moreton'!G92,'Carnarvon'!G92,'Ceduna'!G59,'Cobar'!G93,'Darwin'!G92,'Deniliquin'!G93,'Dubbo'!G81,'Eddytstone Point'!G92,'Forrest'!G55,'Gabo Island'!G96,'Gayndah'!G99,'Geraldton'!G92,'Hobart'!G84,'Kalumburu'!G62,'Karijini North'!G72,'Laverton'!G59,'Mackay'!G92,'Marble Bar'!G96,'Marree'!G94,'Melbourne'!G92,'Mildura'!G92,'Miles'!G93,'Morawa'!G77,'Mt Gambier'!G92,'Nhill'!G98,'Normanton'!G97,'Nowra'!G50,'Nuriootpa'!G45,'Oodnadatta'!G61,'Orbost'!G67,'Palmerville'!G97,'Perth'!G92,'Point Perpendicular'!G61,'Port Lincoln'!G92,'Port Macquarie'!G92,'Richmond NSW'!G59,'Robe'!G99,'Rutherglen'!G91,'Sale'!G92,'Scone'!G37,'Snowtown'!G94,'Sydney'!G92,'Thargomiindah'!G48,'Tibooburra'!G93,'Wagga Wagga'!G92,'Walgett'!G93,'Weipa'!G43,'Wilcannia'!G96,'Williamtown'!G54,'Wilsons Promontary'!G96,'Woomera'!G52,'Wyalong'!G40,'Yamba'!G103)</f>
        <v>17.2461538461538</v>
      </c>
      <c r="E25" s="12">
        <f>AVERAGE('Adelaide'!I92,'Albany'!I107,'Amberley'!I61,'Birdsville'!I52,'Bourke'!I94,'Bundaberg'!I93,'Burketown'!I97,'Butlers Gorge'!I69,'Cabramurra'!I40,'Camooweal'!I63,'Cape Bruny'!I80,'Cape Leeuwin'!I92,'Cape Moreton'!I92,'Carnarvon'!I92,'Ceduna'!I59,'Cobar'!I93,'Darwin'!I92,'Deniliquin'!I93,'Dubbo'!I81,'Eddytstone Point'!I92,'Forrest'!I55,'Gabo Island'!I96,'Gayndah'!I99,'Geraldton'!I92,'Hobart'!I84,'Kalumburu'!I62,'Karijini North'!I72,'Laverton'!I59,'Mackay'!I92,'Marble Bar'!I96,'Marree'!I94,'Melbourne'!I92,'Mildura'!I92,'Miles'!I93,'Morawa'!I77,'Mt Gambier'!I92,'Nhill'!I98,'Normanton'!I97,'Nowra'!I50,'Nuriootpa'!I45,'Oodnadatta'!I61,'Orbost'!I67,'Palmerville'!I97,'Perth'!I92,'Point Perpendicular'!I61,'Port Lincoln'!I92,'Port Macquarie'!I92,'Richmond NSW'!I59,'Robe'!I99,'Rutherglen'!I91,'Sale'!I92,'Scone'!I37,'Snowtown'!I94,'Sydney'!I92,'Thargomiindah'!I48,'Tibooburra'!I93,'Wagga Wagga'!I92,'Walgett'!I93,'Weipa'!I43,'Wilcannia'!I96,'Williamtown'!I54,'Wilsons Promontary'!I96,'Woomera'!I52,'Wyalong'!I40,'Yamba'!I103)</f>
        <v>36.2722630857086</v>
      </c>
      <c r="F25" s="13">
        <f>AVERAGE('Adelaide'!L92,'Albany'!L107,'Amberley'!L61,'Birdsville'!L52,'Bourke'!L94,'Bundaberg'!L93,'Burketown'!L97,'Butlers Gorge'!L69,'Cabramurra'!L40,'Camooweal'!L63,'Cape Bruny'!L80,'Cape Leeuwin'!L92,'Cape Moreton'!L92,'Carnarvon'!L92,'Ceduna'!L59,'Cobar'!L93,'Darwin'!L92,'Deniliquin'!L93,'Dubbo'!L81,'Eddytstone Point'!L92,'Forrest'!L55,'Gabo Island'!L96,'Gayndah'!L99,'Geraldton'!L92,'Hobart'!L84,'Kalumburu'!L62,'Karijini North'!L72,'Laverton'!L59,'Mackay'!L92,'Marble Bar'!L96,'Marree'!L94,'Melbourne'!L92,'Mildura'!L92,'Miles'!L93,'Morawa'!L77,'Mt Gambier'!L92,'Nhill'!L98,'Normanton'!L97,'Nowra'!L50,'Nuriootpa'!L45,'Oodnadatta'!L61,'Orbost'!L67,'Palmerville'!L97,'Perth'!L92,'Point Perpendicular'!L61,'Port Lincoln'!L92,'Port Macquarie'!L92,'Richmond NSW'!L59,'Robe'!L99,'Rutherglen'!L91,'Sale'!L92,'Scone'!L37,'Snowtown'!L94,'Sydney'!L92,'Thargomiindah'!L48,'Tibooburra'!L93,'Wagga Wagga'!L92,'Walgett'!L93,'Weipa'!L43,'Wilcannia'!L96,'Williamtown'!L54,'Wilsons Promontary'!L96,'Woomera'!L52,'Wyalong'!L40,'Yamba'!L103)</f>
        <v>3.10769230769231</v>
      </c>
      <c r="G25" s="12">
        <f>AVERAGE('Adelaide'!N92,'Albany'!N107,'Amberley'!N61,'Birdsville'!N52,'Bourke'!N94,'Bundaberg'!N93,'Burketown'!N97,'Butlers Gorge'!N69,'Cabramurra'!N40,'Camooweal'!N63,'Cape Bruny'!N80,'Cape Leeuwin'!N92,'Cape Moreton'!N92,'Carnarvon'!N92,'Ceduna'!N59,'Cobar'!N93,'Darwin'!N92,'Deniliquin'!N93,'Dubbo'!N81,'Eddytstone Point'!N92,'Forrest'!N55,'Gabo Island'!N96,'Gayndah'!N99,'Geraldton'!N92,'Hobart'!N84,'Kalumburu'!N62,'Karijini North'!N72,'Laverton'!N59,'Mackay'!N92,'Marble Bar'!N96,'Marree'!N94,'Melbourne'!N92,'Mildura'!N92,'Miles'!N93,'Morawa'!N77,'Mt Gambier'!N92,'Nhill'!N98,'Normanton'!N97,'Nowra'!N50,'Nuriootpa'!N45,'Oodnadatta'!N61,'Orbost'!N67,'Palmerville'!N97,'Perth'!N92,'Point Perpendicular'!N61,'Port Lincoln'!N92,'Port Macquarie'!N92,'Richmond NSW'!N59,'Robe'!N99,'Rutherglen'!N91,'Sale'!N92,'Scone'!N37,'Snowtown'!N94,'Sydney'!N92,'Thargomiindah'!N48,'Tibooburra'!N93,'Wagga Wagga'!N92,'Walgett'!N93,'Weipa'!N43,'Wilcannia'!N96,'Williamtown'!N54,'Wilsons Promontary'!N96,'Woomera'!N52,'Wyalong'!N40,'Yamba'!N103)</f>
        <v>39.5309022556391</v>
      </c>
      <c r="H25" t="s" s="14">
        <v>16</v>
      </c>
      <c r="I25" s="11">
        <f>AVERAGE('Adelaide'!P92,'Albany'!P107,'Amberley'!P61,'Birdsville'!P52,'Bourke'!P94,'Bundaberg'!P93,'Burketown'!P97,'Butlers Gorge'!P69,'Cabramurra'!P40,'Camooweal'!P63,'Cape Bruny'!P80,'Cape Leeuwin'!P92,'Cape Moreton'!P92,'Carnarvon'!P92,'Ceduna'!P59,'Cobar'!P93,'Darwin'!P92,'Deniliquin'!P93,'Dubbo'!P81,'Eddytstone Point'!P92,'Forrest'!P55,'Gabo Island'!P96,'Gayndah'!P99,'Geraldton'!P92,'Hobart'!P84,'Kalumburu'!P62,'Karijini North'!P72,'Laverton'!P59,'Mackay'!P92,'Marble Bar'!P96,'Marree'!P94,'Melbourne'!P92,'Mildura'!P92,'Miles'!P93,'Morawa'!P77,'Mt Gambier'!P92,'Nhill'!P98,'Normanton'!P97,'Nowra'!P50,'Nuriootpa'!P45,'Oodnadatta'!P61,'Orbost'!P67,'Palmerville'!P97,'Perth'!P92,'Point Perpendicular'!P61,'Port Lincoln'!P92,'Port Macquarie'!P92,'Richmond NSW'!P59,'Robe'!P99,'Rutherglen'!P91,'Sale'!P92,'Scone'!P37,'Snowtown'!P94,'Sydney'!P92,'Thargomiindah'!P48,'Tibooburra'!P93,'Wagga Wagga'!P92,'Walgett'!P93,'Weipa'!P43,'Wilcannia'!P96,'Williamtown'!P54,'Wilsons Promontary'!P96,'Woomera'!P52,'Wyalong'!P40,'Yamba'!P103)</f>
        <v>39.4974358974359</v>
      </c>
      <c r="J25" s="12">
        <f>AVERAGE('Adelaide'!Q92,'Albany'!Q107,'Amberley'!Q61,'Birdsville'!Q52,'Bourke'!Q94,'Bundaberg'!Q93,'Burketown'!Q97,'Butlers Gorge'!Q69,'Cabramurra'!Q40,'Camooweal'!Q63,'Cape Bruny'!Q80,'Cape Leeuwin'!Q92,'Cape Moreton'!Q92,'Carnarvon'!Q92,'Ceduna'!Q59,'Cobar'!Q93,'Darwin'!Q92,'Deniliquin'!Q93,'Dubbo'!Q81,'Eddytstone Point'!Q92,'Forrest'!Q55,'Gabo Island'!Q96,'Gayndah'!Q99,'Geraldton'!Q92,'Hobart'!Q84,'Kalumburu'!Q62,'Karijini North'!Q72,'Laverton'!Q59,'Mackay'!Q92,'Marble Bar'!Q96,'Marree'!Q94,'Melbourne'!Q92,'Mildura'!Q92,'Miles'!Q93,'Morawa'!Q77,'Mt Gambier'!Q92,'Nhill'!Q98,'Normanton'!Q97,'Nowra'!Q50,'Nuriootpa'!Q45,'Oodnadatta'!Q61,'Orbost'!Q67,'Palmerville'!Q97,'Perth'!Q92,'Point Perpendicular'!Q61,'Port Lincoln'!Q92,'Port Macquarie'!Q92,'Richmond NSW'!Q59,'Robe'!Q99,'Rutherglen'!Q91,'Sale'!Q92,'Scone'!Q37,'Snowtown'!Q94,'Sydney'!Q92,'Thargomiindah'!Q48,'Tibooburra'!Q93,'Wagga Wagga'!Q92,'Walgett'!Q93,'Weipa'!Q43,'Wilcannia'!Q96,'Williamtown'!Q54,'Wilsons Promontary'!Q96,'Woomera'!Q52,'Wyalong'!Q40,'Yamba'!Q103)</f>
        <v>34.686957218178</v>
      </c>
      <c r="K25" s="13">
        <f>AVERAGE('Adelaide'!S92,'Albany'!S107,'Amberley'!S61,'Birdsville'!S52,'Bourke'!S94,'Bundaberg'!S93,'Burketown'!S97,'Butlers Gorge'!S69,'Cabramurra'!S40,'Camooweal'!S63,'Cape Bruny'!S80,'Cape Leeuwin'!S92,'Cape Moreton'!S92,'Carnarvon'!S92,'Ceduna'!S59,'Cobar'!S93,'Darwin'!S92,'Deniliquin'!S93,'Dubbo'!S81,'Eddytstone Point'!S92,'Forrest'!S55,'Gabo Island'!S96,'Gayndah'!S99,'Geraldton'!S92,'Hobart'!S84,'Kalumburu'!S62,'Karijini North'!S72,'Laverton'!S59,'Mackay'!S92,'Marble Bar'!S96,'Marree'!S94,'Melbourne'!S92,'Mildura'!S92,'Miles'!S93,'Morawa'!S77,'Mt Gambier'!S92,'Nhill'!S98,'Normanton'!S97,'Nowra'!S50,'Nuriootpa'!S45,'Oodnadatta'!S61,'Orbost'!S67,'Palmerville'!S97,'Perth'!S92,'Point Perpendicular'!S61,'Port Lincoln'!S92,'Port Macquarie'!S92,'Richmond NSW'!S59,'Robe'!S99,'Rutherglen'!S91,'Sale'!S92,'Scone'!S37,'Snowtown'!S94,'Sydney'!S92,'Thargomiindah'!S48,'Tibooburra'!S93,'Wagga Wagga'!S92,'Walgett'!S93,'Weipa'!S43,'Wilcannia'!S96,'Williamtown'!S54,'Wilsons Promontary'!S96,'Woomera'!S52,'Wyalong'!S40,'Yamba'!S103)</f>
        <v>19.4410256410256</v>
      </c>
      <c r="L25" s="12">
        <f>AVERAGE('Adelaide'!T92,'Albany'!T107,'Amberley'!T61,'Birdsville'!T52,'Bourke'!T94,'Bundaberg'!T93,'Burketown'!T97,'Butlers Gorge'!T69,'Cabramurra'!T40,'Camooweal'!T63,'Cape Bruny'!T80,'Cape Leeuwin'!T92,'Cape Moreton'!T92,'Carnarvon'!T92,'Ceduna'!T59,'Cobar'!T93,'Darwin'!T92,'Deniliquin'!T93,'Dubbo'!T81,'Eddytstone Point'!T92,'Forrest'!T55,'Gabo Island'!T96,'Gayndah'!T99,'Geraldton'!T92,'Hobart'!T84,'Kalumburu'!T62,'Karijini North'!T72,'Laverton'!T59,'Mackay'!T92,'Marble Bar'!T96,'Marree'!T94,'Melbourne'!T92,'Mildura'!T92,'Miles'!T93,'Morawa'!T77,'Mt Gambier'!T92,'Nhill'!T98,'Normanton'!T97,'Nowra'!T50,'Nuriootpa'!T45,'Oodnadatta'!T61,'Orbost'!T67,'Palmerville'!T97,'Perth'!T92,'Point Perpendicular'!T61,'Port Lincoln'!T92,'Port Macquarie'!T92,'Richmond NSW'!T59,'Robe'!T99,'Rutherglen'!T91,'Sale'!T92,'Scone'!T37,'Snowtown'!T94,'Sydney'!T92,'Thargomiindah'!T48,'Tibooburra'!T93,'Wagga Wagga'!T92,'Walgett'!T93,'Weipa'!T43,'Wilcannia'!T96,'Williamtown'!T54,'Wilsons Promontary'!T96,'Woomera'!T52,'Wyalong'!T40,'Yamba'!T103)</f>
        <v>36.3734172381568</v>
      </c>
      <c r="M25" s="13">
        <f>AVERAGE('Adelaide'!V92,'Albany'!V107,'Amberley'!V61,'Birdsville'!V52,'Bourke'!V94,'Bundaberg'!V93,'Burketown'!V97,'Butlers Gorge'!V69,'Cabramurra'!V40,'Camooweal'!V63,'Cape Bruny'!V80,'Cape Leeuwin'!V92,'Cape Moreton'!V92,'Carnarvon'!V92,'Ceduna'!V59,'Cobar'!V93,'Darwin'!V92,'Deniliquin'!V93,'Dubbo'!V81,'Eddytstone Point'!V92,'Forrest'!V55,'Gabo Island'!V96,'Gayndah'!V99,'Geraldton'!V92,'Hobart'!V84,'Kalumburu'!V62,'Karijini North'!V72,'Laverton'!V59,'Mackay'!V92,'Marble Bar'!V96,'Marree'!V94,'Melbourne'!V92,'Mildura'!V92,'Miles'!V93,'Morawa'!V77,'Mt Gambier'!V92,'Nhill'!V98,'Normanton'!V97,'Nowra'!V50,'Nuriootpa'!V45,'Oodnadatta'!V61,'Orbost'!V67,'Palmerville'!V97,'Perth'!V92,'Point Perpendicular'!V61,'Port Lincoln'!V92,'Port Macquarie'!V92,'Richmond NSW'!V59,'Robe'!V99,'Rutherglen'!V91,'Sale'!V92,'Scone'!V37,'Snowtown'!V94,'Sydney'!V92,'Thargomiindah'!V48,'Tibooburra'!V93,'Wagga Wagga'!V92,'Walgett'!V93,'Weipa'!V43,'Wilcannia'!V96,'Williamtown'!V54,'Wilsons Promontary'!V96,'Woomera'!V52,'Wyalong'!V40,'Yamba'!V103)</f>
        <v>3.83076923076923</v>
      </c>
      <c r="N25" s="12">
        <f>AVERAGE('Adelaide'!W92,'Albany'!W107,'Amberley'!W61,'Birdsville'!W52,'Bourke'!W94,'Bundaberg'!W93,'Burketown'!W97,'Butlers Gorge'!W69,'Cabramurra'!W40,'Camooweal'!W63,'Cape Bruny'!W80,'Cape Leeuwin'!W92,'Cape Moreton'!W92,'Carnarvon'!W92,'Ceduna'!W59,'Cobar'!W93,'Darwin'!W92,'Deniliquin'!W93,'Dubbo'!W81,'Eddytstone Point'!W92,'Forrest'!W55,'Gabo Island'!W96,'Gayndah'!W99,'Geraldton'!W92,'Hobart'!W84,'Kalumburu'!W62,'Karijini North'!W72,'Laverton'!W59,'Mackay'!W92,'Marble Bar'!W96,'Marree'!W94,'Melbourne'!W92,'Mildura'!W92,'Miles'!W93,'Morawa'!W77,'Mt Gambier'!W92,'Nhill'!W98,'Normanton'!W97,'Nowra'!W50,'Nuriootpa'!W45,'Oodnadatta'!W61,'Orbost'!W67,'Palmerville'!W97,'Perth'!W92,'Point Perpendicular'!W61,'Port Lincoln'!W92,'Port Macquarie'!W92,'Richmond NSW'!W59,'Robe'!W99,'Rutherglen'!W91,'Sale'!W92,'Scone'!W37,'Snowtown'!W94,'Sydney'!W92,'Thargomiindah'!W48,'Tibooburra'!W93,'Wagga Wagga'!W92,'Walgett'!W93,'Weipa'!W43,'Wilcannia'!W96,'Williamtown'!W54,'Wilsons Promontary'!W96,'Woomera'!W52,'Wyalong'!W40,'Yamba'!W103)</f>
        <v>39.2774530292746</v>
      </c>
    </row>
    <row r="26" ht="23" customHeight="1">
      <c r="A26" t="s" s="14">
        <v>17</v>
      </c>
      <c r="B26" s="11">
        <f>AVERAGE('Adelaide'!B93,'Albany'!B108,'Amberley'!B62,'Birdsville'!B53,'Bourke'!B95,'Bundaberg'!B94,'Burketown'!B98,'Butlers Gorge'!B70,'Cabramurra'!B41,'Camooweal'!B64,'Cape Bruny'!B81,'Cape Leeuwin'!B93,'Cape Moreton'!B93,'Carnarvon'!B93,'Ceduna'!B60,'Cobar'!B94,'Darwin'!B93,'Deniliquin'!B94,'Dubbo'!B82,'Eddytstone Point'!B93,'Forrest'!B56,'Gabo Island'!B97,'Gayndah'!B100,'Geraldton'!B93,'Hobart'!B85,'Kalumburu'!B63,'Karijini North'!B73,'Laverton'!B60,'Mackay'!B93,'Marble Bar'!B97,'Marree'!B95,'Melbourne'!B93,'Mildura'!B93,'Miles'!B94,'Morawa'!B78,'Mt Gambier'!B93,'Nhill'!B99,'Normanton'!B98,'Nowra'!B51,'Nuriootpa'!B46,'Oodnadatta'!B62,'Orbost'!B68,'Palmerville'!B98,'Perth'!B93,'Point Perpendicular'!B62,'Port Lincoln'!B93,'Port Macquarie'!B93,'Richmond NSW'!B60,'Robe'!B100,'Rutherglen'!B92,'Sale'!B93,'Scone'!B38,'Snowtown'!B95,'Sydney'!B93,'Thargomiindah'!B49,'Tibooburra'!B94,'Wagga Wagga'!B93,'Walgett'!B94,'Weipa'!B44,'Wilcannia'!B97,'Williamtown'!B55,'Wilsons Promontary'!B97,'Woomera'!B53,'Wyalong'!B41,'Yamba'!B104)</f>
        <v>41.7846153846154</v>
      </c>
      <c r="C26" s="12">
        <f>AVERAGE('Adelaide'!D93,'Albany'!D108,'Amberley'!D62,'Birdsville'!D53,'Bourke'!D95,'Bundaberg'!D94,'Burketown'!D98,'Butlers Gorge'!D70,'Cabramurra'!D41,'Camooweal'!D64,'Cape Bruny'!D81,'Cape Leeuwin'!D93,'Cape Moreton'!D93,'Carnarvon'!D93,'Ceduna'!D60,'Cobar'!D94,'Darwin'!D93,'Deniliquin'!D94,'Dubbo'!D82,'Eddytstone Point'!D93,'Forrest'!D56,'Gabo Island'!D97,'Gayndah'!D100,'Geraldton'!D93,'Hobart'!D85,'Kalumburu'!D63,'Karijini North'!D73,'Laverton'!D60,'Mackay'!D93,'Marble Bar'!D97,'Marree'!D95,'Melbourne'!D93,'Mildura'!D93,'Miles'!D94,'Morawa'!D78,'Mt Gambier'!D93,'Nhill'!D99,'Normanton'!D98,'Nowra'!D51,'Nuriootpa'!D46,'Oodnadatta'!D62,'Orbost'!D68,'Palmerville'!D98,'Perth'!D93,'Point Perpendicular'!D62,'Port Lincoln'!D93,'Port Macquarie'!D93,'Richmond NSW'!D60,'Robe'!D100,'Rutherglen'!D92,'Sale'!D93,'Scone'!D38,'Snowtown'!D95,'Sydney'!D93,'Thargomiindah'!D49,'Tibooburra'!D94,'Wagga Wagga'!D93,'Walgett'!D94,'Weipa'!D44,'Wilcannia'!D97,'Williamtown'!D55,'Wilsons Promontary'!D97,'Woomera'!D53,'Wyalong'!D41,'Yamba'!D104)</f>
        <v>34.7226264086329</v>
      </c>
      <c r="D26" s="13">
        <f>AVERAGE('Adelaide'!G93,'Albany'!G108,'Amberley'!G62,'Birdsville'!G53,'Bourke'!G95,'Bundaberg'!G94,'Burketown'!G98,'Butlers Gorge'!G70,'Cabramurra'!G41,'Camooweal'!G64,'Cape Bruny'!G81,'Cape Leeuwin'!G93,'Cape Moreton'!G93,'Carnarvon'!G93,'Ceduna'!G60,'Cobar'!G94,'Darwin'!G93,'Deniliquin'!G94,'Dubbo'!G82,'Eddytstone Point'!G93,'Forrest'!G56,'Gabo Island'!G97,'Gayndah'!G100,'Geraldton'!G93,'Hobart'!G85,'Kalumburu'!G63,'Karijini North'!G73,'Laverton'!G60,'Mackay'!G93,'Marble Bar'!G97,'Marree'!G95,'Melbourne'!G93,'Mildura'!G93,'Miles'!G94,'Morawa'!G78,'Mt Gambier'!G93,'Nhill'!G99,'Normanton'!G98,'Nowra'!G51,'Nuriootpa'!G46,'Oodnadatta'!G62,'Orbost'!G68,'Palmerville'!G98,'Perth'!G93,'Point Perpendicular'!G62,'Port Lincoln'!G93,'Port Macquarie'!G93,'Richmond NSW'!G60,'Robe'!G100,'Rutherglen'!G92,'Sale'!G93,'Scone'!G38,'Snowtown'!G95,'Sydney'!G93,'Thargomiindah'!G49,'Tibooburra'!G94,'Wagga Wagga'!G93,'Walgett'!G94,'Weipa'!G44,'Wilcannia'!G97,'Williamtown'!G55,'Wilsons Promontary'!G97,'Woomera'!G53,'Wyalong'!G41,'Yamba'!G104)</f>
        <v>21.2769230769231</v>
      </c>
      <c r="E26" s="12">
        <f>AVERAGE('Adelaide'!I93,'Albany'!I108,'Amberley'!I62,'Birdsville'!I53,'Bourke'!I95,'Bundaberg'!I94,'Burketown'!I98,'Butlers Gorge'!I70,'Cabramurra'!I41,'Camooweal'!I64,'Cape Bruny'!I81,'Cape Leeuwin'!I93,'Cape Moreton'!I93,'Carnarvon'!I93,'Ceduna'!I60,'Cobar'!I94,'Darwin'!I93,'Deniliquin'!I94,'Dubbo'!I82,'Eddytstone Point'!I93,'Forrest'!I56,'Gabo Island'!I97,'Gayndah'!I100,'Geraldton'!I93,'Hobart'!I85,'Kalumburu'!I63,'Karijini North'!I73,'Laverton'!I60,'Mackay'!I93,'Marble Bar'!I97,'Marree'!I95,'Melbourne'!I93,'Mildura'!I93,'Miles'!I94,'Morawa'!I78,'Mt Gambier'!I93,'Nhill'!I99,'Normanton'!I98,'Nowra'!I51,'Nuriootpa'!I46,'Oodnadatta'!I62,'Orbost'!I68,'Palmerville'!I98,'Perth'!I93,'Point Perpendicular'!I62,'Port Lincoln'!I93,'Port Macquarie'!I93,'Richmond NSW'!I60,'Robe'!I100,'Rutherglen'!I92,'Sale'!I93,'Scone'!I38,'Snowtown'!I95,'Sydney'!I93,'Thargomiindah'!I49,'Tibooburra'!I94,'Wagga Wagga'!I93,'Walgett'!I94,'Weipa'!I44,'Wilcannia'!I97,'Williamtown'!I55,'Wilsons Promontary'!I97,'Woomera'!I53,'Wyalong'!I41,'Yamba'!I104)</f>
        <v>36.3447696337622</v>
      </c>
      <c r="F26" s="13">
        <f>AVERAGE('Adelaide'!L93,'Albany'!L108,'Amberley'!L62,'Birdsville'!L53,'Bourke'!L95,'Bundaberg'!L94,'Burketown'!L98,'Butlers Gorge'!L70,'Cabramurra'!L41,'Camooweal'!L64,'Cape Bruny'!L81,'Cape Leeuwin'!L93,'Cape Moreton'!L93,'Carnarvon'!L93,'Ceduna'!L60,'Cobar'!L94,'Darwin'!L93,'Deniliquin'!L94,'Dubbo'!L82,'Eddytstone Point'!L93,'Forrest'!L56,'Gabo Island'!L97,'Gayndah'!L100,'Geraldton'!L93,'Hobart'!L85,'Kalumburu'!L63,'Karijini North'!L73,'Laverton'!L60,'Mackay'!L93,'Marble Bar'!L97,'Marree'!L95,'Melbourne'!L93,'Mildura'!L93,'Miles'!L94,'Morawa'!L78,'Mt Gambier'!L93,'Nhill'!L99,'Normanton'!L98,'Nowra'!L51,'Nuriootpa'!L46,'Oodnadatta'!L62,'Orbost'!L68,'Palmerville'!L98,'Perth'!L93,'Point Perpendicular'!L62,'Port Lincoln'!L93,'Port Macquarie'!L93,'Richmond NSW'!L60,'Robe'!L100,'Rutherglen'!L92,'Sale'!L93,'Scone'!L38,'Snowtown'!L95,'Sydney'!L93,'Thargomiindah'!L49,'Tibooburra'!L94,'Wagga Wagga'!L93,'Walgett'!L94,'Weipa'!L44,'Wilcannia'!L97,'Williamtown'!L55,'Wilsons Promontary'!L97,'Woomera'!L53,'Wyalong'!L41,'Yamba'!L104)</f>
        <v>4.09230769230769</v>
      </c>
      <c r="G26" s="12">
        <f>AVERAGE('Adelaide'!N93,'Albany'!N108,'Amberley'!N62,'Birdsville'!N53,'Bourke'!N95,'Bundaberg'!N94,'Burketown'!N98,'Butlers Gorge'!N70,'Cabramurra'!N41,'Camooweal'!N64,'Cape Bruny'!N81,'Cape Leeuwin'!N93,'Cape Moreton'!N93,'Carnarvon'!N93,'Ceduna'!N60,'Cobar'!N94,'Darwin'!N93,'Deniliquin'!N94,'Dubbo'!N82,'Eddytstone Point'!N93,'Forrest'!N56,'Gabo Island'!N97,'Gayndah'!N100,'Geraldton'!N93,'Hobart'!N85,'Kalumburu'!N63,'Karijini North'!N73,'Laverton'!N60,'Mackay'!N93,'Marble Bar'!N97,'Marree'!N95,'Melbourne'!N93,'Mildura'!N93,'Miles'!N94,'Morawa'!N78,'Mt Gambier'!N93,'Nhill'!N99,'Normanton'!N98,'Nowra'!N51,'Nuriootpa'!N46,'Oodnadatta'!N62,'Orbost'!N68,'Palmerville'!N98,'Perth'!N93,'Point Perpendicular'!N62,'Port Lincoln'!N93,'Port Macquarie'!N93,'Richmond NSW'!N60,'Robe'!N100,'Rutherglen'!N92,'Sale'!N93,'Scone'!N38,'Snowtown'!N95,'Sydney'!N93,'Thargomiindah'!N49,'Tibooburra'!N94,'Wagga Wagga'!N93,'Walgett'!N94,'Weipa'!N44,'Wilcannia'!N97,'Williamtown'!N55,'Wilsons Promontary'!N97,'Woomera'!N53,'Wyalong'!N41,'Yamba'!N104)</f>
        <v>39.5854539951574</v>
      </c>
      <c r="H26" t="s" s="14">
        <v>17</v>
      </c>
      <c r="I26" s="11">
        <f>AVERAGE('Adelaide'!P93,'Albany'!P108,'Amberley'!P62,'Birdsville'!P53,'Bourke'!P95,'Bundaberg'!P94,'Burketown'!P98,'Butlers Gorge'!P70,'Cabramurra'!P41,'Camooweal'!P64,'Cape Bruny'!P81,'Cape Leeuwin'!P93,'Cape Moreton'!P93,'Carnarvon'!P93,'Ceduna'!P60,'Cobar'!P94,'Darwin'!P93,'Deniliquin'!P94,'Dubbo'!P82,'Eddytstone Point'!P93,'Forrest'!P56,'Gabo Island'!P97,'Gayndah'!P100,'Geraldton'!P93,'Hobart'!P85,'Kalumburu'!P63,'Karijini North'!P73,'Laverton'!P60,'Mackay'!P93,'Marble Bar'!P97,'Marree'!P95,'Melbourne'!P93,'Mildura'!P93,'Miles'!P94,'Morawa'!P78,'Mt Gambier'!P93,'Nhill'!P99,'Normanton'!P98,'Nowra'!P51,'Nuriootpa'!P46,'Oodnadatta'!P62,'Orbost'!P68,'Palmerville'!P98,'Perth'!P93,'Point Perpendicular'!P62,'Port Lincoln'!P93,'Port Macquarie'!P93,'Richmond NSW'!P60,'Robe'!P100,'Rutherglen'!P92,'Sale'!P93,'Scone'!P38,'Snowtown'!P95,'Sydney'!P93,'Thargomiindah'!P49,'Tibooburra'!P94,'Wagga Wagga'!P93,'Walgett'!P94,'Weipa'!P44,'Wilcannia'!P97,'Williamtown'!P55,'Wilsons Promontary'!P97,'Woomera'!P53,'Wyalong'!P41,'Yamba'!P104)</f>
        <v>40.0692307692308</v>
      </c>
      <c r="J26" s="12">
        <f>AVERAGE('Adelaide'!Q93,'Albany'!Q108,'Amberley'!Q62,'Birdsville'!Q53,'Bourke'!Q95,'Bundaberg'!Q94,'Burketown'!Q98,'Butlers Gorge'!Q70,'Cabramurra'!Q41,'Camooweal'!Q64,'Cape Bruny'!Q81,'Cape Leeuwin'!Q93,'Cape Moreton'!Q93,'Carnarvon'!Q93,'Ceduna'!Q60,'Cobar'!Q94,'Darwin'!Q93,'Deniliquin'!Q94,'Dubbo'!Q82,'Eddytstone Point'!Q93,'Forrest'!Q56,'Gabo Island'!Q97,'Gayndah'!Q100,'Geraldton'!Q93,'Hobart'!Q85,'Kalumburu'!Q63,'Karijini North'!Q73,'Laverton'!Q60,'Mackay'!Q93,'Marble Bar'!Q97,'Marree'!Q95,'Melbourne'!Q93,'Mildura'!Q93,'Miles'!Q94,'Morawa'!Q78,'Mt Gambier'!Q93,'Nhill'!Q99,'Normanton'!Q98,'Nowra'!Q51,'Nuriootpa'!Q46,'Oodnadatta'!Q62,'Orbost'!Q68,'Palmerville'!Q98,'Perth'!Q93,'Point Perpendicular'!Q62,'Port Lincoln'!Q93,'Port Macquarie'!Q93,'Richmond NSW'!Q60,'Robe'!Q100,'Rutherglen'!Q92,'Sale'!Q93,'Scone'!Q38,'Snowtown'!Q95,'Sydney'!Q93,'Thargomiindah'!Q49,'Tibooburra'!Q94,'Wagga Wagga'!Q93,'Walgett'!Q94,'Weipa'!Q44,'Wilcannia'!Q97,'Williamtown'!Q55,'Wilsons Promontary'!Q97,'Woomera'!Q53,'Wyalong'!Q41,'Yamba'!Q104)</f>
        <v>34.6958745157918</v>
      </c>
      <c r="K26" s="13">
        <f>AVERAGE('Adelaide'!S93,'Albany'!S108,'Amberley'!S62,'Birdsville'!S53,'Bourke'!S95,'Bundaberg'!S94,'Burketown'!S98,'Butlers Gorge'!S70,'Cabramurra'!S41,'Camooweal'!S64,'Cape Bruny'!S81,'Cape Leeuwin'!S93,'Cape Moreton'!S93,'Carnarvon'!S93,'Ceduna'!S60,'Cobar'!S94,'Darwin'!S93,'Deniliquin'!S94,'Dubbo'!S82,'Eddytstone Point'!S93,'Forrest'!S56,'Gabo Island'!S97,'Gayndah'!S100,'Geraldton'!S93,'Hobart'!S85,'Kalumburu'!S63,'Karijini North'!S73,'Laverton'!S60,'Mackay'!S93,'Marble Bar'!S97,'Marree'!S95,'Melbourne'!S93,'Mildura'!S93,'Miles'!S94,'Morawa'!S78,'Mt Gambier'!S93,'Nhill'!S99,'Normanton'!S98,'Nowra'!S51,'Nuriootpa'!S46,'Oodnadatta'!S62,'Orbost'!S68,'Palmerville'!S98,'Perth'!S93,'Point Perpendicular'!S62,'Port Lincoln'!S93,'Port Macquarie'!S93,'Richmond NSW'!S60,'Robe'!S100,'Rutherglen'!S92,'Sale'!S93,'Scone'!S38,'Snowtown'!S95,'Sydney'!S93,'Thargomiindah'!S49,'Tibooburra'!S94,'Wagga Wagga'!S93,'Walgett'!S94,'Weipa'!S44,'Wilcannia'!S97,'Williamtown'!S55,'Wilsons Promontary'!S97,'Woomera'!S53,'Wyalong'!S41,'Yamba'!S104)</f>
        <v>19.9</v>
      </c>
      <c r="L26" s="12">
        <f>AVERAGE('Adelaide'!T93,'Albany'!T108,'Amberley'!T62,'Birdsville'!T53,'Bourke'!T95,'Bundaberg'!T94,'Burketown'!T98,'Butlers Gorge'!T70,'Cabramurra'!T41,'Camooweal'!T64,'Cape Bruny'!T81,'Cape Leeuwin'!T93,'Cape Moreton'!T93,'Carnarvon'!T93,'Ceduna'!T60,'Cobar'!T94,'Darwin'!T93,'Deniliquin'!T94,'Dubbo'!T82,'Eddytstone Point'!T93,'Forrest'!T56,'Gabo Island'!T97,'Gayndah'!T100,'Geraldton'!T93,'Hobart'!T85,'Kalumburu'!T63,'Karijini North'!T73,'Laverton'!T60,'Mackay'!T93,'Marble Bar'!T97,'Marree'!T95,'Melbourne'!T93,'Mildura'!T93,'Miles'!T94,'Morawa'!T78,'Mt Gambier'!T93,'Nhill'!T99,'Normanton'!T98,'Nowra'!T51,'Nuriootpa'!T46,'Oodnadatta'!T62,'Orbost'!T68,'Palmerville'!T98,'Perth'!T93,'Point Perpendicular'!T62,'Port Lincoln'!T93,'Port Macquarie'!T93,'Richmond NSW'!T60,'Robe'!T100,'Rutherglen'!T92,'Sale'!T93,'Scone'!T38,'Snowtown'!T95,'Sydney'!T93,'Thargomiindah'!T49,'Tibooburra'!T94,'Wagga Wagga'!T93,'Walgett'!T94,'Weipa'!T44,'Wilcannia'!T97,'Williamtown'!T55,'Wilsons Promontary'!T97,'Woomera'!T53,'Wyalong'!T41,'Yamba'!T104)</f>
        <v>36.3662553370582</v>
      </c>
      <c r="M26" s="13">
        <f>AVERAGE('Adelaide'!V93,'Albany'!V108,'Amberley'!V62,'Birdsville'!V53,'Bourke'!V95,'Bundaberg'!V94,'Burketown'!V98,'Butlers Gorge'!V70,'Cabramurra'!V41,'Camooweal'!V64,'Cape Bruny'!V81,'Cape Leeuwin'!V93,'Cape Moreton'!V93,'Carnarvon'!V93,'Ceduna'!V60,'Cobar'!V94,'Darwin'!V93,'Deniliquin'!V94,'Dubbo'!V82,'Eddytstone Point'!V93,'Forrest'!V56,'Gabo Island'!V97,'Gayndah'!V100,'Geraldton'!V93,'Hobart'!V85,'Kalumburu'!V63,'Karijini North'!V73,'Laverton'!V60,'Mackay'!V93,'Marble Bar'!V97,'Marree'!V95,'Melbourne'!V93,'Mildura'!V93,'Miles'!V94,'Morawa'!V78,'Mt Gambier'!V93,'Nhill'!V99,'Normanton'!V98,'Nowra'!V51,'Nuriootpa'!V46,'Oodnadatta'!V62,'Orbost'!V68,'Palmerville'!V98,'Perth'!V93,'Point Perpendicular'!V62,'Port Lincoln'!V93,'Port Macquarie'!V93,'Richmond NSW'!V60,'Robe'!V100,'Rutherglen'!V92,'Sale'!V93,'Scone'!V38,'Snowtown'!V95,'Sydney'!V93,'Thargomiindah'!V49,'Tibooburra'!V94,'Wagga Wagga'!V93,'Walgett'!V94,'Weipa'!V44,'Wilcannia'!V97,'Williamtown'!V55,'Wilsons Promontary'!V97,'Woomera'!V53,'Wyalong'!V41,'Yamba'!V104)</f>
        <v>3.89615384615385</v>
      </c>
      <c r="N26" s="12">
        <f>AVERAGE('Adelaide'!W93,'Albany'!W108,'Amberley'!W62,'Birdsville'!W53,'Bourke'!W95,'Bundaberg'!W94,'Burketown'!W98,'Butlers Gorge'!W70,'Cabramurra'!W41,'Camooweal'!W64,'Cape Bruny'!W81,'Cape Leeuwin'!W93,'Cape Moreton'!W93,'Carnarvon'!W93,'Ceduna'!W60,'Cobar'!W94,'Darwin'!W93,'Deniliquin'!W94,'Dubbo'!W82,'Eddytstone Point'!W93,'Forrest'!W56,'Gabo Island'!W97,'Gayndah'!W100,'Geraldton'!W93,'Hobart'!W85,'Kalumburu'!W63,'Karijini North'!W73,'Laverton'!W60,'Mackay'!W93,'Marble Bar'!W97,'Marree'!W95,'Melbourne'!W93,'Mildura'!W93,'Miles'!W94,'Morawa'!W78,'Mt Gambier'!W93,'Nhill'!W99,'Normanton'!W98,'Nowra'!W51,'Nuriootpa'!W46,'Oodnadatta'!W62,'Orbost'!W68,'Palmerville'!W98,'Perth'!W93,'Point Perpendicular'!W62,'Port Lincoln'!W93,'Port Macquarie'!W93,'Richmond NSW'!W60,'Robe'!W100,'Rutherglen'!W92,'Sale'!W93,'Scone'!W38,'Snowtown'!W95,'Sydney'!W93,'Thargomiindah'!W49,'Tibooburra'!W94,'Wagga Wagga'!W93,'Walgett'!W94,'Weipa'!W44,'Wilcannia'!W97,'Williamtown'!W55,'Wilsons Promontary'!W97,'Woomera'!W53,'Wyalong'!W41,'Yamba'!W104)</f>
        <v>39.3040033175888</v>
      </c>
    </row>
    <row r="27" ht="23" customHeight="1">
      <c r="A27" t="s" s="14">
        <v>18</v>
      </c>
      <c r="B27" s="11">
        <f>AVERAGE('Adelaide'!B94,'Albany'!B109,'Amberley'!B63,'Birdsville'!B54,'Bourke'!B96,'Bundaberg'!B95,'Burketown'!B99,'Butlers Gorge'!B71,'Cabramurra'!B42,'Camooweal'!B65,'Cape Bruny'!B82,'Cape Leeuwin'!B94,'Cape Moreton'!B94,'Carnarvon'!B94,'Ceduna'!B61,'Cobar'!B95,'Darwin'!B94,'Deniliquin'!B95,'Dubbo'!B83,'Eddytstone Point'!B94,'Forrest'!B57,'Gabo Island'!B98,'Gayndah'!B101,'Geraldton'!B94,'Hobart'!B86,'Kalumburu'!B64,'Karijini North'!B74,'Laverton'!B61,'Mackay'!B94,'Marble Bar'!B98,'Marree'!B96,'Melbourne'!B94,'Mildura'!B94,'Miles'!B95,'Morawa'!B79,'Mt Gambier'!B94,'Nhill'!B100,'Normanton'!B99,'Nowra'!B52,'Nuriootpa'!B47,'Oodnadatta'!B63,'Orbost'!B69,'Palmerville'!B99,'Perth'!B94,'Point Perpendicular'!B63,'Port Lincoln'!B94,'Port Macquarie'!B94,'Richmond NSW'!B61,'Robe'!B101,'Rutherglen'!B93,'Sale'!B94,'Scone'!B39,'Snowtown'!B96,'Sydney'!B94,'Thargomiindah'!B50,'Tibooburra'!B95,'Wagga Wagga'!B94,'Walgett'!B95,'Weipa'!B45,'Wilcannia'!B98,'Williamtown'!B56,'Wilsons Promontary'!B98,'Woomera'!B54,'Wyalong'!B42,'Yamba'!B105)</f>
        <v>45.078125</v>
      </c>
      <c r="C27" s="12">
        <f>AVERAGE('Adelaide'!D94,'Albany'!D109,'Amberley'!D63,'Birdsville'!D54,'Bourke'!D96,'Bundaberg'!D95,'Burketown'!D99,'Butlers Gorge'!D71,'Cabramurra'!D42,'Camooweal'!D65,'Cape Bruny'!D82,'Cape Leeuwin'!D94,'Cape Moreton'!D94,'Carnarvon'!D94,'Ceduna'!D61,'Cobar'!D95,'Darwin'!D94,'Deniliquin'!D95,'Dubbo'!D83,'Eddytstone Point'!D94,'Forrest'!D57,'Gabo Island'!D98,'Gayndah'!D101,'Geraldton'!D94,'Hobart'!D86,'Kalumburu'!D64,'Karijini North'!D74,'Laverton'!D61,'Mackay'!D94,'Marble Bar'!D98,'Marree'!D96,'Melbourne'!D94,'Mildura'!D94,'Miles'!D95,'Morawa'!D79,'Mt Gambier'!D94,'Nhill'!D100,'Normanton'!D99,'Nowra'!D52,'Nuriootpa'!D47,'Oodnadatta'!D63,'Orbost'!D69,'Palmerville'!D99,'Perth'!D94,'Point Perpendicular'!D63,'Port Lincoln'!D94,'Port Macquarie'!D94,'Richmond NSW'!D61,'Robe'!D101,'Rutherglen'!D93,'Sale'!D94,'Scone'!D39,'Snowtown'!D96,'Sydney'!D94,'Thargomiindah'!D50,'Tibooburra'!D95,'Wagga Wagga'!D94,'Walgett'!D95,'Weipa'!D45,'Wilcannia'!D98,'Williamtown'!D56,'Wilsons Promontary'!D98,'Woomera'!D54,'Wyalong'!D42,'Yamba'!D105)</f>
        <v>34.8883555908061</v>
      </c>
      <c r="D27" s="13">
        <f>AVERAGE('Adelaide'!G94,'Albany'!G109,'Amberley'!G63,'Birdsville'!G54,'Bourke'!G96,'Bundaberg'!G95,'Burketown'!G99,'Butlers Gorge'!G71,'Cabramurra'!G42,'Camooweal'!G65,'Cape Bruny'!G82,'Cape Leeuwin'!G94,'Cape Moreton'!G94,'Carnarvon'!G94,'Ceduna'!G61,'Cobar'!G95,'Darwin'!G94,'Deniliquin'!G95,'Dubbo'!G83,'Eddytstone Point'!G94,'Forrest'!G57,'Gabo Island'!G98,'Gayndah'!G101,'Geraldton'!G94,'Hobart'!G86,'Kalumburu'!G64,'Karijini North'!G74,'Laverton'!G61,'Mackay'!G94,'Marble Bar'!G98,'Marree'!G96,'Melbourne'!G94,'Mildura'!G94,'Miles'!G95,'Morawa'!G79,'Mt Gambier'!G94,'Nhill'!G100,'Normanton'!G99,'Nowra'!G52,'Nuriootpa'!G47,'Oodnadatta'!G63,'Orbost'!G69,'Palmerville'!G99,'Perth'!G94,'Point Perpendicular'!G63,'Port Lincoln'!G94,'Port Macquarie'!G94,'Richmond NSW'!G61,'Robe'!G101,'Rutherglen'!G93,'Sale'!G94,'Scone'!G39,'Snowtown'!G96,'Sydney'!G94,'Thargomiindah'!G50,'Tibooburra'!G95,'Wagga Wagga'!G94,'Walgett'!G95,'Weipa'!G45,'Wilcannia'!G98,'Williamtown'!G56,'Wilsons Promontary'!G98,'Woomera'!G54,'Wyalong'!G42,'Yamba'!G105)</f>
        <v>25.21875</v>
      </c>
      <c r="E27" s="12">
        <f>AVERAGE('Adelaide'!I94,'Albany'!I109,'Amberley'!I63,'Birdsville'!I54,'Bourke'!I96,'Bundaberg'!I95,'Burketown'!I99,'Butlers Gorge'!I71,'Cabramurra'!I42,'Camooweal'!I65,'Cape Bruny'!I82,'Cape Leeuwin'!I94,'Cape Moreton'!I94,'Carnarvon'!I94,'Ceduna'!I61,'Cobar'!I95,'Darwin'!I94,'Deniliquin'!I95,'Dubbo'!I83,'Eddytstone Point'!I94,'Forrest'!I57,'Gabo Island'!I98,'Gayndah'!I101,'Geraldton'!I94,'Hobart'!I86,'Kalumburu'!I64,'Karijini North'!I74,'Laverton'!I61,'Mackay'!I94,'Marble Bar'!I98,'Marree'!I96,'Melbourne'!I94,'Mildura'!I94,'Miles'!I95,'Morawa'!I79,'Mt Gambier'!I94,'Nhill'!I100,'Normanton'!I99,'Nowra'!I52,'Nuriootpa'!I47,'Oodnadatta'!I63,'Orbost'!I69,'Palmerville'!I99,'Perth'!I94,'Point Perpendicular'!I63,'Port Lincoln'!I94,'Port Macquarie'!I94,'Richmond NSW'!I61,'Robe'!I101,'Rutherglen'!I93,'Sale'!I94,'Scone'!I39,'Snowtown'!I96,'Sydney'!I94,'Thargomiindah'!I50,'Tibooburra'!I95,'Wagga Wagga'!I94,'Walgett'!I95,'Weipa'!I45,'Wilcannia'!I98,'Williamtown'!I56,'Wilsons Promontary'!I98,'Woomera'!I54,'Wyalong'!I42,'Yamba'!I105)</f>
        <v>36.4033963516758</v>
      </c>
      <c r="F27" s="13">
        <f>AVERAGE('Adelaide'!L94,'Albany'!L109,'Amberley'!L63,'Birdsville'!L54,'Bourke'!L96,'Bundaberg'!L95,'Burketown'!L99,'Butlers Gorge'!L71,'Cabramurra'!L42,'Camooweal'!L65,'Cape Bruny'!L82,'Cape Leeuwin'!L94,'Cape Moreton'!L94,'Carnarvon'!L94,'Ceduna'!L61,'Cobar'!L95,'Darwin'!L94,'Deniliquin'!L95,'Dubbo'!L83,'Eddytstone Point'!L94,'Forrest'!L57,'Gabo Island'!L98,'Gayndah'!L101,'Geraldton'!L94,'Hobart'!L86,'Kalumburu'!L64,'Karijini North'!L74,'Laverton'!L61,'Mackay'!L94,'Marble Bar'!L98,'Marree'!L96,'Melbourne'!L94,'Mildura'!L94,'Miles'!L95,'Morawa'!L79,'Mt Gambier'!L94,'Nhill'!L100,'Normanton'!L99,'Nowra'!L52,'Nuriootpa'!L47,'Oodnadatta'!L63,'Orbost'!L69,'Palmerville'!L99,'Perth'!L94,'Point Perpendicular'!L63,'Port Lincoln'!L94,'Port Macquarie'!L94,'Richmond NSW'!L61,'Robe'!L101,'Rutherglen'!L93,'Sale'!L94,'Scone'!L39,'Snowtown'!L96,'Sydney'!L94,'Thargomiindah'!L50,'Tibooburra'!L95,'Wagga Wagga'!L94,'Walgett'!L95,'Weipa'!L45,'Wilcannia'!L98,'Williamtown'!L56,'Wilsons Promontary'!L98,'Woomera'!L54,'Wyalong'!L42,'Yamba'!L105)</f>
        <v>5.6875</v>
      </c>
      <c r="G27" s="12">
        <f>AVERAGE('Adelaide'!N94,'Albany'!N109,'Amberley'!N63,'Birdsville'!N54,'Bourke'!N96,'Bundaberg'!N95,'Burketown'!N99,'Butlers Gorge'!N71,'Cabramurra'!N42,'Camooweal'!N65,'Cape Bruny'!N82,'Cape Leeuwin'!N94,'Cape Moreton'!N94,'Carnarvon'!N94,'Ceduna'!N61,'Cobar'!N95,'Darwin'!N94,'Deniliquin'!N95,'Dubbo'!N83,'Eddytstone Point'!N94,'Forrest'!N57,'Gabo Island'!N98,'Gayndah'!N101,'Geraldton'!N94,'Hobart'!N86,'Kalumburu'!N64,'Karijini North'!N74,'Laverton'!N61,'Mackay'!N94,'Marble Bar'!N98,'Marree'!N96,'Melbourne'!N94,'Mildura'!N94,'Miles'!N95,'Morawa'!N79,'Mt Gambier'!N94,'Nhill'!N100,'Normanton'!N99,'Nowra'!N52,'Nuriootpa'!N47,'Oodnadatta'!N63,'Orbost'!N69,'Palmerville'!N99,'Perth'!N94,'Point Perpendicular'!N63,'Port Lincoln'!N94,'Port Macquarie'!N94,'Richmond NSW'!N61,'Robe'!N101,'Rutherglen'!N93,'Sale'!N94,'Scone'!N39,'Snowtown'!N96,'Sydney'!N94,'Thargomiindah'!N50,'Tibooburra'!N95,'Wagga Wagga'!N94,'Walgett'!N95,'Weipa'!N45,'Wilcannia'!N98,'Williamtown'!N56,'Wilsons Promontary'!N98,'Woomera'!N54,'Wyalong'!N42,'Yamba'!N105)</f>
        <v>39.2168136826743</v>
      </c>
      <c r="H27" t="s" s="14">
        <v>18</v>
      </c>
      <c r="I27" s="11">
        <f>AVERAGE('Adelaide'!P94,'Albany'!P109,'Amberley'!P63,'Birdsville'!P54,'Bourke'!P96,'Bundaberg'!P95,'Burketown'!P99,'Butlers Gorge'!P71,'Cabramurra'!P42,'Camooweal'!P65,'Cape Bruny'!P82,'Cape Leeuwin'!P94,'Cape Moreton'!P94,'Carnarvon'!P94,'Ceduna'!P61,'Cobar'!P95,'Darwin'!P94,'Deniliquin'!P95,'Dubbo'!P83,'Eddytstone Point'!P94,'Forrest'!P57,'Gabo Island'!P98,'Gayndah'!P101,'Geraldton'!P94,'Hobart'!P86,'Kalumburu'!P64,'Karijini North'!P74,'Laverton'!P61,'Mackay'!P94,'Marble Bar'!P98,'Marree'!P96,'Melbourne'!P94,'Mildura'!P94,'Miles'!P95,'Morawa'!P79,'Mt Gambier'!P94,'Nhill'!P100,'Normanton'!P99,'Nowra'!P52,'Nuriootpa'!P47,'Oodnadatta'!P63,'Orbost'!P69,'Palmerville'!P99,'Perth'!P94,'Point Perpendicular'!P63,'Port Lincoln'!P94,'Port Macquarie'!P94,'Richmond NSW'!P61,'Robe'!P101,'Rutherglen'!P93,'Sale'!P94,'Scone'!P39,'Snowtown'!P96,'Sydney'!P94,'Thargomiindah'!P50,'Tibooburra'!P95,'Wagga Wagga'!P94,'Walgett'!P95,'Weipa'!P45,'Wilcannia'!P98,'Williamtown'!P56,'Wilsons Promontary'!P98,'Woomera'!P54,'Wyalong'!P42,'Yamba'!P105)</f>
        <v>40.890625</v>
      </c>
      <c r="J27" s="12">
        <f>AVERAGE('Adelaide'!Q94,'Albany'!Q109,'Amberley'!Q63,'Birdsville'!Q54,'Bourke'!Q96,'Bundaberg'!Q95,'Burketown'!Q99,'Butlers Gorge'!Q71,'Cabramurra'!Q42,'Camooweal'!Q65,'Cape Bruny'!Q82,'Cape Leeuwin'!Q94,'Cape Moreton'!Q94,'Carnarvon'!Q94,'Ceduna'!Q61,'Cobar'!Q95,'Darwin'!Q94,'Deniliquin'!Q95,'Dubbo'!Q83,'Eddytstone Point'!Q94,'Forrest'!Q57,'Gabo Island'!Q98,'Gayndah'!Q101,'Geraldton'!Q94,'Hobart'!Q86,'Kalumburu'!Q64,'Karijini North'!Q74,'Laverton'!Q61,'Mackay'!Q94,'Marble Bar'!Q98,'Marree'!Q96,'Melbourne'!Q94,'Mildura'!Q94,'Miles'!Q95,'Morawa'!Q79,'Mt Gambier'!Q94,'Nhill'!Q100,'Normanton'!Q99,'Nowra'!Q52,'Nuriootpa'!Q47,'Oodnadatta'!Q63,'Orbost'!Q69,'Palmerville'!Q99,'Perth'!Q94,'Point Perpendicular'!Q63,'Port Lincoln'!Q94,'Port Macquarie'!Q94,'Richmond NSW'!Q61,'Robe'!Q101,'Rutherglen'!Q93,'Sale'!Q94,'Scone'!Q39,'Snowtown'!Q96,'Sydney'!Q94,'Thargomiindah'!Q50,'Tibooburra'!Q95,'Wagga Wagga'!Q94,'Walgett'!Q95,'Weipa'!Q45,'Wilcannia'!Q98,'Williamtown'!Q56,'Wilsons Promontary'!Q98,'Woomera'!Q54,'Wyalong'!Q42,'Yamba'!Q105)</f>
        <v>34.6361452773034</v>
      </c>
      <c r="K27" s="13">
        <f>AVERAGE('Adelaide'!S94,'Albany'!S109,'Amberley'!S63,'Birdsville'!S54,'Bourke'!S96,'Bundaberg'!S95,'Burketown'!S99,'Butlers Gorge'!S71,'Cabramurra'!S42,'Camooweal'!S65,'Cape Bruny'!S82,'Cape Leeuwin'!S94,'Cape Moreton'!S94,'Carnarvon'!S94,'Ceduna'!S61,'Cobar'!S95,'Darwin'!S94,'Deniliquin'!S95,'Dubbo'!S83,'Eddytstone Point'!S94,'Forrest'!S57,'Gabo Island'!S98,'Gayndah'!S101,'Geraldton'!S94,'Hobart'!S86,'Kalumburu'!S64,'Karijini North'!S74,'Laverton'!S61,'Mackay'!S94,'Marble Bar'!S98,'Marree'!S96,'Melbourne'!S94,'Mildura'!S94,'Miles'!S95,'Morawa'!S79,'Mt Gambier'!S94,'Nhill'!S100,'Normanton'!S99,'Nowra'!S52,'Nuriootpa'!S47,'Oodnadatta'!S63,'Orbost'!S69,'Palmerville'!S99,'Perth'!S94,'Point Perpendicular'!S63,'Port Lincoln'!S94,'Port Macquarie'!S94,'Richmond NSW'!S61,'Robe'!S101,'Rutherglen'!S93,'Sale'!S94,'Scone'!S39,'Snowtown'!S96,'Sydney'!S94,'Thargomiindah'!S50,'Tibooburra'!S95,'Wagga Wagga'!S94,'Walgett'!S95,'Weipa'!S45,'Wilcannia'!S98,'Williamtown'!S56,'Wilsons Promontary'!S98,'Woomera'!S54,'Wyalong'!S42,'Yamba'!S105)</f>
        <v>20.840625</v>
      </c>
      <c r="L27" s="12">
        <f>AVERAGE('Adelaide'!T94,'Albany'!T109,'Amberley'!T63,'Birdsville'!T54,'Bourke'!T96,'Bundaberg'!T95,'Burketown'!T99,'Butlers Gorge'!T71,'Cabramurra'!T42,'Camooweal'!T65,'Cape Bruny'!T82,'Cape Leeuwin'!T94,'Cape Moreton'!T94,'Carnarvon'!T94,'Ceduna'!T61,'Cobar'!T95,'Darwin'!T94,'Deniliquin'!T95,'Dubbo'!T83,'Eddytstone Point'!T94,'Forrest'!T57,'Gabo Island'!T98,'Gayndah'!T101,'Geraldton'!T94,'Hobart'!T86,'Kalumburu'!T64,'Karijini North'!T74,'Laverton'!T61,'Mackay'!T94,'Marble Bar'!T98,'Marree'!T96,'Melbourne'!T94,'Mildura'!T94,'Miles'!T95,'Morawa'!T79,'Mt Gambier'!T94,'Nhill'!T100,'Normanton'!T99,'Nowra'!T52,'Nuriootpa'!T47,'Oodnadatta'!T63,'Orbost'!T69,'Palmerville'!T99,'Perth'!T94,'Point Perpendicular'!T63,'Port Lincoln'!T94,'Port Macquarie'!T94,'Richmond NSW'!T61,'Robe'!T101,'Rutherglen'!T93,'Sale'!T94,'Scone'!T39,'Snowtown'!T96,'Sydney'!T94,'Thargomiindah'!T50,'Tibooburra'!T95,'Wagga Wagga'!T94,'Walgett'!T95,'Weipa'!T45,'Wilcannia'!T98,'Williamtown'!T56,'Wilsons Promontary'!T98,'Woomera'!T54,'Wyalong'!T42,'Yamba'!T105)</f>
        <v>36.2842267928319</v>
      </c>
      <c r="M27" s="13">
        <f>AVERAGE('Adelaide'!V94,'Albany'!V109,'Amberley'!V63,'Birdsville'!V54,'Bourke'!V96,'Bundaberg'!V95,'Burketown'!V99,'Butlers Gorge'!V71,'Cabramurra'!V42,'Camooweal'!V65,'Cape Bruny'!V82,'Cape Leeuwin'!V94,'Cape Moreton'!V94,'Carnarvon'!V94,'Ceduna'!V61,'Cobar'!V95,'Darwin'!V94,'Deniliquin'!V95,'Dubbo'!V83,'Eddytstone Point'!V94,'Forrest'!V57,'Gabo Island'!V98,'Gayndah'!V101,'Geraldton'!V94,'Hobart'!V86,'Kalumburu'!V64,'Karijini North'!V74,'Laverton'!V61,'Mackay'!V94,'Marble Bar'!V98,'Marree'!V96,'Melbourne'!V94,'Mildura'!V94,'Miles'!V95,'Morawa'!V79,'Mt Gambier'!V94,'Nhill'!V100,'Normanton'!V99,'Nowra'!V52,'Nuriootpa'!V47,'Oodnadatta'!V63,'Orbost'!V69,'Palmerville'!V99,'Perth'!V94,'Point Perpendicular'!V63,'Port Lincoln'!V94,'Port Macquarie'!V94,'Richmond NSW'!V61,'Robe'!V101,'Rutherglen'!V93,'Sale'!V94,'Scone'!V39,'Snowtown'!V96,'Sydney'!V94,'Thargomiindah'!V50,'Tibooburra'!V95,'Wagga Wagga'!V94,'Walgett'!V95,'Weipa'!V45,'Wilcannia'!V98,'Williamtown'!V56,'Wilsons Promontary'!V98,'Woomera'!V54,'Wyalong'!V42,'Yamba'!V105)</f>
        <v>4.215625</v>
      </c>
      <c r="N27" s="12">
        <f>AVERAGE('Adelaide'!W94,'Albany'!W109,'Amberley'!W63,'Birdsville'!W54,'Bourke'!W96,'Bundaberg'!W95,'Burketown'!W99,'Butlers Gorge'!W71,'Cabramurra'!W42,'Camooweal'!W65,'Cape Bruny'!W82,'Cape Leeuwin'!W94,'Cape Moreton'!W94,'Carnarvon'!W94,'Ceduna'!W61,'Cobar'!W95,'Darwin'!W94,'Deniliquin'!W95,'Dubbo'!W83,'Eddytstone Point'!W94,'Forrest'!W57,'Gabo Island'!W98,'Gayndah'!W101,'Geraldton'!W94,'Hobart'!W86,'Kalumburu'!W64,'Karijini North'!W74,'Laverton'!W61,'Mackay'!W94,'Marble Bar'!W98,'Marree'!W96,'Melbourne'!W94,'Mildura'!W94,'Miles'!W95,'Morawa'!W79,'Mt Gambier'!W94,'Nhill'!W100,'Normanton'!W99,'Nowra'!W52,'Nuriootpa'!W47,'Oodnadatta'!W63,'Orbost'!W69,'Palmerville'!W99,'Perth'!W94,'Point Perpendicular'!W63,'Port Lincoln'!W94,'Port Macquarie'!W94,'Richmond NSW'!W61,'Robe'!W101,'Rutherglen'!W93,'Sale'!W94,'Scone'!W39,'Snowtown'!W96,'Sydney'!W94,'Thargomiindah'!W50,'Tibooburra'!W95,'Wagga Wagga'!W94,'Walgett'!W95,'Weipa'!W45,'Wilcannia'!W98,'Williamtown'!W56,'Wilsons Promontary'!W98,'Woomera'!W54,'Wyalong'!W42,'Yamba'!W105)</f>
        <v>39.2363356743083</v>
      </c>
    </row>
    <row r="28" ht="23" customHeight="1">
      <c r="A28" t="s" s="14">
        <v>19</v>
      </c>
      <c r="B28" s="11">
        <f>AVERAGE('Adelaide'!B95,'Albany'!B110,'Amberley'!B64,'Birdsville'!B55,'Bourke'!B97,'Bundaberg'!B96,'Burketown'!B100,'Butlers Gorge'!B72,'Cabramurra'!B43,'Camooweal'!B66,'Cape Bruny'!B83,'Cape Leeuwin'!B95,'Cape Moreton'!B95,'Carnarvon'!B95,'Ceduna'!B62,'Cobar'!B96,'Darwin'!B95,'Deniliquin'!B96,'Dubbo'!B84,'Eddytstone Point'!B95,'Forrest'!B58,'Gabo Island'!B99,'Gayndah'!B102,'Geraldton'!B95,'Hobart'!B87,'Kalumburu'!B65,'Karijini North'!B75,'Laverton'!B62,'Mackay'!B95,'Marble Bar'!B99,'Marree'!B97,'Melbourne'!B95,'Mildura'!B95,'Miles'!B96,'Morawa'!B80,'Mt Gambier'!B95,'Nhill'!B101,'Normanton'!B100,'Nowra'!B53,'Nuriootpa'!B48,'Oodnadatta'!B64,'Orbost'!B70,'Palmerville'!B100,'Perth'!B95,'Point Perpendicular'!B64,'Port Lincoln'!B95,'Port Macquarie'!B95,'Richmond NSW'!B62,'Robe'!B102,'Rutherglen'!B94,'Sale'!B95,'Scone'!B40,'Snowtown'!B97,'Sydney'!B95,'Thargomiindah'!B51,'Tibooburra'!B96,'Wagga Wagga'!B95,'Walgett'!B96,'Weipa'!B46,'Wilcannia'!B99,'Williamtown'!B57,'Wilsons Promontary'!B99,'Woomera'!B55,'Wyalong'!B43,'Yamba'!B106)</f>
        <v>43.390625</v>
      </c>
      <c r="C28" s="12">
        <f>AVERAGE('Adelaide'!D95,'Albany'!D110,'Amberley'!D64,'Birdsville'!D55,'Bourke'!D97,'Bundaberg'!D96,'Burketown'!D100,'Butlers Gorge'!D72,'Cabramurra'!D43,'Camooweal'!D66,'Cape Bruny'!D83,'Cape Leeuwin'!D95,'Cape Moreton'!D95,'Carnarvon'!D95,'Ceduna'!D62,'Cobar'!D96,'Darwin'!D95,'Deniliquin'!D96,'Dubbo'!D84,'Eddytstone Point'!D95,'Forrest'!D58,'Gabo Island'!D99,'Gayndah'!D102,'Geraldton'!D95,'Hobart'!D87,'Kalumburu'!D65,'Karijini North'!D75,'Laverton'!D62,'Mackay'!D95,'Marble Bar'!D99,'Marree'!D97,'Melbourne'!D95,'Mildura'!D95,'Miles'!D96,'Morawa'!D80,'Mt Gambier'!D95,'Nhill'!D101,'Normanton'!D100,'Nowra'!D53,'Nuriootpa'!D48,'Oodnadatta'!D64,'Orbost'!D70,'Palmerville'!D100,'Perth'!D95,'Point Perpendicular'!D64,'Port Lincoln'!D95,'Port Macquarie'!D95,'Richmond NSW'!D62,'Robe'!D102,'Rutherglen'!D94,'Sale'!D95,'Scone'!D40,'Snowtown'!D97,'Sydney'!D95,'Thargomiindah'!D51,'Tibooburra'!D96,'Wagga Wagga'!D95,'Walgett'!D96,'Weipa'!D46,'Wilcannia'!D99,'Williamtown'!D57,'Wilsons Promontary'!D99,'Woomera'!D55,'Wyalong'!D43,'Yamba'!D106)</f>
        <v>34.6846217726019</v>
      </c>
      <c r="D28" s="13">
        <f>AVERAGE('Adelaide'!G95,'Albany'!G110,'Amberley'!G64,'Birdsville'!G55,'Bourke'!G97,'Bundaberg'!G96,'Burketown'!G100,'Butlers Gorge'!G72,'Cabramurra'!G43,'Camooweal'!G66,'Cape Bruny'!G83,'Cape Leeuwin'!G95,'Cape Moreton'!G95,'Carnarvon'!G95,'Ceduna'!G62,'Cobar'!G96,'Darwin'!G95,'Deniliquin'!G96,'Dubbo'!G84,'Eddytstone Point'!G95,'Forrest'!G58,'Gabo Island'!G99,'Gayndah'!G102,'Geraldton'!G95,'Hobart'!G87,'Kalumburu'!G65,'Karijini North'!G75,'Laverton'!G62,'Mackay'!G95,'Marble Bar'!G99,'Marree'!G97,'Melbourne'!G95,'Mildura'!G95,'Miles'!G96,'Morawa'!G80,'Mt Gambier'!G95,'Nhill'!G101,'Normanton'!G100,'Nowra'!G53,'Nuriootpa'!G48,'Oodnadatta'!G64,'Orbost'!G70,'Palmerville'!G100,'Perth'!G95,'Point Perpendicular'!G64,'Port Lincoln'!G95,'Port Macquarie'!G95,'Richmond NSW'!G62,'Robe'!G102,'Rutherglen'!G94,'Sale'!G95,'Scone'!G40,'Snowtown'!G97,'Sydney'!G95,'Thargomiindah'!G51,'Tibooburra'!G96,'Wagga Wagga'!G95,'Walgett'!G96,'Weipa'!G46,'Wilcannia'!G99,'Williamtown'!G57,'Wilsons Promontary'!G99,'Woomera'!G55,'Wyalong'!G43,'Yamba'!G106)</f>
        <v>23.265625</v>
      </c>
      <c r="E28" s="12">
        <f>AVERAGE('Adelaide'!I95,'Albany'!I110,'Amberley'!I64,'Birdsville'!I55,'Bourke'!I97,'Bundaberg'!I96,'Burketown'!I100,'Butlers Gorge'!I72,'Cabramurra'!I43,'Camooweal'!I66,'Cape Bruny'!I83,'Cape Leeuwin'!I95,'Cape Moreton'!I95,'Carnarvon'!I95,'Ceduna'!I62,'Cobar'!I96,'Darwin'!I95,'Deniliquin'!I96,'Dubbo'!I84,'Eddytstone Point'!I95,'Forrest'!I58,'Gabo Island'!I99,'Gayndah'!I102,'Geraldton'!I95,'Hobart'!I87,'Kalumburu'!I65,'Karijini North'!I75,'Laverton'!I62,'Mackay'!I95,'Marble Bar'!I99,'Marree'!I97,'Melbourne'!I95,'Mildura'!I95,'Miles'!I96,'Morawa'!I80,'Mt Gambier'!I95,'Nhill'!I101,'Normanton'!I100,'Nowra'!I53,'Nuriootpa'!I48,'Oodnadatta'!I64,'Orbost'!I70,'Palmerville'!I100,'Perth'!I95,'Point Perpendicular'!I64,'Port Lincoln'!I95,'Port Macquarie'!I95,'Richmond NSW'!I62,'Robe'!I102,'Rutherglen'!I94,'Sale'!I95,'Scone'!I40,'Snowtown'!I97,'Sydney'!I95,'Thargomiindah'!I51,'Tibooburra'!I96,'Wagga Wagga'!I95,'Walgett'!I96,'Weipa'!I46,'Wilcannia'!I99,'Williamtown'!I57,'Wilsons Promontary'!I99,'Woomera'!I55,'Wyalong'!I43,'Yamba'!I106)</f>
        <v>36.250215708523</v>
      </c>
      <c r="F28" s="13">
        <f>AVERAGE('Adelaide'!L95,'Albany'!L110,'Amberley'!L64,'Birdsville'!L55,'Bourke'!L97,'Bundaberg'!L96,'Burketown'!L100,'Butlers Gorge'!L72,'Cabramurra'!L43,'Camooweal'!L66,'Cape Bruny'!L83,'Cape Leeuwin'!L95,'Cape Moreton'!L95,'Carnarvon'!L95,'Ceduna'!L62,'Cobar'!L96,'Darwin'!L95,'Deniliquin'!L96,'Dubbo'!L84,'Eddytstone Point'!L95,'Forrest'!L58,'Gabo Island'!L99,'Gayndah'!L102,'Geraldton'!L95,'Hobart'!L87,'Kalumburu'!L65,'Karijini North'!L75,'Laverton'!L62,'Mackay'!L95,'Marble Bar'!L99,'Marree'!L97,'Melbourne'!L95,'Mildura'!L95,'Miles'!L96,'Morawa'!L80,'Mt Gambier'!L95,'Nhill'!L101,'Normanton'!L100,'Nowra'!L53,'Nuriootpa'!L48,'Oodnadatta'!L64,'Orbost'!L70,'Palmerville'!L100,'Perth'!L95,'Point Perpendicular'!L64,'Port Lincoln'!L95,'Port Macquarie'!L95,'Richmond NSW'!L62,'Robe'!L102,'Rutherglen'!L94,'Sale'!L95,'Scone'!L40,'Snowtown'!L97,'Sydney'!L95,'Thargomiindah'!L51,'Tibooburra'!L96,'Wagga Wagga'!L95,'Walgett'!L96,'Weipa'!L46,'Wilcannia'!L99,'Williamtown'!L57,'Wilsons Promontary'!L99,'Woomera'!L55,'Wyalong'!L43,'Yamba'!L106)</f>
        <v>4.53125</v>
      </c>
      <c r="G28" s="12">
        <f>AVERAGE('Adelaide'!N95,'Albany'!N110,'Amberley'!N64,'Birdsville'!N55,'Bourke'!N97,'Bundaberg'!N96,'Burketown'!N100,'Butlers Gorge'!N72,'Cabramurra'!N43,'Camooweal'!N66,'Cape Bruny'!N83,'Cape Leeuwin'!N95,'Cape Moreton'!N95,'Carnarvon'!N95,'Ceduna'!N62,'Cobar'!N96,'Darwin'!N95,'Deniliquin'!N96,'Dubbo'!N84,'Eddytstone Point'!N95,'Forrest'!N58,'Gabo Island'!N99,'Gayndah'!N102,'Geraldton'!N95,'Hobart'!N87,'Kalumburu'!N65,'Karijini North'!N75,'Laverton'!N62,'Mackay'!N95,'Marble Bar'!N99,'Marree'!N97,'Melbourne'!N95,'Mildura'!N95,'Miles'!N96,'Morawa'!N80,'Mt Gambier'!N95,'Nhill'!N101,'Normanton'!N100,'Nowra'!N53,'Nuriootpa'!N48,'Oodnadatta'!N64,'Orbost'!N70,'Palmerville'!N100,'Perth'!N95,'Point Perpendicular'!N64,'Port Lincoln'!N95,'Port Macquarie'!N95,'Richmond NSW'!N62,'Robe'!N102,'Rutherglen'!N94,'Sale'!N95,'Scone'!N40,'Snowtown'!N97,'Sydney'!N95,'Thargomiindah'!N51,'Tibooburra'!N96,'Wagga Wagga'!N95,'Walgett'!N96,'Weipa'!N46,'Wilcannia'!N99,'Williamtown'!N57,'Wilsons Promontary'!N99,'Woomera'!N55,'Wyalong'!N43,'Yamba'!N106)</f>
        <v>38.7689273896601</v>
      </c>
      <c r="H28" t="s" s="14">
        <v>19</v>
      </c>
      <c r="I28" s="11">
        <f>AVERAGE('Adelaide'!P95,'Albany'!P110,'Amberley'!P64,'Birdsville'!P55,'Bourke'!P97,'Bundaberg'!P96,'Burketown'!P100,'Butlers Gorge'!P72,'Cabramurra'!P43,'Camooweal'!P66,'Cape Bruny'!P83,'Cape Leeuwin'!P95,'Cape Moreton'!P95,'Carnarvon'!P95,'Ceduna'!P62,'Cobar'!P96,'Darwin'!P95,'Deniliquin'!P96,'Dubbo'!P84,'Eddytstone Point'!P95,'Forrest'!P58,'Gabo Island'!P99,'Gayndah'!P102,'Geraldton'!P95,'Hobart'!P87,'Kalumburu'!P65,'Karijini North'!P75,'Laverton'!P62,'Mackay'!P95,'Marble Bar'!P99,'Marree'!P97,'Melbourne'!P95,'Mildura'!P95,'Miles'!P96,'Morawa'!P80,'Mt Gambier'!P95,'Nhill'!P101,'Normanton'!P100,'Nowra'!P53,'Nuriootpa'!P48,'Oodnadatta'!P64,'Orbost'!P70,'Palmerville'!P100,'Perth'!P95,'Point Perpendicular'!P64,'Port Lincoln'!P95,'Port Macquarie'!P95,'Richmond NSW'!P62,'Robe'!P102,'Rutherglen'!P94,'Sale'!P95,'Scone'!P40,'Snowtown'!P97,'Sydney'!P95,'Thargomiindah'!P51,'Tibooburra'!P96,'Wagga Wagga'!P95,'Walgett'!P96,'Weipa'!P46,'Wilcannia'!P99,'Williamtown'!P57,'Wilsons Promontary'!P99,'Woomera'!P55,'Wyalong'!P43,'Yamba'!P106)</f>
        <v>41.3072916666667</v>
      </c>
      <c r="J28" s="12">
        <f>AVERAGE('Adelaide'!Q95,'Albany'!Q110,'Amberley'!Q64,'Birdsville'!Q55,'Bourke'!Q97,'Bundaberg'!Q96,'Burketown'!Q100,'Butlers Gorge'!Q72,'Cabramurra'!Q43,'Camooweal'!Q66,'Cape Bruny'!Q83,'Cape Leeuwin'!Q95,'Cape Moreton'!Q95,'Carnarvon'!Q95,'Ceduna'!Q62,'Cobar'!Q96,'Darwin'!Q95,'Deniliquin'!Q96,'Dubbo'!Q84,'Eddytstone Point'!Q95,'Forrest'!Q58,'Gabo Island'!Q99,'Gayndah'!Q102,'Geraldton'!Q95,'Hobart'!Q87,'Kalumburu'!Q65,'Karijini North'!Q75,'Laverton'!Q62,'Mackay'!Q95,'Marble Bar'!Q99,'Marree'!Q97,'Melbourne'!Q95,'Mildura'!Q95,'Miles'!Q96,'Morawa'!Q80,'Mt Gambier'!Q95,'Nhill'!Q101,'Normanton'!Q100,'Nowra'!Q53,'Nuriootpa'!Q48,'Oodnadatta'!Q64,'Orbost'!Q70,'Palmerville'!Q100,'Perth'!Q95,'Point Perpendicular'!Q64,'Port Lincoln'!Q95,'Port Macquarie'!Q95,'Richmond NSW'!Q62,'Robe'!Q102,'Rutherglen'!Q94,'Sale'!Q95,'Scone'!Q40,'Snowtown'!Q97,'Sydney'!Q95,'Thargomiindah'!Q51,'Tibooburra'!Q96,'Wagga Wagga'!Q95,'Walgett'!Q96,'Weipa'!Q46,'Wilcannia'!Q99,'Williamtown'!Q57,'Wilsons Promontary'!Q99,'Woomera'!Q55,'Wyalong'!Q43,'Yamba'!Q106)</f>
        <v>34.6442246931865</v>
      </c>
      <c r="K28" s="13">
        <f>AVERAGE('Adelaide'!S95,'Albany'!S110,'Amberley'!S64,'Birdsville'!S55,'Bourke'!S97,'Bundaberg'!S96,'Burketown'!S100,'Butlers Gorge'!S72,'Cabramurra'!S43,'Camooweal'!S66,'Cape Bruny'!S83,'Cape Leeuwin'!S95,'Cape Moreton'!S95,'Carnarvon'!S95,'Ceduna'!S62,'Cobar'!S96,'Darwin'!S95,'Deniliquin'!S96,'Dubbo'!S84,'Eddytstone Point'!S95,'Forrest'!S58,'Gabo Island'!S99,'Gayndah'!S102,'Geraldton'!S95,'Hobart'!S87,'Kalumburu'!S65,'Karijini North'!S75,'Laverton'!S62,'Mackay'!S95,'Marble Bar'!S99,'Marree'!S97,'Melbourne'!S95,'Mildura'!S95,'Miles'!S96,'Morawa'!S80,'Mt Gambier'!S95,'Nhill'!S101,'Normanton'!S100,'Nowra'!S53,'Nuriootpa'!S48,'Oodnadatta'!S64,'Orbost'!S70,'Palmerville'!S100,'Perth'!S95,'Point Perpendicular'!S64,'Port Lincoln'!S95,'Port Macquarie'!S95,'Richmond NSW'!S62,'Robe'!S102,'Rutherglen'!S94,'Sale'!S95,'Scone'!S40,'Snowtown'!S97,'Sydney'!S95,'Thargomiindah'!S51,'Tibooburra'!S96,'Wagga Wagga'!S95,'Walgett'!S96,'Weipa'!S46,'Wilcannia'!S99,'Williamtown'!S57,'Wilsons Promontary'!S99,'Woomera'!S55,'Wyalong'!S43,'Yamba'!S106)</f>
        <v>21.2447916666667</v>
      </c>
      <c r="L28" s="12">
        <f>AVERAGE('Adelaide'!T95,'Albany'!T110,'Amberley'!T64,'Birdsville'!T55,'Bourke'!T97,'Bundaberg'!T96,'Burketown'!T100,'Butlers Gorge'!T72,'Cabramurra'!T43,'Camooweal'!T66,'Cape Bruny'!T83,'Cape Leeuwin'!T95,'Cape Moreton'!T95,'Carnarvon'!T95,'Ceduna'!T62,'Cobar'!T96,'Darwin'!T95,'Deniliquin'!T96,'Dubbo'!T84,'Eddytstone Point'!T95,'Forrest'!T58,'Gabo Island'!T99,'Gayndah'!T102,'Geraldton'!T95,'Hobart'!T87,'Kalumburu'!T65,'Karijini North'!T75,'Laverton'!T62,'Mackay'!T95,'Marble Bar'!T99,'Marree'!T97,'Melbourne'!T95,'Mildura'!T95,'Miles'!T96,'Morawa'!T80,'Mt Gambier'!T95,'Nhill'!T101,'Normanton'!T100,'Nowra'!T53,'Nuriootpa'!T48,'Oodnadatta'!T64,'Orbost'!T70,'Palmerville'!T100,'Perth'!T95,'Point Perpendicular'!T64,'Port Lincoln'!T95,'Port Macquarie'!T95,'Richmond NSW'!T62,'Robe'!T102,'Rutherglen'!T94,'Sale'!T95,'Scone'!T40,'Snowtown'!T97,'Sydney'!T95,'Thargomiindah'!T51,'Tibooburra'!T96,'Wagga Wagga'!T95,'Walgett'!T96,'Weipa'!T46,'Wilcannia'!T99,'Williamtown'!T57,'Wilsons Promontary'!T99,'Woomera'!T55,'Wyalong'!T43,'Yamba'!T106)</f>
        <v>36.2785582787804</v>
      </c>
      <c r="M28" s="13">
        <f>AVERAGE('Adelaide'!V95,'Albany'!V110,'Amberley'!V64,'Birdsville'!V55,'Bourke'!V97,'Bundaberg'!V96,'Burketown'!V100,'Butlers Gorge'!V72,'Cabramurra'!V43,'Camooweal'!V66,'Cape Bruny'!V83,'Cape Leeuwin'!V95,'Cape Moreton'!V95,'Carnarvon'!V95,'Ceduna'!V62,'Cobar'!V96,'Darwin'!V95,'Deniliquin'!V96,'Dubbo'!V84,'Eddytstone Point'!V95,'Forrest'!V58,'Gabo Island'!V99,'Gayndah'!V102,'Geraldton'!V95,'Hobart'!V87,'Kalumburu'!V65,'Karijini North'!V75,'Laverton'!V62,'Mackay'!V95,'Marble Bar'!V99,'Marree'!V97,'Melbourne'!V95,'Mildura'!V95,'Miles'!V96,'Morawa'!V80,'Mt Gambier'!V95,'Nhill'!V101,'Normanton'!V100,'Nowra'!V53,'Nuriootpa'!V48,'Oodnadatta'!V64,'Orbost'!V70,'Palmerville'!V100,'Perth'!V95,'Point Perpendicular'!V64,'Port Lincoln'!V95,'Port Macquarie'!V95,'Richmond NSW'!V62,'Robe'!V102,'Rutherglen'!V94,'Sale'!V95,'Scone'!V40,'Snowtown'!V97,'Sydney'!V95,'Thargomiindah'!V51,'Tibooburra'!V96,'Wagga Wagga'!V95,'Walgett'!V96,'Weipa'!V46,'Wilcannia'!V99,'Williamtown'!V57,'Wilsons Promontary'!V99,'Woomera'!V55,'Wyalong'!V43,'Yamba'!V106)</f>
        <v>4.26822916666667</v>
      </c>
      <c r="N28" s="12">
        <f>AVERAGE('Adelaide'!W95,'Albany'!W110,'Amberley'!W64,'Birdsville'!W55,'Bourke'!W97,'Bundaberg'!W96,'Burketown'!W100,'Butlers Gorge'!W72,'Cabramurra'!W43,'Camooweal'!W66,'Cape Bruny'!W83,'Cape Leeuwin'!W95,'Cape Moreton'!W95,'Carnarvon'!W95,'Ceduna'!W62,'Cobar'!W96,'Darwin'!W95,'Deniliquin'!W96,'Dubbo'!W84,'Eddytstone Point'!W95,'Forrest'!W58,'Gabo Island'!W99,'Gayndah'!W102,'Geraldton'!W95,'Hobart'!W87,'Kalumburu'!W65,'Karijini North'!W75,'Laverton'!W62,'Mackay'!W95,'Marble Bar'!W99,'Marree'!W97,'Melbourne'!W95,'Mildura'!W95,'Miles'!W96,'Morawa'!W80,'Mt Gambier'!W95,'Nhill'!W101,'Normanton'!W100,'Nowra'!W53,'Nuriootpa'!W48,'Oodnadatta'!W64,'Orbost'!W70,'Palmerville'!W100,'Perth'!W95,'Point Perpendicular'!W64,'Port Lincoln'!W95,'Port Macquarie'!W95,'Richmond NSW'!W62,'Robe'!W102,'Rutherglen'!W94,'Sale'!W95,'Scone'!W40,'Snowtown'!W97,'Sydney'!W95,'Thargomiindah'!W51,'Tibooburra'!W96,'Wagga Wagga'!W95,'Walgett'!W96,'Weipa'!W46,'Wilcannia'!W99,'Williamtown'!W57,'Wilsons Promontary'!W99,'Woomera'!W55,'Wyalong'!W43,'Yamba'!W106)</f>
        <v>39.230793291055</v>
      </c>
    </row>
    <row r="29" ht="23" customHeight="1">
      <c r="A29" t="s" s="14">
        <v>20</v>
      </c>
      <c r="B29" s="11">
        <f>AVERAGE('Adelaide'!B96,'Albany'!B111,'Amberley'!B65,'Birdsville'!B56,'Bourke'!B98,'Bundaberg'!B97,'Burketown'!B101,'Butlers Gorge'!B73,'Cabramurra'!B44,'Camooweal'!B67,'Cape Bruny'!B84,'Cape Leeuwin'!B96,'Cape Moreton'!B96,'Carnarvon'!B96,'Ceduna'!B63,'Cobar'!B97,'Darwin'!B96,'Deniliquin'!B97,'Dubbo'!B85,'Eddytstone Point'!B96,'Forrest'!B59,'Gabo Island'!B100,'Gayndah'!B103,'Geraldton'!B96,'Hobart'!B88,'Kalumburu'!B66,'Karijini North'!B76,'Laverton'!B63,'Mackay'!B96,'Marble Bar'!B100,'Marree'!B98,'Melbourne'!B96,'Mildura'!B96,'Miles'!B97,'Morawa'!B81,'Mt Gambier'!B96,'Nhill'!B102,'Normanton'!B101,'Nowra'!B54,'Nuriootpa'!B49,'Oodnadatta'!B65,'Orbost'!B71,'Palmerville'!B101,'Perth'!B96,'Point Perpendicular'!B65,'Port Lincoln'!B96,'Port Macquarie'!B96,'Richmond NSW'!B63,'Robe'!B103,'Rutherglen'!B95,'Sale'!B96,'Scone'!B41,'Snowtown'!B98,'Sydney'!B96,'Thargomiindah'!B52,'Tibooburra'!B97,'Wagga Wagga'!B96,'Walgett'!B97,'Weipa'!B47,'Wilcannia'!B100,'Williamtown'!B58,'Wilsons Promontary'!B100,'Woomera'!B56,'Wyalong'!B44,'Yamba'!B107)</f>
        <v>45.90625</v>
      </c>
      <c r="C29" s="12">
        <f>AVERAGE('Adelaide'!D96,'Albany'!D111,'Amberley'!D65,'Birdsville'!D56,'Bourke'!D98,'Bundaberg'!D97,'Burketown'!D101,'Butlers Gorge'!D73,'Cabramurra'!D44,'Camooweal'!D67,'Cape Bruny'!D84,'Cape Leeuwin'!D96,'Cape Moreton'!D96,'Carnarvon'!D96,'Ceduna'!D63,'Cobar'!D97,'Darwin'!D96,'Deniliquin'!D97,'Dubbo'!D85,'Eddytstone Point'!D96,'Forrest'!D59,'Gabo Island'!D100,'Gayndah'!D103,'Geraldton'!D96,'Hobart'!D88,'Kalumburu'!D66,'Karijini North'!D76,'Laverton'!D63,'Mackay'!D96,'Marble Bar'!D100,'Marree'!D98,'Melbourne'!D96,'Mildura'!D96,'Miles'!D97,'Morawa'!D81,'Mt Gambier'!D96,'Nhill'!D102,'Normanton'!D101,'Nowra'!D54,'Nuriootpa'!D49,'Oodnadatta'!D65,'Orbost'!D71,'Palmerville'!D101,'Perth'!D96,'Point Perpendicular'!D65,'Port Lincoln'!D96,'Port Macquarie'!D96,'Richmond NSW'!D63,'Robe'!D103,'Rutherglen'!D95,'Sale'!D96,'Scone'!D41,'Snowtown'!D98,'Sydney'!D96,'Thargomiindah'!D52,'Tibooburra'!D97,'Wagga Wagga'!D96,'Walgett'!D97,'Weipa'!D47,'Wilcannia'!D100,'Williamtown'!D58,'Wilsons Promontary'!D100,'Woomera'!D56,'Wyalong'!D44,'Yamba'!D107)</f>
        <v>34.7986313672428</v>
      </c>
      <c r="D29" s="13">
        <f>AVERAGE('Adelaide'!G96,'Albany'!G111,'Amberley'!G65,'Birdsville'!G56,'Bourke'!G98,'Bundaberg'!G97,'Burketown'!G101,'Butlers Gorge'!G73,'Cabramurra'!G44,'Camooweal'!G67,'Cape Bruny'!G84,'Cape Leeuwin'!G96,'Cape Moreton'!G96,'Carnarvon'!G96,'Ceduna'!G63,'Cobar'!G97,'Darwin'!G96,'Deniliquin'!G97,'Dubbo'!G85,'Eddytstone Point'!G96,'Forrest'!G59,'Gabo Island'!G100,'Gayndah'!G103,'Geraldton'!G96,'Hobart'!G88,'Kalumburu'!G66,'Karijini North'!G76,'Laverton'!G63,'Mackay'!G96,'Marble Bar'!G100,'Marree'!G98,'Melbourne'!G96,'Mildura'!G96,'Miles'!G97,'Morawa'!G81,'Mt Gambier'!G96,'Nhill'!G102,'Normanton'!G101,'Nowra'!G54,'Nuriootpa'!G49,'Oodnadatta'!G65,'Orbost'!G71,'Palmerville'!G101,'Perth'!G96,'Point Perpendicular'!G65,'Port Lincoln'!G96,'Port Macquarie'!G96,'Richmond NSW'!G63,'Robe'!G103,'Rutherglen'!G95,'Sale'!G96,'Scone'!G41,'Snowtown'!G98,'Sydney'!G96,'Thargomiindah'!G52,'Tibooburra'!G97,'Wagga Wagga'!G96,'Walgett'!G97,'Weipa'!G47,'Wilcannia'!G100,'Williamtown'!G58,'Wilsons Promontary'!G100,'Woomera'!G56,'Wyalong'!G44,'Yamba'!G107)</f>
        <v>25.484375</v>
      </c>
      <c r="E29" s="12">
        <f>AVERAGE('Adelaide'!I96,'Albany'!I111,'Amberley'!I65,'Birdsville'!I56,'Bourke'!I98,'Bundaberg'!I97,'Burketown'!I101,'Butlers Gorge'!I73,'Cabramurra'!I44,'Camooweal'!I67,'Cape Bruny'!I84,'Cape Leeuwin'!I96,'Cape Moreton'!I96,'Carnarvon'!I96,'Ceduna'!I63,'Cobar'!I97,'Darwin'!I96,'Deniliquin'!I97,'Dubbo'!I85,'Eddytstone Point'!I96,'Forrest'!I59,'Gabo Island'!I100,'Gayndah'!I103,'Geraldton'!I96,'Hobart'!I88,'Kalumburu'!I66,'Karijini North'!I76,'Laverton'!I63,'Mackay'!I96,'Marble Bar'!I100,'Marree'!I98,'Melbourne'!I96,'Mildura'!I96,'Miles'!I97,'Morawa'!I81,'Mt Gambier'!I96,'Nhill'!I102,'Normanton'!I101,'Nowra'!I54,'Nuriootpa'!I49,'Oodnadatta'!I65,'Orbost'!I71,'Palmerville'!I101,'Perth'!I96,'Point Perpendicular'!I65,'Port Lincoln'!I96,'Port Macquarie'!I96,'Richmond NSW'!I63,'Robe'!I103,'Rutherglen'!I95,'Sale'!I96,'Scone'!I41,'Snowtown'!I98,'Sydney'!I96,'Thargomiindah'!I52,'Tibooburra'!I97,'Wagga Wagga'!I96,'Walgett'!I97,'Weipa'!I47,'Wilcannia'!I100,'Williamtown'!I58,'Wilsons Promontary'!I100,'Woomera'!I56,'Wyalong'!I44,'Yamba'!I107)</f>
        <v>36.3754545656892</v>
      </c>
      <c r="F29" s="13">
        <f>AVERAGE('Adelaide'!L96,'Albany'!L111,'Amberley'!L65,'Birdsville'!L56,'Bourke'!L98,'Bundaberg'!L97,'Burketown'!L101,'Butlers Gorge'!L73,'Cabramurra'!L44,'Camooweal'!L67,'Cape Bruny'!L84,'Cape Leeuwin'!L96,'Cape Moreton'!L96,'Carnarvon'!L96,'Ceduna'!L63,'Cobar'!L97,'Darwin'!L96,'Deniliquin'!L97,'Dubbo'!L85,'Eddytstone Point'!L96,'Forrest'!L59,'Gabo Island'!L100,'Gayndah'!L103,'Geraldton'!L96,'Hobart'!L88,'Kalumburu'!L66,'Karijini North'!L76,'Laverton'!L63,'Mackay'!L96,'Marble Bar'!L100,'Marree'!L98,'Melbourne'!L96,'Mildura'!L96,'Miles'!L97,'Morawa'!L81,'Mt Gambier'!L96,'Nhill'!L102,'Normanton'!L101,'Nowra'!L54,'Nuriootpa'!L49,'Oodnadatta'!L65,'Orbost'!L71,'Palmerville'!L101,'Perth'!L96,'Point Perpendicular'!L65,'Port Lincoln'!L96,'Port Macquarie'!L96,'Richmond NSW'!L63,'Robe'!L103,'Rutherglen'!L95,'Sale'!L96,'Scone'!L41,'Snowtown'!L98,'Sydney'!L96,'Thargomiindah'!L52,'Tibooburra'!L97,'Wagga Wagga'!L96,'Walgett'!L97,'Weipa'!L47,'Wilcannia'!L100,'Williamtown'!L58,'Wilsons Promontary'!L100,'Woomera'!L56,'Wyalong'!L44,'Yamba'!L107)</f>
        <v>5.84375</v>
      </c>
      <c r="G29" s="12">
        <f>AVERAGE('Adelaide'!N96,'Albany'!N111,'Amberley'!N65,'Birdsville'!N56,'Bourke'!N98,'Bundaberg'!N97,'Burketown'!N101,'Butlers Gorge'!N73,'Cabramurra'!N44,'Camooweal'!N67,'Cape Bruny'!N84,'Cape Leeuwin'!N96,'Cape Moreton'!N96,'Carnarvon'!N96,'Ceduna'!N63,'Cobar'!N97,'Darwin'!N96,'Deniliquin'!N97,'Dubbo'!N85,'Eddytstone Point'!N96,'Forrest'!N59,'Gabo Island'!N100,'Gayndah'!N103,'Geraldton'!N96,'Hobart'!N88,'Kalumburu'!N66,'Karijini North'!N76,'Laverton'!N63,'Mackay'!N96,'Marble Bar'!N100,'Marree'!N98,'Melbourne'!N96,'Mildura'!N96,'Miles'!N97,'Morawa'!N81,'Mt Gambier'!N96,'Nhill'!N102,'Normanton'!N101,'Nowra'!N54,'Nuriootpa'!N49,'Oodnadatta'!N65,'Orbost'!N71,'Palmerville'!N101,'Perth'!N96,'Point Perpendicular'!N65,'Port Lincoln'!N96,'Port Macquarie'!N96,'Richmond NSW'!N63,'Robe'!N103,'Rutherglen'!N95,'Sale'!N96,'Scone'!N41,'Snowtown'!N98,'Sydney'!N96,'Thargomiindah'!N52,'Tibooburra'!N97,'Wagga Wagga'!N96,'Walgett'!N97,'Weipa'!N47,'Wilcannia'!N100,'Williamtown'!N58,'Wilsons Promontary'!N100,'Woomera'!N56,'Wyalong'!N44,'Yamba'!N107)</f>
        <v>39.4028683502877</v>
      </c>
      <c r="H29" t="s" s="14">
        <v>20</v>
      </c>
      <c r="I29" s="11">
        <f>AVERAGE('Adelaide'!P96,'Albany'!P111,'Amberley'!P65,'Birdsville'!P56,'Bourke'!P98,'Bundaberg'!P97,'Burketown'!P101,'Butlers Gorge'!P73,'Cabramurra'!P44,'Camooweal'!P67,'Cape Bruny'!P84,'Cape Leeuwin'!P96,'Cape Moreton'!P96,'Carnarvon'!P96,'Ceduna'!P63,'Cobar'!P97,'Darwin'!P96,'Deniliquin'!P97,'Dubbo'!P85,'Eddytstone Point'!P96,'Forrest'!P59,'Gabo Island'!P100,'Gayndah'!P103,'Geraldton'!P96,'Hobart'!P88,'Kalumburu'!P66,'Karijini North'!P76,'Laverton'!P63,'Mackay'!P96,'Marble Bar'!P100,'Marree'!P98,'Melbourne'!P96,'Mildura'!P96,'Miles'!P97,'Morawa'!P81,'Mt Gambier'!P96,'Nhill'!P102,'Normanton'!P101,'Nowra'!P54,'Nuriootpa'!P49,'Oodnadatta'!P65,'Orbost'!P71,'Palmerville'!P101,'Perth'!P96,'Point Perpendicular'!P65,'Port Lincoln'!P96,'Port Macquarie'!P96,'Richmond NSW'!P63,'Robe'!P103,'Rutherglen'!P95,'Sale'!P96,'Scone'!P41,'Snowtown'!P98,'Sydney'!P96,'Thargomiindah'!P52,'Tibooburra'!P97,'Wagga Wagga'!P96,'Walgett'!P97,'Weipa'!P47,'Wilcannia'!P100,'Williamtown'!P58,'Wilsons Promontary'!P100,'Woomera'!P56,'Wyalong'!P44,'Yamba'!P107)</f>
        <v>41.9642857142857</v>
      </c>
      <c r="J29" s="12">
        <f>AVERAGE('Adelaide'!Q96,'Albany'!Q111,'Amberley'!Q65,'Birdsville'!Q56,'Bourke'!Q98,'Bundaberg'!Q97,'Burketown'!Q101,'Butlers Gorge'!Q73,'Cabramurra'!Q44,'Camooweal'!Q67,'Cape Bruny'!Q84,'Cape Leeuwin'!Q96,'Cape Moreton'!Q96,'Carnarvon'!Q96,'Ceduna'!Q63,'Cobar'!Q97,'Darwin'!Q96,'Deniliquin'!Q97,'Dubbo'!Q85,'Eddytstone Point'!Q96,'Forrest'!Q59,'Gabo Island'!Q100,'Gayndah'!Q103,'Geraldton'!Q96,'Hobart'!Q88,'Kalumburu'!Q66,'Karijini North'!Q76,'Laverton'!Q63,'Mackay'!Q96,'Marble Bar'!Q100,'Marree'!Q98,'Melbourne'!Q96,'Mildura'!Q96,'Miles'!Q97,'Morawa'!Q81,'Mt Gambier'!Q96,'Nhill'!Q102,'Normanton'!Q101,'Nowra'!Q54,'Nuriootpa'!Q49,'Oodnadatta'!Q65,'Orbost'!Q71,'Palmerville'!Q101,'Perth'!Q96,'Point Perpendicular'!Q65,'Port Lincoln'!Q96,'Port Macquarie'!Q96,'Richmond NSW'!Q63,'Robe'!Q103,'Rutherglen'!Q95,'Sale'!Q96,'Scone'!Q41,'Snowtown'!Q98,'Sydney'!Q96,'Thargomiindah'!Q52,'Tibooburra'!Q97,'Wagga Wagga'!Q96,'Walgett'!Q97,'Weipa'!Q47,'Wilcannia'!Q100,'Williamtown'!Q58,'Wilsons Promontary'!Q100,'Woomera'!Q56,'Wyalong'!Q44,'Yamba'!Q107)</f>
        <v>34.6662827894803</v>
      </c>
      <c r="K29" s="13">
        <f>AVERAGE('Adelaide'!S96,'Albany'!S111,'Amberley'!S65,'Birdsville'!S56,'Bourke'!S98,'Bundaberg'!S97,'Burketown'!S101,'Butlers Gorge'!S73,'Cabramurra'!S44,'Camooweal'!S67,'Cape Bruny'!S84,'Cape Leeuwin'!S96,'Cape Moreton'!S96,'Carnarvon'!S96,'Ceduna'!S63,'Cobar'!S97,'Darwin'!S96,'Deniliquin'!S97,'Dubbo'!S85,'Eddytstone Point'!S96,'Forrest'!S59,'Gabo Island'!S100,'Gayndah'!S103,'Geraldton'!S96,'Hobart'!S88,'Kalumburu'!S66,'Karijini North'!S76,'Laverton'!S63,'Mackay'!S96,'Marble Bar'!S100,'Marree'!S98,'Melbourne'!S96,'Mildura'!S96,'Miles'!S97,'Morawa'!S81,'Mt Gambier'!S96,'Nhill'!S102,'Normanton'!S101,'Nowra'!S54,'Nuriootpa'!S49,'Oodnadatta'!S65,'Orbost'!S71,'Palmerville'!S101,'Perth'!S96,'Point Perpendicular'!S65,'Port Lincoln'!S96,'Port Macquarie'!S96,'Richmond NSW'!S63,'Robe'!S103,'Rutherglen'!S95,'Sale'!S96,'Scone'!S41,'Snowtown'!S98,'Sydney'!S96,'Thargomiindah'!S52,'Tibooburra'!S97,'Wagga Wagga'!S96,'Walgett'!S97,'Weipa'!S47,'Wilcannia'!S100,'Williamtown'!S58,'Wilsons Promontary'!S100,'Woomera'!S56,'Wyalong'!S44,'Yamba'!S107)</f>
        <v>21.8504464285714</v>
      </c>
      <c r="L29" s="12">
        <f>AVERAGE('Adelaide'!T96,'Albany'!T111,'Amberley'!T65,'Birdsville'!T56,'Bourke'!T98,'Bundaberg'!T97,'Burketown'!T101,'Butlers Gorge'!T73,'Cabramurra'!T44,'Camooweal'!T67,'Cape Bruny'!T84,'Cape Leeuwin'!T96,'Cape Moreton'!T96,'Carnarvon'!T96,'Ceduna'!T63,'Cobar'!T97,'Darwin'!T96,'Deniliquin'!T97,'Dubbo'!T85,'Eddytstone Point'!T96,'Forrest'!T59,'Gabo Island'!T100,'Gayndah'!T103,'Geraldton'!T96,'Hobart'!T88,'Kalumburu'!T66,'Karijini North'!T76,'Laverton'!T63,'Mackay'!T96,'Marble Bar'!T100,'Marree'!T98,'Melbourne'!T96,'Mildura'!T96,'Miles'!T97,'Morawa'!T81,'Mt Gambier'!T96,'Nhill'!T102,'Normanton'!T101,'Nowra'!T54,'Nuriootpa'!T49,'Oodnadatta'!T65,'Orbost'!T71,'Palmerville'!T101,'Perth'!T96,'Point Perpendicular'!T65,'Port Lincoln'!T96,'Port Macquarie'!T96,'Richmond NSW'!T63,'Robe'!T103,'Rutherglen'!T95,'Sale'!T96,'Scone'!T41,'Snowtown'!T98,'Sydney'!T96,'Thargomiindah'!T52,'Tibooburra'!T97,'Wagga Wagga'!T96,'Walgett'!T97,'Weipa'!T47,'Wilcannia'!T100,'Williamtown'!T58,'Wilsons Promontary'!T100,'Woomera'!T56,'Wyalong'!T44,'Yamba'!T107)</f>
        <v>36.2924006054817</v>
      </c>
      <c r="M29" s="13">
        <f>AVERAGE('Adelaide'!V96,'Albany'!V111,'Amberley'!V65,'Birdsville'!V56,'Bourke'!V98,'Bundaberg'!V97,'Burketown'!V101,'Butlers Gorge'!V73,'Cabramurra'!V44,'Camooweal'!V67,'Cape Bruny'!V84,'Cape Leeuwin'!V96,'Cape Moreton'!V96,'Carnarvon'!V96,'Ceduna'!V63,'Cobar'!V97,'Darwin'!V96,'Deniliquin'!V97,'Dubbo'!V85,'Eddytstone Point'!V96,'Forrest'!V59,'Gabo Island'!V100,'Gayndah'!V103,'Geraldton'!V96,'Hobart'!V88,'Kalumburu'!V66,'Karijini North'!V76,'Laverton'!V63,'Mackay'!V96,'Marble Bar'!V100,'Marree'!V98,'Melbourne'!V96,'Mildura'!V96,'Miles'!V97,'Morawa'!V81,'Mt Gambier'!V96,'Nhill'!V102,'Normanton'!V101,'Nowra'!V54,'Nuriootpa'!V49,'Oodnadatta'!V65,'Orbost'!V71,'Palmerville'!V101,'Perth'!V96,'Point Perpendicular'!V65,'Port Lincoln'!V96,'Port Macquarie'!V96,'Richmond NSW'!V63,'Robe'!V103,'Rutherglen'!V95,'Sale'!V96,'Scone'!V41,'Snowtown'!V98,'Sydney'!V96,'Thargomiindah'!V52,'Tibooburra'!V97,'Wagga Wagga'!V96,'Walgett'!V97,'Weipa'!V47,'Wilcannia'!V100,'Williamtown'!V58,'Wilsons Promontary'!V100,'Woomera'!V56,'Wyalong'!V44,'Yamba'!V107)</f>
        <v>4.49330357142857</v>
      </c>
      <c r="N29" s="12">
        <f>AVERAGE('Adelaide'!W96,'Albany'!W111,'Amberley'!W65,'Birdsville'!W56,'Bourke'!W98,'Bundaberg'!W97,'Burketown'!W101,'Butlers Gorge'!W73,'Cabramurra'!W44,'Camooweal'!W67,'Cape Bruny'!W84,'Cape Leeuwin'!W96,'Cape Moreton'!W96,'Carnarvon'!W96,'Ceduna'!W63,'Cobar'!W97,'Darwin'!W96,'Deniliquin'!W97,'Dubbo'!W85,'Eddytstone Point'!W96,'Forrest'!W59,'Gabo Island'!W100,'Gayndah'!W103,'Geraldton'!W96,'Hobart'!W88,'Kalumburu'!W66,'Karijini North'!W76,'Laverton'!W63,'Mackay'!W96,'Marble Bar'!W100,'Marree'!W98,'Melbourne'!W96,'Mildura'!W96,'Miles'!W97,'Morawa'!W81,'Mt Gambier'!W96,'Nhill'!W102,'Normanton'!W101,'Nowra'!W54,'Nuriootpa'!W49,'Oodnadatta'!W65,'Orbost'!W71,'Palmerville'!W101,'Perth'!W96,'Point Perpendicular'!W65,'Port Lincoln'!W96,'Port Macquarie'!W96,'Richmond NSW'!W63,'Robe'!W103,'Rutherglen'!W95,'Sale'!W96,'Scone'!W41,'Snowtown'!W98,'Sydney'!W96,'Thargomiindah'!W52,'Tibooburra'!W97,'Wagga Wagga'!W96,'Walgett'!W97,'Weipa'!W47,'Wilcannia'!W100,'Williamtown'!W58,'Wilsons Promontary'!W100,'Woomera'!W56,'Wyalong'!W44,'Yamba'!W107)</f>
        <v>39.2619439636195</v>
      </c>
    </row>
    <row r="30" ht="23" customHeight="1">
      <c r="A30" t="s" s="14">
        <v>21</v>
      </c>
      <c r="B30" s="11">
        <f>AVERAGE('Adelaide'!B97,'Albany'!B112,'Amberley'!B66,'Birdsville'!B57,'Bourke'!B99,'Bundaberg'!B98,'Burketown'!B102,'Butlers Gorge'!B74,'Cabramurra'!B45,'Camooweal'!B68,'Cape Bruny'!B85,'Cape Leeuwin'!B97,'Cape Moreton'!B97,'Carnarvon'!B97,'Ceduna'!B64,'Cobar'!B98,'Darwin'!B97,'Deniliquin'!B98,'Dubbo'!B86,'Eddytstone Point'!B97,'Forrest'!B60,'Gabo Island'!B101,'Gayndah'!B104,'Geraldton'!B97,'Hobart'!B89,'Kalumburu'!B67,'Karijini North'!B77,'Laverton'!B64,'Mackay'!B97,'Marble Bar'!B101,'Marree'!B99,'Melbourne'!B97,'Mildura'!B97,'Miles'!B98,'Morawa'!B82,'Mt Gambier'!B97,'Nhill'!B103,'Normanton'!B102,'Nowra'!B55,'Nuriootpa'!B50,'Oodnadatta'!B66,'Orbost'!B72,'Palmerville'!B102,'Perth'!B97,'Point Perpendicular'!B66,'Port Lincoln'!B97,'Port Macquarie'!B97,'Richmond NSW'!B64,'Robe'!B104,'Rutherglen'!B96,'Sale'!B97,'Scone'!B42,'Snowtown'!B99,'Sydney'!B97,'Thargomiindah'!B53,'Tibooburra'!B98,'Wagga Wagga'!B97,'Walgett'!B98,'Weipa'!B48,'Wilcannia'!B101,'Williamtown'!B59,'Wilsons Promontary'!B101,'Woomera'!B57,'Wyalong'!B45,'Yamba'!B108)</f>
        <v>44.65625</v>
      </c>
      <c r="C30" s="12">
        <f>AVERAGE('Adelaide'!D97,'Albany'!D112,'Amberley'!D66,'Birdsville'!D57,'Bourke'!D99,'Bundaberg'!D98,'Burketown'!D102,'Butlers Gorge'!D74,'Cabramurra'!D45,'Camooweal'!D68,'Cape Bruny'!D85,'Cape Leeuwin'!D97,'Cape Moreton'!D97,'Carnarvon'!D97,'Ceduna'!D64,'Cobar'!D98,'Darwin'!D97,'Deniliquin'!D98,'Dubbo'!D86,'Eddytstone Point'!D97,'Forrest'!D60,'Gabo Island'!D101,'Gayndah'!D104,'Geraldton'!D97,'Hobart'!D89,'Kalumburu'!D67,'Karijini North'!D77,'Laverton'!D64,'Mackay'!D97,'Marble Bar'!D101,'Marree'!D99,'Melbourne'!D97,'Mildura'!D97,'Miles'!D98,'Morawa'!D82,'Mt Gambier'!D97,'Nhill'!D103,'Normanton'!D102,'Nowra'!D55,'Nuriootpa'!D50,'Oodnadatta'!D66,'Orbost'!D72,'Palmerville'!D102,'Perth'!D97,'Point Perpendicular'!D66,'Port Lincoln'!D97,'Port Macquarie'!D97,'Richmond NSW'!D64,'Robe'!D104,'Rutherglen'!D96,'Sale'!D97,'Scone'!D42,'Snowtown'!D99,'Sydney'!D97,'Thargomiindah'!D53,'Tibooburra'!D98,'Wagga Wagga'!D97,'Walgett'!D98,'Weipa'!D48,'Wilcannia'!D101,'Williamtown'!D59,'Wilsons Promontary'!D101,'Woomera'!D57,'Wyalong'!D45,'Yamba'!D108)</f>
        <v>34.6775274742087</v>
      </c>
      <c r="D30" s="13">
        <f>AVERAGE('Adelaide'!G97,'Albany'!G112,'Amberley'!G66,'Birdsville'!G57,'Bourke'!G99,'Bundaberg'!G98,'Burketown'!G102,'Butlers Gorge'!G74,'Cabramurra'!G45,'Camooweal'!G68,'Cape Bruny'!G85,'Cape Leeuwin'!G97,'Cape Moreton'!G97,'Carnarvon'!G97,'Ceduna'!G64,'Cobar'!G98,'Darwin'!G97,'Deniliquin'!G98,'Dubbo'!G86,'Eddytstone Point'!G97,'Forrest'!G60,'Gabo Island'!G101,'Gayndah'!G104,'Geraldton'!G97,'Hobart'!G89,'Kalumburu'!G67,'Karijini North'!G77,'Laverton'!G64,'Mackay'!G97,'Marble Bar'!G101,'Marree'!G99,'Melbourne'!G97,'Mildura'!G97,'Miles'!G98,'Morawa'!G82,'Mt Gambier'!G97,'Nhill'!G103,'Normanton'!G102,'Nowra'!G55,'Nuriootpa'!G50,'Oodnadatta'!G66,'Orbost'!G72,'Palmerville'!G102,'Perth'!G97,'Point Perpendicular'!G66,'Port Lincoln'!G97,'Port Macquarie'!G97,'Richmond NSW'!G64,'Robe'!G104,'Rutherglen'!G96,'Sale'!G97,'Scone'!G42,'Snowtown'!G99,'Sydney'!G97,'Thargomiindah'!G53,'Tibooburra'!G98,'Wagga Wagga'!G97,'Walgett'!G98,'Weipa'!G48,'Wilcannia'!G101,'Williamtown'!G59,'Wilsons Promontary'!G101,'Woomera'!G57,'Wyalong'!G45,'Yamba'!G108)</f>
        <v>23.453125</v>
      </c>
      <c r="E30" s="12">
        <f>AVERAGE('Adelaide'!I97,'Albany'!I112,'Amberley'!I66,'Birdsville'!I57,'Bourke'!I99,'Bundaberg'!I98,'Burketown'!I102,'Butlers Gorge'!I74,'Cabramurra'!I45,'Camooweal'!I68,'Cape Bruny'!I85,'Cape Leeuwin'!I97,'Cape Moreton'!I97,'Carnarvon'!I97,'Ceduna'!I64,'Cobar'!I98,'Darwin'!I97,'Deniliquin'!I98,'Dubbo'!I86,'Eddytstone Point'!I97,'Forrest'!I60,'Gabo Island'!I101,'Gayndah'!I104,'Geraldton'!I97,'Hobart'!I89,'Kalumburu'!I67,'Karijini North'!I77,'Laverton'!I64,'Mackay'!I97,'Marble Bar'!I101,'Marree'!I99,'Melbourne'!I97,'Mildura'!I97,'Miles'!I98,'Morawa'!I82,'Mt Gambier'!I97,'Nhill'!I103,'Normanton'!I102,'Nowra'!I55,'Nuriootpa'!I50,'Oodnadatta'!I66,'Orbost'!I72,'Palmerville'!I102,'Perth'!I97,'Point Perpendicular'!I66,'Port Lincoln'!I97,'Port Macquarie'!I97,'Richmond NSW'!I64,'Robe'!I104,'Rutherglen'!I96,'Sale'!I97,'Scone'!I42,'Snowtown'!I99,'Sydney'!I97,'Thargomiindah'!I53,'Tibooburra'!I98,'Wagga Wagga'!I97,'Walgett'!I98,'Weipa'!I48,'Wilcannia'!I101,'Williamtown'!I59,'Wilsons Promontary'!I101,'Woomera'!I57,'Wyalong'!I45,'Yamba'!I108)</f>
        <v>36.3814635456964</v>
      </c>
      <c r="F30" s="13">
        <f>AVERAGE('Adelaide'!L97,'Albany'!L112,'Amberley'!L66,'Birdsville'!L57,'Bourke'!L99,'Bundaberg'!L98,'Burketown'!L102,'Butlers Gorge'!L74,'Cabramurra'!L45,'Camooweal'!L68,'Cape Bruny'!L85,'Cape Leeuwin'!L97,'Cape Moreton'!L97,'Carnarvon'!L97,'Ceduna'!L64,'Cobar'!L98,'Darwin'!L97,'Deniliquin'!L98,'Dubbo'!L86,'Eddytstone Point'!L97,'Forrest'!L60,'Gabo Island'!L101,'Gayndah'!L104,'Geraldton'!L97,'Hobart'!L89,'Kalumburu'!L67,'Karijini North'!L77,'Laverton'!L64,'Mackay'!L97,'Marble Bar'!L101,'Marree'!L99,'Melbourne'!L97,'Mildura'!L97,'Miles'!L98,'Morawa'!L82,'Mt Gambier'!L97,'Nhill'!L103,'Normanton'!L102,'Nowra'!L55,'Nuriootpa'!L50,'Oodnadatta'!L66,'Orbost'!L72,'Palmerville'!L102,'Perth'!L97,'Point Perpendicular'!L66,'Port Lincoln'!L97,'Port Macquarie'!L97,'Richmond NSW'!L64,'Robe'!L104,'Rutherglen'!L96,'Sale'!L97,'Scone'!L42,'Snowtown'!L99,'Sydney'!L97,'Thargomiindah'!L53,'Tibooburra'!L98,'Wagga Wagga'!L97,'Walgett'!L98,'Weipa'!L48,'Wilcannia'!L101,'Williamtown'!L59,'Wilsons Promontary'!L101,'Woomera'!L57,'Wyalong'!L45,'Yamba'!L108)</f>
        <v>5.5625</v>
      </c>
      <c r="G30" s="12">
        <f>AVERAGE('Adelaide'!N97,'Albany'!N112,'Amberley'!N66,'Birdsville'!N57,'Bourke'!N99,'Bundaberg'!N98,'Burketown'!N102,'Butlers Gorge'!N74,'Cabramurra'!N45,'Camooweal'!N68,'Cape Bruny'!N85,'Cape Leeuwin'!N97,'Cape Moreton'!N97,'Carnarvon'!N97,'Ceduna'!N64,'Cobar'!N98,'Darwin'!N97,'Deniliquin'!N98,'Dubbo'!N86,'Eddytstone Point'!N97,'Forrest'!N60,'Gabo Island'!N101,'Gayndah'!N104,'Geraldton'!N97,'Hobart'!N89,'Kalumburu'!N67,'Karijini North'!N77,'Laverton'!N64,'Mackay'!N97,'Marble Bar'!N101,'Marree'!N99,'Melbourne'!N97,'Mildura'!N97,'Miles'!N98,'Morawa'!N82,'Mt Gambier'!N97,'Nhill'!N103,'Normanton'!N102,'Nowra'!N55,'Nuriootpa'!N50,'Oodnadatta'!N66,'Orbost'!N72,'Palmerville'!N102,'Perth'!N97,'Point Perpendicular'!N66,'Port Lincoln'!N97,'Port Macquarie'!N97,'Richmond NSW'!N64,'Robe'!N104,'Rutherglen'!N96,'Sale'!N97,'Scone'!N42,'Snowtown'!N99,'Sydney'!N97,'Thargomiindah'!N53,'Tibooburra'!N98,'Wagga Wagga'!N97,'Walgett'!N98,'Weipa'!N48,'Wilcannia'!N101,'Williamtown'!N59,'Wilsons Promontary'!N101,'Woomera'!N57,'Wyalong'!N45,'Yamba'!N108)</f>
        <v>39.2667986953559</v>
      </c>
      <c r="H30" t="s" s="14">
        <v>21</v>
      </c>
      <c r="I30" s="11">
        <f>AVERAGE('Adelaide'!P97,'Albany'!P112,'Amberley'!P66,'Birdsville'!P57,'Bourke'!P99,'Bundaberg'!P98,'Burketown'!P102,'Butlers Gorge'!P74,'Cabramurra'!P45,'Camooweal'!P68,'Cape Bruny'!P85,'Cape Leeuwin'!P97,'Cape Moreton'!P97,'Carnarvon'!P97,'Ceduna'!P64,'Cobar'!P98,'Darwin'!P97,'Deniliquin'!P98,'Dubbo'!P86,'Eddytstone Point'!P97,'Forrest'!P60,'Gabo Island'!P101,'Gayndah'!P104,'Geraldton'!P97,'Hobart'!P89,'Kalumburu'!P67,'Karijini North'!P77,'Laverton'!P64,'Mackay'!P97,'Marble Bar'!P101,'Marree'!P99,'Melbourne'!P97,'Mildura'!P97,'Miles'!P98,'Morawa'!P82,'Mt Gambier'!P97,'Nhill'!P103,'Normanton'!P102,'Nowra'!P55,'Nuriootpa'!P50,'Oodnadatta'!P66,'Orbost'!P72,'Palmerville'!P102,'Perth'!P97,'Point Perpendicular'!P66,'Port Lincoln'!P97,'Port Macquarie'!P97,'Richmond NSW'!P64,'Robe'!P104,'Rutherglen'!P96,'Sale'!P97,'Scone'!P42,'Snowtown'!P99,'Sydney'!P97,'Thargomiindah'!P53,'Tibooburra'!P98,'Wagga Wagga'!P97,'Walgett'!P98,'Weipa'!P48,'Wilcannia'!P101,'Williamtown'!P59,'Wilsons Promontary'!P101,'Woomera'!P57,'Wyalong'!P45,'Yamba'!P108)</f>
        <v>42.30078125</v>
      </c>
      <c r="J30" s="12">
        <f>AVERAGE('Adelaide'!Q97,'Albany'!Q112,'Amberley'!Q66,'Birdsville'!Q57,'Bourke'!Q99,'Bundaberg'!Q98,'Burketown'!Q102,'Butlers Gorge'!Q74,'Cabramurra'!Q45,'Camooweal'!Q68,'Cape Bruny'!Q85,'Cape Leeuwin'!Q97,'Cape Moreton'!Q97,'Carnarvon'!Q97,'Ceduna'!Q64,'Cobar'!Q98,'Darwin'!Q97,'Deniliquin'!Q98,'Dubbo'!Q86,'Eddytstone Point'!Q97,'Forrest'!Q60,'Gabo Island'!Q101,'Gayndah'!Q104,'Geraldton'!Q97,'Hobart'!Q89,'Kalumburu'!Q67,'Karijini North'!Q77,'Laverton'!Q64,'Mackay'!Q97,'Marble Bar'!Q101,'Marree'!Q99,'Melbourne'!Q97,'Mildura'!Q97,'Miles'!Q98,'Morawa'!Q82,'Mt Gambier'!Q97,'Nhill'!Q103,'Normanton'!Q102,'Nowra'!Q55,'Nuriootpa'!Q50,'Oodnadatta'!Q66,'Orbost'!Q72,'Palmerville'!Q102,'Perth'!Q97,'Point Perpendicular'!Q66,'Port Lincoln'!Q97,'Port Macquarie'!Q97,'Richmond NSW'!Q64,'Robe'!Q104,'Rutherglen'!Q96,'Sale'!Q97,'Scone'!Q42,'Snowtown'!Q99,'Sydney'!Q97,'Thargomiindah'!Q53,'Tibooburra'!Q98,'Wagga Wagga'!Q97,'Walgett'!Q98,'Weipa'!Q48,'Wilcannia'!Q101,'Williamtown'!Q59,'Wilsons Promontary'!Q101,'Woomera'!Q57,'Wyalong'!Q45,'Yamba'!Q108)</f>
        <v>34.6676883750713</v>
      </c>
      <c r="K30" s="13">
        <f>AVERAGE('Adelaide'!S97,'Albany'!S112,'Amberley'!S66,'Birdsville'!S57,'Bourke'!S99,'Bundaberg'!S98,'Burketown'!S102,'Butlers Gorge'!S74,'Cabramurra'!S45,'Camooweal'!S68,'Cape Bruny'!S85,'Cape Leeuwin'!S97,'Cape Moreton'!S97,'Carnarvon'!S97,'Ceduna'!S64,'Cobar'!S98,'Darwin'!S97,'Deniliquin'!S98,'Dubbo'!S86,'Eddytstone Point'!S97,'Forrest'!S60,'Gabo Island'!S101,'Gayndah'!S104,'Geraldton'!S97,'Hobart'!S89,'Kalumburu'!S67,'Karijini North'!S77,'Laverton'!S64,'Mackay'!S97,'Marble Bar'!S101,'Marree'!S99,'Melbourne'!S97,'Mildura'!S97,'Miles'!S98,'Morawa'!S82,'Mt Gambier'!S97,'Nhill'!S103,'Normanton'!S102,'Nowra'!S55,'Nuriootpa'!S50,'Oodnadatta'!S66,'Orbost'!S72,'Palmerville'!S102,'Perth'!S97,'Point Perpendicular'!S66,'Port Lincoln'!S97,'Port Macquarie'!S97,'Richmond NSW'!S64,'Robe'!S104,'Rutherglen'!S96,'Sale'!S97,'Scone'!S42,'Snowtown'!S99,'Sydney'!S97,'Thargomiindah'!S53,'Tibooburra'!S98,'Wagga Wagga'!S97,'Walgett'!S98,'Weipa'!S48,'Wilcannia'!S101,'Williamtown'!S59,'Wilsons Promontary'!S101,'Woomera'!S57,'Wyalong'!S45,'Yamba'!S108)</f>
        <v>22.05078125</v>
      </c>
      <c r="L30" s="12">
        <f>AVERAGE('Adelaide'!T97,'Albany'!T112,'Amberley'!T66,'Birdsville'!T57,'Bourke'!T99,'Bundaberg'!T98,'Burketown'!T102,'Butlers Gorge'!T74,'Cabramurra'!T45,'Camooweal'!T68,'Cape Bruny'!T85,'Cape Leeuwin'!T97,'Cape Moreton'!T97,'Carnarvon'!T97,'Ceduna'!T64,'Cobar'!T98,'Darwin'!T97,'Deniliquin'!T98,'Dubbo'!T86,'Eddytstone Point'!T97,'Forrest'!T60,'Gabo Island'!T101,'Gayndah'!T104,'Geraldton'!T97,'Hobart'!T89,'Kalumburu'!T67,'Karijini North'!T77,'Laverton'!T64,'Mackay'!T97,'Marble Bar'!T101,'Marree'!T99,'Melbourne'!T97,'Mildura'!T97,'Miles'!T98,'Morawa'!T82,'Mt Gambier'!T97,'Nhill'!T103,'Normanton'!T102,'Nowra'!T55,'Nuriootpa'!T50,'Oodnadatta'!T66,'Orbost'!T72,'Palmerville'!T102,'Perth'!T97,'Point Perpendicular'!T66,'Port Lincoln'!T97,'Port Macquarie'!T97,'Richmond NSW'!T64,'Robe'!T104,'Rutherglen'!T96,'Sale'!T97,'Scone'!T42,'Snowtown'!T99,'Sydney'!T97,'Thargomiindah'!T53,'Tibooburra'!T98,'Wagga Wagga'!T97,'Walgett'!T98,'Weipa'!T48,'Wilcannia'!T101,'Williamtown'!T59,'Wilsons Promontary'!T101,'Woomera'!T57,'Wyalong'!T45,'Yamba'!T108)</f>
        <v>36.3035334730085</v>
      </c>
      <c r="M30" s="13">
        <f>AVERAGE('Adelaide'!V97,'Albany'!V112,'Amberley'!V66,'Birdsville'!V57,'Bourke'!V99,'Bundaberg'!V98,'Burketown'!V102,'Butlers Gorge'!V74,'Cabramurra'!V45,'Camooweal'!V68,'Cape Bruny'!V85,'Cape Leeuwin'!V97,'Cape Moreton'!V97,'Carnarvon'!V97,'Ceduna'!V64,'Cobar'!V98,'Darwin'!V97,'Deniliquin'!V98,'Dubbo'!V86,'Eddytstone Point'!V97,'Forrest'!V60,'Gabo Island'!V101,'Gayndah'!V104,'Geraldton'!V97,'Hobart'!V89,'Kalumburu'!V67,'Karijini North'!V77,'Laverton'!V64,'Mackay'!V97,'Marble Bar'!V101,'Marree'!V99,'Melbourne'!V97,'Mildura'!V97,'Miles'!V98,'Morawa'!V82,'Mt Gambier'!V97,'Nhill'!V103,'Normanton'!V102,'Nowra'!V55,'Nuriootpa'!V50,'Oodnadatta'!V66,'Orbost'!V72,'Palmerville'!V102,'Perth'!V97,'Point Perpendicular'!V66,'Port Lincoln'!V97,'Port Macquarie'!V97,'Richmond NSW'!V64,'Robe'!V104,'Rutherglen'!V96,'Sale'!V97,'Scone'!V42,'Snowtown'!V99,'Sydney'!V97,'Thargomiindah'!V53,'Tibooburra'!V98,'Wagga Wagga'!V97,'Walgett'!V98,'Weipa'!V48,'Wilcannia'!V101,'Williamtown'!V59,'Wilsons Promontary'!V101,'Woomera'!V57,'Wyalong'!V45,'Yamba'!V108)</f>
        <v>4.626953125</v>
      </c>
      <c r="N30" s="12">
        <f>AVERAGE('Adelaide'!W97,'Albany'!W112,'Amberley'!W66,'Birdsville'!W57,'Bourke'!W99,'Bundaberg'!W98,'Burketown'!W102,'Butlers Gorge'!W74,'Cabramurra'!W45,'Camooweal'!W68,'Cape Bruny'!W85,'Cape Leeuwin'!W97,'Cape Moreton'!W97,'Carnarvon'!W97,'Ceduna'!W64,'Cobar'!W98,'Darwin'!W97,'Deniliquin'!W98,'Dubbo'!W86,'Eddytstone Point'!W97,'Forrest'!W60,'Gabo Island'!W101,'Gayndah'!W104,'Geraldton'!W97,'Hobart'!W89,'Kalumburu'!W67,'Karijini North'!W77,'Laverton'!W64,'Mackay'!W97,'Marble Bar'!W101,'Marree'!W99,'Melbourne'!W97,'Mildura'!W97,'Miles'!W98,'Morawa'!W82,'Mt Gambier'!W97,'Nhill'!W103,'Normanton'!W102,'Nowra'!W55,'Nuriootpa'!W50,'Oodnadatta'!W66,'Orbost'!W72,'Palmerville'!W102,'Perth'!W97,'Point Perpendicular'!W66,'Port Lincoln'!W97,'Port Macquarie'!W97,'Richmond NSW'!W64,'Robe'!W104,'Rutherglen'!W96,'Sale'!W97,'Scone'!W42,'Snowtown'!W99,'Sydney'!W97,'Thargomiindah'!W53,'Tibooburra'!W98,'Wagga Wagga'!W97,'Walgett'!W98,'Weipa'!W48,'Wilcannia'!W101,'Williamtown'!W59,'Wilsons Promontary'!W101,'Woomera'!W57,'Wyalong'!W45,'Yamba'!W108)</f>
        <v>39.2733277192053</v>
      </c>
    </row>
    <row r="31" ht="23" customHeight="1">
      <c r="A31" t="s" s="14">
        <v>22</v>
      </c>
      <c r="B31" s="11">
        <f>AVERAGE('Adelaide'!B98,'Albany'!B113,'Amberley'!B67,'Birdsville'!B58,'Bourke'!B100,'Bundaberg'!B99,'Burketown'!B103,'Butlers Gorge'!B75,'Cabramurra'!B46,'Camooweal'!B69,'Cape Bruny'!B86,'Cape Leeuwin'!B98,'Cape Moreton'!B98,'Carnarvon'!B98,'Ceduna'!B65,'Cobar'!B99,'Darwin'!B98,'Deniliquin'!B99,'Dubbo'!B87,'Eddytstone Point'!B98,'Forrest'!B61,'Gabo Island'!B102,'Gayndah'!B105,'Geraldton'!B98,'Hobart'!B90,'Kalumburu'!B68,'Karijini North'!B78,'Laverton'!B65,'Mackay'!B98,'Marble Bar'!B102,'Marree'!B100,'Melbourne'!B98,'Mildura'!B98,'Miles'!B99,'Morawa'!B83,'Mt Gambier'!B98,'Nhill'!B104,'Normanton'!B103,'Nowra'!B56,'Nuriootpa'!B51,'Oodnadatta'!B67,'Orbost'!B73,'Palmerville'!B103,'Perth'!B98,'Point Perpendicular'!B67,'Port Lincoln'!B98,'Port Macquarie'!B98,'Richmond NSW'!B65,'Robe'!B105,'Rutherglen'!B97,'Sale'!B98,'Scone'!B43,'Snowtown'!B100,'Sydney'!B98,'Thargomiindah'!B54,'Tibooburra'!B99,'Wagga Wagga'!B98,'Walgett'!B99,'Weipa'!B49,'Wilcannia'!B102,'Williamtown'!B60,'Wilsons Promontary'!B102,'Woomera'!B58,'Wyalong'!B46,'Yamba'!B109)</f>
        <v>46.421875</v>
      </c>
      <c r="C31" s="12">
        <f>AVERAGE('Adelaide'!D98,'Albany'!D113,'Amberley'!D67,'Birdsville'!D58,'Bourke'!D100,'Bundaberg'!D99,'Burketown'!D103,'Butlers Gorge'!D75,'Cabramurra'!D46,'Camooweal'!D69,'Cape Bruny'!D86,'Cape Leeuwin'!D98,'Cape Moreton'!D98,'Carnarvon'!D98,'Ceduna'!D65,'Cobar'!D99,'Darwin'!D98,'Deniliquin'!D99,'Dubbo'!D87,'Eddytstone Point'!D98,'Forrest'!D61,'Gabo Island'!D102,'Gayndah'!D105,'Geraldton'!D98,'Hobart'!D90,'Kalumburu'!D68,'Karijini North'!D78,'Laverton'!D65,'Mackay'!D98,'Marble Bar'!D102,'Marree'!D100,'Melbourne'!D98,'Mildura'!D98,'Miles'!D99,'Morawa'!D83,'Mt Gambier'!D98,'Nhill'!D104,'Normanton'!D103,'Nowra'!D56,'Nuriootpa'!D51,'Oodnadatta'!D67,'Orbost'!D73,'Palmerville'!D103,'Perth'!D98,'Point Perpendicular'!D67,'Port Lincoln'!D98,'Port Macquarie'!D98,'Richmond NSW'!D65,'Robe'!D105,'Rutherglen'!D97,'Sale'!D98,'Scone'!D43,'Snowtown'!D100,'Sydney'!D98,'Thargomiindah'!D54,'Tibooburra'!D99,'Wagga Wagga'!D98,'Walgett'!D99,'Weipa'!D49,'Wilcannia'!D102,'Williamtown'!D60,'Wilsons Promontary'!D102,'Woomera'!D58,'Wyalong'!D46,'Yamba'!D109)</f>
        <v>34.6316743220561</v>
      </c>
      <c r="D31" s="13">
        <f>AVERAGE('Adelaide'!G98,'Albany'!G113,'Amberley'!G67,'Birdsville'!G58,'Bourke'!G100,'Bundaberg'!G99,'Burketown'!G103,'Butlers Gorge'!G75,'Cabramurra'!G46,'Camooweal'!G69,'Cape Bruny'!G86,'Cape Leeuwin'!G98,'Cape Moreton'!G98,'Carnarvon'!G98,'Ceduna'!G65,'Cobar'!G99,'Darwin'!G98,'Deniliquin'!G99,'Dubbo'!G87,'Eddytstone Point'!G98,'Forrest'!G61,'Gabo Island'!G102,'Gayndah'!G105,'Geraldton'!G98,'Hobart'!G90,'Kalumburu'!G68,'Karijini North'!G78,'Laverton'!G65,'Mackay'!G98,'Marble Bar'!G102,'Marree'!G100,'Melbourne'!G98,'Mildura'!G98,'Miles'!G99,'Morawa'!G83,'Mt Gambier'!G98,'Nhill'!G104,'Normanton'!G103,'Nowra'!G56,'Nuriootpa'!G51,'Oodnadatta'!G67,'Orbost'!G73,'Palmerville'!G103,'Perth'!G98,'Point Perpendicular'!G67,'Port Lincoln'!G98,'Port Macquarie'!G98,'Richmond NSW'!G65,'Robe'!G105,'Rutherglen'!G97,'Sale'!G98,'Scone'!G43,'Snowtown'!G100,'Sydney'!G98,'Thargomiindah'!G54,'Tibooburra'!G99,'Wagga Wagga'!G98,'Walgett'!G99,'Weipa'!G49,'Wilcannia'!G102,'Williamtown'!G60,'Wilsons Promontary'!G102,'Woomera'!G58,'Wyalong'!G46,'Yamba'!G109)</f>
        <v>24.546875</v>
      </c>
      <c r="E31" s="12">
        <f>AVERAGE('Adelaide'!I98,'Albany'!I113,'Amberley'!I67,'Birdsville'!I58,'Bourke'!I100,'Bundaberg'!I99,'Burketown'!I103,'Butlers Gorge'!I75,'Cabramurra'!I46,'Camooweal'!I69,'Cape Bruny'!I86,'Cape Leeuwin'!I98,'Cape Moreton'!I98,'Carnarvon'!I98,'Ceduna'!I65,'Cobar'!I99,'Darwin'!I98,'Deniliquin'!I99,'Dubbo'!I87,'Eddytstone Point'!I98,'Forrest'!I61,'Gabo Island'!I102,'Gayndah'!I105,'Geraldton'!I98,'Hobart'!I90,'Kalumburu'!I68,'Karijini North'!I78,'Laverton'!I65,'Mackay'!I98,'Marble Bar'!I102,'Marree'!I100,'Melbourne'!I98,'Mildura'!I98,'Miles'!I99,'Morawa'!I83,'Mt Gambier'!I98,'Nhill'!I104,'Normanton'!I103,'Nowra'!I56,'Nuriootpa'!I51,'Oodnadatta'!I67,'Orbost'!I73,'Palmerville'!I103,'Perth'!I98,'Point Perpendicular'!I67,'Port Lincoln'!I98,'Port Macquarie'!I98,'Richmond NSW'!I65,'Robe'!I105,'Rutherglen'!I97,'Sale'!I98,'Scone'!I43,'Snowtown'!I100,'Sydney'!I98,'Thargomiindah'!I54,'Tibooburra'!I99,'Wagga Wagga'!I98,'Walgett'!I99,'Weipa'!I49,'Wilcannia'!I102,'Williamtown'!I60,'Wilsons Promontary'!I102,'Woomera'!I58,'Wyalong'!I46,'Yamba'!I109)</f>
        <v>36.2894494167695</v>
      </c>
      <c r="F31" s="13">
        <f>AVERAGE('Adelaide'!L98,'Albany'!L113,'Amberley'!L67,'Birdsville'!L58,'Bourke'!L100,'Bundaberg'!L99,'Burketown'!L103,'Butlers Gorge'!L75,'Cabramurra'!L46,'Camooweal'!L69,'Cape Bruny'!L86,'Cape Leeuwin'!L98,'Cape Moreton'!L98,'Carnarvon'!L98,'Ceduna'!L65,'Cobar'!L99,'Darwin'!L98,'Deniliquin'!L99,'Dubbo'!L87,'Eddytstone Point'!L98,'Forrest'!L61,'Gabo Island'!L102,'Gayndah'!L105,'Geraldton'!L98,'Hobart'!L90,'Kalumburu'!L68,'Karijini North'!L78,'Laverton'!L65,'Mackay'!L98,'Marble Bar'!L102,'Marree'!L100,'Melbourne'!L98,'Mildura'!L98,'Miles'!L99,'Morawa'!L83,'Mt Gambier'!L98,'Nhill'!L104,'Normanton'!L103,'Nowra'!L56,'Nuriootpa'!L51,'Oodnadatta'!L67,'Orbost'!L73,'Palmerville'!L103,'Perth'!L98,'Point Perpendicular'!L67,'Port Lincoln'!L98,'Port Macquarie'!L98,'Richmond NSW'!L65,'Robe'!L105,'Rutherglen'!L97,'Sale'!L98,'Scone'!L43,'Snowtown'!L100,'Sydney'!L98,'Thargomiindah'!L54,'Tibooburra'!L99,'Wagga Wagga'!L98,'Walgett'!L99,'Weipa'!L49,'Wilcannia'!L102,'Williamtown'!L60,'Wilsons Promontary'!L102,'Woomera'!L58,'Wyalong'!L46,'Yamba'!L109)</f>
        <v>4.921875</v>
      </c>
      <c r="G31" s="12">
        <f>AVERAGE('Adelaide'!N98,'Albany'!N113,'Amberley'!N67,'Birdsville'!N58,'Bourke'!N100,'Bundaberg'!N99,'Burketown'!N103,'Butlers Gorge'!N75,'Cabramurra'!N46,'Camooweal'!N69,'Cape Bruny'!N86,'Cape Leeuwin'!N98,'Cape Moreton'!N98,'Carnarvon'!N98,'Ceduna'!N65,'Cobar'!N99,'Darwin'!N98,'Deniliquin'!N99,'Dubbo'!N87,'Eddytstone Point'!N98,'Forrest'!N61,'Gabo Island'!N102,'Gayndah'!N105,'Geraldton'!N98,'Hobart'!N90,'Kalumburu'!N68,'Karijini North'!N78,'Laverton'!N65,'Mackay'!N98,'Marble Bar'!N102,'Marree'!N100,'Melbourne'!N98,'Mildura'!N98,'Miles'!N99,'Morawa'!N83,'Mt Gambier'!N98,'Nhill'!N104,'Normanton'!N103,'Nowra'!N56,'Nuriootpa'!N51,'Oodnadatta'!N67,'Orbost'!N73,'Palmerville'!N103,'Perth'!N98,'Point Perpendicular'!N67,'Port Lincoln'!N98,'Port Macquarie'!N98,'Richmond NSW'!N65,'Robe'!N105,'Rutherglen'!N97,'Sale'!N98,'Scone'!N43,'Snowtown'!N100,'Sydney'!N98,'Thargomiindah'!N54,'Tibooburra'!N99,'Wagga Wagga'!N98,'Walgett'!N99,'Weipa'!N49,'Wilcannia'!N102,'Williamtown'!N60,'Wilsons Promontary'!N102,'Woomera'!N58,'Wyalong'!N46,'Yamba'!N109)</f>
        <v>39.4040082116565</v>
      </c>
      <c r="H31" t="s" s="14">
        <v>22</v>
      </c>
      <c r="I31" s="11">
        <f>AVERAGE('Adelaide'!P98,'Albany'!P113,'Amberley'!P67,'Birdsville'!P58,'Bourke'!P100,'Bundaberg'!P99,'Burketown'!P103,'Butlers Gorge'!P75,'Cabramurra'!P46,'Camooweal'!P69,'Cape Bruny'!P86,'Cape Leeuwin'!P98,'Cape Moreton'!P98,'Carnarvon'!P98,'Ceduna'!P65,'Cobar'!P99,'Darwin'!P98,'Deniliquin'!P99,'Dubbo'!P87,'Eddytstone Point'!P98,'Forrest'!P61,'Gabo Island'!P102,'Gayndah'!P105,'Geraldton'!P98,'Hobart'!P90,'Kalumburu'!P68,'Karijini North'!P78,'Laverton'!P65,'Mackay'!P98,'Marble Bar'!P102,'Marree'!P100,'Melbourne'!P98,'Mildura'!P98,'Miles'!P99,'Morawa'!P83,'Mt Gambier'!P98,'Nhill'!P104,'Normanton'!P103,'Nowra'!P56,'Nuriootpa'!P51,'Oodnadatta'!P67,'Orbost'!P73,'Palmerville'!P103,'Perth'!P98,'Point Perpendicular'!P67,'Port Lincoln'!P98,'Port Macquarie'!P98,'Richmond NSW'!P65,'Robe'!P105,'Rutherglen'!P97,'Sale'!P98,'Scone'!P43,'Snowtown'!P100,'Sydney'!P98,'Thargomiindah'!P54,'Tibooburra'!P99,'Wagga Wagga'!P98,'Walgett'!P99,'Weipa'!P49,'Wilcannia'!P102,'Williamtown'!P60,'Wilsons Promontary'!P102,'Woomera'!P58,'Wyalong'!P46,'Yamba'!P109)</f>
        <v>42.7586805555555</v>
      </c>
      <c r="J31" s="12">
        <f>AVERAGE('Adelaide'!Q98,'Albany'!Q113,'Amberley'!Q67,'Birdsville'!Q58,'Bourke'!Q100,'Bundaberg'!Q99,'Burketown'!Q103,'Butlers Gorge'!Q75,'Cabramurra'!Q46,'Camooweal'!Q69,'Cape Bruny'!Q86,'Cape Leeuwin'!Q98,'Cape Moreton'!Q98,'Carnarvon'!Q98,'Ceduna'!Q65,'Cobar'!Q99,'Darwin'!Q98,'Deniliquin'!Q99,'Dubbo'!Q87,'Eddytstone Point'!Q98,'Forrest'!Q61,'Gabo Island'!Q102,'Gayndah'!Q105,'Geraldton'!Q98,'Hobart'!Q90,'Kalumburu'!Q68,'Karijini North'!Q78,'Laverton'!Q65,'Mackay'!Q98,'Marble Bar'!Q102,'Marree'!Q100,'Melbourne'!Q98,'Mildura'!Q98,'Miles'!Q99,'Morawa'!Q83,'Mt Gambier'!Q98,'Nhill'!Q104,'Normanton'!Q103,'Nowra'!Q56,'Nuriootpa'!Q51,'Oodnadatta'!Q67,'Orbost'!Q73,'Palmerville'!Q103,'Perth'!Q98,'Point Perpendicular'!Q67,'Port Lincoln'!Q98,'Port Macquarie'!Q98,'Richmond NSW'!Q65,'Robe'!Q105,'Rutherglen'!Q97,'Sale'!Q98,'Scone'!Q43,'Snowtown'!Q100,'Sydney'!Q98,'Thargomiindah'!Q54,'Tibooburra'!Q99,'Wagga Wagga'!Q98,'Walgett'!Q99,'Weipa'!Q49,'Wilcannia'!Q102,'Williamtown'!Q60,'Wilsons Promontary'!Q102,'Woomera'!Q58,'Wyalong'!Q46,'Yamba'!Q109)</f>
        <v>34.6636868136252</v>
      </c>
      <c r="K31" s="13">
        <f>AVERAGE('Adelaide'!S98,'Albany'!S113,'Amberley'!S67,'Birdsville'!S58,'Bourke'!S100,'Bundaberg'!S99,'Burketown'!S103,'Butlers Gorge'!S75,'Cabramurra'!S46,'Camooweal'!S69,'Cape Bruny'!S86,'Cape Leeuwin'!S98,'Cape Moreton'!S98,'Carnarvon'!S98,'Ceduna'!S65,'Cobar'!S99,'Darwin'!S98,'Deniliquin'!S99,'Dubbo'!S87,'Eddytstone Point'!S98,'Forrest'!S61,'Gabo Island'!S102,'Gayndah'!S105,'Geraldton'!S98,'Hobart'!S90,'Kalumburu'!S68,'Karijini North'!S78,'Laverton'!S65,'Mackay'!S98,'Marble Bar'!S102,'Marree'!S100,'Melbourne'!S98,'Mildura'!S98,'Miles'!S99,'Morawa'!S83,'Mt Gambier'!S98,'Nhill'!S104,'Normanton'!S103,'Nowra'!S56,'Nuriootpa'!S51,'Oodnadatta'!S67,'Orbost'!S73,'Palmerville'!S103,'Perth'!S98,'Point Perpendicular'!S67,'Port Lincoln'!S98,'Port Macquarie'!S98,'Richmond NSW'!S65,'Robe'!S105,'Rutherglen'!S97,'Sale'!S98,'Scone'!S43,'Snowtown'!S100,'Sydney'!S98,'Thargomiindah'!S54,'Tibooburra'!S99,'Wagga Wagga'!S98,'Walgett'!S99,'Weipa'!S49,'Wilcannia'!S102,'Williamtown'!S60,'Wilsons Promontary'!S102,'Woomera'!S58,'Wyalong'!S46,'Yamba'!S109)</f>
        <v>22.328125</v>
      </c>
      <c r="L31" s="12">
        <f>AVERAGE('Adelaide'!T98,'Albany'!T113,'Amberley'!T67,'Birdsville'!T58,'Bourke'!T100,'Bundaberg'!T99,'Burketown'!T103,'Butlers Gorge'!T75,'Cabramurra'!T46,'Camooweal'!T69,'Cape Bruny'!T86,'Cape Leeuwin'!T98,'Cape Moreton'!T98,'Carnarvon'!T98,'Ceduna'!T65,'Cobar'!T99,'Darwin'!T98,'Deniliquin'!T99,'Dubbo'!T87,'Eddytstone Point'!T98,'Forrest'!T61,'Gabo Island'!T102,'Gayndah'!T105,'Geraldton'!T98,'Hobart'!T90,'Kalumburu'!T68,'Karijini North'!T78,'Laverton'!T65,'Mackay'!T98,'Marble Bar'!T102,'Marree'!T100,'Melbourne'!T98,'Mildura'!T98,'Miles'!T99,'Morawa'!T83,'Mt Gambier'!T98,'Nhill'!T104,'Normanton'!T103,'Nowra'!T56,'Nuriootpa'!T51,'Oodnadatta'!T67,'Orbost'!T73,'Palmerville'!T103,'Perth'!T98,'Point Perpendicular'!T67,'Port Lincoln'!T98,'Port Macquarie'!T98,'Richmond NSW'!T65,'Robe'!T105,'Rutherglen'!T97,'Sale'!T98,'Scone'!T43,'Snowtown'!T100,'Sydney'!T98,'Thargomiindah'!T54,'Tibooburra'!T99,'Wagga Wagga'!T98,'Walgett'!T99,'Weipa'!T49,'Wilcannia'!T102,'Williamtown'!T60,'Wilsons Promontary'!T102,'Woomera'!T58,'Wyalong'!T46,'Yamba'!T109)</f>
        <v>36.3019685778708</v>
      </c>
      <c r="M31" s="13">
        <f>AVERAGE('Adelaide'!V98,'Albany'!V113,'Amberley'!V67,'Birdsville'!V58,'Bourke'!V100,'Bundaberg'!V99,'Burketown'!V103,'Butlers Gorge'!V75,'Cabramurra'!V46,'Camooweal'!V69,'Cape Bruny'!V86,'Cape Leeuwin'!V98,'Cape Moreton'!V98,'Carnarvon'!V98,'Ceduna'!V65,'Cobar'!V99,'Darwin'!V98,'Deniliquin'!V99,'Dubbo'!V87,'Eddytstone Point'!V98,'Forrest'!V61,'Gabo Island'!V102,'Gayndah'!V105,'Geraldton'!V98,'Hobart'!V90,'Kalumburu'!V68,'Karijini North'!V78,'Laverton'!V65,'Mackay'!V98,'Marble Bar'!V102,'Marree'!V100,'Melbourne'!V98,'Mildura'!V98,'Miles'!V99,'Morawa'!V83,'Mt Gambier'!V98,'Nhill'!V104,'Normanton'!V103,'Nowra'!V56,'Nuriootpa'!V51,'Oodnadatta'!V67,'Orbost'!V73,'Palmerville'!V103,'Perth'!V98,'Point Perpendicular'!V67,'Port Lincoln'!V98,'Port Macquarie'!V98,'Richmond NSW'!V65,'Robe'!V105,'Rutherglen'!V97,'Sale'!V98,'Scone'!V43,'Snowtown'!V100,'Sydney'!V98,'Thargomiindah'!V54,'Tibooburra'!V99,'Wagga Wagga'!V98,'Walgett'!V99,'Weipa'!V49,'Wilcannia'!V102,'Williamtown'!V60,'Wilsons Promontary'!V102,'Woomera'!V58,'Wyalong'!V46,'Yamba'!V109)</f>
        <v>4.65972222222222</v>
      </c>
      <c r="N31" s="12">
        <f>AVERAGE('Adelaide'!W98,'Albany'!W113,'Amberley'!W67,'Birdsville'!W58,'Bourke'!W100,'Bundaberg'!W99,'Burketown'!W103,'Butlers Gorge'!W75,'Cabramurra'!W46,'Camooweal'!W69,'Cape Bruny'!W86,'Cape Leeuwin'!W98,'Cape Moreton'!W98,'Carnarvon'!W98,'Ceduna'!W65,'Cobar'!W99,'Darwin'!W98,'Deniliquin'!W99,'Dubbo'!W87,'Eddytstone Point'!W98,'Forrest'!W61,'Gabo Island'!W102,'Gayndah'!W105,'Geraldton'!W98,'Hobart'!W90,'Kalumburu'!W68,'Karijini North'!W78,'Laverton'!W65,'Mackay'!W98,'Marble Bar'!W102,'Marree'!W100,'Melbourne'!W98,'Mildura'!W98,'Miles'!W99,'Morawa'!W83,'Mt Gambier'!W98,'Nhill'!W104,'Normanton'!W103,'Nowra'!W56,'Nuriootpa'!W51,'Oodnadatta'!W67,'Orbost'!W73,'Palmerville'!W103,'Perth'!W98,'Point Perpendicular'!W67,'Port Lincoln'!W98,'Port Macquarie'!W98,'Richmond NSW'!W65,'Robe'!W105,'Rutherglen'!W97,'Sale'!W98,'Scone'!W43,'Snowtown'!W100,'Sydney'!W98,'Thargomiindah'!W54,'Tibooburra'!W99,'Wagga Wagga'!W98,'Walgett'!W99,'Weipa'!W49,'Wilcannia'!W102,'Williamtown'!W60,'Wilsons Promontary'!W102,'Woomera'!W58,'Wyalong'!W46,'Yamba'!W109)</f>
        <v>39.2906732479763</v>
      </c>
    </row>
    <row r="32" ht="23" customHeight="1">
      <c r="A32" t="s" s="14">
        <v>23</v>
      </c>
      <c r="B32" s="11">
        <f>AVERAGE('Adelaide'!B99,'Albany'!B114,'Amberley'!B68,'Birdsville'!B59,'Bourke'!B101,'Bundaberg'!B100,'Burketown'!B104,'Butlers Gorge'!B76,'Cabramurra'!B47,'Camooweal'!B70,'Cape Bruny'!B87,'Cape Leeuwin'!B99,'Cape Moreton'!B99,'Carnarvon'!B99,'Ceduna'!B66,'Cobar'!B100,'Darwin'!B99,'Deniliquin'!B100,'Dubbo'!B88,'Eddytstone Point'!B99,'Forrest'!B62,'Gabo Island'!B103,'Gayndah'!B106,'Geraldton'!B99,'Hobart'!B91,'Kalumburu'!B69,'Karijini North'!B79,'Laverton'!B66,'Mackay'!B99,'Marble Bar'!B103,'Marree'!B101,'Melbourne'!B99,'Mildura'!B99,'Miles'!B100,'Morawa'!B84,'Mt Gambier'!B99,'Nhill'!B105,'Normanton'!B104,'Nowra'!B57,'Nuriootpa'!B52,'Oodnadatta'!B68,'Orbost'!B74,'Palmerville'!B104,'Perth'!B99,'Point Perpendicular'!B68,'Port Lincoln'!B99,'Port Macquarie'!B99,'Richmond NSW'!B66,'Robe'!B106,'Rutherglen'!B98,'Sale'!B99,'Scone'!B44,'Snowtown'!B101,'Sydney'!B99,'Thargomiindah'!B55,'Tibooburra'!B100,'Wagga Wagga'!B99,'Walgett'!B100,'Weipa'!B50,'Wilcannia'!B103,'Williamtown'!B61,'Wilsons Promontary'!B103,'Woomera'!B59,'Wyalong'!B47,'Yamba'!B110)</f>
        <v>47.203125</v>
      </c>
      <c r="C32" s="12">
        <f>AVERAGE('Adelaide'!D99,'Albany'!D114,'Amberley'!D68,'Birdsville'!D59,'Bourke'!D101,'Bundaberg'!D100,'Burketown'!D104,'Butlers Gorge'!D76,'Cabramurra'!D47,'Camooweal'!D70,'Cape Bruny'!D87,'Cape Leeuwin'!D99,'Cape Moreton'!D99,'Carnarvon'!D99,'Ceduna'!D66,'Cobar'!D100,'Darwin'!D99,'Deniliquin'!D100,'Dubbo'!D88,'Eddytstone Point'!D99,'Forrest'!D62,'Gabo Island'!D103,'Gayndah'!D106,'Geraldton'!D99,'Hobart'!D91,'Kalumburu'!D69,'Karijini North'!D79,'Laverton'!D66,'Mackay'!D99,'Marble Bar'!D103,'Marree'!D101,'Melbourne'!D99,'Mildura'!D99,'Miles'!D100,'Morawa'!D84,'Mt Gambier'!D99,'Nhill'!D105,'Normanton'!D104,'Nowra'!D57,'Nuriootpa'!D52,'Oodnadatta'!D68,'Orbost'!D74,'Palmerville'!D104,'Perth'!D99,'Point Perpendicular'!D68,'Port Lincoln'!D99,'Port Macquarie'!D99,'Richmond NSW'!D66,'Robe'!D106,'Rutherglen'!D98,'Sale'!D99,'Scone'!D44,'Snowtown'!D101,'Sydney'!D99,'Thargomiindah'!D55,'Tibooburra'!D100,'Wagga Wagga'!D99,'Walgett'!D100,'Weipa'!D50,'Wilcannia'!D103,'Williamtown'!D61,'Wilsons Promontary'!D103,'Woomera'!D59,'Wyalong'!D47,'Yamba'!D110)</f>
        <v>34.653379936791</v>
      </c>
      <c r="D32" s="13">
        <f>AVERAGE('Adelaide'!G99,'Albany'!G114,'Amberley'!G68,'Birdsville'!G59,'Bourke'!G101,'Bundaberg'!G100,'Burketown'!G104,'Butlers Gorge'!G76,'Cabramurra'!G47,'Camooweal'!G70,'Cape Bruny'!G87,'Cape Leeuwin'!G99,'Cape Moreton'!G99,'Carnarvon'!G99,'Ceduna'!G66,'Cobar'!G100,'Darwin'!G99,'Deniliquin'!G100,'Dubbo'!G88,'Eddytstone Point'!G99,'Forrest'!G62,'Gabo Island'!G103,'Gayndah'!G106,'Geraldton'!G99,'Hobart'!G91,'Kalumburu'!G69,'Karijini North'!G79,'Laverton'!G66,'Mackay'!G99,'Marble Bar'!G103,'Marree'!G101,'Melbourne'!G99,'Mildura'!G99,'Miles'!G100,'Morawa'!G84,'Mt Gambier'!G99,'Nhill'!G105,'Normanton'!G104,'Nowra'!G57,'Nuriootpa'!G52,'Oodnadatta'!G68,'Orbost'!G74,'Palmerville'!G104,'Perth'!G99,'Point Perpendicular'!G68,'Port Lincoln'!G99,'Port Macquarie'!G99,'Richmond NSW'!G66,'Robe'!G106,'Rutherglen'!G98,'Sale'!G99,'Scone'!G44,'Snowtown'!G101,'Sydney'!G99,'Thargomiindah'!G55,'Tibooburra'!G100,'Wagga Wagga'!G99,'Walgett'!G100,'Weipa'!G50,'Wilcannia'!G103,'Williamtown'!G61,'Wilsons Promontary'!G103,'Woomera'!G59,'Wyalong'!G47,'Yamba'!G110)</f>
        <v>25.0625</v>
      </c>
      <c r="E32" s="12">
        <f>AVERAGE('Adelaide'!I99,'Albany'!I114,'Amberley'!I68,'Birdsville'!I59,'Bourke'!I101,'Bundaberg'!I100,'Burketown'!I104,'Butlers Gorge'!I76,'Cabramurra'!I47,'Camooweal'!I70,'Cape Bruny'!I87,'Cape Leeuwin'!I99,'Cape Moreton'!I99,'Carnarvon'!I99,'Ceduna'!I66,'Cobar'!I100,'Darwin'!I99,'Deniliquin'!I100,'Dubbo'!I88,'Eddytstone Point'!I99,'Forrest'!I62,'Gabo Island'!I103,'Gayndah'!I106,'Geraldton'!I99,'Hobart'!I91,'Kalumburu'!I69,'Karijini North'!I79,'Laverton'!I66,'Mackay'!I99,'Marble Bar'!I103,'Marree'!I101,'Melbourne'!I99,'Mildura'!I99,'Miles'!I100,'Morawa'!I84,'Mt Gambier'!I99,'Nhill'!I105,'Normanton'!I104,'Nowra'!I57,'Nuriootpa'!I52,'Oodnadatta'!I68,'Orbost'!I74,'Palmerville'!I104,'Perth'!I99,'Point Perpendicular'!I68,'Port Lincoln'!I99,'Port Macquarie'!I99,'Richmond NSW'!I66,'Robe'!I106,'Rutherglen'!I98,'Sale'!I99,'Scone'!I44,'Snowtown'!I101,'Sydney'!I99,'Thargomiindah'!I55,'Tibooburra'!I100,'Wagga Wagga'!I99,'Walgett'!I100,'Weipa'!I50,'Wilcannia'!I103,'Williamtown'!I61,'Wilsons Promontary'!I103,'Woomera'!I59,'Wyalong'!I47,'Yamba'!I110)</f>
        <v>36.2976271836638</v>
      </c>
      <c r="F32" s="13">
        <f>AVERAGE('Adelaide'!L99,'Albany'!L114,'Amberley'!L68,'Birdsville'!L59,'Bourke'!L101,'Bundaberg'!L100,'Burketown'!L104,'Butlers Gorge'!L76,'Cabramurra'!L47,'Camooweal'!L70,'Cape Bruny'!L87,'Cape Leeuwin'!L99,'Cape Moreton'!L99,'Carnarvon'!L99,'Ceduna'!L66,'Cobar'!L100,'Darwin'!L99,'Deniliquin'!L100,'Dubbo'!L88,'Eddytstone Point'!L99,'Forrest'!L62,'Gabo Island'!L103,'Gayndah'!L106,'Geraldton'!L99,'Hobart'!L91,'Kalumburu'!L69,'Karijini North'!L79,'Laverton'!L66,'Mackay'!L99,'Marble Bar'!L103,'Marree'!L101,'Melbourne'!L99,'Mildura'!L99,'Miles'!L100,'Morawa'!L84,'Mt Gambier'!L99,'Nhill'!L105,'Normanton'!L104,'Nowra'!L57,'Nuriootpa'!L52,'Oodnadatta'!L68,'Orbost'!L74,'Palmerville'!L104,'Perth'!L99,'Point Perpendicular'!L68,'Port Lincoln'!L99,'Port Macquarie'!L99,'Richmond NSW'!L66,'Robe'!L106,'Rutherglen'!L98,'Sale'!L99,'Scone'!L44,'Snowtown'!L101,'Sydney'!L99,'Thargomiindah'!L55,'Tibooburra'!L100,'Wagga Wagga'!L99,'Walgett'!L100,'Weipa'!L50,'Wilcannia'!L103,'Williamtown'!L61,'Wilsons Promontary'!L103,'Woomera'!L59,'Wyalong'!L47,'Yamba'!L110)</f>
        <v>4.71875</v>
      </c>
      <c r="G32" s="12">
        <f>AVERAGE('Adelaide'!N99,'Albany'!N114,'Amberley'!N68,'Birdsville'!N59,'Bourke'!N101,'Bundaberg'!N100,'Burketown'!N104,'Butlers Gorge'!N76,'Cabramurra'!N47,'Camooweal'!N70,'Cape Bruny'!N87,'Cape Leeuwin'!N99,'Cape Moreton'!N99,'Carnarvon'!N99,'Ceduna'!N66,'Cobar'!N100,'Darwin'!N99,'Deniliquin'!N100,'Dubbo'!N88,'Eddytstone Point'!N99,'Forrest'!N62,'Gabo Island'!N103,'Gayndah'!N106,'Geraldton'!N99,'Hobart'!N91,'Kalumburu'!N69,'Karijini North'!N79,'Laverton'!N66,'Mackay'!N99,'Marble Bar'!N103,'Marree'!N101,'Melbourne'!N99,'Mildura'!N99,'Miles'!N100,'Morawa'!N84,'Mt Gambier'!N99,'Nhill'!N105,'Normanton'!N104,'Nowra'!N57,'Nuriootpa'!N52,'Oodnadatta'!N68,'Orbost'!N74,'Palmerville'!N104,'Perth'!N99,'Point Perpendicular'!N68,'Port Lincoln'!N99,'Port Macquarie'!N99,'Richmond NSW'!N66,'Robe'!N106,'Rutherglen'!N98,'Sale'!N99,'Scone'!N44,'Snowtown'!N101,'Sydney'!N99,'Thargomiindah'!N55,'Tibooburra'!N100,'Wagga Wagga'!N99,'Walgett'!N100,'Weipa'!N50,'Wilcannia'!N103,'Williamtown'!N61,'Wilsons Promontary'!N103,'Woomera'!N59,'Wyalong'!N47,'Yamba'!N110)</f>
        <v>39.0412275641026</v>
      </c>
      <c r="H32" t="s" s="14">
        <v>23</v>
      </c>
      <c r="I32" s="11">
        <f>AVERAGE('Adelaide'!P99,'Albany'!P114,'Amberley'!P68,'Birdsville'!P59,'Bourke'!P101,'Bundaberg'!P100,'Burketown'!P104,'Butlers Gorge'!P76,'Cabramurra'!P47,'Camooweal'!P70,'Cape Bruny'!P87,'Cape Leeuwin'!P99,'Cape Moreton'!P99,'Carnarvon'!P99,'Ceduna'!P66,'Cobar'!P100,'Darwin'!P99,'Deniliquin'!P100,'Dubbo'!P88,'Eddytstone Point'!P99,'Forrest'!P62,'Gabo Island'!P103,'Gayndah'!P106,'Geraldton'!P99,'Hobart'!P91,'Kalumburu'!P69,'Karijini North'!P79,'Laverton'!P66,'Mackay'!P99,'Marble Bar'!P103,'Marree'!P101,'Melbourne'!P99,'Mildura'!P99,'Miles'!P100,'Morawa'!P84,'Mt Gambier'!P99,'Nhill'!P105,'Normanton'!P104,'Nowra'!P57,'Nuriootpa'!P52,'Oodnadatta'!P68,'Orbost'!P74,'Palmerville'!P104,'Perth'!P99,'Point Perpendicular'!P68,'Port Lincoln'!P99,'Port Macquarie'!P99,'Richmond NSW'!P66,'Robe'!P106,'Rutherglen'!P98,'Sale'!P99,'Scone'!P44,'Snowtown'!P101,'Sydney'!P99,'Thargomiindah'!P55,'Tibooburra'!P100,'Wagga Wagga'!P99,'Walgett'!P100,'Weipa'!P50,'Wilcannia'!P103,'Williamtown'!P61,'Wilsons Promontary'!P103,'Woomera'!P59,'Wyalong'!P47,'Yamba'!P110)</f>
        <v>43.203125</v>
      </c>
      <c r="J32" s="12">
        <f>AVERAGE('Adelaide'!Q99,'Albany'!Q114,'Amberley'!Q68,'Birdsville'!Q59,'Bourke'!Q101,'Bundaberg'!Q100,'Burketown'!Q104,'Butlers Gorge'!Q76,'Cabramurra'!Q47,'Camooweal'!Q70,'Cape Bruny'!Q87,'Cape Leeuwin'!Q99,'Cape Moreton'!Q99,'Carnarvon'!Q99,'Ceduna'!Q66,'Cobar'!Q100,'Darwin'!Q99,'Deniliquin'!Q100,'Dubbo'!Q88,'Eddytstone Point'!Q99,'Forrest'!Q62,'Gabo Island'!Q103,'Gayndah'!Q106,'Geraldton'!Q99,'Hobart'!Q91,'Kalumburu'!Q69,'Karijini North'!Q79,'Laverton'!Q66,'Mackay'!Q99,'Marble Bar'!Q103,'Marree'!Q101,'Melbourne'!Q99,'Mildura'!Q99,'Miles'!Q100,'Morawa'!Q84,'Mt Gambier'!Q99,'Nhill'!Q105,'Normanton'!Q104,'Nowra'!Q57,'Nuriootpa'!Q52,'Oodnadatta'!Q68,'Orbost'!Q74,'Palmerville'!Q104,'Perth'!Q99,'Point Perpendicular'!Q68,'Port Lincoln'!Q99,'Port Macquarie'!Q99,'Richmond NSW'!Q66,'Robe'!Q106,'Rutherglen'!Q98,'Sale'!Q99,'Scone'!Q44,'Snowtown'!Q101,'Sydney'!Q99,'Thargomiindah'!Q55,'Tibooburra'!Q100,'Wagga Wagga'!Q99,'Walgett'!Q100,'Weipa'!Q50,'Wilcannia'!Q103,'Williamtown'!Q61,'Wilsons Promontary'!Q103,'Woomera'!Q59,'Wyalong'!Q47,'Yamba'!Q110)</f>
        <v>34.6626561259418</v>
      </c>
      <c r="K32" s="13">
        <f>AVERAGE('Adelaide'!S99,'Albany'!S114,'Amberley'!S68,'Birdsville'!S59,'Bourke'!S101,'Bundaberg'!S100,'Burketown'!S104,'Butlers Gorge'!S76,'Cabramurra'!S47,'Camooweal'!S70,'Cape Bruny'!S87,'Cape Leeuwin'!S99,'Cape Moreton'!S99,'Carnarvon'!S99,'Ceduna'!S66,'Cobar'!S100,'Darwin'!S99,'Deniliquin'!S100,'Dubbo'!S88,'Eddytstone Point'!S99,'Forrest'!S62,'Gabo Island'!S103,'Gayndah'!S106,'Geraldton'!S99,'Hobart'!S91,'Kalumburu'!S69,'Karijini North'!S79,'Laverton'!S66,'Mackay'!S99,'Marble Bar'!S103,'Marree'!S101,'Melbourne'!S99,'Mildura'!S99,'Miles'!S100,'Morawa'!S84,'Mt Gambier'!S99,'Nhill'!S105,'Normanton'!S104,'Nowra'!S57,'Nuriootpa'!S52,'Oodnadatta'!S68,'Orbost'!S74,'Palmerville'!S104,'Perth'!S99,'Point Perpendicular'!S68,'Port Lincoln'!S99,'Port Macquarie'!S99,'Richmond NSW'!S66,'Robe'!S106,'Rutherglen'!S98,'Sale'!S99,'Scone'!S44,'Snowtown'!S101,'Sydney'!S99,'Thargomiindah'!S55,'Tibooburra'!S100,'Wagga Wagga'!S99,'Walgett'!S100,'Weipa'!S50,'Wilcannia'!S103,'Williamtown'!S61,'Wilsons Promontary'!S103,'Woomera'!S59,'Wyalong'!S47,'Yamba'!S110)</f>
        <v>22.6015625</v>
      </c>
      <c r="L32" s="12">
        <f>AVERAGE('Adelaide'!T99,'Albany'!T114,'Amberley'!T68,'Birdsville'!T59,'Bourke'!T101,'Bundaberg'!T100,'Burketown'!T104,'Butlers Gorge'!T76,'Cabramurra'!T47,'Camooweal'!T70,'Cape Bruny'!T87,'Cape Leeuwin'!T99,'Cape Moreton'!T99,'Carnarvon'!T99,'Ceduna'!T66,'Cobar'!T100,'Darwin'!T99,'Deniliquin'!T100,'Dubbo'!T88,'Eddytstone Point'!T99,'Forrest'!T62,'Gabo Island'!T103,'Gayndah'!T106,'Geraldton'!T99,'Hobart'!T91,'Kalumburu'!T69,'Karijini North'!T79,'Laverton'!T66,'Mackay'!T99,'Marble Bar'!T103,'Marree'!T101,'Melbourne'!T99,'Mildura'!T99,'Miles'!T100,'Morawa'!T84,'Mt Gambier'!T99,'Nhill'!T105,'Normanton'!T104,'Nowra'!T57,'Nuriootpa'!T52,'Oodnadatta'!T68,'Orbost'!T74,'Palmerville'!T104,'Perth'!T99,'Point Perpendicular'!T68,'Port Lincoln'!T99,'Port Macquarie'!T99,'Richmond NSW'!T66,'Robe'!T106,'Rutherglen'!T98,'Sale'!T99,'Scone'!T44,'Snowtown'!T101,'Sydney'!T99,'Thargomiindah'!T55,'Tibooburra'!T100,'Wagga Wagga'!T99,'Walgett'!T100,'Weipa'!T50,'Wilcannia'!T103,'Williamtown'!T61,'Wilsons Promontary'!T103,'Woomera'!T59,'Wyalong'!T47,'Yamba'!T110)</f>
        <v>36.3015344384501</v>
      </c>
      <c r="M32" s="13">
        <f>AVERAGE('Adelaide'!V99,'Albany'!V114,'Amberley'!V68,'Birdsville'!V59,'Bourke'!V101,'Bundaberg'!V100,'Burketown'!V104,'Butlers Gorge'!V76,'Cabramurra'!V47,'Camooweal'!V70,'Cape Bruny'!V87,'Cape Leeuwin'!V99,'Cape Moreton'!V99,'Carnarvon'!V99,'Ceduna'!V66,'Cobar'!V100,'Darwin'!V99,'Deniliquin'!V100,'Dubbo'!V88,'Eddytstone Point'!V99,'Forrest'!V62,'Gabo Island'!V103,'Gayndah'!V106,'Geraldton'!V99,'Hobart'!V91,'Kalumburu'!V69,'Karijini North'!V79,'Laverton'!V66,'Mackay'!V99,'Marble Bar'!V103,'Marree'!V101,'Melbourne'!V99,'Mildura'!V99,'Miles'!V100,'Morawa'!V84,'Mt Gambier'!V99,'Nhill'!V105,'Normanton'!V104,'Nowra'!V57,'Nuriootpa'!V52,'Oodnadatta'!V68,'Orbost'!V74,'Palmerville'!V104,'Perth'!V99,'Point Perpendicular'!V68,'Port Lincoln'!V99,'Port Macquarie'!V99,'Richmond NSW'!V66,'Robe'!V106,'Rutherglen'!V98,'Sale'!V99,'Scone'!V44,'Snowtown'!V101,'Sydney'!V99,'Thargomiindah'!V55,'Tibooburra'!V100,'Wagga Wagga'!V99,'Walgett'!V100,'Weipa'!V50,'Wilcannia'!V103,'Williamtown'!V61,'Wilsons Promontary'!V103,'Woomera'!V59,'Wyalong'!V47,'Yamba'!V110)</f>
        <v>4.665625</v>
      </c>
      <c r="N32" s="12">
        <f>AVERAGE('Adelaide'!W99,'Albany'!W114,'Amberley'!W68,'Birdsville'!W59,'Bourke'!W101,'Bundaberg'!W100,'Burketown'!W104,'Butlers Gorge'!W76,'Cabramurra'!W47,'Camooweal'!W70,'Cape Bruny'!W87,'Cape Leeuwin'!W99,'Cape Moreton'!W99,'Carnarvon'!W99,'Ceduna'!W66,'Cobar'!W100,'Darwin'!W99,'Deniliquin'!W100,'Dubbo'!W88,'Eddytstone Point'!W99,'Forrest'!W62,'Gabo Island'!W103,'Gayndah'!W106,'Geraldton'!W99,'Hobart'!W91,'Kalumburu'!W69,'Karijini North'!W79,'Laverton'!W66,'Mackay'!W99,'Marble Bar'!W103,'Marree'!W101,'Melbourne'!W99,'Mildura'!W99,'Miles'!W100,'Morawa'!W84,'Mt Gambier'!W99,'Nhill'!W105,'Normanton'!W104,'Nowra'!W57,'Nuriootpa'!W52,'Oodnadatta'!W68,'Orbost'!W74,'Palmerville'!W104,'Perth'!W99,'Point Perpendicular'!W68,'Port Lincoln'!W99,'Port Macquarie'!W99,'Richmond NSW'!W66,'Robe'!W106,'Rutherglen'!W98,'Sale'!W99,'Scone'!W44,'Snowtown'!W101,'Sydney'!W99,'Thargomiindah'!W55,'Tibooburra'!W100,'Wagga Wagga'!W99,'Walgett'!W100,'Weipa'!W50,'Wilcannia'!W103,'Williamtown'!W61,'Wilsons Promontary'!W103,'Woomera'!W59,'Wyalong'!W47,'Yamba'!W110)</f>
        <v>39.2881021396797</v>
      </c>
    </row>
    <row r="33" ht="23" customHeight="1">
      <c r="A33" t="s" s="14">
        <v>24</v>
      </c>
      <c r="B33" s="11">
        <f>AVERAGE('Adelaide'!B100,'Albany'!B115,'Amberley'!B69,'Birdsville'!B60,'Bourke'!B102,'Bundaberg'!B101,'Burketown'!B105,'Butlers Gorge'!B77,'Cabramurra'!B48,'Camooweal'!B71,'Cape Bruny'!B88,'Cape Leeuwin'!B100,'Cape Moreton'!B100,'Carnarvon'!B100,'Ceduna'!B67,'Cobar'!B101,'Darwin'!B100,'Deniliquin'!B101,'Dubbo'!B89,'Eddytstone Point'!B100,'Forrest'!B63,'Gabo Island'!B104,'Gayndah'!B107,'Geraldton'!B100,'Hobart'!B92,'Kalumburu'!B70,'Karijini North'!B80,'Laverton'!B67,'Mackay'!B100,'Marble Bar'!B104,'Marree'!B102,'Melbourne'!B100,'Mildura'!B100,'Miles'!B101,'Morawa'!B85,'Mt Gambier'!B100,'Nhill'!B106,'Normanton'!B105,'Nowra'!B58,'Nuriootpa'!B53,'Oodnadatta'!B69,'Orbost'!B75,'Palmerville'!B105,'Perth'!B100,'Point Perpendicular'!B69,'Port Lincoln'!B100,'Port Macquarie'!B100,'Richmond NSW'!B67,'Robe'!B107,'Rutherglen'!B99,'Sale'!B100,'Scone'!B45,'Snowtown'!B102,'Sydney'!B100,'Thargomiindah'!B56,'Tibooburra'!B101,'Wagga Wagga'!B100,'Walgett'!B101,'Weipa'!B51,'Wilcannia'!B104,'Williamtown'!B62,'Wilsons Promontary'!B104,'Woomera'!B60,'Wyalong'!B48,'Yamba'!B111)</f>
        <v>45.125</v>
      </c>
      <c r="C33" s="12">
        <f>AVERAGE('Adelaide'!D100,'Albany'!D115,'Amberley'!D69,'Birdsville'!D60,'Bourke'!D102,'Bundaberg'!D101,'Burketown'!D105,'Butlers Gorge'!D77,'Cabramurra'!D48,'Camooweal'!D71,'Cape Bruny'!D88,'Cape Leeuwin'!D100,'Cape Moreton'!D100,'Carnarvon'!D100,'Ceduna'!D67,'Cobar'!D101,'Darwin'!D100,'Deniliquin'!D101,'Dubbo'!D89,'Eddytstone Point'!D100,'Forrest'!D63,'Gabo Island'!D104,'Gayndah'!D107,'Geraldton'!D100,'Hobart'!D92,'Kalumburu'!D70,'Karijini North'!D80,'Laverton'!D67,'Mackay'!D100,'Marble Bar'!D104,'Marree'!D102,'Melbourne'!D100,'Mildura'!D100,'Miles'!D101,'Morawa'!D85,'Mt Gambier'!D100,'Nhill'!D106,'Normanton'!D105,'Nowra'!D58,'Nuriootpa'!D53,'Oodnadatta'!D69,'Orbost'!D75,'Palmerville'!D105,'Perth'!D100,'Point Perpendicular'!D69,'Port Lincoln'!D100,'Port Macquarie'!D100,'Richmond NSW'!D67,'Robe'!D107,'Rutherglen'!D99,'Sale'!D100,'Scone'!D45,'Snowtown'!D102,'Sydney'!D100,'Thargomiindah'!D56,'Tibooburra'!D101,'Wagga Wagga'!D100,'Walgett'!D101,'Weipa'!D51,'Wilcannia'!D104,'Williamtown'!D62,'Wilsons Promontary'!D104,'Woomera'!D60,'Wyalong'!D48,'Yamba'!D111)</f>
        <v>34.6628693835051</v>
      </c>
      <c r="D33" s="13">
        <f>AVERAGE('Adelaide'!G100,'Albany'!G115,'Amberley'!G69,'Birdsville'!G60,'Bourke'!G102,'Bundaberg'!G101,'Burketown'!G105,'Butlers Gorge'!G77,'Cabramurra'!G48,'Camooweal'!G71,'Cape Bruny'!G88,'Cape Leeuwin'!G100,'Cape Moreton'!G100,'Carnarvon'!G100,'Ceduna'!G67,'Cobar'!G101,'Darwin'!G100,'Deniliquin'!G101,'Dubbo'!G89,'Eddytstone Point'!G100,'Forrest'!G63,'Gabo Island'!G104,'Gayndah'!G107,'Geraldton'!G100,'Hobart'!G92,'Kalumburu'!G70,'Karijini North'!G80,'Laverton'!G67,'Mackay'!G100,'Marble Bar'!G104,'Marree'!G102,'Melbourne'!G100,'Mildura'!G100,'Miles'!G101,'Morawa'!G85,'Mt Gambier'!G100,'Nhill'!G106,'Normanton'!G105,'Nowra'!G58,'Nuriootpa'!G53,'Oodnadatta'!G69,'Orbost'!G75,'Palmerville'!G105,'Perth'!G100,'Point Perpendicular'!G69,'Port Lincoln'!G100,'Port Macquarie'!G100,'Richmond NSW'!G67,'Robe'!G107,'Rutherglen'!G99,'Sale'!G100,'Scone'!G45,'Snowtown'!G102,'Sydney'!G100,'Thargomiindah'!G56,'Tibooburra'!G101,'Wagga Wagga'!G100,'Walgett'!G101,'Weipa'!G51,'Wilcannia'!G104,'Williamtown'!G62,'Wilsons Promontary'!G104,'Woomera'!G60,'Wyalong'!G48,'Yamba'!G111)</f>
        <v>23.203125</v>
      </c>
      <c r="E33" s="12">
        <f>AVERAGE('Adelaide'!I100,'Albany'!I115,'Amberley'!I69,'Birdsville'!I60,'Bourke'!I102,'Bundaberg'!I101,'Burketown'!I105,'Butlers Gorge'!I77,'Cabramurra'!I48,'Camooweal'!I71,'Cape Bruny'!I88,'Cape Leeuwin'!I100,'Cape Moreton'!I100,'Carnarvon'!I100,'Ceduna'!I67,'Cobar'!I101,'Darwin'!I100,'Deniliquin'!I101,'Dubbo'!I89,'Eddytstone Point'!I100,'Forrest'!I63,'Gabo Island'!I104,'Gayndah'!I107,'Geraldton'!I100,'Hobart'!I92,'Kalumburu'!I70,'Karijini North'!I80,'Laverton'!I67,'Mackay'!I100,'Marble Bar'!I104,'Marree'!I102,'Melbourne'!I100,'Mildura'!I100,'Miles'!I101,'Morawa'!I85,'Mt Gambier'!I100,'Nhill'!I106,'Normanton'!I105,'Nowra'!I58,'Nuriootpa'!I53,'Oodnadatta'!I69,'Orbost'!I75,'Palmerville'!I105,'Perth'!I100,'Point Perpendicular'!I69,'Port Lincoln'!I100,'Port Macquarie'!I100,'Richmond NSW'!I67,'Robe'!I107,'Rutherglen'!I99,'Sale'!I100,'Scone'!I45,'Snowtown'!I102,'Sydney'!I100,'Thargomiindah'!I56,'Tibooburra'!I101,'Wagga Wagga'!I100,'Walgett'!I101,'Weipa'!I51,'Wilcannia'!I104,'Williamtown'!I62,'Wilsons Promontary'!I104,'Woomera'!I60,'Wyalong'!I48,'Yamba'!I111)</f>
        <v>36.4061236346788</v>
      </c>
      <c r="F33" s="13">
        <f>AVERAGE('Adelaide'!L100,'Albany'!L115,'Amberley'!L69,'Birdsville'!L60,'Bourke'!L102,'Bundaberg'!L101,'Burketown'!L105,'Butlers Gorge'!L77,'Cabramurra'!L48,'Camooweal'!L71,'Cape Bruny'!L88,'Cape Leeuwin'!L100,'Cape Moreton'!L100,'Carnarvon'!L100,'Ceduna'!L67,'Cobar'!L101,'Darwin'!L100,'Deniliquin'!L101,'Dubbo'!L89,'Eddytstone Point'!L100,'Forrest'!L63,'Gabo Island'!L104,'Gayndah'!L107,'Geraldton'!L100,'Hobart'!L92,'Kalumburu'!L70,'Karijini North'!L80,'Laverton'!L67,'Mackay'!L100,'Marble Bar'!L104,'Marree'!L102,'Melbourne'!L100,'Mildura'!L100,'Miles'!L101,'Morawa'!L85,'Mt Gambier'!L100,'Nhill'!L106,'Normanton'!L105,'Nowra'!L58,'Nuriootpa'!L53,'Oodnadatta'!L69,'Orbost'!L75,'Palmerville'!L105,'Perth'!L100,'Point Perpendicular'!L69,'Port Lincoln'!L100,'Port Macquarie'!L100,'Richmond NSW'!L67,'Robe'!L107,'Rutherglen'!L99,'Sale'!L100,'Scone'!L45,'Snowtown'!L102,'Sydney'!L100,'Thargomiindah'!L56,'Tibooburra'!L101,'Wagga Wagga'!L100,'Walgett'!L101,'Weipa'!L51,'Wilcannia'!L104,'Williamtown'!L62,'Wilsons Promontary'!L104,'Woomera'!L60,'Wyalong'!L48,'Yamba'!L111)</f>
        <v>4.96875</v>
      </c>
      <c r="G33" s="12">
        <f>AVERAGE('Adelaide'!N100,'Albany'!N115,'Amberley'!N69,'Birdsville'!N60,'Bourke'!N102,'Bundaberg'!N101,'Burketown'!N105,'Butlers Gorge'!N77,'Cabramurra'!N48,'Camooweal'!N71,'Cape Bruny'!N88,'Cape Leeuwin'!N100,'Cape Moreton'!N100,'Carnarvon'!N100,'Ceduna'!N67,'Cobar'!N101,'Darwin'!N100,'Deniliquin'!N101,'Dubbo'!N89,'Eddytstone Point'!N100,'Forrest'!N63,'Gabo Island'!N104,'Gayndah'!N107,'Geraldton'!N100,'Hobart'!N92,'Kalumburu'!N70,'Karijini North'!N80,'Laverton'!N67,'Mackay'!N100,'Marble Bar'!N104,'Marree'!N102,'Melbourne'!N100,'Mildura'!N100,'Miles'!N101,'Morawa'!N85,'Mt Gambier'!N100,'Nhill'!N106,'Normanton'!N105,'Nowra'!N58,'Nuriootpa'!N53,'Oodnadatta'!N69,'Orbost'!N75,'Palmerville'!N105,'Perth'!N100,'Point Perpendicular'!N69,'Port Lincoln'!N100,'Port Macquarie'!N100,'Richmond NSW'!N67,'Robe'!N107,'Rutherglen'!N99,'Sale'!N100,'Scone'!N45,'Snowtown'!N102,'Sydney'!N100,'Thargomiindah'!N56,'Tibooburra'!N101,'Wagga Wagga'!N100,'Walgett'!N101,'Weipa'!N51,'Wilcannia'!N104,'Williamtown'!N62,'Wilsons Promontary'!N104,'Woomera'!N60,'Wyalong'!N48,'Yamba'!N111)</f>
        <v>39.1367830828176</v>
      </c>
      <c r="H33" t="s" s="14">
        <v>24</v>
      </c>
      <c r="I33" s="11">
        <f>AVERAGE('Adelaide'!P100,'Albany'!P115,'Amberley'!P69,'Birdsville'!P60,'Bourke'!P102,'Bundaberg'!P101,'Burketown'!P105,'Butlers Gorge'!P77,'Cabramurra'!P48,'Camooweal'!P71,'Cape Bruny'!P88,'Cape Leeuwin'!P100,'Cape Moreton'!P100,'Carnarvon'!P100,'Ceduna'!P67,'Cobar'!P101,'Darwin'!P100,'Deniliquin'!P101,'Dubbo'!P89,'Eddytstone Point'!P100,'Forrest'!P63,'Gabo Island'!P104,'Gayndah'!P107,'Geraldton'!P100,'Hobart'!P92,'Kalumburu'!P70,'Karijini North'!P80,'Laverton'!P67,'Mackay'!P100,'Marble Bar'!P104,'Marree'!P102,'Melbourne'!P100,'Mildura'!P100,'Miles'!P101,'Morawa'!P85,'Mt Gambier'!P100,'Nhill'!P106,'Normanton'!P105,'Nowra'!P58,'Nuriootpa'!P53,'Oodnadatta'!P69,'Orbost'!P75,'Palmerville'!P105,'Perth'!P100,'Point Perpendicular'!P69,'Port Lincoln'!P100,'Port Macquarie'!P100,'Richmond NSW'!P67,'Robe'!P107,'Rutherglen'!P99,'Sale'!P100,'Scone'!P45,'Snowtown'!P102,'Sydney'!P100,'Thargomiindah'!P56,'Tibooburra'!P101,'Wagga Wagga'!P100,'Walgett'!P101,'Weipa'!P51,'Wilcannia'!P104,'Williamtown'!P62,'Wilsons Promontary'!P104,'Woomera'!P60,'Wyalong'!P48,'Yamba'!P111)</f>
        <v>43.3778409090909</v>
      </c>
      <c r="J33" s="12">
        <f>AVERAGE('Adelaide'!Q100,'Albany'!Q115,'Amberley'!Q69,'Birdsville'!Q60,'Bourke'!Q102,'Bundaberg'!Q101,'Burketown'!Q105,'Butlers Gorge'!Q77,'Cabramurra'!Q48,'Camooweal'!Q71,'Cape Bruny'!Q88,'Cape Leeuwin'!Q100,'Cape Moreton'!Q100,'Carnarvon'!Q100,'Ceduna'!Q67,'Cobar'!Q101,'Darwin'!Q100,'Deniliquin'!Q101,'Dubbo'!Q89,'Eddytstone Point'!Q100,'Forrest'!Q63,'Gabo Island'!Q104,'Gayndah'!Q107,'Geraldton'!Q100,'Hobart'!Q92,'Kalumburu'!Q70,'Karijini North'!Q80,'Laverton'!Q67,'Mackay'!Q100,'Marble Bar'!Q104,'Marree'!Q102,'Melbourne'!Q100,'Mildura'!Q100,'Miles'!Q101,'Morawa'!Q85,'Mt Gambier'!Q100,'Nhill'!Q106,'Normanton'!Q105,'Nowra'!Q58,'Nuriootpa'!Q53,'Oodnadatta'!Q69,'Orbost'!Q75,'Palmerville'!Q105,'Perth'!Q100,'Point Perpendicular'!Q69,'Port Lincoln'!Q100,'Port Macquarie'!Q100,'Richmond NSW'!Q67,'Robe'!Q107,'Rutherglen'!Q99,'Sale'!Q100,'Scone'!Q45,'Snowtown'!Q102,'Sydney'!Q100,'Thargomiindah'!Q56,'Tibooburra'!Q101,'Wagga Wagga'!Q100,'Walgett'!Q101,'Weipa'!Q51,'Wilcannia'!Q104,'Williamtown'!Q62,'Wilsons Promontary'!Q104,'Woomera'!Q60,'Wyalong'!Q48,'Yamba'!Q111)</f>
        <v>34.662675512993</v>
      </c>
      <c r="K33" s="13">
        <f>AVERAGE('Adelaide'!S100,'Albany'!S115,'Amberley'!S69,'Birdsville'!S60,'Bourke'!S102,'Bundaberg'!S101,'Burketown'!S105,'Butlers Gorge'!S77,'Cabramurra'!S48,'Camooweal'!S71,'Cape Bruny'!S88,'Cape Leeuwin'!S100,'Cape Moreton'!S100,'Carnarvon'!S100,'Ceduna'!S67,'Cobar'!S101,'Darwin'!S100,'Deniliquin'!S101,'Dubbo'!S89,'Eddytstone Point'!S100,'Forrest'!S63,'Gabo Island'!S104,'Gayndah'!S107,'Geraldton'!S100,'Hobart'!S92,'Kalumburu'!S70,'Karijini North'!S80,'Laverton'!S67,'Mackay'!S100,'Marble Bar'!S104,'Marree'!S102,'Melbourne'!S100,'Mildura'!S100,'Miles'!S101,'Morawa'!S85,'Mt Gambier'!S100,'Nhill'!S106,'Normanton'!S105,'Nowra'!S58,'Nuriootpa'!S53,'Oodnadatta'!S69,'Orbost'!S75,'Palmerville'!S105,'Perth'!S100,'Point Perpendicular'!S69,'Port Lincoln'!S100,'Port Macquarie'!S100,'Richmond NSW'!S67,'Robe'!S107,'Rutherglen'!S99,'Sale'!S100,'Scone'!S45,'Snowtown'!S102,'Sydney'!S100,'Thargomiindah'!S56,'Tibooburra'!S101,'Wagga Wagga'!S100,'Walgett'!S101,'Weipa'!S51,'Wilcannia'!S104,'Williamtown'!S62,'Wilsons Promontary'!S104,'Woomera'!S60,'Wyalong'!S48,'Yamba'!S111)</f>
        <v>22.65625</v>
      </c>
      <c r="L33" s="12">
        <f>AVERAGE('Adelaide'!T100,'Albany'!T115,'Amberley'!T69,'Birdsville'!T60,'Bourke'!T102,'Bundaberg'!T101,'Burketown'!T105,'Butlers Gorge'!T77,'Cabramurra'!T48,'Camooweal'!T71,'Cape Bruny'!T88,'Cape Leeuwin'!T100,'Cape Moreton'!T100,'Carnarvon'!T100,'Ceduna'!T67,'Cobar'!T101,'Darwin'!T100,'Deniliquin'!T101,'Dubbo'!T89,'Eddytstone Point'!T100,'Forrest'!T63,'Gabo Island'!T104,'Gayndah'!T107,'Geraldton'!T100,'Hobart'!T92,'Kalumburu'!T70,'Karijini North'!T80,'Laverton'!T67,'Mackay'!T100,'Marble Bar'!T104,'Marree'!T102,'Melbourne'!T100,'Mildura'!T100,'Miles'!T101,'Morawa'!T85,'Mt Gambier'!T100,'Nhill'!T106,'Normanton'!T105,'Nowra'!T58,'Nuriootpa'!T53,'Oodnadatta'!T69,'Orbost'!T75,'Palmerville'!T105,'Perth'!T100,'Point Perpendicular'!T69,'Port Lincoln'!T100,'Port Macquarie'!T100,'Richmond NSW'!T67,'Robe'!T107,'Rutherglen'!T99,'Sale'!T100,'Scone'!T45,'Snowtown'!T102,'Sydney'!T100,'Thargomiindah'!T56,'Tibooburra'!T101,'Wagga Wagga'!T100,'Walgett'!T101,'Weipa'!T51,'Wilcannia'!T104,'Williamtown'!T62,'Wilsons Promontary'!T104,'Woomera'!T60,'Wyalong'!T48,'Yamba'!T111)</f>
        <v>36.3110425471982</v>
      </c>
      <c r="M33" s="13">
        <f>AVERAGE('Adelaide'!V100,'Albany'!V115,'Amberley'!V69,'Birdsville'!V60,'Bourke'!V102,'Bundaberg'!V101,'Burketown'!V105,'Butlers Gorge'!V77,'Cabramurra'!V48,'Camooweal'!V71,'Cape Bruny'!V88,'Cape Leeuwin'!V100,'Cape Moreton'!V100,'Carnarvon'!V100,'Ceduna'!V67,'Cobar'!V101,'Darwin'!V100,'Deniliquin'!V101,'Dubbo'!V89,'Eddytstone Point'!V100,'Forrest'!V63,'Gabo Island'!V104,'Gayndah'!V107,'Geraldton'!V100,'Hobart'!V92,'Kalumburu'!V70,'Karijini North'!V80,'Laverton'!V67,'Mackay'!V100,'Marble Bar'!V104,'Marree'!V102,'Melbourne'!V100,'Mildura'!V100,'Miles'!V101,'Morawa'!V85,'Mt Gambier'!V100,'Nhill'!V106,'Normanton'!V105,'Nowra'!V58,'Nuriootpa'!V53,'Oodnadatta'!V69,'Orbost'!V75,'Palmerville'!V105,'Perth'!V100,'Point Perpendicular'!V69,'Port Lincoln'!V100,'Port Macquarie'!V100,'Richmond NSW'!V67,'Robe'!V107,'Rutherglen'!V99,'Sale'!V100,'Scone'!V45,'Snowtown'!V102,'Sydney'!V100,'Thargomiindah'!V56,'Tibooburra'!V101,'Wagga Wagga'!V100,'Walgett'!V101,'Weipa'!V51,'Wilcannia'!V104,'Williamtown'!V62,'Wilsons Promontary'!V104,'Woomera'!V60,'Wyalong'!V48,'Yamba'!V111)</f>
        <v>4.69318181818182</v>
      </c>
      <c r="N33" s="12">
        <f>AVERAGE('Adelaide'!W100,'Albany'!W115,'Amberley'!W69,'Birdsville'!W60,'Bourke'!W102,'Bundaberg'!W101,'Burketown'!W105,'Butlers Gorge'!W77,'Cabramurra'!W48,'Camooweal'!W71,'Cape Bruny'!W88,'Cape Leeuwin'!W100,'Cape Moreton'!W100,'Carnarvon'!W100,'Ceduna'!W67,'Cobar'!W101,'Darwin'!W100,'Deniliquin'!W101,'Dubbo'!W89,'Eddytstone Point'!W100,'Forrest'!W63,'Gabo Island'!W104,'Gayndah'!W107,'Geraldton'!W100,'Hobart'!W92,'Kalumburu'!W70,'Karijini North'!W80,'Laverton'!W67,'Mackay'!W100,'Marble Bar'!W104,'Marree'!W102,'Melbourne'!W100,'Mildura'!W100,'Miles'!W101,'Morawa'!W85,'Mt Gambier'!W100,'Nhill'!W106,'Normanton'!W105,'Nowra'!W58,'Nuriootpa'!W53,'Oodnadatta'!W69,'Orbost'!W75,'Palmerville'!W105,'Perth'!W100,'Point Perpendicular'!W69,'Port Lincoln'!W100,'Port Macquarie'!W100,'Richmond NSW'!W67,'Robe'!W107,'Rutherglen'!W99,'Sale'!W100,'Scone'!W45,'Snowtown'!W102,'Sydney'!W100,'Thargomiindah'!W56,'Tibooburra'!W101,'Wagga Wagga'!W100,'Walgett'!W101,'Weipa'!W51,'Wilcannia'!W104,'Williamtown'!W62,'Wilsons Promontary'!W104,'Woomera'!W60,'Wyalong'!W48,'Yamba'!W111)</f>
        <v>39.314372044267</v>
      </c>
    </row>
    <row r="34" ht="23" customHeight="1">
      <c r="A34" t="s" s="14">
        <v>25</v>
      </c>
      <c r="B34" s="11">
        <f>AVERAGE('Adelaide'!B101,'Albany'!B116,'Amberley'!B70,'Birdsville'!B61,'Bourke'!B103,'Bundaberg'!B102,'Burketown'!B106,'Butlers Gorge'!B78,'Cabramurra'!B49,'Camooweal'!B72,'Cape Bruny'!B89,'Cape Leeuwin'!B101,'Cape Moreton'!B101,'Carnarvon'!B101,'Ceduna'!B68,'Cobar'!B102,'Darwin'!B101,'Deniliquin'!B102,'Dubbo'!B90,'Eddytstone Point'!B101,'Forrest'!B64,'Gabo Island'!B105,'Gayndah'!B108,'Geraldton'!B101,'Hobart'!B93,'Kalumburu'!B71,'Karijini North'!B81,'Laverton'!B68,'Mackay'!B101,'Marble Bar'!B105,'Marree'!B103,'Melbourne'!B101,'Mildura'!B101,'Miles'!B102,'Morawa'!B86,'Mt Gambier'!B101,'Nhill'!B107,'Normanton'!B106,'Nowra'!B59,'Nuriootpa'!B54,'Oodnadatta'!B70,'Orbost'!B76,'Palmerville'!B106,'Perth'!B101,'Point Perpendicular'!B70,'Port Lincoln'!B101,'Port Macquarie'!B101,'Richmond NSW'!B68,'Robe'!B108,'Rutherglen'!B100,'Sale'!B101,'Scone'!B46,'Snowtown'!B103,'Sydney'!B101,'Thargomiindah'!B57,'Tibooburra'!B102,'Wagga Wagga'!B101,'Walgett'!B102,'Weipa'!B52,'Wilcannia'!B105,'Williamtown'!B63,'Wilsons Promontary'!B105,'Woomera'!B61,'Wyalong'!B49,'Yamba'!B112)</f>
        <v>41.6349206349206</v>
      </c>
      <c r="C34" s="12">
        <f>AVERAGE('Adelaide'!D101,'Albany'!D116,'Amberley'!D70,'Birdsville'!D61,'Bourke'!D103,'Bundaberg'!D102,'Burketown'!D106,'Butlers Gorge'!D78,'Cabramurra'!D49,'Camooweal'!D72,'Cape Bruny'!D89,'Cape Leeuwin'!D101,'Cape Moreton'!D101,'Carnarvon'!D101,'Ceduna'!D68,'Cobar'!D102,'Darwin'!D101,'Deniliquin'!D102,'Dubbo'!D90,'Eddytstone Point'!D101,'Forrest'!D64,'Gabo Island'!D105,'Gayndah'!D108,'Geraldton'!D101,'Hobart'!D93,'Kalumburu'!D71,'Karijini North'!D81,'Laverton'!D68,'Mackay'!D101,'Marble Bar'!D105,'Marree'!D103,'Melbourne'!D101,'Mildura'!D101,'Miles'!D102,'Morawa'!D86,'Mt Gambier'!D101,'Nhill'!D107,'Normanton'!D106,'Nowra'!D59,'Nuriootpa'!D54,'Oodnadatta'!D70,'Orbost'!D76,'Palmerville'!D106,'Perth'!D101,'Point Perpendicular'!D70,'Port Lincoln'!D101,'Port Macquarie'!D101,'Richmond NSW'!D68,'Robe'!D108,'Rutherglen'!D100,'Sale'!D101,'Scone'!D46,'Snowtown'!D103,'Sydney'!D101,'Thargomiindah'!D57,'Tibooburra'!D102,'Wagga Wagga'!D101,'Walgett'!D102,'Weipa'!D52,'Wilcannia'!D105,'Williamtown'!D63,'Wilsons Promontary'!D105,'Woomera'!D61,'Wyalong'!D49,'Yamba'!D112)</f>
        <v>34.7126730196044</v>
      </c>
      <c r="D34" s="13">
        <f>AVERAGE('Adelaide'!G101,'Albany'!G116,'Amberley'!G70,'Birdsville'!G61,'Bourke'!G103,'Bundaberg'!G102,'Burketown'!G106,'Butlers Gorge'!G78,'Cabramurra'!G49,'Camooweal'!G72,'Cape Bruny'!G89,'Cape Leeuwin'!G101,'Cape Moreton'!G101,'Carnarvon'!G101,'Ceduna'!G68,'Cobar'!G102,'Darwin'!G101,'Deniliquin'!G102,'Dubbo'!G90,'Eddytstone Point'!G101,'Forrest'!G64,'Gabo Island'!G105,'Gayndah'!G108,'Geraldton'!G101,'Hobart'!G93,'Kalumburu'!G71,'Karijini North'!G81,'Laverton'!G68,'Mackay'!G101,'Marble Bar'!G105,'Marree'!G103,'Melbourne'!G101,'Mildura'!G101,'Miles'!G102,'Morawa'!G86,'Mt Gambier'!G101,'Nhill'!G107,'Normanton'!G106,'Nowra'!G59,'Nuriootpa'!G54,'Oodnadatta'!G70,'Orbost'!G76,'Palmerville'!G106,'Perth'!G101,'Point Perpendicular'!G70,'Port Lincoln'!G101,'Port Macquarie'!G101,'Richmond NSW'!G68,'Robe'!G108,'Rutherglen'!G100,'Sale'!G101,'Scone'!G46,'Snowtown'!G103,'Sydney'!G101,'Thargomiindah'!G57,'Tibooburra'!G102,'Wagga Wagga'!G101,'Walgett'!G102,'Weipa'!G52,'Wilcannia'!G105,'Williamtown'!G63,'Wilsons Promontary'!G105,'Woomera'!G61,'Wyalong'!G49,'Yamba'!G112)</f>
        <v>21.8730158730159</v>
      </c>
      <c r="E34" s="12">
        <f>AVERAGE('Adelaide'!I101,'Albany'!I116,'Amberley'!I70,'Birdsville'!I61,'Bourke'!I103,'Bundaberg'!I102,'Burketown'!I106,'Butlers Gorge'!I78,'Cabramurra'!I49,'Camooweal'!I72,'Cape Bruny'!I89,'Cape Leeuwin'!I101,'Cape Moreton'!I101,'Carnarvon'!I101,'Ceduna'!I68,'Cobar'!I102,'Darwin'!I101,'Deniliquin'!I102,'Dubbo'!I90,'Eddytstone Point'!I101,'Forrest'!I64,'Gabo Island'!I105,'Gayndah'!I108,'Geraldton'!I101,'Hobart'!I93,'Kalumburu'!I71,'Karijini North'!I81,'Laverton'!I68,'Mackay'!I101,'Marble Bar'!I105,'Marree'!I103,'Melbourne'!I101,'Mildura'!I101,'Miles'!I102,'Morawa'!I86,'Mt Gambier'!I101,'Nhill'!I107,'Normanton'!I106,'Nowra'!I59,'Nuriootpa'!I54,'Oodnadatta'!I70,'Orbost'!I76,'Palmerville'!I106,'Perth'!I101,'Point Perpendicular'!I70,'Port Lincoln'!I101,'Port Macquarie'!I101,'Richmond NSW'!I68,'Robe'!I108,'Rutherglen'!I100,'Sale'!I101,'Scone'!I46,'Snowtown'!I103,'Sydney'!I101,'Thargomiindah'!I57,'Tibooburra'!I102,'Wagga Wagga'!I101,'Walgett'!I102,'Weipa'!I52,'Wilcannia'!I105,'Williamtown'!I63,'Wilsons Promontary'!I105,'Woomera'!I61,'Wyalong'!I49,'Yamba'!I112)</f>
        <v>36.3384094766898</v>
      </c>
      <c r="F34" s="13">
        <f>AVERAGE('Adelaide'!L101,'Albany'!L116,'Amberley'!L70,'Birdsville'!L61,'Bourke'!L103,'Bundaberg'!L102,'Burketown'!L106,'Butlers Gorge'!L78,'Cabramurra'!L49,'Camooweal'!L72,'Cape Bruny'!L89,'Cape Leeuwin'!L101,'Cape Moreton'!L101,'Carnarvon'!L101,'Ceduna'!L68,'Cobar'!L102,'Darwin'!L101,'Deniliquin'!L102,'Dubbo'!L90,'Eddytstone Point'!L101,'Forrest'!L64,'Gabo Island'!L105,'Gayndah'!L108,'Geraldton'!L101,'Hobart'!L93,'Kalumburu'!L71,'Karijini North'!L81,'Laverton'!L68,'Mackay'!L101,'Marble Bar'!L105,'Marree'!L103,'Melbourne'!L101,'Mildura'!L101,'Miles'!L102,'Morawa'!L86,'Mt Gambier'!L101,'Nhill'!L107,'Normanton'!L106,'Nowra'!L59,'Nuriootpa'!L54,'Oodnadatta'!L70,'Orbost'!L76,'Palmerville'!L106,'Perth'!L101,'Point Perpendicular'!L70,'Port Lincoln'!L101,'Port Macquarie'!L101,'Richmond NSW'!L68,'Robe'!L108,'Rutherglen'!L100,'Sale'!L101,'Scone'!L46,'Snowtown'!L103,'Sydney'!L101,'Thargomiindah'!L57,'Tibooburra'!L102,'Wagga Wagga'!L101,'Walgett'!L102,'Weipa'!L52,'Wilcannia'!L105,'Williamtown'!L63,'Wilsons Promontary'!L105,'Woomera'!L61,'Wyalong'!L49,'Yamba'!L112)</f>
        <v>4.6031746031746</v>
      </c>
      <c r="G34" s="12">
        <f>AVERAGE('Adelaide'!N101,'Albany'!N116,'Amberley'!N70,'Birdsville'!N61,'Bourke'!N103,'Bundaberg'!N102,'Burketown'!N106,'Butlers Gorge'!N78,'Cabramurra'!N49,'Camooweal'!N72,'Cape Bruny'!N89,'Cape Leeuwin'!N101,'Cape Moreton'!N101,'Carnarvon'!N101,'Ceduna'!N68,'Cobar'!N102,'Darwin'!N101,'Deniliquin'!N102,'Dubbo'!N90,'Eddytstone Point'!N101,'Forrest'!N64,'Gabo Island'!N105,'Gayndah'!N108,'Geraldton'!N101,'Hobart'!N93,'Kalumburu'!N71,'Karijini North'!N81,'Laverton'!N68,'Mackay'!N101,'Marble Bar'!N105,'Marree'!N103,'Melbourne'!N101,'Mildura'!N101,'Miles'!N102,'Morawa'!N86,'Mt Gambier'!N101,'Nhill'!N107,'Normanton'!N106,'Nowra'!N59,'Nuriootpa'!N54,'Oodnadatta'!N70,'Orbost'!N76,'Palmerville'!N106,'Perth'!N101,'Point Perpendicular'!N70,'Port Lincoln'!N101,'Port Macquarie'!N101,'Richmond NSW'!N68,'Robe'!N108,'Rutherglen'!N100,'Sale'!N101,'Scone'!N46,'Snowtown'!N103,'Sydney'!N101,'Thargomiindah'!N57,'Tibooburra'!N102,'Wagga Wagga'!N101,'Walgett'!N102,'Weipa'!N52,'Wilcannia'!N105,'Williamtown'!N63,'Wilsons Promontary'!N105,'Woomera'!N61,'Wyalong'!N49,'Yamba'!N112)</f>
        <v>38.7120501667136</v>
      </c>
      <c r="H34" t="s" s="14">
        <v>25</v>
      </c>
      <c r="I34" s="11">
        <f>AVERAGE('Adelaide'!P101,'Albany'!P116,'Amberley'!P70,'Birdsville'!P61,'Bourke'!P103,'Bundaberg'!P102,'Burketown'!P106,'Butlers Gorge'!P78,'Cabramurra'!P49,'Camooweal'!P72,'Cape Bruny'!P89,'Cape Leeuwin'!P101,'Cape Moreton'!P101,'Carnarvon'!P101,'Ceduna'!P68,'Cobar'!P102,'Darwin'!P101,'Deniliquin'!P102,'Dubbo'!P90,'Eddytstone Point'!P101,'Forrest'!P64,'Gabo Island'!P105,'Gayndah'!P108,'Geraldton'!P101,'Hobart'!P93,'Kalumburu'!P71,'Karijini North'!P81,'Laverton'!P68,'Mackay'!P101,'Marble Bar'!P105,'Marree'!P103,'Melbourne'!P101,'Mildura'!P101,'Miles'!P102,'Morawa'!P86,'Mt Gambier'!P101,'Nhill'!P107,'Normanton'!P106,'Nowra'!P59,'Nuriootpa'!P54,'Oodnadatta'!P70,'Orbost'!P76,'Palmerville'!P106,'Perth'!P101,'Point Perpendicular'!P70,'Port Lincoln'!P101,'Port Macquarie'!P101,'Richmond NSW'!P68,'Robe'!P108,'Rutherglen'!P100,'Sale'!P101,'Scone'!P46,'Snowtown'!P103,'Sydney'!P101,'Thargomiindah'!P57,'Tibooburra'!P102,'Wagga Wagga'!P101,'Walgett'!P102,'Weipa'!P52,'Wilcannia'!P105,'Williamtown'!P63,'Wilsons Promontary'!P105,'Woomera'!P61,'Wyalong'!P49,'Yamba'!P112)</f>
        <v>43.1111111111111</v>
      </c>
      <c r="J34" s="12">
        <f>AVERAGE('Adelaide'!Q101,'Albany'!Q116,'Amberley'!Q70,'Birdsville'!Q61,'Bourke'!Q103,'Bundaberg'!Q102,'Burketown'!Q106,'Butlers Gorge'!Q78,'Cabramurra'!Q49,'Camooweal'!Q72,'Cape Bruny'!Q89,'Cape Leeuwin'!Q101,'Cape Moreton'!Q101,'Carnarvon'!Q101,'Ceduna'!Q68,'Cobar'!Q102,'Darwin'!Q101,'Deniliquin'!Q102,'Dubbo'!Q90,'Eddytstone Point'!Q101,'Forrest'!Q64,'Gabo Island'!Q105,'Gayndah'!Q108,'Geraldton'!Q101,'Hobart'!Q93,'Kalumburu'!Q71,'Karijini North'!Q81,'Laverton'!Q68,'Mackay'!Q101,'Marble Bar'!Q105,'Marree'!Q103,'Melbourne'!Q101,'Mildura'!Q101,'Miles'!Q102,'Morawa'!Q86,'Mt Gambier'!Q101,'Nhill'!Q107,'Normanton'!Q106,'Nowra'!Q59,'Nuriootpa'!Q54,'Oodnadatta'!Q70,'Orbost'!Q76,'Palmerville'!Q106,'Perth'!Q101,'Point Perpendicular'!Q70,'Port Lincoln'!Q101,'Port Macquarie'!Q101,'Richmond NSW'!Q68,'Robe'!Q108,'Rutherglen'!Q100,'Sale'!Q101,'Scone'!Q46,'Snowtown'!Q103,'Sydney'!Q101,'Thargomiindah'!Q57,'Tibooburra'!Q102,'Wagga Wagga'!Q101,'Walgett'!Q102,'Weipa'!Q52,'Wilcannia'!Q105,'Williamtown'!Q63,'Wilsons Promontary'!Q105,'Woomera'!Q61,'Wyalong'!Q49,'Yamba'!Q112)</f>
        <v>34.7485499336639</v>
      </c>
      <c r="K34" s="13">
        <f>AVERAGE('Adelaide'!S101,'Albany'!S116,'Amberley'!S70,'Birdsville'!S61,'Bourke'!S103,'Bundaberg'!S102,'Burketown'!S106,'Butlers Gorge'!S78,'Cabramurra'!S49,'Camooweal'!S72,'Cape Bruny'!S89,'Cape Leeuwin'!S101,'Cape Moreton'!S101,'Carnarvon'!S101,'Ceduna'!S68,'Cobar'!S102,'Darwin'!S101,'Deniliquin'!S102,'Dubbo'!S90,'Eddytstone Point'!S101,'Forrest'!S64,'Gabo Island'!S105,'Gayndah'!S108,'Geraldton'!S101,'Hobart'!S93,'Kalumburu'!S71,'Karijini North'!S81,'Laverton'!S68,'Mackay'!S101,'Marble Bar'!S105,'Marree'!S103,'Melbourne'!S101,'Mildura'!S101,'Miles'!S102,'Morawa'!S86,'Mt Gambier'!S101,'Nhill'!S107,'Normanton'!S106,'Nowra'!S59,'Nuriootpa'!S54,'Oodnadatta'!S70,'Orbost'!S76,'Palmerville'!S106,'Perth'!S101,'Point Perpendicular'!S70,'Port Lincoln'!S101,'Port Macquarie'!S101,'Richmond NSW'!S68,'Robe'!S108,'Rutherglen'!S100,'Sale'!S101,'Scone'!S46,'Snowtown'!S103,'Sydney'!S101,'Thargomiindah'!S57,'Tibooburra'!S102,'Wagga Wagga'!S101,'Walgett'!S102,'Weipa'!S52,'Wilcannia'!S105,'Williamtown'!S63,'Wilsons Promontary'!S105,'Woomera'!S61,'Wyalong'!S49,'Yamba'!S112)</f>
        <v>22.515873015873</v>
      </c>
      <c r="L34" s="12">
        <f>AVERAGE('Adelaide'!T101,'Albany'!T116,'Amberley'!T70,'Birdsville'!T61,'Bourke'!T103,'Bundaberg'!T102,'Burketown'!T106,'Butlers Gorge'!T78,'Cabramurra'!T49,'Camooweal'!T72,'Cape Bruny'!T89,'Cape Leeuwin'!T101,'Cape Moreton'!T101,'Carnarvon'!T101,'Ceduna'!T68,'Cobar'!T102,'Darwin'!T101,'Deniliquin'!T102,'Dubbo'!T90,'Eddytstone Point'!T101,'Forrest'!T64,'Gabo Island'!T105,'Gayndah'!T108,'Geraldton'!T101,'Hobart'!T93,'Kalumburu'!T71,'Karijini North'!T81,'Laverton'!T68,'Mackay'!T101,'Marble Bar'!T105,'Marree'!T103,'Melbourne'!T101,'Mildura'!T101,'Miles'!T102,'Morawa'!T86,'Mt Gambier'!T101,'Nhill'!T107,'Normanton'!T106,'Nowra'!T59,'Nuriootpa'!T54,'Oodnadatta'!T70,'Orbost'!T76,'Palmerville'!T106,'Perth'!T101,'Point Perpendicular'!T70,'Port Lincoln'!T101,'Port Macquarie'!T101,'Richmond NSW'!T68,'Robe'!T108,'Rutherglen'!T100,'Sale'!T101,'Scone'!T46,'Snowtown'!T103,'Sydney'!T101,'Thargomiindah'!T57,'Tibooburra'!T102,'Wagga Wagga'!T101,'Walgett'!T102,'Weipa'!T52,'Wilcannia'!T105,'Williamtown'!T63,'Wilsons Promontary'!T105,'Woomera'!T61,'Wyalong'!T49,'Yamba'!T112)</f>
        <v>36.3876987060744</v>
      </c>
      <c r="M34" s="13">
        <f>AVERAGE('Adelaide'!V101,'Albany'!V116,'Amberley'!V70,'Birdsville'!V61,'Bourke'!V103,'Bundaberg'!V102,'Burketown'!V106,'Butlers Gorge'!V78,'Cabramurra'!V49,'Camooweal'!V72,'Cape Bruny'!V89,'Cape Leeuwin'!V101,'Cape Moreton'!V101,'Carnarvon'!V101,'Ceduna'!V68,'Cobar'!V102,'Darwin'!V101,'Deniliquin'!V102,'Dubbo'!V90,'Eddytstone Point'!V101,'Forrest'!V64,'Gabo Island'!V105,'Gayndah'!V108,'Geraldton'!V101,'Hobart'!V93,'Kalumburu'!V71,'Karijini North'!V81,'Laverton'!V68,'Mackay'!V101,'Marble Bar'!V105,'Marree'!V103,'Melbourne'!V101,'Mildura'!V101,'Miles'!V102,'Morawa'!V86,'Mt Gambier'!V101,'Nhill'!V107,'Normanton'!V106,'Nowra'!V59,'Nuriootpa'!V54,'Oodnadatta'!V70,'Orbost'!V76,'Palmerville'!V106,'Perth'!V101,'Point Perpendicular'!V70,'Port Lincoln'!V101,'Port Macquarie'!V101,'Richmond NSW'!V68,'Robe'!V108,'Rutherglen'!V100,'Sale'!V101,'Scone'!V46,'Snowtown'!V103,'Sydney'!V101,'Thargomiindah'!V57,'Tibooburra'!V102,'Wagga Wagga'!V101,'Walgett'!V102,'Weipa'!V52,'Wilcannia'!V105,'Williamtown'!V63,'Wilsons Promontary'!V105,'Woomera'!V61,'Wyalong'!V49,'Yamba'!V112)</f>
        <v>4.69312169312169</v>
      </c>
      <c r="N34" s="12">
        <f>AVERAGE('Adelaide'!W101,'Albany'!W116,'Amberley'!W70,'Birdsville'!W61,'Bourke'!W103,'Bundaberg'!W102,'Burketown'!W106,'Butlers Gorge'!W78,'Cabramurra'!W49,'Camooweal'!W72,'Cape Bruny'!W89,'Cape Leeuwin'!W101,'Cape Moreton'!W101,'Carnarvon'!W101,'Ceduna'!W68,'Cobar'!W102,'Darwin'!W101,'Deniliquin'!W102,'Dubbo'!W90,'Eddytstone Point'!W101,'Forrest'!W64,'Gabo Island'!W105,'Gayndah'!W108,'Geraldton'!W101,'Hobart'!W93,'Kalumburu'!W71,'Karijini North'!W81,'Laverton'!W68,'Mackay'!W101,'Marble Bar'!W105,'Marree'!W103,'Melbourne'!W101,'Mildura'!W101,'Miles'!W102,'Morawa'!W86,'Mt Gambier'!W101,'Nhill'!W107,'Normanton'!W106,'Nowra'!W59,'Nuriootpa'!W54,'Oodnadatta'!W70,'Orbost'!W76,'Palmerville'!W106,'Perth'!W101,'Point Perpendicular'!W70,'Port Lincoln'!W101,'Port Macquarie'!W101,'Richmond NSW'!W68,'Robe'!W108,'Rutherglen'!W100,'Sale'!W101,'Scone'!W46,'Snowtown'!W103,'Sydney'!W101,'Thargomiindah'!W57,'Tibooburra'!W102,'Wagga Wagga'!W101,'Walgett'!W102,'Weipa'!W52,'Wilcannia'!W105,'Williamtown'!W63,'Wilsons Promontary'!W105,'Woomera'!W61,'Wyalong'!W49,'Yamba'!W112)</f>
        <v>39.3570861602424</v>
      </c>
    </row>
    <row r="35" ht="23" customHeight="1">
      <c r="A35" t="s" s="14">
        <v>26</v>
      </c>
      <c r="B35" s="11">
        <f>AVERAGE('Adelaide'!B102,'Albany'!B117,'Amberley'!B71,'Birdsville'!B62,'Bourke'!B104,'Bundaberg'!B103,'Burketown'!B107,'Butlers Gorge'!B79,'Cabramurra'!B50,'Camooweal'!B73,'Cape Bruny'!B90,'Cape Leeuwin'!B102,'Cape Moreton'!B102,'Carnarvon'!B102,'Ceduna'!B69,'Cobar'!B103,'Darwin'!B102,'Deniliquin'!B103,'Dubbo'!B91,'Eddytstone Point'!B102,'Forrest'!B65,'Gabo Island'!B106,'Gayndah'!B109,'Geraldton'!B102,'Hobart'!B94,'Kalumburu'!B72,'Karijini North'!B82,'Laverton'!B69,'Mackay'!B102,'Marble Bar'!B106,'Marree'!B104,'Melbourne'!B102,'Mildura'!B102,'Miles'!B103,'Morawa'!B87,'Mt Gambier'!B102,'Nhill'!B108,'Normanton'!B107,'Nowra'!B60,'Nuriootpa'!B55,'Oodnadatta'!B71,'Orbost'!B77,'Palmerville'!B107,'Perth'!B102,'Point Perpendicular'!B71,'Port Lincoln'!B102,'Port Macquarie'!B102,'Richmond NSW'!B69,'Robe'!B109,'Rutherglen'!B101,'Sale'!B102,'Scone'!B47,'Snowtown'!B104,'Sydney'!B102,'Thargomiindah'!B58,'Tibooburra'!B103,'Wagga Wagga'!B102,'Walgett'!B103,'Weipa'!B53,'Wilcannia'!B106,'Williamtown'!B64,'Wilsons Promontary'!B106,'Woomera'!B62,'Wyalong'!B50,'Yamba'!B113)</f>
        <v>46.0952380952381</v>
      </c>
      <c r="C35" s="12">
        <f>AVERAGE('Adelaide'!D102,'Albany'!D117,'Amberley'!D71,'Birdsville'!D62,'Bourke'!D104,'Bundaberg'!D103,'Burketown'!D107,'Butlers Gorge'!D79,'Cabramurra'!D50,'Camooweal'!D73,'Cape Bruny'!D90,'Cape Leeuwin'!D102,'Cape Moreton'!D102,'Carnarvon'!D102,'Ceduna'!D69,'Cobar'!D103,'Darwin'!D102,'Deniliquin'!D103,'Dubbo'!D91,'Eddytstone Point'!D102,'Forrest'!D65,'Gabo Island'!D106,'Gayndah'!D109,'Geraldton'!D102,'Hobart'!D94,'Kalumburu'!D72,'Karijini North'!D82,'Laverton'!D69,'Mackay'!D102,'Marble Bar'!D106,'Marree'!D104,'Melbourne'!D102,'Mildura'!D102,'Miles'!D103,'Morawa'!D87,'Mt Gambier'!D102,'Nhill'!D108,'Normanton'!D107,'Nowra'!D60,'Nuriootpa'!D55,'Oodnadatta'!D71,'Orbost'!D77,'Palmerville'!D107,'Perth'!D102,'Point Perpendicular'!D71,'Port Lincoln'!D102,'Port Macquarie'!D102,'Richmond NSW'!D69,'Robe'!D109,'Rutherglen'!D101,'Sale'!D102,'Scone'!D47,'Snowtown'!D104,'Sydney'!D102,'Thargomiindah'!D58,'Tibooburra'!D103,'Wagga Wagga'!D102,'Walgett'!D103,'Weipa'!D53,'Wilcannia'!D106,'Williamtown'!D64,'Wilsons Promontary'!D106,'Woomera'!D62,'Wyalong'!D50,'Yamba'!D113)</f>
        <v>34.9031777650466</v>
      </c>
      <c r="D35" s="13">
        <f>AVERAGE('Adelaide'!G102,'Albany'!G117,'Amberley'!G71,'Birdsville'!G62,'Bourke'!G104,'Bundaberg'!G103,'Burketown'!G107,'Butlers Gorge'!G79,'Cabramurra'!G50,'Camooweal'!G73,'Cape Bruny'!G90,'Cape Leeuwin'!G102,'Cape Moreton'!G102,'Carnarvon'!G102,'Ceduna'!G69,'Cobar'!G103,'Darwin'!G102,'Deniliquin'!G103,'Dubbo'!G91,'Eddytstone Point'!G102,'Forrest'!G65,'Gabo Island'!G106,'Gayndah'!G109,'Geraldton'!G102,'Hobart'!G94,'Kalumburu'!G72,'Karijini North'!G82,'Laverton'!G69,'Mackay'!G102,'Marble Bar'!G106,'Marree'!G104,'Melbourne'!G102,'Mildura'!G102,'Miles'!G103,'Morawa'!G87,'Mt Gambier'!G102,'Nhill'!G108,'Normanton'!G107,'Nowra'!G60,'Nuriootpa'!G55,'Oodnadatta'!G71,'Orbost'!G77,'Palmerville'!G107,'Perth'!G102,'Point Perpendicular'!G71,'Port Lincoln'!G102,'Port Macquarie'!G102,'Richmond NSW'!G69,'Robe'!G109,'Rutherglen'!G101,'Sale'!G102,'Scone'!G47,'Snowtown'!G104,'Sydney'!G102,'Thargomiindah'!G58,'Tibooburra'!G103,'Wagga Wagga'!G102,'Walgett'!G103,'Weipa'!G53,'Wilcannia'!G106,'Williamtown'!G64,'Wilsons Promontary'!G106,'Woomera'!G62,'Wyalong'!G50,'Yamba'!G113)</f>
        <v>24.984126984127</v>
      </c>
      <c r="E35" s="12">
        <f>AVERAGE('Adelaide'!I102,'Albany'!I117,'Amberley'!I71,'Birdsville'!I62,'Bourke'!I104,'Bundaberg'!I103,'Burketown'!I107,'Butlers Gorge'!I79,'Cabramurra'!I50,'Camooweal'!I73,'Cape Bruny'!I90,'Cape Leeuwin'!I102,'Cape Moreton'!I102,'Carnarvon'!I102,'Ceduna'!I69,'Cobar'!I103,'Darwin'!I102,'Deniliquin'!I103,'Dubbo'!I91,'Eddytstone Point'!I102,'Forrest'!I65,'Gabo Island'!I106,'Gayndah'!I109,'Geraldton'!I102,'Hobart'!I94,'Kalumburu'!I72,'Karijini North'!I82,'Laverton'!I69,'Mackay'!I102,'Marble Bar'!I106,'Marree'!I104,'Melbourne'!I102,'Mildura'!I102,'Miles'!I103,'Morawa'!I87,'Mt Gambier'!I102,'Nhill'!I108,'Normanton'!I107,'Nowra'!I60,'Nuriootpa'!I55,'Oodnadatta'!I71,'Orbost'!I77,'Palmerville'!I107,'Perth'!I102,'Point Perpendicular'!I71,'Port Lincoln'!I102,'Port Macquarie'!I102,'Richmond NSW'!I69,'Robe'!I109,'Rutherglen'!I101,'Sale'!I102,'Scone'!I47,'Snowtown'!I104,'Sydney'!I102,'Thargomiindah'!I58,'Tibooburra'!I103,'Wagga Wagga'!I102,'Walgett'!I103,'Weipa'!I53,'Wilcannia'!I106,'Williamtown'!I64,'Wilsons Promontary'!I106,'Woomera'!I62,'Wyalong'!I50,'Yamba'!I113)</f>
        <v>36.5095202471246</v>
      </c>
      <c r="F35" s="13">
        <f>AVERAGE('Adelaide'!L102,'Albany'!L117,'Amberley'!L71,'Birdsville'!L62,'Bourke'!L104,'Bundaberg'!L103,'Burketown'!L107,'Butlers Gorge'!L79,'Cabramurra'!L50,'Camooweal'!L73,'Cape Bruny'!L90,'Cape Leeuwin'!L102,'Cape Moreton'!L102,'Carnarvon'!L102,'Ceduna'!L69,'Cobar'!L103,'Darwin'!L102,'Deniliquin'!L103,'Dubbo'!L91,'Eddytstone Point'!L102,'Forrest'!L65,'Gabo Island'!L106,'Gayndah'!L109,'Geraldton'!L102,'Hobart'!L94,'Kalumburu'!L72,'Karijini North'!L82,'Laverton'!L69,'Mackay'!L102,'Marble Bar'!L106,'Marree'!L104,'Melbourne'!L102,'Mildura'!L102,'Miles'!L103,'Morawa'!L87,'Mt Gambier'!L102,'Nhill'!L108,'Normanton'!L107,'Nowra'!L60,'Nuriootpa'!L55,'Oodnadatta'!L71,'Orbost'!L77,'Palmerville'!L107,'Perth'!L102,'Point Perpendicular'!L71,'Port Lincoln'!L102,'Port Macquarie'!L102,'Richmond NSW'!L69,'Robe'!L109,'Rutherglen'!L101,'Sale'!L102,'Scone'!L47,'Snowtown'!L104,'Sydney'!L102,'Thargomiindah'!L58,'Tibooburra'!L103,'Wagga Wagga'!L102,'Walgett'!L103,'Weipa'!L53,'Wilcannia'!L106,'Williamtown'!L64,'Wilsons Promontary'!L106,'Woomera'!L62,'Wyalong'!L50,'Yamba'!L113)</f>
        <v>5.82539682539683</v>
      </c>
      <c r="G35" s="12">
        <f>AVERAGE('Adelaide'!N102,'Albany'!N117,'Amberley'!N71,'Birdsville'!N62,'Bourke'!N104,'Bundaberg'!N103,'Burketown'!N107,'Butlers Gorge'!N79,'Cabramurra'!N50,'Camooweal'!N73,'Cape Bruny'!N90,'Cape Leeuwin'!N102,'Cape Moreton'!N102,'Carnarvon'!N102,'Ceduna'!N69,'Cobar'!N103,'Darwin'!N102,'Deniliquin'!N103,'Dubbo'!N91,'Eddytstone Point'!N102,'Forrest'!N65,'Gabo Island'!N106,'Gayndah'!N109,'Geraldton'!N102,'Hobart'!N94,'Kalumburu'!N72,'Karijini North'!N82,'Laverton'!N69,'Mackay'!N102,'Marble Bar'!N106,'Marree'!N104,'Melbourne'!N102,'Mildura'!N102,'Miles'!N103,'Morawa'!N87,'Mt Gambier'!N102,'Nhill'!N108,'Normanton'!N107,'Nowra'!N60,'Nuriootpa'!N55,'Oodnadatta'!N71,'Orbost'!N77,'Palmerville'!N107,'Perth'!N102,'Point Perpendicular'!N71,'Port Lincoln'!N102,'Port Macquarie'!N102,'Richmond NSW'!N69,'Robe'!N109,'Rutherglen'!N101,'Sale'!N102,'Scone'!N47,'Snowtown'!N104,'Sydney'!N102,'Thargomiindah'!N58,'Tibooburra'!N103,'Wagga Wagga'!N102,'Walgett'!N103,'Weipa'!N53,'Wilcannia'!N106,'Williamtown'!N64,'Wilsons Promontary'!N106,'Woomera'!N62,'Wyalong'!N50,'Yamba'!N113)</f>
        <v>39.1858064950498</v>
      </c>
      <c r="H35" t="s" s="14">
        <v>26</v>
      </c>
      <c r="I35" s="11">
        <f>AVERAGE('Adelaide'!P102,'Albany'!P117,'Amberley'!P71,'Birdsville'!P62,'Bourke'!P104,'Bundaberg'!P103,'Burketown'!P107,'Butlers Gorge'!P79,'Cabramurra'!P50,'Camooweal'!P73,'Cape Bruny'!P90,'Cape Leeuwin'!P102,'Cape Moreton'!P102,'Carnarvon'!P102,'Ceduna'!P69,'Cobar'!P103,'Darwin'!P102,'Deniliquin'!P103,'Dubbo'!P91,'Eddytstone Point'!P102,'Forrest'!P65,'Gabo Island'!P106,'Gayndah'!P109,'Geraldton'!P102,'Hobart'!P94,'Kalumburu'!P72,'Karijini North'!P82,'Laverton'!P69,'Mackay'!P102,'Marble Bar'!P106,'Marree'!P104,'Melbourne'!P102,'Mildura'!P102,'Miles'!P103,'Morawa'!P87,'Mt Gambier'!P102,'Nhill'!P108,'Normanton'!P107,'Nowra'!P60,'Nuriootpa'!P55,'Oodnadatta'!P71,'Orbost'!P77,'Palmerville'!P107,'Perth'!P102,'Point Perpendicular'!P71,'Port Lincoln'!P102,'Port Macquarie'!P102,'Richmond NSW'!P69,'Robe'!P109,'Rutherglen'!P101,'Sale'!P102,'Scone'!P47,'Snowtown'!P104,'Sydney'!P102,'Thargomiindah'!P58,'Tibooburra'!P103,'Wagga Wagga'!P102,'Walgett'!P103,'Weipa'!P53,'Wilcannia'!P106,'Williamtown'!P64,'Wilsons Promontary'!P106,'Woomera'!P62,'Wyalong'!P50,'Yamba'!P113)</f>
        <v>43.3406593406593</v>
      </c>
      <c r="J35" s="12">
        <f>AVERAGE('Adelaide'!Q102,'Albany'!Q117,'Amberley'!Q71,'Birdsville'!Q62,'Bourke'!Q104,'Bundaberg'!Q103,'Burketown'!Q107,'Butlers Gorge'!Q79,'Cabramurra'!Q50,'Camooweal'!Q73,'Cape Bruny'!Q90,'Cape Leeuwin'!Q102,'Cape Moreton'!Q102,'Carnarvon'!Q102,'Ceduna'!Q69,'Cobar'!Q103,'Darwin'!Q102,'Deniliquin'!Q103,'Dubbo'!Q91,'Eddytstone Point'!Q102,'Forrest'!Q65,'Gabo Island'!Q106,'Gayndah'!Q109,'Geraldton'!Q102,'Hobart'!Q94,'Kalumburu'!Q72,'Karijini North'!Q82,'Laverton'!Q69,'Mackay'!Q102,'Marble Bar'!Q106,'Marree'!Q104,'Melbourne'!Q102,'Mildura'!Q102,'Miles'!Q103,'Morawa'!Q87,'Mt Gambier'!Q102,'Nhill'!Q108,'Normanton'!Q107,'Nowra'!Q60,'Nuriootpa'!Q55,'Oodnadatta'!Q71,'Orbost'!Q77,'Palmerville'!Q107,'Perth'!Q102,'Point Perpendicular'!Q71,'Port Lincoln'!Q102,'Port Macquarie'!Q102,'Richmond NSW'!Q69,'Robe'!Q109,'Rutherglen'!Q101,'Sale'!Q102,'Scone'!Q47,'Snowtown'!Q104,'Sydney'!Q102,'Thargomiindah'!Q58,'Tibooburra'!Q103,'Wagga Wagga'!Q102,'Walgett'!Q103,'Weipa'!Q53,'Wilcannia'!Q106,'Williamtown'!Q64,'Wilsons Promontary'!Q106,'Woomera'!Q62,'Wyalong'!Q50,'Yamba'!Q113)</f>
        <v>34.7604443822318</v>
      </c>
      <c r="K35" s="13">
        <f>AVERAGE('Adelaide'!S102,'Albany'!S117,'Amberley'!S71,'Birdsville'!S62,'Bourke'!S104,'Bundaberg'!S103,'Burketown'!S107,'Butlers Gorge'!S79,'Cabramurra'!S50,'Camooweal'!S73,'Cape Bruny'!S90,'Cape Leeuwin'!S102,'Cape Moreton'!S102,'Carnarvon'!S102,'Ceduna'!S69,'Cobar'!S103,'Darwin'!S102,'Deniliquin'!S103,'Dubbo'!S91,'Eddytstone Point'!S102,'Forrest'!S65,'Gabo Island'!S106,'Gayndah'!S109,'Geraldton'!S102,'Hobart'!S94,'Kalumburu'!S72,'Karijini North'!S82,'Laverton'!S69,'Mackay'!S102,'Marble Bar'!S106,'Marree'!S104,'Melbourne'!S102,'Mildura'!S102,'Miles'!S103,'Morawa'!S87,'Mt Gambier'!S102,'Nhill'!S108,'Normanton'!S107,'Nowra'!S60,'Nuriootpa'!S55,'Oodnadatta'!S71,'Orbost'!S77,'Palmerville'!S107,'Perth'!S102,'Point Perpendicular'!S71,'Port Lincoln'!S102,'Port Macquarie'!S102,'Richmond NSW'!S69,'Robe'!S109,'Rutherglen'!S101,'Sale'!S102,'Scone'!S47,'Snowtown'!S104,'Sydney'!S102,'Thargomiindah'!S58,'Tibooburra'!S103,'Wagga Wagga'!S102,'Walgett'!S103,'Weipa'!S53,'Wilcannia'!S106,'Williamtown'!S64,'Wilsons Promontary'!S106,'Woomera'!S62,'Wyalong'!S50,'Yamba'!S113)</f>
        <v>22.7057387057387</v>
      </c>
      <c r="L35" s="12">
        <f>AVERAGE('Adelaide'!T102,'Albany'!T117,'Amberley'!T71,'Birdsville'!T62,'Bourke'!T104,'Bundaberg'!T103,'Burketown'!T107,'Butlers Gorge'!T79,'Cabramurra'!T50,'Camooweal'!T73,'Cape Bruny'!T90,'Cape Leeuwin'!T102,'Cape Moreton'!T102,'Carnarvon'!T102,'Ceduna'!T69,'Cobar'!T103,'Darwin'!T102,'Deniliquin'!T103,'Dubbo'!T91,'Eddytstone Point'!T102,'Forrest'!T65,'Gabo Island'!T106,'Gayndah'!T109,'Geraldton'!T102,'Hobart'!T94,'Kalumburu'!T72,'Karijini North'!T82,'Laverton'!T69,'Mackay'!T102,'Marble Bar'!T106,'Marree'!T104,'Melbourne'!T102,'Mildura'!T102,'Miles'!T103,'Morawa'!T87,'Mt Gambier'!T102,'Nhill'!T108,'Normanton'!T107,'Nowra'!T60,'Nuriootpa'!T55,'Oodnadatta'!T71,'Orbost'!T77,'Palmerville'!T107,'Perth'!T102,'Point Perpendicular'!T71,'Port Lincoln'!T102,'Port Macquarie'!T102,'Richmond NSW'!T69,'Robe'!T109,'Rutherglen'!T101,'Sale'!T102,'Scone'!T47,'Snowtown'!T104,'Sydney'!T102,'Thargomiindah'!T58,'Tibooburra'!T103,'Wagga Wagga'!T102,'Walgett'!T103,'Weipa'!T53,'Wilcannia'!T106,'Williamtown'!T64,'Wilsons Promontary'!T106,'Woomera'!T62,'Wyalong'!T50,'Yamba'!T113)</f>
        <v>36.4005007104879</v>
      </c>
      <c r="M35" s="13">
        <f>AVERAGE('Adelaide'!V102,'Albany'!V117,'Amberley'!V71,'Birdsville'!V62,'Bourke'!V104,'Bundaberg'!V103,'Burketown'!V107,'Butlers Gorge'!V79,'Cabramurra'!V50,'Camooweal'!V73,'Cape Bruny'!V90,'Cape Leeuwin'!V102,'Cape Moreton'!V102,'Carnarvon'!V102,'Ceduna'!V69,'Cobar'!V103,'Darwin'!V102,'Deniliquin'!V103,'Dubbo'!V91,'Eddytstone Point'!V102,'Forrest'!V65,'Gabo Island'!V106,'Gayndah'!V109,'Geraldton'!V102,'Hobart'!V94,'Kalumburu'!V72,'Karijini North'!V82,'Laverton'!V69,'Mackay'!V102,'Marble Bar'!V106,'Marree'!V104,'Melbourne'!V102,'Mildura'!V102,'Miles'!V103,'Morawa'!V87,'Mt Gambier'!V102,'Nhill'!V108,'Normanton'!V107,'Nowra'!V60,'Nuriootpa'!V55,'Oodnadatta'!V71,'Orbost'!V77,'Palmerville'!V107,'Perth'!V102,'Point Perpendicular'!V71,'Port Lincoln'!V102,'Port Macquarie'!V102,'Richmond NSW'!V69,'Robe'!V109,'Rutherglen'!V101,'Sale'!V102,'Scone'!V47,'Snowtown'!V104,'Sydney'!V102,'Thargomiindah'!V58,'Tibooburra'!V103,'Wagga Wagga'!V102,'Walgett'!V103,'Weipa'!V53,'Wilcannia'!V106,'Williamtown'!V64,'Wilsons Promontary'!V106,'Woomera'!V62,'Wyalong'!V50,'Yamba'!V113)</f>
        <v>4.78021978021978</v>
      </c>
      <c r="N35" s="12">
        <f>AVERAGE('Adelaide'!W102,'Albany'!W117,'Amberley'!W71,'Birdsville'!W62,'Bourke'!W104,'Bundaberg'!W103,'Burketown'!W107,'Butlers Gorge'!W79,'Cabramurra'!W50,'Camooweal'!W73,'Cape Bruny'!W90,'Cape Leeuwin'!W102,'Cape Moreton'!W102,'Carnarvon'!W102,'Ceduna'!W69,'Cobar'!W103,'Darwin'!W102,'Deniliquin'!W103,'Dubbo'!W91,'Eddytstone Point'!W102,'Forrest'!W65,'Gabo Island'!W106,'Gayndah'!W109,'Geraldton'!W102,'Hobart'!W94,'Kalumburu'!W72,'Karijini North'!W82,'Laverton'!W69,'Mackay'!W102,'Marble Bar'!W106,'Marree'!W104,'Melbourne'!W102,'Mildura'!W102,'Miles'!W103,'Morawa'!W87,'Mt Gambier'!W102,'Nhill'!W108,'Normanton'!W107,'Nowra'!W60,'Nuriootpa'!W55,'Oodnadatta'!W71,'Orbost'!W77,'Palmerville'!W107,'Perth'!W102,'Point Perpendicular'!W71,'Port Lincoln'!W102,'Port Macquarie'!W102,'Richmond NSW'!W69,'Robe'!W109,'Rutherglen'!W101,'Sale'!W102,'Scone'!W47,'Snowtown'!W104,'Sydney'!W102,'Thargomiindah'!W58,'Tibooburra'!W103,'Wagga Wagga'!W102,'Walgett'!W103,'Weipa'!W53,'Wilcannia'!W106,'Williamtown'!W64,'Wilsons Promontary'!W106,'Woomera'!W62,'Wyalong'!W50,'Yamba'!W113)</f>
        <v>39.3751285229611</v>
      </c>
    </row>
    <row r="36" ht="23" customHeight="1">
      <c r="A36" t="s" s="14">
        <v>27</v>
      </c>
      <c r="B36" s="11">
        <f>AVERAGE('Adelaide'!B103,'Albany'!B118,'Amberley'!B72,'Birdsville'!B63,'Bourke'!B105,'Bundaberg'!B104,'Burketown'!B108,'Butlers Gorge'!B80,'Cabramurra'!B51,'Camooweal'!B74,'Cape Bruny'!B91,'Cape Leeuwin'!B103,'Cape Moreton'!B103,'Carnarvon'!B103,'Ceduna'!B70,'Cobar'!B104,'Darwin'!B103,'Deniliquin'!B104,'Dubbo'!B92,'Eddytstone Point'!B103,'Forrest'!B66,'Gabo Island'!B107,'Gayndah'!B110,'Geraldton'!B103,'Hobart'!B95,'Kalumburu'!B73,'Karijini North'!B83,'Laverton'!B70,'Mackay'!B103,'Marble Bar'!B107,'Marree'!B105,'Melbourne'!B103,'Mildura'!B103,'Miles'!B104,'Morawa'!B88,'Mt Gambier'!B103,'Nhill'!B109,'Normanton'!B108,'Nowra'!B61,'Nuriootpa'!B56,'Oodnadatta'!B72,'Orbost'!B78,'Palmerville'!B108,'Perth'!B103,'Point Perpendicular'!B72,'Port Lincoln'!B103,'Port Macquarie'!B103,'Richmond NSW'!B70,'Robe'!B110,'Rutherglen'!B102,'Sale'!B103,'Scone'!B48,'Snowtown'!B105,'Sydney'!B103,'Thargomiindah'!B59,'Tibooburra'!B104,'Wagga Wagga'!B103,'Walgett'!B104,'Weipa'!B54,'Wilcannia'!B107,'Williamtown'!B65,'Wilsons Promontary'!B107,'Woomera'!B63,'Wyalong'!B51,'Yamba'!B114)</f>
        <v>42.7460317460317</v>
      </c>
      <c r="C36" s="12">
        <f>AVERAGE('Adelaide'!D103,'Albany'!D118,'Amberley'!D72,'Birdsville'!D63,'Bourke'!D105,'Bundaberg'!D104,'Burketown'!D108,'Butlers Gorge'!D80,'Cabramurra'!D51,'Camooweal'!D74,'Cape Bruny'!D91,'Cape Leeuwin'!D103,'Cape Moreton'!D103,'Carnarvon'!D103,'Ceduna'!D70,'Cobar'!D104,'Darwin'!D103,'Deniliquin'!D104,'Dubbo'!D92,'Eddytstone Point'!D103,'Forrest'!D66,'Gabo Island'!D107,'Gayndah'!D110,'Geraldton'!D103,'Hobart'!D95,'Kalumburu'!D73,'Karijini North'!D83,'Laverton'!D70,'Mackay'!D103,'Marble Bar'!D107,'Marree'!D105,'Melbourne'!D103,'Mildura'!D103,'Miles'!D104,'Morawa'!D88,'Mt Gambier'!D103,'Nhill'!D109,'Normanton'!D108,'Nowra'!D61,'Nuriootpa'!D56,'Oodnadatta'!D72,'Orbost'!D78,'Palmerville'!D108,'Perth'!D103,'Point Perpendicular'!D72,'Port Lincoln'!D103,'Port Macquarie'!D103,'Richmond NSW'!D70,'Robe'!D110,'Rutherglen'!D102,'Sale'!D103,'Scone'!D48,'Snowtown'!D105,'Sydney'!D103,'Thargomiindah'!D59,'Tibooburra'!D104,'Wagga Wagga'!D103,'Walgett'!D104,'Weipa'!D54,'Wilcannia'!D107,'Williamtown'!D65,'Wilsons Promontary'!D107,'Woomera'!D63,'Wyalong'!D51,'Yamba'!D114)</f>
        <v>34.5845338933514</v>
      </c>
      <c r="D36" s="13">
        <f>AVERAGE('Adelaide'!G103,'Albany'!G118,'Amberley'!G72,'Birdsville'!G63,'Bourke'!G105,'Bundaberg'!G104,'Burketown'!G108,'Butlers Gorge'!G80,'Cabramurra'!G51,'Camooweal'!G74,'Cape Bruny'!G91,'Cape Leeuwin'!G103,'Cape Moreton'!G103,'Carnarvon'!G103,'Ceduna'!G70,'Cobar'!G104,'Darwin'!G103,'Deniliquin'!G104,'Dubbo'!G92,'Eddytstone Point'!G103,'Forrest'!G66,'Gabo Island'!G107,'Gayndah'!G110,'Geraldton'!G103,'Hobart'!G95,'Kalumburu'!G73,'Karijini North'!G83,'Laverton'!G70,'Mackay'!G103,'Marble Bar'!G107,'Marree'!G105,'Melbourne'!G103,'Mildura'!G103,'Miles'!G104,'Morawa'!G88,'Mt Gambier'!G103,'Nhill'!G109,'Normanton'!G108,'Nowra'!G61,'Nuriootpa'!G56,'Oodnadatta'!G72,'Orbost'!G78,'Palmerville'!G108,'Perth'!G103,'Point Perpendicular'!G72,'Port Lincoln'!G103,'Port Macquarie'!G103,'Richmond NSW'!G70,'Robe'!G110,'Rutherglen'!G102,'Sale'!G103,'Scone'!G48,'Snowtown'!G105,'Sydney'!G103,'Thargomiindah'!G59,'Tibooburra'!G104,'Wagga Wagga'!G103,'Walgett'!G104,'Weipa'!G54,'Wilcannia'!G107,'Williamtown'!G65,'Wilsons Promontary'!G107,'Woomera'!G63,'Wyalong'!G51,'Yamba'!G114)</f>
        <v>22.2539682539683</v>
      </c>
      <c r="E36" s="12">
        <f>AVERAGE('Adelaide'!I103,'Albany'!I118,'Amberley'!I72,'Birdsville'!I63,'Bourke'!I105,'Bundaberg'!I104,'Burketown'!I108,'Butlers Gorge'!I80,'Cabramurra'!I51,'Camooweal'!I74,'Cape Bruny'!I91,'Cape Leeuwin'!I103,'Cape Moreton'!I103,'Carnarvon'!I103,'Ceduna'!I70,'Cobar'!I104,'Darwin'!I103,'Deniliquin'!I104,'Dubbo'!I92,'Eddytstone Point'!I103,'Forrest'!I66,'Gabo Island'!I107,'Gayndah'!I110,'Geraldton'!I103,'Hobart'!I95,'Kalumburu'!I73,'Karijini North'!I83,'Laverton'!I70,'Mackay'!I103,'Marble Bar'!I107,'Marree'!I105,'Melbourne'!I103,'Mildura'!I103,'Miles'!I104,'Morawa'!I88,'Mt Gambier'!I103,'Nhill'!I109,'Normanton'!I108,'Nowra'!I61,'Nuriootpa'!I56,'Oodnadatta'!I72,'Orbost'!I78,'Palmerville'!I108,'Perth'!I103,'Point Perpendicular'!I72,'Port Lincoln'!I103,'Port Macquarie'!I103,'Richmond NSW'!I70,'Robe'!I110,'Rutherglen'!I102,'Sale'!I103,'Scone'!I48,'Snowtown'!I105,'Sydney'!I103,'Thargomiindah'!I59,'Tibooburra'!I104,'Wagga Wagga'!I103,'Walgett'!I104,'Weipa'!I54,'Wilcannia'!I107,'Williamtown'!I65,'Wilsons Promontary'!I107,'Woomera'!I63,'Wyalong'!I51,'Yamba'!I114)</f>
        <v>36.1827463997008</v>
      </c>
      <c r="F36" s="13">
        <f>AVERAGE('Adelaide'!L103,'Albany'!L118,'Amberley'!L72,'Birdsville'!L63,'Bourke'!L105,'Bundaberg'!L104,'Burketown'!L108,'Butlers Gorge'!L80,'Cabramurra'!L51,'Camooweal'!L74,'Cape Bruny'!L91,'Cape Leeuwin'!L103,'Cape Moreton'!L103,'Carnarvon'!L103,'Ceduna'!L70,'Cobar'!L104,'Darwin'!L103,'Deniliquin'!L104,'Dubbo'!L92,'Eddytstone Point'!L103,'Forrest'!L66,'Gabo Island'!L107,'Gayndah'!L110,'Geraldton'!L103,'Hobart'!L95,'Kalumburu'!L73,'Karijini North'!L83,'Laverton'!L70,'Mackay'!L103,'Marble Bar'!L107,'Marree'!L105,'Melbourne'!L103,'Mildura'!L103,'Miles'!L104,'Morawa'!L88,'Mt Gambier'!L103,'Nhill'!L109,'Normanton'!L108,'Nowra'!L61,'Nuriootpa'!L56,'Oodnadatta'!L72,'Orbost'!L78,'Palmerville'!L108,'Perth'!L103,'Point Perpendicular'!L72,'Port Lincoln'!L103,'Port Macquarie'!L103,'Richmond NSW'!L70,'Robe'!L110,'Rutherglen'!L102,'Sale'!L103,'Scone'!L48,'Snowtown'!L105,'Sydney'!L103,'Thargomiindah'!L59,'Tibooburra'!L104,'Wagga Wagga'!L103,'Walgett'!L104,'Weipa'!L54,'Wilcannia'!L107,'Williamtown'!L65,'Wilsons Promontary'!L107,'Woomera'!L63,'Wyalong'!L51,'Yamba'!L114)</f>
        <v>4.26984126984127</v>
      </c>
      <c r="G36" s="12">
        <f>AVERAGE('Adelaide'!N103,'Albany'!N118,'Amberley'!N72,'Birdsville'!N63,'Bourke'!N105,'Bundaberg'!N104,'Burketown'!N108,'Butlers Gorge'!N80,'Cabramurra'!N51,'Camooweal'!N74,'Cape Bruny'!N91,'Cape Leeuwin'!N103,'Cape Moreton'!N103,'Carnarvon'!N103,'Ceduna'!N70,'Cobar'!N104,'Darwin'!N103,'Deniliquin'!N104,'Dubbo'!N92,'Eddytstone Point'!N103,'Forrest'!N66,'Gabo Island'!N107,'Gayndah'!N110,'Geraldton'!N103,'Hobart'!N95,'Kalumburu'!N73,'Karijini North'!N83,'Laverton'!N70,'Mackay'!N103,'Marble Bar'!N107,'Marree'!N105,'Melbourne'!N103,'Mildura'!N103,'Miles'!N104,'Morawa'!N88,'Mt Gambier'!N103,'Nhill'!N109,'Normanton'!N108,'Nowra'!N61,'Nuriootpa'!N56,'Oodnadatta'!N72,'Orbost'!N78,'Palmerville'!N108,'Perth'!N103,'Point Perpendicular'!N72,'Port Lincoln'!N103,'Port Macquarie'!N103,'Richmond NSW'!N70,'Robe'!N110,'Rutherglen'!N102,'Sale'!N103,'Scone'!N48,'Snowtown'!N105,'Sydney'!N103,'Thargomiindah'!N59,'Tibooburra'!N104,'Wagga Wagga'!N103,'Walgett'!N104,'Weipa'!N54,'Wilcannia'!N107,'Williamtown'!N65,'Wilsons Promontary'!N107,'Woomera'!N63,'Wyalong'!N51,'Yamba'!N114)</f>
        <v>39.3669396447284</v>
      </c>
      <c r="H36" t="s" s="14">
        <v>27</v>
      </c>
      <c r="I36" s="11">
        <f>AVERAGE('Adelaide'!P103,'Albany'!P118,'Amberley'!P72,'Birdsville'!P63,'Bourke'!P105,'Bundaberg'!P104,'Burketown'!P108,'Butlers Gorge'!P80,'Cabramurra'!P51,'Camooweal'!P74,'Cape Bruny'!P91,'Cape Leeuwin'!P103,'Cape Moreton'!P103,'Carnarvon'!P103,'Ceduna'!P70,'Cobar'!P104,'Darwin'!P103,'Deniliquin'!P104,'Dubbo'!P92,'Eddytstone Point'!P103,'Forrest'!P66,'Gabo Island'!P107,'Gayndah'!P110,'Geraldton'!P103,'Hobart'!P95,'Kalumburu'!P73,'Karijini North'!P83,'Laverton'!P70,'Mackay'!P103,'Marble Bar'!P107,'Marree'!P105,'Melbourne'!P103,'Mildura'!P103,'Miles'!P104,'Morawa'!P88,'Mt Gambier'!P103,'Nhill'!P109,'Normanton'!P108,'Nowra'!P61,'Nuriootpa'!P56,'Oodnadatta'!P72,'Orbost'!P78,'Palmerville'!P108,'Perth'!P103,'Point Perpendicular'!P72,'Port Lincoln'!P103,'Port Macquarie'!P103,'Richmond NSW'!P70,'Robe'!P110,'Rutherglen'!P102,'Sale'!P103,'Scone'!P48,'Snowtown'!P105,'Sydney'!P103,'Thargomiindah'!P59,'Tibooburra'!P104,'Wagga Wagga'!P103,'Walgett'!P104,'Weipa'!P54,'Wilcannia'!P107,'Williamtown'!P65,'Wilsons Promontary'!P107,'Woomera'!P63,'Wyalong'!P51,'Yamba'!P114)</f>
        <v>43.2981859410431</v>
      </c>
      <c r="J36" s="12">
        <f>AVERAGE('Adelaide'!Q103,'Albany'!Q118,'Amberley'!Q72,'Birdsville'!Q63,'Bourke'!Q105,'Bundaberg'!Q104,'Burketown'!Q108,'Butlers Gorge'!Q80,'Cabramurra'!Q51,'Camooweal'!Q74,'Cape Bruny'!Q91,'Cape Leeuwin'!Q103,'Cape Moreton'!Q103,'Carnarvon'!Q103,'Ceduna'!Q70,'Cobar'!Q104,'Darwin'!Q103,'Deniliquin'!Q104,'Dubbo'!Q92,'Eddytstone Point'!Q103,'Forrest'!Q66,'Gabo Island'!Q107,'Gayndah'!Q110,'Geraldton'!Q103,'Hobart'!Q95,'Kalumburu'!Q73,'Karijini North'!Q83,'Laverton'!Q70,'Mackay'!Q103,'Marble Bar'!Q107,'Marree'!Q105,'Melbourne'!Q103,'Mildura'!Q103,'Miles'!Q104,'Morawa'!Q88,'Mt Gambier'!Q103,'Nhill'!Q109,'Normanton'!Q108,'Nowra'!Q61,'Nuriootpa'!Q56,'Oodnadatta'!Q72,'Orbost'!Q78,'Palmerville'!Q108,'Perth'!Q103,'Point Perpendicular'!Q72,'Port Lincoln'!Q103,'Port Macquarie'!Q103,'Richmond NSW'!Q70,'Robe'!Q110,'Rutherglen'!Q102,'Sale'!Q103,'Scone'!Q48,'Snowtown'!Q105,'Sydney'!Q103,'Thargomiindah'!Q59,'Tibooburra'!Q104,'Wagga Wagga'!Q103,'Walgett'!Q104,'Weipa'!Q54,'Wilcannia'!Q107,'Williamtown'!Q65,'Wilsons Promontary'!Q107,'Woomera'!Q63,'Wyalong'!Q51,'Yamba'!Q114)</f>
        <v>34.7478793473118</v>
      </c>
      <c r="K36" s="13">
        <f>AVERAGE('Adelaide'!S103,'Albany'!S118,'Amberley'!S72,'Birdsville'!S63,'Bourke'!S105,'Bundaberg'!S104,'Burketown'!S108,'Butlers Gorge'!S80,'Cabramurra'!S51,'Camooweal'!S74,'Cape Bruny'!S91,'Cape Leeuwin'!S103,'Cape Moreton'!S103,'Carnarvon'!S103,'Ceduna'!S70,'Cobar'!S104,'Darwin'!S103,'Deniliquin'!S104,'Dubbo'!S92,'Eddytstone Point'!S103,'Forrest'!S66,'Gabo Island'!S107,'Gayndah'!S110,'Geraldton'!S103,'Hobart'!S95,'Kalumburu'!S73,'Karijini North'!S83,'Laverton'!S70,'Mackay'!S103,'Marble Bar'!S107,'Marree'!S105,'Melbourne'!S103,'Mildura'!S103,'Miles'!S104,'Morawa'!S88,'Mt Gambier'!S103,'Nhill'!S109,'Normanton'!S108,'Nowra'!S61,'Nuriootpa'!S56,'Oodnadatta'!S72,'Orbost'!S78,'Palmerville'!S108,'Perth'!S103,'Point Perpendicular'!S72,'Port Lincoln'!S103,'Port Macquarie'!S103,'Richmond NSW'!S70,'Robe'!S110,'Rutherglen'!S102,'Sale'!S103,'Scone'!S48,'Snowtown'!S105,'Sydney'!S103,'Thargomiindah'!S59,'Tibooburra'!S104,'Wagga Wagga'!S103,'Walgett'!S104,'Weipa'!S54,'Wilcannia'!S107,'Williamtown'!S65,'Wilsons Promontary'!S107,'Woomera'!S63,'Wyalong'!S51,'Yamba'!S114)</f>
        <v>22.6734693877551</v>
      </c>
      <c r="L36" s="12">
        <f>AVERAGE('Adelaide'!T103,'Albany'!T118,'Amberley'!T72,'Birdsville'!T63,'Bourke'!T105,'Bundaberg'!T104,'Burketown'!T108,'Butlers Gorge'!T80,'Cabramurra'!T51,'Camooweal'!T74,'Cape Bruny'!T91,'Cape Leeuwin'!T103,'Cape Moreton'!T103,'Carnarvon'!T103,'Ceduna'!T70,'Cobar'!T104,'Darwin'!T103,'Deniliquin'!T104,'Dubbo'!T92,'Eddytstone Point'!T103,'Forrest'!T66,'Gabo Island'!T107,'Gayndah'!T110,'Geraldton'!T103,'Hobart'!T95,'Kalumburu'!T73,'Karijini North'!T83,'Laverton'!T70,'Mackay'!T103,'Marble Bar'!T107,'Marree'!T105,'Melbourne'!T103,'Mildura'!T103,'Miles'!T104,'Morawa'!T88,'Mt Gambier'!T103,'Nhill'!T109,'Normanton'!T108,'Nowra'!T61,'Nuriootpa'!T56,'Oodnadatta'!T72,'Orbost'!T78,'Palmerville'!T108,'Perth'!T103,'Point Perpendicular'!T72,'Port Lincoln'!T103,'Port Macquarie'!T103,'Richmond NSW'!T70,'Robe'!T110,'Rutherglen'!T102,'Sale'!T103,'Scone'!T48,'Snowtown'!T105,'Sydney'!T103,'Thargomiindah'!T59,'Tibooburra'!T104,'Wagga Wagga'!T103,'Walgett'!T104,'Weipa'!T54,'Wilcannia'!T107,'Williamtown'!T65,'Wilsons Promontary'!T107,'Woomera'!T63,'Wyalong'!T51,'Yamba'!T114)</f>
        <v>36.3916379085318</v>
      </c>
      <c r="M36" s="13">
        <f>AVERAGE('Adelaide'!V103,'Albany'!V118,'Amberley'!V72,'Birdsville'!V63,'Bourke'!V105,'Bundaberg'!V104,'Burketown'!V108,'Butlers Gorge'!V80,'Cabramurra'!V51,'Camooweal'!V74,'Cape Bruny'!V91,'Cape Leeuwin'!V103,'Cape Moreton'!V103,'Carnarvon'!V103,'Ceduna'!V70,'Cobar'!V104,'Darwin'!V103,'Deniliquin'!V104,'Dubbo'!V92,'Eddytstone Point'!V103,'Forrest'!V66,'Gabo Island'!V107,'Gayndah'!V110,'Geraldton'!V103,'Hobart'!V95,'Kalumburu'!V73,'Karijini North'!V83,'Laverton'!V70,'Mackay'!V103,'Marble Bar'!V107,'Marree'!V105,'Melbourne'!V103,'Mildura'!V103,'Miles'!V104,'Morawa'!V88,'Mt Gambier'!V103,'Nhill'!V109,'Normanton'!V108,'Nowra'!V61,'Nuriootpa'!V56,'Oodnadatta'!V72,'Orbost'!V78,'Palmerville'!V108,'Perth'!V103,'Point Perpendicular'!V72,'Port Lincoln'!V103,'Port Macquarie'!V103,'Richmond NSW'!V70,'Robe'!V110,'Rutherglen'!V102,'Sale'!V103,'Scone'!V48,'Snowtown'!V105,'Sydney'!V103,'Thargomiindah'!V59,'Tibooburra'!V104,'Wagga Wagga'!V103,'Walgett'!V104,'Weipa'!V54,'Wilcannia'!V107,'Williamtown'!V65,'Wilsons Promontary'!V107,'Woomera'!V63,'Wyalong'!V51,'Yamba'!V114)</f>
        <v>4.7437641723356</v>
      </c>
      <c r="N36" s="12">
        <f>AVERAGE('Adelaide'!W103,'Albany'!W118,'Amberley'!W72,'Birdsville'!W63,'Bourke'!W105,'Bundaberg'!W104,'Burketown'!W108,'Butlers Gorge'!W80,'Cabramurra'!W51,'Camooweal'!W74,'Cape Bruny'!W91,'Cape Leeuwin'!W103,'Cape Moreton'!W103,'Carnarvon'!W103,'Ceduna'!W70,'Cobar'!W104,'Darwin'!W103,'Deniliquin'!W104,'Dubbo'!W92,'Eddytstone Point'!W103,'Forrest'!W66,'Gabo Island'!W107,'Gayndah'!W110,'Geraldton'!W103,'Hobart'!W95,'Kalumburu'!W73,'Karijini North'!W83,'Laverton'!W70,'Mackay'!W103,'Marble Bar'!W107,'Marree'!W105,'Melbourne'!W103,'Mildura'!W103,'Miles'!W104,'Morawa'!W88,'Mt Gambier'!W103,'Nhill'!W109,'Normanton'!W108,'Nowra'!W61,'Nuriootpa'!W56,'Oodnadatta'!W72,'Orbost'!W78,'Palmerville'!W108,'Perth'!W103,'Point Perpendicular'!W72,'Port Lincoln'!W103,'Port Macquarie'!W103,'Richmond NSW'!W70,'Robe'!W110,'Rutherglen'!W102,'Sale'!W103,'Scone'!W48,'Snowtown'!W105,'Sydney'!W103,'Thargomiindah'!W59,'Tibooburra'!W104,'Wagga Wagga'!W103,'Walgett'!W104,'Weipa'!W54,'Wilcannia'!W107,'Williamtown'!W65,'Wilsons Promontary'!W107,'Woomera'!W63,'Wyalong'!W51,'Yamba'!W114)</f>
        <v>39.3836547693743</v>
      </c>
    </row>
    <row r="37" ht="23" customHeight="1">
      <c r="A37" t="s" s="14">
        <v>28</v>
      </c>
      <c r="B37" s="11">
        <f>AVERAGE('Adelaide'!B104,'Albany'!B119,'Amberley'!B73,'Birdsville'!B64,'Bourke'!B106,'Bundaberg'!B105,'Burketown'!B109,'Butlers Gorge'!B81,'Cabramurra'!B52,'Camooweal'!B75,'Cape Bruny'!B92,'Cape Leeuwin'!B104,'Cape Moreton'!B104,'Carnarvon'!B104,'Ceduna'!B71,'Cobar'!B105,'Darwin'!B104,'Deniliquin'!B105,'Dubbo'!B93,'Eddytstone Point'!B104,'Forrest'!B67,'Gabo Island'!B108,'Gayndah'!B111,'Geraldton'!B104,'Hobart'!B96,'Kalumburu'!B74,'Karijini North'!B84,'Laverton'!B71,'Mackay'!B104,'Marble Bar'!B108,'Marree'!B106,'Melbourne'!B104,'Mildura'!B104,'Miles'!B105,'Morawa'!B89,'Mt Gambier'!B104,'Nhill'!B110,'Normanton'!B109,'Nowra'!B62,'Nuriootpa'!B57,'Oodnadatta'!B73,'Orbost'!B79,'Palmerville'!B109,'Perth'!B104,'Point Perpendicular'!B73,'Port Lincoln'!B104,'Port Macquarie'!B104,'Richmond NSW'!B71,'Robe'!B111,'Rutherglen'!B103,'Sale'!B104,'Scone'!B49,'Snowtown'!B106,'Sydney'!B104,'Thargomiindah'!B60,'Tibooburra'!B105,'Wagga Wagga'!B104,'Walgett'!B105,'Weipa'!B55,'Wilcannia'!B108,'Williamtown'!B66,'Wilsons Promontary'!B108,'Woomera'!B64,'Wyalong'!B52,'Yamba'!B115)</f>
        <v>44.9838709677419</v>
      </c>
      <c r="C37" s="12">
        <f>AVERAGE('Adelaide'!D104,'Albany'!D119,'Amberley'!D73,'Birdsville'!D64,'Bourke'!D106,'Bundaberg'!D105,'Burketown'!D109,'Butlers Gorge'!D81,'Cabramurra'!D52,'Camooweal'!D75,'Cape Bruny'!D92,'Cape Leeuwin'!D104,'Cape Moreton'!D104,'Carnarvon'!D104,'Ceduna'!D71,'Cobar'!D105,'Darwin'!D104,'Deniliquin'!D105,'Dubbo'!D93,'Eddytstone Point'!D104,'Forrest'!D67,'Gabo Island'!D108,'Gayndah'!D111,'Geraldton'!D104,'Hobart'!D96,'Kalumburu'!D74,'Karijini North'!D84,'Laverton'!D71,'Mackay'!D104,'Marble Bar'!D108,'Marree'!D106,'Melbourne'!D104,'Mildura'!D104,'Miles'!D105,'Morawa'!D89,'Mt Gambier'!D104,'Nhill'!D110,'Normanton'!D109,'Nowra'!D62,'Nuriootpa'!D57,'Oodnadatta'!D73,'Orbost'!D79,'Palmerville'!D109,'Perth'!D104,'Point Perpendicular'!D73,'Port Lincoln'!D104,'Port Macquarie'!D104,'Richmond NSW'!D71,'Robe'!D111,'Rutherglen'!D103,'Sale'!D104,'Scone'!D49,'Snowtown'!D106,'Sydney'!D104,'Thargomiindah'!D60,'Tibooburra'!D105,'Wagga Wagga'!D104,'Walgett'!D105,'Weipa'!D55,'Wilcannia'!D108,'Williamtown'!D66,'Wilsons Promontary'!D108,'Woomera'!D64,'Wyalong'!D52,'Yamba'!D115)</f>
        <v>34.769644687723</v>
      </c>
      <c r="D37" s="13">
        <f>AVERAGE('Adelaide'!G104,'Albany'!G119,'Amberley'!G73,'Birdsville'!G64,'Bourke'!G106,'Bundaberg'!G105,'Burketown'!G109,'Butlers Gorge'!G81,'Cabramurra'!G52,'Camooweal'!G75,'Cape Bruny'!G92,'Cape Leeuwin'!G104,'Cape Moreton'!G104,'Carnarvon'!G104,'Ceduna'!G71,'Cobar'!G105,'Darwin'!G104,'Deniliquin'!G105,'Dubbo'!G93,'Eddytstone Point'!G104,'Forrest'!G67,'Gabo Island'!G108,'Gayndah'!G111,'Geraldton'!G104,'Hobart'!G96,'Kalumburu'!G74,'Karijini North'!G84,'Laverton'!G71,'Mackay'!G104,'Marble Bar'!G108,'Marree'!G106,'Melbourne'!G104,'Mildura'!G104,'Miles'!G105,'Morawa'!G89,'Mt Gambier'!G104,'Nhill'!G110,'Normanton'!G109,'Nowra'!G62,'Nuriootpa'!G57,'Oodnadatta'!G73,'Orbost'!G79,'Palmerville'!G109,'Perth'!G104,'Point Perpendicular'!G73,'Port Lincoln'!G104,'Port Macquarie'!G104,'Richmond NSW'!G71,'Robe'!G111,'Rutherglen'!G103,'Sale'!G104,'Scone'!G49,'Snowtown'!G106,'Sydney'!G104,'Thargomiindah'!G60,'Tibooburra'!G105,'Wagga Wagga'!G104,'Walgett'!G105,'Weipa'!G55,'Wilcannia'!G108,'Williamtown'!G66,'Wilsons Promontary'!G108,'Woomera'!G64,'Wyalong'!G52,'Yamba'!G115)</f>
        <v>22.4677419354839</v>
      </c>
      <c r="E37" s="12">
        <f>AVERAGE('Adelaide'!I104,'Albany'!I119,'Amberley'!I73,'Birdsville'!I64,'Bourke'!I106,'Bundaberg'!I105,'Burketown'!I109,'Butlers Gorge'!I81,'Cabramurra'!I52,'Camooweal'!I75,'Cape Bruny'!I92,'Cape Leeuwin'!I104,'Cape Moreton'!I104,'Carnarvon'!I104,'Ceduna'!I71,'Cobar'!I105,'Darwin'!I104,'Deniliquin'!I105,'Dubbo'!I93,'Eddytstone Point'!I104,'Forrest'!I67,'Gabo Island'!I108,'Gayndah'!I111,'Geraldton'!I104,'Hobart'!I96,'Kalumburu'!I74,'Karijini North'!I84,'Laverton'!I71,'Mackay'!I104,'Marble Bar'!I108,'Marree'!I106,'Melbourne'!I104,'Mildura'!I104,'Miles'!I105,'Morawa'!I89,'Mt Gambier'!I104,'Nhill'!I110,'Normanton'!I109,'Nowra'!I62,'Nuriootpa'!I57,'Oodnadatta'!I73,'Orbost'!I79,'Palmerville'!I109,'Perth'!I104,'Point Perpendicular'!I73,'Port Lincoln'!I104,'Port Macquarie'!I104,'Richmond NSW'!I71,'Robe'!I111,'Rutherglen'!I103,'Sale'!I104,'Scone'!I49,'Snowtown'!I106,'Sydney'!I104,'Thargomiindah'!I60,'Tibooburra'!I105,'Wagga Wagga'!I104,'Walgett'!I105,'Weipa'!I55,'Wilcannia'!I108,'Williamtown'!I66,'Wilsons Promontary'!I108,'Woomera'!I64,'Wyalong'!I52,'Yamba'!I115)</f>
        <v>36.4822693171247</v>
      </c>
      <c r="F37" s="13">
        <f>AVERAGE('Adelaide'!L104,'Albany'!L119,'Amberley'!L73,'Birdsville'!L64,'Bourke'!L106,'Bundaberg'!L105,'Burketown'!L109,'Butlers Gorge'!L81,'Cabramurra'!L52,'Camooweal'!L75,'Cape Bruny'!L92,'Cape Leeuwin'!L104,'Cape Moreton'!L104,'Carnarvon'!L104,'Ceduna'!L71,'Cobar'!L105,'Darwin'!L104,'Deniliquin'!L105,'Dubbo'!L93,'Eddytstone Point'!L104,'Forrest'!L67,'Gabo Island'!L108,'Gayndah'!L111,'Geraldton'!L104,'Hobart'!L96,'Kalumburu'!L74,'Karijini North'!L84,'Laverton'!L71,'Mackay'!L104,'Marble Bar'!L108,'Marree'!L106,'Melbourne'!L104,'Mildura'!L104,'Miles'!L105,'Morawa'!L89,'Mt Gambier'!L104,'Nhill'!L110,'Normanton'!L109,'Nowra'!L62,'Nuriootpa'!L57,'Oodnadatta'!L73,'Orbost'!L79,'Palmerville'!L109,'Perth'!L104,'Point Perpendicular'!L73,'Port Lincoln'!L104,'Port Macquarie'!L104,'Richmond NSW'!L71,'Robe'!L111,'Rutherglen'!L103,'Sale'!L104,'Scone'!L49,'Snowtown'!L106,'Sydney'!L104,'Thargomiindah'!L60,'Tibooburra'!L105,'Wagga Wagga'!L104,'Walgett'!L105,'Weipa'!L55,'Wilcannia'!L108,'Williamtown'!L66,'Wilsons Promontary'!L108,'Woomera'!L64,'Wyalong'!L52,'Yamba'!L115)</f>
        <v>4.48387096774194</v>
      </c>
      <c r="G37" s="12">
        <f>AVERAGE('Adelaide'!N104,'Albany'!N119,'Amberley'!N73,'Birdsville'!N64,'Bourke'!N106,'Bundaberg'!N105,'Burketown'!N109,'Butlers Gorge'!N81,'Cabramurra'!N52,'Camooweal'!N75,'Cape Bruny'!N92,'Cape Leeuwin'!N104,'Cape Moreton'!N104,'Carnarvon'!N104,'Ceduna'!N71,'Cobar'!N105,'Darwin'!N104,'Deniliquin'!N105,'Dubbo'!N93,'Eddytstone Point'!N104,'Forrest'!N67,'Gabo Island'!N108,'Gayndah'!N111,'Geraldton'!N104,'Hobart'!N96,'Kalumburu'!N74,'Karijini North'!N84,'Laverton'!N71,'Mackay'!N104,'Marble Bar'!N108,'Marree'!N106,'Melbourne'!N104,'Mildura'!N104,'Miles'!N105,'Morawa'!N89,'Mt Gambier'!N104,'Nhill'!N110,'Normanton'!N109,'Nowra'!N62,'Nuriootpa'!N57,'Oodnadatta'!N73,'Orbost'!N79,'Palmerville'!N109,'Perth'!N104,'Point Perpendicular'!N73,'Port Lincoln'!N104,'Port Macquarie'!N104,'Richmond NSW'!N71,'Robe'!N111,'Rutherglen'!N103,'Sale'!N104,'Scone'!N49,'Snowtown'!N106,'Sydney'!N104,'Thargomiindah'!N60,'Tibooburra'!N105,'Wagga Wagga'!N104,'Walgett'!N105,'Weipa'!N55,'Wilcannia'!N108,'Williamtown'!N66,'Wilsons Promontary'!N108,'Woomera'!N64,'Wyalong'!N52,'Yamba'!N115)</f>
        <v>39.6200636724387</v>
      </c>
      <c r="H37" t="s" s="14">
        <v>28</v>
      </c>
      <c r="I37" s="11">
        <f>AVERAGE('Adelaide'!P104,'Albany'!P119,'Amberley'!P73,'Birdsville'!P64,'Bourke'!P106,'Bundaberg'!P105,'Burketown'!P109,'Butlers Gorge'!P81,'Cabramurra'!P52,'Camooweal'!P75,'Cape Bruny'!P92,'Cape Leeuwin'!P104,'Cape Moreton'!P104,'Carnarvon'!P104,'Ceduna'!P71,'Cobar'!P105,'Darwin'!P104,'Deniliquin'!P105,'Dubbo'!P93,'Eddytstone Point'!P104,'Forrest'!P67,'Gabo Island'!P108,'Gayndah'!P111,'Geraldton'!P104,'Hobart'!P96,'Kalumburu'!P74,'Karijini North'!P84,'Laverton'!P71,'Mackay'!P104,'Marble Bar'!P108,'Marree'!P106,'Melbourne'!P104,'Mildura'!P104,'Miles'!P105,'Morawa'!P89,'Mt Gambier'!P104,'Nhill'!P110,'Normanton'!P109,'Nowra'!P62,'Nuriootpa'!P57,'Oodnadatta'!P73,'Orbost'!P79,'Palmerville'!P109,'Perth'!P104,'Point Perpendicular'!P73,'Port Lincoln'!P104,'Port Macquarie'!P104,'Richmond NSW'!P71,'Robe'!P111,'Rutherglen'!P103,'Sale'!P104,'Scone'!P49,'Snowtown'!P106,'Sydney'!P104,'Thargomiindah'!P60,'Tibooburra'!P105,'Wagga Wagga'!P104,'Walgett'!P105,'Weipa'!P55,'Wilcannia'!P108,'Williamtown'!P66,'Wilsons Promontary'!P108,'Woomera'!P64,'Wyalong'!P52,'Yamba'!P115)</f>
        <v>43.4462365591398</v>
      </c>
      <c r="J37" s="12">
        <f>AVERAGE('Adelaide'!Q104,'Albany'!Q119,'Amberley'!Q73,'Birdsville'!Q64,'Bourke'!Q106,'Bundaberg'!Q105,'Burketown'!Q109,'Butlers Gorge'!Q81,'Cabramurra'!Q52,'Camooweal'!Q75,'Cape Bruny'!Q92,'Cape Leeuwin'!Q104,'Cape Moreton'!Q104,'Carnarvon'!Q104,'Ceduna'!Q71,'Cobar'!Q105,'Darwin'!Q104,'Deniliquin'!Q105,'Dubbo'!Q93,'Eddytstone Point'!Q104,'Forrest'!Q67,'Gabo Island'!Q108,'Gayndah'!Q111,'Geraldton'!Q104,'Hobart'!Q96,'Kalumburu'!Q74,'Karijini North'!Q84,'Laverton'!Q71,'Mackay'!Q104,'Marble Bar'!Q108,'Marree'!Q106,'Melbourne'!Q104,'Mildura'!Q104,'Miles'!Q105,'Morawa'!Q89,'Mt Gambier'!Q104,'Nhill'!Q110,'Normanton'!Q109,'Nowra'!Q62,'Nuriootpa'!Q57,'Oodnadatta'!Q73,'Orbost'!Q79,'Palmerville'!Q109,'Perth'!Q104,'Point Perpendicular'!Q73,'Port Lincoln'!Q104,'Port Macquarie'!Q104,'Richmond NSW'!Q71,'Robe'!Q111,'Rutherglen'!Q103,'Sale'!Q104,'Scone'!Q49,'Snowtown'!Q106,'Sydney'!Q104,'Thargomiindah'!Q60,'Tibooburra'!Q105,'Wagga Wagga'!Q104,'Walgett'!Q105,'Weipa'!Q55,'Wilcannia'!Q108,'Williamtown'!Q66,'Wilsons Promontary'!Q108,'Woomera'!Q64,'Wyalong'!Q52,'Yamba'!Q115)</f>
        <v>34.8979254937926</v>
      </c>
      <c r="K37" s="13">
        <f>AVERAGE('Adelaide'!S104,'Albany'!S119,'Amberley'!S73,'Birdsville'!S64,'Bourke'!S106,'Bundaberg'!S105,'Burketown'!S109,'Butlers Gorge'!S81,'Cabramurra'!S52,'Camooweal'!S75,'Cape Bruny'!S92,'Cape Leeuwin'!S104,'Cape Moreton'!S104,'Carnarvon'!S104,'Ceduna'!S71,'Cobar'!S105,'Darwin'!S104,'Deniliquin'!S105,'Dubbo'!S93,'Eddytstone Point'!S104,'Forrest'!S67,'Gabo Island'!S108,'Gayndah'!S111,'Geraldton'!S104,'Hobart'!S96,'Kalumburu'!S74,'Karijini North'!S84,'Laverton'!S71,'Mackay'!S104,'Marble Bar'!S108,'Marree'!S106,'Melbourne'!S104,'Mildura'!S104,'Miles'!S105,'Morawa'!S89,'Mt Gambier'!S104,'Nhill'!S110,'Normanton'!S109,'Nowra'!S62,'Nuriootpa'!S57,'Oodnadatta'!S73,'Orbost'!S79,'Palmerville'!S109,'Perth'!S104,'Point Perpendicular'!S73,'Port Lincoln'!S104,'Port Macquarie'!S104,'Richmond NSW'!S71,'Robe'!S111,'Rutherglen'!S103,'Sale'!S104,'Scone'!S49,'Snowtown'!S106,'Sydney'!S104,'Thargomiindah'!S60,'Tibooburra'!S105,'Wagga Wagga'!S104,'Walgett'!S105,'Weipa'!S55,'Wilcannia'!S108,'Williamtown'!S66,'Wilsons Promontary'!S108,'Woomera'!S64,'Wyalong'!S52,'Yamba'!S115)</f>
        <v>22.6935483870968</v>
      </c>
      <c r="L37" s="12">
        <f>AVERAGE('Adelaide'!T104,'Albany'!T119,'Amberley'!T73,'Birdsville'!T64,'Bourke'!T106,'Bundaberg'!T105,'Burketown'!T109,'Butlers Gorge'!T81,'Cabramurra'!T52,'Camooweal'!T75,'Cape Bruny'!T92,'Cape Leeuwin'!T104,'Cape Moreton'!T104,'Carnarvon'!T104,'Ceduna'!T71,'Cobar'!T105,'Darwin'!T104,'Deniliquin'!T105,'Dubbo'!T93,'Eddytstone Point'!T104,'Forrest'!T67,'Gabo Island'!T108,'Gayndah'!T111,'Geraldton'!T104,'Hobart'!T96,'Kalumburu'!T74,'Karijini North'!T84,'Laverton'!T71,'Mackay'!T104,'Marble Bar'!T108,'Marree'!T106,'Melbourne'!T104,'Mildura'!T104,'Miles'!T105,'Morawa'!T89,'Mt Gambier'!T104,'Nhill'!T110,'Normanton'!T109,'Nowra'!T62,'Nuriootpa'!T57,'Oodnadatta'!T73,'Orbost'!T79,'Palmerville'!T109,'Perth'!T104,'Point Perpendicular'!T73,'Port Lincoln'!T104,'Port Macquarie'!T104,'Richmond NSW'!T71,'Robe'!T111,'Rutherglen'!T103,'Sale'!T104,'Scone'!T49,'Snowtown'!T106,'Sydney'!T104,'Thargomiindah'!T60,'Tibooburra'!T105,'Wagga Wagga'!T104,'Walgett'!T105,'Weipa'!T55,'Wilcannia'!T108,'Williamtown'!T66,'Wilsons Promontary'!T108,'Woomera'!T64,'Wyalong'!T52,'Yamba'!T115)</f>
        <v>36.5411988991307</v>
      </c>
      <c r="M37" s="13">
        <f>AVERAGE('Adelaide'!V104,'Albany'!V119,'Amberley'!V73,'Birdsville'!V64,'Bourke'!V106,'Bundaberg'!V105,'Burketown'!V109,'Butlers Gorge'!V81,'Cabramurra'!V52,'Camooweal'!V75,'Cape Bruny'!V92,'Cape Leeuwin'!V104,'Cape Moreton'!V104,'Carnarvon'!V104,'Ceduna'!V71,'Cobar'!V105,'Darwin'!V104,'Deniliquin'!V105,'Dubbo'!V93,'Eddytstone Point'!V104,'Forrest'!V67,'Gabo Island'!V108,'Gayndah'!V111,'Geraldton'!V104,'Hobart'!V96,'Kalumburu'!V74,'Karijini North'!V84,'Laverton'!V71,'Mackay'!V104,'Marble Bar'!V108,'Marree'!V106,'Melbourne'!V104,'Mildura'!V104,'Miles'!V105,'Morawa'!V89,'Mt Gambier'!V104,'Nhill'!V110,'Normanton'!V109,'Nowra'!V62,'Nuriootpa'!V57,'Oodnadatta'!V73,'Orbost'!V79,'Palmerville'!V109,'Perth'!V104,'Point Perpendicular'!V73,'Port Lincoln'!V104,'Port Macquarie'!V104,'Richmond NSW'!V71,'Robe'!V111,'Rutherglen'!V103,'Sale'!V104,'Scone'!V49,'Snowtown'!V106,'Sydney'!V104,'Thargomiindah'!V60,'Tibooburra'!V105,'Wagga Wagga'!V104,'Walgett'!V105,'Weipa'!V55,'Wilcannia'!V108,'Williamtown'!V66,'Wilsons Promontary'!V108,'Woomera'!V64,'Wyalong'!V52,'Yamba'!V115)</f>
        <v>4.73548387096774</v>
      </c>
      <c r="N37" s="12">
        <f>AVERAGE('Adelaide'!W104,'Albany'!W119,'Amberley'!W73,'Birdsville'!W64,'Bourke'!W106,'Bundaberg'!W105,'Burketown'!W109,'Butlers Gorge'!W81,'Cabramurra'!W52,'Camooweal'!W75,'Cape Bruny'!W92,'Cape Leeuwin'!W104,'Cape Moreton'!W104,'Carnarvon'!W104,'Ceduna'!W71,'Cobar'!W105,'Darwin'!W104,'Deniliquin'!W105,'Dubbo'!W93,'Eddytstone Point'!W104,'Forrest'!W67,'Gabo Island'!W108,'Gayndah'!W111,'Geraldton'!W104,'Hobart'!W96,'Kalumburu'!W74,'Karijini North'!W84,'Laverton'!W71,'Mackay'!W104,'Marble Bar'!W108,'Marree'!W106,'Melbourne'!W104,'Mildura'!W104,'Miles'!W105,'Morawa'!W89,'Mt Gambier'!W104,'Nhill'!W110,'Normanton'!W109,'Nowra'!W62,'Nuriootpa'!W57,'Oodnadatta'!W73,'Orbost'!W79,'Palmerville'!W109,'Perth'!W104,'Point Perpendicular'!W73,'Port Lincoln'!W104,'Port Macquarie'!W104,'Richmond NSW'!W71,'Robe'!W111,'Rutherglen'!W103,'Sale'!W104,'Scone'!W49,'Snowtown'!W106,'Sydney'!W104,'Thargomiindah'!W60,'Tibooburra'!W105,'Wagga Wagga'!W104,'Walgett'!W105,'Weipa'!W55,'Wilcannia'!W108,'Williamtown'!W66,'Wilsons Promontary'!W108,'Woomera'!W64,'Wyalong'!W52,'Yamba'!W115)</f>
        <v>39.5306717025216</v>
      </c>
    </row>
    <row r="38" ht="23" customHeight="1">
      <c r="A38" t="s" s="14">
        <v>29</v>
      </c>
      <c r="B38" s="11">
        <f>AVERAGE('Adelaide'!B105,'Albany'!B120,'Amberley'!B74,'Birdsville'!B65,'Bourke'!B107,'Bundaberg'!B106,'Burketown'!B110,'Butlers Gorge'!B82,'Cabramurra'!B53,'Camooweal'!B76,'Cape Bruny'!B93,'Cape Leeuwin'!B105,'Cape Moreton'!B105,'Carnarvon'!B105,'Ceduna'!B72,'Cobar'!B106,'Darwin'!B105,'Deniliquin'!B106,'Dubbo'!B94,'Eddytstone Point'!B105,'Forrest'!B68,'Gabo Island'!B109,'Gayndah'!B112,'Geraldton'!B105,'Hobart'!B97,'Kalumburu'!B75,'Karijini North'!B85,'Laverton'!B72,'Mackay'!B105,'Marble Bar'!B109,'Marree'!B107,'Melbourne'!B105,'Mildura'!B105,'Miles'!B106,'Morawa'!B90,'Mt Gambier'!B105,'Nhill'!B111,'Normanton'!B110,'Nowra'!B63,'Nuriootpa'!B58,'Oodnadatta'!B74,'Orbost'!B80,'Palmerville'!B110,'Perth'!B105,'Point Perpendicular'!B74,'Port Lincoln'!B105,'Port Macquarie'!B105,'Richmond NSW'!B72,'Robe'!B112,'Rutherglen'!B104,'Sale'!B105,'Scone'!B50,'Snowtown'!B107,'Sydney'!B105,'Thargomiindah'!B61,'Tibooburra'!B106,'Wagga Wagga'!B105,'Walgett'!B106,'Weipa'!B56,'Wilcannia'!B109,'Williamtown'!B67,'Wilsons Promontary'!B109,'Woomera'!B65,'Wyalong'!B53,'Yamba'!B116)</f>
        <v>49.8196721311475</v>
      </c>
      <c r="C38" s="12">
        <f>AVERAGE('Adelaide'!D105,'Albany'!D120,'Amberley'!D74,'Birdsville'!D65,'Bourke'!D107,'Bundaberg'!D106,'Burketown'!D110,'Butlers Gorge'!D82,'Cabramurra'!D53,'Camooweal'!D76,'Cape Bruny'!D93,'Cape Leeuwin'!D105,'Cape Moreton'!D105,'Carnarvon'!D105,'Ceduna'!D72,'Cobar'!D106,'Darwin'!D105,'Deniliquin'!D106,'Dubbo'!D94,'Eddytstone Point'!D105,'Forrest'!D68,'Gabo Island'!D109,'Gayndah'!D112,'Geraldton'!D105,'Hobart'!D97,'Kalumburu'!D75,'Karijini North'!D85,'Laverton'!D72,'Mackay'!D105,'Marble Bar'!D109,'Marree'!D107,'Melbourne'!D105,'Mildura'!D105,'Miles'!D106,'Morawa'!D90,'Mt Gambier'!D105,'Nhill'!D111,'Normanton'!D110,'Nowra'!D63,'Nuriootpa'!D58,'Oodnadatta'!D74,'Orbost'!D80,'Palmerville'!D110,'Perth'!D105,'Point Perpendicular'!D74,'Port Lincoln'!D105,'Port Macquarie'!D105,'Richmond NSW'!D72,'Robe'!D112,'Rutherglen'!D104,'Sale'!D105,'Scone'!D50,'Snowtown'!D107,'Sydney'!D105,'Thargomiindah'!D61,'Tibooburra'!D106,'Wagga Wagga'!D105,'Walgett'!D106,'Weipa'!D56,'Wilcannia'!D109,'Williamtown'!D67,'Wilsons Promontary'!D109,'Woomera'!D65,'Wyalong'!D53,'Yamba'!D116)</f>
        <v>35.0768628773354</v>
      </c>
      <c r="D38" s="13">
        <f>AVERAGE('Adelaide'!G105,'Albany'!G120,'Amberley'!G74,'Birdsville'!G65,'Bourke'!G107,'Bundaberg'!G106,'Burketown'!G110,'Butlers Gorge'!G82,'Cabramurra'!G53,'Camooweal'!G76,'Cape Bruny'!G93,'Cape Leeuwin'!G105,'Cape Moreton'!G105,'Carnarvon'!G105,'Ceduna'!G72,'Cobar'!G106,'Darwin'!G105,'Deniliquin'!G106,'Dubbo'!G94,'Eddytstone Point'!G105,'Forrest'!G68,'Gabo Island'!G109,'Gayndah'!G112,'Geraldton'!G105,'Hobart'!G97,'Kalumburu'!G75,'Karijini North'!G85,'Laverton'!G72,'Mackay'!G105,'Marble Bar'!G109,'Marree'!G107,'Melbourne'!G105,'Mildura'!G105,'Miles'!G106,'Morawa'!G90,'Mt Gambier'!G105,'Nhill'!G111,'Normanton'!G110,'Nowra'!G63,'Nuriootpa'!G58,'Oodnadatta'!G74,'Orbost'!G80,'Palmerville'!G110,'Perth'!G105,'Point Perpendicular'!G74,'Port Lincoln'!G105,'Port Macquarie'!G105,'Richmond NSW'!G72,'Robe'!G112,'Rutherglen'!G104,'Sale'!G105,'Scone'!G50,'Snowtown'!G107,'Sydney'!G105,'Thargomiindah'!G61,'Tibooburra'!G106,'Wagga Wagga'!G105,'Walgett'!G106,'Weipa'!G56,'Wilcannia'!G109,'Williamtown'!G67,'Wilsons Promontary'!G109,'Woomera'!G65,'Wyalong'!G53,'Yamba'!G116)</f>
        <v>27.1967213114754</v>
      </c>
      <c r="E38" s="12">
        <f>AVERAGE('Adelaide'!I105,'Albany'!I120,'Amberley'!I74,'Birdsville'!I65,'Bourke'!I107,'Bundaberg'!I106,'Burketown'!I110,'Butlers Gorge'!I82,'Cabramurra'!I53,'Camooweal'!I76,'Cape Bruny'!I93,'Cape Leeuwin'!I105,'Cape Moreton'!I105,'Carnarvon'!I105,'Ceduna'!I72,'Cobar'!I106,'Darwin'!I105,'Deniliquin'!I106,'Dubbo'!I94,'Eddytstone Point'!I105,'Forrest'!I68,'Gabo Island'!I109,'Gayndah'!I112,'Geraldton'!I105,'Hobart'!I97,'Kalumburu'!I75,'Karijini North'!I85,'Laverton'!I72,'Mackay'!I105,'Marble Bar'!I109,'Marree'!I107,'Melbourne'!I105,'Mildura'!I105,'Miles'!I106,'Morawa'!I90,'Mt Gambier'!I105,'Nhill'!I111,'Normanton'!I110,'Nowra'!I63,'Nuriootpa'!I58,'Oodnadatta'!I74,'Orbost'!I80,'Palmerville'!I110,'Perth'!I105,'Point Perpendicular'!I74,'Port Lincoln'!I105,'Port Macquarie'!I105,'Richmond NSW'!I72,'Robe'!I112,'Rutherglen'!I104,'Sale'!I105,'Scone'!I50,'Snowtown'!I107,'Sydney'!I105,'Thargomiindah'!I61,'Tibooburra'!I106,'Wagga Wagga'!I105,'Walgett'!I106,'Weipa'!I56,'Wilcannia'!I109,'Williamtown'!I67,'Wilsons Promontary'!I109,'Woomera'!I65,'Wyalong'!I53,'Yamba'!I116)</f>
        <v>36.6269550871186</v>
      </c>
      <c r="F38" s="13">
        <f>AVERAGE('Adelaide'!L105,'Albany'!L120,'Amberley'!L74,'Birdsville'!L65,'Bourke'!L107,'Bundaberg'!L106,'Burketown'!L110,'Butlers Gorge'!L82,'Cabramurra'!L53,'Camooweal'!L76,'Cape Bruny'!L93,'Cape Leeuwin'!L105,'Cape Moreton'!L105,'Carnarvon'!L105,'Ceduna'!L72,'Cobar'!L106,'Darwin'!L105,'Deniliquin'!L106,'Dubbo'!L94,'Eddytstone Point'!L105,'Forrest'!L68,'Gabo Island'!L109,'Gayndah'!L112,'Geraldton'!L105,'Hobart'!L97,'Kalumburu'!L75,'Karijini North'!L85,'Laverton'!L72,'Mackay'!L105,'Marble Bar'!L109,'Marree'!L107,'Melbourne'!L105,'Mildura'!L105,'Miles'!L106,'Morawa'!L90,'Mt Gambier'!L105,'Nhill'!L111,'Normanton'!L110,'Nowra'!L63,'Nuriootpa'!L58,'Oodnadatta'!L74,'Orbost'!L80,'Palmerville'!L110,'Perth'!L105,'Point Perpendicular'!L74,'Port Lincoln'!L105,'Port Macquarie'!L105,'Richmond NSW'!L72,'Robe'!L112,'Rutherglen'!L104,'Sale'!L105,'Scone'!L50,'Snowtown'!L107,'Sydney'!L105,'Thargomiindah'!L61,'Tibooburra'!L106,'Wagga Wagga'!L105,'Walgett'!L106,'Weipa'!L56,'Wilcannia'!L109,'Williamtown'!L67,'Wilsons Promontary'!L109,'Woomera'!L65,'Wyalong'!L53,'Yamba'!L116)</f>
        <v>5.73770491803279</v>
      </c>
      <c r="G38" s="12">
        <f>AVERAGE('Adelaide'!N105,'Albany'!N120,'Amberley'!N74,'Birdsville'!N65,'Bourke'!N107,'Bundaberg'!N106,'Burketown'!N110,'Butlers Gorge'!N82,'Cabramurra'!N53,'Camooweal'!N76,'Cape Bruny'!N93,'Cape Leeuwin'!N105,'Cape Moreton'!N105,'Carnarvon'!N105,'Ceduna'!N72,'Cobar'!N106,'Darwin'!N105,'Deniliquin'!N106,'Dubbo'!N94,'Eddytstone Point'!N105,'Forrest'!N68,'Gabo Island'!N109,'Gayndah'!N112,'Geraldton'!N105,'Hobart'!N97,'Kalumburu'!N75,'Karijini North'!N85,'Laverton'!N72,'Mackay'!N105,'Marble Bar'!N109,'Marree'!N107,'Melbourne'!N105,'Mildura'!N105,'Miles'!N106,'Morawa'!N90,'Mt Gambier'!N105,'Nhill'!N111,'Normanton'!N110,'Nowra'!N63,'Nuriootpa'!N58,'Oodnadatta'!N74,'Orbost'!N80,'Palmerville'!N110,'Perth'!N105,'Point Perpendicular'!N74,'Port Lincoln'!N105,'Port Macquarie'!N105,'Richmond NSW'!N72,'Robe'!N112,'Rutherglen'!N104,'Sale'!N105,'Scone'!N50,'Snowtown'!N107,'Sydney'!N105,'Thargomiindah'!N61,'Tibooburra'!N106,'Wagga Wagga'!N105,'Walgett'!N106,'Weipa'!N56,'Wilcannia'!N109,'Williamtown'!N67,'Wilsons Promontary'!N109,'Woomera'!N65,'Wyalong'!N53,'Yamba'!N116)</f>
        <v>39.7337225572047</v>
      </c>
      <c r="H38" t="s" s="14">
        <v>29</v>
      </c>
      <c r="I38" s="11">
        <f>AVERAGE('Adelaide'!P105,'Albany'!P120,'Amberley'!P74,'Birdsville'!P65,'Bourke'!P107,'Bundaberg'!P106,'Burketown'!P110,'Butlers Gorge'!P82,'Cabramurra'!P53,'Camooweal'!P76,'Cape Bruny'!P93,'Cape Leeuwin'!P105,'Cape Moreton'!P105,'Carnarvon'!P105,'Ceduna'!P72,'Cobar'!P106,'Darwin'!P105,'Deniliquin'!P106,'Dubbo'!P94,'Eddytstone Point'!P105,'Forrest'!P68,'Gabo Island'!P109,'Gayndah'!P112,'Geraldton'!P105,'Hobart'!P97,'Kalumburu'!P75,'Karijini North'!P85,'Laverton'!P72,'Mackay'!P105,'Marble Bar'!P109,'Marree'!P107,'Melbourne'!P105,'Mildura'!P105,'Miles'!P106,'Morawa'!P90,'Mt Gambier'!P105,'Nhill'!P111,'Normanton'!P110,'Nowra'!P63,'Nuriootpa'!P58,'Oodnadatta'!P74,'Orbost'!P80,'Palmerville'!P110,'Perth'!P105,'Point Perpendicular'!P74,'Port Lincoln'!P105,'Port Macquarie'!P105,'Richmond NSW'!P72,'Robe'!P112,'Rutherglen'!P104,'Sale'!P105,'Scone'!P50,'Snowtown'!P107,'Sydney'!P105,'Thargomiindah'!P61,'Tibooburra'!P106,'Wagga Wagga'!P105,'Walgett'!P106,'Weipa'!P56,'Wilcannia'!P109,'Williamtown'!P67,'Wilsons Promontary'!P109,'Woomera'!P65,'Wyalong'!P53,'Yamba'!P116)</f>
        <v>43.3043032786885</v>
      </c>
      <c r="J38" s="12">
        <f>AVERAGE('Adelaide'!Q105,'Albany'!Q120,'Amberley'!Q74,'Birdsville'!Q65,'Bourke'!Q107,'Bundaberg'!Q106,'Burketown'!Q110,'Butlers Gorge'!Q82,'Cabramurra'!Q53,'Camooweal'!Q76,'Cape Bruny'!Q93,'Cape Leeuwin'!Q105,'Cape Moreton'!Q105,'Carnarvon'!Q105,'Ceduna'!Q72,'Cobar'!Q106,'Darwin'!Q105,'Deniliquin'!Q106,'Dubbo'!Q94,'Eddytstone Point'!Q105,'Forrest'!Q68,'Gabo Island'!Q109,'Gayndah'!Q112,'Geraldton'!Q105,'Hobart'!Q97,'Kalumburu'!Q75,'Karijini North'!Q85,'Laverton'!Q72,'Mackay'!Q105,'Marble Bar'!Q109,'Marree'!Q107,'Melbourne'!Q105,'Mildura'!Q105,'Miles'!Q106,'Morawa'!Q90,'Mt Gambier'!Q105,'Nhill'!Q111,'Normanton'!Q110,'Nowra'!Q63,'Nuriootpa'!Q58,'Oodnadatta'!Q74,'Orbost'!Q80,'Palmerville'!Q110,'Perth'!Q105,'Point Perpendicular'!Q74,'Port Lincoln'!Q105,'Port Macquarie'!Q105,'Richmond NSW'!Q72,'Robe'!Q112,'Rutherglen'!Q104,'Sale'!Q105,'Scone'!Q50,'Snowtown'!Q107,'Sydney'!Q105,'Thargomiindah'!Q61,'Tibooburra'!Q106,'Wagga Wagga'!Q105,'Walgett'!Q106,'Weipa'!Q56,'Wilcannia'!Q109,'Williamtown'!Q67,'Wilsons Promontary'!Q109,'Woomera'!Q65,'Wyalong'!Q53,'Yamba'!Q116)</f>
        <v>35.0034361221838</v>
      </c>
      <c r="K38" s="13">
        <f>AVERAGE('Adelaide'!S105,'Albany'!S120,'Amberley'!S74,'Birdsville'!S65,'Bourke'!S107,'Bundaberg'!S106,'Burketown'!S110,'Butlers Gorge'!S82,'Cabramurra'!S53,'Camooweal'!S76,'Cape Bruny'!S93,'Cape Leeuwin'!S105,'Cape Moreton'!S105,'Carnarvon'!S105,'Ceduna'!S72,'Cobar'!S106,'Darwin'!S105,'Deniliquin'!S106,'Dubbo'!S94,'Eddytstone Point'!S105,'Forrest'!S68,'Gabo Island'!S109,'Gayndah'!S112,'Geraldton'!S105,'Hobart'!S97,'Kalumburu'!S75,'Karijini North'!S85,'Laverton'!S72,'Mackay'!S105,'Marble Bar'!S109,'Marree'!S107,'Melbourne'!S105,'Mildura'!S105,'Miles'!S106,'Morawa'!S90,'Mt Gambier'!S105,'Nhill'!S111,'Normanton'!S110,'Nowra'!S63,'Nuriootpa'!S58,'Oodnadatta'!S74,'Orbost'!S80,'Palmerville'!S110,'Perth'!S105,'Point Perpendicular'!S74,'Port Lincoln'!S105,'Port Macquarie'!S105,'Richmond NSW'!S72,'Robe'!S112,'Rutherglen'!S104,'Sale'!S105,'Scone'!S50,'Snowtown'!S107,'Sydney'!S105,'Thargomiindah'!S61,'Tibooburra'!S106,'Wagga Wagga'!S105,'Walgett'!S106,'Weipa'!S56,'Wilcannia'!S109,'Williamtown'!S67,'Wilsons Promontary'!S109,'Woomera'!S65,'Wyalong'!S53,'Yamba'!S116)</f>
        <v>22.6680327868852</v>
      </c>
      <c r="L38" s="12">
        <f>AVERAGE('Adelaide'!T105,'Albany'!T120,'Amberley'!T74,'Birdsville'!T65,'Bourke'!T107,'Bundaberg'!T106,'Burketown'!T110,'Butlers Gorge'!T82,'Cabramurra'!T53,'Camooweal'!T76,'Cape Bruny'!T93,'Cape Leeuwin'!T105,'Cape Moreton'!T105,'Carnarvon'!T105,'Ceduna'!T72,'Cobar'!T106,'Darwin'!T105,'Deniliquin'!T106,'Dubbo'!T94,'Eddytstone Point'!T105,'Forrest'!T68,'Gabo Island'!T109,'Gayndah'!T112,'Geraldton'!T105,'Hobart'!T97,'Kalumburu'!T75,'Karijini North'!T85,'Laverton'!T72,'Mackay'!T105,'Marble Bar'!T109,'Marree'!T107,'Melbourne'!T105,'Mildura'!T105,'Miles'!T106,'Morawa'!T90,'Mt Gambier'!T105,'Nhill'!T111,'Normanton'!T110,'Nowra'!T63,'Nuriootpa'!T58,'Oodnadatta'!T74,'Orbost'!T80,'Palmerville'!T110,'Perth'!T105,'Point Perpendicular'!T74,'Port Lincoln'!T105,'Port Macquarie'!T105,'Richmond NSW'!T72,'Robe'!T112,'Rutherglen'!T104,'Sale'!T105,'Scone'!T50,'Snowtown'!T107,'Sydney'!T105,'Thargomiindah'!T61,'Tibooburra'!T106,'Wagga Wagga'!T105,'Walgett'!T106,'Weipa'!T56,'Wilcannia'!T109,'Williamtown'!T67,'Wilsons Promontary'!T109,'Woomera'!T65,'Wyalong'!T53,'Yamba'!T116)</f>
        <v>36.6515476653471</v>
      </c>
      <c r="M38" s="13">
        <f>AVERAGE('Adelaide'!V105,'Albany'!V120,'Amberley'!V74,'Birdsville'!V65,'Bourke'!V107,'Bundaberg'!V106,'Burketown'!V110,'Butlers Gorge'!V82,'Cabramurra'!V53,'Camooweal'!V76,'Cape Bruny'!V93,'Cape Leeuwin'!V105,'Cape Moreton'!V105,'Carnarvon'!V105,'Ceduna'!V72,'Cobar'!V106,'Darwin'!V105,'Deniliquin'!V106,'Dubbo'!V94,'Eddytstone Point'!V105,'Forrest'!V68,'Gabo Island'!V109,'Gayndah'!V112,'Geraldton'!V105,'Hobart'!V97,'Kalumburu'!V75,'Karijini North'!V85,'Laverton'!V72,'Mackay'!V105,'Marble Bar'!V109,'Marree'!V107,'Melbourne'!V105,'Mildura'!V105,'Miles'!V106,'Morawa'!V90,'Mt Gambier'!V105,'Nhill'!V111,'Normanton'!V110,'Nowra'!V63,'Nuriootpa'!V58,'Oodnadatta'!V74,'Orbost'!V80,'Palmerville'!V110,'Perth'!V105,'Point Perpendicular'!V74,'Port Lincoln'!V105,'Port Macquarie'!V105,'Richmond NSW'!V72,'Robe'!V112,'Rutherglen'!V104,'Sale'!V105,'Scone'!V50,'Snowtown'!V107,'Sydney'!V105,'Thargomiindah'!V61,'Tibooburra'!V106,'Wagga Wagga'!V105,'Walgett'!V106,'Weipa'!V56,'Wilcannia'!V109,'Williamtown'!V67,'Wilsons Promontary'!V109,'Woomera'!V65,'Wyalong'!V53,'Yamba'!V116)</f>
        <v>4.79815573770492</v>
      </c>
      <c r="N38" s="12">
        <f>AVERAGE('Adelaide'!W105,'Albany'!W120,'Amberley'!W74,'Birdsville'!W65,'Bourke'!W107,'Bundaberg'!W106,'Burketown'!W110,'Butlers Gorge'!W82,'Cabramurra'!W53,'Camooweal'!W76,'Cape Bruny'!W93,'Cape Leeuwin'!W105,'Cape Moreton'!W105,'Carnarvon'!W105,'Ceduna'!W72,'Cobar'!W106,'Darwin'!W105,'Deniliquin'!W106,'Dubbo'!W94,'Eddytstone Point'!W105,'Forrest'!W68,'Gabo Island'!W109,'Gayndah'!W112,'Geraldton'!W105,'Hobart'!W97,'Kalumburu'!W75,'Karijini North'!W85,'Laverton'!W72,'Mackay'!W105,'Marble Bar'!W109,'Marree'!W107,'Melbourne'!W105,'Mildura'!W105,'Miles'!W106,'Morawa'!W90,'Mt Gambier'!W105,'Nhill'!W111,'Normanton'!W110,'Nowra'!W63,'Nuriootpa'!W58,'Oodnadatta'!W74,'Orbost'!W80,'Palmerville'!W110,'Perth'!W105,'Point Perpendicular'!W74,'Port Lincoln'!W105,'Port Macquarie'!W105,'Richmond NSW'!W72,'Robe'!W112,'Rutherglen'!W104,'Sale'!W105,'Scone'!W50,'Snowtown'!W107,'Sydney'!W105,'Thargomiindah'!W61,'Tibooburra'!W106,'Wagga Wagga'!W105,'Walgett'!W106,'Weipa'!W56,'Wilcannia'!W109,'Williamtown'!W67,'Wilsons Promontary'!W109,'Woomera'!W65,'Wyalong'!W53,'Yamba'!W116)</f>
        <v>39.6347942283007</v>
      </c>
    </row>
    <row r="39" ht="23" customHeight="1">
      <c r="A39" t="s" s="14">
        <v>30</v>
      </c>
      <c r="B39" s="11">
        <f>AVERAGE('Adelaide'!B106,'Albany'!B121,'Amberley'!B75,'Birdsville'!B66,'Bourke'!B108,'Bundaberg'!B107,'Burketown'!B111,'Butlers Gorge'!B83,'Cabramurra'!B54,'Camooweal'!B77,'Cape Bruny'!B94,'Cape Leeuwin'!B106,'Cape Moreton'!B106,'Carnarvon'!B106,'Ceduna'!B73,'Cobar'!B107,'Darwin'!B106,'Deniliquin'!B107,'Dubbo'!B95,'Eddytstone Point'!B106,'Forrest'!B69,'Gabo Island'!B110,'Gayndah'!B113,'Geraldton'!B106,'Hobart'!B98,'Kalumburu'!B76,'Karijini North'!B86,'Laverton'!B73,'Mackay'!B106,'Marble Bar'!B110,'Marree'!B108,'Melbourne'!B106,'Mildura'!B106,'Miles'!B107,'Morawa'!B91,'Mt Gambier'!B106,'Nhill'!B112,'Normanton'!B111,'Nowra'!B64,'Nuriootpa'!B59,'Oodnadatta'!B75,'Orbost'!B81,'Palmerville'!B111,'Perth'!B106,'Point Perpendicular'!B75,'Port Lincoln'!B106,'Port Macquarie'!B106,'Richmond NSW'!B73,'Robe'!B113,'Rutherglen'!B105,'Sale'!B106,'Scone'!B51,'Snowtown'!B108,'Sydney'!B106,'Thargomiindah'!B62,'Tibooburra'!B107,'Wagga Wagga'!B106,'Walgett'!B107,'Weipa'!B57,'Wilcannia'!B110,'Williamtown'!B68,'Wilsons Promontary'!B110,'Woomera'!B66,'Wyalong'!B54,'Yamba'!B117)</f>
        <v>52.6229508196721</v>
      </c>
      <c r="C39" s="12">
        <f>AVERAGE('Adelaide'!D106,'Albany'!D121,'Amberley'!D75,'Birdsville'!D66,'Bourke'!D108,'Bundaberg'!D107,'Burketown'!D111,'Butlers Gorge'!D83,'Cabramurra'!D54,'Camooweal'!D77,'Cape Bruny'!D94,'Cape Leeuwin'!D106,'Cape Moreton'!D106,'Carnarvon'!D106,'Ceduna'!D73,'Cobar'!D107,'Darwin'!D106,'Deniliquin'!D107,'Dubbo'!D95,'Eddytstone Point'!D106,'Forrest'!D69,'Gabo Island'!D110,'Gayndah'!D113,'Geraldton'!D106,'Hobart'!D98,'Kalumburu'!D76,'Karijini North'!D86,'Laverton'!D73,'Mackay'!D106,'Marble Bar'!D110,'Marree'!D108,'Melbourne'!D106,'Mildura'!D106,'Miles'!D107,'Morawa'!D91,'Mt Gambier'!D106,'Nhill'!D112,'Normanton'!D111,'Nowra'!D64,'Nuriootpa'!D59,'Oodnadatta'!D75,'Orbost'!D81,'Palmerville'!D111,'Perth'!D106,'Point Perpendicular'!D75,'Port Lincoln'!D106,'Port Macquarie'!D106,'Richmond NSW'!D73,'Robe'!D113,'Rutherglen'!D105,'Sale'!D106,'Scone'!D51,'Snowtown'!D108,'Sydney'!D106,'Thargomiindah'!D62,'Tibooburra'!D107,'Wagga Wagga'!D106,'Walgett'!D107,'Weipa'!D57,'Wilcannia'!D110,'Williamtown'!D68,'Wilsons Promontary'!D110,'Woomera'!D66,'Wyalong'!D54,'Yamba'!D117)</f>
        <v>35.2374149163698</v>
      </c>
      <c r="D39" s="13">
        <f>AVERAGE('Adelaide'!G106,'Albany'!G121,'Amberley'!G75,'Birdsville'!G66,'Bourke'!G108,'Bundaberg'!G107,'Burketown'!G111,'Butlers Gorge'!G83,'Cabramurra'!G54,'Camooweal'!G77,'Cape Bruny'!G94,'Cape Leeuwin'!G106,'Cape Moreton'!G106,'Carnarvon'!G106,'Ceduna'!G73,'Cobar'!G107,'Darwin'!G106,'Deniliquin'!G107,'Dubbo'!G95,'Eddytstone Point'!G106,'Forrest'!G69,'Gabo Island'!G110,'Gayndah'!G113,'Geraldton'!G106,'Hobart'!G98,'Kalumburu'!G76,'Karijini North'!G86,'Laverton'!G73,'Mackay'!G106,'Marble Bar'!G110,'Marree'!G108,'Melbourne'!G106,'Mildura'!G106,'Miles'!G107,'Morawa'!G91,'Mt Gambier'!G106,'Nhill'!G112,'Normanton'!G111,'Nowra'!G64,'Nuriootpa'!G59,'Oodnadatta'!G75,'Orbost'!G81,'Palmerville'!G111,'Perth'!G106,'Point Perpendicular'!G75,'Port Lincoln'!G106,'Port Macquarie'!G106,'Richmond NSW'!G73,'Robe'!G113,'Rutherglen'!G105,'Sale'!G106,'Scone'!G51,'Snowtown'!G108,'Sydney'!G106,'Thargomiindah'!G62,'Tibooburra'!G107,'Wagga Wagga'!G106,'Walgett'!G107,'Weipa'!G57,'Wilcannia'!G110,'Williamtown'!G68,'Wilsons Promontary'!G110,'Woomera'!G66,'Wyalong'!G54,'Yamba'!G117)</f>
        <v>29.4590163934426</v>
      </c>
      <c r="E39" s="12">
        <f>AVERAGE('Adelaide'!I106,'Albany'!I121,'Amberley'!I75,'Birdsville'!I66,'Bourke'!I108,'Bundaberg'!I107,'Burketown'!I111,'Butlers Gorge'!I83,'Cabramurra'!I54,'Camooweal'!I77,'Cape Bruny'!I94,'Cape Leeuwin'!I106,'Cape Moreton'!I106,'Carnarvon'!I106,'Ceduna'!I73,'Cobar'!I107,'Darwin'!I106,'Deniliquin'!I107,'Dubbo'!I95,'Eddytstone Point'!I106,'Forrest'!I69,'Gabo Island'!I110,'Gayndah'!I113,'Geraldton'!I106,'Hobart'!I98,'Kalumburu'!I76,'Karijini North'!I86,'Laverton'!I73,'Mackay'!I106,'Marble Bar'!I110,'Marree'!I108,'Melbourne'!I106,'Mildura'!I106,'Miles'!I107,'Morawa'!I91,'Mt Gambier'!I106,'Nhill'!I112,'Normanton'!I111,'Nowra'!I64,'Nuriootpa'!I59,'Oodnadatta'!I75,'Orbost'!I81,'Palmerville'!I111,'Perth'!I106,'Point Perpendicular'!I75,'Port Lincoln'!I106,'Port Macquarie'!I106,'Richmond NSW'!I73,'Robe'!I113,'Rutherglen'!I105,'Sale'!I106,'Scone'!I51,'Snowtown'!I108,'Sydney'!I106,'Thargomiindah'!I62,'Tibooburra'!I107,'Wagga Wagga'!I106,'Walgett'!I107,'Weipa'!I57,'Wilcannia'!I110,'Williamtown'!I68,'Wilsons Promontary'!I110,'Woomera'!I66,'Wyalong'!I54,'Yamba'!I117)</f>
        <v>36.828300625713</v>
      </c>
      <c r="F39" s="13">
        <f>AVERAGE('Adelaide'!L106,'Albany'!L121,'Amberley'!L75,'Birdsville'!L66,'Bourke'!L108,'Bundaberg'!L107,'Burketown'!L111,'Butlers Gorge'!L83,'Cabramurra'!L54,'Camooweal'!L77,'Cape Bruny'!L94,'Cape Leeuwin'!L106,'Cape Moreton'!L106,'Carnarvon'!L106,'Ceduna'!L73,'Cobar'!L107,'Darwin'!L106,'Deniliquin'!L107,'Dubbo'!L95,'Eddytstone Point'!L106,'Forrest'!L69,'Gabo Island'!L110,'Gayndah'!L113,'Geraldton'!L106,'Hobart'!L98,'Kalumburu'!L76,'Karijini North'!L86,'Laverton'!L73,'Mackay'!L106,'Marble Bar'!L110,'Marree'!L108,'Melbourne'!L106,'Mildura'!L106,'Miles'!L107,'Morawa'!L91,'Mt Gambier'!L106,'Nhill'!L112,'Normanton'!L111,'Nowra'!L64,'Nuriootpa'!L59,'Oodnadatta'!L75,'Orbost'!L81,'Palmerville'!L111,'Perth'!L106,'Point Perpendicular'!L75,'Port Lincoln'!L106,'Port Macquarie'!L106,'Richmond NSW'!L73,'Robe'!L113,'Rutherglen'!L105,'Sale'!L106,'Scone'!L51,'Snowtown'!L108,'Sydney'!L106,'Thargomiindah'!L62,'Tibooburra'!L107,'Wagga Wagga'!L106,'Walgett'!L107,'Weipa'!L57,'Wilcannia'!L110,'Williamtown'!L68,'Wilsons Promontary'!L110,'Woomera'!L66,'Wyalong'!L54,'Yamba'!L117)</f>
        <v>7.04918032786885</v>
      </c>
      <c r="G39" s="12">
        <f>AVERAGE('Adelaide'!N106,'Albany'!N121,'Amberley'!N75,'Birdsville'!N66,'Bourke'!N108,'Bundaberg'!N107,'Burketown'!N111,'Butlers Gorge'!N83,'Cabramurra'!N54,'Camooweal'!N77,'Cape Bruny'!N94,'Cape Leeuwin'!N106,'Cape Moreton'!N106,'Carnarvon'!N106,'Ceduna'!N73,'Cobar'!N107,'Darwin'!N106,'Deniliquin'!N107,'Dubbo'!N95,'Eddytstone Point'!N106,'Forrest'!N69,'Gabo Island'!N110,'Gayndah'!N113,'Geraldton'!N106,'Hobart'!N98,'Kalumburu'!N76,'Karijini North'!N86,'Laverton'!N73,'Mackay'!N106,'Marble Bar'!N110,'Marree'!N108,'Melbourne'!N106,'Mildura'!N106,'Miles'!N107,'Morawa'!N91,'Mt Gambier'!N106,'Nhill'!N112,'Normanton'!N111,'Nowra'!N64,'Nuriootpa'!N59,'Oodnadatta'!N75,'Orbost'!N81,'Palmerville'!N111,'Perth'!N106,'Point Perpendicular'!N75,'Port Lincoln'!N106,'Port Macquarie'!N106,'Richmond NSW'!N73,'Robe'!N113,'Rutherglen'!N105,'Sale'!N106,'Scone'!N51,'Snowtown'!N108,'Sydney'!N106,'Thargomiindah'!N62,'Tibooburra'!N107,'Wagga Wagga'!N106,'Walgett'!N107,'Weipa'!N57,'Wilcannia'!N110,'Williamtown'!N68,'Wilsons Promontary'!N110,'Woomera'!N66,'Wyalong'!N54,'Yamba'!N117)</f>
        <v>39.8207229298479</v>
      </c>
      <c r="H39" t="s" s="14">
        <v>30</v>
      </c>
      <c r="I39" s="11">
        <f>AVERAGE('Adelaide'!P106,'Albany'!P121,'Amberley'!P75,'Birdsville'!P66,'Bourke'!P108,'Bundaberg'!P107,'Burketown'!P111,'Butlers Gorge'!P83,'Cabramurra'!P54,'Camooweal'!P77,'Cape Bruny'!P94,'Cape Leeuwin'!P106,'Cape Moreton'!P106,'Carnarvon'!P106,'Ceduna'!P73,'Cobar'!P107,'Darwin'!P106,'Deniliquin'!P107,'Dubbo'!P95,'Eddytstone Point'!P106,'Forrest'!P69,'Gabo Island'!P110,'Gayndah'!P113,'Geraldton'!P106,'Hobart'!P98,'Kalumburu'!P76,'Karijini North'!P86,'Laverton'!P73,'Mackay'!P106,'Marble Bar'!P110,'Marree'!P108,'Melbourne'!P106,'Mildura'!P106,'Miles'!P107,'Morawa'!P91,'Mt Gambier'!P106,'Nhill'!P112,'Normanton'!P111,'Nowra'!P64,'Nuriootpa'!P59,'Oodnadatta'!P75,'Orbost'!P81,'Palmerville'!P111,'Perth'!P106,'Point Perpendicular'!P75,'Port Lincoln'!P106,'Port Macquarie'!P106,'Richmond NSW'!P73,'Robe'!P113,'Rutherglen'!P105,'Sale'!P106,'Scone'!P51,'Snowtown'!P108,'Sydney'!P106,'Thargomiindah'!P62,'Tibooburra'!P107,'Wagga Wagga'!P106,'Walgett'!P107,'Weipa'!P57,'Wilcannia'!P110,'Williamtown'!P68,'Wilsons Promontary'!P110,'Woomera'!P66,'Wyalong'!P54,'Yamba'!P117)</f>
        <v>43.8524590163934</v>
      </c>
      <c r="J39" s="12">
        <f>AVERAGE('Adelaide'!Q106,'Albany'!Q121,'Amberley'!Q75,'Birdsville'!Q66,'Bourke'!Q108,'Bundaberg'!Q107,'Burketown'!Q111,'Butlers Gorge'!Q83,'Cabramurra'!Q54,'Camooweal'!Q77,'Cape Bruny'!Q94,'Cape Leeuwin'!Q106,'Cape Moreton'!Q106,'Carnarvon'!Q106,'Ceduna'!Q73,'Cobar'!Q107,'Darwin'!Q106,'Deniliquin'!Q107,'Dubbo'!Q95,'Eddytstone Point'!Q106,'Forrest'!Q69,'Gabo Island'!Q110,'Gayndah'!Q113,'Geraldton'!Q106,'Hobart'!Q98,'Kalumburu'!Q76,'Karijini North'!Q86,'Laverton'!Q73,'Mackay'!Q106,'Marble Bar'!Q110,'Marree'!Q108,'Melbourne'!Q106,'Mildura'!Q106,'Miles'!Q107,'Morawa'!Q91,'Mt Gambier'!Q106,'Nhill'!Q112,'Normanton'!Q111,'Nowra'!Q64,'Nuriootpa'!Q59,'Oodnadatta'!Q75,'Orbost'!Q81,'Palmerville'!Q111,'Perth'!Q106,'Point Perpendicular'!Q75,'Port Lincoln'!Q106,'Port Macquarie'!Q106,'Richmond NSW'!Q73,'Robe'!Q113,'Rutherglen'!Q105,'Sale'!Q106,'Scone'!Q51,'Snowtown'!Q108,'Sydney'!Q106,'Thargomiindah'!Q62,'Tibooburra'!Q107,'Wagga Wagga'!Q106,'Walgett'!Q107,'Weipa'!Q57,'Wilcannia'!Q110,'Williamtown'!Q68,'Wilsons Promontary'!Q110,'Woomera'!Q66,'Wyalong'!Q54,'Yamba'!Q117)</f>
        <v>35.0171995806654</v>
      </c>
      <c r="K39" s="13">
        <f>AVERAGE('Adelaide'!S106,'Albany'!S121,'Amberley'!S75,'Birdsville'!S66,'Bourke'!S108,'Bundaberg'!S107,'Burketown'!S111,'Butlers Gorge'!S83,'Cabramurra'!S54,'Camooweal'!S77,'Cape Bruny'!S94,'Cape Leeuwin'!S106,'Cape Moreton'!S106,'Carnarvon'!S106,'Ceduna'!S73,'Cobar'!S107,'Darwin'!S106,'Deniliquin'!S107,'Dubbo'!S95,'Eddytstone Point'!S106,'Forrest'!S69,'Gabo Island'!S110,'Gayndah'!S113,'Geraldton'!S106,'Hobart'!S98,'Kalumburu'!S76,'Karijini North'!S86,'Laverton'!S73,'Mackay'!S106,'Marble Bar'!S110,'Marree'!S108,'Melbourne'!S106,'Mildura'!S106,'Miles'!S107,'Morawa'!S91,'Mt Gambier'!S106,'Nhill'!S112,'Normanton'!S111,'Nowra'!S64,'Nuriootpa'!S59,'Oodnadatta'!S75,'Orbost'!S81,'Palmerville'!S111,'Perth'!S106,'Point Perpendicular'!S75,'Port Lincoln'!S106,'Port Macquarie'!S106,'Richmond NSW'!S73,'Robe'!S113,'Rutherglen'!S105,'Sale'!S106,'Scone'!S51,'Snowtown'!S108,'Sydney'!S106,'Thargomiindah'!S62,'Tibooburra'!S107,'Wagga Wagga'!S106,'Walgett'!S107,'Weipa'!S57,'Wilcannia'!S110,'Williamtown'!S68,'Wilsons Promontary'!S110,'Woomera'!S66,'Wyalong'!S54,'Yamba'!S117)</f>
        <v>23.0675024108004</v>
      </c>
      <c r="L39" s="12">
        <f>AVERAGE('Adelaide'!T106,'Albany'!T121,'Amberley'!T75,'Birdsville'!T66,'Bourke'!T108,'Bundaberg'!T107,'Burketown'!T111,'Butlers Gorge'!T83,'Cabramurra'!T54,'Camooweal'!T77,'Cape Bruny'!T94,'Cape Leeuwin'!T106,'Cape Moreton'!T106,'Carnarvon'!T106,'Ceduna'!T73,'Cobar'!T107,'Darwin'!T106,'Deniliquin'!T107,'Dubbo'!T95,'Eddytstone Point'!T106,'Forrest'!T69,'Gabo Island'!T110,'Gayndah'!T113,'Geraldton'!T106,'Hobart'!T98,'Kalumburu'!T76,'Karijini North'!T86,'Laverton'!T73,'Mackay'!T106,'Marble Bar'!T110,'Marree'!T108,'Melbourne'!T106,'Mildura'!T106,'Miles'!T107,'Morawa'!T91,'Mt Gambier'!T106,'Nhill'!T112,'Normanton'!T111,'Nowra'!T64,'Nuriootpa'!T59,'Oodnadatta'!T75,'Orbost'!T81,'Palmerville'!T111,'Perth'!T106,'Point Perpendicular'!T75,'Port Lincoln'!T106,'Port Macquarie'!T106,'Richmond NSW'!T73,'Robe'!T113,'Rutherglen'!T105,'Sale'!T106,'Scone'!T51,'Snowtown'!T108,'Sydney'!T106,'Thargomiindah'!T62,'Tibooburra'!T107,'Wagga Wagga'!T106,'Walgett'!T107,'Weipa'!T57,'Wilcannia'!T110,'Williamtown'!T68,'Wilsons Promontary'!T110,'Woomera'!T66,'Wyalong'!T54,'Yamba'!T117)</f>
        <v>36.6619537797274</v>
      </c>
      <c r="M39" s="13">
        <f>AVERAGE('Adelaide'!V106,'Albany'!V121,'Amberley'!V75,'Birdsville'!V66,'Bourke'!V108,'Bundaberg'!V107,'Burketown'!V111,'Butlers Gorge'!V83,'Cabramurra'!V54,'Camooweal'!V77,'Cape Bruny'!V94,'Cape Leeuwin'!V106,'Cape Moreton'!V106,'Carnarvon'!V106,'Ceduna'!V73,'Cobar'!V107,'Darwin'!V106,'Deniliquin'!V107,'Dubbo'!V95,'Eddytstone Point'!V106,'Forrest'!V69,'Gabo Island'!V110,'Gayndah'!V113,'Geraldton'!V106,'Hobart'!V98,'Kalumburu'!V76,'Karijini North'!V86,'Laverton'!V73,'Mackay'!V106,'Marble Bar'!V110,'Marree'!V108,'Melbourne'!V106,'Mildura'!V106,'Miles'!V107,'Morawa'!V91,'Mt Gambier'!V106,'Nhill'!V112,'Normanton'!V111,'Nowra'!V64,'Nuriootpa'!V59,'Oodnadatta'!V75,'Orbost'!V81,'Palmerville'!V111,'Perth'!V106,'Point Perpendicular'!V75,'Port Lincoln'!V106,'Port Macquarie'!V106,'Richmond NSW'!V73,'Robe'!V113,'Rutherglen'!V105,'Sale'!V106,'Scone'!V51,'Snowtown'!V108,'Sydney'!V106,'Thargomiindah'!V62,'Tibooburra'!V107,'Wagga Wagga'!V106,'Walgett'!V107,'Weipa'!V57,'Wilcannia'!V110,'Williamtown'!V68,'Wilsons Promontary'!V110,'Woomera'!V66,'Wyalong'!V54,'Yamba'!V117)</f>
        <v>4.93056894889103</v>
      </c>
      <c r="N39" s="12">
        <f>AVERAGE('Adelaide'!W106,'Albany'!W121,'Amberley'!W75,'Birdsville'!W66,'Bourke'!W108,'Bundaberg'!W107,'Burketown'!W111,'Butlers Gorge'!W83,'Cabramurra'!W54,'Camooweal'!W77,'Cape Bruny'!W94,'Cape Leeuwin'!W106,'Cape Moreton'!W106,'Carnarvon'!W106,'Ceduna'!W73,'Cobar'!W107,'Darwin'!W106,'Deniliquin'!W107,'Dubbo'!W95,'Eddytstone Point'!W106,'Forrest'!W69,'Gabo Island'!W110,'Gayndah'!W113,'Geraldton'!W106,'Hobart'!W98,'Kalumburu'!W76,'Karijini North'!W86,'Laverton'!W73,'Mackay'!W106,'Marble Bar'!W110,'Marree'!W108,'Melbourne'!W106,'Mildura'!W106,'Miles'!W107,'Morawa'!W91,'Mt Gambier'!W106,'Nhill'!W112,'Normanton'!W111,'Nowra'!W64,'Nuriootpa'!W59,'Oodnadatta'!W75,'Orbost'!W81,'Palmerville'!W111,'Perth'!W106,'Point Perpendicular'!W75,'Port Lincoln'!W106,'Port Macquarie'!W106,'Richmond NSW'!W73,'Robe'!W113,'Rutherglen'!W105,'Sale'!W106,'Scone'!W51,'Snowtown'!W108,'Sydney'!W106,'Thargomiindah'!W62,'Tibooburra'!W107,'Wagga Wagga'!W106,'Walgett'!W107,'Weipa'!W57,'Wilcannia'!W110,'Williamtown'!W68,'Wilsons Promontary'!W110,'Woomera'!W66,'Wyalong'!W54,'Yamba'!W117)</f>
        <v>39.6546468658174</v>
      </c>
    </row>
    <row r="40" ht="23" customHeight="1">
      <c r="A40" t="s" s="14">
        <v>31</v>
      </c>
      <c r="B40" s="11">
        <f>AVERAGE('Adelaide'!B107,'Albany'!B122,'Amberley'!B76,'Birdsville'!B67,'Bourke'!B109,'Bundaberg'!B108,'Burketown'!B112,'Butlers Gorge'!B84,'Cabramurra'!B55,'Camooweal'!B78,'Cape Bruny'!B95,'Cape Leeuwin'!B107,'Cape Moreton'!B107,'Carnarvon'!B107,'Ceduna'!B74,'Cobar'!B108,'Darwin'!B107,'Deniliquin'!B108,'Dubbo'!B96,'Eddytstone Point'!B107,'Forrest'!B70,'Gabo Island'!B111,'Gayndah'!B114,'Geraldton'!B107,'Hobart'!B99,'Kalumburu'!B77,'Karijini North'!B87,'Laverton'!B74,'Mackay'!B107,'Marble Bar'!B111,'Marree'!B109,'Melbourne'!B107,'Mildura'!B107,'Miles'!B108,'Morawa'!B92,'Mt Gambier'!B107,'Nhill'!B113,'Normanton'!B112,'Nowra'!B65,'Nuriootpa'!B60,'Oodnadatta'!B76,'Orbost'!B82,'Palmerville'!B112,'Perth'!B107,'Point Perpendicular'!B76,'Port Lincoln'!B107,'Port Macquarie'!B107,'Richmond NSW'!B74,'Robe'!B114,'Rutherglen'!B106,'Sale'!B107,'Scone'!B52,'Snowtown'!B109,'Sydney'!B107,'Thargomiindah'!B63,'Tibooburra'!B108,'Wagga Wagga'!B107,'Walgett'!B108,'Weipa'!B58,'Wilcannia'!B111,'Williamtown'!B69,'Wilsons Promontary'!B111,'Woomera'!B67,'Wyalong'!B55,'Yamba'!B118)</f>
        <v>52.983606557377</v>
      </c>
      <c r="C40" s="12">
        <f>AVERAGE('Adelaide'!D107,'Albany'!D122,'Amberley'!D76,'Birdsville'!D67,'Bourke'!D109,'Bundaberg'!D108,'Burketown'!D112,'Butlers Gorge'!D84,'Cabramurra'!D55,'Camooweal'!D78,'Cape Bruny'!D95,'Cape Leeuwin'!D107,'Cape Moreton'!D107,'Carnarvon'!D107,'Ceduna'!D74,'Cobar'!D108,'Darwin'!D107,'Deniliquin'!D108,'Dubbo'!D96,'Eddytstone Point'!D107,'Forrest'!D70,'Gabo Island'!D111,'Gayndah'!D114,'Geraldton'!D107,'Hobart'!D99,'Kalumburu'!D77,'Karijini North'!D87,'Laverton'!D74,'Mackay'!D107,'Marble Bar'!D111,'Marree'!D109,'Melbourne'!D107,'Mildura'!D107,'Miles'!D108,'Morawa'!D92,'Mt Gambier'!D107,'Nhill'!D113,'Normanton'!D112,'Nowra'!D65,'Nuriootpa'!D60,'Oodnadatta'!D76,'Orbost'!D82,'Palmerville'!D112,'Perth'!D107,'Point Perpendicular'!D76,'Port Lincoln'!D107,'Port Macquarie'!D107,'Richmond NSW'!D74,'Robe'!D114,'Rutherglen'!D106,'Sale'!D107,'Scone'!D52,'Snowtown'!D109,'Sydney'!D107,'Thargomiindah'!D63,'Tibooburra'!D108,'Wagga Wagga'!D107,'Walgett'!D108,'Weipa'!D58,'Wilcannia'!D111,'Williamtown'!D69,'Wilsons Promontary'!D111,'Woomera'!D67,'Wyalong'!D55,'Yamba'!D118)</f>
        <v>35.2755882737341</v>
      </c>
      <c r="D40" s="13">
        <f>AVERAGE('Adelaide'!G107,'Albany'!G122,'Amberley'!G76,'Birdsville'!G67,'Bourke'!G109,'Bundaberg'!G108,'Burketown'!G112,'Butlers Gorge'!G84,'Cabramurra'!G55,'Camooweal'!G78,'Cape Bruny'!G95,'Cape Leeuwin'!G107,'Cape Moreton'!G107,'Carnarvon'!G107,'Ceduna'!G74,'Cobar'!G108,'Darwin'!G107,'Deniliquin'!G108,'Dubbo'!G96,'Eddytstone Point'!G107,'Forrest'!G70,'Gabo Island'!G111,'Gayndah'!G114,'Geraldton'!G107,'Hobart'!G99,'Kalumburu'!G77,'Karijini North'!G87,'Laverton'!G74,'Mackay'!G107,'Marble Bar'!G111,'Marree'!G109,'Melbourne'!G107,'Mildura'!G107,'Miles'!G108,'Morawa'!G92,'Mt Gambier'!G107,'Nhill'!G113,'Normanton'!G112,'Nowra'!G65,'Nuriootpa'!G60,'Oodnadatta'!G76,'Orbost'!G82,'Palmerville'!G112,'Perth'!G107,'Point Perpendicular'!G76,'Port Lincoln'!G107,'Port Macquarie'!G107,'Richmond NSW'!G74,'Robe'!G114,'Rutherglen'!G106,'Sale'!G107,'Scone'!G52,'Snowtown'!G109,'Sydney'!G107,'Thargomiindah'!G63,'Tibooburra'!G108,'Wagga Wagga'!G107,'Walgett'!G108,'Weipa'!G58,'Wilcannia'!G111,'Williamtown'!G69,'Wilsons Promontary'!G111,'Woomera'!G67,'Wyalong'!G55,'Yamba'!G118)</f>
        <v>28.8524590163934</v>
      </c>
      <c r="E40" s="12">
        <f>AVERAGE('Adelaide'!I107,'Albany'!I122,'Amberley'!I76,'Birdsville'!I67,'Bourke'!I109,'Bundaberg'!I108,'Burketown'!I112,'Butlers Gorge'!I84,'Cabramurra'!I55,'Camooweal'!I78,'Cape Bruny'!I95,'Cape Leeuwin'!I107,'Cape Moreton'!I107,'Carnarvon'!I107,'Ceduna'!I74,'Cobar'!I108,'Darwin'!I107,'Deniliquin'!I108,'Dubbo'!I96,'Eddytstone Point'!I107,'Forrest'!I70,'Gabo Island'!I111,'Gayndah'!I114,'Geraldton'!I107,'Hobart'!I99,'Kalumburu'!I77,'Karijini North'!I87,'Laverton'!I74,'Mackay'!I107,'Marble Bar'!I111,'Marree'!I109,'Melbourne'!I107,'Mildura'!I107,'Miles'!I108,'Morawa'!I92,'Mt Gambier'!I107,'Nhill'!I113,'Normanton'!I112,'Nowra'!I65,'Nuriootpa'!I60,'Oodnadatta'!I76,'Orbost'!I82,'Palmerville'!I112,'Perth'!I107,'Point Perpendicular'!I76,'Port Lincoln'!I107,'Port Macquarie'!I107,'Richmond NSW'!I74,'Robe'!I114,'Rutherglen'!I106,'Sale'!I107,'Scone'!I52,'Snowtown'!I109,'Sydney'!I107,'Thargomiindah'!I63,'Tibooburra'!I108,'Wagga Wagga'!I107,'Walgett'!I108,'Weipa'!I58,'Wilcannia'!I111,'Williamtown'!I69,'Wilsons Promontary'!I111,'Woomera'!I67,'Wyalong'!I55,'Yamba'!I118)</f>
        <v>36.9424633114486</v>
      </c>
      <c r="F40" s="13">
        <f>AVERAGE('Adelaide'!L107,'Albany'!L122,'Amberley'!L76,'Birdsville'!L67,'Bourke'!L109,'Bundaberg'!L108,'Burketown'!L112,'Butlers Gorge'!L84,'Cabramurra'!L55,'Camooweal'!L78,'Cape Bruny'!L95,'Cape Leeuwin'!L107,'Cape Moreton'!L107,'Carnarvon'!L107,'Ceduna'!L74,'Cobar'!L108,'Darwin'!L107,'Deniliquin'!L108,'Dubbo'!L96,'Eddytstone Point'!L107,'Forrest'!L70,'Gabo Island'!L111,'Gayndah'!L114,'Geraldton'!L107,'Hobart'!L99,'Kalumburu'!L77,'Karijini North'!L87,'Laverton'!L74,'Mackay'!L107,'Marble Bar'!L111,'Marree'!L109,'Melbourne'!L107,'Mildura'!L107,'Miles'!L108,'Morawa'!L92,'Mt Gambier'!L107,'Nhill'!L113,'Normanton'!L112,'Nowra'!L65,'Nuriootpa'!L60,'Oodnadatta'!L76,'Orbost'!L82,'Palmerville'!L112,'Perth'!L107,'Point Perpendicular'!L76,'Port Lincoln'!L107,'Port Macquarie'!L107,'Richmond NSW'!L74,'Robe'!L114,'Rutherglen'!L106,'Sale'!L107,'Scone'!L52,'Snowtown'!L109,'Sydney'!L107,'Thargomiindah'!L63,'Tibooburra'!L108,'Wagga Wagga'!L107,'Walgett'!L108,'Weipa'!L58,'Wilcannia'!L111,'Williamtown'!L69,'Wilsons Promontary'!L111,'Woomera'!L67,'Wyalong'!L55,'Yamba'!L118)</f>
        <v>7.9672131147541</v>
      </c>
      <c r="G40" s="12">
        <f>AVERAGE('Adelaide'!N107,'Albany'!N122,'Amberley'!N76,'Birdsville'!N67,'Bourke'!N109,'Bundaberg'!N108,'Burketown'!N112,'Butlers Gorge'!N84,'Cabramurra'!N55,'Camooweal'!N78,'Cape Bruny'!N95,'Cape Leeuwin'!N107,'Cape Moreton'!N107,'Carnarvon'!N107,'Ceduna'!N74,'Cobar'!N108,'Darwin'!N107,'Deniliquin'!N108,'Dubbo'!N96,'Eddytstone Point'!N107,'Forrest'!N70,'Gabo Island'!N111,'Gayndah'!N114,'Geraldton'!N107,'Hobart'!N99,'Kalumburu'!N77,'Karijini North'!N87,'Laverton'!N74,'Mackay'!N107,'Marble Bar'!N111,'Marree'!N109,'Melbourne'!N107,'Mildura'!N107,'Miles'!N108,'Morawa'!N92,'Mt Gambier'!N107,'Nhill'!N113,'Normanton'!N112,'Nowra'!N65,'Nuriootpa'!N60,'Oodnadatta'!N76,'Orbost'!N82,'Palmerville'!N112,'Perth'!N107,'Point Perpendicular'!N76,'Port Lincoln'!N107,'Port Macquarie'!N107,'Richmond NSW'!N74,'Robe'!N114,'Rutherglen'!N106,'Sale'!N107,'Scone'!N52,'Snowtown'!N109,'Sydney'!N107,'Thargomiindah'!N63,'Tibooburra'!N108,'Wagga Wagga'!N107,'Walgett'!N108,'Weipa'!N58,'Wilcannia'!N111,'Williamtown'!N69,'Wilsons Promontary'!N111,'Woomera'!N67,'Wyalong'!N55,'Yamba'!N118)</f>
        <v>39.6665275084503</v>
      </c>
      <c r="H40" t="s" s="14">
        <v>31</v>
      </c>
      <c r="I40" s="11">
        <f>AVERAGE('Adelaide'!P107,'Albany'!P122,'Amberley'!P76,'Birdsville'!P67,'Bourke'!P109,'Bundaberg'!P108,'Burketown'!P112,'Butlers Gorge'!P84,'Cabramurra'!P55,'Camooweal'!P78,'Cape Bruny'!P95,'Cape Leeuwin'!P107,'Cape Moreton'!P107,'Carnarvon'!P107,'Ceduna'!P74,'Cobar'!P108,'Darwin'!P107,'Deniliquin'!P108,'Dubbo'!P96,'Eddytstone Point'!P107,'Forrest'!P70,'Gabo Island'!P111,'Gayndah'!P114,'Geraldton'!P107,'Hobart'!P99,'Kalumburu'!P77,'Karijini North'!P87,'Laverton'!P74,'Mackay'!P107,'Marble Bar'!P111,'Marree'!P109,'Melbourne'!P107,'Mildura'!P107,'Miles'!P108,'Morawa'!P92,'Mt Gambier'!P107,'Nhill'!P113,'Normanton'!P112,'Nowra'!P65,'Nuriootpa'!P60,'Oodnadatta'!P76,'Orbost'!P82,'Palmerville'!P112,'Perth'!P107,'Point Perpendicular'!P76,'Port Lincoln'!P107,'Port Macquarie'!P107,'Richmond NSW'!P74,'Robe'!P114,'Rutherglen'!P106,'Sale'!P107,'Scone'!P52,'Snowtown'!P109,'Sydney'!P107,'Thargomiindah'!P63,'Tibooburra'!P108,'Wagga Wagga'!P107,'Walgett'!P108,'Weipa'!P58,'Wilcannia'!P111,'Williamtown'!P69,'Wilsons Promontary'!P111,'Woomera'!P67,'Wyalong'!P55,'Yamba'!P118)</f>
        <v>44.3597449908925</v>
      </c>
      <c r="J40" s="12">
        <f>AVERAGE('Adelaide'!Q107,'Albany'!Q122,'Amberley'!Q76,'Birdsville'!Q67,'Bourke'!Q109,'Bundaberg'!Q108,'Burketown'!Q112,'Butlers Gorge'!Q84,'Cabramurra'!Q55,'Camooweal'!Q78,'Cape Bruny'!Q95,'Cape Leeuwin'!Q107,'Cape Moreton'!Q107,'Carnarvon'!Q107,'Ceduna'!Q74,'Cobar'!Q108,'Darwin'!Q107,'Deniliquin'!Q108,'Dubbo'!Q96,'Eddytstone Point'!Q107,'Forrest'!Q70,'Gabo Island'!Q111,'Gayndah'!Q114,'Geraldton'!Q107,'Hobart'!Q99,'Kalumburu'!Q77,'Karijini North'!Q87,'Laverton'!Q74,'Mackay'!Q107,'Marble Bar'!Q111,'Marree'!Q109,'Melbourne'!Q107,'Mildura'!Q107,'Miles'!Q108,'Morawa'!Q92,'Mt Gambier'!Q107,'Nhill'!Q113,'Normanton'!Q112,'Nowra'!Q65,'Nuriootpa'!Q60,'Oodnadatta'!Q76,'Orbost'!Q82,'Palmerville'!Q112,'Perth'!Q107,'Point Perpendicular'!Q76,'Port Lincoln'!Q107,'Port Macquarie'!Q107,'Richmond NSW'!Q74,'Robe'!Q114,'Rutherglen'!Q106,'Sale'!Q107,'Scone'!Q52,'Snowtown'!Q109,'Sydney'!Q107,'Thargomiindah'!Q63,'Tibooburra'!Q108,'Wagga Wagga'!Q107,'Walgett'!Q108,'Weipa'!Q58,'Wilcannia'!Q111,'Williamtown'!Q69,'Wilsons Promontary'!Q111,'Woomera'!Q67,'Wyalong'!Q55,'Yamba'!Q118)</f>
        <v>35.0315545080581</v>
      </c>
      <c r="K40" s="13">
        <f>AVERAGE('Adelaide'!S107,'Albany'!S122,'Amberley'!S76,'Birdsville'!S67,'Bourke'!S109,'Bundaberg'!S108,'Burketown'!S112,'Butlers Gorge'!S84,'Cabramurra'!S55,'Camooweal'!S78,'Cape Bruny'!S95,'Cape Leeuwin'!S107,'Cape Moreton'!S107,'Carnarvon'!S107,'Ceduna'!S74,'Cobar'!S108,'Darwin'!S107,'Deniliquin'!S108,'Dubbo'!S96,'Eddytstone Point'!S107,'Forrest'!S70,'Gabo Island'!S111,'Gayndah'!S114,'Geraldton'!S107,'Hobart'!S99,'Kalumburu'!S77,'Karijini North'!S87,'Laverton'!S74,'Mackay'!S107,'Marble Bar'!S111,'Marree'!S109,'Melbourne'!S107,'Mildura'!S107,'Miles'!S108,'Morawa'!S92,'Mt Gambier'!S107,'Nhill'!S113,'Normanton'!S112,'Nowra'!S65,'Nuriootpa'!S60,'Oodnadatta'!S76,'Orbost'!S82,'Palmerville'!S112,'Perth'!S107,'Point Perpendicular'!S76,'Port Lincoln'!S107,'Port Macquarie'!S107,'Richmond NSW'!S74,'Robe'!S114,'Rutherglen'!S106,'Sale'!S107,'Scone'!S52,'Snowtown'!S109,'Sydney'!S107,'Thargomiindah'!S63,'Tibooburra'!S108,'Wagga Wagga'!S107,'Walgett'!S108,'Weipa'!S58,'Wilcannia'!S111,'Williamtown'!S69,'Wilsons Promontary'!S111,'Woomera'!S67,'Wyalong'!S55,'Yamba'!S118)</f>
        <v>23.3888888888889</v>
      </c>
      <c r="L40" s="12">
        <f>AVERAGE('Adelaide'!T107,'Albany'!T122,'Amberley'!T76,'Birdsville'!T67,'Bourke'!T109,'Bundaberg'!T108,'Burketown'!T112,'Butlers Gorge'!T84,'Cabramurra'!T55,'Camooweal'!T78,'Cape Bruny'!T95,'Cape Leeuwin'!T107,'Cape Moreton'!T107,'Carnarvon'!T107,'Ceduna'!T74,'Cobar'!T108,'Darwin'!T107,'Deniliquin'!T108,'Dubbo'!T96,'Eddytstone Point'!T107,'Forrest'!T70,'Gabo Island'!T111,'Gayndah'!T114,'Geraldton'!T107,'Hobart'!T99,'Kalumburu'!T77,'Karijini North'!T87,'Laverton'!T74,'Mackay'!T107,'Marble Bar'!T111,'Marree'!T109,'Melbourne'!T107,'Mildura'!T107,'Miles'!T108,'Morawa'!T92,'Mt Gambier'!T107,'Nhill'!T113,'Normanton'!T112,'Nowra'!T65,'Nuriootpa'!T60,'Oodnadatta'!T76,'Orbost'!T82,'Palmerville'!T112,'Perth'!T107,'Point Perpendicular'!T76,'Port Lincoln'!T107,'Port Macquarie'!T107,'Richmond NSW'!T74,'Robe'!T114,'Rutherglen'!T106,'Sale'!T107,'Scone'!T52,'Snowtown'!T109,'Sydney'!T107,'Thargomiindah'!T63,'Tibooburra'!T108,'Wagga Wagga'!T107,'Walgett'!T108,'Weipa'!T58,'Wilcannia'!T111,'Williamtown'!T69,'Wilsons Promontary'!T111,'Woomera'!T67,'Wyalong'!T55,'Yamba'!T118)</f>
        <v>36.6775448220605</v>
      </c>
      <c r="M40" s="13">
        <f>AVERAGE('Adelaide'!V107,'Albany'!V122,'Amberley'!V76,'Birdsville'!V67,'Bourke'!V109,'Bundaberg'!V108,'Burketown'!V112,'Butlers Gorge'!V84,'Cabramurra'!V55,'Camooweal'!V78,'Cape Bruny'!V95,'Cape Leeuwin'!V107,'Cape Moreton'!V107,'Carnarvon'!V107,'Ceduna'!V74,'Cobar'!V108,'Darwin'!V107,'Deniliquin'!V108,'Dubbo'!V96,'Eddytstone Point'!V107,'Forrest'!V70,'Gabo Island'!V111,'Gayndah'!V114,'Geraldton'!V107,'Hobart'!V99,'Kalumburu'!V77,'Karijini North'!V87,'Laverton'!V74,'Mackay'!V107,'Marble Bar'!V111,'Marree'!V109,'Melbourne'!V107,'Mildura'!V107,'Miles'!V108,'Morawa'!V92,'Mt Gambier'!V107,'Nhill'!V113,'Normanton'!V112,'Nowra'!V65,'Nuriootpa'!V60,'Oodnadatta'!V76,'Orbost'!V82,'Palmerville'!V112,'Perth'!V107,'Point Perpendicular'!V76,'Port Lincoln'!V107,'Port Macquarie'!V107,'Richmond NSW'!V74,'Robe'!V114,'Rutherglen'!V106,'Sale'!V107,'Scone'!V52,'Snowtown'!V109,'Sydney'!V107,'Thargomiindah'!V63,'Tibooburra'!V108,'Wagga Wagga'!V107,'Walgett'!V108,'Weipa'!V58,'Wilcannia'!V111,'Williamtown'!V69,'Wilsons Promontary'!V111,'Woomera'!V67,'Wyalong'!V55,'Yamba'!V118)</f>
        <v>5.09927140255009</v>
      </c>
      <c r="N40" s="12">
        <f>AVERAGE('Adelaide'!W107,'Albany'!W122,'Amberley'!W76,'Birdsville'!W67,'Bourke'!W109,'Bundaberg'!W108,'Burketown'!W112,'Butlers Gorge'!W84,'Cabramurra'!W55,'Camooweal'!W78,'Cape Bruny'!W95,'Cape Leeuwin'!W107,'Cape Moreton'!W107,'Carnarvon'!W107,'Ceduna'!W74,'Cobar'!W108,'Darwin'!W107,'Deniliquin'!W108,'Dubbo'!W96,'Eddytstone Point'!W107,'Forrest'!W70,'Gabo Island'!W111,'Gayndah'!W114,'Geraldton'!W107,'Hobart'!W99,'Kalumburu'!W77,'Karijini North'!W87,'Laverton'!W74,'Mackay'!W107,'Marble Bar'!W111,'Marree'!W109,'Melbourne'!W107,'Mildura'!W107,'Miles'!W108,'Morawa'!W92,'Mt Gambier'!W107,'Nhill'!W113,'Normanton'!W112,'Nowra'!W65,'Nuriootpa'!W60,'Oodnadatta'!W76,'Orbost'!W82,'Palmerville'!W112,'Perth'!W107,'Point Perpendicular'!W76,'Port Lincoln'!W107,'Port Macquarie'!W107,'Richmond NSW'!W74,'Robe'!W114,'Rutherglen'!W106,'Sale'!W107,'Scone'!W52,'Snowtown'!W109,'Sydney'!W107,'Thargomiindah'!W63,'Tibooburra'!W108,'Wagga Wagga'!W107,'Walgett'!W108,'Weipa'!W58,'Wilcannia'!W111,'Williamtown'!W69,'Wilsons Promontary'!W111,'Woomera'!W67,'Wyalong'!W55,'Yamba'!W118)</f>
        <v>39.6650516079205</v>
      </c>
    </row>
    <row r="41" ht="23" customHeight="1">
      <c r="A41" t="s" s="14">
        <v>32</v>
      </c>
      <c r="B41" s="11">
        <f>AVERAGE('Adelaide'!B108,'Albany'!B123,'Amberley'!B77,'Birdsville'!B68,'Bourke'!B110,'Bundaberg'!B109,'Burketown'!B113,'Butlers Gorge'!B85,'Cabramurra'!B56,'Camooweal'!B79,'Cape Bruny'!B96,'Cape Leeuwin'!B108,'Cape Moreton'!B108,'Carnarvon'!B108,'Ceduna'!B75,'Cobar'!B109,'Darwin'!B108,'Deniliquin'!B109,'Dubbo'!B97,'Eddytstone Point'!B108,'Forrest'!B71,'Gabo Island'!B112,'Gayndah'!B115,'Geraldton'!B108,'Hobart'!B100,'Kalumburu'!B78,'Karijini North'!B88,'Laverton'!B75,'Mackay'!B108,'Marble Bar'!B112,'Marree'!B110,'Melbourne'!B108,'Mildura'!B108,'Miles'!B109,'Morawa'!B93,'Mt Gambier'!B108,'Nhill'!B114,'Normanton'!B113,'Nowra'!B66,'Nuriootpa'!B61,'Oodnadatta'!B77,'Orbost'!B83,'Palmerville'!B113,'Perth'!B108,'Point Perpendicular'!B77,'Port Lincoln'!B108,'Port Macquarie'!B108,'Richmond NSW'!B75,'Robe'!B115,'Rutherglen'!B107,'Sale'!B108,'Scone'!B53,'Snowtown'!B110,'Sydney'!B108,'Thargomiindah'!B64,'Tibooburra'!B109,'Wagga Wagga'!B108,'Walgett'!B109,'Weipa'!B59,'Wilcannia'!B112,'Williamtown'!B70,'Wilsons Promontary'!B112,'Woomera'!B68,'Wyalong'!B56,'Yamba'!B119)</f>
        <v>53.2295081967213</v>
      </c>
      <c r="C41" s="12">
        <f>AVERAGE('Adelaide'!D108,'Albany'!D123,'Amberley'!D77,'Birdsville'!D68,'Bourke'!D110,'Bundaberg'!D109,'Burketown'!D113,'Butlers Gorge'!D85,'Cabramurra'!D56,'Camooweal'!D79,'Cape Bruny'!D96,'Cape Leeuwin'!D108,'Cape Moreton'!D108,'Carnarvon'!D108,'Ceduna'!D75,'Cobar'!D109,'Darwin'!D108,'Deniliquin'!D109,'Dubbo'!D97,'Eddytstone Point'!D108,'Forrest'!D71,'Gabo Island'!D112,'Gayndah'!D115,'Geraldton'!D108,'Hobart'!D100,'Kalumburu'!D78,'Karijini North'!D88,'Laverton'!D75,'Mackay'!D108,'Marble Bar'!D112,'Marree'!D110,'Melbourne'!D108,'Mildura'!D108,'Miles'!D109,'Morawa'!D93,'Mt Gambier'!D108,'Nhill'!D114,'Normanton'!D113,'Nowra'!D66,'Nuriootpa'!D61,'Oodnadatta'!D77,'Orbost'!D83,'Palmerville'!D113,'Perth'!D108,'Point Perpendicular'!D77,'Port Lincoln'!D108,'Port Macquarie'!D108,'Richmond NSW'!D75,'Robe'!D115,'Rutherglen'!D107,'Sale'!D108,'Scone'!D53,'Snowtown'!D110,'Sydney'!D108,'Thargomiindah'!D64,'Tibooburra'!D109,'Wagga Wagga'!D108,'Walgett'!D109,'Weipa'!D59,'Wilcannia'!D112,'Williamtown'!D70,'Wilsons Promontary'!D112,'Woomera'!D68,'Wyalong'!D56,'Yamba'!D119)</f>
        <v>35.1501568958538</v>
      </c>
      <c r="D41" s="13">
        <f>AVERAGE('Adelaide'!G108,'Albany'!G123,'Amberley'!G77,'Birdsville'!G68,'Bourke'!G110,'Bundaberg'!G109,'Burketown'!G113,'Butlers Gorge'!G85,'Cabramurra'!G56,'Camooweal'!G79,'Cape Bruny'!G96,'Cape Leeuwin'!G108,'Cape Moreton'!G108,'Carnarvon'!G108,'Ceduna'!G75,'Cobar'!G109,'Darwin'!G108,'Deniliquin'!G109,'Dubbo'!G97,'Eddytstone Point'!G108,'Forrest'!G71,'Gabo Island'!G112,'Gayndah'!G115,'Geraldton'!G108,'Hobart'!G100,'Kalumburu'!G78,'Karijini North'!G88,'Laverton'!G75,'Mackay'!G108,'Marble Bar'!G112,'Marree'!G110,'Melbourne'!G108,'Mildura'!G108,'Miles'!G109,'Morawa'!G93,'Mt Gambier'!G108,'Nhill'!G114,'Normanton'!G113,'Nowra'!G66,'Nuriootpa'!G61,'Oodnadatta'!G77,'Orbost'!G83,'Palmerville'!G113,'Perth'!G108,'Point Perpendicular'!G77,'Port Lincoln'!G108,'Port Macquarie'!G108,'Richmond NSW'!G75,'Robe'!G115,'Rutherglen'!G107,'Sale'!G108,'Scone'!G53,'Snowtown'!G110,'Sydney'!G108,'Thargomiindah'!G64,'Tibooburra'!G109,'Wagga Wagga'!G108,'Walgett'!G109,'Weipa'!G59,'Wilcannia'!G112,'Williamtown'!G70,'Wilsons Promontary'!G112,'Woomera'!G68,'Wyalong'!G56,'Yamba'!G119)</f>
        <v>28.3606557377049</v>
      </c>
      <c r="E41" s="12">
        <f>AVERAGE('Adelaide'!I108,'Albany'!I123,'Amberley'!I77,'Birdsville'!I68,'Bourke'!I110,'Bundaberg'!I109,'Burketown'!I113,'Butlers Gorge'!I85,'Cabramurra'!I56,'Camooweal'!I79,'Cape Bruny'!I96,'Cape Leeuwin'!I108,'Cape Moreton'!I108,'Carnarvon'!I108,'Ceduna'!I75,'Cobar'!I109,'Darwin'!I108,'Deniliquin'!I109,'Dubbo'!I97,'Eddytstone Point'!I108,'Forrest'!I71,'Gabo Island'!I112,'Gayndah'!I115,'Geraldton'!I108,'Hobart'!I100,'Kalumburu'!I78,'Karijini North'!I88,'Laverton'!I75,'Mackay'!I108,'Marble Bar'!I112,'Marree'!I110,'Melbourne'!I108,'Mildura'!I108,'Miles'!I109,'Morawa'!I93,'Mt Gambier'!I108,'Nhill'!I114,'Normanton'!I113,'Nowra'!I66,'Nuriootpa'!I61,'Oodnadatta'!I77,'Orbost'!I83,'Palmerville'!I113,'Perth'!I108,'Point Perpendicular'!I77,'Port Lincoln'!I108,'Port Macquarie'!I108,'Richmond NSW'!I75,'Robe'!I115,'Rutherglen'!I107,'Sale'!I108,'Scone'!I53,'Snowtown'!I110,'Sydney'!I108,'Thargomiindah'!I64,'Tibooburra'!I109,'Wagga Wagga'!I108,'Walgett'!I109,'Weipa'!I59,'Wilcannia'!I112,'Williamtown'!I70,'Wilsons Promontary'!I112,'Woomera'!I68,'Wyalong'!I56,'Yamba'!I119)</f>
        <v>36.7858808043751</v>
      </c>
      <c r="F41" s="13">
        <f>AVERAGE('Adelaide'!L108,'Albany'!L123,'Amberley'!L77,'Birdsville'!L68,'Bourke'!L110,'Bundaberg'!L109,'Burketown'!L113,'Butlers Gorge'!L85,'Cabramurra'!L56,'Camooweal'!L79,'Cape Bruny'!L96,'Cape Leeuwin'!L108,'Cape Moreton'!L108,'Carnarvon'!L108,'Ceduna'!L75,'Cobar'!L109,'Darwin'!L108,'Deniliquin'!L109,'Dubbo'!L97,'Eddytstone Point'!L108,'Forrest'!L71,'Gabo Island'!L112,'Gayndah'!L115,'Geraldton'!L108,'Hobart'!L100,'Kalumburu'!L78,'Karijini North'!L88,'Laverton'!L75,'Mackay'!L108,'Marble Bar'!L112,'Marree'!L110,'Melbourne'!L108,'Mildura'!L108,'Miles'!L109,'Morawa'!L93,'Mt Gambier'!L108,'Nhill'!L114,'Normanton'!L113,'Nowra'!L66,'Nuriootpa'!L61,'Oodnadatta'!L77,'Orbost'!L83,'Palmerville'!L113,'Perth'!L108,'Point Perpendicular'!L77,'Port Lincoln'!L108,'Port Macquarie'!L108,'Richmond NSW'!L75,'Robe'!L115,'Rutherglen'!L107,'Sale'!L108,'Scone'!L53,'Snowtown'!L110,'Sydney'!L108,'Thargomiindah'!L64,'Tibooburra'!L109,'Wagga Wagga'!L108,'Walgett'!L109,'Weipa'!L59,'Wilcannia'!L112,'Williamtown'!L70,'Wilsons Promontary'!L112,'Woomera'!L68,'Wyalong'!L56,'Yamba'!L119)</f>
        <v>6.78688524590164</v>
      </c>
      <c r="G41" s="12">
        <f>AVERAGE('Adelaide'!N108,'Albany'!N123,'Amberley'!N77,'Birdsville'!N68,'Bourke'!N110,'Bundaberg'!N109,'Burketown'!N113,'Butlers Gorge'!N85,'Cabramurra'!N56,'Camooweal'!N79,'Cape Bruny'!N96,'Cape Leeuwin'!N108,'Cape Moreton'!N108,'Carnarvon'!N108,'Ceduna'!N75,'Cobar'!N109,'Darwin'!N108,'Deniliquin'!N109,'Dubbo'!N97,'Eddytstone Point'!N108,'Forrest'!N71,'Gabo Island'!N112,'Gayndah'!N115,'Geraldton'!N108,'Hobart'!N100,'Kalumburu'!N78,'Karijini North'!N88,'Laverton'!N75,'Mackay'!N108,'Marble Bar'!N112,'Marree'!N110,'Melbourne'!N108,'Mildura'!N108,'Miles'!N109,'Morawa'!N93,'Mt Gambier'!N108,'Nhill'!N114,'Normanton'!N113,'Nowra'!N66,'Nuriootpa'!N61,'Oodnadatta'!N77,'Orbost'!N83,'Palmerville'!N113,'Perth'!N108,'Point Perpendicular'!N77,'Port Lincoln'!N108,'Port Macquarie'!N108,'Richmond NSW'!N75,'Robe'!N115,'Rutherglen'!N107,'Sale'!N108,'Scone'!N53,'Snowtown'!N110,'Sydney'!N108,'Thargomiindah'!N64,'Tibooburra'!N109,'Wagga Wagga'!N108,'Walgett'!N109,'Weipa'!N59,'Wilcannia'!N112,'Williamtown'!N70,'Wilsons Promontary'!N112,'Woomera'!N68,'Wyalong'!N56,'Yamba'!N119)</f>
        <v>39.6872362988368</v>
      </c>
      <c r="H41" t="s" s="14">
        <v>32</v>
      </c>
      <c r="I41" s="11">
        <f>AVERAGE('Adelaide'!P108,'Albany'!P123,'Amberley'!P77,'Birdsville'!P68,'Bourke'!P110,'Bundaberg'!P109,'Burketown'!P113,'Butlers Gorge'!P85,'Cabramurra'!P56,'Camooweal'!P79,'Cape Bruny'!P96,'Cape Leeuwin'!P108,'Cape Moreton'!P108,'Carnarvon'!P108,'Ceduna'!P75,'Cobar'!P109,'Darwin'!P108,'Deniliquin'!P109,'Dubbo'!P97,'Eddytstone Point'!P108,'Forrest'!P71,'Gabo Island'!P112,'Gayndah'!P115,'Geraldton'!P108,'Hobart'!P100,'Kalumburu'!P78,'Karijini North'!P88,'Laverton'!P75,'Mackay'!P108,'Marble Bar'!P112,'Marree'!P110,'Melbourne'!P108,'Mildura'!P108,'Miles'!P109,'Morawa'!P93,'Mt Gambier'!P108,'Nhill'!P114,'Normanton'!P113,'Nowra'!P66,'Nuriootpa'!P61,'Oodnadatta'!P77,'Orbost'!P83,'Palmerville'!P113,'Perth'!P108,'Point Perpendicular'!P77,'Port Lincoln'!P108,'Port Macquarie'!P108,'Richmond NSW'!P75,'Robe'!P115,'Rutherglen'!P107,'Sale'!P108,'Scone'!P53,'Snowtown'!P110,'Sydney'!P108,'Thargomiindah'!P64,'Tibooburra'!P109,'Wagga Wagga'!P108,'Walgett'!P109,'Weipa'!P59,'Wilcannia'!P112,'Williamtown'!P70,'Wilsons Promontary'!P112,'Woomera'!P68,'Wyalong'!P56,'Yamba'!P119)</f>
        <v>44.8265746333046</v>
      </c>
      <c r="J41" s="12">
        <f>AVERAGE('Adelaide'!Q108,'Albany'!Q123,'Amberley'!Q77,'Birdsville'!Q68,'Bourke'!Q110,'Bundaberg'!Q109,'Burketown'!Q113,'Butlers Gorge'!Q85,'Cabramurra'!Q56,'Camooweal'!Q79,'Cape Bruny'!Q96,'Cape Leeuwin'!Q108,'Cape Moreton'!Q108,'Carnarvon'!Q108,'Ceduna'!Q75,'Cobar'!Q109,'Darwin'!Q108,'Deniliquin'!Q109,'Dubbo'!Q97,'Eddytstone Point'!Q108,'Forrest'!Q71,'Gabo Island'!Q112,'Gayndah'!Q115,'Geraldton'!Q108,'Hobart'!Q100,'Kalumburu'!Q78,'Karijini North'!Q88,'Laverton'!Q75,'Mackay'!Q108,'Marble Bar'!Q112,'Marree'!Q110,'Melbourne'!Q108,'Mildura'!Q108,'Miles'!Q109,'Morawa'!Q93,'Mt Gambier'!Q108,'Nhill'!Q114,'Normanton'!Q113,'Nowra'!Q66,'Nuriootpa'!Q61,'Oodnadatta'!Q77,'Orbost'!Q83,'Palmerville'!Q113,'Perth'!Q108,'Point Perpendicular'!Q77,'Port Lincoln'!Q108,'Port Macquarie'!Q108,'Richmond NSW'!Q75,'Robe'!Q115,'Rutherglen'!Q107,'Sale'!Q108,'Scone'!Q53,'Snowtown'!Q110,'Sydney'!Q108,'Thargomiindah'!Q64,'Tibooburra'!Q109,'Wagga Wagga'!Q108,'Walgett'!Q109,'Weipa'!Q59,'Wilcannia'!Q112,'Williamtown'!Q70,'Wilsons Promontary'!Q112,'Woomera'!Q68,'Wyalong'!Q56,'Yamba'!Q119)</f>
        <v>35.0377967389947</v>
      </c>
      <c r="K41" s="13">
        <f>AVERAGE('Adelaide'!S108,'Albany'!S123,'Amberley'!S77,'Birdsville'!S68,'Bourke'!S110,'Bundaberg'!S109,'Burketown'!S113,'Butlers Gorge'!S85,'Cabramurra'!S56,'Camooweal'!S79,'Cape Bruny'!S96,'Cape Leeuwin'!S108,'Cape Moreton'!S108,'Carnarvon'!S108,'Ceduna'!S75,'Cobar'!S109,'Darwin'!S108,'Deniliquin'!S109,'Dubbo'!S97,'Eddytstone Point'!S108,'Forrest'!S71,'Gabo Island'!S112,'Gayndah'!S115,'Geraldton'!S108,'Hobart'!S100,'Kalumburu'!S78,'Karijini North'!S88,'Laverton'!S75,'Mackay'!S108,'Marble Bar'!S112,'Marree'!S110,'Melbourne'!S108,'Mildura'!S108,'Miles'!S109,'Morawa'!S93,'Mt Gambier'!S108,'Nhill'!S114,'Normanton'!S113,'Nowra'!S66,'Nuriootpa'!S61,'Oodnadatta'!S77,'Orbost'!S83,'Palmerville'!S113,'Perth'!S108,'Point Perpendicular'!S77,'Port Lincoln'!S108,'Port Macquarie'!S108,'Richmond NSW'!S75,'Robe'!S115,'Rutherglen'!S107,'Sale'!S108,'Scone'!S53,'Snowtown'!S110,'Sydney'!S108,'Thargomiindah'!S64,'Tibooburra'!S109,'Wagga Wagga'!S108,'Walgett'!S109,'Weipa'!S59,'Wilcannia'!S112,'Williamtown'!S70,'Wilsons Promontary'!S112,'Woomera'!S68,'Wyalong'!S56,'Yamba'!S119)</f>
        <v>23.6505608283003</v>
      </c>
      <c r="L41" s="12">
        <f>AVERAGE('Adelaide'!T108,'Albany'!T123,'Amberley'!T77,'Birdsville'!T68,'Bourke'!T110,'Bundaberg'!T109,'Burketown'!T113,'Butlers Gorge'!T85,'Cabramurra'!T56,'Camooweal'!T79,'Cape Bruny'!T96,'Cape Leeuwin'!T108,'Cape Moreton'!T108,'Carnarvon'!T108,'Ceduna'!T75,'Cobar'!T109,'Darwin'!T108,'Deniliquin'!T109,'Dubbo'!T97,'Eddytstone Point'!T108,'Forrest'!T71,'Gabo Island'!T112,'Gayndah'!T115,'Geraldton'!T108,'Hobart'!T100,'Kalumburu'!T78,'Karijini North'!T88,'Laverton'!T75,'Mackay'!T108,'Marble Bar'!T112,'Marree'!T110,'Melbourne'!T108,'Mildura'!T108,'Miles'!T109,'Morawa'!T93,'Mt Gambier'!T108,'Nhill'!T114,'Normanton'!T113,'Nowra'!T66,'Nuriootpa'!T61,'Oodnadatta'!T77,'Orbost'!T83,'Palmerville'!T113,'Perth'!T108,'Point Perpendicular'!T77,'Port Lincoln'!T108,'Port Macquarie'!T108,'Richmond NSW'!T75,'Robe'!T115,'Rutherglen'!T107,'Sale'!T108,'Scone'!T53,'Snowtown'!T110,'Sydney'!T108,'Thargomiindah'!T64,'Tibooburra'!T109,'Wagga Wagga'!T108,'Walgett'!T109,'Weipa'!T59,'Wilcannia'!T112,'Williamtown'!T70,'Wilsons Promontary'!T112,'Woomera'!T68,'Wyalong'!T56,'Yamba'!T119)</f>
        <v>36.6832463920047</v>
      </c>
      <c r="M41" s="13">
        <f>AVERAGE('Adelaide'!V108,'Albany'!V123,'Amberley'!V77,'Birdsville'!V68,'Bourke'!V110,'Bundaberg'!V109,'Burketown'!V113,'Butlers Gorge'!V85,'Cabramurra'!V56,'Camooweal'!V79,'Cape Bruny'!V96,'Cape Leeuwin'!V108,'Cape Moreton'!V108,'Carnarvon'!V108,'Ceduna'!V75,'Cobar'!V109,'Darwin'!V108,'Deniliquin'!V109,'Dubbo'!V97,'Eddytstone Point'!V108,'Forrest'!V71,'Gabo Island'!V112,'Gayndah'!V115,'Geraldton'!V108,'Hobart'!V100,'Kalumburu'!V78,'Karijini North'!V88,'Laverton'!V75,'Mackay'!V108,'Marble Bar'!V112,'Marree'!V110,'Melbourne'!V108,'Mildura'!V108,'Miles'!V109,'Morawa'!V93,'Mt Gambier'!V108,'Nhill'!V114,'Normanton'!V113,'Nowra'!V66,'Nuriootpa'!V61,'Oodnadatta'!V77,'Orbost'!V83,'Palmerville'!V113,'Perth'!V108,'Point Perpendicular'!V77,'Port Lincoln'!V108,'Port Macquarie'!V108,'Richmond NSW'!V75,'Robe'!V115,'Rutherglen'!V107,'Sale'!V108,'Scone'!V53,'Snowtown'!V110,'Sydney'!V108,'Thargomiindah'!V64,'Tibooburra'!V109,'Wagga Wagga'!V108,'Walgett'!V109,'Weipa'!V59,'Wilcannia'!V112,'Williamtown'!V70,'Wilsons Promontary'!V112,'Woomera'!V68,'Wyalong'!V56,'Yamba'!V119)</f>
        <v>5.18809318377912</v>
      </c>
      <c r="N41" s="12">
        <f>AVERAGE('Adelaide'!W108,'Albany'!W123,'Amberley'!W77,'Birdsville'!W68,'Bourke'!W110,'Bundaberg'!W109,'Burketown'!W113,'Butlers Gorge'!W85,'Cabramurra'!W56,'Camooweal'!W79,'Cape Bruny'!W96,'Cape Leeuwin'!W108,'Cape Moreton'!W108,'Carnarvon'!W108,'Ceduna'!W75,'Cobar'!W109,'Darwin'!W108,'Deniliquin'!W109,'Dubbo'!W97,'Eddytstone Point'!W108,'Forrest'!W71,'Gabo Island'!W112,'Gayndah'!W115,'Geraldton'!W108,'Hobart'!W100,'Kalumburu'!W78,'Karijini North'!W88,'Laverton'!W75,'Mackay'!W108,'Marble Bar'!W112,'Marree'!W110,'Melbourne'!W108,'Mildura'!W108,'Miles'!W109,'Morawa'!W93,'Mt Gambier'!W108,'Nhill'!W114,'Normanton'!W113,'Nowra'!W66,'Nuriootpa'!W61,'Oodnadatta'!W77,'Orbost'!W83,'Palmerville'!W113,'Perth'!W108,'Point Perpendicular'!W77,'Port Lincoln'!W108,'Port Macquarie'!W108,'Richmond NSW'!W75,'Robe'!W115,'Rutherglen'!W107,'Sale'!W108,'Scone'!W53,'Snowtown'!W110,'Sydney'!W108,'Thargomiindah'!W64,'Tibooburra'!W109,'Wagga Wagga'!W108,'Walgett'!W109,'Weipa'!W59,'Wilcannia'!W112,'Williamtown'!W70,'Wilsons Promontary'!W112,'Woomera'!W68,'Wyalong'!W56,'Yamba'!W119)</f>
        <v>39.6654734419023</v>
      </c>
    </row>
    <row r="42" ht="23" customHeight="1">
      <c r="A42" t="s" s="15">
        <v>33</v>
      </c>
      <c r="B42" s="16">
        <f>AVERAGE('Adelaide'!B109,'Albany'!B124,'Amberley'!B78,'Birdsville'!B69,'Bourke'!B111,'Bundaberg'!B110,'Burketown'!B114,'Butlers Gorge'!B86,'Cabramurra'!B57,'Camooweal'!B80,'Cape Bruny'!B97,'Cape Leeuwin'!B109,'Cape Moreton'!B109,'Carnarvon'!B109,'Ceduna'!B76,'Cobar'!B110,'Darwin'!B109,'Deniliquin'!B110,'Dubbo'!B98,'Eddytstone Point'!B109,'Forrest'!B72,'Gabo Island'!B113,'Gayndah'!B116,'Geraldton'!B109,'Hobart'!B101,'Kalumburu'!B79,'Karijini North'!B89,'Laverton'!B76,'Mackay'!B109,'Marble Bar'!B113,'Marree'!B111,'Melbourne'!B109,'Mildura'!B109,'Miles'!B110,'Morawa'!B94,'Mt Gambier'!B109,'Nhill'!B115,'Normanton'!B114,'Nowra'!B67,'Nuriootpa'!B62,'Oodnadatta'!B78,'Orbost'!B84,'Palmerville'!B114,'Perth'!B109,'Point Perpendicular'!B78,'Port Lincoln'!B109,'Port Macquarie'!B109,'Richmond NSW'!B76,'Robe'!B116,'Rutherglen'!B108,'Sale'!B109,'Scone'!B54,'Snowtown'!B111,'Sydney'!B109,'Thargomiindah'!B65,'Tibooburra'!B110,'Wagga Wagga'!B109,'Walgett'!B110,'Weipa'!B60,'Wilcannia'!B113,'Williamtown'!B71,'Wilsons Promontary'!B113,'Woomera'!B69,'Wyalong'!B57,'Yamba'!B120)</f>
        <v>55.0862068965517</v>
      </c>
      <c r="C42" s="17">
        <f>AVERAGE('Adelaide'!D109,'Albany'!D124,'Amberley'!D78,'Birdsville'!D69,'Bourke'!D111,'Bundaberg'!D110,'Burketown'!D114,'Butlers Gorge'!D86,'Cabramurra'!D57,'Camooweal'!D80,'Cape Bruny'!D97,'Cape Leeuwin'!D109,'Cape Moreton'!D109,'Carnarvon'!D109,'Ceduna'!D76,'Cobar'!D110,'Darwin'!D109,'Deniliquin'!D110,'Dubbo'!D98,'Eddytstone Point'!D109,'Forrest'!D72,'Gabo Island'!D113,'Gayndah'!D116,'Geraldton'!D109,'Hobart'!D101,'Kalumburu'!D79,'Karijini North'!D89,'Laverton'!D76,'Mackay'!D109,'Marble Bar'!D113,'Marree'!D111,'Melbourne'!D109,'Mildura'!D109,'Miles'!D110,'Morawa'!D94,'Mt Gambier'!D109,'Nhill'!D115,'Normanton'!D114,'Nowra'!D67,'Nuriootpa'!D62,'Oodnadatta'!D78,'Orbost'!D84,'Palmerville'!D114,'Perth'!D109,'Point Perpendicular'!D78,'Port Lincoln'!D109,'Port Macquarie'!D109,'Richmond NSW'!D76,'Robe'!D116,'Rutherglen'!D108,'Sale'!D109,'Scone'!D54,'Snowtown'!D111,'Sydney'!D109,'Thargomiindah'!D65,'Tibooburra'!D110,'Wagga Wagga'!D109,'Walgett'!D110,'Weipa'!D60,'Wilcannia'!D113,'Williamtown'!D71,'Wilsons Promontary'!D113,'Woomera'!D69,'Wyalong'!D57,'Yamba'!D120)</f>
        <v>35.1689230844507</v>
      </c>
      <c r="D42" s="18">
        <f>AVERAGE('Adelaide'!G109,'Albany'!G124,'Amberley'!G78,'Birdsville'!G69,'Bourke'!G111,'Bundaberg'!G110,'Burketown'!G114,'Butlers Gorge'!G86,'Cabramurra'!G57,'Camooweal'!G80,'Cape Bruny'!G97,'Cape Leeuwin'!G109,'Cape Moreton'!G109,'Carnarvon'!G109,'Ceduna'!G76,'Cobar'!G110,'Darwin'!G109,'Deniliquin'!G110,'Dubbo'!G98,'Eddytstone Point'!G109,'Forrest'!G72,'Gabo Island'!G113,'Gayndah'!G116,'Geraldton'!G109,'Hobart'!G101,'Kalumburu'!G79,'Karijini North'!G89,'Laverton'!G76,'Mackay'!G109,'Marble Bar'!G113,'Marree'!G111,'Melbourne'!G109,'Mildura'!G109,'Miles'!G110,'Morawa'!G94,'Mt Gambier'!G109,'Nhill'!G115,'Normanton'!G114,'Nowra'!G67,'Nuriootpa'!G62,'Oodnadatta'!G78,'Orbost'!G84,'Palmerville'!G114,'Perth'!G109,'Point Perpendicular'!G78,'Port Lincoln'!G109,'Port Macquarie'!G109,'Richmond NSW'!G76,'Robe'!G116,'Rutherglen'!G108,'Sale'!G109,'Scone'!G54,'Snowtown'!G111,'Sydney'!G109,'Thargomiindah'!G65,'Tibooburra'!G110,'Wagga Wagga'!G109,'Walgett'!G110,'Weipa'!G60,'Wilcannia'!G113,'Williamtown'!G71,'Wilsons Promontary'!G113,'Woomera'!G69,'Wyalong'!G57,'Yamba'!G120)</f>
        <v>30.3103448275862</v>
      </c>
      <c r="E42" s="17">
        <f>AVERAGE('Adelaide'!I109,'Albany'!I124,'Amberley'!I78,'Birdsville'!I69,'Bourke'!I111,'Bundaberg'!I110,'Burketown'!I114,'Butlers Gorge'!I86,'Cabramurra'!I57,'Camooweal'!I80,'Cape Bruny'!I97,'Cape Leeuwin'!I109,'Cape Moreton'!I109,'Carnarvon'!I109,'Ceduna'!I76,'Cobar'!I110,'Darwin'!I109,'Deniliquin'!I110,'Dubbo'!I98,'Eddytstone Point'!I109,'Forrest'!I72,'Gabo Island'!I113,'Gayndah'!I116,'Geraldton'!I109,'Hobart'!I101,'Kalumburu'!I79,'Karijini North'!I89,'Laverton'!I76,'Mackay'!I109,'Marble Bar'!I113,'Marree'!I111,'Melbourne'!I109,'Mildura'!I109,'Miles'!I110,'Morawa'!I94,'Mt Gambier'!I109,'Nhill'!I115,'Normanton'!I114,'Nowra'!I67,'Nuriootpa'!I62,'Oodnadatta'!I78,'Orbost'!I84,'Palmerville'!I114,'Perth'!I109,'Point Perpendicular'!I78,'Port Lincoln'!I109,'Port Macquarie'!I109,'Richmond NSW'!I76,'Robe'!I116,'Rutherglen'!I108,'Sale'!I109,'Scone'!I54,'Snowtown'!I111,'Sydney'!I109,'Thargomiindah'!I65,'Tibooburra'!I110,'Wagga Wagga'!I109,'Walgett'!I110,'Weipa'!I60,'Wilcannia'!I113,'Williamtown'!I71,'Wilsons Promontary'!I113,'Woomera'!I69,'Wyalong'!I57,'Yamba'!I120)</f>
        <v>36.7546073275211</v>
      </c>
      <c r="F42" s="18">
        <f>AVERAGE('Adelaide'!L109,'Albany'!L124,'Amberley'!L78,'Birdsville'!L69,'Bourke'!L111,'Bundaberg'!L110,'Burketown'!L114,'Butlers Gorge'!L86,'Cabramurra'!L57,'Camooweal'!L80,'Cape Bruny'!L97,'Cape Leeuwin'!L109,'Cape Moreton'!L109,'Carnarvon'!L109,'Ceduna'!L76,'Cobar'!L110,'Darwin'!L109,'Deniliquin'!L110,'Dubbo'!L98,'Eddytstone Point'!L109,'Forrest'!L72,'Gabo Island'!L113,'Gayndah'!L116,'Geraldton'!L109,'Hobart'!L101,'Kalumburu'!L79,'Karijini North'!L89,'Laverton'!L76,'Mackay'!L109,'Marble Bar'!L113,'Marree'!L111,'Melbourne'!L109,'Mildura'!L109,'Miles'!L110,'Morawa'!L94,'Mt Gambier'!L109,'Nhill'!L115,'Normanton'!L114,'Nowra'!L67,'Nuriootpa'!L62,'Oodnadatta'!L78,'Orbost'!L84,'Palmerville'!L114,'Perth'!L109,'Point Perpendicular'!L78,'Port Lincoln'!L109,'Port Macquarie'!L109,'Richmond NSW'!L76,'Robe'!L116,'Rutherglen'!L108,'Sale'!L109,'Scone'!L54,'Snowtown'!L111,'Sydney'!L109,'Thargomiindah'!L65,'Tibooburra'!L110,'Wagga Wagga'!L109,'Walgett'!L110,'Weipa'!L60,'Wilcannia'!L113,'Williamtown'!L71,'Wilsons Promontary'!L113,'Woomera'!L69,'Wyalong'!L57,'Yamba'!L120)</f>
        <v>7.06896551724138</v>
      </c>
      <c r="G42" s="17">
        <f>AVERAGE('Adelaide'!N109,'Albany'!N124,'Amberley'!N78,'Birdsville'!N69,'Bourke'!N111,'Bundaberg'!N110,'Burketown'!N114,'Butlers Gorge'!N86,'Cabramurra'!N57,'Camooweal'!N80,'Cape Bruny'!N97,'Cape Leeuwin'!N109,'Cape Moreton'!N109,'Carnarvon'!N109,'Ceduna'!N76,'Cobar'!N110,'Darwin'!N109,'Deniliquin'!N110,'Dubbo'!N98,'Eddytstone Point'!N109,'Forrest'!N72,'Gabo Island'!N113,'Gayndah'!N116,'Geraldton'!N109,'Hobart'!N101,'Kalumburu'!N79,'Karijini North'!N89,'Laverton'!N76,'Mackay'!N109,'Marble Bar'!N113,'Marree'!N111,'Melbourne'!N109,'Mildura'!N109,'Miles'!N110,'Morawa'!N94,'Mt Gambier'!N109,'Nhill'!N115,'Normanton'!N114,'Nowra'!N67,'Nuriootpa'!N62,'Oodnadatta'!N78,'Orbost'!N84,'Palmerville'!N114,'Perth'!N109,'Point Perpendicular'!N78,'Port Lincoln'!N109,'Port Macquarie'!N109,'Richmond NSW'!N76,'Robe'!N116,'Rutherglen'!N108,'Sale'!N109,'Scone'!N54,'Snowtown'!N111,'Sydney'!N109,'Thargomiindah'!N65,'Tibooburra'!N110,'Wagga Wagga'!N109,'Walgett'!N110,'Weipa'!N60,'Wilcannia'!N113,'Williamtown'!N71,'Wilsons Promontary'!N113,'Woomera'!N69,'Wyalong'!N57,'Yamba'!N120)</f>
        <v>39.5798673665516</v>
      </c>
      <c r="H42" t="s" s="15">
        <v>33</v>
      </c>
      <c r="I42" s="16">
        <f>AVERAGE('Adelaide'!P109,'Albany'!P124,'Amberley'!P78,'Birdsville'!P69,'Bourke'!P111,'Bundaberg'!P110,'Burketown'!P114,'Butlers Gorge'!P86,'Cabramurra'!P57,'Camooweal'!P80,'Cape Bruny'!P97,'Cape Leeuwin'!P109,'Cape Moreton'!P109,'Carnarvon'!P109,'Ceduna'!P76,'Cobar'!P110,'Darwin'!P109,'Deniliquin'!P110,'Dubbo'!P98,'Eddytstone Point'!P109,'Forrest'!P72,'Gabo Island'!P113,'Gayndah'!P116,'Geraldton'!P109,'Hobart'!P101,'Kalumburu'!P79,'Karijini North'!P89,'Laverton'!P76,'Mackay'!P109,'Marble Bar'!P113,'Marree'!P111,'Melbourne'!P109,'Mildura'!P109,'Miles'!P110,'Morawa'!P94,'Mt Gambier'!P109,'Nhill'!P115,'Normanton'!P114,'Nowra'!P67,'Nuriootpa'!P62,'Oodnadatta'!P78,'Orbost'!P84,'Palmerville'!P114,'Perth'!P109,'Point Perpendicular'!P78,'Port Lincoln'!P109,'Port Macquarie'!P109,'Richmond NSW'!P76,'Robe'!P116,'Rutherglen'!P108,'Sale'!P109,'Scone'!P54,'Snowtown'!P111,'Sydney'!P109,'Thargomiindah'!P65,'Tibooburra'!P110,'Wagga Wagga'!P109,'Walgett'!P110,'Weipa'!P60,'Wilcannia'!P113,'Williamtown'!P71,'Wilsons Promontary'!P113,'Woomera'!P69,'Wyalong'!P57,'Yamba'!P120)</f>
        <v>45.3681034482759</v>
      </c>
      <c r="J42" s="17">
        <f>AVERAGE('Adelaide'!Q109,'Albany'!Q124,'Amberley'!Q78,'Birdsville'!Q69,'Bourke'!Q111,'Bundaberg'!Q110,'Burketown'!Q114,'Butlers Gorge'!Q86,'Cabramurra'!Q57,'Camooweal'!Q80,'Cape Bruny'!Q97,'Cape Leeuwin'!Q109,'Cape Moreton'!Q109,'Carnarvon'!Q109,'Ceduna'!Q76,'Cobar'!Q110,'Darwin'!Q109,'Deniliquin'!Q110,'Dubbo'!Q98,'Eddytstone Point'!Q109,'Forrest'!Q72,'Gabo Island'!Q113,'Gayndah'!Q116,'Geraldton'!Q109,'Hobart'!Q101,'Kalumburu'!Q79,'Karijini North'!Q89,'Laverton'!Q76,'Mackay'!Q109,'Marble Bar'!Q113,'Marree'!Q111,'Melbourne'!Q109,'Mildura'!Q109,'Miles'!Q110,'Morawa'!Q94,'Mt Gambier'!Q109,'Nhill'!Q115,'Normanton'!Q114,'Nowra'!Q67,'Nuriootpa'!Q62,'Oodnadatta'!Q78,'Orbost'!Q84,'Palmerville'!Q114,'Perth'!Q109,'Point Perpendicular'!Q78,'Port Lincoln'!Q109,'Port Macquarie'!Q109,'Richmond NSW'!Q76,'Robe'!Q116,'Rutherglen'!Q108,'Sale'!Q109,'Scone'!Q54,'Snowtown'!Q111,'Sydney'!Q109,'Thargomiindah'!Q65,'Tibooburra'!Q110,'Wagga Wagga'!Q109,'Walgett'!Q110,'Weipa'!Q60,'Wilcannia'!Q113,'Williamtown'!Q71,'Wilsons Promontary'!Q113,'Woomera'!Q69,'Wyalong'!Q57,'Yamba'!Q120)</f>
        <v>35.1308747174151</v>
      </c>
      <c r="K42" s="18">
        <f>AVERAGE('Adelaide'!S109,'Albany'!S124,'Amberley'!S78,'Birdsville'!S69,'Bourke'!S111,'Bundaberg'!S110,'Burketown'!S114,'Butlers Gorge'!S86,'Cabramurra'!S57,'Camooweal'!S80,'Cape Bruny'!S97,'Cape Leeuwin'!S109,'Cape Moreton'!S109,'Carnarvon'!S109,'Ceduna'!S76,'Cobar'!S110,'Darwin'!S109,'Deniliquin'!S110,'Dubbo'!S98,'Eddytstone Point'!S109,'Forrest'!S72,'Gabo Island'!S113,'Gayndah'!S116,'Geraldton'!S109,'Hobart'!S101,'Kalumburu'!S79,'Karijini North'!S89,'Laverton'!S76,'Mackay'!S109,'Marble Bar'!S113,'Marree'!S111,'Melbourne'!S109,'Mildura'!S109,'Miles'!S110,'Morawa'!S94,'Mt Gambier'!S109,'Nhill'!S115,'Normanton'!S114,'Nowra'!S67,'Nuriootpa'!S62,'Oodnadatta'!S78,'Orbost'!S84,'Palmerville'!S114,'Perth'!S109,'Point Perpendicular'!S78,'Port Lincoln'!S109,'Port Macquarie'!S109,'Richmond NSW'!S76,'Robe'!S116,'Rutherglen'!S108,'Sale'!S109,'Scone'!S54,'Snowtown'!S111,'Sydney'!S109,'Thargomiindah'!S65,'Tibooburra'!S110,'Wagga Wagga'!S109,'Walgett'!S110,'Weipa'!S60,'Wilcannia'!S113,'Williamtown'!S71,'Wilsons Promontary'!S113,'Woomera'!S69,'Wyalong'!S57,'Yamba'!S120)</f>
        <v>23.9896551724138</v>
      </c>
      <c r="L42" s="17">
        <f>AVERAGE('Adelaide'!T109,'Albany'!T124,'Amberley'!T78,'Birdsville'!T69,'Bourke'!T111,'Bundaberg'!T110,'Burketown'!T114,'Butlers Gorge'!T86,'Cabramurra'!T57,'Camooweal'!T80,'Cape Bruny'!T97,'Cape Leeuwin'!T109,'Cape Moreton'!T109,'Carnarvon'!T109,'Ceduna'!T76,'Cobar'!T110,'Darwin'!T109,'Deniliquin'!T110,'Dubbo'!T98,'Eddytstone Point'!T109,'Forrest'!T72,'Gabo Island'!T113,'Gayndah'!T116,'Geraldton'!T109,'Hobart'!T101,'Kalumburu'!T79,'Karijini North'!T89,'Laverton'!T76,'Mackay'!T109,'Marble Bar'!T113,'Marree'!T111,'Melbourne'!T109,'Mildura'!T109,'Miles'!T110,'Morawa'!T94,'Mt Gambier'!T109,'Nhill'!T115,'Normanton'!T114,'Nowra'!T67,'Nuriootpa'!T62,'Oodnadatta'!T78,'Orbost'!T84,'Palmerville'!T114,'Perth'!T109,'Point Perpendicular'!T78,'Port Lincoln'!T109,'Port Macquarie'!T109,'Richmond NSW'!T76,'Robe'!T116,'Rutherglen'!T108,'Sale'!T109,'Scone'!T54,'Snowtown'!T111,'Sydney'!T109,'Thargomiindah'!T65,'Tibooburra'!T110,'Wagga Wagga'!T109,'Walgett'!T110,'Weipa'!T60,'Wilcannia'!T113,'Williamtown'!T71,'Wilsons Promontary'!T113,'Woomera'!T69,'Wyalong'!T57,'Yamba'!T120)</f>
        <v>36.7614418350403</v>
      </c>
      <c r="M42" s="18">
        <f>AVERAGE('Adelaide'!V109,'Albany'!V124,'Amberley'!V78,'Birdsville'!V69,'Bourke'!V111,'Bundaberg'!V110,'Burketown'!V114,'Butlers Gorge'!V86,'Cabramurra'!V57,'Camooweal'!V80,'Cape Bruny'!V97,'Cape Leeuwin'!V109,'Cape Moreton'!V109,'Carnarvon'!V109,'Ceduna'!V76,'Cobar'!V110,'Darwin'!V109,'Deniliquin'!V110,'Dubbo'!V98,'Eddytstone Point'!V109,'Forrest'!V72,'Gabo Island'!V113,'Gayndah'!V116,'Geraldton'!V109,'Hobart'!V101,'Kalumburu'!V79,'Karijini North'!V89,'Laverton'!V76,'Mackay'!V109,'Marble Bar'!V113,'Marree'!V111,'Melbourne'!V109,'Mildura'!V109,'Miles'!V110,'Morawa'!V94,'Mt Gambier'!V109,'Nhill'!V115,'Normanton'!V114,'Nowra'!V67,'Nuriootpa'!V62,'Oodnadatta'!V78,'Orbost'!V84,'Palmerville'!V114,'Perth'!V109,'Point Perpendicular'!V78,'Port Lincoln'!V109,'Port Macquarie'!V109,'Richmond NSW'!V76,'Robe'!V116,'Rutherglen'!V108,'Sale'!V109,'Scone'!V54,'Snowtown'!V111,'Sydney'!V109,'Thargomiindah'!V65,'Tibooburra'!V110,'Wagga Wagga'!V109,'Walgett'!V110,'Weipa'!V60,'Wilcannia'!V113,'Williamtown'!V71,'Wilsons Promontary'!V113,'Woomera'!V69,'Wyalong'!V57,'Yamba'!V120)</f>
        <v>5.27327586206897</v>
      </c>
      <c r="N42" s="17">
        <f>AVERAGE('Adelaide'!W109,'Albany'!W124,'Amberley'!W78,'Birdsville'!W69,'Bourke'!W111,'Bundaberg'!W110,'Burketown'!W114,'Butlers Gorge'!W86,'Cabramurra'!W57,'Camooweal'!W80,'Cape Bruny'!W97,'Cape Leeuwin'!W109,'Cape Moreton'!W109,'Carnarvon'!W109,'Ceduna'!W76,'Cobar'!W110,'Darwin'!W109,'Deniliquin'!W110,'Dubbo'!W98,'Eddytstone Point'!W109,'Forrest'!W72,'Gabo Island'!W113,'Gayndah'!W116,'Geraldton'!W109,'Hobart'!W101,'Kalumburu'!W79,'Karijini North'!W89,'Laverton'!W76,'Mackay'!W109,'Marble Bar'!W113,'Marree'!W111,'Melbourne'!W109,'Mildura'!W109,'Miles'!W110,'Morawa'!W94,'Mt Gambier'!W109,'Nhill'!W115,'Normanton'!W114,'Nowra'!W67,'Nuriootpa'!W62,'Oodnadatta'!W78,'Orbost'!W84,'Palmerville'!W114,'Perth'!W109,'Point Perpendicular'!W78,'Port Lincoln'!W109,'Port Macquarie'!W109,'Richmond NSW'!W76,'Robe'!W116,'Rutherglen'!W108,'Sale'!W109,'Scone'!W54,'Snowtown'!W111,'Sydney'!W109,'Thargomiindah'!W65,'Tibooburra'!W110,'Wagga Wagga'!W109,'Walgett'!W110,'Weipa'!W60,'Wilcannia'!W113,'Williamtown'!W71,'Wilsons Promontary'!W113,'Woomera'!W69,'Wyalong'!W57,'Yamba'!W120)</f>
        <v>39.7336259451016</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30.xml><?xml version="1.0" encoding="utf-8"?>
<worksheet xmlns:r="http://schemas.openxmlformats.org/officeDocument/2006/relationships" xmlns="http://schemas.openxmlformats.org/spreadsheetml/2006/main">
  <dimension ref="A1:W119"/>
  <sheetViews>
    <sheetView workbookViewId="0" showGridLines="0" defaultGridColor="1"/>
  </sheetViews>
  <sheetFormatPr defaultColWidth="16.3333" defaultRowHeight="19.9" customHeight="1" outlineLevelRow="0" outlineLevelCol="0"/>
  <cols>
    <col min="1" max="1" width="10" style="244" customWidth="1"/>
    <col min="2" max="4" width="12.1719" style="244" customWidth="1"/>
    <col min="5" max="5" width="1.35156" style="244" customWidth="1"/>
    <col min="6" max="6" width="10" style="244" customWidth="1"/>
    <col min="7" max="9" width="12.1719" style="244" customWidth="1"/>
    <col min="10" max="10" width="1.35156" style="244" customWidth="1"/>
    <col min="11" max="11" width="10" style="244" customWidth="1"/>
    <col min="12" max="14" width="12.1719" style="244" customWidth="1"/>
    <col min="15" max="15" width="10.8516" style="244" customWidth="1"/>
    <col min="16" max="17" width="6.5" style="244" customWidth="1"/>
    <col min="18" max="18" width="10.8516" style="244" customWidth="1"/>
    <col min="19" max="20" width="6.5" style="244" customWidth="1"/>
    <col min="21" max="21" width="10.8516" style="244" customWidth="1"/>
    <col min="22" max="23" width="6.5" style="244" customWidth="1"/>
    <col min="24" max="16384" width="16.3516" style="244" customWidth="1"/>
  </cols>
  <sheetData>
    <row r="1" ht="63.8" customHeight="1">
      <c r="A1" t="s" s="134">
        <v>201</v>
      </c>
      <c r="B1" t="s" s="191">
        <v>40</v>
      </c>
      <c r="C1" t="s" s="191">
        <v>41</v>
      </c>
      <c r="D1" t="s" s="192">
        <v>42</v>
      </c>
      <c r="E1" s="29"/>
      <c r="F1" t="s" s="137">
        <v>202</v>
      </c>
      <c r="G1" t="s" s="191">
        <v>44</v>
      </c>
      <c r="H1" t="s" s="191">
        <v>45</v>
      </c>
      <c r="I1" t="s" s="192">
        <v>46</v>
      </c>
      <c r="J1" s="29"/>
      <c r="K1" t="s" s="137">
        <v>203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1943</v>
      </c>
      <c r="B3" s="99">
        <v>35</v>
      </c>
      <c r="C3" s="83">
        <v>1350</v>
      </c>
      <c r="D3" s="87">
        <v>38.5714285714286</v>
      </c>
      <c r="E3" s="40"/>
      <c r="F3" s="153">
        <v>1943</v>
      </c>
      <c r="G3" s="99">
        <v>19</v>
      </c>
      <c r="H3" s="83">
        <v>785</v>
      </c>
      <c r="I3" s="87">
        <v>41.3157894736842</v>
      </c>
      <c r="J3" s="40"/>
      <c r="K3" s="153">
        <v>1943</v>
      </c>
      <c r="L3" s="99">
        <v>7</v>
      </c>
      <c r="M3" s="83">
        <v>303.2</v>
      </c>
      <c r="N3" s="89">
        <v>43.3142857142857</v>
      </c>
      <c r="O3" s="155"/>
      <c r="P3" s="129"/>
      <c r="Q3" s="97"/>
      <c r="R3" s="156"/>
      <c r="S3" s="129"/>
      <c r="T3" s="97"/>
      <c r="U3" s="156"/>
      <c r="V3" s="129"/>
      <c r="W3" s="97"/>
    </row>
    <row r="4" ht="21.95" customHeight="1">
      <c r="A4" s="152">
        <v>1944</v>
      </c>
      <c r="B4" s="99">
        <v>53</v>
      </c>
      <c r="C4" s="83">
        <v>1997.5</v>
      </c>
      <c r="D4" s="87">
        <v>37.688679245283</v>
      </c>
      <c r="E4" s="40"/>
      <c r="F4" s="153">
        <v>1944</v>
      </c>
      <c r="G4" s="99">
        <v>24</v>
      </c>
      <c r="H4" s="83">
        <v>971.4</v>
      </c>
      <c r="I4" s="87">
        <v>40.475</v>
      </c>
      <c r="J4" s="40"/>
      <c r="K4" s="153">
        <v>1944</v>
      </c>
      <c r="L4" s="99">
        <v>4</v>
      </c>
      <c r="M4" s="83">
        <v>175</v>
      </c>
      <c r="N4" s="89">
        <v>43.75</v>
      </c>
      <c r="O4" s="155"/>
      <c r="P4" s="129"/>
      <c r="Q4" s="97"/>
      <c r="R4" s="156"/>
      <c r="S4" s="129"/>
      <c r="T4" s="97"/>
      <c r="U4" s="156"/>
      <c r="V4" s="129"/>
      <c r="W4" s="97"/>
    </row>
    <row r="5" ht="21.95" customHeight="1">
      <c r="A5" s="152">
        <v>1945</v>
      </c>
      <c r="B5" s="99">
        <v>27</v>
      </c>
      <c r="C5" s="83">
        <v>1007.1</v>
      </c>
      <c r="D5" s="87">
        <v>37.3</v>
      </c>
      <c r="E5" s="40"/>
      <c r="F5" s="153">
        <v>1945</v>
      </c>
      <c r="G5" s="99">
        <v>11</v>
      </c>
      <c r="H5" s="83">
        <v>439.4</v>
      </c>
      <c r="I5" s="87">
        <v>39.9454545454545</v>
      </c>
      <c r="J5" s="40"/>
      <c r="K5" s="153">
        <v>1945</v>
      </c>
      <c r="L5" s="99">
        <v>1</v>
      </c>
      <c r="M5" s="83">
        <v>44</v>
      </c>
      <c r="N5" s="89">
        <v>44</v>
      </c>
      <c r="O5" s="155"/>
      <c r="P5" s="129"/>
      <c r="Q5" s="97"/>
      <c r="R5" s="156"/>
      <c r="S5" s="129"/>
      <c r="T5" s="97"/>
      <c r="U5" s="156"/>
      <c r="V5" s="129"/>
      <c r="W5" s="97"/>
    </row>
    <row r="6" ht="21.95" customHeight="1">
      <c r="A6" s="152">
        <v>1946</v>
      </c>
      <c r="B6" s="99">
        <v>29</v>
      </c>
      <c r="C6" s="83">
        <v>1098.1</v>
      </c>
      <c r="D6" s="87">
        <v>37.8655172413793</v>
      </c>
      <c r="E6" s="40"/>
      <c r="F6" s="153">
        <v>1946</v>
      </c>
      <c r="G6" s="99">
        <v>14</v>
      </c>
      <c r="H6" s="83">
        <v>565.1</v>
      </c>
      <c r="I6" s="87">
        <v>40.3642857142857</v>
      </c>
      <c r="J6" s="40"/>
      <c r="K6" s="153">
        <v>1946</v>
      </c>
      <c r="L6" s="99">
        <v>1</v>
      </c>
      <c r="M6" s="83">
        <v>42.5</v>
      </c>
      <c r="N6" s="89">
        <v>42.5</v>
      </c>
      <c r="O6" s="155"/>
      <c r="P6" s="129"/>
      <c r="Q6" s="97"/>
      <c r="R6" s="156"/>
      <c r="S6" s="129"/>
      <c r="T6" s="97"/>
      <c r="U6" s="156"/>
      <c r="V6" s="129"/>
      <c r="W6" s="97"/>
    </row>
    <row r="7" ht="21.95" customHeight="1">
      <c r="A7" s="152">
        <v>1947</v>
      </c>
      <c r="B7" s="99">
        <v>32</v>
      </c>
      <c r="C7" s="83">
        <v>1191.1</v>
      </c>
      <c r="D7" s="87">
        <v>37.221875</v>
      </c>
      <c r="E7" s="40"/>
      <c r="F7" s="153">
        <v>1947</v>
      </c>
      <c r="G7" s="99">
        <v>12</v>
      </c>
      <c r="H7" s="83">
        <v>484.2</v>
      </c>
      <c r="I7" s="87">
        <v>40.35</v>
      </c>
      <c r="J7" s="40"/>
      <c r="K7" s="153">
        <v>1947</v>
      </c>
      <c r="L7" s="99">
        <v>1</v>
      </c>
      <c r="M7" s="83">
        <v>44</v>
      </c>
      <c r="N7" s="89">
        <v>44</v>
      </c>
      <c r="O7" s="155"/>
      <c r="P7" s="129"/>
      <c r="Q7" s="97"/>
      <c r="R7" s="156"/>
      <c r="S7" s="129"/>
      <c r="T7" s="97"/>
      <c r="U7" s="156"/>
      <c r="V7" s="129"/>
      <c r="W7" s="97"/>
    </row>
    <row r="8" ht="21.95" customHeight="1">
      <c r="A8" s="152">
        <v>1948</v>
      </c>
      <c r="B8" s="99">
        <v>35</v>
      </c>
      <c r="C8" s="83">
        <v>1307.8</v>
      </c>
      <c r="D8" s="87">
        <v>37.3657142857143</v>
      </c>
      <c r="E8" s="40"/>
      <c r="F8" s="153">
        <v>1948</v>
      </c>
      <c r="G8" s="99">
        <v>14</v>
      </c>
      <c r="H8" s="83">
        <v>569.1</v>
      </c>
      <c r="I8" s="87">
        <v>40.65</v>
      </c>
      <c r="J8" s="40"/>
      <c r="K8" s="153">
        <v>1948</v>
      </c>
      <c r="L8" s="99">
        <v>5</v>
      </c>
      <c r="M8" s="83">
        <v>217</v>
      </c>
      <c r="N8" s="89">
        <v>43.4</v>
      </c>
      <c r="O8" s="155"/>
      <c r="P8" s="129"/>
      <c r="Q8" s="97"/>
      <c r="R8" s="156"/>
      <c r="S8" s="129"/>
      <c r="T8" s="97"/>
      <c r="U8" s="156"/>
      <c r="V8" s="129"/>
      <c r="W8" s="97"/>
    </row>
    <row r="9" ht="21.95" customHeight="1">
      <c r="A9" s="152">
        <v>1949</v>
      </c>
      <c r="B9" s="99">
        <v>21</v>
      </c>
      <c r="C9" s="83">
        <v>783.6</v>
      </c>
      <c r="D9" s="87">
        <v>37.3142857142857</v>
      </c>
      <c r="E9" s="40"/>
      <c r="F9" s="153">
        <v>1949</v>
      </c>
      <c r="G9" s="99">
        <v>10</v>
      </c>
      <c r="H9" s="83">
        <v>395</v>
      </c>
      <c r="I9" s="87">
        <v>39.5</v>
      </c>
      <c r="J9" s="40"/>
      <c r="K9" s="153">
        <v>1949</v>
      </c>
      <c r="L9" s="99">
        <v>0</v>
      </c>
      <c r="M9" s="83">
        <v>0</v>
      </c>
      <c r="N9" s="89"/>
      <c r="O9" s="155"/>
      <c r="P9" s="129"/>
      <c r="Q9" s="97"/>
      <c r="R9" s="156"/>
      <c r="S9" s="129"/>
      <c r="T9" s="97"/>
      <c r="U9" s="156"/>
      <c r="V9" s="129"/>
      <c r="W9" s="97"/>
    </row>
    <row r="10" ht="21.95" customHeight="1">
      <c r="A10" s="152">
        <v>1950</v>
      </c>
      <c r="B10" s="99">
        <v>27</v>
      </c>
      <c r="C10" s="83">
        <v>1033.3</v>
      </c>
      <c r="D10" s="87">
        <v>38.2703703703704</v>
      </c>
      <c r="E10" s="40"/>
      <c r="F10" s="153">
        <v>1950</v>
      </c>
      <c r="G10" s="99">
        <v>13</v>
      </c>
      <c r="H10" s="83">
        <v>532.6</v>
      </c>
      <c r="I10" s="87">
        <v>40.9692307692308</v>
      </c>
      <c r="J10" s="40"/>
      <c r="K10" s="153">
        <v>1950</v>
      </c>
      <c r="L10" s="99">
        <v>3</v>
      </c>
      <c r="M10" s="83">
        <v>129</v>
      </c>
      <c r="N10" s="89">
        <v>43</v>
      </c>
      <c r="O10" s="155"/>
      <c r="P10" s="129"/>
      <c r="Q10" s="97"/>
      <c r="R10" s="156"/>
      <c r="S10" s="129"/>
      <c r="T10" s="97"/>
      <c r="U10" s="156"/>
      <c r="V10" s="129"/>
      <c r="W10" s="97"/>
    </row>
    <row r="11" ht="21.95" customHeight="1">
      <c r="A11" s="152">
        <v>1951</v>
      </c>
      <c r="B11" s="99">
        <v>47</v>
      </c>
      <c r="C11" s="83">
        <v>1795.6</v>
      </c>
      <c r="D11" s="87">
        <v>38.2042553191489</v>
      </c>
      <c r="E11" s="40"/>
      <c r="F11" s="153">
        <v>1951</v>
      </c>
      <c r="G11" s="99">
        <v>28</v>
      </c>
      <c r="H11" s="83">
        <v>1127</v>
      </c>
      <c r="I11" s="87">
        <v>40.25</v>
      </c>
      <c r="J11" s="40"/>
      <c r="K11" s="153">
        <v>1951</v>
      </c>
      <c r="L11" s="99">
        <v>5</v>
      </c>
      <c r="M11" s="83">
        <v>219</v>
      </c>
      <c r="N11" s="89">
        <v>43.8</v>
      </c>
      <c r="O11" s="155"/>
      <c r="P11" s="129"/>
      <c r="Q11" s="97"/>
      <c r="R11" s="156"/>
      <c r="S11" s="129"/>
      <c r="T11" s="97"/>
      <c r="U11" s="156"/>
      <c r="V11" s="129"/>
      <c r="W11" s="97"/>
    </row>
    <row r="12" ht="21.95" customHeight="1">
      <c r="A12" s="152">
        <v>1952</v>
      </c>
      <c r="B12" s="99">
        <v>26</v>
      </c>
      <c r="C12" s="83">
        <v>963.5</v>
      </c>
      <c r="D12" s="87">
        <v>37.0576923076923</v>
      </c>
      <c r="E12" s="40"/>
      <c r="F12" s="153">
        <v>1952</v>
      </c>
      <c r="G12" s="99">
        <v>11</v>
      </c>
      <c r="H12" s="83">
        <v>430.3</v>
      </c>
      <c r="I12" s="87">
        <v>39.1181818181818</v>
      </c>
      <c r="J12" s="40"/>
      <c r="K12" s="153">
        <v>1952</v>
      </c>
      <c r="L12" s="99">
        <v>0</v>
      </c>
      <c r="M12" s="83">
        <v>0</v>
      </c>
      <c r="N12" s="89"/>
      <c r="O12" s="155"/>
      <c r="P12" s="129"/>
      <c r="Q12" s="97"/>
      <c r="R12" s="156"/>
      <c r="S12" s="129"/>
      <c r="T12" s="97"/>
      <c r="U12" s="156"/>
      <c r="V12" s="129"/>
      <c r="W12" s="97"/>
    </row>
    <row r="13" ht="21.95" customHeight="1">
      <c r="A13" s="152">
        <v>1953</v>
      </c>
      <c r="B13" s="99">
        <v>40</v>
      </c>
      <c r="C13" s="83">
        <v>1503.9</v>
      </c>
      <c r="D13" s="87">
        <v>37.5975</v>
      </c>
      <c r="E13" s="40"/>
      <c r="F13" s="153">
        <v>1953</v>
      </c>
      <c r="G13" s="99">
        <v>18</v>
      </c>
      <c r="H13" s="83">
        <v>722</v>
      </c>
      <c r="I13" s="87">
        <v>40.1111111111111</v>
      </c>
      <c r="J13" s="40"/>
      <c r="K13" s="153">
        <v>1953</v>
      </c>
      <c r="L13" s="99">
        <v>2</v>
      </c>
      <c r="M13" s="83">
        <v>89</v>
      </c>
      <c r="N13" s="89">
        <v>44.5</v>
      </c>
      <c r="O13" s="155"/>
      <c r="P13" s="129"/>
      <c r="Q13" s="97"/>
      <c r="R13" s="156"/>
      <c r="S13" s="129"/>
      <c r="T13" s="97"/>
      <c r="U13" s="156"/>
      <c r="V13" s="129"/>
      <c r="W13" s="97"/>
    </row>
    <row r="14" ht="21.95" customHeight="1">
      <c r="A14" s="152">
        <v>1954</v>
      </c>
      <c r="B14" s="99">
        <v>33</v>
      </c>
      <c r="C14" s="83">
        <v>1235.3</v>
      </c>
      <c r="D14" s="87">
        <v>37.4333333333333</v>
      </c>
      <c r="E14" s="40"/>
      <c r="F14" s="153">
        <v>1954</v>
      </c>
      <c r="G14" s="99">
        <v>13</v>
      </c>
      <c r="H14" s="83">
        <v>522.5</v>
      </c>
      <c r="I14" s="87">
        <v>40.1923076923077</v>
      </c>
      <c r="J14" s="40"/>
      <c r="K14" s="153">
        <v>1954</v>
      </c>
      <c r="L14" s="99">
        <v>2</v>
      </c>
      <c r="M14" s="83">
        <v>88.09999999999999</v>
      </c>
      <c r="N14" s="89">
        <v>44.05</v>
      </c>
      <c r="O14" s="155"/>
      <c r="P14" s="129"/>
      <c r="Q14" s="97"/>
      <c r="R14" s="156"/>
      <c r="S14" s="129"/>
      <c r="T14" s="97"/>
      <c r="U14" s="156"/>
      <c r="V14" s="129"/>
      <c r="W14" s="97"/>
    </row>
    <row r="15" ht="21.95" customHeight="1">
      <c r="A15" s="152">
        <v>1955</v>
      </c>
      <c r="B15" s="99">
        <v>32</v>
      </c>
      <c r="C15" s="83">
        <v>1240.1</v>
      </c>
      <c r="D15" s="87">
        <v>38.753125</v>
      </c>
      <c r="E15" s="40"/>
      <c r="F15" s="153">
        <v>1955</v>
      </c>
      <c r="G15" s="99">
        <v>20</v>
      </c>
      <c r="H15" s="83">
        <v>813.8</v>
      </c>
      <c r="I15" s="87">
        <v>40.69</v>
      </c>
      <c r="J15" s="40"/>
      <c r="K15" s="153">
        <v>1955</v>
      </c>
      <c r="L15" s="99">
        <v>4</v>
      </c>
      <c r="M15" s="83">
        <v>171.8</v>
      </c>
      <c r="N15" s="89">
        <v>42.95</v>
      </c>
      <c r="O15" s="155"/>
      <c r="P15" s="129"/>
      <c r="Q15" s="97"/>
      <c r="R15" s="156"/>
      <c r="S15" s="129"/>
      <c r="T15" s="97"/>
      <c r="U15" s="156"/>
      <c r="V15" s="129"/>
      <c r="W15" s="97"/>
    </row>
    <row r="16" ht="21.95" customHeight="1">
      <c r="A16" s="152">
        <v>1956</v>
      </c>
      <c r="B16" s="99">
        <v>23</v>
      </c>
      <c r="C16" s="83">
        <v>843</v>
      </c>
      <c r="D16" s="87">
        <v>36.6521739130435</v>
      </c>
      <c r="E16" s="40"/>
      <c r="F16" s="153">
        <v>1956</v>
      </c>
      <c r="G16" s="99">
        <v>6</v>
      </c>
      <c r="H16" s="83">
        <v>232.7</v>
      </c>
      <c r="I16" s="87">
        <v>38.7833333333333</v>
      </c>
      <c r="J16" s="40"/>
      <c r="K16" s="153">
        <v>1956</v>
      </c>
      <c r="L16" s="99">
        <v>0</v>
      </c>
      <c r="M16" s="83">
        <v>0</v>
      </c>
      <c r="N16" s="89"/>
      <c r="O16" s="155"/>
      <c r="P16" s="129"/>
      <c r="Q16" s="97"/>
      <c r="R16" s="156"/>
      <c r="S16" s="129"/>
      <c r="T16" s="97"/>
      <c r="U16" s="156"/>
      <c r="V16" s="129"/>
      <c r="W16" s="97"/>
    </row>
    <row r="17" ht="21.95" customHeight="1">
      <c r="A17" s="152">
        <v>1957</v>
      </c>
      <c r="B17" s="99">
        <v>40</v>
      </c>
      <c r="C17" s="83">
        <v>1502.4</v>
      </c>
      <c r="D17" s="87">
        <v>37.56</v>
      </c>
      <c r="E17" s="40"/>
      <c r="F17" s="153">
        <v>1957</v>
      </c>
      <c r="G17" s="99">
        <v>20</v>
      </c>
      <c r="H17" s="83">
        <v>792.1</v>
      </c>
      <c r="I17" s="87">
        <v>39.605</v>
      </c>
      <c r="J17" s="40"/>
      <c r="K17" s="153">
        <v>1957</v>
      </c>
      <c r="L17" s="99">
        <v>4</v>
      </c>
      <c r="M17" s="83">
        <v>171.8</v>
      </c>
      <c r="N17" s="89">
        <v>42.95</v>
      </c>
      <c r="O17" s="155"/>
      <c r="P17" s="129"/>
      <c r="Q17" s="97"/>
      <c r="R17" s="156"/>
      <c r="S17" s="129"/>
      <c r="T17" s="97"/>
      <c r="U17" s="156"/>
      <c r="V17" s="129"/>
      <c r="W17" s="97"/>
    </row>
    <row r="18" ht="21.95" customHeight="1">
      <c r="A18" s="152">
        <v>1958</v>
      </c>
      <c r="B18" s="99">
        <v>31</v>
      </c>
      <c r="C18" s="83">
        <v>1112.2</v>
      </c>
      <c r="D18" s="87">
        <v>35.8774193548387</v>
      </c>
      <c r="E18" s="40"/>
      <c r="F18" s="153">
        <v>1958</v>
      </c>
      <c r="G18" s="99">
        <v>8</v>
      </c>
      <c r="H18" s="83">
        <v>309.4</v>
      </c>
      <c r="I18" s="87">
        <v>38.675</v>
      </c>
      <c r="J18" s="40"/>
      <c r="K18" s="153">
        <v>1958</v>
      </c>
      <c r="L18" s="99">
        <v>0</v>
      </c>
      <c r="M18" s="83">
        <v>0</v>
      </c>
      <c r="N18" s="89"/>
      <c r="O18" s="155"/>
      <c r="P18" s="129"/>
      <c r="Q18" s="97"/>
      <c r="R18" s="156"/>
      <c r="S18" s="129"/>
      <c r="T18" s="97"/>
      <c r="U18" s="156"/>
      <c r="V18" s="129"/>
      <c r="W18" s="97"/>
    </row>
    <row r="19" ht="21.95" customHeight="1">
      <c r="A19" s="152">
        <v>1959</v>
      </c>
      <c r="B19" s="99">
        <v>28</v>
      </c>
      <c r="C19" s="83">
        <v>1071.8</v>
      </c>
      <c r="D19" s="87">
        <v>38.2785714285714</v>
      </c>
      <c r="E19" s="40"/>
      <c r="F19" s="153">
        <v>1959</v>
      </c>
      <c r="G19" s="99">
        <v>17</v>
      </c>
      <c r="H19" s="83">
        <v>685.5</v>
      </c>
      <c r="I19" s="87">
        <v>40.3235294117647</v>
      </c>
      <c r="J19" s="40"/>
      <c r="K19" s="153">
        <v>1959</v>
      </c>
      <c r="L19" s="99">
        <v>4</v>
      </c>
      <c r="M19" s="83">
        <v>176.6</v>
      </c>
      <c r="N19" s="89">
        <v>44.15</v>
      </c>
      <c r="O19" s="155"/>
      <c r="P19" s="129"/>
      <c r="Q19" s="97"/>
      <c r="R19" s="156"/>
      <c r="S19" s="129"/>
      <c r="T19" s="97"/>
      <c r="U19" s="156"/>
      <c r="V19" s="129"/>
      <c r="W19" s="97"/>
    </row>
    <row r="20" ht="21.95" customHeight="1">
      <c r="A20" s="152">
        <v>1960</v>
      </c>
      <c r="B20" s="99">
        <v>45</v>
      </c>
      <c r="C20" s="83">
        <v>1697.1</v>
      </c>
      <c r="D20" s="87">
        <v>37.7133333333333</v>
      </c>
      <c r="E20" s="40"/>
      <c r="F20" s="153">
        <v>1960</v>
      </c>
      <c r="G20" s="99">
        <v>24</v>
      </c>
      <c r="H20" s="83">
        <v>956</v>
      </c>
      <c r="I20" s="87">
        <v>39.8333333333333</v>
      </c>
      <c r="J20" s="40"/>
      <c r="K20" s="153">
        <v>1960</v>
      </c>
      <c r="L20" s="99">
        <v>2</v>
      </c>
      <c r="M20" s="83">
        <v>86.8</v>
      </c>
      <c r="N20" s="89">
        <v>43.4</v>
      </c>
      <c r="O20" s="155"/>
      <c r="P20" s="129"/>
      <c r="Q20" s="97"/>
      <c r="R20" s="156"/>
      <c r="S20" s="129"/>
      <c r="T20" s="97"/>
      <c r="U20" s="156"/>
      <c r="V20" s="129"/>
      <c r="W20" s="97"/>
    </row>
    <row r="21" ht="21.95" customHeight="1">
      <c r="A21" s="152">
        <v>1961</v>
      </c>
      <c r="B21" s="99">
        <v>52</v>
      </c>
      <c r="C21" s="83">
        <v>1988.2</v>
      </c>
      <c r="D21" s="87">
        <v>38.2346153846154</v>
      </c>
      <c r="E21" s="40"/>
      <c r="F21" s="153">
        <v>1961</v>
      </c>
      <c r="G21" s="99">
        <v>32</v>
      </c>
      <c r="H21" s="83">
        <v>1279.9</v>
      </c>
      <c r="I21" s="87">
        <v>39.996875</v>
      </c>
      <c r="J21" s="40"/>
      <c r="K21" s="153">
        <v>1961</v>
      </c>
      <c r="L21" s="99">
        <v>4</v>
      </c>
      <c r="M21" s="83">
        <v>175.9</v>
      </c>
      <c r="N21" s="89">
        <v>43.975</v>
      </c>
      <c r="O21" s="155"/>
      <c r="P21" s="129"/>
      <c r="Q21" s="97"/>
      <c r="R21" s="156"/>
      <c r="S21" s="129"/>
      <c r="T21" s="97"/>
      <c r="U21" s="156"/>
      <c r="V21" s="129"/>
      <c r="W21" s="97"/>
    </row>
    <row r="22" ht="21.95" customHeight="1">
      <c r="A22" s="152">
        <v>1962</v>
      </c>
      <c r="B22" s="99">
        <v>33</v>
      </c>
      <c r="C22" s="83">
        <v>1249.3</v>
      </c>
      <c r="D22" s="87">
        <v>37.8575757575758</v>
      </c>
      <c r="E22" s="40"/>
      <c r="F22" s="153">
        <v>1962</v>
      </c>
      <c r="G22" s="99">
        <v>16</v>
      </c>
      <c r="H22" s="83">
        <v>646.4</v>
      </c>
      <c r="I22" s="87">
        <v>40.4</v>
      </c>
      <c r="J22" s="40"/>
      <c r="K22" s="153">
        <v>1962</v>
      </c>
      <c r="L22" s="99">
        <v>3</v>
      </c>
      <c r="M22" s="83">
        <v>133.2</v>
      </c>
      <c r="N22" s="89">
        <v>44.4</v>
      </c>
      <c r="O22" s="155"/>
      <c r="P22" s="129"/>
      <c r="Q22" s="97"/>
      <c r="R22" s="156"/>
      <c r="S22" s="129"/>
      <c r="T22" s="97"/>
      <c r="U22" s="156"/>
      <c r="V22" s="129"/>
      <c r="W22" s="97"/>
    </row>
    <row r="23" ht="21.95" customHeight="1">
      <c r="A23" s="152">
        <v>1963</v>
      </c>
      <c r="B23" s="99">
        <v>39</v>
      </c>
      <c r="C23" s="83">
        <v>1493</v>
      </c>
      <c r="D23" s="87">
        <v>38.2820512820513</v>
      </c>
      <c r="E23" s="40"/>
      <c r="F23" s="153">
        <v>1963</v>
      </c>
      <c r="G23" s="99">
        <v>20</v>
      </c>
      <c r="H23" s="83">
        <v>812.7</v>
      </c>
      <c r="I23" s="87">
        <v>40.635</v>
      </c>
      <c r="J23" s="40"/>
      <c r="K23" s="153">
        <v>1963</v>
      </c>
      <c r="L23" s="99">
        <v>4</v>
      </c>
      <c r="M23" s="83">
        <v>176.2</v>
      </c>
      <c r="N23" s="89">
        <v>44.05</v>
      </c>
      <c r="O23" s="155"/>
      <c r="P23" s="129"/>
      <c r="Q23" s="97"/>
      <c r="R23" s="156"/>
      <c r="S23" s="129"/>
      <c r="T23" s="97"/>
      <c r="U23" s="156"/>
      <c r="V23" s="129"/>
      <c r="W23" s="97"/>
    </row>
    <row r="24" ht="21.95" customHeight="1">
      <c r="A24" s="152">
        <v>1964</v>
      </c>
      <c r="B24" s="99">
        <v>34</v>
      </c>
      <c r="C24" s="83">
        <v>1272.8</v>
      </c>
      <c r="D24" s="87">
        <v>37.4352941176471</v>
      </c>
      <c r="E24" s="40"/>
      <c r="F24" s="153">
        <v>1964</v>
      </c>
      <c r="G24" s="99">
        <v>12</v>
      </c>
      <c r="H24" s="83">
        <v>496.3</v>
      </c>
      <c r="I24" s="87">
        <v>41.3583333333333</v>
      </c>
      <c r="J24" s="40"/>
      <c r="K24" s="153">
        <v>1964</v>
      </c>
      <c r="L24" s="99">
        <v>4</v>
      </c>
      <c r="M24" s="83">
        <v>175.6</v>
      </c>
      <c r="N24" s="89">
        <v>43.9</v>
      </c>
      <c r="O24" s="155"/>
      <c r="P24" s="129"/>
      <c r="Q24" s="97"/>
      <c r="R24" s="156"/>
      <c r="S24" s="129"/>
      <c r="T24" s="97"/>
      <c r="U24" s="156"/>
      <c r="V24" s="129"/>
      <c r="W24" s="97"/>
    </row>
    <row r="25" ht="21.95" customHeight="1">
      <c r="A25" s="152">
        <v>1965</v>
      </c>
      <c r="B25" s="99">
        <v>45</v>
      </c>
      <c r="C25" s="83">
        <v>1716.6</v>
      </c>
      <c r="D25" s="87">
        <v>38.1466666666667</v>
      </c>
      <c r="E25" s="40"/>
      <c r="F25" s="153">
        <v>1965</v>
      </c>
      <c r="G25" s="99">
        <v>22</v>
      </c>
      <c r="H25" s="83">
        <v>893.1</v>
      </c>
      <c r="I25" s="87">
        <v>40.5954545454545</v>
      </c>
      <c r="J25" s="40"/>
      <c r="K25" s="153">
        <v>1965</v>
      </c>
      <c r="L25" s="99">
        <v>4</v>
      </c>
      <c r="M25" s="83">
        <v>174.2</v>
      </c>
      <c r="N25" s="89">
        <v>43.55</v>
      </c>
      <c r="O25" s="155"/>
      <c r="P25" s="129"/>
      <c r="Q25" s="97"/>
      <c r="R25" s="156"/>
      <c r="S25" s="129"/>
      <c r="T25" s="97"/>
      <c r="U25" s="156"/>
      <c r="V25" s="129"/>
      <c r="W25" s="97"/>
    </row>
    <row r="26" ht="21.95" customHeight="1">
      <c r="A26" s="152">
        <v>1966</v>
      </c>
      <c r="B26" s="99">
        <v>33</v>
      </c>
      <c r="C26" s="83">
        <v>1240.9</v>
      </c>
      <c r="D26" s="87">
        <v>37.6030303030303</v>
      </c>
      <c r="E26" s="40"/>
      <c r="F26" s="153">
        <v>1966</v>
      </c>
      <c r="G26" s="99">
        <v>17</v>
      </c>
      <c r="H26" s="83">
        <v>675.3</v>
      </c>
      <c r="I26" s="87">
        <v>39.7235294117647</v>
      </c>
      <c r="J26" s="40"/>
      <c r="K26" s="153">
        <v>1966</v>
      </c>
      <c r="L26" s="99">
        <v>1</v>
      </c>
      <c r="M26" s="83">
        <v>42.6</v>
      </c>
      <c r="N26" s="89">
        <v>42.6</v>
      </c>
      <c r="O26" s="155"/>
      <c r="P26" s="129"/>
      <c r="Q26" s="97"/>
      <c r="R26" s="156"/>
      <c r="S26" s="129"/>
      <c r="T26" s="97"/>
      <c r="U26" s="156"/>
      <c r="V26" s="129"/>
      <c r="W26" s="97"/>
    </row>
    <row r="27" ht="21.95" customHeight="1">
      <c r="A27" s="152">
        <v>1967</v>
      </c>
      <c r="B27" s="99">
        <v>35</v>
      </c>
      <c r="C27" s="83">
        <v>1288.2</v>
      </c>
      <c r="D27" s="87">
        <v>36.8057142857143</v>
      </c>
      <c r="E27" s="40"/>
      <c r="F27" s="153">
        <v>1967</v>
      </c>
      <c r="G27" s="99">
        <v>13</v>
      </c>
      <c r="H27" s="83">
        <v>513.3</v>
      </c>
      <c r="I27" s="87">
        <v>39.4846153846154</v>
      </c>
      <c r="J27" s="40"/>
      <c r="K27" s="153">
        <v>1967</v>
      </c>
      <c r="L27" s="99">
        <v>1</v>
      </c>
      <c r="M27" s="83">
        <v>44</v>
      </c>
      <c r="N27" s="89">
        <v>44</v>
      </c>
      <c r="O27" s="155"/>
      <c r="P27" s="129"/>
      <c r="Q27" s="97"/>
      <c r="R27" s="156"/>
      <c r="S27" s="129"/>
      <c r="T27" s="97"/>
      <c r="U27" s="156"/>
      <c r="V27" s="129"/>
      <c r="W27" s="97"/>
    </row>
    <row r="28" ht="21.95" customHeight="1">
      <c r="A28" s="152">
        <v>1968</v>
      </c>
      <c r="B28" s="99">
        <v>46</v>
      </c>
      <c r="C28" s="83">
        <v>1767.7</v>
      </c>
      <c r="D28" s="87">
        <v>38.4282608695652</v>
      </c>
      <c r="E28" s="40"/>
      <c r="F28" s="153">
        <v>1968</v>
      </c>
      <c r="G28" s="99">
        <v>27</v>
      </c>
      <c r="H28" s="83">
        <v>1101.6</v>
      </c>
      <c r="I28" s="87">
        <v>40.8</v>
      </c>
      <c r="J28" s="40"/>
      <c r="K28" s="153">
        <v>1968</v>
      </c>
      <c r="L28" s="99">
        <v>5</v>
      </c>
      <c r="M28" s="83">
        <v>218.2</v>
      </c>
      <c r="N28" s="89">
        <v>43.64</v>
      </c>
      <c r="O28" s="155"/>
      <c r="P28" s="129"/>
      <c r="Q28" s="97"/>
      <c r="R28" s="156"/>
      <c r="S28" s="129"/>
      <c r="T28" s="97"/>
      <c r="U28" s="156"/>
      <c r="V28" s="129"/>
      <c r="W28" s="97"/>
    </row>
    <row r="29" ht="21.95" customHeight="1">
      <c r="A29" s="152">
        <v>1969</v>
      </c>
      <c r="B29" s="99">
        <v>28</v>
      </c>
      <c r="C29" s="83">
        <v>1060.7</v>
      </c>
      <c r="D29" s="87">
        <v>37.8821428571429</v>
      </c>
      <c r="E29" s="40"/>
      <c r="F29" s="153">
        <v>1969</v>
      </c>
      <c r="G29" s="99">
        <v>13</v>
      </c>
      <c r="H29" s="83">
        <v>528.4</v>
      </c>
      <c r="I29" s="87">
        <v>40.6461538461538</v>
      </c>
      <c r="J29" s="40"/>
      <c r="K29" s="153">
        <v>1969</v>
      </c>
      <c r="L29" s="99">
        <v>2</v>
      </c>
      <c r="M29" s="83">
        <v>88.5</v>
      </c>
      <c r="N29" s="89">
        <v>44.25</v>
      </c>
      <c r="O29" s="155"/>
      <c r="P29" s="129"/>
      <c r="Q29" s="97"/>
      <c r="R29" s="156"/>
      <c r="S29" s="129"/>
      <c r="T29" s="97"/>
      <c r="U29" s="156"/>
      <c r="V29" s="129"/>
      <c r="W29" s="97"/>
    </row>
    <row r="30" ht="21.95" customHeight="1">
      <c r="A30" s="152">
        <v>1970</v>
      </c>
      <c r="B30" s="99">
        <v>39</v>
      </c>
      <c r="C30" s="83">
        <v>1496.5</v>
      </c>
      <c r="D30" s="87">
        <v>38.3717948717949</v>
      </c>
      <c r="E30" s="40"/>
      <c r="F30" s="153">
        <v>1970</v>
      </c>
      <c r="G30" s="99">
        <v>22</v>
      </c>
      <c r="H30" s="83">
        <v>890.4</v>
      </c>
      <c r="I30" s="87">
        <v>40.4727272727273</v>
      </c>
      <c r="J30" s="40"/>
      <c r="K30" s="153">
        <v>1970</v>
      </c>
      <c r="L30" s="99">
        <v>6</v>
      </c>
      <c r="M30" s="83">
        <v>260</v>
      </c>
      <c r="N30" s="89">
        <v>43.3333333333333</v>
      </c>
      <c r="O30" s="155"/>
      <c r="P30" s="129"/>
      <c r="Q30" s="97"/>
      <c r="R30" s="156"/>
      <c r="S30" s="129"/>
      <c r="T30" s="97"/>
      <c r="U30" s="156"/>
      <c r="V30" s="129"/>
      <c r="W30" s="97"/>
    </row>
    <row r="31" ht="21.95" customHeight="1">
      <c r="A31" s="152">
        <v>1971</v>
      </c>
      <c r="B31" s="99">
        <v>25</v>
      </c>
      <c r="C31" s="83">
        <v>943.7</v>
      </c>
      <c r="D31" s="87">
        <v>37.748</v>
      </c>
      <c r="E31" s="40"/>
      <c r="F31" s="153">
        <v>1971</v>
      </c>
      <c r="G31" s="99">
        <v>13</v>
      </c>
      <c r="H31" s="83">
        <v>523.3</v>
      </c>
      <c r="I31" s="87">
        <v>40.2538461538462</v>
      </c>
      <c r="J31" s="40"/>
      <c r="K31" s="153">
        <v>1971</v>
      </c>
      <c r="L31" s="99">
        <v>3</v>
      </c>
      <c r="M31" s="83">
        <v>129.4</v>
      </c>
      <c r="N31" s="89">
        <v>43.1333333333333</v>
      </c>
      <c r="O31" s="155"/>
      <c r="P31" s="129"/>
      <c r="Q31" s="97"/>
      <c r="R31" s="156"/>
      <c r="S31" s="129"/>
      <c r="T31" s="97"/>
      <c r="U31" s="156"/>
      <c r="V31" s="129"/>
      <c r="W31" s="97"/>
    </row>
    <row r="32" ht="21.95" customHeight="1">
      <c r="A32" s="152">
        <v>1972</v>
      </c>
      <c r="B32" s="99">
        <v>36</v>
      </c>
      <c r="C32" s="83">
        <v>1351.9</v>
      </c>
      <c r="D32" s="87">
        <v>37.5527777777778</v>
      </c>
      <c r="E32" s="40"/>
      <c r="F32" s="153">
        <v>1972</v>
      </c>
      <c r="G32" s="99">
        <v>17</v>
      </c>
      <c r="H32" s="83">
        <v>681.7</v>
      </c>
      <c r="I32" s="87">
        <v>40.1</v>
      </c>
      <c r="J32" s="40"/>
      <c r="K32" s="153">
        <v>1972</v>
      </c>
      <c r="L32" s="99">
        <v>3</v>
      </c>
      <c r="M32" s="83">
        <v>131</v>
      </c>
      <c r="N32" s="89">
        <v>43.6666666666667</v>
      </c>
      <c r="O32" s="155"/>
      <c r="P32" s="129"/>
      <c r="Q32" s="97"/>
      <c r="R32" s="156"/>
      <c r="S32" s="129"/>
      <c r="T32" s="97"/>
      <c r="U32" s="156"/>
      <c r="V32" s="129"/>
      <c r="W32" s="97"/>
    </row>
    <row r="33" ht="21.95" customHeight="1">
      <c r="A33" s="152">
        <v>1973</v>
      </c>
      <c r="B33" s="99">
        <v>36</v>
      </c>
      <c r="C33" s="83">
        <v>1387.2</v>
      </c>
      <c r="D33" s="87">
        <v>38.5333333333333</v>
      </c>
      <c r="E33" s="40"/>
      <c r="F33" s="153">
        <v>1973</v>
      </c>
      <c r="G33" s="99">
        <v>17</v>
      </c>
      <c r="H33" s="83">
        <v>711.7</v>
      </c>
      <c r="I33" s="87">
        <v>41.8647058823529</v>
      </c>
      <c r="J33" s="40"/>
      <c r="K33" s="153">
        <v>1973</v>
      </c>
      <c r="L33" s="99">
        <v>6</v>
      </c>
      <c r="M33" s="83">
        <v>270.5</v>
      </c>
      <c r="N33" s="89">
        <v>45.0833333333333</v>
      </c>
      <c r="O33" s="155"/>
      <c r="P33" s="129"/>
      <c r="Q33" s="97"/>
      <c r="R33" s="156"/>
      <c r="S33" s="129"/>
      <c r="T33" s="97"/>
      <c r="U33" s="156"/>
      <c r="V33" s="129"/>
      <c r="W33" s="97"/>
    </row>
    <row r="34" ht="21.95" customHeight="1">
      <c r="A34" s="152">
        <v>1974</v>
      </c>
      <c r="B34" s="99">
        <v>29</v>
      </c>
      <c r="C34" s="83">
        <v>1072.5</v>
      </c>
      <c r="D34" s="87">
        <v>36.9827586206897</v>
      </c>
      <c r="E34" s="40"/>
      <c r="F34" s="153">
        <v>1974</v>
      </c>
      <c r="G34" s="99">
        <v>12</v>
      </c>
      <c r="H34" s="83">
        <v>470.4</v>
      </c>
      <c r="I34" s="87">
        <v>39.2</v>
      </c>
      <c r="J34" s="40"/>
      <c r="K34" s="153">
        <v>1974</v>
      </c>
      <c r="L34" s="99">
        <v>0</v>
      </c>
      <c r="M34" s="83">
        <v>0</v>
      </c>
      <c r="N34" s="89"/>
      <c r="O34" s="155"/>
      <c r="P34" s="129"/>
      <c r="Q34" s="97"/>
      <c r="R34" s="156"/>
      <c r="S34" s="129"/>
      <c r="T34" s="97"/>
      <c r="U34" s="156"/>
      <c r="V34" s="129"/>
      <c r="W34" s="97"/>
    </row>
    <row r="35" ht="21.95" customHeight="1">
      <c r="A35" s="152">
        <v>1975</v>
      </c>
      <c r="B35" s="99">
        <v>31</v>
      </c>
      <c r="C35" s="83">
        <v>1195.1</v>
      </c>
      <c r="D35" s="87">
        <v>38.5516129032258</v>
      </c>
      <c r="E35" s="40"/>
      <c r="F35" s="153">
        <v>1975</v>
      </c>
      <c r="G35" s="99">
        <v>17</v>
      </c>
      <c r="H35" s="83">
        <v>690.4</v>
      </c>
      <c r="I35" s="87">
        <v>40.6117647058824</v>
      </c>
      <c r="J35" s="40"/>
      <c r="K35" s="153">
        <v>1975</v>
      </c>
      <c r="L35" s="99">
        <v>3</v>
      </c>
      <c r="M35" s="83">
        <v>133.3</v>
      </c>
      <c r="N35" s="89">
        <v>44.4333333333333</v>
      </c>
      <c r="O35" s="155"/>
      <c r="P35" s="129"/>
      <c r="Q35" s="97"/>
      <c r="R35" s="156"/>
      <c r="S35" s="129"/>
      <c r="T35" s="97"/>
      <c r="U35" s="156"/>
      <c r="V35" s="129"/>
      <c r="W35" s="97"/>
    </row>
    <row r="36" ht="21.95" customHeight="1">
      <c r="A36" s="152">
        <v>1976</v>
      </c>
      <c r="B36" s="99">
        <v>33</v>
      </c>
      <c r="C36" s="83">
        <v>1245</v>
      </c>
      <c r="D36" s="87">
        <v>37.7272727272727</v>
      </c>
      <c r="E36" s="40"/>
      <c r="F36" s="153">
        <v>1976</v>
      </c>
      <c r="G36" s="99">
        <v>16</v>
      </c>
      <c r="H36" s="83">
        <v>642</v>
      </c>
      <c r="I36" s="87">
        <v>40.125</v>
      </c>
      <c r="J36" s="40"/>
      <c r="K36" s="153">
        <v>1976</v>
      </c>
      <c r="L36" s="99">
        <v>3</v>
      </c>
      <c r="M36" s="83">
        <v>134.3</v>
      </c>
      <c r="N36" s="89">
        <v>44.7666666666667</v>
      </c>
      <c r="O36" t="s" s="125">
        <v>57</v>
      </c>
      <c r="P36" s="129">
        <f>AVERAGE(B36:B55)</f>
        <v>35.05</v>
      </c>
      <c r="Q36" s="97">
        <f>AVERAGE(D36:D55)</f>
        <v>37.8819021359134</v>
      </c>
      <c r="R36" t="s" s="128">
        <v>57</v>
      </c>
      <c r="S36" s="129">
        <f>AVERAGE(G36:G55)</f>
        <v>18</v>
      </c>
      <c r="T36" s="97">
        <f>AVERAGE(I36:I55)</f>
        <v>40.2512205195152</v>
      </c>
      <c r="U36" t="s" s="128">
        <v>57</v>
      </c>
      <c r="V36" s="129">
        <f>AVERAGE(L36:L55)</f>
        <v>3.25</v>
      </c>
      <c r="W36" s="97">
        <f>AVERAGE(N36:N55)</f>
        <v>43.863130952381</v>
      </c>
    </row>
    <row r="37" ht="21.95" customHeight="1">
      <c r="A37" s="152">
        <v>1977</v>
      </c>
      <c r="B37" s="99">
        <v>45</v>
      </c>
      <c r="C37" s="83">
        <v>1701.9</v>
      </c>
      <c r="D37" s="87">
        <v>37.82</v>
      </c>
      <c r="E37" s="40"/>
      <c r="F37" s="153">
        <v>1977</v>
      </c>
      <c r="G37" s="99">
        <v>27</v>
      </c>
      <c r="H37" s="83">
        <v>1068.4</v>
      </c>
      <c r="I37" s="87">
        <v>39.5703703703704</v>
      </c>
      <c r="J37" s="40"/>
      <c r="K37" s="153">
        <v>1977</v>
      </c>
      <c r="L37" s="99">
        <v>1</v>
      </c>
      <c r="M37" s="83">
        <v>44</v>
      </c>
      <c r="N37" s="89">
        <v>44</v>
      </c>
      <c r="O37" t="s" s="125">
        <v>58</v>
      </c>
      <c r="P37" s="129">
        <f>AVERAGE(B37:B55)</f>
        <v>35.1578947368421</v>
      </c>
      <c r="Q37" s="97">
        <f>AVERAGE(D37:D55)</f>
        <v>37.8900405258418</v>
      </c>
      <c r="R37" t="s" s="128">
        <v>58</v>
      </c>
      <c r="S37" s="129">
        <f>AVERAGE(G37:G55)</f>
        <v>18.1052631578947</v>
      </c>
      <c r="T37" s="97">
        <f>AVERAGE(I37:I55)</f>
        <v>40.2578637047528</v>
      </c>
      <c r="U37" t="s" s="128">
        <v>58</v>
      </c>
      <c r="V37" s="129">
        <f>AVERAGE(L37:L55)</f>
        <v>3.26315789473684</v>
      </c>
      <c r="W37" s="97">
        <f>AVERAGE(N37:N55)</f>
        <v>43.8155764411028</v>
      </c>
    </row>
    <row r="38" ht="21.95" customHeight="1">
      <c r="A38" s="152">
        <v>1978</v>
      </c>
      <c r="B38" s="99">
        <v>30</v>
      </c>
      <c r="C38" s="83">
        <v>1109</v>
      </c>
      <c r="D38" s="87">
        <v>36.9666666666667</v>
      </c>
      <c r="E38" s="40"/>
      <c r="F38" s="153">
        <v>1978</v>
      </c>
      <c r="G38" s="99">
        <v>11</v>
      </c>
      <c r="H38" s="83">
        <v>441.9</v>
      </c>
      <c r="I38" s="87">
        <v>40.1727272727273</v>
      </c>
      <c r="J38" s="40"/>
      <c r="K38" s="153">
        <v>1978</v>
      </c>
      <c r="L38" s="99">
        <v>2</v>
      </c>
      <c r="M38" s="83">
        <v>87</v>
      </c>
      <c r="N38" s="89">
        <v>43.5</v>
      </c>
      <c r="O38" t="s" s="125">
        <v>59</v>
      </c>
      <c r="P38" s="129">
        <f>AVERAGE(B38:B55)</f>
        <v>34.6111111111111</v>
      </c>
      <c r="Q38" s="97">
        <f>AVERAGE(D38:D55)</f>
        <v>37.8939316661664</v>
      </c>
      <c r="R38" t="s" s="128">
        <v>59</v>
      </c>
      <c r="S38" s="129">
        <f>AVERAGE(G38:G55)</f>
        <v>17.6111111111111</v>
      </c>
      <c r="T38" s="97">
        <f>AVERAGE(I38:I55)</f>
        <v>40.2960577788852</v>
      </c>
      <c r="U38" t="s" s="128">
        <v>59</v>
      </c>
      <c r="V38" s="129">
        <f>AVERAGE(L38:L55)</f>
        <v>3.38888888888889</v>
      </c>
      <c r="W38" s="97">
        <f>AVERAGE(N38:N55)</f>
        <v>43.8053306878307</v>
      </c>
    </row>
    <row r="39" ht="21.95" customHeight="1">
      <c r="A39" s="152">
        <v>1979</v>
      </c>
      <c r="B39" s="99">
        <v>38</v>
      </c>
      <c r="C39" s="83">
        <v>1460.9</v>
      </c>
      <c r="D39" s="87">
        <v>38.4447368421053</v>
      </c>
      <c r="E39" s="40"/>
      <c r="F39" s="153">
        <v>1979</v>
      </c>
      <c r="G39" s="99">
        <v>22</v>
      </c>
      <c r="H39" s="83">
        <v>891.9</v>
      </c>
      <c r="I39" s="87">
        <v>40.5409090909091</v>
      </c>
      <c r="J39" s="40"/>
      <c r="K39" s="153">
        <v>1979</v>
      </c>
      <c r="L39" s="99">
        <v>5</v>
      </c>
      <c r="M39" s="83">
        <v>221.2</v>
      </c>
      <c r="N39" s="89">
        <v>44.24</v>
      </c>
      <c r="O39" t="s" s="125">
        <v>60</v>
      </c>
      <c r="P39" s="129">
        <f>AVERAGE(B39:B55)</f>
        <v>34.8823529411765</v>
      </c>
      <c r="Q39" s="97">
        <f>AVERAGE(D39:D55)</f>
        <v>37.948476666137</v>
      </c>
      <c r="R39" t="s" s="128">
        <v>60</v>
      </c>
      <c r="S39" s="129">
        <f>AVERAGE(G39:G55)</f>
        <v>18</v>
      </c>
      <c r="T39" s="97">
        <f>AVERAGE(I39:I55)</f>
        <v>40.3033125145415</v>
      </c>
      <c r="U39" t="s" s="128">
        <v>60</v>
      </c>
      <c r="V39" s="129">
        <f>AVERAGE(L39:L55)</f>
        <v>3.47058823529412</v>
      </c>
      <c r="W39" s="97">
        <f>AVERAGE(N39:N55)</f>
        <v>43.8232913165266</v>
      </c>
    </row>
    <row r="40" ht="21.95" customHeight="1">
      <c r="A40" s="152">
        <v>1980</v>
      </c>
      <c r="B40" s="99">
        <v>42</v>
      </c>
      <c r="C40" s="83">
        <v>1610.3</v>
      </c>
      <c r="D40" s="87">
        <v>38.3404761904762</v>
      </c>
      <c r="E40" s="40"/>
      <c r="F40" s="153">
        <v>1980</v>
      </c>
      <c r="G40" s="99">
        <v>23</v>
      </c>
      <c r="H40" s="83">
        <v>934.6</v>
      </c>
      <c r="I40" s="87">
        <v>40.6347826086957</v>
      </c>
      <c r="J40" s="40"/>
      <c r="K40" s="153">
        <v>1980</v>
      </c>
      <c r="L40" s="99">
        <v>4</v>
      </c>
      <c r="M40" s="83">
        <v>175.5</v>
      </c>
      <c r="N40" s="89">
        <v>43.875</v>
      </c>
      <c r="O40" t="s" s="125">
        <v>61</v>
      </c>
      <c r="P40" s="129">
        <f>AVERAGE(B40:B55)</f>
        <v>34.6875</v>
      </c>
      <c r="Q40" s="97">
        <f>AVERAGE(D40:D55)</f>
        <v>37.9174604051389</v>
      </c>
      <c r="R40" t="s" s="128">
        <v>61</v>
      </c>
      <c r="S40" s="129">
        <f>AVERAGE(G40:G55)</f>
        <v>17.75</v>
      </c>
      <c r="T40" s="97">
        <f>AVERAGE(I40:I55)</f>
        <v>40.2884627285185</v>
      </c>
      <c r="U40" t="s" s="128">
        <v>61</v>
      </c>
      <c r="V40" s="129">
        <f>AVERAGE(L40:L55)</f>
        <v>3.375</v>
      </c>
      <c r="W40" s="97">
        <f>AVERAGE(N40:N55)</f>
        <v>43.7972470238095</v>
      </c>
    </row>
    <row r="41" ht="21.95" customHeight="1">
      <c r="A41" s="152">
        <v>1981</v>
      </c>
      <c r="B41" s="99">
        <v>40</v>
      </c>
      <c r="C41" s="83">
        <v>1501.1</v>
      </c>
      <c r="D41" s="87">
        <v>37.5275</v>
      </c>
      <c r="E41" s="40"/>
      <c r="F41" s="153">
        <v>1981</v>
      </c>
      <c r="G41" s="99">
        <v>22</v>
      </c>
      <c r="H41" s="83">
        <v>864.5</v>
      </c>
      <c r="I41" s="87">
        <v>39.2954545454545</v>
      </c>
      <c r="J41" s="40"/>
      <c r="K41" s="153">
        <v>1981</v>
      </c>
      <c r="L41" s="99">
        <v>3</v>
      </c>
      <c r="M41" s="83">
        <v>131.6</v>
      </c>
      <c r="N41" s="89">
        <v>43.8666666666667</v>
      </c>
      <c r="O41" t="s" s="125">
        <v>62</v>
      </c>
      <c r="P41" s="129">
        <f>AVERAGE(B41:B55)</f>
        <v>34.2</v>
      </c>
      <c r="Q41" s="97">
        <f>AVERAGE(D41:D55)</f>
        <v>37.8892593527831</v>
      </c>
      <c r="R41" t="s" s="128">
        <v>62</v>
      </c>
      <c r="S41" s="129">
        <f>AVERAGE(G41:G55)</f>
        <v>17.4</v>
      </c>
      <c r="T41" s="97">
        <f>AVERAGE(I41:I55)</f>
        <v>40.2653747365067</v>
      </c>
      <c r="U41" t="s" s="128">
        <v>62</v>
      </c>
      <c r="V41" s="129">
        <f>AVERAGE(L41:L55)</f>
        <v>3.33333333333333</v>
      </c>
      <c r="W41" s="97">
        <f>AVERAGE(N41:N55)</f>
        <v>43.7920634920635</v>
      </c>
    </row>
    <row r="42" ht="21.95" customHeight="1">
      <c r="A42" s="152">
        <v>1982</v>
      </c>
      <c r="B42" s="99">
        <v>43</v>
      </c>
      <c r="C42" s="83">
        <v>1673.2</v>
      </c>
      <c r="D42" s="87">
        <v>38.9116279069767</v>
      </c>
      <c r="E42" s="40"/>
      <c r="F42" s="153">
        <v>1982</v>
      </c>
      <c r="G42" s="99">
        <v>23</v>
      </c>
      <c r="H42" s="83">
        <v>964.4</v>
      </c>
      <c r="I42" s="87">
        <v>41.9304347826087</v>
      </c>
      <c r="J42" s="40"/>
      <c r="K42" s="153">
        <v>1982</v>
      </c>
      <c r="L42" s="99">
        <v>10</v>
      </c>
      <c r="M42" s="83">
        <v>442</v>
      </c>
      <c r="N42" s="89">
        <v>44.2</v>
      </c>
      <c r="O42" t="s" s="125">
        <v>63</v>
      </c>
      <c r="P42" s="129">
        <f>AVERAGE(B42:B55)</f>
        <v>33.7857142857143</v>
      </c>
      <c r="Q42" s="97">
        <f>AVERAGE(D42:D55)</f>
        <v>37.9150993065534</v>
      </c>
      <c r="R42" t="s" s="128">
        <v>63</v>
      </c>
      <c r="S42" s="129">
        <f>AVERAGE(G42:G55)</f>
        <v>17.0714285714286</v>
      </c>
      <c r="T42" s="97">
        <f>AVERAGE(I42:I55)</f>
        <v>40.3346547501533</v>
      </c>
      <c r="U42" t="s" s="128">
        <v>63</v>
      </c>
      <c r="V42" s="129">
        <f>AVERAGE(L42:L55)</f>
        <v>3.35714285714286</v>
      </c>
      <c r="W42" s="97">
        <f>AVERAGE(N42:N55)</f>
        <v>43.7867346938776</v>
      </c>
    </row>
    <row r="43" ht="21.95" customHeight="1">
      <c r="A43" s="152">
        <v>1983</v>
      </c>
      <c r="B43" s="99">
        <v>32</v>
      </c>
      <c r="C43" s="83">
        <v>1269.3</v>
      </c>
      <c r="D43" s="87">
        <v>39.665625</v>
      </c>
      <c r="E43" s="40"/>
      <c r="F43" s="153">
        <v>1983</v>
      </c>
      <c r="G43" s="99">
        <v>23</v>
      </c>
      <c r="H43" s="83">
        <v>951.9</v>
      </c>
      <c r="I43" s="87">
        <v>41.3869565217391</v>
      </c>
      <c r="J43" s="40"/>
      <c r="K43" s="153">
        <v>1983</v>
      </c>
      <c r="L43" s="99">
        <v>7</v>
      </c>
      <c r="M43" s="83">
        <v>310.9</v>
      </c>
      <c r="N43" s="89">
        <v>44.4142857142857</v>
      </c>
      <c r="O43" t="s" s="125">
        <v>64</v>
      </c>
      <c r="P43" s="129">
        <f>AVERAGE(B43:B55)</f>
        <v>33.0769230769231</v>
      </c>
      <c r="Q43" s="97">
        <f>AVERAGE(D43:D55)</f>
        <v>37.8384432603669</v>
      </c>
      <c r="R43" t="s" s="128">
        <v>64</v>
      </c>
      <c r="S43" s="129">
        <f>AVERAGE(G43:G55)</f>
        <v>16.6153846153846</v>
      </c>
      <c r="T43" s="97">
        <f>AVERAGE(I43:I55)</f>
        <v>40.2119024399644</v>
      </c>
      <c r="U43" t="s" s="128">
        <v>64</v>
      </c>
      <c r="V43" s="129">
        <f>AVERAGE(L43:L55)</f>
        <v>2.84615384615385</v>
      </c>
      <c r="W43" s="97">
        <f>AVERAGE(N43:N55)</f>
        <v>43.7549450549451</v>
      </c>
    </row>
    <row r="44" ht="21.95" customHeight="1">
      <c r="A44" s="152">
        <v>1984</v>
      </c>
      <c r="B44" s="99">
        <v>29</v>
      </c>
      <c r="C44" s="83">
        <v>1102.9</v>
      </c>
      <c r="D44" s="87">
        <v>38.0310344827586</v>
      </c>
      <c r="E44" s="40"/>
      <c r="F44" s="153">
        <v>1984</v>
      </c>
      <c r="G44" s="99">
        <v>16</v>
      </c>
      <c r="H44" s="83">
        <v>635.8</v>
      </c>
      <c r="I44" s="87">
        <v>39.7375</v>
      </c>
      <c r="J44" s="40"/>
      <c r="K44" s="153">
        <v>1984</v>
      </c>
      <c r="L44" s="99">
        <v>2</v>
      </c>
      <c r="M44" s="83">
        <v>87.3</v>
      </c>
      <c r="N44" s="89">
        <v>43.65</v>
      </c>
      <c r="O44" t="s" s="125">
        <v>65</v>
      </c>
      <c r="P44" s="129">
        <f>AVERAGE(B44:B55)</f>
        <v>33.1666666666667</v>
      </c>
      <c r="Q44" s="97">
        <f>AVERAGE(D44:D55)</f>
        <v>37.6861781153975</v>
      </c>
      <c r="R44" t="s" s="128">
        <v>65</v>
      </c>
      <c r="S44" s="129">
        <f>AVERAGE(G44:G55)</f>
        <v>16.0833333333333</v>
      </c>
      <c r="T44" s="97">
        <f>AVERAGE(I44:I55)</f>
        <v>40.1139812664832</v>
      </c>
      <c r="U44" t="s" s="128">
        <v>65</v>
      </c>
      <c r="V44" s="129">
        <f>AVERAGE(L44:L55)</f>
        <v>2.5</v>
      </c>
      <c r="W44" s="97">
        <f>AVERAGE(N44:N55)</f>
        <v>43.7</v>
      </c>
    </row>
    <row r="45" ht="21.95" customHeight="1">
      <c r="A45" s="152">
        <v>1985</v>
      </c>
      <c r="B45" s="99">
        <v>31</v>
      </c>
      <c r="C45" s="83">
        <v>1166</v>
      </c>
      <c r="D45" s="87">
        <v>37.6129032258065</v>
      </c>
      <c r="E45" s="40"/>
      <c r="F45" s="153">
        <v>1985</v>
      </c>
      <c r="G45" s="99">
        <v>14</v>
      </c>
      <c r="H45" s="83">
        <v>562.1</v>
      </c>
      <c r="I45" s="87">
        <v>40.15</v>
      </c>
      <c r="J45" s="40"/>
      <c r="K45" s="153">
        <v>1985</v>
      </c>
      <c r="L45" s="99">
        <v>3</v>
      </c>
      <c r="M45" s="83">
        <v>129.6</v>
      </c>
      <c r="N45" s="89">
        <v>43.2</v>
      </c>
      <c r="O45" t="s" s="125">
        <v>66</v>
      </c>
      <c r="P45" s="129">
        <f>AVERAGE(B45:B55)</f>
        <v>33.5454545454545</v>
      </c>
      <c r="Q45" s="97">
        <f>AVERAGE(D45:D55)</f>
        <v>37.6548275365465</v>
      </c>
      <c r="R45" t="s" s="128">
        <v>66</v>
      </c>
      <c r="S45" s="129">
        <f>AVERAGE(G45:G55)</f>
        <v>16.0909090909091</v>
      </c>
      <c r="T45" s="97">
        <f>AVERAGE(I45:I55)</f>
        <v>40.1482068361635</v>
      </c>
      <c r="U45" t="s" s="128">
        <v>66</v>
      </c>
      <c r="V45" s="129">
        <f>AVERAGE(L45:L55)</f>
        <v>2.54545454545455</v>
      </c>
      <c r="W45" s="97">
        <f>AVERAGE(N45:N55)</f>
        <v>43.7045454545455</v>
      </c>
    </row>
    <row r="46" ht="21.95" customHeight="1">
      <c r="A46" s="152">
        <v>1986</v>
      </c>
      <c r="B46" s="99">
        <v>37</v>
      </c>
      <c r="C46" s="83">
        <v>1406</v>
      </c>
      <c r="D46" s="87">
        <v>38</v>
      </c>
      <c r="E46" s="40"/>
      <c r="F46" s="153">
        <v>1986</v>
      </c>
      <c r="G46" s="99">
        <v>21</v>
      </c>
      <c r="H46" s="83">
        <v>840.8</v>
      </c>
      <c r="I46" s="87">
        <v>40.0380952380952</v>
      </c>
      <c r="J46" s="40"/>
      <c r="K46" s="153">
        <v>1986</v>
      </c>
      <c r="L46" s="99">
        <v>2</v>
      </c>
      <c r="M46" s="83">
        <v>89.09999999999999</v>
      </c>
      <c r="N46" s="89">
        <v>44.55</v>
      </c>
      <c r="O46" t="s" s="125">
        <v>67</v>
      </c>
      <c r="P46" s="129">
        <f>AVERAGE(B46:B55)</f>
        <v>33.8</v>
      </c>
      <c r="Q46" s="97">
        <f>AVERAGE(D46:D55)</f>
        <v>37.6590199676205</v>
      </c>
      <c r="R46" t="s" s="128">
        <v>67</v>
      </c>
      <c r="S46" s="129">
        <f>AVERAGE(G46:G55)</f>
        <v>16.3</v>
      </c>
      <c r="T46" s="97">
        <f>AVERAGE(I46:I55)</f>
        <v>40.1480275197798</v>
      </c>
      <c r="U46" t="s" s="128">
        <v>67</v>
      </c>
      <c r="V46" s="129">
        <f>AVERAGE(L46:L55)</f>
        <v>2.5</v>
      </c>
      <c r="W46" s="97">
        <f>AVERAGE(N46:N55)</f>
        <v>43.755</v>
      </c>
    </row>
    <row r="47" ht="21.95" customHeight="1">
      <c r="A47" s="152">
        <v>1987</v>
      </c>
      <c r="B47" s="99">
        <v>31</v>
      </c>
      <c r="C47" s="83">
        <v>1176.1</v>
      </c>
      <c r="D47" s="87">
        <v>37.9387096774194</v>
      </c>
      <c r="E47" s="40"/>
      <c r="F47" s="153">
        <v>1987</v>
      </c>
      <c r="G47" s="99">
        <v>16</v>
      </c>
      <c r="H47" s="83">
        <v>647.2</v>
      </c>
      <c r="I47" s="87">
        <v>40.45</v>
      </c>
      <c r="J47" s="40"/>
      <c r="K47" s="153">
        <v>1987</v>
      </c>
      <c r="L47" s="99">
        <v>5</v>
      </c>
      <c r="M47" s="83">
        <v>217.5</v>
      </c>
      <c r="N47" s="89">
        <v>43.5</v>
      </c>
      <c r="O47" t="s" s="125">
        <v>68</v>
      </c>
      <c r="P47" s="129">
        <f>AVERAGE(B47:B55)</f>
        <v>33.4444444444444</v>
      </c>
      <c r="Q47" s="97">
        <f>AVERAGE(D47:D55)</f>
        <v>37.6211332973561</v>
      </c>
      <c r="R47" t="s" s="128">
        <v>68</v>
      </c>
      <c r="S47" s="129">
        <f>AVERAGE(G47:G55)</f>
        <v>15.7777777777778</v>
      </c>
      <c r="T47" s="97">
        <f>AVERAGE(I47:I55)</f>
        <v>40.1602422177448</v>
      </c>
      <c r="U47" t="s" s="128">
        <v>68</v>
      </c>
      <c r="V47" s="129">
        <f>AVERAGE(L47:L55)</f>
        <v>2.55555555555556</v>
      </c>
      <c r="W47" s="97">
        <f>AVERAGE(N47:N55)</f>
        <v>43.6666666666667</v>
      </c>
    </row>
    <row r="48" ht="21.95" customHeight="1">
      <c r="A48" s="152">
        <v>1988</v>
      </c>
      <c r="B48" s="99">
        <v>30</v>
      </c>
      <c r="C48" s="83">
        <v>1140.6</v>
      </c>
      <c r="D48" s="87">
        <v>38.02</v>
      </c>
      <c r="E48" s="40"/>
      <c r="F48" s="153">
        <v>1988</v>
      </c>
      <c r="G48" s="99">
        <v>17</v>
      </c>
      <c r="H48" s="83">
        <v>677.4</v>
      </c>
      <c r="I48" s="87">
        <v>39.8470588235294</v>
      </c>
      <c r="J48" s="40"/>
      <c r="K48" s="153">
        <v>1988</v>
      </c>
      <c r="L48" s="99">
        <v>4</v>
      </c>
      <c r="M48" s="83">
        <v>171</v>
      </c>
      <c r="N48" s="89">
        <v>42.75</v>
      </c>
      <c r="O48" t="s" s="125">
        <v>69</v>
      </c>
      <c r="P48" s="129">
        <f>AVERAGE(B48:B55)</f>
        <v>33.75</v>
      </c>
      <c r="Q48" s="97">
        <f>AVERAGE(D48:D55)</f>
        <v>37.5814362498482</v>
      </c>
      <c r="R48" t="s" s="128">
        <v>69</v>
      </c>
      <c r="S48" s="129">
        <f>AVERAGE(G48:G55)</f>
        <v>15.75</v>
      </c>
      <c r="T48" s="97">
        <f>AVERAGE(I48:I55)</f>
        <v>40.1240224949629</v>
      </c>
      <c r="U48" t="s" s="128">
        <v>69</v>
      </c>
      <c r="V48" s="129">
        <f>AVERAGE(L48:L55)</f>
        <v>2.25</v>
      </c>
      <c r="W48" s="97">
        <f>AVERAGE(N48:N55)</f>
        <v>43.6875</v>
      </c>
    </row>
    <row r="49" ht="21.95" customHeight="1">
      <c r="A49" s="152">
        <v>1989</v>
      </c>
      <c r="B49" s="99">
        <v>41</v>
      </c>
      <c r="C49" s="83">
        <v>1548.7</v>
      </c>
      <c r="D49" s="87">
        <v>37.7731707317073</v>
      </c>
      <c r="E49" s="40"/>
      <c r="F49" s="153">
        <v>1989</v>
      </c>
      <c r="G49" s="99">
        <v>22</v>
      </c>
      <c r="H49" s="83">
        <v>876.7</v>
      </c>
      <c r="I49" s="87">
        <v>39.85</v>
      </c>
      <c r="J49" s="40"/>
      <c r="K49" s="153">
        <v>1989</v>
      </c>
      <c r="L49" s="99">
        <v>2</v>
      </c>
      <c r="M49" s="83">
        <v>86.5</v>
      </c>
      <c r="N49" s="89">
        <v>43.25</v>
      </c>
      <c r="O49" t="s" s="125">
        <v>70</v>
      </c>
      <c r="P49" s="129">
        <f>AVERAGE(B49:B55)</f>
        <v>34.2857142857143</v>
      </c>
      <c r="Q49" s="97">
        <f>AVERAGE(D49:D55)</f>
        <v>37.5187842855408</v>
      </c>
      <c r="R49" t="s" s="128">
        <v>70</v>
      </c>
      <c r="S49" s="129">
        <f>AVERAGE(G49:G55)</f>
        <v>15.5714285714286</v>
      </c>
      <c r="T49" s="97">
        <f>AVERAGE(I49:I55)</f>
        <v>40.1635887337391</v>
      </c>
      <c r="U49" t="s" s="128">
        <v>70</v>
      </c>
      <c r="V49" s="129">
        <f>AVERAGE(L49:L55)</f>
        <v>2</v>
      </c>
      <c r="W49" s="97">
        <f>AVERAGE(N49:N55)</f>
        <v>43.8214285714286</v>
      </c>
    </row>
    <row r="50" ht="21.95" customHeight="1">
      <c r="A50" s="152">
        <v>1990</v>
      </c>
      <c r="B50" s="157">
        <v>38</v>
      </c>
      <c r="C50" s="158">
        <v>1435.3</v>
      </c>
      <c r="D50" s="159">
        <v>37.7710526315789</v>
      </c>
      <c r="E50" s="40"/>
      <c r="F50" s="153">
        <v>1990</v>
      </c>
      <c r="G50" s="157">
        <v>18</v>
      </c>
      <c r="H50" s="158">
        <v>719.6</v>
      </c>
      <c r="I50" s="159">
        <v>39.9777777777778</v>
      </c>
      <c r="J50" s="40"/>
      <c r="K50" s="153">
        <v>1990</v>
      </c>
      <c r="L50" s="157">
        <v>3</v>
      </c>
      <c r="M50" s="158">
        <v>134.6</v>
      </c>
      <c r="N50" s="160">
        <v>44.8666666666667</v>
      </c>
      <c r="O50" t="s" s="125">
        <v>71</v>
      </c>
      <c r="P50" s="129">
        <f>AVERAGE(B50:B55)</f>
        <v>33.1666666666667</v>
      </c>
      <c r="Q50" s="97">
        <f>AVERAGE(D50:D55)</f>
        <v>37.4763865445131</v>
      </c>
      <c r="R50" t="s" s="128">
        <v>71</v>
      </c>
      <c r="S50" s="129">
        <f>AVERAGE(G50:G55)</f>
        <v>14.5</v>
      </c>
      <c r="T50" s="97">
        <f>AVERAGE(I50:I55)</f>
        <v>40.2158535226956</v>
      </c>
      <c r="U50" t="s" s="128">
        <v>71</v>
      </c>
      <c r="V50" s="129">
        <f>AVERAGE(L50:L55)</f>
        <v>2</v>
      </c>
      <c r="W50" s="97">
        <f>AVERAGE(N50:N55)</f>
        <v>43.9166666666667</v>
      </c>
    </row>
    <row r="51" ht="21.95" customHeight="1">
      <c r="A51" s="152">
        <v>1991</v>
      </c>
      <c r="B51" s="99">
        <v>36</v>
      </c>
      <c r="C51" s="83">
        <v>1347.2</v>
      </c>
      <c r="D51" s="87">
        <v>37.4222222222222</v>
      </c>
      <c r="E51" s="40"/>
      <c r="F51" s="153">
        <v>1991</v>
      </c>
      <c r="G51" s="99">
        <v>15</v>
      </c>
      <c r="H51" s="83">
        <v>604.2</v>
      </c>
      <c r="I51" s="87">
        <v>40.28</v>
      </c>
      <c r="J51" s="40"/>
      <c r="K51" s="153">
        <v>1991</v>
      </c>
      <c r="L51" s="99">
        <v>3</v>
      </c>
      <c r="M51" s="83">
        <v>131.4</v>
      </c>
      <c r="N51" s="89">
        <v>43.8</v>
      </c>
      <c r="O51" t="s" s="125">
        <v>72</v>
      </c>
      <c r="P51" s="129">
        <f>AVERAGE(B51:B55)</f>
        <v>32.2</v>
      </c>
      <c r="Q51" s="97">
        <f>AVERAGE(D51:D55)</f>
        <v>37.4174533270999</v>
      </c>
      <c r="R51" t="s" s="128">
        <v>72</v>
      </c>
      <c r="S51" s="129">
        <f>AVERAGE(G51:G55)</f>
        <v>13.8</v>
      </c>
      <c r="T51" s="97">
        <f>AVERAGE(I51:I55)</f>
        <v>40.2634686716792</v>
      </c>
      <c r="U51" t="s" s="128">
        <v>72</v>
      </c>
      <c r="V51" s="129">
        <f>AVERAGE(L51:L55)</f>
        <v>1.8</v>
      </c>
      <c r="W51" s="97">
        <f>AVERAGE(N51:N55)</f>
        <v>43.7266666666667</v>
      </c>
    </row>
    <row r="52" ht="21.95" customHeight="1">
      <c r="A52" s="152">
        <v>1992</v>
      </c>
      <c r="B52" s="99">
        <v>15</v>
      </c>
      <c r="C52" s="83">
        <v>551.8</v>
      </c>
      <c r="D52" s="87">
        <v>36.7866666666667</v>
      </c>
      <c r="E52" s="40"/>
      <c r="F52" s="153">
        <v>1992</v>
      </c>
      <c r="G52" s="99">
        <v>3</v>
      </c>
      <c r="H52" s="83">
        <v>121.7</v>
      </c>
      <c r="I52" s="87">
        <v>40.5666666666667</v>
      </c>
      <c r="J52" s="40"/>
      <c r="K52" s="153">
        <v>1992</v>
      </c>
      <c r="L52" s="99">
        <v>1</v>
      </c>
      <c r="M52" s="83">
        <v>42.5</v>
      </c>
      <c r="N52" s="89">
        <v>42.5</v>
      </c>
      <c r="O52" t="s" s="125">
        <v>73</v>
      </c>
      <c r="P52" s="129">
        <f>AVERAGE(B52:B55)</f>
        <v>31.25</v>
      </c>
      <c r="Q52" s="97">
        <f>AVERAGE(D52:D55)</f>
        <v>37.4162611033193</v>
      </c>
      <c r="R52" t="s" s="128">
        <v>73</v>
      </c>
      <c r="S52" s="129">
        <f>AVERAGE(G52:G55)</f>
        <v>13.5</v>
      </c>
      <c r="T52" s="97">
        <f>AVERAGE(I52:I55)</f>
        <v>40.259335839599</v>
      </c>
      <c r="U52" t="s" s="128">
        <v>73</v>
      </c>
      <c r="V52" s="129">
        <f>AVERAGE(L52:L55)</f>
        <v>1.5</v>
      </c>
      <c r="W52" s="97">
        <f>AVERAGE(N52:N55)</f>
        <v>43.7083333333333</v>
      </c>
    </row>
    <row r="53" ht="21.95" customHeight="1">
      <c r="A53" s="152">
        <v>1993</v>
      </c>
      <c r="B53" s="99">
        <v>31</v>
      </c>
      <c r="C53" s="83">
        <v>1200.4</v>
      </c>
      <c r="D53" s="87">
        <v>38.7225806451613</v>
      </c>
      <c r="E53" s="40"/>
      <c r="F53" s="153">
        <v>1993</v>
      </c>
      <c r="G53" s="99">
        <v>19</v>
      </c>
      <c r="H53" s="83">
        <v>776</v>
      </c>
      <c r="I53" s="87">
        <v>40.8421052631579</v>
      </c>
      <c r="J53" s="40"/>
      <c r="K53" s="153">
        <v>1993</v>
      </c>
      <c r="L53" s="99">
        <v>3</v>
      </c>
      <c r="M53" s="83">
        <v>133.6</v>
      </c>
      <c r="N53" s="89">
        <v>44.5333333333333</v>
      </c>
      <c r="O53" t="s" s="125">
        <v>74</v>
      </c>
      <c r="P53" s="129">
        <f>AVERAGE(B53:B55)</f>
        <v>36.6666666666667</v>
      </c>
      <c r="Q53" s="97">
        <f>AVERAGE(D53:D55)</f>
        <v>37.6261259155369</v>
      </c>
      <c r="R53" t="s" s="128">
        <v>74</v>
      </c>
      <c r="S53" s="129">
        <f>AVERAGE(G53:G55)</f>
        <v>17</v>
      </c>
      <c r="T53" s="97">
        <f>AVERAGE(I53:I55)</f>
        <v>40.1568922305764</v>
      </c>
      <c r="U53" t="s" s="128">
        <v>74</v>
      </c>
      <c r="V53" s="129">
        <f>AVERAGE(L53:L55)</f>
        <v>1.66666666666667</v>
      </c>
      <c r="W53" s="97">
        <f>AVERAGE(N53:N55)</f>
        <v>44.1111111111111</v>
      </c>
    </row>
    <row r="54" ht="21.95" customHeight="1">
      <c r="A54" s="152">
        <v>1994</v>
      </c>
      <c r="B54" s="99">
        <v>46</v>
      </c>
      <c r="C54" s="83">
        <v>1706.1</v>
      </c>
      <c r="D54" s="87">
        <v>37.0891304347826</v>
      </c>
      <c r="E54" s="40"/>
      <c r="F54" s="153">
        <v>1994</v>
      </c>
      <c r="G54" s="99">
        <v>18</v>
      </c>
      <c r="H54" s="83">
        <v>718.2</v>
      </c>
      <c r="I54" s="87">
        <v>39.9</v>
      </c>
      <c r="J54" s="40"/>
      <c r="K54" s="153">
        <v>1994</v>
      </c>
      <c r="L54" s="99">
        <v>1</v>
      </c>
      <c r="M54" s="83">
        <v>45.2</v>
      </c>
      <c r="N54" s="89">
        <v>45.2</v>
      </c>
      <c r="O54" t="s" s="125">
        <v>75</v>
      </c>
      <c r="P54" s="129">
        <f>AVERAGE(B54:B55)</f>
        <v>39.5</v>
      </c>
      <c r="Q54" s="97">
        <f>AVERAGE(D54:D55)</f>
        <v>37.0778985507247</v>
      </c>
      <c r="R54" t="s" s="128">
        <v>75</v>
      </c>
      <c r="S54" s="129">
        <f>AVERAGE(G54:G55)</f>
        <v>16</v>
      </c>
      <c r="T54" s="97">
        <f>AVERAGE(I54:I55)</f>
        <v>39.8142857142857</v>
      </c>
      <c r="U54" t="s" s="128">
        <v>75</v>
      </c>
      <c r="V54" s="129">
        <f>AVERAGE(L54:L55)</f>
        <v>1</v>
      </c>
      <c r="W54" s="97">
        <f>AVERAGE(N54:N55)</f>
        <v>43.9</v>
      </c>
    </row>
    <row r="55" ht="21.95" customHeight="1">
      <c r="A55" s="152">
        <v>1995</v>
      </c>
      <c r="B55" s="99">
        <v>33</v>
      </c>
      <c r="C55" s="83">
        <v>1223.2</v>
      </c>
      <c r="D55" s="87">
        <v>37.0666666666667</v>
      </c>
      <c r="E55" s="40"/>
      <c r="F55" s="153">
        <v>1995</v>
      </c>
      <c r="G55" s="99">
        <v>14</v>
      </c>
      <c r="H55" s="83">
        <v>556.2</v>
      </c>
      <c r="I55" s="87">
        <v>39.7285714285714</v>
      </c>
      <c r="J55" s="40"/>
      <c r="K55" s="153">
        <v>1995</v>
      </c>
      <c r="L55" s="99">
        <v>1</v>
      </c>
      <c r="M55" s="83">
        <v>42.6</v>
      </c>
      <c r="N55" s="89">
        <v>42.6</v>
      </c>
      <c r="O55" t="s" s="125">
        <v>76</v>
      </c>
      <c r="P55" s="129">
        <f>AVERAGE(B55)</f>
        <v>33</v>
      </c>
      <c r="Q55" s="97">
        <f>AVERAGE(D55)</f>
        <v>37.0666666666667</v>
      </c>
      <c r="R55" t="s" s="128">
        <v>76</v>
      </c>
      <c r="S55" s="129">
        <f>AVERAGE(G55)</f>
        <v>14</v>
      </c>
      <c r="T55" s="97">
        <f>AVERAGE(I55)</f>
        <v>39.7285714285714</v>
      </c>
      <c r="U55" t="s" s="128">
        <v>76</v>
      </c>
      <c r="V55" s="129">
        <f>AVERAGE(L55)</f>
        <v>1</v>
      </c>
      <c r="W55" s="97">
        <f>AVERAGE(N55)</f>
        <v>42.6</v>
      </c>
    </row>
    <row r="56" ht="21.95" customHeight="1">
      <c r="A56" s="152">
        <v>1996</v>
      </c>
      <c r="B56" s="99">
        <v>40</v>
      </c>
      <c r="C56" s="83">
        <v>1510.7</v>
      </c>
      <c r="D56" s="87">
        <v>37.7675</v>
      </c>
      <c r="E56" s="40"/>
      <c r="F56" s="153">
        <v>1996</v>
      </c>
      <c r="G56" s="99">
        <v>18</v>
      </c>
      <c r="H56" s="83">
        <v>726.2</v>
      </c>
      <c r="I56" s="87">
        <v>40.3444444444444</v>
      </c>
      <c r="J56" s="40"/>
      <c r="K56" s="153">
        <v>1996</v>
      </c>
      <c r="L56" s="99">
        <v>3</v>
      </c>
      <c r="M56" s="83">
        <v>132.8</v>
      </c>
      <c r="N56" s="89">
        <v>44.2666666666667</v>
      </c>
      <c r="O56" t="s" s="125">
        <v>77</v>
      </c>
      <c r="P56" s="161">
        <f>AVERAGE(B56)</f>
        <v>40</v>
      </c>
      <c r="Q56" s="162">
        <f>AVERAGE(D56)</f>
        <v>37.7675</v>
      </c>
      <c r="R56" t="s" s="128">
        <v>77</v>
      </c>
      <c r="S56" s="161">
        <f>AVERAGE(G56)</f>
        <v>18</v>
      </c>
      <c r="T56" s="162">
        <f>AVERAGE(I56)</f>
        <v>40.3444444444444</v>
      </c>
      <c r="U56" t="s" s="128">
        <v>77</v>
      </c>
      <c r="V56" s="161">
        <f>AVERAGE(L56)</f>
        <v>3</v>
      </c>
      <c r="W56" s="162">
        <f>AVERAGE(N56)</f>
        <v>44.2666666666667</v>
      </c>
    </row>
    <row r="57" ht="21.95" customHeight="1">
      <c r="A57" s="152">
        <v>1997</v>
      </c>
      <c r="B57" s="99">
        <v>35</v>
      </c>
      <c r="C57" s="83">
        <v>1354.1</v>
      </c>
      <c r="D57" s="87">
        <v>38.6885714285714</v>
      </c>
      <c r="E57" s="40"/>
      <c r="F57" s="153">
        <v>1997</v>
      </c>
      <c r="G57" s="99">
        <v>19</v>
      </c>
      <c r="H57" s="83">
        <v>786.5</v>
      </c>
      <c r="I57" s="87">
        <v>41.3947368421053</v>
      </c>
      <c r="J57" s="40"/>
      <c r="K57" s="153">
        <v>1997</v>
      </c>
      <c r="L57" s="99">
        <v>7</v>
      </c>
      <c r="M57" s="83">
        <v>304.4</v>
      </c>
      <c r="N57" s="89">
        <v>43.4857142857143</v>
      </c>
      <c r="O57" t="s" s="125">
        <v>76</v>
      </c>
      <c r="P57" s="129">
        <f>AVERAGE(B57)</f>
        <v>35</v>
      </c>
      <c r="Q57" s="97">
        <f>AVERAGE(D57)</f>
        <v>38.6885714285714</v>
      </c>
      <c r="R57" t="s" s="128">
        <v>76</v>
      </c>
      <c r="S57" s="129">
        <f>AVERAGE(G57)</f>
        <v>19</v>
      </c>
      <c r="T57" s="97">
        <f>AVERAGE(I57)</f>
        <v>41.3947368421053</v>
      </c>
      <c r="U57" t="s" s="128">
        <v>76</v>
      </c>
      <c r="V57" s="129">
        <f>AVERAGE(L57)</f>
        <v>7</v>
      </c>
      <c r="W57" s="97">
        <f>AVERAGE(N57)</f>
        <v>43.4857142857143</v>
      </c>
    </row>
    <row r="58" ht="21.95" customHeight="1">
      <c r="A58" s="152">
        <v>1998</v>
      </c>
      <c r="B58" s="99">
        <v>27</v>
      </c>
      <c r="C58" s="83">
        <v>1057.3</v>
      </c>
      <c r="D58" s="87">
        <v>39.1592592592593</v>
      </c>
      <c r="E58" s="40"/>
      <c r="F58" s="153">
        <v>1998</v>
      </c>
      <c r="G58" s="99">
        <v>19</v>
      </c>
      <c r="H58" s="83">
        <v>768.9</v>
      </c>
      <c r="I58" s="87">
        <v>40.4684210526316</v>
      </c>
      <c r="J58" s="40"/>
      <c r="K58" s="153">
        <v>1998</v>
      </c>
      <c r="L58" s="99">
        <v>6</v>
      </c>
      <c r="M58" s="83">
        <v>259.5</v>
      </c>
      <c r="N58" s="89">
        <v>43.25</v>
      </c>
      <c r="O58" t="s" s="125">
        <v>75</v>
      </c>
      <c r="P58" s="129">
        <f>AVERAGE(B57:B58)</f>
        <v>31</v>
      </c>
      <c r="Q58" s="97">
        <f>AVERAGE(D57:D58)</f>
        <v>38.9239153439154</v>
      </c>
      <c r="R58" t="s" s="128">
        <v>75</v>
      </c>
      <c r="S58" s="129">
        <f>AVERAGE(G57:G58)</f>
        <v>19</v>
      </c>
      <c r="T58" s="97">
        <f>AVERAGE(I57:I58)</f>
        <v>40.9315789473685</v>
      </c>
      <c r="U58" t="s" s="128">
        <v>75</v>
      </c>
      <c r="V58" s="129">
        <f>AVERAGE(L57:L58)</f>
        <v>6.5</v>
      </c>
      <c r="W58" s="97">
        <f>AVERAGE(N57:N58)</f>
        <v>43.3678571428572</v>
      </c>
    </row>
    <row r="59" ht="21.95" customHeight="1">
      <c r="A59" s="152">
        <v>1999</v>
      </c>
      <c r="B59" s="213">
        <v>32</v>
      </c>
      <c r="C59" s="214">
        <v>1201.7</v>
      </c>
      <c r="D59" s="215">
        <v>37.553125</v>
      </c>
      <c r="E59" s="40"/>
      <c r="F59" s="153">
        <v>1999</v>
      </c>
      <c r="G59" s="213">
        <v>15</v>
      </c>
      <c r="H59" s="214">
        <v>602.2</v>
      </c>
      <c r="I59" s="215">
        <v>40.1466666666667</v>
      </c>
      <c r="J59" s="40"/>
      <c r="K59" s="153">
        <v>1999</v>
      </c>
      <c r="L59" s="213">
        <v>3</v>
      </c>
      <c r="M59" s="214">
        <v>131.1</v>
      </c>
      <c r="N59" s="216">
        <v>43.7</v>
      </c>
      <c r="O59" t="s" s="125">
        <v>74</v>
      </c>
      <c r="P59" s="129">
        <f>AVERAGE(B57:B59)</f>
        <v>31.3333333333333</v>
      </c>
      <c r="Q59" s="97">
        <f>AVERAGE(D57:D59)</f>
        <v>38.4669852292769</v>
      </c>
      <c r="R59" t="s" s="128">
        <v>74</v>
      </c>
      <c r="S59" s="129">
        <f>AVERAGE(G57:G59)</f>
        <v>17.6666666666667</v>
      </c>
      <c r="T59" s="97">
        <f>AVERAGE(I57:I59)</f>
        <v>40.6699415204679</v>
      </c>
      <c r="U59" t="s" s="128">
        <v>74</v>
      </c>
      <c r="V59" s="129">
        <f>AVERAGE(L57:L59)</f>
        <v>5.33333333333333</v>
      </c>
      <c r="W59" s="97">
        <f>AVERAGE(N57:N59)</f>
        <v>43.4785714285714</v>
      </c>
    </row>
    <row r="60" ht="21.95" customHeight="1">
      <c r="A60" s="152">
        <v>2000</v>
      </c>
      <c r="B60" s="99">
        <v>40</v>
      </c>
      <c r="C60" s="83">
        <v>1517.9</v>
      </c>
      <c r="D60" s="87">
        <v>37.9475</v>
      </c>
      <c r="E60" s="40"/>
      <c r="F60" s="153">
        <v>2000</v>
      </c>
      <c r="G60" s="99">
        <v>19</v>
      </c>
      <c r="H60" s="83">
        <v>777.3</v>
      </c>
      <c r="I60" s="87">
        <v>40.9105263157895</v>
      </c>
      <c r="J60" s="40"/>
      <c r="K60" s="153">
        <v>2000</v>
      </c>
      <c r="L60" s="99">
        <v>3</v>
      </c>
      <c r="M60" s="83">
        <v>131.1</v>
      </c>
      <c r="N60" s="89">
        <v>43.7</v>
      </c>
      <c r="O60" t="s" s="125">
        <v>73</v>
      </c>
      <c r="P60" s="129">
        <f>AVERAGE(B57:B60)</f>
        <v>33.5</v>
      </c>
      <c r="Q60" s="97">
        <f>AVERAGE(D57:D60)</f>
        <v>38.3371139219577</v>
      </c>
      <c r="R60" t="s" s="128">
        <v>73</v>
      </c>
      <c r="S60" s="129">
        <f>AVERAGE(G57:G60)</f>
        <v>18</v>
      </c>
      <c r="T60" s="97">
        <f>AVERAGE(I57:I60)</f>
        <v>40.7300877192983</v>
      </c>
      <c r="U60" t="s" s="128">
        <v>73</v>
      </c>
      <c r="V60" s="129">
        <f>AVERAGE(L57:L60)</f>
        <v>4.75</v>
      </c>
      <c r="W60" s="97">
        <f>AVERAGE(N57:N60)</f>
        <v>43.5339285714286</v>
      </c>
    </row>
    <row r="61" ht="21.95" customHeight="1">
      <c r="A61" s="152">
        <v>2001</v>
      </c>
      <c r="B61" s="99">
        <v>35</v>
      </c>
      <c r="C61" s="83">
        <v>1370.6</v>
      </c>
      <c r="D61" s="87">
        <v>39.16</v>
      </c>
      <c r="E61" s="40"/>
      <c r="F61" s="153">
        <v>2001</v>
      </c>
      <c r="G61" s="99">
        <v>22</v>
      </c>
      <c r="H61" s="83">
        <v>908.3</v>
      </c>
      <c r="I61" s="87">
        <v>41.2863636363636</v>
      </c>
      <c r="J61" s="40"/>
      <c r="K61" s="153">
        <v>2001</v>
      </c>
      <c r="L61" s="99">
        <v>5</v>
      </c>
      <c r="M61" s="83">
        <v>223.2</v>
      </c>
      <c r="N61" s="89">
        <v>44.64</v>
      </c>
      <c r="O61" t="s" s="125">
        <v>72</v>
      </c>
      <c r="P61" s="129">
        <f>AVERAGE(B57:B61)</f>
        <v>33.8</v>
      </c>
      <c r="Q61" s="97">
        <f>AVERAGE(D57:D61)</f>
        <v>38.5016911375661</v>
      </c>
      <c r="R61" t="s" s="128">
        <v>72</v>
      </c>
      <c r="S61" s="129">
        <f>AVERAGE(G57:G61)</f>
        <v>18.8</v>
      </c>
      <c r="T61" s="97">
        <f>AVERAGE(I57:I61)</f>
        <v>40.8413429027113</v>
      </c>
      <c r="U61" t="s" s="128">
        <v>72</v>
      </c>
      <c r="V61" s="129">
        <f>AVERAGE(L57:L61)</f>
        <v>4.8</v>
      </c>
      <c r="W61" s="97">
        <f>AVERAGE(N57:N61)</f>
        <v>43.7551428571429</v>
      </c>
    </row>
    <row r="62" ht="21.95" customHeight="1">
      <c r="A62" s="152">
        <v>2002</v>
      </c>
      <c r="B62" s="99">
        <v>33</v>
      </c>
      <c r="C62" s="83">
        <v>1242.2</v>
      </c>
      <c r="D62" s="87">
        <v>37.6424242424242</v>
      </c>
      <c r="E62" s="40"/>
      <c r="F62" s="153">
        <v>2002</v>
      </c>
      <c r="G62" s="99">
        <v>17</v>
      </c>
      <c r="H62" s="83">
        <v>684.1</v>
      </c>
      <c r="I62" s="87">
        <v>40.2411764705882</v>
      </c>
      <c r="J62" s="40"/>
      <c r="K62" s="153">
        <v>2002</v>
      </c>
      <c r="L62" s="99">
        <v>1</v>
      </c>
      <c r="M62" s="83">
        <v>44.3</v>
      </c>
      <c r="N62" s="89">
        <v>44.3</v>
      </c>
      <c r="O62" t="s" s="125">
        <v>71</v>
      </c>
      <c r="P62" s="129">
        <f>AVERAGE(B57:B62)</f>
        <v>33.6666666666667</v>
      </c>
      <c r="Q62" s="97">
        <f>AVERAGE(D57:D62)</f>
        <v>38.3584799883758</v>
      </c>
      <c r="R62" t="s" s="128">
        <v>71</v>
      </c>
      <c r="S62" s="129">
        <f>AVERAGE(G57:G62)</f>
        <v>18.5</v>
      </c>
      <c r="T62" s="97">
        <f>AVERAGE(I57:I62)</f>
        <v>40.7413151640242</v>
      </c>
      <c r="U62" t="s" s="128">
        <v>71</v>
      </c>
      <c r="V62" s="129">
        <f>AVERAGE(L57:L62)</f>
        <v>4.16666666666667</v>
      </c>
      <c r="W62" s="97">
        <f>AVERAGE(N57:N62)</f>
        <v>43.8459523809524</v>
      </c>
    </row>
    <row r="63" ht="21.95" customHeight="1">
      <c r="A63" s="152">
        <v>2003</v>
      </c>
      <c r="B63" s="99">
        <v>35</v>
      </c>
      <c r="C63" s="83">
        <v>1337.3</v>
      </c>
      <c r="D63" s="87">
        <v>38.2085714285714</v>
      </c>
      <c r="E63" s="40"/>
      <c r="F63" s="153">
        <v>2003</v>
      </c>
      <c r="G63" s="99">
        <v>19</v>
      </c>
      <c r="H63" s="83">
        <v>766.6</v>
      </c>
      <c r="I63" s="87">
        <v>40.3473684210526</v>
      </c>
      <c r="J63" s="40"/>
      <c r="K63" s="153">
        <v>2003</v>
      </c>
      <c r="L63" s="99">
        <v>3</v>
      </c>
      <c r="M63" s="83">
        <v>133</v>
      </c>
      <c r="N63" s="89">
        <v>44.3333333333333</v>
      </c>
      <c r="O63" t="s" s="125">
        <v>70</v>
      </c>
      <c r="P63" s="129">
        <f>AVERAGE(B57:B63)</f>
        <v>33.8571428571429</v>
      </c>
      <c r="Q63" s="97">
        <f>AVERAGE(D57:D63)</f>
        <v>38.3370644798323</v>
      </c>
      <c r="R63" t="s" s="128">
        <v>70</v>
      </c>
      <c r="S63" s="129">
        <f>AVERAGE(G57:G63)</f>
        <v>18.5714285714286</v>
      </c>
      <c r="T63" s="97">
        <f>AVERAGE(I57:I63)</f>
        <v>40.6850370578854</v>
      </c>
      <c r="U63" t="s" s="128">
        <v>70</v>
      </c>
      <c r="V63" s="129">
        <f>AVERAGE(L57:L63)</f>
        <v>4</v>
      </c>
      <c r="W63" s="97">
        <f>AVERAGE(N57:N63)</f>
        <v>43.9155782312925</v>
      </c>
    </row>
    <row r="64" ht="21.95" customHeight="1">
      <c r="A64" s="152">
        <v>2004</v>
      </c>
      <c r="B64" s="99">
        <v>38</v>
      </c>
      <c r="C64" s="83">
        <v>1454.4</v>
      </c>
      <c r="D64" s="87">
        <v>38.2736842105263</v>
      </c>
      <c r="E64" s="40"/>
      <c r="F64" s="153">
        <v>2004</v>
      </c>
      <c r="G64" s="99">
        <v>23</v>
      </c>
      <c r="H64" s="83">
        <v>928.8</v>
      </c>
      <c r="I64" s="87">
        <v>40.3826086956522</v>
      </c>
      <c r="J64" s="40"/>
      <c r="K64" s="153">
        <v>2004</v>
      </c>
      <c r="L64" s="99">
        <v>4</v>
      </c>
      <c r="M64" s="83">
        <v>176.2</v>
      </c>
      <c r="N64" s="89">
        <v>44.05</v>
      </c>
      <c r="O64" t="s" s="125">
        <v>69</v>
      </c>
      <c r="P64" s="129">
        <f>AVERAGE(B57:B64)</f>
        <v>34.375</v>
      </c>
      <c r="Q64" s="97">
        <f>AVERAGE(D57:D64)</f>
        <v>38.3291419461691</v>
      </c>
      <c r="R64" t="s" s="128">
        <v>69</v>
      </c>
      <c r="S64" s="129">
        <f>AVERAGE(G57:G64)</f>
        <v>19.125</v>
      </c>
      <c r="T64" s="97">
        <f>AVERAGE(I57:I64)</f>
        <v>40.6472335126062</v>
      </c>
      <c r="U64" t="s" s="128">
        <v>69</v>
      </c>
      <c r="V64" s="129">
        <f>AVERAGE(L57:L64)</f>
        <v>4</v>
      </c>
      <c r="W64" s="97">
        <f>AVERAGE(N57:N64)</f>
        <v>43.932380952381</v>
      </c>
    </row>
    <row r="65" ht="21.95" customHeight="1">
      <c r="A65" s="152">
        <v>2005</v>
      </c>
      <c r="B65" s="99">
        <v>52</v>
      </c>
      <c r="C65" s="83">
        <v>1978.9</v>
      </c>
      <c r="D65" s="87">
        <v>38.0557692307692</v>
      </c>
      <c r="E65" s="40"/>
      <c r="F65" s="153">
        <v>2005</v>
      </c>
      <c r="G65" s="99">
        <v>27</v>
      </c>
      <c r="H65" s="83">
        <v>1093</v>
      </c>
      <c r="I65" s="87">
        <v>40.4814814814815</v>
      </c>
      <c r="J65" s="40"/>
      <c r="K65" s="153">
        <v>2005</v>
      </c>
      <c r="L65" s="99">
        <v>5</v>
      </c>
      <c r="M65" s="83">
        <v>216.7</v>
      </c>
      <c r="N65" s="89">
        <v>43.34</v>
      </c>
      <c r="O65" t="s" s="125">
        <v>68</v>
      </c>
      <c r="P65" s="129">
        <f>AVERAGE(B57:B65)</f>
        <v>36.3333333333333</v>
      </c>
      <c r="Q65" s="97">
        <f>AVERAGE(D57:D65)</f>
        <v>38.2987672000135</v>
      </c>
      <c r="R65" t="s" s="128">
        <v>68</v>
      </c>
      <c r="S65" s="129">
        <f>AVERAGE(G57:G65)</f>
        <v>20</v>
      </c>
      <c r="T65" s="97">
        <f>AVERAGE(I57:I65)</f>
        <v>40.628816620259</v>
      </c>
      <c r="U65" t="s" s="128">
        <v>68</v>
      </c>
      <c r="V65" s="129">
        <f>AVERAGE(L57:L65)</f>
        <v>4.11111111111111</v>
      </c>
      <c r="W65" s="97">
        <f>AVERAGE(N57:N65)</f>
        <v>43.8665608465608</v>
      </c>
    </row>
    <row r="66" ht="21.95" customHeight="1">
      <c r="A66" s="152">
        <v>2006</v>
      </c>
      <c r="B66" s="99">
        <v>35</v>
      </c>
      <c r="C66" s="83">
        <v>1366.4</v>
      </c>
      <c r="D66" s="87">
        <v>39.04</v>
      </c>
      <c r="E66" s="40"/>
      <c r="F66" s="153">
        <v>2006</v>
      </c>
      <c r="G66" s="99">
        <v>21</v>
      </c>
      <c r="H66" s="83">
        <v>865.8</v>
      </c>
      <c r="I66" s="87">
        <v>41.2285714285714</v>
      </c>
      <c r="J66" s="40"/>
      <c r="K66" s="153">
        <v>2006</v>
      </c>
      <c r="L66" s="99">
        <v>8</v>
      </c>
      <c r="M66" s="83">
        <v>357</v>
      </c>
      <c r="N66" s="89">
        <v>44.625</v>
      </c>
      <c r="O66" t="s" s="125">
        <v>67</v>
      </c>
      <c r="P66" s="129">
        <f>AVERAGE(B57:B66)</f>
        <v>36.2</v>
      </c>
      <c r="Q66" s="97">
        <f>AVERAGE(D57:D66)</f>
        <v>38.3728904800122</v>
      </c>
      <c r="R66" t="s" s="128">
        <v>67</v>
      </c>
      <c r="S66" s="129">
        <f>AVERAGE(G57:G66)</f>
        <v>20.1</v>
      </c>
      <c r="T66" s="97">
        <f>AVERAGE(I57:I66)</f>
        <v>40.6887921010903</v>
      </c>
      <c r="U66" t="s" s="128">
        <v>67</v>
      </c>
      <c r="V66" s="129">
        <f>AVERAGE(L57:L66)</f>
        <v>4.5</v>
      </c>
      <c r="W66" s="97">
        <f>AVERAGE(N57:N66)</f>
        <v>43.9424047619048</v>
      </c>
    </row>
    <row r="67" ht="21.95" customHeight="1">
      <c r="A67" s="152">
        <v>2007</v>
      </c>
      <c r="B67" s="99">
        <v>50</v>
      </c>
      <c r="C67" s="83">
        <v>1894.9</v>
      </c>
      <c r="D67" s="87">
        <v>37.898</v>
      </c>
      <c r="E67" s="40"/>
      <c r="F67" s="153">
        <v>2007</v>
      </c>
      <c r="G67" s="99">
        <v>25</v>
      </c>
      <c r="H67" s="83">
        <v>1008.9</v>
      </c>
      <c r="I67" s="87">
        <v>40.356</v>
      </c>
      <c r="J67" s="40"/>
      <c r="K67" s="153">
        <v>2007</v>
      </c>
      <c r="L67" s="99">
        <v>6</v>
      </c>
      <c r="M67" s="83">
        <v>261.9</v>
      </c>
      <c r="N67" s="89">
        <v>43.65</v>
      </c>
      <c r="O67" t="s" s="125">
        <v>66</v>
      </c>
      <c r="P67" s="129">
        <f>AVERAGE(B57:B67)</f>
        <v>37.4545454545455</v>
      </c>
      <c r="Q67" s="97">
        <f>AVERAGE(D57:D67)</f>
        <v>38.3297186181929</v>
      </c>
      <c r="R67" t="s" s="128">
        <v>66</v>
      </c>
      <c r="S67" s="129">
        <f>AVERAGE(G57:G67)</f>
        <v>20.5454545454545</v>
      </c>
      <c r="T67" s="97">
        <f>AVERAGE(I57:I67)</f>
        <v>40.6585382737184</v>
      </c>
      <c r="U67" t="s" s="128">
        <v>66</v>
      </c>
      <c r="V67" s="129">
        <f>AVERAGE(L57:L67)</f>
        <v>4.63636363636364</v>
      </c>
      <c r="W67" s="97">
        <f>AVERAGE(N57:N67)</f>
        <v>43.9158225108225</v>
      </c>
    </row>
    <row r="68" ht="21.95" customHeight="1">
      <c r="A68" s="152">
        <v>2008</v>
      </c>
      <c r="B68" s="99">
        <v>43</v>
      </c>
      <c r="C68" s="83">
        <v>1641</v>
      </c>
      <c r="D68" s="87">
        <v>38.1627906976744</v>
      </c>
      <c r="E68" s="40"/>
      <c r="F68" s="153">
        <v>2008</v>
      </c>
      <c r="G68" s="99">
        <v>25</v>
      </c>
      <c r="H68" s="83">
        <v>1007.9</v>
      </c>
      <c r="I68" s="87">
        <v>40.316</v>
      </c>
      <c r="J68" s="40"/>
      <c r="K68" s="153">
        <v>2008</v>
      </c>
      <c r="L68" s="99">
        <v>3</v>
      </c>
      <c r="M68" s="83">
        <v>129</v>
      </c>
      <c r="N68" s="89">
        <v>43</v>
      </c>
      <c r="O68" t="s" s="125">
        <v>65</v>
      </c>
      <c r="P68" s="129">
        <f>AVERAGE(B57:B68)</f>
        <v>37.9166666666667</v>
      </c>
      <c r="Q68" s="97">
        <f>AVERAGE(D57:D68)</f>
        <v>38.3158079581497</v>
      </c>
      <c r="R68" t="s" s="128">
        <v>65</v>
      </c>
      <c r="S68" s="129">
        <f>AVERAGE(G57:G68)</f>
        <v>20.9166666666667</v>
      </c>
      <c r="T68" s="97">
        <f>AVERAGE(I57:I68)</f>
        <v>40.6299934175752</v>
      </c>
      <c r="U68" t="s" s="128">
        <v>65</v>
      </c>
      <c r="V68" s="129">
        <f>AVERAGE(L57:L68)</f>
        <v>4.5</v>
      </c>
      <c r="W68" s="97">
        <f>AVERAGE(N57:N68)</f>
        <v>43.839503968254</v>
      </c>
    </row>
    <row r="69" ht="21.95" customHeight="1">
      <c r="A69" s="152">
        <v>2009</v>
      </c>
      <c r="B69" s="99">
        <v>45</v>
      </c>
      <c r="C69" s="83">
        <v>1786.9</v>
      </c>
      <c r="D69" s="87">
        <v>39.7088888888889</v>
      </c>
      <c r="E69" s="40"/>
      <c r="F69" s="153">
        <v>2009</v>
      </c>
      <c r="G69" s="99">
        <v>30</v>
      </c>
      <c r="H69" s="83">
        <v>1262.1</v>
      </c>
      <c r="I69" s="87">
        <v>42.07</v>
      </c>
      <c r="J69" s="40"/>
      <c r="K69" s="153">
        <v>2009</v>
      </c>
      <c r="L69" s="99">
        <v>13</v>
      </c>
      <c r="M69" s="83">
        <v>577.5</v>
      </c>
      <c r="N69" s="89">
        <v>44.4230769230769</v>
      </c>
      <c r="O69" t="s" s="125">
        <v>64</v>
      </c>
      <c r="P69" s="129">
        <f>AVERAGE(B57:B69)</f>
        <v>38.4615384615385</v>
      </c>
      <c r="Q69" s="97">
        <f>AVERAGE(D57:D69)</f>
        <v>38.422968029745</v>
      </c>
      <c r="R69" t="s" s="128">
        <v>64</v>
      </c>
      <c r="S69" s="129">
        <f>AVERAGE(G57:G69)</f>
        <v>21.6153846153846</v>
      </c>
      <c r="T69" s="97">
        <f>AVERAGE(I57:I69)</f>
        <v>40.7407631546848</v>
      </c>
      <c r="U69" t="s" s="128">
        <v>64</v>
      </c>
      <c r="V69" s="129">
        <f>AVERAGE(L57:L69)</f>
        <v>5.15384615384615</v>
      </c>
      <c r="W69" s="97">
        <f>AVERAGE(N57:N69)</f>
        <v>43.884394195548</v>
      </c>
    </row>
    <row r="70" ht="21.95" customHeight="1">
      <c r="A70" s="152">
        <v>2010</v>
      </c>
      <c r="B70" s="99">
        <v>44</v>
      </c>
      <c r="C70" s="83">
        <v>1655.6</v>
      </c>
      <c r="D70" s="87">
        <v>37.6272727272727</v>
      </c>
      <c r="E70" s="40"/>
      <c r="F70" s="153">
        <v>2010</v>
      </c>
      <c r="G70" s="99">
        <v>20</v>
      </c>
      <c r="H70" s="83">
        <v>806.7</v>
      </c>
      <c r="I70" s="87">
        <v>40.335</v>
      </c>
      <c r="J70" s="40"/>
      <c r="K70" s="153">
        <v>2010</v>
      </c>
      <c r="L70" s="99">
        <v>5</v>
      </c>
      <c r="M70" s="83">
        <v>218</v>
      </c>
      <c r="N70" s="89">
        <v>43.6</v>
      </c>
      <c r="O70" t="s" s="125">
        <v>63</v>
      </c>
      <c r="P70" s="129">
        <f>AVERAGE(B57:B70)</f>
        <v>38.8571428571429</v>
      </c>
      <c r="Q70" s="97">
        <f>AVERAGE(D57:D70)</f>
        <v>38.366132650997</v>
      </c>
      <c r="R70" t="s" s="128">
        <v>63</v>
      </c>
      <c r="S70" s="129">
        <f>AVERAGE(G57:G70)</f>
        <v>21.5</v>
      </c>
      <c r="T70" s="97">
        <f>AVERAGE(I57:I70)</f>
        <v>40.7117800722073</v>
      </c>
      <c r="U70" t="s" s="128">
        <v>63</v>
      </c>
      <c r="V70" s="129">
        <f>AVERAGE(L57:L70)</f>
        <v>5.14285714285714</v>
      </c>
      <c r="W70" s="97">
        <f>AVERAGE(N57:N70)</f>
        <v>43.8640803244375</v>
      </c>
    </row>
    <row r="71" ht="21.95" customHeight="1">
      <c r="A71" s="152">
        <v>2011</v>
      </c>
      <c r="B71" s="99">
        <v>30</v>
      </c>
      <c r="C71" s="83">
        <v>1143.4</v>
      </c>
      <c r="D71" s="87">
        <v>38.1133333333333</v>
      </c>
      <c r="E71" s="40"/>
      <c r="F71" s="153">
        <v>2011</v>
      </c>
      <c r="G71" s="99">
        <v>16</v>
      </c>
      <c r="H71" s="83">
        <v>650.2</v>
      </c>
      <c r="I71" s="87">
        <v>40.6375</v>
      </c>
      <c r="J71" s="40"/>
      <c r="K71" s="153">
        <v>2011</v>
      </c>
      <c r="L71" s="99">
        <v>5</v>
      </c>
      <c r="M71" s="83">
        <v>222</v>
      </c>
      <c r="N71" s="89">
        <v>44.4</v>
      </c>
      <c r="O71" t="s" s="125">
        <v>62</v>
      </c>
      <c r="P71" s="129">
        <f>AVERAGE(B57:B71)</f>
        <v>38.2666666666667</v>
      </c>
      <c r="Q71" s="97">
        <f>AVERAGE(D57:D71)</f>
        <v>38.3492793631527</v>
      </c>
      <c r="R71" t="s" s="128">
        <v>62</v>
      </c>
      <c r="S71" s="129">
        <f>AVERAGE(G57:G71)</f>
        <v>21.1333333333333</v>
      </c>
      <c r="T71" s="97">
        <f>AVERAGE(I57:I71)</f>
        <v>40.7068280673935</v>
      </c>
      <c r="U71" t="s" s="128">
        <v>62</v>
      </c>
      <c r="V71" s="129">
        <f>AVERAGE(L57:L71)</f>
        <v>5.13333333333333</v>
      </c>
      <c r="W71" s="97">
        <f>AVERAGE(N57:N71)</f>
        <v>43.8998083028083</v>
      </c>
    </row>
    <row r="72" ht="21.95" customHeight="1">
      <c r="A72" s="152">
        <v>2012</v>
      </c>
      <c r="B72" s="99">
        <v>40</v>
      </c>
      <c r="C72" s="83">
        <v>1502.3</v>
      </c>
      <c r="D72" s="87">
        <v>37.5575</v>
      </c>
      <c r="E72" s="40"/>
      <c r="F72" s="153">
        <v>2012</v>
      </c>
      <c r="G72" s="99">
        <v>18</v>
      </c>
      <c r="H72" s="83">
        <v>721.5</v>
      </c>
      <c r="I72" s="87">
        <v>40.0833333333333</v>
      </c>
      <c r="J72" s="40"/>
      <c r="K72" s="153">
        <v>2012</v>
      </c>
      <c r="L72" s="99">
        <v>3</v>
      </c>
      <c r="M72" s="83">
        <v>132.8</v>
      </c>
      <c r="N72" s="89">
        <v>44.2666666666667</v>
      </c>
      <c r="O72" t="s" s="125">
        <v>61</v>
      </c>
      <c r="P72" s="129">
        <f>AVERAGE(B57:B72)</f>
        <v>38.375</v>
      </c>
      <c r="Q72" s="97">
        <f>AVERAGE(D57:D72)</f>
        <v>38.2997931529557</v>
      </c>
      <c r="R72" t="s" s="128">
        <v>61</v>
      </c>
      <c r="S72" s="129">
        <f>AVERAGE(G57:G72)</f>
        <v>20.9375</v>
      </c>
      <c r="T72" s="97">
        <f>AVERAGE(I57:I72)</f>
        <v>40.6678596465147</v>
      </c>
      <c r="U72" t="s" s="128">
        <v>61</v>
      </c>
      <c r="V72" s="129">
        <f>AVERAGE(L57:L72)</f>
        <v>5</v>
      </c>
      <c r="W72" s="97">
        <f>AVERAGE(N57:N72)</f>
        <v>43.9227369505495</v>
      </c>
    </row>
    <row r="73" ht="21.95" customHeight="1">
      <c r="A73" s="152">
        <v>2013</v>
      </c>
      <c r="B73" s="99">
        <v>52</v>
      </c>
      <c r="C73" s="83">
        <v>1988.9</v>
      </c>
      <c r="D73" s="87">
        <v>38.2480769230769</v>
      </c>
      <c r="E73" s="40"/>
      <c r="F73" s="153">
        <v>2013</v>
      </c>
      <c r="G73" s="99">
        <v>27</v>
      </c>
      <c r="H73" s="83">
        <v>1097.3</v>
      </c>
      <c r="I73" s="87">
        <v>40.6407407407407</v>
      </c>
      <c r="J73" s="40"/>
      <c r="K73" s="153">
        <v>2013</v>
      </c>
      <c r="L73" s="99">
        <v>7</v>
      </c>
      <c r="M73" s="83">
        <v>312.7</v>
      </c>
      <c r="N73" s="89">
        <v>44.6714285714286</v>
      </c>
      <c r="O73" t="s" s="125">
        <v>60</v>
      </c>
      <c r="P73" s="129">
        <f>AVERAGE(B57:B73)</f>
        <v>39.1764705882353</v>
      </c>
      <c r="Q73" s="97">
        <f>AVERAGE(D57:D73)</f>
        <v>38.2967510217864</v>
      </c>
      <c r="R73" t="s" s="128">
        <v>60</v>
      </c>
      <c r="S73" s="129">
        <f>AVERAGE(G57:G73)</f>
        <v>21.2941176470588</v>
      </c>
      <c r="T73" s="97">
        <f>AVERAGE(I57:I73)</f>
        <v>40.6662644167633</v>
      </c>
      <c r="U73" t="s" s="128">
        <v>60</v>
      </c>
      <c r="V73" s="129">
        <f>AVERAGE(L57:L73)</f>
        <v>5.11764705882353</v>
      </c>
      <c r="W73" s="97">
        <f>AVERAGE(N57:N73)</f>
        <v>43.9667776341306</v>
      </c>
    </row>
    <row r="74" ht="21.95" customHeight="1">
      <c r="A74" s="152">
        <v>2014</v>
      </c>
      <c r="B74" s="99">
        <v>49</v>
      </c>
      <c r="C74" s="83">
        <v>1871.1</v>
      </c>
      <c r="D74" s="87">
        <v>38.1857142857143</v>
      </c>
      <c r="E74" s="40"/>
      <c r="F74" s="153">
        <v>2014</v>
      </c>
      <c r="G74" s="99">
        <v>23</v>
      </c>
      <c r="H74" s="83">
        <v>947.1</v>
      </c>
      <c r="I74" s="87">
        <v>41.1782608695652</v>
      </c>
      <c r="J74" s="40"/>
      <c r="K74" s="153">
        <v>2014</v>
      </c>
      <c r="L74" s="99">
        <v>8</v>
      </c>
      <c r="M74" s="83">
        <v>353.5</v>
      </c>
      <c r="N74" s="89">
        <v>44.1875</v>
      </c>
      <c r="O74" t="s" s="125">
        <v>59</v>
      </c>
      <c r="P74" s="129">
        <f>AVERAGE(B57:B74)</f>
        <v>39.7222222222222</v>
      </c>
      <c r="Q74" s="97">
        <f>AVERAGE(D57:D74)</f>
        <v>38.2905823142268</v>
      </c>
      <c r="R74" t="s" s="128">
        <v>59</v>
      </c>
      <c r="S74" s="129">
        <f>AVERAGE(G57:G74)</f>
        <v>21.3888888888889</v>
      </c>
      <c r="T74" s="97">
        <f>AVERAGE(I57:I74)</f>
        <v>40.6947086641412</v>
      </c>
      <c r="U74" t="s" s="128">
        <v>59</v>
      </c>
      <c r="V74" s="129">
        <f>AVERAGE(L57:L74)</f>
        <v>5.27777777777778</v>
      </c>
      <c r="W74" s="97">
        <f>AVERAGE(N57:N74)</f>
        <v>43.979039987790</v>
      </c>
    </row>
    <row r="75" ht="21.95" customHeight="1">
      <c r="A75" s="152">
        <v>2015</v>
      </c>
      <c r="B75" s="99">
        <v>49</v>
      </c>
      <c r="C75" s="83">
        <v>1871.7</v>
      </c>
      <c r="D75" s="87">
        <v>38.1979591836735</v>
      </c>
      <c r="E75" s="40"/>
      <c r="F75" s="153">
        <v>2015</v>
      </c>
      <c r="G75" s="99">
        <v>25</v>
      </c>
      <c r="H75" s="83">
        <v>1018.5</v>
      </c>
      <c r="I75" s="87">
        <v>40.74</v>
      </c>
      <c r="J75" s="40"/>
      <c r="K75" s="153">
        <v>2015</v>
      </c>
      <c r="L75" s="99">
        <v>4</v>
      </c>
      <c r="M75" s="83">
        <v>184.1</v>
      </c>
      <c r="N75" s="89">
        <v>46.025</v>
      </c>
      <c r="O75" t="s" s="125">
        <v>58</v>
      </c>
      <c r="P75" s="129">
        <f>AVERAGE(B57:B75)</f>
        <v>40.2105263157895</v>
      </c>
      <c r="Q75" s="97">
        <f>AVERAGE(D57:D75)</f>
        <v>38.2857074126187</v>
      </c>
      <c r="R75" t="s" s="128">
        <v>58</v>
      </c>
      <c r="S75" s="129">
        <f>AVERAGE(G57:G75)</f>
        <v>21.5789473684211</v>
      </c>
      <c r="T75" s="97">
        <f>AVERAGE(I57:I75)</f>
        <v>40.6970924186601</v>
      </c>
      <c r="U75" t="s" s="128">
        <v>58</v>
      </c>
      <c r="V75" s="129">
        <f>AVERAGE(L57:L75)</f>
        <v>5.21052631578947</v>
      </c>
      <c r="W75" s="97">
        <f>AVERAGE(N57:N75)</f>
        <v>44.0867220936958</v>
      </c>
    </row>
    <row r="76" ht="21.95" customHeight="1">
      <c r="A76" s="152">
        <v>2016</v>
      </c>
      <c r="B76" s="99">
        <v>37</v>
      </c>
      <c r="C76" s="83">
        <v>1379</v>
      </c>
      <c r="D76" s="87">
        <v>37.2702702702703</v>
      </c>
      <c r="E76" s="40"/>
      <c r="F76" s="153">
        <v>2016</v>
      </c>
      <c r="G76" s="99">
        <v>14</v>
      </c>
      <c r="H76" s="83">
        <v>562.7</v>
      </c>
      <c r="I76" s="87">
        <v>40.1928571428571</v>
      </c>
      <c r="J76" s="40"/>
      <c r="K76" s="153">
        <v>2016</v>
      </c>
      <c r="L76" s="99">
        <v>1</v>
      </c>
      <c r="M76" s="83">
        <v>43.6</v>
      </c>
      <c r="N76" s="89">
        <v>43.6</v>
      </c>
      <c r="O76" t="s" s="125">
        <v>57</v>
      </c>
      <c r="P76" s="129">
        <f>AVERAGE(B57:B76)</f>
        <v>40.05</v>
      </c>
      <c r="Q76" s="97">
        <f>AVERAGE(D57:D76)</f>
        <v>38.2349355555013</v>
      </c>
      <c r="R76" t="s" s="128">
        <v>57</v>
      </c>
      <c r="S76" s="129">
        <f>AVERAGE(G57:G76)</f>
        <v>21.2</v>
      </c>
      <c r="T76" s="97">
        <f>AVERAGE(I57:I76)</f>
        <v>40.6718806548699</v>
      </c>
      <c r="U76" t="s" s="128">
        <v>57</v>
      </c>
      <c r="V76" s="129">
        <f>AVERAGE(L57:L76)</f>
        <v>5</v>
      </c>
      <c r="W76" s="97">
        <f>AVERAGE(N57:N76)</f>
        <v>44.062385989011</v>
      </c>
    </row>
    <row r="77" ht="21.95" customHeight="1">
      <c r="A77" s="152">
        <v>2017</v>
      </c>
      <c r="B77" s="99">
        <v>42</v>
      </c>
      <c r="C77" s="83">
        <v>1599.2</v>
      </c>
      <c r="D77" s="87">
        <v>38.0761904761905</v>
      </c>
      <c r="E77" s="40"/>
      <c r="F77" s="153">
        <v>2017</v>
      </c>
      <c r="G77" s="99">
        <v>19</v>
      </c>
      <c r="H77" s="83">
        <v>788.4</v>
      </c>
      <c r="I77" s="87">
        <v>41.4947368421053</v>
      </c>
      <c r="J77" s="40"/>
      <c r="K77" s="153">
        <v>2017</v>
      </c>
      <c r="L77" s="99">
        <v>6</v>
      </c>
      <c r="M77" s="83">
        <v>269.2</v>
      </c>
      <c r="N77" s="89">
        <v>44.8666666666667</v>
      </c>
      <c r="O77" s="96"/>
      <c r="P77" s="83"/>
      <c r="Q77" s="83"/>
      <c r="R77" s="84"/>
      <c r="S77" s="83"/>
      <c r="T77" s="83"/>
      <c r="U77" s="84"/>
      <c r="V77" s="83"/>
      <c r="W77" s="97"/>
    </row>
    <row r="78" ht="21.95" customHeight="1">
      <c r="A78" s="152">
        <v>2018</v>
      </c>
      <c r="B78" s="99">
        <v>47</v>
      </c>
      <c r="C78" s="83">
        <v>1794</v>
      </c>
      <c r="D78" s="87">
        <v>38.1702127659574</v>
      </c>
      <c r="E78" s="40"/>
      <c r="F78" s="153">
        <v>2018</v>
      </c>
      <c r="G78" s="99">
        <v>24</v>
      </c>
      <c r="H78" s="83">
        <v>978.7</v>
      </c>
      <c r="I78" s="87">
        <v>40.7791666666667</v>
      </c>
      <c r="J78" s="40"/>
      <c r="K78" s="153">
        <v>2018</v>
      </c>
      <c r="L78" s="99">
        <v>7</v>
      </c>
      <c r="M78" s="83">
        <v>302.5</v>
      </c>
      <c r="N78" s="89">
        <v>43.2142857142857</v>
      </c>
      <c r="O78" s="96"/>
      <c r="P78" s="83"/>
      <c r="Q78" s="83"/>
      <c r="R78" s="84"/>
      <c r="S78" s="83"/>
      <c r="T78" s="83"/>
      <c r="U78" s="84"/>
      <c r="V78" s="83"/>
      <c r="W78" s="97"/>
    </row>
    <row r="79" ht="21.95" customHeight="1">
      <c r="A79" s="152">
        <v>2019</v>
      </c>
      <c r="B79" s="99">
        <v>61</v>
      </c>
      <c r="C79" s="83">
        <v>2378.6</v>
      </c>
      <c r="D79" s="87">
        <v>38.9934426229508</v>
      </c>
      <c r="E79" s="40"/>
      <c r="F79" s="153">
        <v>2019</v>
      </c>
      <c r="G79" s="99">
        <v>34</v>
      </c>
      <c r="H79" s="83">
        <v>1426.4</v>
      </c>
      <c r="I79" s="87">
        <v>41.9529411764706</v>
      </c>
      <c r="J79" s="40"/>
      <c r="K79" s="153">
        <v>2019</v>
      </c>
      <c r="L79" s="99">
        <v>13</v>
      </c>
      <c r="M79" s="83">
        <v>594.4</v>
      </c>
      <c r="N79" s="89">
        <v>45.7230769230769</v>
      </c>
      <c r="O79" s="96"/>
      <c r="P79" s="83"/>
      <c r="Q79" s="83"/>
      <c r="R79" s="84"/>
      <c r="S79" s="83"/>
      <c r="T79" s="83"/>
      <c r="U79" s="84"/>
      <c r="V79" s="83"/>
      <c r="W79" s="97"/>
    </row>
    <row r="80" ht="21.95" customHeight="1">
      <c r="A80" s="152">
        <v>2020</v>
      </c>
      <c r="B80" s="99">
        <v>41</v>
      </c>
      <c r="C80" s="83">
        <v>1555.5</v>
      </c>
      <c r="D80" s="87">
        <v>37.9390243902439</v>
      </c>
      <c r="E80" s="40"/>
      <c r="F80" s="153">
        <v>2020</v>
      </c>
      <c r="G80" s="99">
        <v>24</v>
      </c>
      <c r="H80" s="83">
        <v>954.4</v>
      </c>
      <c r="I80" s="87">
        <v>39.7666666666667</v>
      </c>
      <c r="J80" s="40"/>
      <c r="K80" s="153">
        <v>2020</v>
      </c>
      <c r="L80" s="99">
        <v>3</v>
      </c>
      <c r="M80" s="83">
        <v>132.4</v>
      </c>
      <c r="N80" s="89">
        <v>44.1333333333333</v>
      </c>
      <c r="O80" s="96"/>
      <c r="P80" s="83"/>
      <c r="Q80" s="83"/>
      <c r="R80" s="84"/>
      <c r="S80" s="83"/>
      <c r="T80" s="83"/>
      <c r="U80" s="84"/>
      <c r="V80" s="83"/>
      <c r="W80" s="97"/>
    </row>
    <row r="81" ht="21.95" customHeight="1">
      <c r="A81" s="152">
        <v>2021</v>
      </c>
      <c r="B81" s="99">
        <v>33</v>
      </c>
      <c r="C81" s="83">
        <v>1229</v>
      </c>
      <c r="D81" s="87">
        <v>37.2424242424242</v>
      </c>
      <c r="E81" s="40"/>
      <c r="F81" s="153">
        <v>2021</v>
      </c>
      <c r="G81" s="99">
        <v>12</v>
      </c>
      <c r="H81" s="83">
        <v>483.6</v>
      </c>
      <c r="I81" s="87">
        <v>40.3</v>
      </c>
      <c r="J81" s="40"/>
      <c r="K81" s="153">
        <v>2021</v>
      </c>
      <c r="L81" s="99">
        <v>3</v>
      </c>
      <c r="M81" s="83">
        <v>131.2</v>
      </c>
      <c r="N81" s="89">
        <v>43.7333333333333</v>
      </c>
      <c r="O81" s="96"/>
      <c r="P81" s="83"/>
      <c r="Q81" s="83"/>
      <c r="R81" s="84"/>
      <c r="S81" s="83"/>
      <c r="T81" s="83"/>
      <c r="U81" s="84"/>
      <c r="V81" s="83"/>
      <c r="W81" s="97"/>
    </row>
    <row r="82" ht="21.95" customHeight="1">
      <c r="A82" s="152">
        <v>2022</v>
      </c>
      <c r="B82" s="99">
        <v>23</v>
      </c>
      <c r="C82" s="83">
        <v>854</v>
      </c>
      <c r="D82" s="87">
        <v>37.1304347826087</v>
      </c>
      <c r="E82" s="40"/>
      <c r="F82" s="153">
        <v>2022</v>
      </c>
      <c r="G82" s="99">
        <v>8</v>
      </c>
      <c r="H82" s="83">
        <v>316.6</v>
      </c>
      <c r="I82" s="87">
        <v>39.575</v>
      </c>
      <c r="J82" s="40"/>
      <c r="K82" s="153">
        <v>2022</v>
      </c>
      <c r="L82" s="99">
        <v>2</v>
      </c>
      <c r="M82" s="83">
        <v>87.40000000000001</v>
      </c>
      <c r="N82" s="89">
        <v>43.7</v>
      </c>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87"/>
      <c r="E100" s="40"/>
      <c r="F100" s="88"/>
      <c r="G100" s="84"/>
      <c r="H100" s="83"/>
      <c r="I100" s="87"/>
      <c r="J100" s="40"/>
      <c r="K100" s="88"/>
      <c r="L100" s="84"/>
      <c r="M100" s="83"/>
      <c r="N100" s="89"/>
      <c r="O100" s="82"/>
      <c r="P100" s="83"/>
      <c r="Q100" s="83"/>
      <c r="R100" s="84"/>
      <c r="S100" s="84"/>
      <c r="T100" s="83"/>
      <c r="U100" s="83"/>
      <c r="V100" s="83"/>
      <c r="W100" s="85"/>
    </row>
    <row r="101" ht="21.95" customHeight="1">
      <c r="A101" s="86"/>
      <c r="B101" s="84"/>
      <c r="C101" s="83"/>
      <c r="D101" s="90"/>
      <c r="E101" s="40"/>
      <c r="F101" s="88"/>
      <c r="G101" s="84"/>
      <c r="H101" s="83"/>
      <c r="I101" s="90"/>
      <c r="J101" s="40"/>
      <c r="K101" s="88"/>
      <c r="L101" s="84"/>
      <c r="M101" s="83"/>
      <c r="N101" s="91"/>
      <c r="O101" s="82"/>
      <c r="P101" s="83"/>
      <c r="Q101" s="83"/>
      <c r="R101" s="84"/>
      <c r="S101" s="84"/>
      <c r="T101" s="83"/>
      <c r="U101" s="83"/>
      <c r="V101" s="83"/>
      <c r="W101" s="85"/>
    </row>
    <row r="102" ht="21.95" customHeight="1">
      <c r="A102" s="86"/>
      <c r="B102" s="84"/>
      <c r="C102" s="83"/>
      <c r="D102" s="87"/>
      <c r="E102" s="40"/>
      <c r="F102" s="88"/>
      <c r="G102" s="84"/>
      <c r="H102" s="83"/>
      <c r="I102" s="90"/>
      <c r="J102" s="40"/>
      <c r="K102" s="88"/>
      <c r="L102" s="84"/>
      <c r="M102" s="83"/>
      <c r="N102" s="91"/>
      <c r="O102" s="82"/>
      <c r="P102" s="83"/>
      <c r="Q102" s="83"/>
      <c r="R102" s="84"/>
      <c r="S102" s="84"/>
      <c r="T102" s="83"/>
      <c r="U102" s="83"/>
      <c r="V102" s="83"/>
      <c r="W102" s="85"/>
    </row>
    <row r="103" ht="21.95" customHeight="1">
      <c r="A103" t="s" s="92">
        <v>78</v>
      </c>
      <c r="B103" s="84"/>
      <c r="C103" s="83"/>
      <c r="D103" s="87"/>
      <c r="E103" s="40"/>
      <c r="F103" s="88"/>
      <c r="G103" s="84"/>
      <c r="H103" s="83"/>
      <c r="I103" s="87"/>
      <c r="J103" s="40"/>
      <c r="K103" s="88"/>
      <c r="L103" s="84"/>
      <c r="M103" s="83"/>
      <c r="N103" s="89"/>
      <c r="O103" s="82"/>
      <c r="P103" s="83"/>
      <c r="Q103" s="83"/>
      <c r="R103" s="84"/>
      <c r="S103" s="84"/>
      <c r="T103" s="83"/>
      <c r="U103" s="83"/>
      <c r="V103" s="83"/>
      <c r="W103" s="85"/>
    </row>
    <row r="104" ht="21.95" customHeight="1">
      <c r="A104" t="s" s="93">
        <v>67</v>
      </c>
      <c r="B104" s="94"/>
      <c r="C104" s="83"/>
      <c r="D104" s="87"/>
      <c r="E104" s="40"/>
      <c r="F104" t="s" s="95">
        <v>67</v>
      </c>
      <c r="G104" s="94"/>
      <c r="H104" s="83"/>
      <c r="I104" s="87"/>
      <c r="J104" s="40"/>
      <c r="K104" t="s" s="95">
        <v>67</v>
      </c>
      <c r="L104" s="94"/>
      <c r="M104" s="83"/>
      <c r="N104" s="89"/>
      <c r="O104" s="96"/>
      <c r="P104" s="83"/>
      <c r="Q104" s="83"/>
      <c r="R104" s="84"/>
      <c r="S104" s="83"/>
      <c r="T104" s="83"/>
      <c r="U104" s="84"/>
      <c r="V104" s="83"/>
      <c r="W104" s="97"/>
    </row>
    <row r="105" ht="21.95" customHeight="1">
      <c r="A105" t="s" s="98">
        <v>79</v>
      </c>
      <c r="B105" s="99">
        <f>AVERAGE(B46:B55)</f>
        <v>33.8</v>
      </c>
      <c r="C105" s="83">
        <f>AVERAGE(C46:C55)</f>
        <v>1273.54</v>
      </c>
      <c r="D105" s="87">
        <f>AVERAGE(D46:D55)</f>
        <v>37.6590199676205</v>
      </c>
      <c r="E105" s="40"/>
      <c r="F105" t="s" s="100">
        <v>79</v>
      </c>
      <c r="G105" s="99">
        <f>AVERAGE(G46:G55)</f>
        <v>16.3</v>
      </c>
      <c r="H105" s="83">
        <f>AVERAGE(H46:H55)</f>
        <v>653.8</v>
      </c>
      <c r="I105" s="87">
        <f>AVERAGE(I46:I55)</f>
        <v>40.1480275197798</v>
      </c>
      <c r="J105" s="40"/>
      <c r="K105" t="s" s="100">
        <v>79</v>
      </c>
      <c r="L105" s="99">
        <f>AVERAGE(L46:L55)</f>
        <v>2.5</v>
      </c>
      <c r="M105" s="83">
        <f>AVERAGE(M46:M55)</f>
        <v>109.4</v>
      </c>
      <c r="N105" s="89">
        <f>AVERAGE(N46:N55)</f>
        <v>43.755</v>
      </c>
      <c r="O105" s="96"/>
      <c r="P105" s="83"/>
      <c r="Q105" s="83"/>
      <c r="R105" s="84"/>
      <c r="S105" s="83"/>
      <c r="T105" s="83"/>
      <c r="U105" s="84"/>
      <c r="V105" s="83"/>
      <c r="W105" s="97"/>
    </row>
    <row r="106" ht="21.95" customHeight="1">
      <c r="A106" t="s" s="98">
        <v>80</v>
      </c>
      <c r="B106" s="99">
        <f>AVERAGE(B57:B66)</f>
        <v>36.2</v>
      </c>
      <c r="C106" s="83">
        <f>AVERAGE(C57:C66)</f>
        <v>1388.08</v>
      </c>
      <c r="D106" s="87">
        <f>AVERAGE(D57:D66)</f>
        <v>38.3728904800122</v>
      </c>
      <c r="E106" s="40"/>
      <c r="F106" t="s" s="100">
        <v>80</v>
      </c>
      <c r="G106" s="99">
        <f>AVERAGE(G57:G66)</f>
        <v>20.1</v>
      </c>
      <c r="H106" s="83">
        <f>AVERAGE(H57:H66)</f>
        <v>818.15</v>
      </c>
      <c r="I106" s="87">
        <f>AVERAGE(I57:I66)</f>
        <v>40.6887921010903</v>
      </c>
      <c r="J106" s="40"/>
      <c r="K106" t="s" s="100">
        <v>80</v>
      </c>
      <c r="L106" s="99">
        <f>AVERAGE(L57:L66)</f>
        <v>4.5</v>
      </c>
      <c r="M106" s="83">
        <f>AVERAGE(M57:M66)</f>
        <v>197.65</v>
      </c>
      <c r="N106" s="89">
        <f>AVERAGE(N57:N66)</f>
        <v>43.9424047619048</v>
      </c>
      <c r="O106" s="96"/>
      <c r="P106" s="83"/>
      <c r="Q106" s="83"/>
      <c r="R106" s="84"/>
      <c r="S106" s="83"/>
      <c r="T106" s="83"/>
      <c r="U106" s="84"/>
      <c r="V106" s="83"/>
      <c r="W106" s="97"/>
    </row>
    <row r="107" ht="21.95" customHeight="1">
      <c r="A107" t="s" s="101">
        <v>81</v>
      </c>
      <c r="B107" s="84"/>
      <c r="C107" s="84"/>
      <c r="D107" s="90"/>
      <c r="E107" s="40"/>
      <c r="F107" t="s" s="102">
        <v>81</v>
      </c>
      <c r="G107" s="84"/>
      <c r="H107" s="84"/>
      <c r="I107" s="90"/>
      <c r="J107" s="40"/>
      <c r="K107" t="s" s="102">
        <v>81</v>
      </c>
      <c r="L107" s="84"/>
      <c r="M107" s="84"/>
      <c r="N107" s="91"/>
      <c r="O107" s="96"/>
      <c r="P107" s="83"/>
      <c r="Q107" s="83"/>
      <c r="R107" s="84"/>
      <c r="S107" s="83"/>
      <c r="T107" s="83"/>
      <c r="U107" s="84"/>
      <c r="V107" s="83"/>
      <c r="W107" s="97"/>
    </row>
    <row r="108" ht="21.95" customHeight="1">
      <c r="A108" t="s" s="103">
        <v>82</v>
      </c>
      <c r="B108" s="83">
        <f>AVERAGE(B49:B58)</f>
        <v>34.2</v>
      </c>
      <c r="C108" s="83">
        <f>AVERAGE(C49:C58)</f>
        <v>1293.48</v>
      </c>
      <c r="D108" s="87">
        <f>AVERAGE(D49:D58)</f>
        <v>37.8246820686616</v>
      </c>
      <c r="E108" s="40"/>
      <c r="F108" t="s" s="104">
        <v>82</v>
      </c>
      <c r="G108" s="83">
        <f>AVERAGE(G49:G58)</f>
        <v>16.5</v>
      </c>
      <c r="H108" s="83">
        <f>AVERAGE(H49:H58)</f>
        <v>665.42</v>
      </c>
      <c r="I108" s="87">
        <f>AVERAGE(I49:I58)</f>
        <v>40.3352723475355</v>
      </c>
      <c r="J108" s="40"/>
      <c r="K108" t="s" s="104">
        <v>82</v>
      </c>
      <c r="L108" s="83">
        <f>AVERAGE(L49:L58)</f>
        <v>3</v>
      </c>
      <c r="M108" s="83">
        <f>AVERAGE(M49:M58)</f>
        <v>131.31</v>
      </c>
      <c r="N108" s="89">
        <f>AVERAGE(N49:N58)</f>
        <v>43.7752380952381</v>
      </c>
      <c r="O108" s="96"/>
      <c r="P108" s="83"/>
      <c r="Q108" s="83"/>
      <c r="R108" s="84"/>
      <c r="S108" s="83"/>
      <c r="T108" s="83"/>
      <c r="U108" s="84"/>
      <c r="V108" s="83"/>
      <c r="W108" s="97"/>
    </row>
    <row r="109" ht="21.95" customHeight="1">
      <c r="A109" t="s" s="103">
        <v>83</v>
      </c>
      <c r="B109" s="99">
        <f>AVERAGE(B60:B69)</f>
        <v>40.6</v>
      </c>
      <c r="C109" s="83">
        <f>AVERAGE(C60:C69)</f>
        <v>1559.05</v>
      </c>
      <c r="D109" s="87">
        <f>AVERAGE(D60:D69)</f>
        <v>38.4097628698854</v>
      </c>
      <c r="E109" s="40"/>
      <c r="F109" t="s" s="104">
        <v>83</v>
      </c>
      <c r="G109" s="99">
        <f>AVERAGE(G60:G69)</f>
        <v>22.8</v>
      </c>
      <c r="H109" s="83">
        <f>AVERAGE(H60:H69)</f>
        <v>930.28</v>
      </c>
      <c r="I109" s="87">
        <f>AVERAGE(I60:I69)</f>
        <v>40.7620096449499</v>
      </c>
      <c r="J109" s="40"/>
      <c r="K109" t="s" s="104">
        <v>83</v>
      </c>
      <c r="L109" s="99">
        <f>AVERAGE(L60:L69)</f>
        <v>5.1</v>
      </c>
      <c r="M109" s="83">
        <f>AVERAGE(M60:M69)</f>
        <v>224.99</v>
      </c>
      <c r="N109" s="89">
        <f>AVERAGE(N60:N69)</f>
        <v>44.006141025641</v>
      </c>
      <c r="O109" s="96"/>
      <c r="P109" s="83"/>
      <c r="Q109" s="83"/>
      <c r="R109" s="84"/>
      <c r="S109" s="83"/>
      <c r="T109" s="83"/>
      <c r="U109" s="84"/>
      <c r="V109" s="83"/>
      <c r="W109" s="97"/>
    </row>
    <row r="110" ht="21.95" customHeight="1">
      <c r="A110" s="105"/>
      <c r="B110" s="84"/>
      <c r="C110" s="84"/>
      <c r="D110" s="90"/>
      <c r="E110" s="40"/>
      <c r="F110" s="106"/>
      <c r="G110" s="84"/>
      <c r="H110" s="84"/>
      <c r="I110" s="90"/>
      <c r="J110" s="40"/>
      <c r="K110" s="106"/>
      <c r="L110" s="84"/>
      <c r="M110" s="84"/>
      <c r="N110" s="91"/>
      <c r="O110" s="96"/>
      <c r="P110" s="83"/>
      <c r="Q110" s="83"/>
      <c r="R110" s="84"/>
      <c r="S110" s="83"/>
      <c r="T110" s="83"/>
      <c r="U110" s="84"/>
      <c r="V110" s="83"/>
      <c r="W110" s="97"/>
    </row>
    <row r="111" ht="21.95" customHeight="1">
      <c r="A111" t="s" s="93">
        <v>72</v>
      </c>
      <c r="B111" s="84"/>
      <c r="C111" s="84"/>
      <c r="D111" s="90"/>
      <c r="E111" s="40"/>
      <c r="F111" t="s" s="95">
        <v>72</v>
      </c>
      <c r="G111" s="84"/>
      <c r="H111" s="84"/>
      <c r="I111" s="90"/>
      <c r="J111" s="40"/>
      <c r="K111" t="s" s="95">
        <v>72</v>
      </c>
      <c r="L111" s="84"/>
      <c r="M111" s="84"/>
      <c r="N111" s="91"/>
      <c r="O111" s="96"/>
      <c r="P111" s="83"/>
      <c r="Q111" s="83"/>
      <c r="R111" s="84"/>
      <c r="S111" s="83"/>
      <c r="T111" s="83"/>
      <c r="U111" s="84"/>
      <c r="V111" s="83"/>
      <c r="W111" s="97"/>
    </row>
    <row r="112" ht="21.95" customHeight="1">
      <c r="A112" t="s" s="98">
        <v>79</v>
      </c>
      <c r="B112" s="83">
        <f>AVERAGE(B51:B55)</f>
        <v>32.2</v>
      </c>
      <c r="C112" s="83">
        <f>AVERAGE(C51:C55)</f>
        <v>1205.74</v>
      </c>
      <c r="D112" s="87">
        <f>AVERAGE(D51:D55)</f>
        <v>37.4174533270999</v>
      </c>
      <c r="E112" s="40"/>
      <c r="F112" t="s" s="100">
        <v>79</v>
      </c>
      <c r="G112" s="83">
        <f>AVERAGE(G51:G55)</f>
        <v>13.8</v>
      </c>
      <c r="H112" s="83">
        <f>AVERAGE(H51:H55)</f>
        <v>555.26</v>
      </c>
      <c r="I112" s="87">
        <f>AVERAGE(I51:I55)</f>
        <v>40.2634686716792</v>
      </c>
      <c r="J112" s="40"/>
      <c r="K112" t="s" s="100">
        <v>79</v>
      </c>
      <c r="L112" s="83">
        <f>AVERAGE(L51:L55)</f>
        <v>1.8</v>
      </c>
      <c r="M112" s="83">
        <f>AVERAGE(M51:M55)</f>
        <v>79.06</v>
      </c>
      <c r="N112" s="89">
        <f>AVERAGE(N51:N55)</f>
        <v>43.7266666666667</v>
      </c>
      <c r="O112" s="96"/>
      <c r="P112" s="83"/>
      <c r="Q112" s="83"/>
      <c r="R112" s="84"/>
      <c r="S112" s="83"/>
      <c r="T112" s="83"/>
      <c r="U112" s="84"/>
      <c r="V112" s="83"/>
      <c r="W112" s="97"/>
    </row>
    <row r="113" ht="21.95" customHeight="1">
      <c r="A113" t="s" s="98">
        <v>80</v>
      </c>
      <c r="B113" s="83">
        <f>AVERAGE(B57:B61)</f>
        <v>33.8</v>
      </c>
      <c r="C113" s="83">
        <f>AVERAGE(C57:C61)</f>
        <v>1300.32</v>
      </c>
      <c r="D113" s="87">
        <f>AVERAGE(D57:D61)</f>
        <v>38.5016911375661</v>
      </c>
      <c r="E113" s="40"/>
      <c r="F113" t="s" s="100">
        <v>80</v>
      </c>
      <c r="G113" s="83">
        <f>AVERAGE(G57:G61)</f>
        <v>18.8</v>
      </c>
      <c r="H113" s="83">
        <f>AVERAGE(H57:H61)</f>
        <v>768.64</v>
      </c>
      <c r="I113" s="87">
        <f>AVERAGE(I57:I61)</f>
        <v>40.8413429027113</v>
      </c>
      <c r="J113" s="40"/>
      <c r="K113" t="s" s="100">
        <v>80</v>
      </c>
      <c r="L113" s="83">
        <f>AVERAGE(L57:L61)</f>
        <v>4.8</v>
      </c>
      <c r="M113" s="83">
        <f>AVERAGE(M57:M61)</f>
        <v>209.86</v>
      </c>
      <c r="N113" s="89">
        <f>AVERAGE(N57:N61)</f>
        <v>43.7551428571429</v>
      </c>
      <c r="O113" s="96"/>
      <c r="P113" s="83"/>
      <c r="Q113" s="83"/>
      <c r="R113" s="84"/>
      <c r="S113" s="83"/>
      <c r="T113" s="83"/>
      <c r="U113" s="84"/>
      <c r="V113" s="83"/>
      <c r="W113" s="97"/>
    </row>
    <row r="114" ht="21.95" customHeight="1">
      <c r="A114" t="s" s="101">
        <v>81</v>
      </c>
      <c r="B114" s="84"/>
      <c r="C114" s="84"/>
      <c r="D114" s="90"/>
      <c r="E114" s="40"/>
      <c r="F114" t="s" s="102">
        <v>81</v>
      </c>
      <c r="G114" s="84"/>
      <c r="H114" s="84"/>
      <c r="I114" s="90"/>
      <c r="J114" s="40"/>
      <c r="K114" t="s" s="102">
        <v>81</v>
      </c>
      <c r="L114" s="84"/>
      <c r="M114" s="84"/>
      <c r="N114" s="91"/>
      <c r="O114" s="96"/>
      <c r="P114" s="83"/>
      <c r="Q114" s="83"/>
      <c r="R114" s="84"/>
      <c r="S114" s="83"/>
      <c r="T114" s="83"/>
      <c r="U114" s="84"/>
      <c r="V114" s="83"/>
      <c r="W114" s="97"/>
    </row>
    <row r="115" ht="21.95" customHeight="1">
      <c r="A115" t="s" s="103">
        <v>82</v>
      </c>
      <c r="B115" s="83">
        <f>AVERAGE(B54:B58)</f>
        <v>36.2</v>
      </c>
      <c r="C115" s="83">
        <f>AVERAGE(C54:C58)</f>
        <v>1370.28</v>
      </c>
      <c r="D115" s="87">
        <f>AVERAGE(D54:D58)</f>
        <v>37.954225557856</v>
      </c>
      <c r="E115" s="40"/>
      <c r="F115" t="s" s="104">
        <v>82</v>
      </c>
      <c r="G115" s="83">
        <f>AVERAGE(G54:G58)</f>
        <v>17.6</v>
      </c>
      <c r="H115" s="83">
        <f>AVERAGE(H54:H58)</f>
        <v>711.2</v>
      </c>
      <c r="I115" s="87">
        <f>AVERAGE(I54:I58)</f>
        <v>40.3672347535505</v>
      </c>
      <c r="J115" s="40"/>
      <c r="K115" t="s" s="104">
        <v>82</v>
      </c>
      <c r="L115" s="83">
        <f>AVERAGE(L54:L58)</f>
        <v>3.6</v>
      </c>
      <c r="M115" s="83">
        <f>AVERAGE(M54:M58)</f>
        <v>156.9</v>
      </c>
      <c r="N115" s="89">
        <f>AVERAGE(N54:N58)</f>
        <v>43.7604761904762</v>
      </c>
      <c r="O115" s="96"/>
      <c r="P115" s="83"/>
      <c r="Q115" s="83"/>
      <c r="R115" s="84"/>
      <c r="S115" s="83"/>
      <c r="T115" s="83"/>
      <c r="U115" s="84"/>
      <c r="V115" s="83"/>
      <c r="W115" s="97"/>
    </row>
    <row r="116" ht="21.95" customHeight="1">
      <c r="A116" t="s" s="103">
        <v>83</v>
      </c>
      <c r="B116" s="83">
        <f>AVERAGE(B60:B64)</f>
        <v>36.2</v>
      </c>
      <c r="C116" s="83">
        <f>AVERAGE(C60:C64)</f>
        <v>1384.48</v>
      </c>
      <c r="D116" s="87">
        <f>AVERAGE(D60:D64)</f>
        <v>38.2464359763044</v>
      </c>
      <c r="E116" s="40"/>
      <c r="F116" t="s" s="104">
        <v>83</v>
      </c>
      <c r="G116" s="83">
        <f>AVERAGE(G60:G64)</f>
        <v>20</v>
      </c>
      <c r="H116" s="83">
        <f>AVERAGE(H60:H64)</f>
        <v>813.02</v>
      </c>
      <c r="I116" s="87">
        <f>AVERAGE(I60:I64)</f>
        <v>40.6336087078892</v>
      </c>
      <c r="J116" s="40"/>
      <c r="K116" t="s" s="104">
        <v>83</v>
      </c>
      <c r="L116" s="83">
        <f>AVERAGE(L60:L64)</f>
        <v>3.2</v>
      </c>
      <c r="M116" s="83">
        <f>AVERAGE(M60:M64)</f>
        <v>141.56</v>
      </c>
      <c r="N116" s="89">
        <f>AVERAGE(N60:N64)</f>
        <v>44.2046666666667</v>
      </c>
      <c r="O116" s="96"/>
      <c r="P116" s="83"/>
      <c r="Q116" s="83"/>
      <c r="R116" s="84"/>
      <c r="S116" s="83"/>
      <c r="T116" s="83"/>
      <c r="U116" s="84"/>
      <c r="V116" s="83"/>
      <c r="W116" s="97"/>
    </row>
    <row r="117" ht="21.95" customHeight="1">
      <c r="A117" s="105"/>
      <c r="B117" s="83"/>
      <c r="C117" s="83"/>
      <c r="D117" s="87"/>
      <c r="E117" s="40"/>
      <c r="F117" s="106"/>
      <c r="G117" s="84"/>
      <c r="H117" s="83"/>
      <c r="I117" s="87"/>
      <c r="J117" s="40"/>
      <c r="K117" s="106"/>
      <c r="L117" s="84"/>
      <c r="M117" s="83"/>
      <c r="N117" s="89"/>
      <c r="O117" s="96"/>
      <c r="P117" s="83"/>
      <c r="Q117" s="83"/>
      <c r="R117" s="84"/>
      <c r="S117" s="83"/>
      <c r="T117" s="83"/>
      <c r="U117" s="84"/>
      <c r="V117" s="83"/>
      <c r="W117" s="97"/>
    </row>
    <row r="118" ht="21.95" customHeight="1">
      <c r="A118" s="105"/>
      <c r="B118" s="107"/>
      <c r="C118" t="s" s="108">
        <v>84</v>
      </c>
      <c r="D118" s="87"/>
      <c r="E118" s="40"/>
      <c r="F118" s="106"/>
      <c r="G118" s="84"/>
      <c r="H118" s="83"/>
      <c r="I118" s="87"/>
      <c r="J118" s="40"/>
      <c r="K118" s="106"/>
      <c r="L118" s="84"/>
      <c r="M118" s="83"/>
      <c r="N118" s="89"/>
      <c r="O118" s="96"/>
      <c r="P118" s="83"/>
      <c r="Q118" s="83"/>
      <c r="R118" s="84"/>
      <c r="S118" s="83"/>
      <c r="T118" s="83"/>
      <c r="U118" s="84"/>
      <c r="V118" s="83"/>
      <c r="W118" s="97"/>
    </row>
    <row r="119" ht="22.75" customHeight="1">
      <c r="A119" s="109"/>
      <c r="B119" s="110"/>
      <c r="C119" t="s" s="111">
        <v>85</v>
      </c>
      <c r="D119" s="112"/>
      <c r="E119" s="113"/>
      <c r="F119" s="114"/>
      <c r="G119" s="115"/>
      <c r="H119" s="116"/>
      <c r="I119" s="112"/>
      <c r="J119" s="113"/>
      <c r="K119" s="114"/>
      <c r="L119" s="115"/>
      <c r="M119" s="116"/>
      <c r="N119" s="117"/>
      <c r="O119" s="118"/>
      <c r="P119" s="116"/>
      <c r="Q119" s="116"/>
      <c r="R119" s="115"/>
      <c r="S119" s="116"/>
      <c r="T119" s="116"/>
      <c r="U119" s="115"/>
      <c r="V119" s="116"/>
      <c r="W119"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5" customWidth="1"/>
    <col min="2" max="4" width="12.1719" style="245" customWidth="1"/>
    <col min="5" max="5" width="1.35156" style="245" customWidth="1"/>
    <col min="6" max="6" width="10" style="245" customWidth="1"/>
    <col min="7" max="9" width="12.1719" style="245" customWidth="1"/>
    <col min="10" max="10" width="1.35156" style="245" customWidth="1"/>
    <col min="11" max="11" width="10" style="245" customWidth="1"/>
    <col min="12" max="14" width="12.1719" style="245" customWidth="1"/>
    <col min="15" max="15" width="10.8516" style="245" customWidth="1"/>
    <col min="16" max="17" width="6.5" style="245" customWidth="1"/>
    <col min="18" max="18" width="10.8516" style="245" customWidth="1"/>
    <col min="19" max="20" width="6.5" style="245" customWidth="1"/>
    <col min="21" max="21" width="10.8516" style="245" customWidth="1"/>
    <col min="22" max="23" width="6.5" style="245" customWidth="1"/>
    <col min="24" max="16384" width="16.3516" style="245" customWidth="1"/>
  </cols>
  <sheetData>
    <row r="1" ht="63.8" customHeight="1">
      <c r="A1" t="s" s="134">
        <v>205</v>
      </c>
      <c r="B1" t="s" s="191">
        <v>40</v>
      </c>
      <c r="C1" t="s" s="191">
        <v>41</v>
      </c>
      <c r="D1" t="s" s="192">
        <v>42</v>
      </c>
      <c r="E1" s="29"/>
      <c r="F1" t="s" s="137">
        <v>102</v>
      </c>
      <c r="G1" t="s" s="191">
        <v>44</v>
      </c>
      <c r="H1" t="s" s="191">
        <v>45</v>
      </c>
      <c r="I1" t="s" s="192">
        <v>46</v>
      </c>
      <c r="J1" s="29"/>
      <c r="K1" t="s" s="137">
        <v>206</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11</v>
      </c>
      <c r="C3" s="83">
        <v>420.8</v>
      </c>
      <c r="D3" s="87">
        <v>38.2545454545455</v>
      </c>
      <c r="E3" s="40"/>
      <c r="F3" s="153">
        <v>1910</v>
      </c>
      <c r="G3" s="99">
        <v>2</v>
      </c>
      <c r="H3" s="83">
        <v>80.59999999999999</v>
      </c>
      <c r="I3" s="87">
        <v>40.3</v>
      </c>
      <c r="J3" s="40"/>
      <c r="K3" s="153">
        <v>1910</v>
      </c>
      <c r="L3" s="99">
        <v>0</v>
      </c>
      <c r="M3" s="83">
        <v>0</v>
      </c>
      <c r="N3" s="89"/>
      <c r="O3" s="148"/>
      <c r="P3" s="143"/>
      <c r="Q3" s="154"/>
      <c r="R3" s="151"/>
      <c r="S3" s="143"/>
      <c r="T3" s="154"/>
      <c r="U3" s="151"/>
      <c r="V3" s="143"/>
      <c r="W3" s="154"/>
    </row>
    <row r="4" ht="21.95" customHeight="1">
      <c r="A4" s="152">
        <v>1911</v>
      </c>
      <c r="B4" s="99">
        <v>22</v>
      </c>
      <c r="C4" s="83">
        <v>856.7</v>
      </c>
      <c r="D4" s="87">
        <v>38.9409090909091</v>
      </c>
      <c r="E4" s="40"/>
      <c r="F4" s="153">
        <v>1911</v>
      </c>
      <c r="G4" s="99">
        <v>11</v>
      </c>
      <c r="H4" s="83">
        <v>438.8</v>
      </c>
      <c r="I4" s="87">
        <v>39.8909090909091</v>
      </c>
      <c r="J4" s="40"/>
      <c r="K4" s="153">
        <v>1911</v>
      </c>
      <c r="L4" s="99">
        <v>0</v>
      </c>
      <c r="M4" s="83">
        <v>0</v>
      </c>
      <c r="N4" s="89"/>
      <c r="O4" s="155"/>
      <c r="P4" s="129"/>
      <c r="Q4" s="97"/>
      <c r="R4" s="156"/>
      <c r="S4" s="129"/>
      <c r="T4" s="97"/>
      <c r="U4" s="156"/>
      <c r="V4" s="129"/>
      <c r="W4" s="97"/>
    </row>
    <row r="5" ht="21.95" customHeight="1">
      <c r="A5" s="152">
        <v>1912</v>
      </c>
      <c r="B5" s="99">
        <v>33</v>
      </c>
      <c r="C5" s="83">
        <v>1282.4</v>
      </c>
      <c r="D5" s="87">
        <v>38.8606060606061</v>
      </c>
      <c r="E5" s="40"/>
      <c r="F5" s="153">
        <v>1912</v>
      </c>
      <c r="G5" s="99">
        <v>12</v>
      </c>
      <c r="H5" s="83">
        <v>482.6</v>
      </c>
      <c r="I5" s="87">
        <v>40.2166666666667</v>
      </c>
      <c r="J5" s="40"/>
      <c r="K5" s="153">
        <v>1912</v>
      </c>
      <c r="L5" s="99">
        <v>1</v>
      </c>
      <c r="M5" s="83">
        <v>42.4</v>
      </c>
      <c r="N5" s="89">
        <v>42.4</v>
      </c>
      <c r="O5" s="155"/>
      <c r="P5" s="129"/>
      <c r="Q5" s="97"/>
      <c r="R5" s="156"/>
      <c r="S5" s="129"/>
      <c r="T5" s="97"/>
      <c r="U5" s="156"/>
      <c r="V5" s="129"/>
      <c r="W5" s="97"/>
    </row>
    <row r="6" ht="21.95" customHeight="1">
      <c r="A6" s="152">
        <v>1913</v>
      </c>
      <c r="B6" s="99">
        <v>28</v>
      </c>
      <c r="C6" s="83">
        <v>1106.3</v>
      </c>
      <c r="D6" s="87">
        <v>39.5107142857143</v>
      </c>
      <c r="E6" s="40"/>
      <c r="F6" s="153">
        <v>1913</v>
      </c>
      <c r="G6" s="99">
        <v>14</v>
      </c>
      <c r="H6" s="83">
        <v>573.6</v>
      </c>
      <c r="I6" s="87">
        <v>40.9714285714286</v>
      </c>
      <c r="J6" s="40"/>
      <c r="K6" s="153">
        <v>1913</v>
      </c>
      <c r="L6" s="99">
        <v>5</v>
      </c>
      <c r="M6" s="83">
        <v>215.2</v>
      </c>
      <c r="N6" s="89">
        <v>43.04</v>
      </c>
      <c r="O6" s="155"/>
      <c r="P6" s="129"/>
      <c r="Q6" s="97"/>
      <c r="R6" s="156"/>
      <c r="S6" s="129"/>
      <c r="T6" s="97"/>
      <c r="U6" s="156"/>
      <c r="V6" s="129"/>
      <c r="W6" s="97"/>
    </row>
    <row r="7" ht="21.95" customHeight="1">
      <c r="A7" s="152">
        <v>1914</v>
      </c>
      <c r="B7" s="99">
        <v>53</v>
      </c>
      <c r="C7" s="83">
        <v>2079.3</v>
      </c>
      <c r="D7" s="87">
        <v>39.2320754716981</v>
      </c>
      <c r="E7" s="40"/>
      <c r="F7" s="153">
        <v>1914</v>
      </c>
      <c r="G7" s="99">
        <v>26</v>
      </c>
      <c r="H7" s="83">
        <v>1051</v>
      </c>
      <c r="I7" s="87">
        <v>40.4230769230769</v>
      </c>
      <c r="J7" s="40"/>
      <c r="K7" s="153">
        <v>1914</v>
      </c>
      <c r="L7" s="99">
        <v>3</v>
      </c>
      <c r="M7" s="83">
        <v>126.2</v>
      </c>
      <c r="N7" s="89">
        <v>42.0666666666667</v>
      </c>
      <c r="O7" s="155"/>
      <c r="P7" s="129"/>
      <c r="Q7" s="97"/>
      <c r="R7" s="156"/>
      <c r="S7" s="129"/>
      <c r="T7" s="97"/>
      <c r="U7" s="156"/>
      <c r="V7" s="129"/>
      <c r="W7" s="97"/>
    </row>
    <row r="8" ht="21.95" customHeight="1">
      <c r="A8" s="152">
        <v>1915</v>
      </c>
      <c r="B8" s="99">
        <v>79</v>
      </c>
      <c r="C8" s="83">
        <v>3143.3</v>
      </c>
      <c r="D8" s="87">
        <v>39.7886075949367</v>
      </c>
      <c r="E8" s="40"/>
      <c r="F8" s="153">
        <v>1915</v>
      </c>
      <c r="G8" s="99">
        <v>52</v>
      </c>
      <c r="H8" s="83">
        <v>2113.1</v>
      </c>
      <c r="I8" s="87">
        <v>40.6365384615385</v>
      </c>
      <c r="J8" s="40"/>
      <c r="K8" s="153">
        <v>1915</v>
      </c>
      <c r="L8" s="99">
        <v>9</v>
      </c>
      <c r="M8" s="83">
        <v>386.9</v>
      </c>
      <c r="N8" s="89">
        <v>42.9888888888889</v>
      </c>
      <c r="O8" s="155"/>
      <c r="P8" s="129"/>
      <c r="Q8" s="97"/>
      <c r="R8" s="156"/>
      <c r="S8" s="129"/>
      <c r="T8" s="97"/>
      <c r="U8" s="156"/>
      <c r="V8" s="129"/>
      <c r="W8" s="97"/>
    </row>
    <row r="9" ht="21.95" customHeight="1">
      <c r="A9" s="152">
        <v>1916</v>
      </c>
      <c r="B9" s="99">
        <v>50</v>
      </c>
      <c r="C9" s="83">
        <v>1980.8</v>
      </c>
      <c r="D9" s="87">
        <v>39.616</v>
      </c>
      <c r="E9" s="40"/>
      <c r="F9" s="153">
        <v>1916</v>
      </c>
      <c r="G9" s="99">
        <v>29</v>
      </c>
      <c r="H9" s="83">
        <v>1176.9</v>
      </c>
      <c r="I9" s="87">
        <v>40.5827586206897</v>
      </c>
      <c r="J9" s="40"/>
      <c r="K9" s="153">
        <v>1916</v>
      </c>
      <c r="L9" s="99">
        <v>5</v>
      </c>
      <c r="M9" s="83">
        <v>211.2</v>
      </c>
      <c r="N9" s="89">
        <v>42.24</v>
      </c>
      <c r="O9" s="155"/>
      <c r="P9" s="129"/>
      <c r="Q9" s="97"/>
      <c r="R9" s="156"/>
      <c r="S9" s="129"/>
      <c r="T9" s="97"/>
      <c r="U9" s="156"/>
      <c r="V9" s="129"/>
      <c r="W9" s="97"/>
    </row>
    <row r="10" ht="21.95" customHeight="1">
      <c r="A10" s="152">
        <v>1917</v>
      </c>
      <c r="B10" s="99">
        <v>15</v>
      </c>
      <c r="C10" s="83">
        <v>588.8</v>
      </c>
      <c r="D10" s="87">
        <v>39.2533333333333</v>
      </c>
      <c r="E10" s="40"/>
      <c r="F10" s="153">
        <v>1917</v>
      </c>
      <c r="G10" s="99">
        <v>6</v>
      </c>
      <c r="H10" s="83">
        <v>244.7</v>
      </c>
      <c r="I10" s="87">
        <v>40.7833333333333</v>
      </c>
      <c r="J10" s="40"/>
      <c r="K10" s="153">
        <v>1917</v>
      </c>
      <c r="L10" s="99">
        <v>1</v>
      </c>
      <c r="M10" s="83">
        <v>43.2</v>
      </c>
      <c r="N10" s="89">
        <v>43.2</v>
      </c>
      <c r="O10" s="155"/>
      <c r="P10" s="129"/>
      <c r="Q10" s="97"/>
      <c r="R10" s="156"/>
      <c r="S10" s="129"/>
      <c r="T10" s="97"/>
      <c r="U10" s="156"/>
      <c r="V10" s="129"/>
      <c r="W10" s="97"/>
    </row>
    <row r="11" ht="21.95" customHeight="1">
      <c r="A11" s="152">
        <v>1918</v>
      </c>
      <c r="B11" s="99">
        <v>46</v>
      </c>
      <c r="C11" s="83">
        <v>1804.7</v>
      </c>
      <c r="D11" s="87">
        <v>39.2326086956522</v>
      </c>
      <c r="E11" s="40"/>
      <c r="F11" s="153">
        <v>1918</v>
      </c>
      <c r="G11" s="99">
        <v>23</v>
      </c>
      <c r="H11" s="83">
        <v>930.4</v>
      </c>
      <c r="I11" s="87">
        <v>40.4521739130435</v>
      </c>
      <c r="J11" s="40"/>
      <c r="K11" s="153">
        <v>1918</v>
      </c>
      <c r="L11" s="99">
        <v>4</v>
      </c>
      <c r="M11" s="83">
        <v>169.8</v>
      </c>
      <c r="N11" s="89">
        <v>42.45</v>
      </c>
      <c r="O11" s="155"/>
      <c r="P11" s="129"/>
      <c r="Q11" s="97"/>
      <c r="R11" s="156"/>
      <c r="S11" s="129"/>
      <c r="T11" s="97"/>
      <c r="U11" s="156"/>
      <c r="V11" s="129"/>
      <c r="W11" s="97"/>
    </row>
    <row r="12" ht="21.95" customHeight="1">
      <c r="A12" s="152">
        <v>1919</v>
      </c>
      <c r="B12" s="99">
        <v>78</v>
      </c>
      <c r="C12" s="83">
        <v>3073.6</v>
      </c>
      <c r="D12" s="87">
        <v>39.4051282051282</v>
      </c>
      <c r="E12" s="40"/>
      <c r="F12" s="153">
        <v>1919</v>
      </c>
      <c r="G12" s="99">
        <v>38</v>
      </c>
      <c r="H12" s="83">
        <v>1550.9</v>
      </c>
      <c r="I12" s="87">
        <v>40.8131578947368</v>
      </c>
      <c r="J12" s="40"/>
      <c r="K12" s="153">
        <v>1919</v>
      </c>
      <c r="L12" s="99">
        <v>9</v>
      </c>
      <c r="M12" s="83">
        <v>382.8</v>
      </c>
      <c r="N12" s="89">
        <v>42.5333333333333</v>
      </c>
      <c r="O12" s="155"/>
      <c r="P12" s="129"/>
      <c r="Q12" s="97"/>
      <c r="R12" s="156"/>
      <c r="S12" s="129"/>
      <c r="T12" s="97"/>
      <c r="U12" s="156"/>
      <c r="V12" s="129"/>
      <c r="W12" s="97"/>
    </row>
    <row r="13" ht="21.95" customHeight="1">
      <c r="A13" s="152">
        <v>1920</v>
      </c>
      <c r="B13" s="99">
        <v>51</v>
      </c>
      <c r="C13" s="83">
        <v>1989.5</v>
      </c>
      <c r="D13" s="87">
        <v>39.0098039215686</v>
      </c>
      <c r="E13" s="40"/>
      <c r="F13" s="153">
        <v>1920</v>
      </c>
      <c r="G13" s="99">
        <v>24</v>
      </c>
      <c r="H13" s="83">
        <v>959.1</v>
      </c>
      <c r="I13" s="87">
        <v>39.9625</v>
      </c>
      <c r="J13" s="40"/>
      <c r="K13" s="153">
        <v>1920</v>
      </c>
      <c r="L13" s="99">
        <v>0</v>
      </c>
      <c r="M13" s="83">
        <v>0</v>
      </c>
      <c r="N13" s="89"/>
      <c r="O13" s="155"/>
      <c r="P13" s="129"/>
      <c r="Q13" s="97"/>
      <c r="R13" s="156"/>
      <c r="S13" s="129"/>
      <c r="T13" s="97"/>
      <c r="U13" s="156"/>
      <c r="V13" s="129"/>
      <c r="W13" s="97"/>
    </row>
    <row r="14" ht="21.95" customHeight="1">
      <c r="A14" s="152">
        <v>1921</v>
      </c>
      <c r="B14" s="99">
        <v>27</v>
      </c>
      <c r="C14" s="83">
        <v>1041.8</v>
      </c>
      <c r="D14" s="87">
        <v>38.5851851851852</v>
      </c>
      <c r="E14" s="40"/>
      <c r="F14" s="153">
        <v>1921</v>
      </c>
      <c r="G14" s="99">
        <v>6</v>
      </c>
      <c r="H14" s="83">
        <v>239.9</v>
      </c>
      <c r="I14" s="87">
        <v>39.9833333333333</v>
      </c>
      <c r="J14" s="40"/>
      <c r="K14" s="153">
        <v>1921</v>
      </c>
      <c r="L14" s="99">
        <v>0</v>
      </c>
      <c r="M14" s="83">
        <v>0</v>
      </c>
      <c r="N14" s="89"/>
      <c r="O14" s="155"/>
      <c r="P14" s="129"/>
      <c r="Q14" s="97"/>
      <c r="R14" s="156"/>
      <c r="S14" s="129"/>
      <c r="T14" s="97"/>
      <c r="U14" s="156"/>
      <c r="V14" s="129"/>
      <c r="W14" s="97"/>
    </row>
    <row r="15" ht="21.95" customHeight="1">
      <c r="A15" s="152">
        <v>1922</v>
      </c>
      <c r="B15" s="99">
        <v>59</v>
      </c>
      <c r="C15" s="83">
        <v>2295.8</v>
      </c>
      <c r="D15" s="87">
        <v>38.9118644067797</v>
      </c>
      <c r="E15" s="40"/>
      <c r="F15" s="153">
        <v>1922</v>
      </c>
      <c r="G15" s="99">
        <v>18</v>
      </c>
      <c r="H15" s="83">
        <v>726</v>
      </c>
      <c r="I15" s="87">
        <v>40.3333333333333</v>
      </c>
      <c r="J15" s="40"/>
      <c r="K15" s="153">
        <v>1922</v>
      </c>
      <c r="L15" s="99">
        <v>3</v>
      </c>
      <c r="M15" s="83">
        <v>126.4</v>
      </c>
      <c r="N15" s="89">
        <v>42.1333333333333</v>
      </c>
      <c r="O15" s="155"/>
      <c r="P15" s="129"/>
      <c r="Q15" s="97"/>
      <c r="R15" s="156"/>
      <c r="S15" s="129"/>
      <c r="T15" s="97"/>
      <c r="U15" s="156"/>
      <c r="V15" s="129"/>
      <c r="W15" s="97"/>
    </row>
    <row r="16" ht="21.95" customHeight="1">
      <c r="A16" s="152">
        <v>1923</v>
      </c>
      <c r="B16" s="99">
        <v>79</v>
      </c>
      <c r="C16" s="83">
        <v>3128</v>
      </c>
      <c r="D16" s="87">
        <v>39.5949367088608</v>
      </c>
      <c r="E16" s="40"/>
      <c r="F16" s="153">
        <v>1923</v>
      </c>
      <c r="G16" s="99">
        <v>42</v>
      </c>
      <c r="H16" s="83">
        <v>1712.4</v>
      </c>
      <c r="I16" s="87">
        <v>40.7714285714286</v>
      </c>
      <c r="J16" s="40"/>
      <c r="K16" s="153">
        <v>1923</v>
      </c>
      <c r="L16" s="99">
        <v>12</v>
      </c>
      <c r="M16" s="83">
        <v>509.1</v>
      </c>
      <c r="N16" s="89">
        <v>42.425</v>
      </c>
      <c r="O16" s="155"/>
      <c r="P16" s="129"/>
      <c r="Q16" s="97"/>
      <c r="R16" s="156"/>
      <c r="S16" s="129"/>
      <c r="T16" s="97"/>
      <c r="U16" s="156"/>
      <c r="V16" s="129"/>
      <c r="W16" s="97"/>
    </row>
    <row r="17" ht="21.95" customHeight="1">
      <c r="A17" s="152">
        <v>1924</v>
      </c>
      <c r="B17" s="99">
        <v>23</v>
      </c>
      <c r="C17" s="83">
        <v>881.4</v>
      </c>
      <c r="D17" s="87">
        <v>38.3217391304348</v>
      </c>
      <c r="E17" s="40"/>
      <c r="F17" s="153">
        <v>1924</v>
      </c>
      <c r="G17" s="99">
        <v>4</v>
      </c>
      <c r="H17" s="83">
        <v>158.8</v>
      </c>
      <c r="I17" s="87">
        <v>39.7</v>
      </c>
      <c r="J17" s="40"/>
      <c r="K17" s="153">
        <v>1924</v>
      </c>
      <c r="L17" s="99">
        <v>0</v>
      </c>
      <c r="M17" s="83">
        <v>0</v>
      </c>
      <c r="N17" s="89"/>
      <c r="O17" s="155"/>
      <c r="P17" s="129"/>
      <c r="Q17" s="97"/>
      <c r="R17" s="156"/>
      <c r="S17" s="129"/>
      <c r="T17" s="97"/>
      <c r="U17" s="156"/>
      <c r="V17" s="129"/>
      <c r="W17" s="97"/>
    </row>
    <row r="18" ht="21.95" customHeight="1">
      <c r="A18" s="152">
        <v>1925</v>
      </c>
      <c r="B18" s="99">
        <v>43</v>
      </c>
      <c r="C18" s="83">
        <v>1710.7</v>
      </c>
      <c r="D18" s="87">
        <v>39.7837209302326</v>
      </c>
      <c r="E18" s="40"/>
      <c r="F18" s="153">
        <v>1925</v>
      </c>
      <c r="G18" s="99">
        <v>27</v>
      </c>
      <c r="H18" s="83">
        <v>1102.8</v>
      </c>
      <c r="I18" s="87">
        <v>40.8444444444444</v>
      </c>
      <c r="J18" s="40"/>
      <c r="K18" s="153">
        <v>1925</v>
      </c>
      <c r="L18" s="99">
        <v>8</v>
      </c>
      <c r="M18" s="83">
        <v>341.8</v>
      </c>
      <c r="N18" s="89">
        <v>42.725</v>
      </c>
      <c r="O18" s="155"/>
      <c r="P18" s="129"/>
      <c r="Q18" s="97"/>
      <c r="R18" s="156"/>
      <c r="S18" s="129"/>
      <c r="T18" s="97"/>
      <c r="U18" s="156"/>
      <c r="V18" s="129"/>
      <c r="W18" s="97"/>
    </row>
    <row r="19" ht="21.95" customHeight="1">
      <c r="A19" s="152">
        <v>1926</v>
      </c>
      <c r="B19" s="99">
        <v>82</v>
      </c>
      <c r="C19" s="83">
        <v>3249.7</v>
      </c>
      <c r="D19" s="87">
        <v>39.630487804878</v>
      </c>
      <c r="E19" s="40"/>
      <c r="F19" s="153">
        <v>1926</v>
      </c>
      <c r="G19" s="99">
        <v>44</v>
      </c>
      <c r="H19" s="83">
        <v>1798.5</v>
      </c>
      <c r="I19" s="87">
        <v>40.875</v>
      </c>
      <c r="J19" s="40"/>
      <c r="K19" s="153">
        <v>1926</v>
      </c>
      <c r="L19" s="99">
        <v>13</v>
      </c>
      <c r="M19" s="83">
        <v>549.8</v>
      </c>
      <c r="N19" s="89">
        <v>42.2923076923077</v>
      </c>
      <c r="O19" s="155"/>
      <c r="P19" s="129"/>
      <c r="Q19" s="97"/>
      <c r="R19" s="156"/>
      <c r="S19" s="129"/>
      <c r="T19" s="97"/>
      <c r="U19" s="156"/>
      <c r="V19" s="129"/>
      <c r="W19" s="97"/>
    </row>
    <row r="20" ht="21.95" customHeight="1">
      <c r="A20" s="152">
        <v>1927</v>
      </c>
      <c r="B20" s="99">
        <v>49</v>
      </c>
      <c r="C20" s="83">
        <v>1901.8</v>
      </c>
      <c r="D20" s="87">
        <v>38.8122448979592</v>
      </c>
      <c r="E20" s="40"/>
      <c r="F20" s="153">
        <v>1927</v>
      </c>
      <c r="G20" s="99">
        <v>19</v>
      </c>
      <c r="H20" s="83">
        <v>754.4</v>
      </c>
      <c r="I20" s="87">
        <v>39.7052631578947</v>
      </c>
      <c r="J20" s="40"/>
      <c r="K20" s="153">
        <v>1927</v>
      </c>
      <c r="L20" s="99">
        <v>0</v>
      </c>
      <c r="M20" s="83">
        <v>0</v>
      </c>
      <c r="N20" s="89"/>
      <c r="O20" s="155"/>
      <c r="P20" s="129"/>
      <c r="Q20" s="97"/>
      <c r="R20" s="156"/>
      <c r="S20" s="129"/>
      <c r="T20" s="97"/>
      <c r="U20" s="156"/>
      <c r="V20" s="129"/>
      <c r="W20" s="97"/>
    </row>
    <row r="21" ht="21.95" customHeight="1">
      <c r="A21" s="152">
        <v>1928</v>
      </c>
      <c r="B21" s="99">
        <v>59</v>
      </c>
      <c r="C21" s="83">
        <v>2307.5</v>
      </c>
      <c r="D21" s="87">
        <v>39.1101694915254</v>
      </c>
      <c r="E21" s="40"/>
      <c r="F21" s="153">
        <v>1928</v>
      </c>
      <c r="G21" s="99">
        <v>26</v>
      </c>
      <c r="H21" s="83">
        <v>1043.2</v>
      </c>
      <c r="I21" s="87">
        <v>40.1230769230769</v>
      </c>
      <c r="J21" s="40"/>
      <c r="K21" s="153">
        <v>1928</v>
      </c>
      <c r="L21" s="99">
        <v>2</v>
      </c>
      <c r="M21" s="83">
        <v>85</v>
      </c>
      <c r="N21" s="89">
        <v>42.5</v>
      </c>
      <c r="O21" s="155"/>
      <c r="P21" s="129"/>
      <c r="Q21" s="97"/>
      <c r="R21" s="156"/>
      <c r="S21" s="129"/>
      <c r="T21" s="97"/>
      <c r="U21" s="156"/>
      <c r="V21" s="129"/>
      <c r="W21" s="97"/>
    </row>
    <row r="22" ht="21.95" customHeight="1">
      <c r="A22" s="152">
        <v>1929</v>
      </c>
      <c r="B22" s="99">
        <v>78</v>
      </c>
      <c r="C22" s="83">
        <v>3069.5</v>
      </c>
      <c r="D22" s="87">
        <v>39.3525641025641</v>
      </c>
      <c r="E22" s="40"/>
      <c r="F22" s="153">
        <v>1929</v>
      </c>
      <c r="G22" s="99">
        <v>35</v>
      </c>
      <c r="H22" s="83">
        <v>1423</v>
      </c>
      <c r="I22" s="87">
        <v>40.6571428571429</v>
      </c>
      <c r="J22" s="40"/>
      <c r="K22" s="153">
        <v>1929</v>
      </c>
      <c r="L22" s="99">
        <v>7</v>
      </c>
      <c r="M22" s="83">
        <v>294.4</v>
      </c>
      <c r="N22" s="89">
        <v>42.0571428571429</v>
      </c>
      <c r="O22" s="155"/>
      <c r="P22" s="129"/>
      <c r="Q22" s="97"/>
      <c r="R22" s="156"/>
      <c r="S22" s="129"/>
      <c r="T22" s="97"/>
      <c r="U22" s="156"/>
      <c r="V22" s="129"/>
      <c r="W22" s="97"/>
    </row>
    <row r="23" ht="21.95" customHeight="1">
      <c r="A23" s="152">
        <v>1930</v>
      </c>
      <c r="B23" s="99">
        <v>35</v>
      </c>
      <c r="C23" s="83">
        <v>1380.6</v>
      </c>
      <c r="D23" s="87">
        <v>39.4457142857143</v>
      </c>
      <c r="E23" s="40"/>
      <c r="F23" s="153">
        <v>1930</v>
      </c>
      <c r="G23" s="99">
        <v>18</v>
      </c>
      <c r="H23" s="83">
        <v>732.1</v>
      </c>
      <c r="I23" s="87">
        <v>40.6722222222222</v>
      </c>
      <c r="J23" s="40"/>
      <c r="K23" s="153">
        <v>1930</v>
      </c>
      <c r="L23" s="99">
        <v>3</v>
      </c>
      <c r="M23" s="83">
        <v>126.8</v>
      </c>
      <c r="N23" s="89">
        <v>42.2666666666667</v>
      </c>
      <c r="O23" s="155"/>
      <c r="P23" s="129"/>
      <c r="Q23" s="97"/>
      <c r="R23" s="156"/>
      <c r="S23" s="129"/>
      <c r="T23" s="97"/>
      <c r="U23" s="156"/>
      <c r="V23" s="129"/>
      <c r="W23" s="97"/>
    </row>
    <row r="24" ht="21.95" customHeight="1">
      <c r="A24" s="152">
        <v>1931</v>
      </c>
      <c r="B24" s="99">
        <v>41</v>
      </c>
      <c r="C24" s="83">
        <v>1641.2</v>
      </c>
      <c r="D24" s="87">
        <v>40.0292682926829</v>
      </c>
      <c r="E24" s="40"/>
      <c r="F24" s="153">
        <v>1931</v>
      </c>
      <c r="G24" s="99">
        <v>27</v>
      </c>
      <c r="H24" s="83">
        <v>1104.1</v>
      </c>
      <c r="I24" s="87">
        <v>40.8925925925926</v>
      </c>
      <c r="J24" s="40"/>
      <c r="K24" s="153">
        <v>1931</v>
      </c>
      <c r="L24" s="99">
        <v>8</v>
      </c>
      <c r="M24" s="83">
        <v>341</v>
      </c>
      <c r="N24" s="89">
        <v>42.625</v>
      </c>
      <c r="O24" s="155"/>
      <c r="P24" s="129"/>
      <c r="Q24" s="97"/>
      <c r="R24" s="156"/>
      <c r="S24" s="129"/>
      <c r="T24" s="97"/>
      <c r="U24" s="156"/>
      <c r="V24" s="129"/>
      <c r="W24" s="97"/>
    </row>
    <row r="25" ht="21.95" customHeight="1">
      <c r="A25" s="152">
        <v>1932</v>
      </c>
      <c r="B25" s="99">
        <v>56</v>
      </c>
      <c r="C25" s="83">
        <v>2267.3</v>
      </c>
      <c r="D25" s="87">
        <v>40.4875</v>
      </c>
      <c r="E25" s="40"/>
      <c r="F25" s="153">
        <v>1932</v>
      </c>
      <c r="G25" s="99">
        <v>41</v>
      </c>
      <c r="H25" s="83">
        <v>1694.8</v>
      </c>
      <c r="I25" s="87">
        <v>41.3365853658537</v>
      </c>
      <c r="J25" s="40"/>
      <c r="K25" s="153">
        <v>1932</v>
      </c>
      <c r="L25" s="99">
        <v>16</v>
      </c>
      <c r="M25" s="83">
        <v>693.2</v>
      </c>
      <c r="N25" s="89">
        <v>43.325</v>
      </c>
      <c r="O25" s="155"/>
      <c r="P25" s="129"/>
      <c r="Q25" s="97"/>
      <c r="R25" s="156"/>
      <c r="S25" s="129"/>
      <c r="T25" s="97"/>
      <c r="U25" s="156"/>
      <c r="V25" s="129"/>
      <c r="W25" s="97"/>
    </row>
    <row r="26" ht="21.95" customHeight="1">
      <c r="A26" s="152">
        <v>1933</v>
      </c>
      <c r="B26" s="99">
        <v>50</v>
      </c>
      <c r="C26" s="83">
        <v>2001.8</v>
      </c>
      <c r="D26" s="87">
        <v>40.036</v>
      </c>
      <c r="E26" s="40"/>
      <c r="F26" s="153">
        <v>1933</v>
      </c>
      <c r="G26" s="99">
        <v>33</v>
      </c>
      <c r="H26" s="83">
        <v>1353.1</v>
      </c>
      <c r="I26" s="87">
        <v>41.0030303030303</v>
      </c>
      <c r="J26" s="40"/>
      <c r="K26" s="153">
        <v>1933</v>
      </c>
      <c r="L26" s="99">
        <v>11</v>
      </c>
      <c r="M26" s="83">
        <v>467.5</v>
      </c>
      <c r="N26" s="89">
        <v>42.5</v>
      </c>
      <c r="O26" s="155"/>
      <c r="P26" s="129"/>
      <c r="Q26" s="97"/>
      <c r="R26" s="156"/>
      <c r="S26" s="129"/>
      <c r="T26" s="97"/>
      <c r="U26" s="156"/>
      <c r="V26" s="129"/>
      <c r="W26" s="97"/>
    </row>
    <row r="27" ht="21.95" customHeight="1">
      <c r="A27" s="152">
        <v>1934</v>
      </c>
      <c r="B27" s="99">
        <v>26</v>
      </c>
      <c r="C27" s="83">
        <v>1019.1</v>
      </c>
      <c r="D27" s="87">
        <v>39.1961538461538</v>
      </c>
      <c r="E27" s="40"/>
      <c r="F27" s="153">
        <v>1934</v>
      </c>
      <c r="G27" s="99">
        <v>13</v>
      </c>
      <c r="H27" s="83">
        <v>523.2</v>
      </c>
      <c r="I27" s="87">
        <v>40.2461538461538</v>
      </c>
      <c r="J27" s="40"/>
      <c r="K27" s="153">
        <v>1934</v>
      </c>
      <c r="L27" s="99">
        <v>2</v>
      </c>
      <c r="M27" s="83">
        <v>85.2</v>
      </c>
      <c r="N27" s="89">
        <v>42.6</v>
      </c>
      <c r="O27" s="155"/>
      <c r="P27" s="129"/>
      <c r="Q27" s="97"/>
      <c r="R27" s="156"/>
      <c r="S27" s="129"/>
      <c r="T27" s="97"/>
      <c r="U27" s="156"/>
      <c r="V27" s="129"/>
      <c r="W27" s="97"/>
    </row>
    <row r="28" ht="21.95" customHeight="1">
      <c r="A28" s="152">
        <v>1935</v>
      </c>
      <c r="B28" s="99">
        <v>68</v>
      </c>
      <c r="C28" s="83">
        <v>2708.9</v>
      </c>
      <c r="D28" s="87">
        <v>39.8367647058824</v>
      </c>
      <c r="E28" s="40"/>
      <c r="F28" s="153">
        <v>1935</v>
      </c>
      <c r="G28" s="99">
        <v>43</v>
      </c>
      <c r="H28" s="83">
        <v>1754.1</v>
      </c>
      <c r="I28" s="87">
        <v>40.793023255814</v>
      </c>
      <c r="J28" s="40"/>
      <c r="K28" s="153">
        <v>1935</v>
      </c>
      <c r="L28" s="99">
        <v>7</v>
      </c>
      <c r="M28" s="83">
        <v>299.6</v>
      </c>
      <c r="N28" s="89">
        <v>42.8</v>
      </c>
      <c r="O28" s="155"/>
      <c r="P28" s="129"/>
      <c r="Q28" s="97"/>
      <c r="R28" s="156"/>
      <c r="S28" s="129"/>
      <c r="T28" s="97"/>
      <c r="U28" s="156"/>
      <c r="V28" s="129"/>
      <c r="W28" s="97"/>
    </row>
    <row r="29" ht="21.95" customHeight="1">
      <c r="A29" s="152">
        <v>1936</v>
      </c>
      <c r="B29" s="99">
        <v>41</v>
      </c>
      <c r="C29" s="83">
        <v>1628</v>
      </c>
      <c r="D29" s="87">
        <v>39.7073170731707</v>
      </c>
      <c r="E29" s="40"/>
      <c r="F29" s="153">
        <v>1936</v>
      </c>
      <c r="G29" s="99">
        <v>23</v>
      </c>
      <c r="H29" s="83">
        <v>940.7</v>
      </c>
      <c r="I29" s="87">
        <v>40.9</v>
      </c>
      <c r="J29" s="40"/>
      <c r="K29" s="153">
        <v>1936</v>
      </c>
      <c r="L29" s="99">
        <v>8</v>
      </c>
      <c r="M29" s="83">
        <v>345</v>
      </c>
      <c r="N29" s="89">
        <v>43.125</v>
      </c>
      <c r="O29" s="155"/>
      <c r="P29" s="129"/>
      <c r="Q29" s="97"/>
      <c r="R29" s="156"/>
      <c r="S29" s="129"/>
      <c r="T29" s="97"/>
      <c r="U29" s="156"/>
      <c r="V29" s="129"/>
      <c r="W29" s="97"/>
    </row>
    <row r="30" ht="21.95" customHeight="1">
      <c r="A30" s="152">
        <v>1937</v>
      </c>
      <c r="B30" s="99">
        <v>56</v>
      </c>
      <c r="C30" s="83">
        <v>2237.8</v>
      </c>
      <c r="D30" s="87">
        <v>39.9607142857143</v>
      </c>
      <c r="E30" s="40"/>
      <c r="F30" s="153">
        <v>1937</v>
      </c>
      <c r="G30" s="99">
        <v>43</v>
      </c>
      <c r="H30" s="83">
        <v>1743.6</v>
      </c>
      <c r="I30" s="87">
        <v>40.5488372093023</v>
      </c>
      <c r="J30" s="40"/>
      <c r="K30" s="153">
        <v>1937</v>
      </c>
      <c r="L30" s="99">
        <v>10</v>
      </c>
      <c r="M30" s="83">
        <v>421.2</v>
      </c>
      <c r="N30" s="89">
        <v>42.12</v>
      </c>
      <c r="O30" s="155"/>
      <c r="P30" s="129"/>
      <c r="Q30" s="97"/>
      <c r="R30" s="156"/>
      <c r="S30" s="129"/>
      <c r="T30" s="97"/>
      <c r="U30" s="156"/>
      <c r="V30" s="129"/>
      <c r="W30" s="97"/>
    </row>
    <row r="31" ht="21.95" customHeight="1">
      <c r="A31" s="152">
        <v>1938</v>
      </c>
      <c r="B31" s="99">
        <v>71</v>
      </c>
      <c r="C31" s="83">
        <v>2863.9</v>
      </c>
      <c r="D31" s="87">
        <v>40.3366197183099</v>
      </c>
      <c r="E31" s="40"/>
      <c r="F31" s="153">
        <v>1938</v>
      </c>
      <c r="G31" s="99">
        <v>47</v>
      </c>
      <c r="H31" s="83">
        <v>1945.9</v>
      </c>
      <c r="I31" s="87">
        <v>41.4021276595745</v>
      </c>
      <c r="J31" s="40"/>
      <c r="K31" s="153">
        <v>1938</v>
      </c>
      <c r="L31" s="99">
        <v>16</v>
      </c>
      <c r="M31" s="83">
        <v>697.5</v>
      </c>
      <c r="N31" s="89">
        <v>43.59375</v>
      </c>
      <c r="O31" s="155"/>
      <c r="P31" s="129"/>
      <c r="Q31" s="97"/>
      <c r="R31" s="156"/>
      <c r="S31" s="129"/>
      <c r="T31" s="97"/>
      <c r="U31" s="156"/>
      <c r="V31" s="129"/>
      <c r="W31" s="97"/>
    </row>
    <row r="32" ht="21.95" customHeight="1">
      <c r="A32" s="152">
        <v>1939</v>
      </c>
      <c r="B32" s="99">
        <v>50</v>
      </c>
      <c r="C32" s="83">
        <v>2001.9</v>
      </c>
      <c r="D32" s="87">
        <v>40.038</v>
      </c>
      <c r="E32" s="40"/>
      <c r="F32" s="153">
        <v>1939</v>
      </c>
      <c r="G32" s="99">
        <v>32</v>
      </c>
      <c r="H32" s="83">
        <v>1313.6</v>
      </c>
      <c r="I32" s="87">
        <v>41.05</v>
      </c>
      <c r="J32" s="40"/>
      <c r="K32" s="153">
        <v>1939</v>
      </c>
      <c r="L32" s="99">
        <v>9</v>
      </c>
      <c r="M32" s="83">
        <v>386.1</v>
      </c>
      <c r="N32" s="89">
        <v>42.9</v>
      </c>
      <c r="O32" s="155"/>
      <c r="P32" s="129"/>
      <c r="Q32" s="97"/>
      <c r="R32" s="156"/>
      <c r="S32" s="129"/>
      <c r="T32" s="97"/>
      <c r="U32" s="156"/>
      <c r="V32" s="129"/>
      <c r="W32" s="97"/>
    </row>
    <row r="33" ht="21.95" customHeight="1">
      <c r="A33" s="152">
        <v>1940</v>
      </c>
      <c r="B33" s="99">
        <v>57</v>
      </c>
      <c r="C33" s="83">
        <v>2290.1</v>
      </c>
      <c r="D33" s="87">
        <v>40.1771929824561</v>
      </c>
      <c r="E33" s="40"/>
      <c r="F33" s="153">
        <v>1940</v>
      </c>
      <c r="G33" s="99">
        <v>33</v>
      </c>
      <c r="H33" s="83">
        <v>1373.9</v>
      </c>
      <c r="I33" s="87">
        <v>41.6333333333333</v>
      </c>
      <c r="J33" s="40"/>
      <c r="K33" s="153">
        <v>1940</v>
      </c>
      <c r="L33" s="99">
        <v>13</v>
      </c>
      <c r="M33" s="83">
        <v>567.8</v>
      </c>
      <c r="N33" s="89">
        <v>43.6769230769231</v>
      </c>
      <c r="O33" s="155"/>
      <c r="P33" s="129"/>
      <c r="Q33" s="97"/>
      <c r="R33" s="156"/>
      <c r="S33" s="129"/>
      <c r="T33" s="97"/>
      <c r="U33" s="156"/>
      <c r="V33" s="129"/>
      <c r="W33" s="97"/>
    </row>
    <row r="34" ht="21.95" customHeight="1">
      <c r="A34" s="152">
        <v>1941</v>
      </c>
      <c r="B34" s="99">
        <v>22</v>
      </c>
      <c r="C34" s="83">
        <v>870.7</v>
      </c>
      <c r="D34" s="87">
        <v>39.5772727272727</v>
      </c>
      <c r="E34" s="40"/>
      <c r="F34" s="153">
        <v>1941</v>
      </c>
      <c r="G34" s="99">
        <v>13</v>
      </c>
      <c r="H34" s="83">
        <v>527.2</v>
      </c>
      <c r="I34" s="87">
        <v>40.5538461538462</v>
      </c>
      <c r="J34" s="40"/>
      <c r="K34" s="153">
        <v>1941</v>
      </c>
      <c r="L34" s="99">
        <v>3</v>
      </c>
      <c r="M34" s="83">
        <v>127</v>
      </c>
      <c r="N34" s="89">
        <v>42.3333333333333</v>
      </c>
      <c r="O34" s="155"/>
      <c r="P34" s="129"/>
      <c r="Q34" s="97"/>
      <c r="R34" s="156"/>
      <c r="S34" s="129"/>
      <c r="T34" s="97"/>
      <c r="U34" s="156"/>
      <c r="V34" s="129"/>
      <c r="W34" s="97"/>
    </row>
    <row r="35" ht="21.95" customHeight="1">
      <c r="A35" s="152">
        <v>1942</v>
      </c>
      <c r="B35" s="99">
        <v>50</v>
      </c>
      <c r="C35" s="83">
        <v>1986.8</v>
      </c>
      <c r="D35" s="87">
        <v>39.736</v>
      </c>
      <c r="E35" s="40"/>
      <c r="F35" s="153">
        <v>1942</v>
      </c>
      <c r="G35" s="99">
        <v>25</v>
      </c>
      <c r="H35" s="83">
        <v>1029.9</v>
      </c>
      <c r="I35" s="87">
        <v>41.196</v>
      </c>
      <c r="J35" s="40"/>
      <c r="K35" s="153">
        <v>1942</v>
      </c>
      <c r="L35" s="99">
        <v>12</v>
      </c>
      <c r="M35" s="83">
        <v>512.7</v>
      </c>
      <c r="N35" s="89">
        <v>42.725</v>
      </c>
      <c r="O35" s="155"/>
      <c r="P35" s="129"/>
      <c r="Q35" s="97"/>
      <c r="R35" s="156"/>
      <c r="S35" s="129"/>
      <c r="T35" s="97"/>
      <c r="U35" s="156"/>
      <c r="V35" s="129"/>
      <c r="W35" s="97"/>
    </row>
    <row r="36" ht="21.95" customHeight="1">
      <c r="A36" s="152">
        <v>1943</v>
      </c>
      <c r="B36" s="99">
        <v>30</v>
      </c>
      <c r="C36" s="83">
        <v>1163.4</v>
      </c>
      <c r="D36" s="87">
        <v>38.78</v>
      </c>
      <c r="E36" s="40"/>
      <c r="F36" s="153">
        <v>1943</v>
      </c>
      <c r="G36" s="99">
        <v>10</v>
      </c>
      <c r="H36" s="83">
        <v>399.5</v>
      </c>
      <c r="I36" s="87">
        <v>39.95</v>
      </c>
      <c r="J36" s="40"/>
      <c r="K36" s="153">
        <v>1943</v>
      </c>
      <c r="L36" s="99">
        <v>0</v>
      </c>
      <c r="M36" s="83">
        <v>0</v>
      </c>
      <c r="N36" s="89"/>
      <c r="O36" s="155"/>
      <c r="P36" s="129"/>
      <c r="Q36" s="97"/>
      <c r="R36" s="156"/>
      <c r="S36" s="129"/>
      <c r="T36" s="97"/>
      <c r="U36" s="156"/>
      <c r="V36" s="129"/>
      <c r="W36" s="97"/>
    </row>
    <row r="37" ht="21.95" customHeight="1">
      <c r="A37" s="152">
        <v>1944</v>
      </c>
      <c r="B37" s="99">
        <v>62</v>
      </c>
      <c r="C37" s="83">
        <v>2506.4</v>
      </c>
      <c r="D37" s="87">
        <v>40.4258064516129</v>
      </c>
      <c r="E37" s="40"/>
      <c r="F37" s="153">
        <v>1944</v>
      </c>
      <c r="G37" s="99">
        <v>44</v>
      </c>
      <c r="H37" s="83">
        <v>1819.8</v>
      </c>
      <c r="I37" s="87">
        <v>41.3590909090909</v>
      </c>
      <c r="J37" s="40"/>
      <c r="K37" s="153">
        <v>1944</v>
      </c>
      <c r="L37" s="99">
        <v>20</v>
      </c>
      <c r="M37" s="83">
        <v>849</v>
      </c>
      <c r="N37" s="89">
        <v>42.45</v>
      </c>
      <c r="O37" s="155"/>
      <c r="P37" s="129"/>
      <c r="Q37" s="97"/>
      <c r="R37" s="156"/>
      <c r="S37" s="129"/>
      <c r="T37" s="97"/>
      <c r="U37" s="156"/>
      <c r="V37" s="129"/>
      <c r="W37" s="97"/>
    </row>
    <row r="38" ht="21.95" customHeight="1">
      <c r="A38" s="152">
        <v>1945</v>
      </c>
      <c r="B38" s="99">
        <v>70</v>
      </c>
      <c r="C38" s="83">
        <v>2766.2</v>
      </c>
      <c r="D38" s="87">
        <v>39.5171428571429</v>
      </c>
      <c r="E38" s="40"/>
      <c r="F38" s="153">
        <v>1945</v>
      </c>
      <c r="G38" s="99">
        <v>42</v>
      </c>
      <c r="H38" s="83">
        <v>1700.5</v>
      </c>
      <c r="I38" s="87">
        <v>40.4880952380952</v>
      </c>
      <c r="J38" s="40"/>
      <c r="K38" s="153">
        <v>1945</v>
      </c>
      <c r="L38" s="99">
        <v>7</v>
      </c>
      <c r="M38" s="83">
        <v>295.6</v>
      </c>
      <c r="N38" s="89">
        <v>42.2285714285714</v>
      </c>
      <c r="O38" s="155"/>
      <c r="P38" s="129"/>
      <c r="Q38" s="97"/>
      <c r="R38" s="156"/>
      <c r="S38" s="129"/>
      <c r="T38" s="97"/>
      <c r="U38" s="156"/>
      <c r="V38" s="129"/>
      <c r="W38" s="97"/>
    </row>
    <row r="39" ht="21.95" customHeight="1">
      <c r="A39" s="152">
        <v>1946</v>
      </c>
      <c r="B39" s="99">
        <v>65</v>
      </c>
      <c r="C39" s="83">
        <v>2561.4</v>
      </c>
      <c r="D39" s="87">
        <v>39.4061538461538</v>
      </c>
      <c r="E39" s="40"/>
      <c r="F39" s="153">
        <v>1946</v>
      </c>
      <c r="G39" s="99">
        <v>36</v>
      </c>
      <c r="H39" s="83">
        <v>1454.3</v>
      </c>
      <c r="I39" s="87">
        <v>40.3972222222222</v>
      </c>
      <c r="J39" s="40"/>
      <c r="K39" s="153">
        <v>1946</v>
      </c>
      <c r="L39" s="99">
        <v>6</v>
      </c>
      <c r="M39" s="83">
        <v>255.5</v>
      </c>
      <c r="N39" s="89">
        <v>42.5833333333333</v>
      </c>
      <c r="O39" s="155"/>
      <c r="P39" s="129"/>
      <c r="Q39" s="97"/>
      <c r="R39" s="156"/>
      <c r="S39" s="129"/>
      <c r="T39" s="97"/>
      <c r="U39" s="156"/>
      <c r="V39" s="129"/>
      <c r="W39" s="97"/>
    </row>
    <row r="40" ht="21.95" customHeight="1">
      <c r="A40" s="152">
        <v>1947</v>
      </c>
      <c r="B40" s="99">
        <v>34</v>
      </c>
      <c r="C40" s="83">
        <v>1381.8</v>
      </c>
      <c r="D40" s="87">
        <v>40.6411764705882</v>
      </c>
      <c r="E40" s="40"/>
      <c r="F40" s="153">
        <v>1947</v>
      </c>
      <c r="G40" s="99">
        <v>26</v>
      </c>
      <c r="H40" s="83">
        <v>1077.5</v>
      </c>
      <c r="I40" s="87">
        <v>41.4423076923077</v>
      </c>
      <c r="J40" s="40"/>
      <c r="K40" s="153">
        <v>1947</v>
      </c>
      <c r="L40" s="99">
        <v>9</v>
      </c>
      <c r="M40" s="83">
        <v>396</v>
      </c>
      <c r="N40" s="89">
        <v>44</v>
      </c>
      <c r="O40" s="155"/>
      <c r="P40" s="129"/>
      <c r="Q40" s="97"/>
      <c r="R40" s="156"/>
      <c r="S40" s="129"/>
      <c r="T40" s="97"/>
      <c r="U40" s="156"/>
      <c r="V40" s="129"/>
      <c r="W40" s="97"/>
    </row>
    <row r="41" ht="21.95" customHeight="1">
      <c r="A41" s="152">
        <v>1948</v>
      </c>
      <c r="B41" s="99">
        <v>56</v>
      </c>
      <c r="C41" s="83">
        <v>2214.6</v>
      </c>
      <c r="D41" s="87">
        <v>39.5464285714286</v>
      </c>
      <c r="E41" s="40"/>
      <c r="F41" s="153">
        <v>1948</v>
      </c>
      <c r="G41" s="99">
        <v>33</v>
      </c>
      <c r="H41" s="83">
        <v>1337.7</v>
      </c>
      <c r="I41" s="87">
        <v>40.5363636363636</v>
      </c>
      <c r="J41" s="40"/>
      <c r="K41" s="153">
        <v>1948</v>
      </c>
      <c r="L41" s="99">
        <v>8</v>
      </c>
      <c r="M41" s="83">
        <v>338.3</v>
      </c>
      <c r="N41" s="89">
        <v>42.2875</v>
      </c>
      <c r="O41" s="155"/>
      <c r="P41" s="129"/>
      <c r="Q41" s="97"/>
      <c r="R41" s="156"/>
      <c r="S41" s="129"/>
      <c r="T41" s="97"/>
      <c r="U41" s="156"/>
      <c r="V41" s="129"/>
      <c r="W41" s="97"/>
    </row>
    <row r="42" ht="21.95" customHeight="1">
      <c r="A42" s="152">
        <v>1949</v>
      </c>
      <c r="B42" s="99">
        <v>20</v>
      </c>
      <c r="C42" s="83">
        <v>781.3</v>
      </c>
      <c r="D42" s="87">
        <v>39.065</v>
      </c>
      <c r="E42" s="40"/>
      <c r="F42" s="153">
        <v>1949</v>
      </c>
      <c r="G42" s="99">
        <v>9</v>
      </c>
      <c r="H42" s="83">
        <v>361.9</v>
      </c>
      <c r="I42" s="87">
        <v>40.2111111111111</v>
      </c>
      <c r="J42" s="40"/>
      <c r="K42" s="153">
        <v>1949</v>
      </c>
      <c r="L42" s="99">
        <v>1</v>
      </c>
      <c r="M42" s="83">
        <v>41.8</v>
      </c>
      <c r="N42" s="89">
        <v>41.8</v>
      </c>
      <c r="O42" s="155"/>
      <c r="P42" s="129"/>
      <c r="Q42" s="97"/>
      <c r="R42" s="156"/>
      <c r="S42" s="129"/>
      <c r="T42" s="97"/>
      <c r="U42" s="156"/>
      <c r="V42" s="129"/>
      <c r="W42" s="97"/>
    </row>
    <row r="43" ht="21.95" customHeight="1">
      <c r="A43" s="152">
        <v>1950</v>
      </c>
      <c r="B43" s="99">
        <v>4</v>
      </c>
      <c r="C43" s="83">
        <v>151.3</v>
      </c>
      <c r="D43" s="87">
        <v>37.825</v>
      </c>
      <c r="E43" s="40"/>
      <c r="F43" s="153">
        <v>1950</v>
      </c>
      <c r="G43" s="99">
        <v>0</v>
      </c>
      <c r="H43" s="83">
        <v>0</v>
      </c>
      <c r="I43" s="87"/>
      <c r="J43" s="40"/>
      <c r="K43" s="153">
        <v>1950</v>
      </c>
      <c r="L43" s="99">
        <v>0</v>
      </c>
      <c r="M43" s="83">
        <v>0</v>
      </c>
      <c r="N43" s="89"/>
      <c r="O43" s="155"/>
      <c r="P43" s="129"/>
      <c r="Q43" s="97"/>
      <c r="R43" s="156"/>
      <c r="S43" s="129"/>
      <c r="T43" s="97"/>
      <c r="U43" s="156"/>
      <c r="V43" s="129"/>
      <c r="W43" s="97"/>
    </row>
    <row r="44" ht="21.95" customHeight="1">
      <c r="A44" s="152">
        <v>1951</v>
      </c>
      <c r="B44" s="99">
        <v>26</v>
      </c>
      <c r="C44" s="83">
        <v>1024.9</v>
      </c>
      <c r="D44" s="87">
        <v>39.4192307692308</v>
      </c>
      <c r="E44" s="40"/>
      <c r="F44" s="153">
        <v>1951</v>
      </c>
      <c r="G44" s="99">
        <v>14</v>
      </c>
      <c r="H44" s="83">
        <v>564.6</v>
      </c>
      <c r="I44" s="87">
        <v>40.3285714285714</v>
      </c>
      <c r="J44" s="40"/>
      <c r="K44" s="153">
        <v>1951</v>
      </c>
      <c r="L44" s="99">
        <v>2</v>
      </c>
      <c r="M44" s="83">
        <v>85.59999999999999</v>
      </c>
      <c r="N44" s="89">
        <v>42.8</v>
      </c>
      <c r="O44" s="155"/>
      <c r="P44" s="129"/>
      <c r="Q44" s="97"/>
      <c r="R44" s="156"/>
      <c r="S44" s="129"/>
      <c r="T44" s="97"/>
      <c r="U44" s="156"/>
      <c r="V44" s="129"/>
      <c r="W44" s="97"/>
    </row>
    <row r="45" ht="21.95" customHeight="1">
      <c r="A45" s="152">
        <v>1952</v>
      </c>
      <c r="B45" s="99">
        <v>45</v>
      </c>
      <c r="C45" s="83">
        <v>1768.7</v>
      </c>
      <c r="D45" s="87">
        <v>39.3044444444444</v>
      </c>
      <c r="E45" s="40"/>
      <c r="F45" s="153">
        <v>1952</v>
      </c>
      <c r="G45" s="99">
        <v>23</v>
      </c>
      <c r="H45" s="83">
        <v>924.9</v>
      </c>
      <c r="I45" s="87">
        <v>40.2130434782609</v>
      </c>
      <c r="J45" s="40"/>
      <c r="K45" s="153">
        <v>1952</v>
      </c>
      <c r="L45" s="99">
        <v>1</v>
      </c>
      <c r="M45" s="83">
        <v>43</v>
      </c>
      <c r="N45" s="89">
        <v>43</v>
      </c>
      <c r="O45" s="155"/>
      <c r="P45" s="129"/>
      <c r="Q45" s="97"/>
      <c r="R45" s="156"/>
      <c r="S45" s="129"/>
      <c r="T45" s="97"/>
      <c r="U45" s="156"/>
      <c r="V45" s="129"/>
      <c r="W45" s="97"/>
    </row>
    <row r="46" ht="21.95" customHeight="1">
      <c r="A46" s="152">
        <v>1953</v>
      </c>
      <c r="B46" s="99">
        <v>27</v>
      </c>
      <c r="C46" s="83">
        <v>1054.1</v>
      </c>
      <c r="D46" s="87">
        <v>39.0407407407407</v>
      </c>
      <c r="E46" s="40"/>
      <c r="F46" s="153">
        <v>1953</v>
      </c>
      <c r="G46" s="99">
        <v>12</v>
      </c>
      <c r="H46" s="83">
        <v>481.6</v>
      </c>
      <c r="I46" s="87">
        <v>40.1333333333333</v>
      </c>
      <c r="J46" s="40"/>
      <c r="K46" s="153">
        <v>1953</v>
      </c>
      <c r="L46" s="99">
        <v>1</v>
      </c>
      <c r="M46" s="83">
        <v>41.8</v>
      </c>
      <c r="N46" s="89">
        <v>41.8</v>
      </c>
      <c r="O46" s="155"/>
      <c r="P46" s="129"/>
      <c r="Q46" s="97"/>
      <c r="R46" s="156"/>
      <c r="S46" s="129"/>
      <c r="T46" s="97"/>
      <c r="U46" s="156"/>
      <c r="V46" s="129"/>
      <c r="W46" s="97"/>
    </row>
    <row r="47" ht="21.95" customHeight="1">
      <c r="A47" s="152">
        <v>1954</v>
      </c>
      <c r="B47" s="99">
        <v>7</v>
      </c>
      <c r="C47" s="83">
        <v>270.5</v>
      </c>
      <c r="D47" s="87">
        <v>38.6428571428571</v>
      </c>
      <c r="E47" s="40"/>
      <c r="F47" s="153">
        <v>1954</v>
      </c>
      <c r="G47" s="99">
        <v>3</v>
      </c>
      <c r="H47" s="83">
        <v>118.1</v>
      </c>
      <c r="I47" s="87">
        <v>39.3666666666667</v>
      </c>
      <c r="J47" s="40"/>
      <c r="K47" s="153">
        <v>1954</v>
      </c>
      <c r="L47" s="99">
        <v>0</v>
      </c>
      <c r="M47" s="83">
        <v>0</v>
      </c>
      <c r="N47" s="89"/>
      <c r="O47" s="155"/>
      <c r="P47" s="129"/>
      <c r="Q47" s="97"/>
      <c r="R47" s="156"/>
      <c r="S47" s="129"/>
      <c r="T47" s="97"/>
      <c r="U47" s="156"/>
      <c r="V47" s="129"/>
      <c r="W47" s="97"/>
    </row>
    <row r="48" ht="21.95" customHeight="1">
      <c r="A48" s="152">
        <v>1955</v>
      </c>
      <c r="B48" s="99">
        <v>12</v>
      </c>
      <c r="C48" s="83">
        <v>466</v>
      </c>
      <c r="D48" s="87">
        <v>38.8333333333333</v>
      </c>
      <c r="E48" s="40"/>
      <c r="F48" s="153">
        <v>1955</v>
      </c>
      <c r="G48" s="99">
        <v>6</v>
      </c>
      <c r="H48" s="83">
        <v>237.9</v>
      </c>
      <c r="I48" s="87">
        <v>39.65</v>
      </c>
      <c r="J48" s="40"/>
      <c r="K48" s="153">
        <v>1955</v>
      </c>
      <c r="L48" s="99">
        <v>0</v>
      </c>
      <c r="M48" s="83">
        <v>0</v>
      </c>
      <c r="N48" s="89"/>
      <c r="O48" s="155"/>
      <c r="P48" s="129"/>
      <c r="Q48" s="97"/>
      <c r="R48" s="156"/>
      <c r="S48" s="129"/>
      <c r="T48" s="97"/>
      <c r="U48" s="156"/>
      <c r="V48" s="129"/>
      <c r="W48" s="97"/>
    </row>
    <row r="49" ht="21.95" customHeight="1">
      <c r="A49" s="152">
        <v>1956</v>
      </c>
      <c r="B49" s="99">
        <v>12</v>
      </c>
      <c r="C49" s="83">
        <v>466</v>
      </c>
      <c r="D49" s="87">
        <v>38.8333333333333</v>
      </c>
      <c r="E49" s="40"/>
      <c r="F49" s="153">
        <v>1956</v>
      </c>
      <c r="G49" s="99">
        <v>5</v>
      </c>
      <c r="H49" s="83">
        <v>198.4</v>
      </c>
      <c r="I49" s="87">
        <v>39.68</v>
      </c>
      <c r="J49" s="40"/>
      <c r="K49" s="153">
        <v>1956</v>
      </c>
      <c r="L49" s="99">
        <v>0</v>
      </c>
      <c r="M49" s="83">
        <v>0</v>
      </c>
      <c r="N49" s="89"/>
      <c r="O49" s="155"/>
      <c r="P49" s="129"/>
      <c r="Q49" s="97"/>
      <c r="R49" s="156"/>
      <c r="S49" s="129"/>
      <c r="T49" s="97"/>
      <c r="U49" s="156"/>
      <c r="V49" s="129"/>
      <c r="W49" s="97"/>
    </row>
    <row r="50" ht="21.95" customHeight="1">
      <c r="A50" s="152">
        <v>1957</v>
      </c>
      <c r="B50" s="99">
        <v>42</v>
      </c>
      <c r="C50" s="83">
        <v>1645.5</v>
      </c>
      <c r="D50" s="87">
        <v>39.1785714285714</v>
      </c>
      <c r="E50" s="40"/>
      <c r="F50" s="153">
        <v>1957</v>
      </c>
      <c r="G50" s="99">
        <v>19</v>
      </c>
      <c r="H50" s="83">
        <v>767.1</v>
      </c>
      <c r="I50" s="87">
        <v>40.3736842105263</v>
      </c>
      <c r="J50" s="40"/>
      <c r="K50" s="153">
        <v>1957</v>
      </c>
      <c r="L50" s="99">
        <v>0</v>
      </c>
      <c r="M50" s="83">
        <v>0</v>
      </c>
      <c r="N50" s="89"/>
      <c r="O50" s="155"/>
      <c r="P50" s="129"/>
      <c r="Q50" s="97"/>
      <c r="R50" s="156"/>
      <c r="S50" s="129"/>
      <c r="T50" s="97"/>
      <c r="U50" s="156"/>
      <c r="V50" s="129"/>
      <c r="W50" s="97"/>
    </row>
    <row r="51" ht="21.95" customHeight="1">
      <c r="A51" s="152">
        <v>1958</v>
      </c>
      <c r="B51" s="99">
        <v>48</v>
      </c>
      <c r="C51" s="83">
        <v>1864.2</v>
      </c>
      <c r="D51" s="87">
        <v>38.8375</v>
      </c>
      <c r="E51" s="40"/>
      <c r="F51" s="153">
        <v>1958</v>
      </c>
      <c r="G51" s="99">
        <v>16</v>
      </c>
      <c r="H51" s="83">
        <v>643.7</v>
      </c>
      <c r="I51" s="87">
        <v>40.23125</v>
      </c>
      <c r="J51" s="40"/>
      <c r="K51" s="153">
        <v>1958</v>
      </c>
      <c r="L51" s="99">
        <v>2</v>
      </c>
      <c r="M51" s="83">
        <v>84.5</v>
      </c>
      <c r="N51" s="89">
        <v>42.25</v>
      </c>
      <c r="O51" s="155"/>
      <c r="P51" s="129"/>
      <c r="Q51" s="97"/>
      <c r="R51" s="156"/>
      <c r="S51" s="129"/>
      <c r="T51" s="97"/>
      <c r="U51" s="156"/>
      <c r="V51" s="129"/>
      <c r="W51" s="97"/>
    </row>
    <row r="52" ht="21.95" customHeight="1">
      <c r="A52" s="152">
        <v>1959</v>
      </c>
      <c r="B52" s="99">
        <v>22</v>
      </c>
      <c r="C52" s="83">
        <v>844.1</v>
      </c>
      <c r="D52" s="87">
        <v>38.3681818181818</v>
      </c>
      <c r="E52" s="40"/>
      <c r="F52" s="153">
        <v>1959</v>
      </c>
      <c r="G52" s="99">
        <v>7</v>
      </c>
      <c r="H52" s="83">
        <v>276.5</v>
      </c>
      <c r="I52" s="87">
        <v>39.5</v>
      </c>
      <c r="J52" s="40"/>
      <c r="K52" s="153">
        <v>1959</v>
      </c>
      <c r="L52" s="99">
        <v>0</v>
      </c>
      <c r="M52" s="83">
        <v>0</v>
      </c>
      <c r="N52" s="89"/>
      <c r="O52" s="155"/>
      <c r="P52" s="129"/>
      <c r="Q52" s="97"/>
      <c r="R52" s="156"/>
      <c r="S52" s="129"/>
      <c r="T52" s="97"/>
      <c r="U52" s="156"/>
      <c r="V52" s="129"/>
      <c r="W52" s="97"/>
    </row>
    <row r="53" ht="21.95" customHeight="1">
      <c r="A53" s="152">
        <v>1960</v>
      </c>
      <c r="B53" s="99">
        <v>28</v>
      </c>
      <c r="C53" s="83">
        <v>1092.2</v>
      </c>
      <c r="D53" s="87">
        <v>39.0071428571429</v>
      </c>
      <c r="E53" s="40"/>
      <c r="F53" s="153">
        <v>1960</v>
      </c>
      <c r="G53" s="99">
        <v>8</v>
      </c>
      <c r="H53" s="83">
        <v>324.3</v>
      </c>
      <c r="I53" s="87">
        <v>40.5375</v>
      </c>
      <c r="J53" s="40"/>
      <c r="K53" s="153">
        <v>1960</v>
      </c>
      <c r="L53" s="99">
        <v>0</v>
      </c>
      <c r="M53" s="83">
        <v>0</v>
      </c>
      <c r="N53" s="89"/>
      <c r="O53" s="155"/>
      <c r="P53" s="129"/>
      <c r="Q53" s="97"/>
      <c r="R53" s="156"/>
      <c r="S53" s="129"/>
      <c r="T53" s="97"/>
      <c r="U53" s="156"/>
      <c r="V53" s="129"/>
      <c r="W53" s="97"/>
    </row>
    <row r="54" ht="21.95" customHeight="1">
      <c r="A54" s="152">
        <v>1961</v>
      </c>
      <c r="B54" s="99">
        <v>12</v>
      </c>
      <c r="C54" s="83">
        <v>464.4</v>
      </c>
      <c r="D54" s="87">
        <v>38.7</v>
      </c>
      <c r="E54" s="40"/>
      <c r="F54" s="153">
        <v>1961</v>
      </c>
      <c r="G54" s="99">
        <v>5</v>
      </c>
      <c r="H54" s="83">
        <v>198.5</v>
      </c>
      <c r="I54" s="87">
        <v>39.7</v>
      </c>
      <c r="J54" s="40"/>
      <c r="K54" s="153">
        <v>1961</v>
      </c>
      <c r="L54" s="99">
        <v>0</v>
      </c>
      <c r="M54" s="83">
        <v>0</v>
      </c>
      <c r="N54" s="89"/>
      <c r="O54" s="155"/>
      <c r="P54" s="129"/>
      <c r="Q54" s="97"/>
      <c r="R54" s="156"/>
      <c r="S54" s="129"/>
      <c r="T54" s="97"/>
      <c r="U54" s="156"/>
      <c r="V54" s="129"/>
      <c r="W54" s="97"/>
    </row>
    <row r="55" ht="21.95" customHeight="1">
      <c r="A55" s="152">
        <v>1962</v>
      </c>
      <c r="B55" s="99">
        <v>9</v>
      </c>
      <c r="C55" s="83">
        <v>352.4</v>
      </c>
      <c r="D55" s="87">
        <v>39.1555555555556</v>
      </c>
      <c r="E55" s="40"/>
      <c r="F55" s="153">
        <v>1962</v>
      </c>
      <c r="G55" s="99">
        <v>3</v>
      </c>
      <c r="H55" s="83">
        <v>121.9</v>
      </c>
      <c r="I55" s="87">
        <v>40.6333333333333</v>
      </c>
      <c r="J55" s="40"/>
      <c r="K55" s="153">
        <v>1962</v>
      </c>
      <c r="L55" s="99">
        <v>0</v>
      </c>
      <c r="M55" s="83">
        <v>0</v>
      </c>
      <c r="N55" s="89"/>
      <c r="O55" s="155"/>
      <c r="P55" s="129"/>
      <c r="Q55" s="97"/>
      <c r="R55" s="156"/>
      <c r="S55" s="129"/>
      <c r="T55" s="97"/>
      <c r="U55" s="156"/>
      <c r="V55" s="129"/>
      <c r="W55" s="97"/>
    </row>
    <row r="56" ht="21.95" customHeight="1">
      <c r="A56" s="152">
        <v>1963</v>
      </c>
      <c r="B56" s="99">
        <v>11</v>
      </c>
      <c r="C56" s="83">
        <v>427.9</v>
      </c>
      <c r="D56" s="87">
        <v>38.9</v>
      </c>
      <c r="E56" s="40"/>
      <c r="F56" s="153">
        <v>1963</v>
      </c>
      <c r="G56" s="99">
        <v>6</v>
      </c>
      <c r="H56" s="83">
        <v>239.4</v>
      </c>
      <c r="I56" s="87">
        <v>39.9</v>
      </c>
      <c r="J56" s="40"/>
      <c r="K56" s="153">
        <v>1963</v>
      </c>
      <c r="L56" s="99">
        <v>0</v>
      </c>
      <c r="M56" s="83">
        <v>0</v>
      </c>
      <c r="N56" s="89"/>
      <c r="O56" s="155"/>
      <c r="P56" s="129"/>
      <c r="Q56" s="97"/>
      <c r="R56" s="156"/>
      <c r="S56" s="129"/>
      <c r="T56" s="97"/>
      <c r="U56" s="156"/>
      <c r="V56" s="129"/>
      <c r="W56" s="97"/>
    </row>
    <row r="57" ht="21.95" customHeight="1">
      <c r="A57" s="152">
        <v>1964</v>
      </c>
      <c r="B57" s="99">
        <v>19</v>
      </c>
      <c r="C57" s="83">
        <v>741.2</v>
      </c>
      <c r="D57" s="87">
        <v>39.0105263157895</v>
      </c>
      <c r="E57" s="40"/>
      <c r="F57" s="153">
        <v>1964</v>
      </c>
      <c r="G57" s="99">
        <v>7</v>
      </c>
      <c r="H57" s="83">
        <v>282.9</v>
      </c>
      <c r="I57" s="87">
        <v>40.4142857142857</v>
      </c>
      <c r="J57" s="40"/>
      <c r="K57" s="153">
        <v>1964</v>
      </c>
      <c r="L57" s="99">
        <v>0</v>
      </c>
      <c r="M57" s="83">
        <v>0</v>
      </c>
      <c r="N57" s="89"/>
      <c r="O57" s="155"/>
      <c r="P57" s="129"/>
      <c r="Q57" s="97"/>
      <c r="R57" s="156"/>
      <c r="S57" s="129"/>
      <c r="T57" s="97"/>
      <c r="U57" s="156"/>
      <c r="V57" s="129"/>
      <c r="W57" s="97"/>
    </row>
    <row r="58" ht="21.95" customHeight="1">
      <c r="A58" s="152">
        <v>1965</v>
      </c>
      <c r="B58" s="99">
        <v>40</v>
      </c>
      <c r="C58" s="83">
        <v>1570.2</v>
      </c>
      <c r="D58" s="87">
        <v>39.255</v>
      </c>
      <c r="E58" s="40"/>
      <c r="F58" s="153">
        <v>1965</v>
      </c>
      <c r="G58" s="99">
        <v>21</v>
      </c>
      <c r="H58" s="83">
        <v>846.3</v>
      </c>
      <c r="I58" s="87">
        <v>40.3</v>
      </c>
      <c r="J58" s="40"/>
      <c r="K58" s="153">
        <v>1965</v>
      </c>
      <c r="L58" s="99">
        <v>3</v>
      </c>
      <c r="M58" s="83">
        <v>126.7</v>
      </c>
      <c r="N58" s="89">
        <v>42.2333333333333</v>
      </c>
      <c r="O58" s="155"/>
      <c r="P58" s="129"/>
      <c r="Q58" s="97"/>
      <c r="R58" s="156"/>
      <c r="S58" s="129"/>
      <c r="T58" s="97"/>
      <c r="U58" s="156"/>
      <c r="V58" s="129"/>
      <c r="W58" s="97"/>
    </row>
    <row r="59" ht="21.95" customHeight="1">
      <c r="A59" s="152">
        <v>1966</v>
      </c>
      <c r="B59" s="99">
        <v>15</v>
      </c>
      <c r="C59" s="83">
        <v>574.5</v>
      </c>
      <c r="D59" s="87">
        <v>38.3</v>
      </c>
      <c r="E59" s="40"/>
      <c r="F59" s="153">
        <v>1966</v>
      </c>
      <c r="G59" s="99">
        <v>2</v>
      </c>
      <c r="H59" s="83">
        <v>82</v>
      </c>
      <c r="I59" s="87">
        <v>41</v>
      </c>
      <c r="J59" s="40"/>
      <c r="K59" s="153">
        <v>1966</v>
      </c>
      <c r="L59" s="99">
        <v>1</v>
      </c>
      <c r="M59" s="83">
        <v>42</v>
      </c>
      <c r="N59" s="89">
        <v>42</v>
      </c>
      <c r="O59" s="155"/>
      <c r="P59" s="129"/>
      <c r="Q59" s="97"/>
      <c r="R59" s="156"/>
      <c r="S59" s="129"/>
      <c r="T59" s="97"/>
      <c r="U59" s="156"/>
      <c r="V59" s="129"/>
      <c r="W59" s="97"/>
    </row>
    <row r="60" ht="21.95" customHeight="1">
      <c r="A60" s="152">
        <v>1967</v>
      </c>
      <c r="B60" s="99">
        <v>31</v>
      </c>
      <c r="C60" s="83">
        <v>1212</v>
      </c>
      <c r="D60" s="87">
        <v>39.0967741935484</v>
      </c>
      <c r="E60" s="40"/>
      <c r="F60" s="153">
        <v>1967</v>
      </c>
      <c r="G60" s="99">
        <v>13</v>
      </c>
      <c r="H60" s="83">
        <v>524.8</v>
      </c>
      <c r="I60" s="87">
        <v>40.3692307692308</v>
      </c>
      <c r="J60" s="40"/>
      <c r="K60" s="153">
        <v>1967</v>
      </c>
      <c r="L60" s="99">
        <v>2</v>
      </c>
      <c r="M60" s="83">
        <v>85.90000000000001</v>
      </c>
      <c r="N60" s="89">
        <v>42.95</v>
      </c>
      <c r="O60" s="155"/>
      <c r="P60" s="129"/>
      <c r="Q60" s="97"/>
      <c r="R60" s="156"/>
      <c r="S60" s="129"/>
      <c r="T60" s="97"/>
      <c r="U60" s="156"/>
      <c r="V60" s="129"/>
      <c r="W60" s="97"/>
    </row>
    <row r="61" ht="21.95" customHeight="1">
      <c r="A61" s="152">
        <v>1968</v>
      </c>
      <c r="B61" s="99">
        <v>24</v>
      </c>
      <c r="C61" s="83">
        <v>930.6</v>
      </c>
      <c r="D61" s="87">
        <v>38.775</v>
      </c>
      <c r="E61" s="40"/>
      <c r="F61" s="153">
        <v>1968</v>
      </c>
      <c r="G61" s="99">
        <v>8</v>
      </c>
      <c r="H61" s="83">
        <v>318.8</v>
      </c>
      <c r="I61" s="87">
        <v>39.85</v>
      </c>
      <c r="J61" s="40"/>
      <c r="K61" s="153">
        <v>1968</v>
      </c>
      <c r="L61" s="99">
        <v>1</v>
      </c>
      <c r="M61" s="83">
        <v>41.7</v>
      </c>
      <c r="N61" s="89">
        <v>41.7</v>
      </c>
      <c r="O61" s="155"/>
      <c r="P61" s="129"/>
      <c r="Q61" s="97"/>
      <c r="R61" s="156"/>
      <c r="S61" s="129"/>
      <c r="T61" s="97"/>
      <c r="U61" s="156"/>
      <c r="V61" s="129"/>
      <c r="W61" s="97"/>
    </row>
    <row r="62" ht="21.95" customHeight="1">
      <c r="A62" s="152">
        <v>1969</v>
      </c>
      <c r="B62" s="99">
        <v>16</v>
      </c>
      <c r="C62" s="83">
        <v>621.9</v>
      </c>
      <c r="D62" s="87">
        <v>38.86875</v>
      </c>
      <c r="E62" s="40"/>
      <c r="F62" s="153">
        <v>1969</v>
      </c>
      <c r="G62" s="99">
        <v>7</v>
      </c>
      <c r="H62" s="83">
        <v>278</v>
      </c>
      <c r="I62" s="87">
        <v>39.7142857142857</v>
      </c>
      <c r="J62" s="40"/>
      <c r="K62" s="153">
        <v>1969</v>
      </c>
      <c r="L62" s="99">
        <v>1</v>
      </c>
      <c r="M62" s="83">
        <v>41.8</v>
      </c>
      <c r="N62" s="89">
        <v>41.8</v>
      </c>
      <c r="O62" s="155"/>
      <c r="P62" s="129"/>
      <c r="Q62" s="97"/>
      <c r="R62" s="156"/>
      <c r="S62" s="129"/>
      <c r="T62" s="97"/>
      <c r="U62" s="156"/>
      <c r="V62" s="129"/>
      <c r="W62" s="97"/>
    </row>
    <row r="63" ht="21.95" customHeight="1">
      <c r="A63" s="152">
        <v>1970</v>
      </c>
      <c r="B63" s="99">
        <v>8</v>
      </c>
      <c r="C63" s="83">
        <v>310.9</v>
      </c>
      <c r="D63" s="87">
        <v>38.8625</v>
      </c>
      <c r="E63" s="40"/>
      <c r="F63" s="153">
        <v>1970</v>
      </c>
      <c r="G63" s="99">
        <v>3</v>
      </c>
      <c r="H63" s="83">
        <v>122.4</v>
      </c>
      <c r="I63" s="87">
        <v>40.8</v>
      </c>
      <c r="J63" s="40"/>
      <c r="K63" s="153">
        <v>1970</v>
      </c>
      <c r="L63" s="99">
        <v>1</v>
      </c>
      <c r="M63" s="83">
        <v>41.7</v>
      </c>
      <c r="N63" s="89">
        <v>41.7</v>
      </c>
      <c r="O63" s="155"/>
      <c r="P63" s="129"/>
      <c r="Q63" s="97"/>
      <c r="R63" s="156"/>
      <c r="S63" s="129"/>
      <c r="T63" s="97"/>
      <c r="U63" s="156"/>
      <c r="V63" s="129"/>
      <c r="W63" s="97"/>
    </row>
    <row r="64" ht="21.95" customHeight="1">
      <c r="A64" s="152">
        <v>1971</v>
      </c>
      <c r="B64" s="99">
        <v>21</v>
      </c>
      <c r="C64" s="83">
        <v>815.5</v>
      </c>
      <c r="D64" s="87">
        <v>38.8333333333333</v>
      </c>
      <c r="E64" s="40"/>
      <c r="F64" s="153">
        <v>1971</v>
      </c>
      <c r="G64" s="99">
        <v>8</v>
      </c>
      <c r="H64" s="83">
        <v>318.9</v>
      </c>
      <c r="I64" s="87">
        <v>39.8625</v>
      </c>
      <c r="J64" s="40"/>
      <c r="K64" s="153">
        <v>1971</v>
      </c>
      <c r="L64" s="99">
        <v>0</v>
      </c>
      <c r="M64" s="83">
        <v>0</v>
      </c>
      <c r="N64" s="89"/>
      <c r="O64" s="155"/>
      <c r="P64" s="129"/>
      <c r="Q64" s="97"/>
      <c r="R64" s="156"/>
      <c r="S64" s="129"/>
      <c r="T64" s="97"/>
      <c r="U64" s="156"/>
      <c r="V64" s="129"/>
      <c r="W64" s="97"/>
    </row>
    <row r="65" ht="21.95" customHeight="1">
      <c r="A65" s="152">
        <v>1972</v>
      </c>
      <c r="B65" s="99">
        <v>20</v>
      </c>
      <c r="C65" s="83">
        <v>793</v>
      </c>
      <c r="D65" s="87">
        <v>39.65</v>
      </c>
      <c r="E65" s="40"/>
      <c r="F65" s="153">
        <v>1972</v>
      </c>
      <c r="G65" s="99">
        <v>12</v>
      </c>
      <c r="H65" s="83">
        <v>489.4</v>
      </c>
      <c r="I65" s="87">
        <v>40.7833333333333</v>
      </c>
      <c r="J65" s="40"/>
      <c r="K65" s="153">
        <v>1972</v>
      </c>
      <c r="L65" s="99">
        <v>4</v>
      </c>
      <c r="M65" s="83">
        <v>170.3</v>
      </c>
      <c r="N65" s="89">
        <v>42.575</v>
      </c>
      <c r="O65" s="155"/>
      <c r="P65" s="129"/>
      <c r="Q65" s="97"/>
      <c r="R65" s="156"/>
      <c r="S65" s="129"/>
      <c r="T65" s="97"/>
      <c r="U65" s="156"/>
      <c r="V65" s="129"/>
      <c r="W65" s="97"/>
    </row>
    <row r="66" ht="21.95" customHeight="1">
      <c r="A66" s="152">
        <v>1973</v>
      </c>
      <c r="B66" s="99">
        <v>21</v>
      </c>
      <c r="C66" s="83">
        <v>831.8</v>
      </c>
      <c r="D66" s="87">
        <v>39.6095238095238</v>
      </c>
      <c r="E66" s="40"/>
      <c r="F66" s="153">
        <v>1973</v>
      </c>
      <c r="G66" s="99">
        <v>11</v>
      </c>
      <c r="H66" s="83">
        <v>450.6</v>
      </c>
      <c r="I66" s="87">
        <v>40.9636363636364</v>
      </c>
      <c r="J66" s="40"/>
      <c r="K66" s="153">
        <v>1973</v>
      </c>
      <c r="L66" s="99">
        <v>3</v>
      </c>
      <c r="M66" s="83">
        <v>130.5</v>
      </c>
      <c r="N66" s="89">
        <v>43.5</v>
      </c>
      <c r="O66" s="155"/>
      <c r="P66" s="129"/>
      <c r="Q66" s="97"/>
      <c r="R66" s="156"/>
      <c r="S66" s="129"/>
      <c r="T66" s="97"/>
      <c r="U66" s="156"/>
      <c r="V66" s="129"/>
      <c r="W66" s="97"/>
    </row>
    <row r="67" ht="21.95" customHeight="1">
      <c r="A67" s="152">
        <v>1974</v>
      </c>
      <c r="B67" s="99">
        <v>16</v>
      </c>
      <c r="C67" s="83">
        <v>614.3</v>
      </c>
      <c r="D67" s="87">
        <v>38.39375</v>
      </c>
      <c r="E67" s="40"/>
      <c r="F67" s="153">
        <v>1974</v>
      </c>
      <c r="G67" s="99">
        <v>3</v>
      </c>
      <c r="H67" s="83">
        <v>119.1</v>
      </c>
      <c r="I67" s="87">
        <v>39.7</v>
      </c>
      <c r="J67" s="40"/>
      <c r="K67" s="153">
        <v>1974</v>
      </c>
      <c r="L67" s="99">
        <v>0</v>
      </c>
      <c r="M67" s="83">
        <v>0</v>
      </c>
      <c r="N67" s="89"/>
      <c r="O67" s="155"/>
      <c r="P67" s="129"/>
      <c r="Q67" s="97"/>
      <c r="R67" s="156"/>
      <c r="S67" s="129"/>
      <c r="T67" s="97"/>
      <c r="U67" s="156"/>
      <c r="V67" s="129"/>
      <c r="W67" s="97"/>
    </row>
    <row r="68" ht="21.95" customHeight="1">
      <c r="A68" s="152">
        <v>1975</v>
      </c>
      <c r="B68" s="99">
        <v>20</v>
      </c>
      <c r="C68" s="83">
        <v>775.2</v>
      </c>
      <c r="D68" s="87">
        <v>38.76</v>
      </c>
      <c r="E68" s="40"/>
      <c r="F68" s="153">
        <v>1975</v>
      </c>
      <c r="G68" s="99">
        <v>8</v>
      </c>
      <c r="H68" s="83">
        <v>319.5</v>
      </c>
      <c r="I68" s="87">
        <v>39.9375</v>
      </c>
      <c r="J68" s="40"/>
      <c r="K68" s="153">
        <v>1975</v>
      </c>
      <c r="L68" s="99">
        <v>0</v>
      </c>
      <c r="M68" s="83">
        <v>0</v>
      </c>
      <c r="N68" s="89"/>
      <c r="O68" s="155"/>
      <c r="P68" s="129"/>
      <c r="Q68" s="97"/>
      <c r="R68" s="156"/>
      <c r="S68" s="129"/>
      <c r="T68" s="97"/>
      <c r="U68" s="156"/>
      <c r="V68" s="129"/>
      <c r="W68" s="97"/>
    </row>
    <row r="69" ht="21.95" customHeight="1">
      <c r="A69" s="152">
        <v>1976</v>
      </c>
      <c r="B69" s="99">
        <v>19</v>
      </c>
      <c r="C69" s="83">
        <v>734.7</v>
      </c>
      <c r="D69" s="87">
        <v>38.6684210526316</v>
      </c>
      <c r="E69" s="40"/>
      <c r="F69" s="153">
        <v>1976</v>
      </c>
      <c r="G69" s="99">
        <v>6</v>
      </c>
      <c r="H69" s="83">
        <v>237.8</v>
      </c>
      <c r="I69" s="87">
        <v>39.6333333333333</v>
      </c>
      <c r="J69" s="40"/>
      <c r="K69" s="153">
        <v>1976</v>
      </c>
      <c r="L69" s="99">
        <v>0</v>
      </c>
      <c r="M69" s="83">
        <v>0</v>
      </c>
      <c r="N69" s="89"/>
      <c r="O69" t="s" s="125">
        <v>57</v>
      </c>
      <c r="P69" s="129">
        <f>AVERAGE(B69:B88)</f>
        <v>30.95</v>
      </c>
      <c r="Q69" s="97">
        <f>AVERAGE(D69:D88)</f>
        <v>38.9879206706937</v>
      </c>
      <c r="R69" t="s" s="128">
        <v>57</v>
      </c>
      <c r="S69" s="129">
        <f>AVERAGE(G69:G88)</f>
        <v>13.2</v>
      </c>
      <c r="T69" s="97">
        <f>AVERAGE(I69:I88)</f>
        <v>40.2079528666145</v>
      </c>
      <c r="U69" t="s" s="128">
        <v>57</v>
      </c>
      <c r="V69" s="129">
        <f>AVERAGE(L69:L88)</f>
        <v>1.7</v>
      </c>
      <c r="W69" s="97">
        <f>AVERAGE(N69:N88)</f>
        <v>42.641</v>
      </c>
    </row>
    <row r="70" ht="21.95" customHeight="1">
      <c r="A70" s="152">
        <v>1977</v>
      </c>
      <c r="B70" s="99">
        <v>22</v>
      </c>
      <c r="C70" s="83">
        <v>840.6</v>
      </c>
      <c r="D70" s="87">
        <v>38.2090909090909</v>
      </c>
      <c r="E70" s="40"/>
      <c r="F70" s="153">
        <v>1977</v>
      </c>
      <c r="G70" s="99">
        <v>3</v>
      </c>
      <c r="H70" s="83">
        <v>119.2</v>
      </c>
      <c r="I70" s="87">
        <v>39.7333333333333</v>
      </c>
      <c r="J70" s="40"/>
      <c r="K70" s="153">
        <v>1977</v>
      </c>
      <c r="L70" s="99">
        <v>0</v>
      </c>
      <c r="M70" s="83">
        <v>0</v>
      </c>
      <c r="N70" s="89"/>
      <c r="O70" t="s" s="125">
        <v>58</v>
      </c>
      <c r="P70" s="129">
        <f>AVERAGE(B70:B88)</f>
        <v>31.5789473684211</v>
      </c>
      <c r="Q70" s="97">
        <f>AVERAGE(D70:D88)</f>
        <v>39.0047364400654</v>
      </c>
      <c r="R70" t="s" s="128">
        <v>58</v>
      </c>
      <c r="S70" s="129">
        <f>AVERAGE(G70:G88)</f>
        <v>13.5789473684211</v>
      </c>
      <c r="T70" s="97">
        <f>AVERAGE(I70:I88)</f>
        <v>40.238195999945</v>
      </c>
      <c r="U70" t="s" s="128">
        <v>58</v>
      </c>
      <c r="V70" s="129">
        <f>AVERAGE(L70:L88)</f>
        <v>1.78947368421053</v>
      </c>
      <c r="W70" s="97">
        <f>AVERAGE(N70:N88)</f>
        <v>42.641</v>
      </c>
    </row>
    <row r="71" ht="21.95" customHeight="1">
      <c r="A71" s="152">
        <v>1978</v>
      </c>
      <c r="B71" s="99">
        <v>15</v>
      </c>
      <c r="C71" s="83">
        <v>587.1</v>
      </c>
      <c r="D71" s="87">
        <v>39.14</v>
      </c>
      <c r="E71" s="40"/>
      <c r="F71" s="153">
        <v>1978</v>
      </c>
      <c r="G71" s="99">
        <v>7</v>
      </c>
      <c r="H71" s="83">
        <v>281.5</v>
      </c>
      <c r="I71" s="87">
        <v>40.2142857142857</v>
      </c>
      <c r="J71" s="40"/>
      <c r="K71" s="153">
        <v>1978</v>
      </c>
      <c r="L71" s="99">
        <v>0</v>
      </c>
      <c r="M71" s="83">
        <v>0</v>
      </c>
      <c r="N71" s="89"/>
      <c r="O71" t="s" s="125">
        <v>59</v>
      </c>
      <c r="P71" s="129">
        <f>AVERAGE(B71:B88)</f>
        <v>32.1111111111111</v>
      </c>
      <c r="Q71" s="97">
        <f>AVERAGE(D71:D88)</f>
        <v>39.048938969564</v>
      </c>
      <c r="R71" t="s" s="128">
        <v>59</v>
      </c>
      <c r="S71" s="129">
        <f>AVERAGE(G71:G88)</f>
        <v>14.1666666666667</v>
      </c>
      <c r="T71" s="97">
        <f>AVERAGE(I71:I88)</f>
        <v>40.2662439258679</v>
      </c>
      <c r="U71" t="s" s="128">
        <v>59</v>
      </c>
      <c r="V71" s="129">
        <f>AVERAGE(L71:L88)</f>
        <v>1.88888888888889</v>
      </c>
      <c r="W71" s="97">
        <f>AVERAGE(N71:N88)</f>
        <v>42.641</v>
      </c>
    </row>
    <row r="72" ht="21.95" customHeight="1">
      <c r="A72" s="152">
        <v>1979</v>
      </c>
      <c r="B72" s="99">
        <v>45</v>
      </c>
      <c r="C72" s="83">
        <v>1774.3</v>
      </c>
      <c r="D72" s="87">
        <v>39.4288888888889</v>
      </c>
      <c r="E72" s="40"/>
      <c r="F72" s="153">
        <v>1979</v>
      </c>
      <c r="G72" s="99">
        <v>25</v>
      </c>
      <c r="H72" s="83">
        <v>1014.4</v>
      </c>
      <c r="I72" s="87">
        <v>40.576</v>
      </c>
      <c r="J72" s="40"/>
      <c r="K72" s="153">
        <v>1979</v>
      </c>
      <c r="L72" s="99">
        <v>6</v>
      </c>
      <c r="M72" s="83">
        <v>256.2</v>
      </c>
      <c r="N72" s="89">
        <v>42.7</v>
      </c>
      <c r="O72" t="s" s="125">
        <v>60</v>
      </c>
      <c r="P72" s="129">
        <f>AVERAGE(B72:B88)</f>
        <v>33.1176470588235</v>
      </c>
      <c r="Q72" s="97">
        <f>AVERAGE(D72:D88)</f>
        <v>39.0435824383619</v>
      </c>
      <c r="R72" t="s" s="128">
        <v>60</v>
      </c>
      <c r="S72" s="129">
        <f>AVERAGE(G72:G88)</f>
        <v>14.5882352941176</v>
      </c>
      <c r="T72" s="97">
        <f>AVERAGE(I72:I88)</f>
        <v>40.2693002912551</v>
      </c>
      <c r="U72" t="s" s="128">
        <v>60</v>
      </c>
      <c r="V72" s="129">
        <f>AVERAGE(L72:L88)</f>
        <v>2</v>
      </c>
      <c r="W72" s="97">
        <f>AVERAGE(N72:N88)</f>
        <v>42.641</v>
      </c>
    </row>
    <row r="73" ht="21.95" customHeight="1">
      <c r="A73" s="152">
        <v>1980</v>
      </c>
      <c r="B73" s="99">
        <v>42</v>
      </c>
      <c r="C73" s="83">
        <v>1652.8</v>
      </c>
      <c r="D73" s="87">
        <v>39.352380952381</v>
      </c>
      <c r="E73" s="40"/>
      <c r="F73" s="153">
        <v>1980</v>
      </c>
      <c r="G73" s="99">
        <v>16</v>
      </c>
      <c r="H73" s="83">
        <v>662.3</v>
      </c>
      <c r="I73" s="87">
        <v>41.39375</v>
      </c>
      <c r="J73" s="40"/>
      <c r="K73" s="153">
        <v>1980</v>
      </c>
      <c r="L73" s="99">
        <v>7</v>
      </c>
      <c r="M73" s="83">
        <v>299.6</v>
      </c>
      <c r="N73" s="89">
        <v>42.8</v>
      </c>
      <c r="O73" t="s" s="125">
        <v>61</v>
      </c>
      <c r="P73" s="129">
        <f>AVERAGE(B73:B88)</f>
        <v>32.375</v>
      </c>
      <c r="Q73" s="97">
        <f>AVERAGE(D73:D88)</f>
        <v>39.0195007852039</v>
      </c>
      <c r="R73" t="s" s="128">
        <v>61</v>
      </c>
      <c r="S73" s="129">
        <f>AVERAGE(G73:G88)</f>
        <v>13.9375</v>
      </c>
      <c r="T73" s="97">
        <f>AVERAGE(I73:I88)</f>
        <v>40.2501315594585</v>
      </c>
      <c r="U73" t="s" s="128">
        <v>61</v>
      </c>
      <c r="V73" s="129">
        <f>AVERAGE(L73:L88)</f>
        <v>1.75</v>
      </c>
      <c r="W73" s="97">
        <f>AVERAGE(N73:N88)</f>
        <v>42.6344444444444</v>
      </c>
    </row>
    <row r="74" ht="21.95" customHeight="1">
      <c r="A74" s="152">
        <v>1981</v>
      </c>
      <c r="B74" s="99">
        <v>33</v>
      </c>
      <c r="C74" s="83">
        <v>1296.4</v>
      </c>
      <c r="D74" s="87">
        <v>39.2848484848485</v>
      </c>
      <c r="E74" s="40"/>
      <c r="F74" s="153">
        <v>1981</v>
      </c>
      <c r="G74" s="99">
        <v>17</v>
      </c>
      <c r="H74" s="83">
        <v>687.7</v>
      </c>
      <c r="I74" s="87">
        <v>40.4529411764706</v>
      </c>
      <c r="J74" s="40"/>
      <c r="K74" s="153">
        <v>1981</v>
      </c>
      <c r="L74" s="99">
        <v>2</v>
      </c>
      <c r="M74" s="83">
        <v>85.40000000000001</v>
      </c>
      <c r="N74" s="89">
        <v>42.7</v>
      </c>
      <c r="O74" t="s" s="125">
        <v>62</v>
      </c>
      <c r="P74" s="129">
        <f>AVERAGE(B74:B88)</f>
        <v>31.7333333333333</v>
      </c>
      <c r="Q74" s="97">
        <f>AVERAGE(D74:D88)</f>
        <v>38.9973087740588</v>
      </c>
      <c r="R74" t="s" s="128">
        <v>62</v>
      </c>
      <c r="S74" s="129">
        <f>AVERAGE(G74:G88)</f>
        <v>13.8</v>
      </c>
      <c r="T74" s="97">
        <f>AVERAGE(I74:I88)</f>
        <v>40.1738903300891</v>
      </c>
      <c r="U74" t="s" s="128">
        <v>62</v>
      </c>
      <c r="V74" s="129">
        <f>AVERAGE(L74:L88)</f>
        <v>1.4</v>
      </c>
      <c r="W74" s="97">
        <f>AVERAGE(N74:N88)</f>
        <v>42.61375</v>
      </c>
    </row>
    <row r="75" ht="21.95" customHeight="1">
      <c r="A75" s="152">
        <v>1982</v>
      </c>
      <c r="B75" s="99">
        <v>48</v>
      </c>
      <c r="C75" s="83">
        <v>1882.5</v>
      </c>
      <c r="D75" s="87">
        <v>39.21875</v>
      </c>
      <c r="E75" s="40"/>
      <c r="F75" s="153">
        <v>1982</v>
      </c>
      <c r="G75" s="99">
        <v>24</v>
      </c>
      <c r="H75" s="83">
        <v>967.6</v>
      </c>
      <c r="I75" s="87">
        <v>40.3166666666667</v>
      </c>
      <c r="J75" s="40"/>
      <c r="K75" s="153">
        <v>1982</v>
      </c>
      <c r="L75" s="99">
        <v>3</v>
      </c>
      <c r="M75" s="83">
        <v>126.9</v>
      </c>
      <c r="N75" s="89">
        <v>42.3</v>
      </c>
      <c r="O75" t="s" s="125">
        <v>63</v>
      </c>
      <c r="P75" s="129">
        <f>AVERAGE(B75:B88)</f>
        <v>31.6428571428571</v>
      </c>
      <c r="Q75" s="97">
        <f>AVERAGE(D75:D88)</f>
        <v>38.9767702232881</v>
      </c>
      <c r="R75" t="s" s="128">
        <v>63</v>
      </c>
      <c r="S75" s="129">
        <f>AVERAGE(G75:G88)</f>
        <v>13.5714285714286</v>
      </c>
      <c r="T75" s="97">
        <f>AVERAGE(I75:I88)</f>
        <v>40.1539581267762</v>
      </c>
      <c r="U75" t="s" s="128">
        <v>63</v>
      </c>
      <c r="V75" s="129">
        <f>AVERAGE(L75:L88)</f>
        <v>1.35714285714286</v>
      </c>
      <c r="W75" s="97">
        <f>AVERAGE(N75:N88)</f>
        <v>42.6014285714286</v>
      </c>
    </row>
    <row r="76" ht="21.95" customHeight="1">
      <c r="A76" s="152">
        <v>1983</v>
      </c>
      <c r="B76" s="99">
        <v>28</v>
      </c>
      <c r="C76" s="83">
        <v>1094.5</v>
      </c>
      <c r="D76" s="87">
        <v>39.0892857142857</v>
      </c>
      <c r="E76" s="40"/>
      <c r="F76" s="153">
        <v>1983</v>
      </c>
      <c r="G76" s="99">
        <v>13</v>
      </c>
      <c r="H76" s="83">
        <v>523.8</v>
      </c>
      <c r="I76" s="87">
        <v>40.2923076923077</v>
      </c>
      <c r="J76" s="40"/>
      <c r="K76" s="153">
        <v>1983</v>
      </c>
      <c r="L76" s="99">
        <v>1</v>
      </c>
      <c r="M76" s="83">
        <v>43.2</v>
      </c>
      <c r="N76" s="89">
        <v>43.2</v>
      </c>
      <c r="O76" t="s" s="125">
        <v>64</v>
      </c>
      <c r="P76" s="129">
        <f>AVERAGE(B76:B88)</f>
        <v>30.3846153846154</v>
      </c>
      <c r="Q76" s="97">
        <f>AVERAGE(D76:D88)</f>
        <v>38.9581563943102</v>
      </c>
      <c r="R76" t="s" s="128">
        <v>64</v>
      </c>
      <c r="S76" s="129">
        <f>AVERAGE(G76:G88)</f>
        <v>12.7692307692308</v>
      </c>
      <c r="T76" s="97">
        <f>AVERAGE(I76:I88)</f>
        <v>40.1414420852461</v>
      </c>
      <c r="U76" t="s" s="128">
        <v>64</v>
      </c>
      <c r="V76" s="129">
        <f>AVERAGE(L76:L88)</f>
        <v>1.23076923076923</v>
      </c>
      <c r="W76" s="97">
        <f>AVERAGE(N76:N88)</f>
        <v>42.6516666666667</v>
      </c>
    </row>
    <row r="77" ht="21.95" customHeight="1">
      <c r="A77" s="152">
        <v>1984</v>
      </c>
      <c r="B77" s="99">
        <v>22</v>
      </c>
      <c r="C77" s="83">
        <v>850.5</v>
      </c>
      <c r="D77" s="87">
        <v>38.6590909090909</v>
      </c>
      <c r="E77" s="40"/>
      <c r="F77" s="153">
        <v>1984</v>
      </c>
      <c r="G77" s="99">
        <v>9</v>
      </c>
      <c r="H77" s="83">
        <v>357.6</v>
      </c>
      <c r="I77" s="87">
        <v>39.7333333333333</v>
      </c>
      <c r="J77" s="40"/>
      <c r="K77" s="153">
        <v>1984</v>
      </c>
      <c r="L77" s="99">
        <v>0</v>
      </c>
      <c r="M77" s="83">
        <v>0</v>
      </c>
      <c r="N77" s="89"/>
      <c r="O77" t="s" s="125">
        <v>65</v>
      </c>
      <c r="P77" s="129">
        <f>AVERAGE(B77:B88)</f>
        <v>30.5833333333333</v>
      </c>
      <c r="Q77" s="97">
        <f>AVERAGE(D77:D88)</f>
        <v>38.947228950979</v>
      </c>
      <c r="R77" t="s" s="128">
        <v>65</v>
      </c>
      <c r="S77" s="129">
        <f>AVERAGE(G77:G88)</f>
        <v>12.75</v>
      </c>
      <c r="T77" s="97">
        <f>AVERAGE(I77:I88)</f>
        <v>40.1288699513243</v>
      </c>
      <c r="U77" t="s" s="128">
        <v>65</v>
      </c>
      <c r="V77" s="129">
        <f>AVERAGE(L77:L88)</f>
        <v>1.25</v>
      </c>
      <c r="W77" s="97">
        <f>AVERAGE(N77:N88)</f>
        <v>42.542</v>
      </c>
    </row>
    <row r="78" ht="21.95" customHeight="1">
      <c r="A78" s="152">
        <v>1985</v>
      </c>
      <c r="B78" s="99">
        <v>39</v>
      </c>
      <c r="C78" s="83">
        <v>1519.6</v>
      </c>
      <c r="D78" s="87">
        <v>38.9641025641026</v>
      </c>
      <c r="E78" s="40"/>
      <c r="F78" s="153">
        <v>1985</v>
      </c>
      <c r="G78" s="99">
        <v>17</v>
      </c>
      <c r="H78" s="83">
        <v>677.3</v>
      </c>
      <c r="I78" s="87">
        <v>39.8411764705882</v>
      </c>
      <c r="J78" s="40"/>
      <c r="K78" s="153">
        <v>1985</v>
      </c>
      <c r="L78" s="99">
        <v>0</v>
      </c>
      <c r="M78" s="83">
        <v>0</v>
      </c>
      <c r="N78" s="89"/>
      <c r="O78" t="s" s="125">
        <v>66</v>
      </c>
      <c r="P78" s="129">
        <f>AVERAGE(B78:B88)</f>
        <v>31.3636363636364</v>
      </c>
      <c r="Q78" s="97">
        <f>AVERAGE(D78:D88)</f>
        <v>38.9734233184233</v>
      </c>
      <c r="R78" t="s" s="128">
        <v>66</v>
      </c>
      <c r="S78" s="129">
        <f>AVERAGE(G78:G88)</f>
        <v>13.0909090909091</v>
      </c>
      <c r="T78" s="97">
        <f>AVERAGE(I78:I88)</f>
        <v>40.1648278256871</v>
      </c>
      <c r="U78" t="s" s="128">
        <v>66</v>
      </c>
      <c r="V78" s="129">
        <f>AVERAGE(L78:L88)</f>
        <v>1.36363636363636</v>
      </c>
      <c r="W78" s="97">
        <f>AVERAGE(N78:N88)</f>
        <v>42.542</v>
      </c>
    </row>
    <row r="79" ht="21.95" customHeight="1">
      <c r="A79" s="152">
        <v>1986</v>
      </c>
      <c r="B79" s="99">
        <v>27</v>
      </c>
      <c r="C79" s="83">
        <v>1048.9</v>
      </c>
      <c r="D79" s="87">
        <v>38.8481481481481</v>
      </c>
      <c r="E79" s="40"/>
      <c r="F79" s="153">
        <v>1986</v>
      </c>
      <c r="G79" s="99">
        <v>9</v>
      </c>
      <c r="H79" s="83">
        <v>364.6</v>
      </c>
      <c r="I79" s="87">
        <v>40.5111111111111</v>
      </c>
      <c r="J79" s="40"/>
      <c r="K79" s="153">
        <v>1986</v>
      </c>
      <c r="L79" s="99">
        <v>2</v>
      </c>
      <c r="M79" s="83">
        <v>85.5</v>
      </c>
      <c r="N79" s="89">
        <v>42.75</v>
      </c>
      <c r="O79" t="s" s="125">
        <v>67</v>
      </c>
      <c r="P79" s="129">
        <f>AVERAGE(B79:B88)</f>
        <v>30.6</v>
      </c>
      <c r="Q79" s="97">
        <f>AVERAGE(D79:D88)</f>
        <v>38.9743553938554</v>
      </c>
      <c r="R79" t="s" s="128">
        <v>67</v>
      </c>
      <c r="S79" s="129">
        <f>AVERAGE(G79:G88)</f>
        <v>12.7</v>
      </c>
      <c r="T79" s="97">
        <f>AVERAGE(I79:I88)</f>
        <v>40.197192961197</v>
      </c>
      <c r="U79" t="s" s="128">
        <v>67</v>
      </c>
      <c r="V79" s="129">
        <f>AVERAGE(L79:L88)</f>
        <v>1.5</v>
      </c>
      <c r="W79" s="97">
        <f>AVERAGE(N79:N88)</f>
        <v>42.542</v>
      </c>
    </row>
    <row r="80" ht="21.95" customHeight="1">
      <c r="A80" s="152">
        <v>1987</v>
      </c>
      <c r="B80" s="99">
        <v>28</v>
      </c>
      <c r="C80" s="83">
        <v>1086.4</v>
      </c>
      <c r="D80" s="87">
        <v>38.8</v>
      </c>
      <c r="E80" s="40"/>
      <c r="F80" s="153">
        <v>1987</v>
      </c>
      <c r="G80" s="99">
        <v>9</v>
      </c>
      <c r="H80" s="83">
        <v>362.6</v>
      </c>
      <c r="I80" s="87">
        <v>40.2888888888889</v>
      </c>
      <c r="J80" s="40"/>
      <c r="K80" s="153">
        <v>1987</v>
      </c>
      <c r="L80" s="99">
        <v>0</v>
      </c>
      <c r="M80" s="83">
        <v>0</v>
      </c>
      <c r="N80" s="89"/>
      <c r="O80" t="s" s="125">
        <v>68</v>
      </c>
      <c r="P80" s="129">
        <f>AVERAGE(B80:B88)</f>
        <v>31</v>
      </c>
      <c r="Q80" s="97">
        <f>AVERAGE(D80:D88)</f>
        <v>38.9883784211562</v>
      </c>
      <c r="R80" t="s" s="128">
        <v>68</v>
      </c>
      <c r="S80" s="129">
        <f>AVERAGE(G80:G88)</f>
        <v>13.1111111111111</v>
      </c>
      <c r="T80" s="97">
        <f>AVERAGE(I80:I88)</f>
        <v>40.1623131667621</v>
      </c>
      <c r="U80" t="s" s="128">
        <v>68</v>
      </c>
      <c r="V80" s="129">
        <f>AVERAGE(L80:L88)</f>
        <v>1.44444444444444</v>
      </c>
      <c r="W80" s="97">
        <f>AVERAGE(N80:N88)</f>
        <v>42.49</v>
      </c>
    </row>
    <row r="81" ht="21.95" customHeight="1">
      <c r="A81" s="152">
        <v>1988</v>
      </c>
      <c r="B81" s="99">
        <v>37</v>
      </c>
      <c r="C81" s="83">
        <v>1442.5</v>
      </c>
      <c r="D81" s="87">
        <v>38.9864864864865</v>
      </c>
      <c r="E81" s="40"/>
      <c r="F81" s="153">
        <v>1988</v>
      </c>
      <c r="G81" s="99">
        <v>17</v>
      </c>
      <c r="H81" s="83">
        <v>679.6</v>
      </c>
      <c r="I81" s="87">
        <v>39.9764705882353</v>
      </c>
      <c r="J81" s="40"/>
      <c r="K81" s="153">
        <v>1988</v>
      </c>
      <c r="L81" s="99">
        <v>0</v>
      </c>
      <c r="M81" s="83">
        <v>0</v>
      </c>
      <c r="N81" s="89"/>
      <c r="O81" t="s" s="125">
        <v>69</v>
      </c>
      <c r="P81" s="129">
        <f>AVERAGE(B81:B88)</f>
        <v>31.375</v>
      </c>
      <c r="Q81" s="97">
        <f>AVERAGE(D81:D88)</f>
        <v>39.0119257238007</v>
      </c>
      <c r="R81" t="s" s="128">
        <v>69</v>
      </c>
      <c r="S81" s="129">
        <f>AVERAGE(G81:G88)</f>
        <v>13.625</v>
      </c>
      <c r="T81" s="97">
        <f>AVERAGE(I81:I88)</f>
        <v>40.1464912014963</v>
      </c>
      <c r="U81" t="s" s="128">
        <v>69</v>
      </c>
      <c r="V81" s="129">
        <f>AVERAGE(L81:L88)</f>
        <v>1.625</v>
      </c>
      <c r="W81" s="97">
        <f>AVERAGE(N81:N88)</f>
        <v>42.49</v>
      </c>
    </row>
    <row r="82" ht="21.95" customHeight="1">
      <c r="A82" s="152">
        <v>1989</v>
      </c>
      <c r="B82" s="99">
        <v>27</v>
      </c>
      <c r="C82" s="83">
        <v>1039.1</v>
      </c>
      <c r="D82" s="87">
        <v>38.4851851851852</v>
      </c>
      <c r="E82" s="40"/>
      <c r="F82" s="153">
        <v>1989</v>
      </c>
      <c r="G82" s="99">
        <v>7</v>
      </c>
      <c r="H82" s="83">
        <v>276.1</v>
      </c>
      <c r="I82" s="87">
        <v>39.4428571428571</v>
      </c>
      <c r="J82" s="40"/>
      <c r="K82" s="153">
        <v>1989</v>
      </c>
      <c r="L82" s="99">
        <v>0</v>
      </c>
      <c r="M82" s="83">
        <v>0</v>
      </c>
      <c r="N82" s="89"/>
      <c r="O82" t="s" s="125">
        <v>70</v>
      </c>
      <c r="P82" s="129">
        <f>AVERAGE(B82:B88)</f>
        <v>30.5714285714286</v>
      </c>
      <c r="Q82" s="97">
        <f>AVERAGE(D82:D88)</f>
        <v>39.0155599005599</v>
      </c>
      <c r="R82" t="s" s="128">
        <v>70</v>
      </c>
      <c r="S82" s="129">
        <f>AVERAGE(G82:G88)</f>
        <v>13.1428571428571</v>
      </c>
      <c r="T82" s="97">
        <f>AVERAGE(I82:I88)</f>
        <v>40.1707798605336</v>
      </c>
      <c r="U82" t="s" s="128">
        <v>70</v>
      </c>
      <c r="V82" s="129">
        <f>AVERAGE(L82:L88)</f>
        <v>1.85714285714286</v>
      </c>
      <c r="W82" s="97">
        <f>AVERAGE(N82:N88)</f>
        <v>42.49</v>
      </c>
    </row>
    <row r="83" ht="21.95" customHeight="1">
      <c r="A83" s="152">
        <v>1990</v>
      </c>
      <c r="B83" s="157">
        <v>54</v>
      </c>
      <c r="C83" s="158">
        <v>2129.1</v>
      </c>
      <c r="D83" s="159">
        <v>39.4277777777778</v>
      </c>
      <c r="E83" s="40"/>
      <c r="F83" s="153">
        <v>1990</v>
      </c>
      <c r="G83" s="157">
        <v>29</v>
      </c>
      <c r="H83" s="158">
        <v>1176.5</v>
      </c>
      <c r="I83" s="159">
        <v>40.5689655172414</v>
      </c>
      <c r="J83" s="40"/>
      <c r="K83" s="153">
        <v>1990</v>
      </c>
      <c r="L83" s="157">
        <v>6</v>
      </c>
      <c r="M83" s="158">
        <v>258</v>
      </c>
      <c r="N83" s="160">
        <v>43</v>
      </c>
      <c r="O83" t="s" s="125">
        <v>71</v>
      </c>
      <c r="P83" s="129">
        <f>AVERAGE(B83:B88)</f>
        <v>31.1666666666667</v>
      </c>
      <c r="Q83" s="97">
        <f>AVERAGE(D83:D88)</f>
        <v>39.1039556864557</v>
      </c>
      <c r="R83" t="s" s="128">
        <v>71</v>
      </c>
      <c r="S83" s="129">
        <f>AVERAGE(G83:G88)</f>
        <v>14.1666666666667</v>
      </c>
      <c r="T83" s="97">
        <f>AVERAGE(I83:I88)</f>
        <v>40.2921003134796</v>
      </c>
      <c r="U83" t="s" s="128">
        <v>71</v>
      </c>
      <c r="V83" s="129">
        <f>AVERAGE(L83:L88)</f>
        <v>2.16666666666667</v>
      </c>
      <c r="W83" s="97">
        <f>AVERAGE(N83:N88)</f>
        <v>42.49</v>
      </c>
    </row>
    <row r="84" ht="21.95" customHeight="1">
      <c r="A84" s="152">
        <v>1991</v>
      </c>
      <c r="B84" s="99">
        <v>13</v>
      </c>
      <c r="C84" s="83">
        <v>509.5</v>
      </c>
      <c r="D84" s="87">
        <v>39.1923076923077</v>
      </c>
      <c r="E84" s="40"/>
      <c r="F84" s="153">
        <v>1991</v>
      </c>
      <c r="G84" s="99">
        <v>5</v>
      </c>
      <c r="H84" s="83">
        <v>203.1</v>
      </c>
      <c r="I84" s="87">
        <v>40.62</v>
      </c>
      <c r="J84" s="40"/>
      <c r="K84" s="153">
        <v>1991</v>
      </c>
      <c r="L84" s="99">
        <v>0</v>
      </c>
      <c r="M84" s="83">
        <v>0</v>
      </c>
      <c r="N84" s="89"/>
      <c r="O84" t="s" s="125">
        <v>72</v>
      </c>
      <c r="P84" s="129">
        <f>AVERAGE(B84:B88)</f>
        <v>26.6</v>
      </c>
      <c r="Q84" s="97">
        <f>AVERAGE(D84:D88)</f>
        <v>39.0391912681913</v>
      </c>
      <c r="R84" t="s" s="128">
        <v>72</v>
      </c>
      <c r="S84" s="129">
        <f>AVERAGE(G84:G88)</f>
        <v>11.2</v>
      </c>
      <c r="T84" s="97">
        <f>AVERAGE(I84:I88)</f>
        <v>40.2367272727273</v>
      </c>
      <c r="U84" t="s" s="128">
        <v>72</v>
      </c>
      <c r="V84" s="129">
        <f>AVERAGE(L84:L88)</f>
        <v>1.4</v>
      </c>
      <c r="W84" s="97">
        <f>AVERAGE(N84:N88)</f>
        <v>42.32</v>
      </c>
    </row>
    <row r="85" ht="21.95" customHeight="1">
      <c r="A85" s="152">
        <v>1992</v>
      </c>
      <c r="B85" s="99">
        <v>25</v>
      </c>
      <c r="C85" s="83">
        <v>965</v>
      </c>
      <c r="D85" s="87">
        <v>38.6</v>
      </c>
      <c r="E85" s="40"/>
      <c r="F85" s="153">
        <v>1992</v>
      </c>
      <c r="G85" s="99">
        <v>8</v>
      </c>
      <c r="H85" s="83">
        <v>316</v>
      </c>
      <c r="I85" s="87">
        <v>39.5</v>
      </c>
      <c r="J85" s="40"/>
      <c r="K85" s="153">
        <v>1992</v>
      </c>
      <c r="L85" s="99">
        <v>0</v>
      </c>
      <c r="M85" s="83">
        <v>0</v>
      </c>
      <c r="N85" s="89"/>
      <c r="O85" t="s" s="125">
        <v>73</v>
      </c>
      <c r="P85" s="129">
        <f>AVERAGE(B85:B88)</f>
        <v>30</v>
      </c>
      <c r="Q85" s="97">
        <f>AVERAGE(D85:D88)</f>
        <v>39.0009121621622</v>
      </c>
      <c r="R85" t="s" s="128">
        <v>73</v>
      </c>
      <c r="S85" s="129">
        <f>AVERAGE(G85:G88)</f>
        <v>12.75</v>
      </c>
      <c r="T85" s="97">
        <f>AVERAGE(I85:I88)</f>
        <v>40.1409090909091</v>
      </c>
      <c r="U85" t="s" s="128">
        <v>73</v>
      </c>
      <c r="V85" s="129">
        <f>AVERAGE(L85:L88)</f>
        <v>1.75</v>
      </c>
      <c r="W85" s="97">
        <f>AVERAGE(N85:N88)</f>
        <v>42.32</v>
      </c>
    </row>
    <row r="86" ht="21.95" customHeight="1">
      <c r="A86" s="152">
        <v>1993</v>
      </c>
      <c r="B86" s="99">
        <v>28</v>
      </c>
      <c r="C86" s="83">
        <v>1088.5</v>
      </c>
      <c r="D86" s="87">
        <v>38.875</v>
      </c>
      <c r="E86" s="40"/>
      <c r="F86" s="153">
        <v>1993</v>
      </c>
      <c r="G86" s="99">
        <v>11</v>
      </c>
      <c r="H86" s="83">
        <v>437.9</v>
      </c>
      <c r="I86" s="87">
        <v>39.8090909090909</v>
      </c>
      <c r="J86" s="40"/>
      <c r="K86" s="153">
        <v>1993</v>
      </c>
      <c r="L86" s="99">
        <v>1</v>
      </c>
      <c r="M86" s="83">
        <v>41.9</v>
      </c>
      <c r="N86" s="89">
        <v>41.9</v>
      </c>
      <c r="O86" t="s" s="125">
        <v>74</v>
      </c>
      <c r="P86" s="129">
        <f>AVERAGE(B86:B88)</f>
        <v>31.6666666666667</v>
      </c>
      <c r="Q86" s="97">
        <f>AVERAGE(D86:D88)</f>
        <v>39.1345495495495</v>
      </c>
      <c r="R86" t="s" s="128">
        <v>74</v>
      </c>
      <c r="S86" s="129">
        <f>AVERAGE(G86:G88)</f>
        <v>14.3333333333333</v>
      </c>
      <c r="T86" s="97">
        <f>AVERAGE(I86:I88)</f>
        <v>40.3545454545455</v>
      </c>
      <c r="U86" t="s" s="128">
        <v>74</v>
      </c>
      <c r="V86" s="129">
        <f>AVERAGE(L86:L88)</f>
        <v>2.33333333333333</v>
      </c>
      <c r="W86" s="97">
        <f>AVERAGE(N86:N88)</f>
        <v>42.32</v>
      </c>
    </row>
    <row r="87" ht="21.95" customHeight="1">
      <c r="A87" s="152">
        <v>1994</v>
      </c>
      <c r="B87" s="99">
        <v>37</v>
      </c>
      <c r="C87" s="83">
        <v>1455.9</v>
      </c>
      <c r="D87" s="87">
        <v>39.3486486486486</v>
      </c>
      <c r="E87" s="40"/>
      <c r="F87" s="153">
        <v>1994</v>
      </c>
      <c r="G87" s="99">
        <v>21</v>
      </c>
      <c r="H87" s="83">
        <v>844.2</v>
      </c>
      <c r="I87" s="87">
        <v>40.2</v>
      </c>
      <c r="J87" s="40"/>
      <c r="K87" s="153">
        <v>1994</v>
      </c>
      <c r="L87" s="99">
        <v>1</v>
      </c>
      <c r="M87" s="83">
        <v>43.1</v>
      </c>
      <c r="N87" s="89">
        <v>43.1</v>
      </c>
      <c r="O87" t="s" s="125">
        <v>75</v>
      </c>
      <c r="P87" s="129">
        <f>AVERAGE(B87:B88)</f>
        <v>33.5</v>
      </c>
      <c r="Q87" s="97">
        <f>AVERAGE(D87:D88)</f>
        <v>39.2643243243243</v>
      </c>
      <c r="R87" t="s" s="128">
        <v>75</v>
      </c>
      <c r="S87" s="129">
        <f>AVERAGE(G87:G88)</f>
        <v>16</v>
      </c>
      <c r="T87" s="97">
        <f>AVERAGE(I87:I88)</f>
        <v>40.6272727272728</v>
      </c>
      <c r="U87" t="s" s="128">
        <v>75</v>
      </c>
      <c r="V87" s="129">
        <f>AVERAGE(L87:L88)</f>
        <v>3</v>
      </c>
      <c r="W87" s="97">
        <f>AVERAGE(N87:N88)</f>
        <v>42.53</v>
      </c>
    </row>
    <row r="88" ht="21.95" customHeight="1">
      <c r="A88" s="152">
        <v>1995</v>
      </c>
      <c r="B88" s="99">
        <v>30</v>
      </c>
      <c r="C88" s="83">
        <v>1175.4</v>
      </c>
      <c r="D88" s="87">
        <v>39.18</v>
      </c>
      <c r="E88" s="40"/>
      <c r="F88" s="153">
        <v>1995</v>
      </c>
      <c r="G88" s="99">
        <v>11</v>
      </c>
      <c r="H88" s="83">
        <v>451.6</v>
      </c>
      <c r="I88" s="87">
        <v>41.0545454545455</v>
      </c>
      <c r="J88" s="40"/>
      <c r="K88" s="153">
        <v>1995</v>
      </c>
      <c r="L88" s="99">
        <v>5</v>
      </c>
      <c r="M88" s="83">
        <v>209.8</v>
      </c>
      <c r="N88" s="89">
        <v>41.96</v>
      </c>
      <c r="O88" t="s" s="125">
        <v>76</v>
      </c>
      <c r="P88" s="129">
        <f>AVERAGE(B88)</f>
        <v>30</v>
      </c>
      <c r="Q88" s="97">
        <f>AVERAGE(D88)</f>
        <v>39.18</v>
      </c>
      <c r="R88" t="s" s="128">
        <v>76</v>
      </c>
      <c r="S88" s="129">
        <f>AVERAGE(G88)</f>
        <v>11</v>
      </c>
      <c r="T88" s="97">
        <f>AVERAGE(I88)</f>
        <v>41.0545454545455</v>
      </c>
      <c r="U88" t="s" s="128">
        <v>76</v>
      </c>
      <c r="V88" s="129">
        <f>AVERAGE(L88)</f>
        <v>5</v>
      </c>
      <c r="W88" s="97">
        <f>AVERAGE(N88)</f>
        <v>41.96</v>
      </c>
    </row>
    <row r="89" ht="21.95" customHeight="1">
      <c r="A89" s="152">
        <v>1996</v>
      </c>
      <c r="B89" s="99">
        <v>26</v>
      </c>
      <c r="C89" s="83">
        <v>1020.1</v>
      </c>
      <c r="D89" s="87">
        <v>39.2346153846154</v>
      </c>
      <c r="E89" s="40"/>
      <c r="F89" s="153">
        <v>1996</v>
      </c>
      <c r="G89" s="99">
        <v>12</v>
      </c>
      <c r="H89" s="83">
        <v>487.7</v>
      </c>
      <c r="I89" s="87">
        <v>40.6416666666667</v>
      </c>
      <c r="J89" s="40"/>
      <c r="K89" s="153">
        <v>1996</v>
      </c>
      <c r="L89" s="99">
        <v>3</v>
      </c>
      <c r="M89" s="83">
        <v>127.3</v>
      </c>
      <c r="N89" s="89">
        <v>42.4333333333333</v>
      </c>
      <c r="O89" t="s" s="125">
        <v>77</v>
      </c>
      <c r="P89" s="161">
        <f>AVERAGE(B89)</f>
        <v>26</v>
      </c>
      <c r="Q89" s="162">
        <f>AVERAGE(D89)</f>
        <v>39.2346153846154</v>
      </c>
      <c r="R89" t="s" s="128">
        <v>77</v>
      </c>
      <c r="S89" s="161">
        <f>AVERAGE(G89)</f>
        <v>12</v>
      </c>
      <c r="T89" s="162">
        <f>AVERAGE(I89)</f>
        <v>40.6416666666667</v>
      </c>
      <c r="U89" t="s" s="128">
        <v>77</v>
      </c>
      <c r="V89" s="161">
        <f>AVERAGE(L89)</f>
        <v>3</v>
      </c>
      <c r="W89" s="162">
        <f>AVERAGE(N89)</f>
        <v>42.4333333333333</v>
      </c>
    </row>
    <row r="90" ht="21.95" customHeight="1">
      <c r="A90" s="152">
        <v>1997</v>
      </c>
      <c r="B90" s="99">
        <v>14</v>
      </c>
      <c r="C90" s="83">
        <v>537.8</v>
      </c>
      <c r="D90" s="87">
        <v>38.4142857142857</v>
      </c>
      <c r="E90" s="40"/>
      <c r="F90" s="153">
        <v>1997</v>
      </c>
      <c r="G90" s="99">
        <v>3</v>
      </c>
      <c r="H90" s="83">
        <v>118.4</v>
      </c>
      <c r="I90" s="87">
        <v>39.4666666666667</v>
      </c>
      <c r="J90" s="40"/>
      <c r="K90" s="153">
        <v>1997</v>
      </c>
      <c r="L90" s="99">
        <v>0</v>
      </c>
      <c r="M90" s="83">
        <v>0</v>
      </c>
      <c r="N90" s="89"/>
      <c r="O90" t="s" s="125">
        <v>76</v>
      </c>
      <c r="P90" s="129">
        <f>AVERAGE(B90)</f>
        <v>14</v>
      </c>
      <c r="Q90" s="97">
        <f>AVERAGE(D90)</f>
        <v>38.4142857142857</v>
      </c>
      <c r="R90" t="s" s="128">
        <v>76</v>
      </c>
      <c r="S90" s="129">
        <f>AVERAGE(G90)</f>
        <v>3</v>
      </c>
      <c r="T90" s="97">
        <f>AVERAGE(I90)</f>
        <v>39.4666666666667</v>
      </c>
      <c r="U90" t="s" s="128">
        <v>76</v>
      </c>
      <c r="V90" s="129">
        <f>AVERAGE(L90)</f>
        <v>0</v>
      </c>
      <c r="W90" s="97"/>
    </row>
    <row r="91" ht="21.95" customHeight="1">
      <c r="A91" s="152">
        <v>1998</v>
      </c>
      <c r="B91" s="99">
        <v>35</v>
      </c>
      <c r="C91" s="83">
        <v>1364.9</v>
      </c>
      <c r="D91" s="87">
        <v>38.9971428571429</v>
      </c>
      <c r="E91" s="40"/>
      <c r="F91" s="153">
        <v>1998</v>
      </c>
      <c r="G91" s="99">
        <v>17</v>
      </c>
      <c r="H91" s="83">
        <v>679.4</v>
      </c>
      <c r="I91" s="87">
        <v>39.9647058823529</v>
      </c>
      <c r="J91" s="40"/>
      <c r="K91" s="153">
        <v>1998</v>
      </c>
      <c r="L91" s="99">
        <v>0</v>
      </c>
      <c r="M91" s="83">
        <v>0</v>
      </c>
      <c r="N91" s="89"/>
      <c r="O91" t="s" s="125">
        <v>75</v>
      </c>
      <c r="P91" s="129">
        <f>AVERAGE(B90:B91)</f>
        <v>24.5</v>
      </c>
      <c r="Q91" s="97">
        <f>AVERAGE(D90:D91)</f>
        <v>38.7057142857143</v>
      </c>
      <c r="R91" t="s" s="128">
        <v>75</v>
      </c>
      <c r="S91" s="129">
        <f>AVERAGE(G90:G91)</f>
        <v>10</v>
      </c>
      <c r="T91" s="97">
        <f>AVERAGE(I90:I91)</f>
        <v>39.7156862745098</v>
      </c>
      <c r="U91" t="s" s="128">
        <v>75</v>
      </c>
      <c r="V91" s="129">
        <f>AVERAGE(L90:L91)</f>
        <v>0</v>
      </c>
      <c r="W91" s="97"/>
    </row>
    <row r="92" ht="21.95" customHeight="1">
      <c r="A92" s="152">
        <v>1999</v>
      </c>
      <c r="B92" s="213">
        <v>19</v>
      </c>
      <c r="C92" s="214">
        <v>740</v>
      </c>
      <c r="D92" s="215">
        <v>38.9473684210526</v>
      </c>
      <c r="E92" s="40"/>
      <c r="F92" s="153">
        <v>1999</v>
      </c>
      <c r="G92" s="213">
        <v>9</v>
      </c>
      <c r="H92" s="214">
        <v>359.9</v>
      </c>
      <c r="I92" s="215">
        <v>39.9888888888889</v>
      </c>
      <c r="J92" s="40"/>
      <c r="K92" s="153">
        <v>1999</v>
      </c>
      <c r="L92" s="213">
        <v>0</v>
      </c>
      <c r="M92" s="214">
        <v>0</v>
      </c>
      <c r="N92" s="216"/>
      <c r="O92" t="s" s="125">
        <v>74</v>
      </c>
      <c r="P92" s="129">
        <f>AVERAGE(B90:B92)</f>
        <v>22.6666666666667</v>
      </c>
      <c r="Q92" s="97">
        <f>AVERAGE(D90:D92)</f>
        <v>38.7862656641604</v>
      </c>
      <c r="R92" t="s" s="128">
        <v>74</v>
      </c>
      <c r="S92" s="129">
        <f>AVERAGE(G90:G92)</f>
        <v>9.66666666666667</v>
      </c>
      <c r="T92" s="97">
        <f>AVERAGE(I90:I92)</f>
        <v>39.8067538126362</v>
      </c>
      <c r="U92" t="s" s="128">
        <v>74</v>
      </c>
      <c r="V92" s="129">
        <f>AVERAGE(L90:L92)</f>
        <v>0</v>
      </c>
      <c r="W92" s="97"/>
    </row>
    <row r="93" ht="21.95" customHeight="1">
      <c r="A93" s="152">
        <v>2000</v>
      </c>
      <c r="B93" s="99">
        <v>7</v>
      </c>
      <c r="C93" s="83">
        <v>272.3</v>
      </c>
      <c r="D93" s="87">
        <v>38.9</v>
      </c>
      <c r="E93" s="40"/>
      <c r="F93" s="153">
        <v>2000</v>
      </c>
      <c r="G93" s="99">
        <v>3</v>
      </c>
      <c r="H93" s="83">
        <v>120.7</v>
      </c>
      <c r="I93" s="87">
        <v>40.2333333333333</v>
      </c>
      <c r="J93" s="40"/>
      <c r="K93" s="153">
        <v>2000</v>
      </c>
      <c r="L93" s="99">
        <v>0</v>
      </c>
      <c r="M93" s="83">
        <v>0</v>
      </c>
      <c r="N93" s="89"/>
      <c r="O93" t="s" s="125">
        <v>73</v>
      </c>
      <c r="P93" s="129">
        <f>AVERAGE(B90:B93)</f>
        <v>18.75</v>
      </c>
      <c r="Q93" s="97">
        <f>AVERAGE(D90:D93)</f>
        <v>38.8146992481203</v>
      </c>
      <c r="R93" t="s" s="128">
        <v>73</v>
      </c>
      <c r="S93" s="129">
        <f>AVERAGE(G90:G93)</f>
        <v>8</v>
      </c>
      <c r="T93" s="97">
        <f>AVERAGE(I90:I93)</f>
        <v>39.9133986928105</v>
      </c>
      <c r="U93" t="s" s="128">
        <v>73</v>
      </c>
      <c r="V93" s="129">
        <f>AVERAGE(L90:L93)</f>
        <v>0</v>
      </c>
      <c r="W93" s="97"/>
    </row>
    <row r="94" ht="21.95" customHeight="1">
      <c r="A94" s="152">
        <v>2001</v>
      </c>
      <c r="B94" s="99">
        <v>36</v>
      </c>
      <c r="C94" s="83">
        <v>1403</v>
      </c>
      <c r="D94" s="87">
        <v>38.9722222222222</v>
      </c>
      <c r="E94" s="40"/>
      <c r="F94" s="153">
        <v>2001</v>
      </c>
      <c r="G94" s="99">
        <v>15</v>
      </c>
      <c r="H94" s="83">
        <v>602.5</v>
      </c>
      <c r="I94" s="87">
        <v>40.1666666666667</v>
      </c>
      <c r="J94" s="40"/>
      <c r="K94" s="153">
        <v>2001</v>
      </c>
      <c r="L94" s="99">
        <v>2</v>
      </c>
      <c r="M94" s="83">
        <v>84</v>
      </c>
      <c r="N94" s="89">
        <v>42</v>
      </c>
      <c r="O94" t="s" s="125">
        <v>72</v>
      </c>
      <c r="P94" s="129">
        <f>AVERAGE(B90:B94)</f>
        <v>22.2</v>
      </c>
      <c r="Q94" s="97">
        <f>AVERAGE(D90:D94)</f>
        <v>38.8462038429407</v>
      </c>
      <c r="R94" t="s" s="128">
        <v>72</v>
      </c>
      <c r="S94" s="129">
        <f>AVERAGE(G90:G94)</f>
        <v>9.4</v>
      </c>
      <c r="T94" s="97">
        <f>AVERAGE(I90:I94)</f>
        <v>39.9640522875817</v>
      </c>
      <c r="U94" t="s" s="128">
        <v>72</v>
      </c>
      <c r="V94" s="129">
        <f>AVERAGE(L90:L94)</f>
        <v>0.4</v>
      </c>
      <c r="W94" s="97">
        <f>AVERAGE(N90:N94)</f>
        <v>42</v>
      </c>
    </row>
    <row r="95" ht="21.95" customHeight="1">
      <c r="A95" s="152">
        <v>2002</v>
      </c>
      <c r="B95" s="99">
        <v>34</v>
      </c>
      <c r="C95" s="83">
        <v>1321.5</v>
      </c>
      <c r="D95" s="87">
        <v>38.8676470588235</v>
      </c>
      <c r="E95" s="40"/>
      <c r="F95" s="153">
        <v>2002</v>
      </c>
      <c r="G95" s="99">
        <v>12</v>
      </c>
      <c r="H95" s="83">
        <v>481.2</v>
      </c>
      <c r="I95" s="87">
        <v>40.1</v>
      </c>
      <c r="J95" s="40"/>
      <c r="K95" s="153">
        <v>2002</v>
      </c>
      <c r="L95" s="99">
        <v>2</v>
      </c>
      <c r="M95" s="83">
        <v>83.90000000000001</v>
      </c>
      <c r="N95" s="89">
        <v>41.95</v>
      </c>
      <c r="O95" t="s" s="125">
        <v>71</v>
      </c>
      <c r="P95" s="129">
        <f>AVERAGE(B90:B95)</f>
        <v>24.1666666666667</v>
      </c>
      <c r="Q95" s="97">
        <f>AVERAGE(D90:D95)</f>
        <v>38.8497777122545</v>
      </c>
      <c r="R95" t="s" s="128">
        <v>71</v>
      </c>
      <c r="S95" s="129">
        <f>AVERAGE(G90:G95)</f>
        <v>9.83333333333333</v>
      </c>
      <c r="T95" s="97">
        <f>AVERAGE(I90:I95)</f>
        <v>39.9867102396514</v>
      </c>
      <c r="U95" t="s" s="128">
        <v>71</v>
      </c>
      <c r="V95" s="129">
        <f>AVERAGE(L90:L95)</f>
        <v>0.666666666666667</v>
      </c>
      <c r="W95" s="97">
        <f>AVERAGE(N90:N95)</f>
        <v>41.975</v>
      </c>
    </row>
    <row r="96" ht="21.95" customHeight="1">
      <c r="A96" s="152">
        <v>2003</v>
      </c>
      <c r="B96" s="99">
        <v>45</v>
      </c>
      <c r="C96" s="83">
        <v>1774.6</v>
      </c>
      <c r="D96" s="87">
        <v>39.4355555555556</v>
      </c>
      <c r="E96" s="40"/>
      <c r="F96" s="153">
        <v>2003</v>
      </c>
      <c r="G96" s="99">
        <v>22</v>
      </c>
      <c r="H96" s="83">
        <v>898.8</v>
      </c>
      <c r="I96" s="87">
        <v>40.8545454545455</v>
      </c>
      <c r="J96" s="40"/>
      <c r="K96" s="153">
        <v>2003</v>
      </c>
      <c r="L96" s="99">
        <v>7</v>
      </c>
      <c r="M96" s="83">
        <v>298</v>
      </c>
      <c r="N96" s="89">
        <v>42.5714285714286</v>
      </c>
      <c r="O96" t="s" s="125">
        <v>70</v>
      </c>
      <c r="P96" s="129">
        <f>AVERAGE(B90:B96)</f>
        <v>27.1428571428571</v>
      </c>
      <c r="Q96" s="97">
        <f>AVERAGE(D90:D96)</f>
        <v>38.9334602612975</v>
      </c>
      <c r="R96" t="s" s="128">
        <v>70</v>
      </c>
      <c r="S96" s="129">
        <f>AVERAGE(G90:G96)</f>
        <v>11.5714285714286</v>
      </c>
      <c r="T96" s="97">
        <f>AVERAGE(I90:I96)</f>
        <v>40.110686698922</v>
      </c>
      <c r="U96" t="s" s="128">
        <v>70</v>
      </c>
      <c r="V96" s="129">
        <f>AVERAGE(L90:L96)</f>
        <v>1.57142857142857</v>
      </c>
      <c r="W96" s="97">
        <f>AVERAGE(N90:N96)</f>
        <v>42.1738095238095</v>
      </c>
    </row>
    <row r="97" ht="21.95" customHeight="1">
      <c r="A97" s="152">
        <v>2004</v>
      </c>
      <c r="B97" s="99">
        <v>45</v>
      </c>
      <c r="C97" s="83">
        <v>1748.9</v>
      </c>
      <c r="D97" s="87">
        <v>38.8644444444444</v>
      </c>
      <c r="E97" s="40"/>
      <c r="F97" s="153">
        <v>2004</v>
      </c>
      <c r="G97" s="99">
        <v>16</v>
      </c>
      <c r="H97" s="83">
        <v>648</v>
      </c>
      <c r="I97" s="87">
        <v>40.5</v>
      </c>
      <c r="J97" s="40"/>
      <c r="K97" s="153">
        <v>2004</v>
      </c>
      <c r="L97" s="99">
        <v>2</v>
      </c>
      <c r="M97" s="83">
        <v>83.59999999999999</v>
      </c>
      <c r="N97" s="89">
        <v>41.8</v>
      </c>
      <c r="O97" t="s" s="125">
        <v>69</v>
      </c>
      <c r="P97" s="129">
        <f>AVERAGE(B90:B97)</f>
        <v>29.375</v>
      </c>
      <c r="Q97" s="97">
        <f>AVERAGE(D90:D97)</f>
        <v>38.9248332841909</v>
      </c>
      <c r="R97" t="s" s="128">
        <v>69</v>
      </c>
      <c r="S97" s="129">
        <f>AVERAGE(G90:G97)</f>
        <v>12.125</v>
      </c>
      <c r="T97" s="97">
        <f>AVERAGE(I90:I97)</f>
        <v>40.1593508615568</v>
      </c>
      <c r="U97" t="s" s="128">
        <v>69</v>
      </c>
      <c r="V97" s="129">
        <f>AVERAGE(L90:L97)</f>
        <v>1.625</v>
      </c>
      <c r="W97" s="97">
        <f>AVERAGE(N90:N97)</f>
        <v>42.0803571428572</v>
      </c>
    </row>
    <row r="98" ht="21.95" customHeight="1">
      <c r="A98" s="152">
        <v>2005</v>
      </c>
      <c r="B98" s="99">
        <v>64</v>
      </c>
      <c r="C98" s="83">
        <v>2533.4</v>
      </c>
      <c r="D98" s="87">
        <v>39.584375</v>
      </c>
      <c r="E98" s="40"/>
      <c r="F98" s="153">
        <v>2005</v>
      </c>
      <c r="G98" s="99">
        <v>39</v>
      </c>
      <c r="H98" s="83">
        <v>1581.3</v>
      </c>
      <c r="I98" s="87">
        <v>40.5461538461538</v>
      </c>
      <c r="J98" s="40"/>
      <c r="K98" s="153">
        <v>2005</v>
      </c>
      <c r="L98" s="99">
        <v>7</v>
      </c>
      <c r="M98" s="83">
        <v>295.2</v>
      </c>
      <c r="N98" s="89">
        <v>42.1714285714286</v>
      </c>
      <c r="O98" t="s" s="125">
        <v>68</v>
      </c>
      <c r="P98" s="129">
        <f>AVERAGE(B90:B98)</f>
        <v>33.2222222222222</v>
      </c>
      <c r="Q98" s="97">
        <f>AVERAGE(D90:D98)</f>
        <v>38.9981156970585</v>
      </c>
      <c r="R98" t="s" s="128">
        <v>68</v>
      </c>
      <c r="S98" s="129">
        <f>AVERAGE(G90:G98)</f>
        <v>15.1111111111111</v>
      </c>
      <c r="T98" s="97">
        <f>AVERAGE(I90:I98)</f>
        <v>40.2023289709564</v>
      </c>
      <c r="U98" t="s" s="128">
        <v>68</v>
      </c>
      <c r="V98" s="129">
        <f>AVERAGE(L90:L98)</f>
        <v>2.22222222222222</v>
      </c>
      <c r="W98" s="97">
        <f>AVERAGE(N90:N98)</f>
        <v>42.0985714285714</v>
      </c>
    </row>
    <row r="99" ht="21.95" customHeight="1">
      <c r="A99" s="152">
        <v>2006</v>
      </c>
      <c r="B99" s="99">
        <v>48</v>
      </c>
      <c r="C99" s="83">
        <v>1927</v>
      </c>
      <c r="D99" s="87">
        <v>40.1458333333333</v>
      </c>
      <c r="E99" s="40"/>
      <c r="F99" s="153">
        <v>2006</v>
      </c>
      <c r="G99" s="99">
        <v>34</v>
      </c>
      <c r="H99" s="83">
        <v>1391.7</v>
      </c>
      <c r="I99" s="87">
        <v>40.9323529411765</v>
      </c>
      <c r="J99" s="40"/>
      <c r="K99" s="153">
        <v>2006</v>
      </c>
      <c r="L99" s="99">
        <v>11</v>
      </c>
      <c r="M99" s="83">
        <v>472.1</v>
      </c>
      <c r="N99" s="89">
        <v>42.9181818181818</v>
      </c>
      <c r="O99" t="s" s="125">
        <v>67</v>
      </c>
      <c r="P99" s="129">
        <f>AVERAGE(B90:B99)</f>
        <v>34.7</v>
      </c>
      <c r="Q99" s="97">
        <f>AVERAGE(D90:D99)</f>
        <v>39.112887460686</v>
      </c>
      <c r="R99" t="s" s="128">
        <v>67</v>
      </c>
      <c r="S99" s="129">
        <f>AVERAGE(G90:G99)</f>
        <v>17</v>
      </c>
      <c r="T99" s="97">
        <f>AVERAGE(I90:I99)</f>
        <v>40.2753313679784</v>
      </c>
      <c r="U99" t="s" s="128">
        <v>67</v>
      </c>
      <c r="V99" s="129">
        <f>AVERAGE(L90:L99)</f>
        <v>3.1</v>
      </c>
      <c r="W99" s="97">
        <f>AVERAGE(N90:N99)</f>
        <v>42.2351731601732</v>
      </c>
    </row>
    <row r="100" ht="21.95" customHeight="1">
      <c r="A100" s="152">
        <v>2007</v>
      </c>
      <c r="B100" s="99">
        <v>27</v>
      </c>
      <c r="C100" s="83">
        <v>1041.3</v>
      </c>
      <c r="D100" s="87">
        <v>38.5666666666667</v>
      </c>
      <c r="E100" s="40"/>
      <c r="F100" s="153">
        <v>2007</v>
      </c>
      <c r="G100" s="99">
        <v>10</v>
      </c>
      <c r="H100" s="83">
        <v>394.4</v>
      </c>
      <c r="I100" s="87">
        <v>39.44</v>
      </c>
      <c r="J100" s="40"/>
      <c r="K100" s="153">
        <v>2007</v>
      </c>
      <c r="L100" s="99">
        <v>0</v>
      </c>
      <c r="M100" s="83">
        <v>0</v>
      </c>
      <c r="N100" s="89"/>
      <c r="O100" t="s" s="125">
        <v>66</v>
      </c>
      <c r="P100" s="129">
        <f>AVERAGE(B90:B100)</f>
        <v>34</v>
      </c>
      <c r="Q100" s="97">
        <f>AVERAGE(D90:D100)</f>
        <v>39.0632310248661</v>
      </c>
      <c r="R100" t="s" s="128">
        <v>66</v>
      </c>
      <c r="S100" s="129">
        <f>AVERAGE(G90:G100)</f>
        <v>16.3636363636364</v>
      </c>
      <c r="T100" s="97">
        <f>AVERAGE(I90:I100)</f>
        <v>40.1993921527077</v>
      </c>
      <c r="U100" t="s" s="128">
        <v>66</v>
      </c>
      <c r="V100" s="129">
        <f>AVERAGE(L90:L100)</f>
        <v>2.81818181818182</v>
      </c>
      <c r="W100" s="97">
        <f>AVERAGE(N90:N100)</f>
        <v>42.2351731601732</v>
      </c>
    </row>
    <row r="101" ht="21.95" customHeight="1">
      <c r="A101" s="152">
        <v>2008</v>
      </c>
      <c r="B101" s="99">
        <v>16</v>
      </c>
      <c r="C101" s="83">
        <v>625.2</v>
      </c>
      <c r="D101" s="87">
        <v>39.075</v>
      </c>
      <c r="E101" s="40"/>
      <c r="F101" s="153">
        <v>2008</v>
      </c>
      <c r="G101" s="99">
        <v>6</v>
      </c>
      <c r="H101" s="83">
        <v>241.9</v>
      </c>
      <c r="I101" s="87">
        <v>40.3166666666667</v>
      </c>
      <c r="J101" s="40"/>
      <c r="K101" s="153">
        <v>2008</v>
      </c>
      <c r="L101" s="99">
        <v>0</v>
      </c>
      <c r="M101" s="83">
        <v>0</v>
      </c>
      <c r="N101" s="89"/>
      <c r="O101" t="s" s="125">
        <v>65</v>
      </c>
      <c r="P101" s="129">
        <f>AVERAGE(B90:B101)</f>
        <v>32.5</v>
      </c>
      <c r="Q101" s="97">
        <f>AVERAGE(D90:D101)</f>
        <v>39.0642117727939</v>
      </c>
      <c r="R101" t="s" s="128">
        <v>65</v>
      </c>
      <c r="S101" s="129">
        <f>AVERAGE(G90:G101)</f>
        <v>15.5</v>
      </c>
      <c r="T101" s="97">
        <f>AVERAGE(I90:I101)</f>
        <v>40.2091650288709</v>
      </c>
      <c r="U101" t="s" s="128">
        <v>65</v>
      </c>
      <c r="V101" s="129">
        <f>AVERAGE(L90:L101)</f>
        <v>2.58333333333333</v>
      </c>
      <c r="W101" s="97">
        <f>AVERAGE(N90:N101)</f>
        <v>42.2351731601732</v>
      </c>
    </row>
    <row r="102" ht="21.95" customHeight="1">
      <c r="A102" s="152">
        <v>2009</v>
      </c>
      <c r="B102" s="99">
        <v>39</v>
      </c>
      <c r="C102" s="83">
        <v>1533.1</v>
      </c>
      <c r="D102" s="87">
        <v>39.3102564102564</v>
      </c>
      <c r="E102" s="40"/>
      <c r="F102" s="153">
        <v>2009</v>
      </c>
      <c r="G102" s="99">
        <v>18</v>
      </c>
      <c r="H102" s="83">
        <v>735.6</v>
      </c>
      <c r="I102" s="87">
        <v>40.8666666666667</v>
      </c>
      <c r="J102" s="40"/>
      <c r="K102" s="153">
        <v>2009</v>
      </c>
      <c r="L102" s="99">
        <v>4</v>
      </c>
      <c r="M102" s="83">
        <v>169.6</v>
      </c>
      <c r="N102" s="89">
        <v>42.4</v>
      </c>
      <c r="O102" t="s" s="125">
        <v>64</v>
      </c>
      <c r="P102" s="129">
        <f>AVERAGE(B90:B102)</f>
        <v>33</v>
      </c>
      <c r="Q102" s="97">
        <f>AVERAGE(D90:D102)</f>
        <v>39.0831382833679</v>
      </c>
      <c r="R102" t="s" s="128">
        <v>64</v>
      </c>
      <c r="S102" s="129">
        <f>AVERAGE(G90:G102)</f>
        <v>15.6923076923077</v>
      </c>
      <c r="T102" s="97">
        <f>AVERAGE(I90:I102)</f>
        <v>40.2597420779321</v>
      </c>
      <c r="U102" t="s" s="128">
        <v>64</v>
      </c>
      <c r="V102" s="129">
        <f>AVERAGE(L90:L102)</f>
        <v>2.69230769230769</v>
      </c>
      <c r="W102" s="97">
        <f>AVERAGE(N90:N102)</f>
        <v>42.258719851577</v>
      </c>
    </row>
    <row r="103" ht="21.95" customHeight="1">
      <c r="A103" s="152">
        <v>2010</v>
      </c>
      <c r="B103" s="99">
        <v>6</v>
      </c>
      <c r="C103" s="83">
        <v>228.5</v>
      </c>
      <c r="D103" s="87">
        <v>38.0833333333333</v>
      </c>
      <c r="E103" s="40"/>
      <c r="F103" s="153">
        <v>2010</v>
      </c>
      <c r="G103" s="99">
        <v>0</v>
      </c>
      <c r="H103" s="83">
        <v>0</v>
      </c>
      <c r="I103" s="87"/>
      <c r="J103" s="40"/>
      <c r="K103" s="153">
        <v>2010</v>
      </c>
      <c r="L103" s="99">
        <v>0</v>
      </c>
      <c r="M103" s="83">
        <v>0</v>
      </c>
      <c r="N103" s="89"/>
      <c r="O103" t="s" s="125">
        <v>63</v>
      </c>
      <c r="P103" s="129">
        <f>AVERAGE(B90:B103)</f>
        <v>31.0714285714286</v>
      </c>
      <c r="Q103" s="97">
        <f>AVERAGE(D90:D103)</f>
        <v>39.0117236440798</v>
      </c>
      <c r="R103" t="s" s="128">
        <v>63</v>
      </c>
      <c r="S103" s="129">
        <f>AVERAGE(G90:G103)</f>
        <v>14.5714285714286</v>
      </c>
      <c r="T103" s="97">
        <f>AVERAGE(I90:I103)</f>
        <v>40.2597420779321</v>
      </c>
      <c r="U103" t="s" s="128">
        <v>63</v>
      </c>
      <c r="V103" s="129">
        <f>AVERAGE(L90:L103)</f>
        <v>2.5</v>
      </c>
      <c r="W103" s="97">
        <f>AVERAGE(N90:N103)</f>
        <v>42.258719851577</v>
      </c>
    </row>
    <row r="104" ht="21.95" customHeight="1">
      <c r="A104" s="152">
        <v>2011</v>
      </c>
      <c r="B104" s="99">
        <v>16</v>
      </c>
      <c r="C104" s="83">
        <v>623.3</v>
      </c>
      <c r="D104" s="87">
        <v>38.95625</v>
      </c>
      <c r="E104" s="40"/>
      <c r="F104" s="153">
        <v>2011</v>
      </c>
      <c r="G104" s="99">
        <v>6</v>
      </c>
      <c r="H104" s="83">
        <v>244.7</v>
      </c>
      <c r="I104" s="87">
        <v>40.7833333333333</v>
      </c>
      <c r="J104" s="40"/>
      <c r="K104" s="153">
        <v>2011</v>
      </c>
      <c r="L104" s="99">
        <v>2</v>
      </c>
      <c r="M104" s="83">
        <v>85.09999999999999</v>
      </c>
      <c r="N104" s="89">
        <v>42.55</v>
      </c>
      <c r="O104" t="s" s="125">
        <v>62</v>
      </c>
      <c r="P104" s="129">
        <f>AVERAGE(B90:B104)</f>
        <v>30.0666666666667</v>
      </c>
      <c r="Q104" s="97">
        <f>AVERAGE(D90:D104)</f>
        <v>39.0080254011411</v>
      </c>
      <c r="R104" t="s" s="128">
        <v>62</v>
      </c>
      <c r="S104" s="129">
        <f>AVERAGE(G90:G104)</f>
        <v>14</v>
      </c>
      <c r="T104" s="97">
        <f>AVERAGE(I90:I104)</f>
        <v>40.2971414533179</v>
      </c>
      <c r="U104" t="s" s="128">
        <v>62</v>
      </c>
      <c r="V104" s="129">
        <f>AVERAGE(L90:L104)</f>
        <v>2.46666666666667</v>
      </c>
      <c r="W104" s="97">
        <f>AVERAGE(N90:N104)</f>
        <v>42.2951298701299</v>
      </c>
    </row>
    <row r="105" ht="21.95" customHeight="1">
      <c r="A105" s="152">
        <v>2012</v>
      </c>
      <c r="B105" s="99">
        <v>27</v>
      </c>
      <c r="C105" s="83">
        <v>1056.9</v>
      </c>
      <c r="D105" s="87">
        <v>39.1444444444444</v>
      </c>
      <c r="E105" s="40"/>
      <c r="F105" s="153">
        <v>2012</v>
      </c>
      <c r="G105" s="99">
        <v>15</v>
      </c>
      <c r="H105" s="83">
        <v>600.1</v>
      </c>
      <c r="I105" s="87">
        <v>40.0066666666667</v>
      </c>
      <c r="J105" s="40"/>
      <c r="K105" s="153">
        <v>2012</v>
      </c>
      <c r="L105" s="99">
        <v>1</v>
      </c>
      <c r="M105" s="83">
        <v>42</v>
      </c>
      <c r="N105" s="89">
        <v>42</v>
      </c>
      <c r="O105" t="s" s="125">
        <v>61</v>
      </c>
      <c r="P105" s="129">
        <f>AVERAGE(B90:B105)</f>
        <v>29.875</v>
      </c>
      <c r="Q105" s="97">
        <f>AVERAGE(D90:D105)</f>
        <v>39.0165515913476</v>
      </c>
      <c r="R105" t="s" s="128">
        <v>61</v>
      </c>
      <c r="S105" s="129">
        <f>AVERAGE(G90:G105)</f>
        <v>14.0625</v>
      </c>
      <c r="T105" s="97">
        <f>AVERAGE(I90:I105)</f>
        <v>40.2777764675412</v>
      </c>
      <c r="U105" t="s" s="128">
        <v>61</v>
      </c>
      <c r="V105" s="129">
        <f>AVERAGE(L90:L105)</f>
        <v>2.375</v>
      </c>
      <c r="W105" s="97">
        <f>AVERAGE(N90:N105)</f>
        <v>42.2623376623377</v>
      </c>
    </row>
    <row r="106" ht="21.95" customHeight="1">
      <c r="A106" s="152">
        <v>2013</v>
      </c>
      <c r="B106" s="99">
        <v>51</v>
      </c>
      <c r="C106" s="83">
        <v>2021.1</v>
      </c>
      <c r="D106" s="87">
        <v>39.6294117647059</v>
      </c>
      <c r="E106" s="40"/>
      <c r="F106" s="153">
        <v>2013</v>
      </c>
      <c r="G106" s="99">
        <v>26</v>
      </c>
      <c r="H106" s="83">
        <v>1064.7</v>
      </c>
      <c r="I106" s="87">
        <v>40.95</v>
      </c>
      <c r="J106" s="40"/>
      <c r="K106" s="153">
        <v>2013</v>
      </c>
      <c r="L106" s="99">
        <v>8</v>
      </c>
      <c r="M106" s="83">
        <v>349.1</v>
      </c>
      <c r="N106" s="89">
        <v>43.6375</v>
      </c>
      <c r="O106" t="s" s="125">
        <v>60</v>
      </c>
      <c r="P106" s="129">
        <f>AVERAGE(B90:B106)</f>
        <v>31.1176470588235</v>
      </c>
      <c r="Q106" s="97">
        <f>AVERAGE(D90:D106)</f>
        <v>39.0526021897804</v>
      </c>
      <c r="R106" t="s" s="128">
        <v>60</v>
      </c>
      <c r="S106" s="129">
        <f>AVERAGE(G90:G106)</f>
        <v>14.7647058823529</v>
      </c>
      <c r="T106" s="97">
        <f>AVERAGE(I90:I106)</f>
        <v>40.3197904383199</v>
      </c>
      <c r="U106" t="s" s="128">
        <v>60</v>
      </c>
      <c r="V106" s="129">
        <f>AVERAGE(L90:L106)</f>
        <v>2.70588235294118</v>
      </c>
      <c r="W106" s="97">
        <f>AVERAGE(N90:N106)</f>
        <v>42.3998538961039</v>
      </c>
    </row>
    <row r="107" ht="21.95" customHeight="1">
      <c r="A107" s="152">
        <v>2014</v>
      </c>
      <c r="B107" s="99">
        <v>47</v>
      </c>
      <c r="C107" s="83">
        <v>1870.5</v>
      </c>
      <c r="D107" s="87">
        <v>39.7978723404255</v>
      </c>
      <c r="E107" s="40"/>
      <c r="F107" s="153">
        <v>2014</v>
      </c>
      <c r="G107" s="99">
        <v>29</v>
      </c>
      <c r="H107" s="83">
        <v>1182.2</v>
      </c>
      <c r="I107" s="87">
        <v>40.7655172413793</v>
      </c>
      <c r="J107" s="40"/>
      <c r="K107" s="153">
        <v>2014</v>
      </c>
      <c r="L107" s="99">
        <v>7</v>
      </c>
      <c r="M107" s="83">
        <v>301.8</v>
      </c>
      <c r="N107" s="89">
        <v>43.1142857142857</v>
      </c>
      <c r="O107" t="s" s="125">
        <v>59</v>
      </c>
      <c r="P107" s="129">
        <f>AVERAGE(B90:B107)</f>
        <v>32</v>
      </c>
      <c r="Q107" s="97">
        <f>AVERAGE(D90:D107)</f>
        <v>39.0940060870385</v>
      </c>
      <c r="R107" t="s" s="128">
        <v>59</v>
      </c>
      <c r="S107" s="129">
        <f>AVERAGE(G90:G107)</f>
        <v>15.5555555555556</v>
      </c>
      <c r="T107" s="97">
        <f>AVERAGE(I90:I107)</f>
        <v>40.3460096620292</v>
      </c>
      <c r="U107" t="s" s="128">
        <v>59</v>
      </c>
      <c r="V107" s="129">
        <f>AVERAGE(L90:L107)</f>
        <v>2.94444444444444</v>
      </c>
      <c r="W107" s="97">
        <f>AVERAGE(N90:N107)</f>
        <v>42.4648022432113</v>
      </c>
    </row>
    <row r="108" ht="21.95" customHeight="1">
      <c r="A108" s="152">
        <v>2015</v>
      </c>
      <c r="B108" s="99">
        <v>50</v>
      </c>
      <c r="C108" s="83">
        <v>1956.4</v>
      </c>
      <c r="D108" s="87">
        <v>39.128</v>
      </c>
      <c r="E108" s="40"/>
      <c r="F108" s="153">
        <v>2015</v>
      </c>
      <c r="G108" s="99">
        <v>23</v>
      </c>
      <c r="H108" s="83">
        <v>925.6</v>
      </c>
      <c r="I108" s="87">
        <v>40.2434782608696</v>
      </c>
      <c r="J108" s="40"/>
      <c r="K108" s="153">
        <v>2015</v>
      </c>
      <c r="L108" s="99">
        <v>2</v>
      </c>
      <c r="M108" s="83">
        <v>85.40000000000001</v>
      </c>
      <c r="N108" s="89">
        <v>42.7</v>
      </c>
      <c r="O108" t="s" s="125">
        <v>58</v>
      </c>
      <c r="P108" s="129">
        <f>AVERAGE(B90:B108)</f>
        <v>32.9473684210526</v>
      </c>
      <c r="Q108" s="97">
        <f>AVERAGE(D90:D108)</f>
        <v>39.0957952403522</v>
      </c>
      <c r="R108" t="s" s="128">
        <v>58</v>
      </c>
      <c r="S108" s="129">
        <f>AVERAGE(G90:G108)</f>
        <v>15.9473684210526</v>
      </c>
      <c r="T108" s="97">
        <f>AVERAGE(I90:I108)</f>
        <v>40.3403134730759</v>
      </c>
      <c r="U108" t="s" s="128">
        <v>58</v>
      </c>
      <c r="V108" s="129">
        <f>AVERAGE(L90:L108)</f>
        <v>2.89473684210526</v>
      </c>
      <c r="W108" s="97">
        <f>AVERAGE(N90:N108)</f>
        <v>42.4844020562771</v>
      </c>
    </row>
    <row r="109" ht="21.95" customHeight="1">
      <c r="A109" s="152">
        <v>2016</v>
      </c>
      <c r="B109" s="99">
        <v>42</v>
      </c>
      <c r="C109" s="83">
        <v>1648.7</v>
      </c>
      <c r="D109" s="87">
        <v>39.2547619047619</v>
      </c>
      <c r="E109" s="40"/>
      <c r="F109" s="153">
        <v>2016</v>
      </c>
      <c r="G109" s="99">
        <v>18</v>
      </c>
      <c r="H109" s="83">
        <v>736.6</v>
      </c>
      <c r="I109" s="87">
        <v>40.9222222222222</v>
      </c>
      <c r="J109" s="40"/>
      <c r="K109" s="153">
        <v>2016</v>
      </c>
      <c r="L109" s="99">
        <v>6</v>
      </c>
      <c r="M109" s="83">
        <v>255</v>
      </c>
      <c r="N109" s="89">
        <v>42.5</v>
      </c>
      <c r="O109" t="s" s="125">
        <v>57</v>
      </c>
      <c r="P109" s="129">
        <f>AVERAGE(B90:B109)</f>
        <v>33.4</v>
      </c>
      <c r="Q109" s="97">
        <f>AVERAGE(D90:D109)</f>
        <v>39.1037435735727</v>
      </c>
      <c r="R109" t="s" s="128">
        <v>57</v>
      </c>
      <c r="S109" s="129">
        <f>AVERAGE(G90:G109)</f>
        <v>16.05</v>
      </c>
      <c r="T109" s="97">
        <f>AVERAGE(I90:I109)</f>
        <v>40.3709402493468</v>
      </c>
      <c r="U109" t="s" s="128">
        <v>57</v>
      </c>
      <c r="V109" s="129">
        <f>AVERAGE(L90:L109)</f>
        <v>3.05</v>
      </c>
      <c r="W109" s="97">
        <f>AVERAGE(N90:N109)</f>
        <v>42.4856018981019</v>
      </c>
    </row>
    <row r="110" ht="21.95" customHeight="1">
      <c r="A110" s="152">
        <v>2017</v>
      </c>
      <c r="B110" s="99">
        <v>78</v>
      </c>
      <c r="C110" s="83">
        <v>3068.1</v>
      </c>
      <c r="D110" s="87">
        <v>39.3346153846154</v>
      </c>
      <c r="E110" s="40"/>
      <c r="F110" s="153">
        <v>2017</v>
      </c>
      <c r="G110" s="99">
        <v>37</v>
      </c>
      <c r="H110" s="83">
        <v>1507.1</v>
      </c>
      <c r="I110" s="87">
        <v>40.7324324324324</v>
      </c>
      <c r="J110" s="40"/>
      <c r="K110" s="153">
        <v>2017</v>
      </c>
      <c r="L110" s="99">
        <v>8</v>
      </c>
      <c r="M110" s="83">
        <v>341.4</v>
      </c>
      <c r="N110" s="89">
        <v>42.675</v>
      </c>
      <c r="O110" s="96"/>
      <c r="P110" s="83"/>
      <c r="Q110" s="83"/>
      <c r="R110" s="84"/>
      <c r="S110" s="83"/>
      <c r="T110" s="83"/>
      <c r="U110" s="84"/>
      <c r="V110" s="83"/>
      <c r="W110" s="97"/>
    </row>
    <row r="111" ht="21.95" customHeight="1">
      <c r="A111" s="152">
        <v>2018</v>
      </c>
      <c r="B111" s="99">
        <v>72</v>
      </c>
      <c r="C111" s="83">
        <v>2854.7</v>
      </c>
      <c r="D111" s="87">
        <v>39.6486111111111</v>
      </c>
      <c r="E111" s="40"/>
      <c r="F111" s="153">
        <v>2018</v>
      </c>
      <c r="G111" s="99">
        <v>43</v>
      </c>
      <c r="H111" s="83">
        <v>1749.7</v>
      </c>
      <c r="I111" s="87">
        <v>40.6906976744186</v>
      </c>
      <c r="J111" s="40"/>
      <c r="K111" s="153">
        <v>2018</v>
      </c>
      <c r="L111" s="99">
        <v>8</v>
      </c>
      <c r="M111" s="83">
        <v>343.4</v>
      </c>
      <c r="N111" s="89">
        <v>42.925</v>
      </c>
      <c r="O111" s="96"/>
      <c r="P111" s="83"/>
      <c r="Q111" s="83"/>
      <c r="R111" s="84"/>
      <c r="S111" s="83"/>
      <c r="T111" s="83"/>
      <c r="U111" s="84"/>
      <c r="V111" s="83"/>
      <c r="W111" s="97"/>
    </row>
    <row r="112" ht="21.95" customHeight="1">
      <c r="A112" s="152">
        <v>2019</v>
      </c>
      <c r="B112" s="99">
        <v>85</v>
      </c>
      <c r="C112" s="83">
        <v>3386.2</v>
      </c>
      <c r="D112" s="87">
        <v>39.8376470588235</v>
      </c>
      <c r="E112" s="40"/>
      <c r="F112" s="153">
        <v>2019</v>
      </c>
      <c r="G112" s="99">
        <v>54</v>
      </c>
      <c r="H112" s="83">
        <v>2200</v>
      </c>
      <c r="I112" s="87">
        <v>40.7407407407407</v>
      </c>
      <c r="J112" s="40"/>
      <c r="K112" s="153">
        <v>2019</v>
      </c>
      <c r="L112" s="99">
        <v>14</v>
      </c>
      <c r="M112" s="83">
        <v>595.8</v>
      </c>
      <c r="N112" s="89">
        <v>42.5571428571429</v>
      </c>
      <c r="O112" s="96"/>
      <c r="P112" s="83"/>
      <c r="Q112" s="83"/>
      <c r="R112" s="84"/>
      <c r="S112" s="83"/>
      <c r="T112" s="83"/>
      <c r="U112" s="84"/>
      <c r="V112" s="83"/>
      <c r="W112" s="97"/>
    </row>
    <row r="113" ht="21.95" customHeight="1">
      <c r="A113" s="152">
        <v>2020</v>
      </c>
      <c r="B113" s="99">
        <v>51</v>
      </c>
      <c r="C113" s="83">
        <v>2037.5</v>
      </c>
      <c r="D113" s="87">
        <v>39.9509803921569</v>
      </c>
      <c r="E113" s="40"/>
      <c r="F113" s="153">
        <v>2020</v>
      </c>
      <c r="G113" s="99">
        <v>31</v>
      </c>
      <c r="H113" s="83">
        <v>1271.8</v>
      </c>
      <c r="I113" s="87">
        <v>41.0258064516129</v>
      </c>
      <c r="J113" s="40"/>
      <c r="K113" s="153">
        <v>2020</v>
      </c>
      <c r="L113" s="99">
        <v>10</v>
      </c>
      <c r="M113" s="83">
        <v>428.2</v>
      </c>
      <c r="N113" s="89">
        <v>42.82</v>
      </c>
      <c r="O113" s="96"/>
      <c r="P113" s="83"/>
      <c r="Q113" s="83"/>
      <c r="R113" s="84"/>
      <c r="S113" s="83"/>
      <c r="T113" s="83"/>
      <c r="U113" s="84"/>
      <c r="V113" s="83"/>
      <c r="W113" s="97"/>
    </row>
    <row r="114" ht="21.95" customHeight="1">
      <c r="A114" s="152">
        <v>2021</v>
      </c>
      <c r="B114" s="99">
        <v>20</v>
      </c>
      <c r="C114" s="83">
        <v>774.1</v>
      </c>
      <c r="D114" s="87">
        <v>38.705</v>
      </c>
      <c r="E114" s="40"/>
      <c r="F114" s="153">
        <v>2021</v>
      </c>
      <c r="G114" s="99">
        <v>7</v>
      </c>
      <c r="H114" s="83">
        <v>278.4</v>
      </c>
      <c r="I114" s="87">
        <v>39.7714285714286</v>
      </c>
      <c r="J114" s="40"/>
      <c r="K114" s="153">
        <v>2021</v>
      </c>
      <c r="L114" s="99">
        <v>0</v>
      </c>
      <c r="M114" s="83">
        <v>0</v>
      </c>
      <c r="N114" s="89"/>
      <c r="O114" s="96"/>
      <c r="P114" s="83"/>
      <c r="Q114" s="83"/>
      <c r="R114" s="84"/>
      <c r="S114" s="83"/>
      <c r="T114" s="83"/>
      <c r="U114" s="84"/>
      <c r="V114" s="83"/>
      <c r="W114" s="97"/>
    </row>
    <row r="115" ht="21.95" customHeight="1">
      <c r="A115" s="152">
        <v>2022</v>
      </c>
      <c r="B115" s="99">
        <v>32</v>
      </c>
      <c r="C115" s="83">
        <v>1262.7</v>
      </c>
      <c r="D115" s="87">
        <v>39.459375</v>
      </c>
      <c r="E115" s="40"/>
      <c r="F115" s="153">
        <v>2022</v>
      </c>
      <c r="G115" s="99">
        <v>18</v>
      </c>
      <c r="H115" s="83">
        <v>730.7</v>
      </c>
      <c r="I115" s="87">
        <v>40.5944444444444</v>
      </c>
      <c r="J115" s="40"/>
      <c r="K115" s="153">
        <v>2022</v>
      </c>
      <c r="L115" s="99">
        <v>4</v>
      </c>
      <c r="M115" s="83">
        <v>170.7</v>
      </c>
      <c r="N115" s="89">
        <v>42.675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195</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30.6</v>
      </c>
      <c r="C138" s="83">
        <f>AVERAGE(C79:C88)</f>
        <v>1194.03</v>
      </c>
      <c r="D138" s="87">
        <f>AVERAGE(D79:D88)</f>
        <v>38.9743553938554</v>
      </c>
      <c r="E138" s="40"/>
      <c r="F138" t="s" s="100">
        <v>79</v>
      </c>
      <c r="G138" s="99">
        <f>AVERAGE(G79:G88)</f>
        <v>12.7</v>
      </c>
      <c r="H138" s="83">
        <f>AVERAGE(H79:H88)</f>
        <v>511.22</v>
      </c>
      <c r="I138" s="87">
        <f>AVERAGE(I79:I88)</f>
        <v>40.197192961197</v>
      </c>
      <c r="J138" s="40"/>
      <c r="K138" t="s" s="100">
        <v>79</v>
      </c>
      <c r="L138" s="99">
        <f>AVERAGE(L79:L88)</f>
        <v>1.5</v>
      </c>
      <c r="M138" s="83">
        <f>AVERAGE(M79:M88)</f>
        <v>63.83</v>
      </c>
      <c r="N138" s="89">
        <f>AVERAGE(N79:N88)</f>
        <v>42.542</v>
      </c>
      <c r="O138" s="96"/>
      <c r="P138" s="83"/>
      <c r="Q138" s="83"/>
      <c r="R138" s="84"/>
      <c r="S138" s="83"/>
      <c r="T138" s="83"/>
      <c r="U138" s="84"/>
      <c r="V138" s="83"/>
      <c r="W138" s="97"/>
    </row>
    <row r="139" ht="21.95" customHeight="1">
      <c r="A139" t="s" s="98">
        <v>80</v>
      </c>
      <c r="B139" s="83">
        <f>AVERAGE(B90:B99)</f>
        <v>34.7</v>
      </c>
      <c r="C139" s="83">
        <f>AVERAGE(C90:C99)</f>
        <v>1362.34</v>
      </c>
      <c r="D139" s="87">
        <f>AVERAGE(D90:D99)</f>
        <v>39.112887460686</v>
      </c>
      <c r="E139" s="40"/>
      <c r="F139" t="s" s="100">
        <v>80</v>
      </c>
      <c r="G139" s="83">
        <f>AVERAGE(G90:G99)</f>
        <v>17</v>
      </c>
      <c r="H139" s="83">
        <f>AVERAGE(H90:H99)</f>
        <v>688.1900000000001</v>
      </c>
      <c r="I139" s="87">
        <f>AVERAGE(I90:I99)</f>
        <v>40.2753313679784</v>
      </c>
      <c r="J139" s="40"/>
      <c r="K139" t="s" s="100">
        <v>80</v>
      </c>
      <c r="L139" s="83">
        <f>AVERAGE(L90:L99)</f>
        <v>3.1</v>
      </c>
      <c r="M139" s="83">
        <f>AVERAGE(M90:M99)</f>
        <v>131.68</v>
      </c>
      <c r="N139" s="89">
        <f>AVERAGE(N90:N99)</f>
        <v>42.2351731601732</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99">
        <f>AVERAGE(B82:B91)</f>
        <v>28.9</v>
      </c>
      <c r="C141" s="83">
        <f>AVERAGE(C82:C91)</f>
        <v>1128.53</v>
      </c>
      <c r="D141" s="87">
        <f>AVERAGE(D82:D91)</f>
        <v>38.9754963259963</v>
      </c>
      <c r="E141" s="40"/>
      <c r="F141" t="s" s="104">
        <v>82</v>
      </c>
      <c r="G141" s="99">
        <f>AVERAGE(G82:G91)</f>
        <v>12.4</v>
      </c>
      <c r="H141" s="83">
        <f>AVERAGE(H82:H91)</f>
        <v>499.09</v>
      </c>
      <c r="I141" s="87">
        <f>AVERAGE(I82:I91)</f>
        <v>40.1268498239421</v>
      </c>
      <c r="J141" s="40"/>
      <c r="K141" t="s" s="104">
        <v>82</v>
      </c>
      <c r="L141" s="99">
        <f>AVERAGE(L82:L91)</f>
        <v>1.6</v>
      </c>
      <c r="M141" s="83">
        <f>AVERAGE(M82:M91)</f>
        <v>68.01000000000001</v>
      </c>
      <c r="N141" s="89">
        <f>AVERAGE(N82:N91)</f>
        <v>42.4786666666667</v>
      </c>
      <c r="O141" s="96"/>
      <c r="P141" s="83"/>
      <c r="Q141" s="83"/>
      <c r="R141" s="84"/>
      <c r="S141" s="83"/>
      <c r="T141" s="83"/>
      <c r="U141" s="84"/>
      <c r="V141" s="83"/>
      <c r="W141" s="97"/>
    </row>
    <row r="142" ht="21.95" customHeight="1">
      <c r="A142" t="s" s="103">
        <v>83</v>
      </c>
      <c r="B142" s="83">
        <f>AVERAGE(B93:B102)</f>
        <v>36.1</v>
      </c>
      <c r="C142" s="83">
        <f>AVERAGE(C93:C102)</f>
        <v>1418.03</v>
      </c>
      <c r="D142" s="87">
        <f>AVERAGE(D93:D102)</f>
        <v>39.1722000691302</v>
      </c>
      <c r="E142" s="40"/>
      <c r="F142" t="s" s="104">
        <v>83</v>
      </c>
      <c r="G142" s="83">
        <f>AVERAGE(G93:G102)</f>
        <v>17.5</v>
      </c>
      <c r="H142" s="83">
        <f>AVERAGE(H93:H102)</f>
        <v>709.61</v>
      </c>
      <c r="I142" s="87">
        <f>AVERAGE(I93:I102)</f>
        <v>40.3956385575209</v>
      </c>
      <c r="J142" s="40"/>
      <c r="K142" t="s" s="104">
        <v>83</v>
      </c>
      <c r="L142" s="83">
        <f>AVERAGE(L93:L102)</f>
        <v>3.5</v>
      </c>
      <c r="M142" s="83">
        <f>AVERAGE(M93:M102)</f>
        <v>148.64</v>
      </c>
      <c r="N142" s="89">
        <f>AVERAGE(N93:N102)</f>
        <v>42.258719851577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26.6</v>
      </c>
      <c r="C145" s="83">
        <f>AVERAGE(C84:C88)</f>
        <v>1038.86</v>
      </c>
      <c r="D145" s="87">
        <f>AVERAGE(D84:D88)</f>
        <v>39.0391912681913</v>
      </c>
      <c r="E145" s="40"/>
      <c r="F145" t="s" s="100">
        <v>79</v>
      </c>
      <c r="G145" s="83">
        <f>AVERAGE(G84:G88)</f>
        <v>11.2</v>
      </c>
      <c r="H145" s="83">
        <f>AVERAGE(H84:H88)</f>
        <v>450.56</v>
      </c>
      <c r="I145" s="87">
        <f>AVERAGE(I84:I88)</f>
        <v>40.2367272727273</v>
      </c>
      <c r="J145" s="40"/>
      <c r="K145" t="s" s="100">
        <v>79</v>
      </c>
      <c r="L145" s="83">
        <f>AVERAGE(L84:L88)</f>
        <v>1.4</v>
      </c>
      <c r="M145" s="83">
        <f>AVERAGE(M84:M88)</f>
        <v>58.96</v>
      </c>
      <c r="N145" s="89">
        <f>AVERAGE(N84:N88)</f>
        <v>42.32</v>
      </c>
      <c r="O145" s="96"/>
      <c r="P145" s="83"/>
      <c r="Q145" s="83"/>
      <c r="R145" s="84"/>
      <c r="S145" s="83"/>
      <c r="T145" s="83"/>
      <c r="U145" s="84"/>
      <c r="V145" s="83"/>
      <c r="W145" s="97"/>
    </row>
    <row r="146" ht="21.95" customHeight="1">
      <c r="A146" t="s" s="98">
        <v>80</v>
      </c>
      <c r="B146" s="83">
        <f>AVERAGE(B90:B94)</f>
        <v>22.2</v>
      </c>
      <c r="C146" s="83">
        <f>AVERAGE(C90:C94)</f>
        <v>863.6</v>
      </c>
      <c r="D146" s="87">
        <f>AVERAGE(D90:D94)</f>
        <v>38.8462038429407</v>
      </c>
      <c r="E146" s="40"/>
      <c r="F146" t="s" s="100">
        <v>80</v>
      </c>
      <c r="G146" s="83">
        <f>AVERAGE(G90:G94)</f>
        <v>9.4</v>
      </c>
      <c r="H146" s="83">
        <f>AVERAGE(H90:H94)</f>
        <v>376.18</v>
      </c>
      <c r="I146" s="87">
        <f>AVERAGE(I90:I94)</f>
        <v>39.9640522875817</v>
      </c>
      <c r="J146" s="40"/>
      <c r="K146" t="s" s="100">
        <v>80</v>
      </c>
      <c r="L146" s="83">
        <f>AVERAGE(L90:L94)</f>
        <v>0.4</v>
      </c>
      <c r="M146" s="83">
        <f>AVERAGE(M90:M94)</f>
        <v>16.8</v>
      </c>
      <c r="N146" s="89">
        <f>AVERAGE(N90:N94)</f>
        <v>42</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AVERAGE(B87:B91)</f>
        <v>28.4</v>
      </c>
      <c r="C148" s="83">
        <f>AVERAGE(C87:C91)</f>
        <v>1110.82</v>
      </c>
      <c r="D148" s="87">
        <f>AVERAGE(D87:D91)</f>
        <v>39.0349385209385</v>
      </c>
      <c r="E148" s="40"/>
      <c r="F148" t="s" s="104">
        <v>82</v>
      </c>
      <c r="G148" s="83">
        <f>AVERAGE(G87:G91)</f>
        <v>12.8</v>
      </c>
      <c r="H148" s="83">
        <f>AVERAGE(H87:H91)</f>
        <v>516.26</v>
      </c>
      <c r="I148" s="87">
        <f>AVERAGE(I87:I91)</f>
        <v>40.2655169340464</v>
      </c>
      <c r="J148" s="40"/>
      <c r="K148" t="s" s="104">
        <v>82</v>
      </c>
      <c r="L148" s="83">
        <f>AVERAGE(L87:L91)</f>
        <v>1.8</v>
      </c>
      <c r="M148" s="83">
        <f>AVERAGE(M87:M91)</f>
        <v>76.04000000000001</v>
      </c>
      <c r="N148" s="89">
        <f>AVERAGE(N87:N91)</f>
        <v>42.4977777777778</v>
      </c>
      <c r="O148" s="96"/>
      <c r="P148" s="83"/>
      <c r="Q148" s="83"/>
      <c r="R148" s="84"/>
      <c r="S148" s="83"/>
      <c r="T148" s="83"/>
      <c r="U148" s="84"/>
      <c r="V148" s="83"/>
      <c r="W148" s="97"/>
    </row>
    <row r="149" ht="21.95" customHeight="1">
      <c r="A149" t="s" s="103">
        <v>83</v>
      </c>
      <c r="B149" s="83">
        <f>AVERAGE(B93:B97)</f>
        <v>33.4</v>
      </c>
      <c r="C149" s="83">
        <f>AVERAGE(C93:C97)</f>
        <v>1304.06</v>
      </c>
      <c r="D149" s="87">
        <f>AVERAGE(D93:D97)</f>
        <v>39.0079738562091</v>
      </c>
      <c r="E149" s="40"/>
      <c r="F149" t="s" s="104">
        <v>83</v>
      </c>
      <c r="G149" s="83">
        <f>AVERAGE(G93:G97)</f>
        <v>13.6</v>
      </c>
      <c r="H149" s="83">
        <f>AVERAGE(H93:H97)</f>
        <v>550.24</v>
      </c>
      <c r="I149" s="87">
        <f>AVERAGE(I93:I97)</f>
        <v>40.3709090909091</v>
      </c>
      <c r="J149" s="40"/>
      <c r="K149" t="s" s="104">
        <v>83</v>
      </c>
      <c r="L149" s="83">
        <f>AVERAGE(L93:L97)</f>
        <v>2.6</v>
      </c>
      <c r="M149" s="83">
        <f>AVERAGE(M93:M97)</f>
        <v>109.9</v>
      </c>
      <c r="N149" s="89">
        <f>AVERAGE(N93:N97)</f>
        <v>42.0803571428572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2.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46" customWidth="1"/>
    <col min="2" max="4" width="12.1719" style="246" customWidth="1"/>
    <col min="5" max="5" width="1.35156" style="246" customWidth="1"/>
    <col min="6" max="6" width="10" style="246" customWidth="1"/>
    <col min="7" max="9" width="12.1719" style="246" customWidth="1"/>
    <col min="10" max="10" width="1.35156" style="246" customWidth="1"/>
    <col min="11" max="11" width="10" style="246" customWidth="1"/>
    <col min="12" max="14" width="12.1719" style="246" customWidth="1"/>
    <col min="15" max="16384" width="16.3516" style="246" customWidth="1"/>
  </cols>
  <sheetData>
    <row r="1" ht="22.6" customHeight="1">
      <c r="A1" t="s" s="189">
        <v>208</v>
      </c>
      <c r="B1" t="s" s="190">
        <v>40</v>
      </c>
      <c r="C1" t="s" s="191">
        <v>41</v>
      </c>
      <c r="D1" t="s" s="192">
        <v>42</v>
      </c>
      <c r="E1" s="29"/>
      <c r="F1" t="s" s="137">
        <v>209</v>
      </c>
      <c r="G1" t="s" s="191">
        <v>44</v>
      </c>
      <c r="H1" t="s" s="191">
        <v>45</v>
      </c>
      <c r="I1" t="s" s="192">
        <v>46</v>
      </c>
      <c r="J1" s="29"/>
      <c r="K1" t="s" s="137">
        <v>210</v>
      </c>
      <c r="L1" t="s" s="191">
        <v>48</v>
      </c>
      <c r="M1" t="s" s="191">
        <v>49</v>
      </c>
      <c r="N1" t="s" s="193">
        <v>50</v>
      </c>
    </row>
    <row r="2" ht="50.55" customHeight="1">
      <c r="A2" s="194"/>
      <c r="B2" s="195"/>
      <c r="C2" s="144"/>
      <c r="D2" s="145"/>
      <c r="E2" s="40"/>
      <c r="F2" s="146"/>
      <c r="G2" s="144"/>
      <c r="H2" s="144"/>
      <c r="I2" s="145"/>
      <c r="J2" s="40"/>
      <c r="K2" s="146"/>
      <c r="L2" s="144"/>
      <c r="M2" s="144"/>
      <c r="N2" s="154"/>
    </row>
    <row r="3" ht="21.95" customHeight="1">
      <c r="A3" s="196">
        <v>1910</v>
      </c>
      <c r="B3" s="197">
        <v>31</v>
      </c>
      <c r="C3" s="83">
        <v>1148.7</v>
      </c>
      <c r="D3" s="87">
        <v>37.0548387096774</v>
      </c>
      <c r="E3" s="40"/>
      <c r="F3" s="153">
        <v>1910</v>
      </c>
      <c r="G3" s="99">
        <v>15</v>
      </c>
      <c r="H3" s="83">
        <v>565</v>
      </c>
      <c r="I3" s="87">
        <v>37.6666666666667</v>
      </c>
      <c r="J3" s="40"/>
      <c r="K3" s="153">
        <v>1910</v>
      </c>
      <c r="L3" s="99">
        <v>0</v>
      </c>
      <c r="M3" s="83">
        <v>0</v>
      </c>
      <c r="N3" s="97"/>
    </row>
    <row r="4" ht="21.95" customHeight="1">
      <c r="A4" s="196">
        <v>1911</v>
      </c>
      <c r="B4" s="197">
        <v>45</v>
      </c>
      <c r="C4" s="83">
        <v>1700.6</v>
      </c>
      <c r="D4" s="87">
        <v>37.7911111111111</v>
      </c>
      <c r="E4" s="40"/>
      <c r="F4" s="153">
        <v>1911</v>
      </c>
      <c r="G4" s="99">
        <v>28</v>
      </c>
      <c r="H4" s="83">
        <v>1082.7</v>
      </c>
      <c r="I4" s="87">
        <v>38.6678571428571</v>
      </c>
      <c r="J4" s="40"/>
      <c r="K4" s="153">
        <v>1911</v>
      </c>
      <c r="L4" s="99">
        <v>9</v>
      </c>
      <c r="M4" s="83">
        <v>360.6</v>
      </c>
      <c r="N4" s="97">
        <v>40.0666666666667</v>
      </c>
    </row>
    <row r="5" ht="21.95" customHeight="1">
      <c r="A5" s="196">
        <v>1912</v>
      </c>
      <c r="B5" s="197">
        <v>64</v>
      </c>
      <c r="C5" s="83">
        <v>2393.5</v>
      </c>
      <c r="D5" s="87">
        <v>37.3984375</v>
      </c>
      <c r="E5" s="40"/>
      <c r="F5" s="153">
        <v>1912</v>
      </c>
      <c r="G5" s="99">
        <v>39</v>
      </c>
      <c r="H5" s="83">
        <v>1486.3</v>
      </c>
      <c r="I5" s="87">
        <v>38.1102564102564</v>
      </c>
      <c r="J5" s="40"/>
      <c r="K5" s="153">
        <v>1912</v>
      </c>
      <c r="L5" s="99">
        <v>4</v>
      </c>
      <c r="M5" s="83">
        <v>161.2</v>
      </c>
      <c r="N5" s="97">
        <v>40.3</v>
      </c>
    </row>
    <row r="6" ht="21.95" customHeight="1">
      <c r="A6" s="196">
        <v>1913</v>
      </c>
      <c r="B6" s="197">
        <v>45</v>
      </c>
      <c r="C6" s="83">
        <v>1718.8</v>
      </c>
      <c r="D6" s="87">
        <v>38.1955555555556</v>
      </c>
      <c r="E6" s="40"/>
      <c r="F6" s="153">
        <v>1913</v>
      </c>
      <c r="G6" s="99">
        <v>33</v>
      </c>
      <c r="H6" s="83">
        <v>1282.2</v>
      </c>
      <c r="I6" s="87">
        <v>38.8545454545455</v>
      </c>
      <c r="J6" s="40"/>
      <c r="K6" s="153">
        <v>1913</v>
      </c>
      <c r="L6" s="99">
        <v>11</v>
      </c>
      <c r="M6" s="83">
        <v>450.5</v>
      </c>
      <c r="N6" s="97">
        <v>40.9545454545455</v>
      </c>
    </row>
    <row r="7" ht="21.95" customHeight="1">
      <c r="A7" s="196">
        <v>1914</v>
      </c>
      <c r="B7" s="197">
        <v>30</v>
      </c>
      <c r="C7" s="83">
        <v>1131.1</v>
      </c>
      <c r="D7" s="87">
        <v>37.7033333333333</v>
      </c>
      <c r="E7" s="40"/>
      <c r="F7" s="153">
        <v>1914</v>
      </c>
      <c r="G7" s="99">
        <v>20</v>
      </c>
      <c r="H7" s="83">
        <v>767.3</v>
      </c>
      <c r="I7" s="87">
        <v>38.365</v>
      </c>
      <c r="J7" s="40"/>
      <c r="K7" s="153">
        <v>1914</v>
      </c>
      <c r="L7" s="99">
        <v>2</v>
      </c>
      <c r="M7" s="83">
        <v>80</v>
      </c>
      <c r="N7" s="97">
        <v>40</v>
      </c>
    </row>
    <row r="8" ht="21.95" customHeight="1">
      <c r="A8" s="196">
        <v>1915</v>
      </c>
      <c r="B8" s="197">
        <v>42</v>
      </c>
      <c r="C8" s="83">
        <v>1587.7</v>
      </c>
      <c r="D8" s="87">
        <v>37.802380952381</v>
      </c>
      <c r="E8" s="40"/>
      <c r="F8" s="153">
        <v>1915</v>
      </c>
      <c r="G8" s="99">
        <v>23</v>
      </c>
      <c r="H8" s="83">
        <v>899.1</v>
      </c>
      <c r="I8" s="87">
        <v>39.0913043478261</v>
      </c>
      <c r="J8" s="40"/>
      <c r="K8" s="153">
        <v>1915</v>
      </c>
      <c r="L8" s="99">
        <v>8</v>
      </c>
      <c r="M8" s="83">
        <v>326.5</v>
      </c>
      <c r="N8" s="97">
        <v>40.8125</v>
      </c>
    </row>
    <row r="9" ht="21.95" customHeight="1">
      <c r="A9" s="196">
        <v>1916</v>
      </c>
      <c r="B9" s="197">
        <v>24</v>
      </c>
      <c r="C9" s="83">
        <v>895.4</v>
      </c>
      <c r="D9" s="87">
        <v>37.3083333333333</v>
      </c>
      <c r="E9" s="40"/>
      <c r="F9" s="153">
        <v>1916</v>
      </c>
      <c r="G9" s="99">
        <v>11</v>
      </c>
      <c r="H9" s="83">
        <v>421.5</v>
      </c>
      <c r="I9" s="87">
        <v>38.3181818181818</v>
      </c>
      <c r="J9" s="40"/>
      <c r="K9" s="153">
        <v>1916</v>
      </c>
      <c r="L9" s="99">
        <v>2</v>
      </c>
      <c r="M9" s="83">
        <v>79.8</v>
      </c>
      <c r="N9" s="97">
        <v>39.9</v>
      </c>
    </row>
    <row r="10" ht="21.95" customHeight="1">
      <c r="A10" s="196">
        <v>1917</v>
      </c>
      <c r="B10" s="197">
        <v>9</v>
      </c>
      <c r="C10" s="83">
        <v>342.9</v>
      </c>
      <c r="D10" s="87">
        <v>38.1</v>
      </c>
      <c r="E10" s="40"/>
      <c r="F10" s="153">
        <v>1917</v>
      </c>
      <c r="G10" s="99">
        <v>7</v>
      </c>
      <c r="H10" s="83">
        <v>269.6</v>
      </c>
      <c r="I10" s="87">
        <v>38.5142857142857</v>
      </c>
      <c r="J10" s="40"/>
      <c r="K10" s="153">
        <v>1917</v>
      </c>
      <c r="L10" s="99">
        <v>1</v>
      </c>
      <c r="M10" s="83">
        <v>40.6</v>
      </c>
      <c r="N10" s="97">
        <v>40.6</v>
      </c>
    </row>
    <row r="11" ht="21.95" customHeight="1">
      <c r="A11" s="196">
        <v>1918</v>
      </c>
      <c r="B11" s="197">
        <v>40</v>
      </c>
      <c r="C11" s="83">
        <v>1483.1</v>
      </c>
      <c r="D11" s="87">
        <v>37.0775</v>
      </c>
      <c r="E11" s="40"/>
      <c r="F11" s="153">
        <v>1918</v>
      </c>
      <c r="G11" s="99">
        <v>18</v>
      </c>
      <c r="H11" s="83">
        <v>684.6</v>
      </c>
      <c r="I11" s="87">
        <v>38.0333333333333</v>
      </c>
      <c r="J11" s="40"/>
      <c r="K11" s="153">
        <v>1918</v>
      </c>
      <c r="L11" s="99">
        <v>2</v>
      </c>
      <c r="M11" s="83">
        <v>80</v>
      </c>
      <c r="N11" s="97">
        <v>40</v>
      </c>
    </row>
    <row r="12" ht="21.95" customHeight="1">
      <c r="A12" s="196">
        <v>1919</v>
      </c>
      <c r="B12" s="197">
        <v>39</v>
      </c>
      <c r="C12" s="83">
        <v>1459.2</v>
      </c>
      <c r="D12" s="87">
        <v>37.4153846153846</v>
      </c>
      <c r="E12" s="40"/>
      <c r="F12" s="153">
        <v>1919</v>
      </c>
      <c r="G12" s="99">
        <v>16</v>
      </c>
      <c r="H12" s="83">
        <v>620.9</v>
      </c>
      <c r="I12" s="87">
        <v>38.80625</v>
      </c>
      <c r="J12" s="40"/>
      <c r="K12" s="153">
        <v>1919</v>
      </c>
      <c r="L12" s="99">
        <v>4</v>
      </c>
      <c r="M12" s="83">
        <v>167.1</v>
      </c>
      <c r="N12" s="97">
        <v>41.775</v>
      </c>
    </row>
    <row r="13" ht="21.95" customHeight="1">
      <c r="A13" s="196">
        <v>1920</v>
      </c>
      <c r="B13" s="197">
        <v>39</v>
      </c>
      <c r="C13" s="83">
        <v>1436.5</v>
      </c>
      <c r="D13" s="87">
        <v>36.8333333333333</v>
      </c>
      <c r="E13" s="40"/>
      <c r="F13" s="153">
        <v>1920</v>
      </c>
      <c r="G13" s="99">
        <v>12</v>
      </c>
      <c r="H13" s="83">
        <v>457.3</v>
      </c>
      <c r="I13" s="87">
        <v>38.1083333333333</v>
      </c>
      <c r="J13" s="40"/>
      <c r="K13" s="153">
        <v>1920</v>
      </c>
      <c r="L13" s="99">
        <v>0</v>
      </c>
      <c r="M13" s="83">
        <v>0</v>
      </c>
      <c r="N13" s="97"/>
    </row>
    <row r="14" ht="21.95" customHeight="1">
      <c r="A14" s="196">
        <v>1921</v>
      </c>
      <c r="B14" s="197">
        <v>25</v>
      </c>
      <c r="C14" s="83">
        <v>945.8</v>
      </c>
      <c r="D14" s="87">
        <v>37.832</v>
      </c>
      <c r="E14" s="40"/>
      <c r="F14" s="153">
        <v>1921</v>
      </c>
      <c r="G14" s="99">
        <v>12</v>
      </c>
      <c r="H14" s="83">
        <v>473.9</v>
      </c>
      <c r="I14" s="87">
        <v>39.4916666666667</v>
      </c>
      <c r="J14" s="40"/>
      <c r="K14" s="153">
        <v>1921</v>
      </c>
      <c r="L14" s="99">
        <v>6</v>
      </c>
      <c r="M14" s="83">
        <v>243.1</v>
      </c>
      <c r="N14" s="97">
        <v>40.5166666666667</v>
      </c>
    </row>
    <row r="15" ht="21.95" customHeight="1">
      <c r="A15" s="196">
        <v>1922</v>
      </c>
      <c r="B15" s="197">
        <v>41</v>
      </c>
      <c r="C15" s="83">
        <v>1528.7</v>
      </c>
      <c r="D15" s="87">
        <v>37.2853658536585</v>
      </c>
      <c r="E15" s="40"/>
      <c r="F15" s="153">
        <v>1922</v>
      </c>
      <c r="G15" s="99">
        <v>17</v>
      </c>
      <c r="H15" s="83">
        <v>657.7</v>
      </c>
      <c r="I15" s="87">
        <v>38.6882352941176</v>
      </c>
      <c r="J15" s="40"/>
      <c r="K15" s="153">
        <v>1922</v>
      </c>
      <c r="L15" s="99">
        <v>2</v>
      </c>
      <c r="M15" s="83">
        <v>82.40000000000001</v>
      </c>
      <c r="N15" s="97">
        <v>41.2</v>
      </c>
    </row>
    <row r="16" ht="21.95" customHeight="1">
      <c r="A16" s="196">
        <v>1923</v>
      </c>
      <c r="B16" s="197">
        <v>42</v>
      </c>
      <c r="C16" s="83">
        <v>1583.5</v>
      </c>
      <c r="D16" s="87">
        <v>37.702380952381</v>
      </c>
      <c r="E16" s="40"/>
      <c r="F16" s="153">
        <v>1923</v>
      </c>
      <c r="G16" s="99">
        <v>25</v>
      </c>
      <c r="H16" s="83">
        <v>967</v>
      </c>
      <c r="I16" s="87">
        <v>38.68</v>
      </c>
      <c r="J16" s="40"/>
      <c r="K16" s="153">
        <v>1923</v>
      </c>
      <c r="L16" s="99">
        <v>9</v>
      </c>
      <c r="M16" s="83">
        <v>362.5</v>
      </c>
      <c r="N16" s="97">
        <v>40.2777777777778</v>
      </c>
    </row>
    <row r="17" ht="21.95" customHeight="1">
      <c r="A17" s="196">
        <v>1924</v>
      </c>
      <c r="B17" s="197">
        <v>40</v>
      </c>
      <c r="C17" s="83">
        <v>1513.8</v>
      </c>
      <c r="D17" s="87">
        <v>37.845</v>
      </c>
      <c r="E17" s="40"/>
      <c r="F17" s="153">
        <v>1924</v>
      </c>
      <c r="G17" s="99">
        <v>23</v>
      </c>
      <c r="H17" s="83">
        <v>897.1</v>
      </c>
      <c r="I17" s="87">
        <v>39.004347826087</v>
      </c>
      <c r="J17" s="40"/>
      <c r="K17" s="153">
        <v>1924</v>
      </c>
      <c r="L17" s="99">
        <v>11</v>
      </c>
      <c r="M17" s="83">
        <v>445.8</v>
      </c>
      <c r="N17" s="97">
        <v>40.5272727272727</v>
      </c>
    </row>
    <row r="18" ht="21.95" customHeight="1">
      <c r="A18" s="196">
        <v>1925</v>
      </c>
      <c r="B18" s="197">
        <v>27</v>
      </c>
      <c r="C18" s="83">
        <v>1006.7</v>
      </c>
      <c r="D18" s="87">
        <v>37.2851851851852</v>
      </c>
      <c r="E18" s="40"/>
      <c r="F18" s="153">
        <v>1925</v>
      </c>
      <c r="G18" s="99">
        <v>15</v>
      </c>
      <c r="H18" s="83">
        <v>569.9</v>
      </c>
      <c r="I18" s="87">
        <v>37.9933333333333</v>
      </c>
      <c r="J18" s="40"/>
      <c r="K18" s="153">
        <v>1925</v>
      </c>
      <c r="L18" s="99">
        <v>0</v>
      </c>
      <c r="M18" s="83">
        <v>0</v>
      </c>
      <c r="N18" s="97"/>
    </row>
    <row r="19" ht="21.95" customHeight="1">
      <c r="A19" s="196">
        <v>1926</v>
      </c>
      <c r="B19" s="197">
        <v>38</v>
      </c>
      <c r="C19" s="83">
        <v>1416.9</v>
      </c>
      <c r="D19" s="87">
        <v>37.2868421052632</v>
      </c>
      <c r="E19" s="40"/>
      <c r="F19" s="153">
        <v>1926</v>
      </c>
      <c r="G19" s="99">
        <v>15</v>
      </c>
      <c r="H19" s="83">
        <v>581.2</v>
      </c>
      <c r="I19" s="87">
        <v>38.7466666666667</v>
      </c>
      <c r="J19" s="40"/>
      <c r="K19" s="153">
        <v>1926</v>
      </c>
      <c r="L19" s="99">
        <v>3</v>
      </c>
      <c r="M19" s="83">
        <v>121.6</v>
      </c>
      <c r="N19" s="97">
        <v>40.5333333333333</v>
      </c>
    </row>
    <row r="20" ht="21.95" customHeight="1">
      <c r="A20" s="196">
        <v>1927</v>
      </c>
      <c r="B20" s="197">
        <v>16</v>
      </c>
      <c r="C20" s="83">
        <v>594.9</v>
      </c>
      <c r="D20" s="87">
        <v>37.18125</v>
      </c>
      <c r="E20" s="40"/>
      <c r="F20" s="153">
        <v>1927</v>
      </c>
      <c r="G20" s="99">
        <v>7</v>
      </c>
      <c r="H20" s="83">
        <v>267</v>
      </c>
      <c r="I20" s="87">
        <v>38.1428571428571</v>
      </c>
      <c r="J20" s="40"/>
      <c r="K20" s="153">
        <v>1927</v>
      </c>
      <c r="L20" s="99">
        <v>0</v>
      </c>
      <c r="M20" s="83">
        <v>0</v>
      </c>
      <c r="N20" s="97"/>
    </row>
    <row r="21" ht="21.95" customHeight="1">
      <c r="A21" s="196">
        <v>1928</v>
      </c>
      <c r="B21" s="197">
        <v>45</v>
      </c>
      <c r="C21" s="83">
        <v>1676.1</v>
      </c>
      <c r="D21" s="87">
        <v>37.2466666666667</v>
      </c>
      <c r="E21" s="40"/>
      <c r="F21" s="153">
        <v>1928</v>
      </c>
      <c r="G21" s="99">
        <v>22</v>
      </c>
      <c r="H21" s="83">
        <v>841</v>
      </c>
      <c r="I21" s="87">
        <v>38.2272727272727</v>
      </c>
      <c r="J21" s="40"/>
      <c r="K21" s="153">
        <v>1928</v>
      </c>
      <c r="L21" s="99">
        <v>3</v>
      </c>
      <c r="M21" s="83">
        <v>120.5</v>
      </c>
      <c r="N21" s="97">
        <v>40.1666666666667</v>
      </c>
    </row>
    <row r="22" ht="21.95" customHeight="1">
      <c r="A22" s="196">
        <v>1929</v>
      </c>
      <c r="B22" s="197">
        <v>55</v>
      </c>
      <c r="C22" s="83">
        <v>2077.2</v>
      </c>
      <c r="D22" s="87">
        <v>37.7672727272727</v>
      </c>
      <c r="E22" s="40"/>
      <c r="F22" s="153">
        <v>1929</v>
      </c>
      <c r="G22" s="99">
        <v>31</v>
      </c>
      <c r="H22" s="83">
        <v>1209</v>
      </c>
      <c r="I22" s="87">
        <v>39</v>
      </c>
      <c r="J22" s="40"/>
      <c r="K22" s="153">
        <v>1929</v>
      </c>
      <c r="L22" s="99">
        <v>11</v>
      </c>
      <c r="M22" s="83">
        <v>447.5</v>
      </c>
      <c r="N22" s="97">
        <v>40.6818181818182</v>
      </c>
    </row>
    <row r="23" ht="21.95" customHeight="1">
      <c r="A23" s="196">
        <v>1930</v>
      </c>
      <c r="B23" s="197">
        <v>22</v>
      </c>
      <c r="C23" s="83">
        <v>821.4</v>
      </c>
      <c r="D23" s="87">
        <v>37.3363636363636</v>
      </c>
      <c r="E23" s="40"/>
      <c r="F23" s="153">
        <v>1930</v>
      </c>
      <c r="G23" s="99">
        <v>13</v>
      </c>
      <c r="H23" s="83">
        <v>494.4</v>
      </c>
      <c r="I23" s="87">
        <v>38.0307692307692</v>
      </c>
      <c r="J23" s="40"/>
      <c r="K23" s="153">
        <v>1930</v>
      </c>
      <c r="L23" s="99">
        <v>2</v>
      </c>
      <c r="M23" s="83">
        <v>79.7</v>
      </c>
      <c r="N23" s="97">
        <v>39.85</v>
      </c>
    </row>
    <row r="24" ht="21.95" customHeight="1">
      <c r="A24" s="196">
        <v>1931</v>
      </c>
      <c r="B24" s="197">
        <v>52</v>
      </c>
      <c r="C24" s="83">
        <v>1973</v>
      </c>
      <c r="D24" s="87">
        <v>37.9423076923077</v>
      </c>
      <c r="E24" s="40"/>
      <c r="F24" s="153">
        <v>1931</v>
      </c>
      <c r="G24" s="99">
        <v>36</v>
      </c>
      <c r="H24" s="83">
        <v>1391.1</v>
      </c>
      <c r="I24" s="87">
        <v>38.6416666666667</v>
      </c>
      <c r="J24" s="40"/>
      <c r="K24" s="153">
        <v>1931</v>
      </c>
      <c r="L24" s="99">
        <v>7</v>
      </c>
      <c r="M24" s="83">
        <v>283.8</v>
      </c>
      <c r="N24" s="97">
        <v>40.5428571428571</v>
      </c>
    </row>
    <row r="25" ht="21.95" customHeight="1">
      <c r="A25" s="196">
        <v>1932</v>
      </c>
      <c r="B25" s="197">
        <v>42</v>
      </c>
      <c r="C25" s="83">
        <v>1584.5</v>
      </c>
      <c r="D25" s="87">
        <v>37.7261904761905</v>
      </c>
      <c r="E25" s="40"/>
      <c r="F25" s="153">
        <v>1932</v>
      </c>
      <c r="G25" s="99">
        <v>22</v>
      </c>
      <c r="H25" s="83">
        <v>856.9</v>
      </c>
      <c r="I25" s="87">
        <v>38.95</v>
      </c>
      <c r="J25" s="40"/>
      <c r="K25" s="153">
        <v>1932</v>
      </c>
      <c r="L25" s="99">
        <v>6</v>
      </c>
      <c r="M25" s="83">
        <v>241.8</v>
      </c>
      <c r="N25" s="97">
        <v>40.3</v>
      </c>
    </row>
    <row r="26" ht="21.95" customHeight="1">
      <c r="A26" s="196">
        <v>1933</v>
      </c>
      <c r="B26" s="197">
        <v>26</v>
      </c>
      <c r="C26" s="83">
        <v>975.6</v>
      </c>
      <c r="D26" s="87">
        <v>37.5230769230769</v>
      </c>
      <c r="E26" s="40"/>
      <c r="F26" s="153">
        <v>1933</v>
      </c>
      <c r="G26" s="99">
        <v>15</v>
      </c>
      <c r="H26" s="83">
        <v>573.5</v>
      </c>
      <c r="I26" s="87">
        <v>38.2333333333333</v>
      </c>
      <c r="J26" s="40"/>
      <c r="K26" s="153">
        <v>1933</v>
      </c>
      <c r="L26" s="99">
        <v>2</v>
      </c>
      <c r="M26" s="83">
        <v>80.40000000000001</v>
      </c>
      <c r="N26" s="97">
        <v>40.2</v>
      </c>
    </row>
    <row r="27" ht="21.95" customHeight="1">
      <c r="A27" s="196">
        <v>1934</v>
      </c>
      <c r="B27" s="197">
        <v>29</v>
      </c>
      <c r="C27" s="83">
        <v>1099.6</v>
      </c>
      <c r="D27" s="87">
        <v>37.9172413793103</v>
      </c>
      <c r="E27" s="40"/>
      <c r="F27" s="153">
        <v>1934</v>
      </c>
      <c r="G27" s="99">
        <v>17</v>
      </c>
      <c r="H27" s="83">
        <v>664.9</v>
      </c>
      <c r="I27" s="87">
        <v>39.1117647058824</v>
      </c>
      <c r="J27" s="40"/>
      <c r="K27" s="153">
        <v>1934</v>
      </c>
      <c r="L27" s="99">
        <v>7</v>
      </c>
      <c r="M27" s="83">
        <v>286.7</v>
      </c>
      <c r="N27" s="97">
        <v>40.9571428571429</v>
      </c>
    </row>
    <row r="28" ht="21.95" customHeight="1">
      <c r="A28" s="196">
        <v>1935</v>
      </c>
      <c r="B28" s="197">
        <v>68</v>
      </c>
      <c r="C28" s="83">
        <v>2609.5</v>
      </c>
      <c r="D28" s="87">
        <v>38.375</v>
      </c>
      <c r="E28" s="40"/>
      <c r="F28" s="153">
        <v>1935</v>
      </c>
      <c r="G28" s="99">
        <v>51</v>
      </c>
      <c r="H28" s="83">
        <v>1993.8</v>
      </c>
      <c r="I28" s="87">
        <v>39.0941176470588</v>
      </c>
      <c r="J28" s="40"/>
      <c r="K28" s="153">
        <v>1935</v>
      </c>
      <c r="L28" s="99">
        <v>15</v>
      </c>
      <c r="M28" s="83">
        <v>616.5</v>
      </c>
      <c r="N28" s="97">
        <v>41.1</v>
      </c>
    </row>
    <row r="29" ht="21.95" customHeight="1">
      <c r="A29" s="196">
        <v>1936</v>
      </c>
      <c r="B29" s="197">
        <v>41</v>
      </c>
      <c r="C29" s="83">
        <v>1532</v>
      </c>
      <c r="D29" s="87">
        <v>37.3658536585366</v>
      </c>
      <c r="E29" s="40"/>
      <c r="F29" s="153">
        <v>1936</v>
      </c>
      <c r="G29" s="99">
        <v>21</v>
      </c>
      <c r="H29" s="83">
        <v>806.9</v>
      </c>
      <c r="I29" s="87">
        <v>38.4238095238095</v>
      </c>
      <c r="J29" s="40"/>
      <c r="K29" s="153">
        <v>1936</v>
      </c>
      <c r="L29" s="99">
        <v>4</v>
      </c>
      <c r="M29" s="83">
        <v>160.4</v>
      </c>
      <c r="N29" s="97">
        <v>40.1</v>
      </c>
    </row>
    <row r="30" ht="21.95" customHeight="1">
      <c r="A30" s="196">
        <v>1937</v>
      </c>
      <c r="B30" s="197">
        <v>44</v>
      </c>
      <c r="C30" s="83">
        <v>1653.1</v>
      </c>
      <c r="D30" s="87">
        <v>37.5704545454545</v>
      </c>
      <c r="E30" s="40"/>
      <c r="F30" s="153">
        <v>1937</v>
      </c>
      <c r="G30" s="99">
        <v>23</v>
      </c>
      <c r="H30" s="83">
        <v>886.9</v>
      </c>
      <c r="I30" s="87">
        <v>38.5608695652174</v>
      </c>
      <c r="J30" s="40"/>
      <c r="K30" s="153">
        <v>1937</v>
      </c>
      <c r="L30" s="99">
        <v>5</v>
      </c>
      <c r="M30" s="83">
        <v>203.9</v>
      </c>
      <c r="N30" s="97">
        <v>40.78</v>
      </c>
    </row>
    <row r="31" ht="21.95" customHeight="1">
      <c r="A31" s="196">
        <v>1938</v>
      </c>
      <c r="B31" s="197">
        <v>37</v>
      </c>
      <c r="C31" s="83">
        <v>1399.7</v>
      </c>
      <c r="D31" s="87">
        <v>37.8297297297297</v>
      </c>
      <c r="E31" s="40"/>
      <c r="F31" s="153">
        <v>1938</v>
      </c>
      <c r="G31" s="99">
        <v>18</v>
      </c>
      <c r="H31" s="83">
        <v>711.4</v>
      </c>
      <c r="I31" s="87">
        <v>39.5222222222222</v>
      </c>
      <c r="J31" s="40"/>
      <c r="K31" s="153">
        <v>1938</v>
      </c>
      <c r="L31" s="99">
        <v>9</v>
      </c>
      <c r="M31" s="83">
        <v>365.9</v>
      </c>
      <c r="N31" s="97">
        <v>40.6555555555556</v>
      </c>
    </row>
    <row r="32" ht="21.95" customHeight="1">
      <c r="A32" s="196">
        <v>1939</v>
      </c>
      <c r="B32" s="197">
        <v>46</v>
      </c>
      <c r="C32" s="83">
        <v>1731.6</v>
      </c>
      <c r="D32" s="87">
        <v>37.6434782608696</v>
      </c>
      <c r="E32" s="40"/>
      <c r="F32" s="153">
        <v>1939</v>
      </c>
      <c r="G32" s="99">
        <v>26</v>
      </c>
      <c r="H32" s="83">
        <v>1006.9</v>
      </c>
      <c r="I32" s="87">
        <v>38.7269230769231</v>
      </c>
      <c r="J32" s="40"/>
      <c r="K32" s="153">
        <v>1939</v>
      </c>
      <c r="L32" s="99">
        <v>9</v>
      </c>
      <c r="M32" s="83">
        <v>363.9</v>
      </c>
      <c r="N32" s="97">
        <v>40.4333333333333</v>
      </c>
    </row>
    <row r="33" ht="21.95" customHeight="1">
      <c r="A33" s="196">
        <v>1940</v>
      </c>
      <c r="B33" s="197">
        <v>42</v>
      </c>
      <c r="C33" s="83">
        <v>1589.9</v>
      </c>
      <c r="D33" s="87">
        <v>37.8547619047619</v>
      </c>
      <c r="E33" s="40"/>
      <c r="F33" s="153">
        <v>1940</v>
      </c>
      <c r="G33" s="99">
        <v>26</v>
      </c>
      <c r="H33" s="83">
        <v>1008.6</v>
      </c>
      <c r="I33" s="87">
        <v>38.7923076923077</v>
      </c>
      <c r="J33" s="40"/>
      <c r="K33" s="153">
        <v>1940</v>
      </c>
      <c r="L33" s="99">
        <v>9</v>
      </c>
      <c r="M33" s="83">
        <v>364</v>
      </c>
      <c r="N33" s="97">
        <v>40.4444444444444</v>
      </c>
    </row>
    <row r="34" ht="21.95" customHeight="1">
      <c r="A34" s="196">
        <v>1941</v>
      </c>
      <c r="B34" s="197">
        <v>21</v>
      </c>
      <c r="C34" s="83">
        <v>779.5</v>
      </c>
      <c r="D34" s="87">
        <v>37.1190476190476</v>
      </c>
      <c r="E34" s="40"/>
      <c r="F34" s="153">
        <v>1941</v>
      </c>
      <c r="G34" s="99">
        <v>8</v>
      </c>
      <c r="H34" s="83">
        <v>306.2</v>
      </c>
      <c r="I34" s="87">
        <v>38.275</v>
      </c>
      <c r="J34" s="40"/>
      <c r="K34" s="153">
        <v>1941</v>
      </c>
      <c r="L34" s="99">
        <v>2</v>
      </c>
      <c r="M34" s="83">
        <v>80</v>
      </c>
      <c r="N34" s="97">
        <v>40</v>
      </c>
    </row>
    <row r="35" ht="21.95" customHeight="1">
      <c r="A35" s="196">
        <v>1942</v>
      </c>
      <c r="B35" s="197">
        <v>46</v>
      </c>
      <c r="C35" s="83">
        <v>1715.6</v>
      </c>
      <c r="D35" s="87">
        <v>37.295652173913</v>
      </c>
      <c r="E35" s="40"/>
      <c r="F35" s="153">
        <v>1942</v>
      </c>
      <c r="G35" s="99">
        <v>23</v>
      </c>
      <c r="H35" s="83">
        <v>880.4</v>
      </c>
      <c r="I35" s="87">
        <v>38.2782608695652</v>
      </c>
      <c r="J35" s="40"/>
      <c r="K35" s="153">
        <v>1942</v>
      </c>
      <c r="L35" s="99">
        <v>1</v>
      </c>
      <c r="M35" s="83">
        <v>39.8</v>
      </c>
      <c r="N35" s="97">
        <v>39.8</v>
      </c>
    </row>
    <row r="36" ht="21.95" customHeight="1">
      <c r="A36" s="196">
        <v>1943</v>
      </c>
      <c r="B36" s="197">
        <v>77</v>
      </c>
      <c r="C36" s="83">
        <v>2914.8</v>
      </c>
      <c r="D36" s="87">
        <v>37.8545454545455</v>
      </c>
      <c r="E36" s="40"/>
      <c r="F36" s="153">
        <v>1943</v>
      </c>
      <c r="G36" s="99">
        <v>48</v>
      </c>
      <c r="H36" s="83">
        <v>1858.8</v>
      </c>
      <c r="I36" s="87">
        <v>38.725</v>
      </c>
      <c r="J36" s="40"/>
      <c r="K36" s="153">
        <v>1943</v>
      </c>
      <c r="L36" s="99">
        <v>9</v>
      </c>
      <c r="M36" s="83">
        <v>368</v>
      </c>
      <c r="N36" s="97">
        <v>40.8888888888889</v>
      </c>
    </row>
    <row r="37" ht="21.95" customHeight="1">
      <c r="A37" s="196">
        <v>1944</v>
      </c>
      <c r="B37" s="197">
        <v>39</v>
      </c>
      <c r="C37" s="83">
        <v>1481.5</v>
      </c>
      <c r="D37" s="87">
        <v>37.9871794871795</v>
      </c>
      <c r="E37" s="40"/>
      <c r="F37" s="153">
        <v>1944</v>
      </c>
      <c r="G37" s="99">
        <v>24</v>
      </c>
      <c r="H37" s="83">
        <v>933.8</v>
      </c>
      <c r="I37" s="87">
        <v>38.9083333333333</v>
      </c>
      <c r="J37" s="40"/>
      <c r="K37" s="153">
        <v>1944</v>
      </c>
      <c r="L37" s="99">
        <v>8</v>
      </c>
      <c r="M37" s="83">
        <v>327.2</v>
      </c>
      <c r="N37" s="97">
        <v>40.9</v>
      </c>
    </row>
    <row r="38" ht="21.95" customHeight="1">
      <c r="A38" s="196">
        <v>1945</v>
      </c>
      <c r="B38" s="197">
        <v>26</v>
      </c>
      <c r="C38" s="83">
        <v>963.9</v>
      </c>
      <c r="D38" s="87">
        <v>37.0730769230769</v>
      </c>
      <c r="E38" s="40"/>
      <c r="F38" s="153">
        <v>1945</v>
      </c>
      <c r="G38" s="99">
        <v>13</v>
      </c>
      <c r="H38" s="83">
        <v>491.7</v>
      </c>
      <c r="I38" s="87">
        <v>37.8230769230769</v>
      </c>
      <c r="J38" s="40"/>
      <c r="K38" s="153">
        <v>1945</v>
      </c>
      <c r="L38" s="99">
        <v>0</v>
      </c>
      <c r="M38" s="83">
        <v>0</v>
      </c>
      <c r="N38" s="97"/>
    </row>
    <row r="39" ht="21.95" customHeight="1">
      <c r="A39" s="196">
        <v>1946</v>
      </c>
      <c r="B39" s="197">
        <v>34</v>
      </c>
      <c r="C39" s="83">
        <v>1279.1</v>
      </c>
      <c r="D39" s="87">
        <v>37.6205882352941</v>
      </c>
      <c r="E39" s="40"/>
      <c r="F39" s="153">
        <v>1946</v>
      </c>
      <c r="G39" s="99">
        <v>18</v>
      </c>
      <c r="H39" s="83">
        <v>698.8</v>
      </c>
      <c r="I39" s="87">
        <v>38.8222222222222</v>
      </c>
      <c r="J39" s="40"/>
      <c r="K39" s="153">
        <v>1946</v>
      </c>
      <c r="L39" s="99">
        <v>4</v>
      </c>
      <c r="M39" s="83">
        <v>162.2</v>
      </c>
      <c r="N39" s="97">
        <v>40.55</v>
      </c>
    </row>
    <row r="40" ht="21.95" customHeight="1">
      <c r="A40" s="196">
        <v>1947</v>
      </c>
      <c r="B40" s="197">
        <v>46</v>
      </c>
      <c r="C40" s="83">
        <v>1736.9</v>
      </c>
      <c r="D40" s="87">
        <v>37.7586956521739</v>
      </c>
      <c r="E40" s="40"/>
      <c r="F40" s="153">
        <v>1947</v>
      </c>
      <c r="G40" s="99">
        <v>28</v>
      </c>
      <c r="H40" s="83">
        <v>1081.7</v>
      </c>
      <c r="I40" s="87">
        <v>38.6321428571429</v>
      </c>
      <c r="J40" s="40"/>
      <c r="K40" s="153">
        <v>1947</v>
      </c>
      <c r="L40" s="99">
        <v>6</v>
      </c>
      <c r="M40" s="83">
        <v>244.8</v>
      </c>
      <c r="N40" s="97">
        <v>40.8</v>
      </c>
    </row>
    <row r="41" ht="21.95" customHeight="1">
      <c r="A41" s="196">
        <v>1948</v>
      </c>
      <c r="B41" s="197">
        <v>44</v>
      </c>
      <c r="C41" s="83">
        <v>1628.7</v>
      </c>
      <c r="D41" s="87">
        <v>37.0159090909091</v>
      </c>
      <c r="E41" s="40"/>
      <c r="F41" s="153">
        <v>1948</v>
      </c>
      <c r="G41" s="99">
        <v>20</v>
      </c>
      <c r="H41" s="83">
        <v>753.9</v>
      </c>
      <c r="I41" s="87">
        <v>37.695</v>
      </c>
      <c r="J41" s="40"/>
      <c r="K41" s="153">
        <v>1948</v>
      </c>
      <c r="L41" s="99">
        <v>0</v>
      </c>
      <c r="M41" s="83">
        <v>0</v>
      </c>
      <c r="N41" s="97"/>
    </row>
    <row r="42" ht="21.95" customHeight="1">
      <c r="A42" s="196">
        <v>1949</v>
      </c>
      <c r="B42" s="197">
        <v>31</v>
      </c>
      <c r="C42" s="83">
        <v>1133.8</v>
      </c>
      <c r="D42" s="87">
        <v>36.5741935483871</v>
      </c>
      <c r="E42" s="40"/>
      <c r="F42" s="153">
        <v>1949</v>
      </c>
      <c r="G42" s="99">
        <v>5</v>
      </c>
      <c r="H42" s="83">
        <v>191.3</v>
      </c>
      <c r="I42" s="87">
        <v>38.26</v>
      </c>
      <c r="J42" s="40"/>
      <c r="K42" s="153">
        <v>1949</v>
      </c>
      <c r="L42" s="99">
        <v>0</v>
      </c>
      <c r="M42" s="83">
        <v>0</v>
      </c>
      <c r="N42" s="97"/>
    </row>
    <row r="43" ht="21.95" customHeight="1">
      <c r="A43" s="196">
        <v>1950</v>
      </c>
      <c r="B43" s="197">
        <v>14</v>
      </c>
      <c r="C43" s="83">
        <v>511.9</v>
      </c>
      <c r="D43" s="87">
        <v>36.5642857142857</v>
      </c>
      <c r="E43" s="40"/>
      <c r="F43" s="153">
        <v>1950</v>
      </c>
      <c r="G43" s="99">
        <v>3</v>
      </c>
      <c r="H43" s="83">
        <v>112.7</v>
      </c>
      <c r="I43" s="87">
        <v>37.5666666666667</v>
      </c>
      <c r="J43" s="40"/>
      <c r="K43" s="153">
        <v>1950</v>
      </c>
      <c r="L43" s="99">
        <v>0</v>
      </c>
      <c r="M43" s="83">
        <v>0</v>
      </c>
      <c r="N43" s="97"/>
    </row>
    <row r="44" ht="21.95" customHeight="1">
      <c r="A44" s="196">
        <v>1951</v>
      </c>
      <c r="B44" s="197">
        <v>40</v>
      </c>
      <c r="C44" s="83">
        <v>1505.3</v>
      </c>
      <c r="D44" s="87">
        <v>37.6325</v>
      </c>
      <c r="E44" s="40"/>
      <c r="F44" s="153">
        <v>1951</v>
      </c>
      <c r="G44" s="99">
        <v>21</v>
      </c>
      <c r="H44" s="83">
        <v>813.6</v>
      </c>
      <c r="I44" s="87">
        <v>38.7428571428571</v>
      </c>
      <c r="J44" s="40"/>
      <c r="K44" s="153">
        <v>1951</v>
      </c>
      <c r="L44" s="99">
        <v>5</v>
      </c>
      <c r="M44" s="83">
        <v>202.8</v>
      </c>
      <c r="N44" s="97">
        <v>40.56</v>
      </c>
    </row>
    <row r="45" ht="21.95" customHeight="1">
      <c r="A45" s="196">
        <v>1952</v>
      </c>
      <c r="B45" s="197">
        <v>54</v>
      </c>
      <c r="C45" s="83">
        <v>2041.3</v>
      </c>
      <c r="D45" s="87">
        <v>37.8018518518519</v>
      </c>
      <c r="E45" s="40"/>
      <c r="F45" s="153">
        <v>1952</v>
      </c>
      <c r="G45" s="99">
        <v>34</v>
      </c>
      <c r="H45" s="83">
        <v>1314</v>
      </c>
      <c r="I45" s="87">
        <v>38.6470588235294</v>
      </c>
      <c r="J45" s="40"/>
      <c r="K45" s="153">
        <v>1952</v>
      </c>
      <c r="L45" s="99">
        <v>7</v>
      </c>
      <c r="M45" s="83">
        <v>283.6</v>
      </c>
      <c r="N45" s="97">
        <v>40.5142857142857</v>
      </c>
    </row>
    <row r="46" ht="21.95" customHeight="1">
      <c r="A46" s="196">
        <v>1953</v>
      </c>
      <c r="B46" s="197">
        <v>35</v>
      </c>
      <c r="C46" s="83">
        <v>1287.2</v>
      </c>
      <c r="D46" s="87">
        <v>36.7771428571429</v>
      </c>
      <c r="E46" s="40"/>
      <c r="F46" s="153">
        <v>1953</v>
      </c>
      <c r="G46" s="99">
        <v>11</v>
      </c>
      <c r="H46" s="83">
        <v>416</v>
      </c>
      <c r="I46" s="87">
        <v>37.8181818181818</v>
      </c>
      <c r="J46" s="40"/>
      <c r="K46" s="153">
        <v>1953</v>
      </c>
      <c r="L46" s="99">
        <v>0</v>
      </c>
      <c r="M46" s="83">
        <v>0</v>
      </c>
      <c r="N46" s="97"/>
    </row>
    <row r="47" ht="21.95" customHeight="1">
      <c r="A47" s="196">
        <v>1954</v>
      </c>
      <c r="B47" s="197">
        <v>8</v>
      </c>
      <c r="C47" s="83">
        <v>293.4</v>
      </c>
      <c r="D47" s="87">
        <v>36.675</v>
      </c>
      <c r="E47" s="40"/>
      <c r="F47" s="153">
        <v>1954</v>
      </c>
      <c r="G47" s="99">
        <v>1</v>
      </c>
      <c r="H47" s="83">
        <v>38.9</v>
      </c>
      <c r="I47" s="87">
        <v>38.9</v>
      </c>
      <c r="J47" s="40"/>
      <c r="K47" s="153">
        <v>1954</v>
      </c>
      <c r="L47" s="99">
        <v>0</v>
      </c>
      <c r="M47" s="83">
        <v>0</v>
      </c>
      <c r="N47" s="97"/>
    </row>
    <row r="48" ht="21.95" customHeight="1">
      <c r="A48" s="196">
        <v>1955</v>
      </c>
      <c r="B48" s="197">
        <v>35</v>
      </c>
      <c r="C48" s="83">
        <v>1299.4</v>
      </c>
      <c r="D48" s="87">
        <v>37.1257142857143</v>
      </c>
      <c r="E48" s="40"/>
      <c r="F48" s="153">
        <v>1955</v>
      </c>
      <c r="G48" s="99">
        <v>17</v>
      </c>
      <c r="H48" s="83">
        <v>646.2</v>
      </c>
      <c r="I48" s="87">
        <v>38.0117647058824</v>
      </c>
      <c r="J48" s="40"/>
      <c r="K48" s="153">
        <v>1955</v>
      </c>
      <c r="L48" s="99">
        <v>2</v>
      </c>
      <c r="M48" s="83">
        <v>79.40000000000001</v>
      </c>
      <c r="N48" s="97">
        <v>39.7</v>
      </c>
    </row>
    <row r="49" ht="21.95" customHeight="1">
      <c r="A49" s="196">
        <v>1956</v>
      </c>
      <c r="B49" s="197">
        <v>22</v>
      </c>
      <c r="C49" s="83">
        <v>828.8</v>
      </c>
      <c r="D49" s="87">
        <v>37.6727272727273</v>
      </c>
      <c r="E49" s="40"/>
      <c r="F49" s="153">
        <v>1956</v>
      </c>
      <c r="G49" s="99">
        <v>17</v>
      </c>
      <c r="H49" s="83">
        <v>646.5</v>
      </c>
      <c r="I49" s="87">
        <v>38.0294117647059</v>
      </c>
      <c r="J49" s="40"/>
      <c r="K49" s="153">
        <v>1956</v>
      </c>
      <c r="L49" s="99">
        <v>0</v>
      </c>
      <c r="M49" s="83">
        <v>0</v>
      </c>
      <c r="N49" s="97"/>
    </row>
    <row r="50" ht="21.95" customHeight="1">
      <c r="A50" s="196">
        <v>1957</v>
      </c>
      <c r="B50" s="197">
        <v>31</v>
      </c>
      <c r="C50" s="83">
        <v>1163.7</v>
      </c>
      <c r="D50" s="87">
        <v>37.5387096774194</v>
      </c>
      <c r="E50" s="40"/>
      <c r="F50" s="153">
        <v>1957</v>
      </c>
      <c r="G50" s="99">
        <v>22</v>
      </c>
      <c r="H50" s="83">
        <v>837</v>
      </c>
      <c r="I50" s="87">
        <v>38.0454545454545</v>
      </c>
      <c r="J50" s="40"/>
      <c r="K50" s="153">
        <v>1957</v>
      </c>
      <c r="L50" s="99">
        <v>2</v>
      </c>
      <c r="M50" s="83">
        <v>80.59999999999999</v>
      </c>
      <c r="N50" s="97">
        <v>40.3</v>
      </c>
    </row>
    <row r="51" ht="21.95" customHeight="1">
      <c r="A51" s="196">
        <v>1958</v>
      </c>
      <c r="B51" s="197">
        <v>35</v>
      </c>
      <c r="C51" s="83">
        <v>1314.2</v>
      </c>
      <c r="D51" s="87">
        <v>37.5485714285714</v>
      </c>
      <c r="E51" s="40"/>
      <c r="F51" s="153">
        <v>1958</v>
      </c>
      <c r="G51" s="99">
        <v>18</v>
      </c>
      <c r="H51" s="83">
        <v>694.5</v>
      </c>
      <c r="I51" s="87">
        <v>38.5833333333333</v>
      </c>
      <c r="J51" s="40"/>
      <c r="K51" s="153">
        <v>1958</v>
      </c>
      <c r="L51" s="99">
        <v>3</v>
      </c>
      <c r="M51" s="83">
        <v>120.6</v>
      </c>
      <c r="N51" s="97">
        <v>40.2</v>
      </c>
    </row>
    <row r="52" ht="21.95" customHeight="1">
      <c r="A52" s="196">
        <v>1959</v>
      </c>
      <c r="B52" s="197">
        <v>32</v>
      </c>
      <c r="C52" s="83">
        <v>1202.7</v>
      </c>
      <c r="D52" s="87">
        <v>37.584375</v>
      </c>
      <c r="E52" s="40"/>
      <c r="F52" s="153">
        <v>1959</v>
      </c>
      <c r="G52" s="99">
        <v>19</v>
      </c>
      <c r="H52" s="83">
        <v>729.8</v>
      </c>
      <c r="I52" s="87">
        <v>38.4105263157895</v>
      </c>
      <c r="J52" s="40"/>
      <c r="K52" s="153">
        <v>1959</v>
      </c>
      <c r="L52" s="99">
        <v>3</v>
      </c>
      <c r="M52" s="83">
        <v>120.6</v>
      </c>
      <c r="N52" s="97">
        <v>40.2</v>
      </c>
    </row>
    <row r="53" ht="21.95" customHeight="1">
      <c r="A53" s="196">
        <v>1960</v>
      </c>
      <c r="B53" s="197">
        <v>14</v>
      </c>
      <c r="C53" s="83">
        <v>523.1</v>
      </c>
      <c r="D53" s="87">
        <v>37.3642857142857</v>
      </c>
      <c r="E53" s="40"/>
      <c r="F53" s="153">
        <v>1960</v>
      </c>
      <c r="G53" s="99">
        <v>8</v>
      </c>
      <c r="H53" s="83">
        <v>306.5</v>
      </c>
      <c r="I53" s="87">
        <v>38.3125</v>
      </c>
      <c r="J53" s="40"/>
      <c r="K53" s="153">
        <v>1960</v>
      </c>
      <c r="L53" s="99">
        <v>0</v>
      </c>
      <c r="M53" s="83">
        <v>0</v>
      </c>
      <c r="N53" s="97"/>
    </row>
    <row r="54" ht="21.95" customHeight="1">
      <c r="A54" s="196">
        <v>1961</v>
      </c>
      <c r="B54" s="197">
        <v>16</v>
      </c>
      <c r="C54" s="83">
        <v>587.8</v>
      </c>
      <c r="D54" s="87">
        <v>36.7375</v>
      </c>
      <c r="E54" s="40"/>
      <c r="F54" s="153">
        <v>1961</v>
      </c>
      <c r="G54" s="99">
        <v>4</v>
      </c>
      <c r="H54" s="83">
        <v>152.2</v>
      </c>
      <c r="I54" s="87">
        <v>38.05</v>
      </c>
      <c r="J54" s="40"/>
      <c r="K54" s="153">
        <v>1961</v>
      </c>
      <c r="L54" s="99">
        <v>0</v>
      </c>
      <c r="M54" s="83">
        <v>0</v>
      </c>
      <c r="N54" s="97"/>
    </row>
    <row r="55" ht="21.95" customHeight="1">
      <c r="A55" s="196">
        <v>1962</v>
      </c>
      <c r="B55" s="197">
        <v>32</v>
      </c>
      <c r="C55" s="83">
        <v>1203.8</v>
      </c>
      <c r="D55" s="87">
        <v>37.61875</v>
      </c>
      <c r="E55" s="40"/>
      <c r="F55" s="153">
        <v>1962</v>
      </c>
      <c r="G55" s="99">
        <v>19</v>
      </c>
      <c r="H55" s="83">
        <v>731.5</v>
      </c>
      <c r="I55" s="87">
        <v>38.5</v>
      </c>
      <c r="J55" s="40"/>
      <c r="K55" s="153">
        <v>1962</v>
      </c>
      <c r="L55" s="99">
        <v>4</v>
      </c>
      <c r="M55" s="83">
        <v>160.6</v>
      </c>
      <c r="N55" s="97">
        <v>40.15</v>
      </c>
    </row>
    <row r="56" ht="21.95" customHeight="1">
      <c r="A56" s="196">
        <v>1963</v>
      </c>
      <c r="B56" s="197">
        <v>23</v>
      </c>
      <c r="C56" s="83">
        <v>857.1</v>
      </c>
      <c r="D56" s="87">
        <v>37.2652173913043</v>
      </c>
      <c r="E56" s="40"/>
      <c r="F56" s="153">
        <v>1963</v>
      </c>
      <c r="G56" s="99">
        <v>14</v>
      </c>
      <c r="H56" s="83">
        <v>530.2</v>
      </c>
      <c r="I56" s="87">
        <v>37.8714285714286</v>
      </c>
      <c r="J56" s="40"/>
      <c r="K56" s="153">
        <v>1963</v>
      </c>
      <c r="L56" s="99">
        <v>1</v>
      </c>
      <c r="M56" s="83">
        <v>39.7</v>
      </c>
      <c r="N56" s="97">
        <v>39.7</v>
      </c>
    </row>
    <row r="57" ht="21.95" customHeight="1">
      <c r="A57" s="196">
        <v>1964</v>
      </c>
      <c r="B57" s="197">
        <v>28</v>
      </c>
      <c r="C57" s="83">
        <v>1048.1</v>
      </c>
      <c r="D57" s="87">
        <v>37.4321428571429</v>
      </c>
      <c r="E57" s="40"/>
      <c r="F57" s="153">
        <v>1964</v>
      </c>
      <c r="G57" s="99">
        <v>14</v>
      </c>
      <c r="H57" s="83">
        <v>540.2</v>
      </c>
      <c r="I57" s="87">
        <v>38.5857142857143</v>
      </c>
      <c r="J57" s="40"/>
      <c r="K57" s="153">
        <v>1964</v>
      </c>
      <c r="L57" s="99">
        <v>2</v>
      </c>
      <c r="M57" s="83">
        <v>79.8</v>
      </c>
      <c r="N57" s="97">
        <v>39.9</v>
      </c>
    </row>
    <row r="58" ht="21.95" customHeight="1">
      <c r="A58" s="196">
        <v>1965</v>
      </c>
      <c r="B58" s="197">
        <v>17</v>
      </c>
      <c r="C58" s="83">
        <v>645.9</v>
      </c>
      <c r="D58" s="87">
        <v>37.9941176470588</v>
      </c>
      <c r="E58" s="40"/>
      <c r="F58" s="153">
        <v>1965</v>
      </c>
      <c r="G58" s="99">
        <v>8</v>
      </c>
      <c r="H58" s="83">
        <v>320.7</v>
      </c>
      <c r="I58" s="87">
        <v>40.0875</v>
      </c>
      <c r="J58" s="40"/>
      <c r="K58" s="153">
        <v>1965</v>
      </c>
      <c r="L58" s="99">
        <v>5</v>
      </c>
      <c r="M58" s="83">
        <v>206</v>
      </c>
      <c r="N58" s="97">
        <v>41.2</v>
      </c>
    </row>
    <row r="59" ht="21.95" customHeight="1">
      <c r="A59" s="196">
        <v>1966</v>
      </c>
      <c r="B59" s="197">
        <v>26</v>
      </c>
      <c r="C59" s="83">
        <v>964.4</v>
      </c>
      <c r="D59" s="87">
        <v>37.0923076923077</v>
      </c>
      <c r="E59" s="40"/>
      <c r="F59" s="153">
        <v>1966</v>
      </c>
      <c r="G59" s="99">
        <v>11</v>
      </c>
      <c r="H59" s="83">
        <v>419.8</v>
      </c>
      <c r="I59" s="87">
        <v>38.1636363636364</v>
      </c>
      <c r="J59" s="40"/>
      <c r="K59" s="153">
        <v>1966</v>
      </c>
      <c r="L59" s="99">
        <v>1</v>
      </c>
      <c r="M59" s="83">
        <v>39.8</v>
      </c>
      <c r="N59" s="97">
        <v>39.8</v>
      </c>
    </row>
    <row r="60" ht="21.95" customHeight="1">
      <c r="A60" s="196">
        <v>1967</v>
      </c>
      <c r="B60" s="197">
        <v>33</v>
      </c>
      <c r="C60" s="83">
        <v>1243.5</v>
      </c>
      <c r="D60" s="87">
        <v>37.6818181818182</v>
      </c>
      <c r="E60" s="40"/>
      <c r="F60" s="153">
        <v>1967</v>
      </c>
      <c r="G60" s="99">
        <v>17</v>
      </c>
      <c r="H60" s="83">
        <v>663.9</v>
      </c>
      <c r="I60" s="87">
        <v>39.0529411764706</v>
      </c>
      <c r="J60" s="40"/>
      <c r="K60" s="153">
        <v>1967</v>
      </c>
      <c r="L60" s="99">
        <v>6</v>
      </c>
      <c r="M60" s="83">
        <v>244.9</v>
      </c>
      <c r="N60" s="97">
        <v>40.8166666666667</v>
      </c>
    </row>
    <row r="61" ht="21.95" customHeight="1">
      <c r="A61" s="196">
        <v>1968</v>
      </c>
      <c r="B61" s="197">
        <v>23</v>
      </c>
      <c r="C61" s="83">
        <v>875.1</v>
      </c>
      <c r="D61" s="87">
        <v>38.0478260869565</v>
      </c>
      <c r="E61" s="40"/>
      <c r="F61" s="153">
        <v>1968</v>
      </c>
      <c r="G61" s="99">
        <v>17</v>
      </c>
      <c r="H61" s="83">
        <v>658</v>
      </c>
      <c r="I61" s="87">
        <v>38.7058823529412</v>
      </c>
      <c r="J61" s="40"/>
      <c r="K61" s="153">
        <v>1968</v>
      </c>
      <c r="L61" s="99">
        <v>4</v>
      </c>
      <c r="M61" s="83">
        <v>162.9</v>
      </c>
      <c r="N61" s="97">
        <v>40.725</v>
      </c>
    </row>
    <row r="62" ht="21.95" customHeight="1">
      <c r="A62" s="196">
        <v>1969</v>
      </c>
      <c r="B62" s="197">
        <v>59</v>
      </c>
      <c r="C62" s="83">
        <v>2238.2</v>
      </c>
      <c r="D62" s="87">
        <v>37.935593220339</v>
      </c>
      <c r="E62" s="40"/>
      <c r="F62" s="153">
        <v>1969</v>
      </c>
      <c r="G62" s="99">
        <v>34</v>
      </c>
      <c r="H62" s="83">
        <v>1326</v>
      </c>
      <c r="I62" s="87">
        <v>39</v>
      </c>
      <c r="J62" s="40"/>
      <c r="K62" s="153">
        <v>1969</v>
      </c>
      <c r="L62" s="99">
        <v>9</v>
      </c>
      <c r="M62" s="83">
        <v>370.8</v>
      </c>
      <c r="N62" s="97">
        <v>41.2</v>
      </c>
    </row>
    <row r="63" ht="21.95" customHeight="1">
      <c r="A63" s="196">
        <v>1970</v>
      </c>
      <c r="B63" s="197">
        <v>40</v>
      </c>
      <c r="C63" s="83">
        <v>1489.2</v>
      </c>
      <c r="D63" s="87">
        <v>37.23</v>
      </c>
      <c r="E63" s="40"/>
      <c r="F63" s="153">
        <v>1970</v>
      </c>
      <c r="G63" s="99">
        <v>22</v>
      </c>
      <c r="H63" s="83">
        <v>834.5</v>
      </c>
      <c r="I63" s="87">
        <v>37.9318181818182</v>
      </c>
      <c r="J63" s="40"/>
      <c r="K63" s="153">
        <v>1970</v>
      </c>
      <c r="L63" s="99">
        <v>0</v>
      </c>
      <c r="M63" s="83">
        <v>0</v>
      </c>
      <c r="N63" s="97"/>
    </row>
    <row r="64" ht="21.95" customHeight="1">
      <c r="A64" s="196">
        <v>1971</v>
      </c>
      <c r="B64" s="197">
        <v>56</v>
      </c>
      <c r="C64" s="83">
        <v>2094.7</v>
      </c>
      <c r="D64" s="87">
        <v>37.4053571428571</v>
      </c>
      <c r="E64" s="40"/>
      <c r="F64" s="153">
        <v>1971</v>
      </c>
      <c r="G64" s="99">
        <v>33</v>
      </c>
      <c r="H64" s="83">
        <v>1260</v>
      </c>
      <c r="I64" s="87">
        <v>38.1818181818182</v>
      </c>
      <c r="J64" s="40"/>
      <c r="K64" s="153">
        <v>1971</v>
      </c>
      <c r="L64" s="99">
        <v>4</v>
      </c>
      <c r="M64" s="83">
        <v>161.3</v>
      </c>
      <c r="N64" s="97">
        <v>40.325</v>
      </c>
    </row>
    <row r="65" ht="21.95" customHeight="1">
      <c r="A65" s="196">
        <v>1972</v>
      </c>
      <c r="B65" s="197">
        <v>33</v>
      </c>
      <c r="C65" s="83">
        <v>1217.6</v>
      </c>
      <c r="D65" s="87">
        <v>36.8969696969697</v>
      </c>
      <c r="E65" s="40"/>
      <c r="F65" s="153">
        <v>1972</v>
      </c>
      <c r="G65" s="99">
        <v>10</v>
      </c>
      <c r="H65" s="83">
        <v>382.5</v>
      </c>
      <c r="I65" s="87">
        <v>38.25</v>
      </c>
      <c r="J65" s="40"/>
      <c r="K65" s="153">
        <v>1972</v>
      </c>
      <c r="L65" s="99">
        <v>2</v>
      </c>
      <c r="M65" s="83">
        <v>81.3</v>
      </c>
      <c r="N65" s="97">
        <v>40.65</v>
      </c>
    </row>
    <row r="66" ht="21.95" customHeight="1">
      <c r="A66" s="196">
        <v>1973</v>
      </c>
      <c r="B66" s="197">
        <v>21</v>
      </c>
      <c r="C66" s="83">
        <v>779.5</v>
      </c>
      <c r="D66" s="87">
        <v>37.1190476190476</v>
      </c>
      <c r="E66" s="40"/>
      <c r="F66" s="153">
        <v>1973</v>
      </c>
      <c r="G66" s="99">
        <v>7</v>
      </c>
      <c r="H66" s="83">
        <v>271.1</v>
      </c>
      <c r="I66" s="87">
        <v>38.7285714285714</v>
      </c>
      <c r="J66" s="40"/>
      <c r="K66" s="153">
        <v>1973</v>
      </c>
      <c r="L66" s="99">
        <v>2</v>
      </c>
      <c r="M66" s="83">
        <v>80.40000000000001</v>
      </c>
      <c r="N66" s="97">
        <v>40.2</v>
      </c>
    </row>
    <row r="67" ht="21.95" customHeight="1">
      <c r="A67" s="196">
        <v>1974</v>
      </c>
      <c r="B67" s="197">
        <v>12</v>
      </c>
      <c r="C67" s="83">
        <v>447.3</v>
      </c>
      <c r="D67" s="87">
        <v>37.275</v>
      </c>
      <c r="E67" s="40"/>
      <c r="F67" s="153">
        <v>1974</v>
      </c>
      <c r="G67" s="99">
        <v>6</v>
      </c>
      <c r="H67" s="83">
        <v>229.3</v>
      </c>
      <c r="I67" s="87">
        <v>38.2166666666667</v>
      </c>
      <c r="J67" s="40"/>
      <c r="K67" s="153">
        <v>1974</v>
      </c>
      <c r="L67" s="99">
        <v>0</v>
      </c>
      <c r="M67" s="83">
        <v>0</v>
      </c>
      <c r="N67" s="97"/>
    </row>
    <row r="68" ht="21.95" customHeight="1">
      <c r="A68" s="196">
        <v>1975</v>
      </c>
      <c r="B68" s="197">
        <v>8</v>
      </c>
      <c r="C68" s="83">
        <v>293.9</v>
      </c>
      <c r="D68" s="87">
        <v>36.7375</v>
      </c>
      <c r="E68" s="40"/>
      <c r="F68" s="153">
        <v>1975</v>
      </c>
      <c r="G68" s="99">
        <v>1</v>
      </c>
      <c r="H68" s="83">
        <v>39</v>
      </c>
      <c r="I68" s="87">
        <v>39</v>
      </c>
      <c r="J68" s="40"/>
      <c r="K68" s="153">
        <v>1975</v>
      </c>
      <c r="L68" s="99">
        <v>0</v>
      </c>
      <c r="M68" s="83">
        <v>0</v>
      </c>
      <c r="N68" s="97"/>
    </row>
    <row r="69" ht="21.95" customHeight="1">
      <c r="A69" s="196">
        <v>1976</v>
      </c>
      <c r="B69" s="197">
        <v>25</v>
      </c>
      <c r="C69" s="83">
        <v>918.6</v>
      </c>
      <c r="D69" s="87">
        <v>36.744</v>
      </c>
      <c r="E69" s="40"/>
      <c r="F69" s="153">
        <v>1976</v>
      </c>
      <c r="G69" s="99">
        <v>6</v>
      </c>
      <c r="H69" s="83">
        <v>225.4</v>
      </c>
      <c r="I69" s="87">
        <v>37.5666666666667</v>
      </c>
      <c r="J69" s="40"/>
      <c r="K69" s="153">
        <v>1976</v>
      </c>
      <c r="L69" s="99">
        <v>0</v>
      </c>
      <c r="M69" s="83">
        <v>0</v>
      </c>
      <c r="N69" s="97"/>
    </row>
    <row r="70" ht="21.95" customHeight="1">
      <c r="A70" s="196">
        <v>1977</v>
      </c>
      <c r="B70" s="197">
        <v>17</v>
      </c>
      <c r="C70" s="83">
        <v>640.9</v>
      </c>
      <c r="D70" s="87">
        <v>37.7</v>
      </c>
      <c r="E70" s="40"/>
      <c r="F70" s="153">
        <v>1977</v>
      </c>
      <c r="G70" s="99">
        <v>11</v>
      </c>
      <c r="H70" s="83">
        <v>424.5</v>
      </c>
      <c r="I70" s="87">
        <v>38.5909090909091</v>
      </c>
      <c r="J70" s="40"/>
      <c r="K70" s="153">
        <v>1977</v>
      </c>
      <c r="L70" s="99">
        <v>2</v>
      </c>
      <c r="M70" s="83">
        <v>79.7</v>
      </c>
      <c r="N70" s="97">
        <v>39.85</v>
      </c>
    </row>
    <row r="71" ht="21.95" customHeight="1">
      <c r="A71" s="196">
        <v>1978</v>
      </c>
      <c r="B71" s="197">
        <v>26</v>
      </c>
      <c r="C71" s="83">
        <v>959.7</v>
      </c>
      <c r="D71" s="87">
        <v>36.9115384615385</v>
      </c>
      <c r="E71" s="40"/>
      <c r="F71" s="153">
        <v>1978</v>
      </c>
      <c r="G71" s="99">
        <v>10</v>
      </c>
      <c r="H71" s="83">
        <v>377.1</v>
      </c>
      <c r="I71" s="87">
        <v>37.71</v>
      </c>
      <c r="J71" s="40"/>
      <c r="K71" s="153">
        <v>1978</v>
      </c>
      <c r="L71" s="99">
        <v>0</v>
      </c>
      <c r="M71" s="83">
        <v>0</v>
      </c>
      <c r="N71" s="97"/>
    </row>
    <row r="72" ht="21.95" customHeight="1">
      <c r="A72" s="196">
        <v>1979</v>
      </c>
      <c r="B72" s="197">
        <v>29</v>
      </c>
      <c r="C72" s="83">
        <v>1089.6</v>
      </c>
      <c r="D72" s="87">
        <v>37.5724137931034</v>
      </c>
      <c r="E72" s="40"/>
      <c r="F72" s="153">
        <v>1979</v>
      </c>
      <c r="G72" s="99">
        <v>15</v>
      </c>
      <c r="H72" s="83">
        <v>581.4</v>
      </c>
      <c r="I72" s="87">
        <v>38.76</v>
      </c>
      <c r="J72" s="40"/>
      <c r="K72" s="153">
        <v>1979</v>
      </c>
      <c r="L72" s="99">
        <v>4</v>
      </c>
      <c r="M72" s="83">
        <v>163.8</v>
      </c>
      <c r="N72" s="97">
        <v>40.95</v>
      </c>
    </row>
    <row r="73" ht="21.95" customHeight="1">
      <c r="A73" s="196">
        <v>1980</v>
      </c>
      <c r="B73" s="197">
        <v>33</v>
      </c>
      <c r="C73" s="83">
        <v>1222.4</v>
      </c>
      <c r="D73" s="87">
        <v>37.0424242424242</v>
      </c>
      <c r="E73" s="40"/>
      <c r="F73" s="153">
        <v>1980</v>
      </c>
      <c r="G73" s="99">
        <v>13</v>
      </c>
      <c r="H73" s="83">
        <v>493.5</v>
      </c>
      <c r="I73" s="87">
        <v>37.9615384615385</v>
      </c>
      <c r="J73" s="40"/>
      <c r="K73" s="153">
        <v>1980</v>
      </c>
      <c r="L73" s="99">
        <v>0</v>
      </c>
      <c r="M73" s="83">
        <v>0</v>
      </c>
      <c r="N73" s="97"/>
    </row>
    <row r="74" ht="21.95" customHeight="1">
      <c r="A74" s="196">
        <v>1981</v>
      </c>
      <c r="B74" s="197">
        <v>29</v>
      </c>
      <c r="C74" s="83">
        <v>1077.4</v>
      </c>
      <c r="D74" s="87">
        <v>37.151724137931</v>
      </c>
      <c r="E74" s="40"/>
      <c r="F74" s="153">
        <v>1981</v>
      </c>
      <c r="G74" s="99">
        <v>14</v>
      </c>
      <c r="H74" s="83">
        <v>534.4</v>
      </c>
      <c r="I74" s="87">
        <v>38.1714285714286</v>
      </c>
      <c r="J74" s="40"/>
      <c r="K74" s="153">
        <v>1981</v>
      </c>
      <c r="L74" s="99">
        <v>2</v>
      </c>
      <c r="M74" s="83">
        <v>80</v>
      </c>
      <c r="N74" s="97">
        <v>40</v>
      </c>
    </row>
    <row r="75" ht="21.95" customHeight="1">
      <c r="A75" s="196">
        <v>1982</v>
      </c>
      <c r="B75" s="197">
        <v>42</v>
      </c>
      <c r="C75" s="83">
        <v>1550</v>
      </c>
      <c r="D75" s="87">
        <v>36.9047619047619</v>
      </c>
      <c r="E75" s="40"/>
      <c r="F75" s="153">
        <v>1982</v>
      </c>
      <c r="G75" s="99">
        <v>13</v>
      </c>
      <c r="H75" s="83">
        <v>498.1</v>
      </c>
      <c r="I75" s="87">
        <v>38.3153846153846</v>
      </c>
      <c r="J75" s="40"/>
      <c r="K75" s="153">
        <v>1982</v>
      </c>
      <c r="L75" s="99">
        <v>2</v>
      </c>
      <c r="M75" s="83">
        <v>79.59999999999999</v>
      </c>
      <c r="N75" s="97">
        <v>39.8</v>
      </c>
    </row>
    <row r="76" ht="21.95" customHeight="1">
      <c r="A76" s="196">
        <v>1983</v>
      </c>
      <c r="B76" s="197">
        <v>46</v>
      </c>
      <c r="C76" s="83">
        <v>1707.3</v>
      </c>
      <c r="D76" s="87">
        <v>37.1152173913043</v>
      </c>
      <c r="E76" s="40"/>
      <c r="F76" s="153">
        <v>1983</v>
      </c>
      <c r="G76" s="99">
        <v>13</v>
      </c>
      <c r="H76" s="83">
        <v>505.3</v>
      </c>
      <c r="I76" s="87">
        <v>38.8692307692308</v>
      </c>
      <c r="J76" s="40"/>
      <c r="K76" s="153">
        <v>1983</v>
      </c>
      <c r="L76" s="99">
        <v>3</v>
      </c>
      <c r="M76" s="83">
        <v>124.5</v>
      </c>
      <c r="N76" s="97">
        <v>41.5</v>
      </c>
    </row>
    <row r="77" ht="21.95" customHeight="1">
      <c r="A77" s="196">
        <v>1984</v>
      </c>
      <c r="B77" s="197">
        <v>30</v>
      </c>
      <c r="C77" s="83">
        <v>1126.1</v>
      </c>
      <c r="D77" s="87">
        <v>37.5366666666667</v>
      </c>
      <c r="E77" s="40"/>
      <c r="F77" s="153">
        <v>1984</v>
      </c>
      <c r="G77" s="99">
        <v>14</v>
      </c>
      <c r="H77" s="83">
        <v>546</v>
      </c>
      <c r="I77" s="87">
        <v>39</v>
      </c>
      <c r="J77" s="40"/>
      <c r="K77" s="153">
        <v>1984</v>
      </c>
      <c r="L77" s="99">
        <v>4</v>
      </c>
      <c r="M77" s="83">
        <v>161.6</v>
      </c>
      <c r="N77" s="97">
        <v>40.4</v>
      </c>
    </row>
    <row r="78" ht="21.95" customHeight="1">
      <c r="A78" s="196">
        <v>1985</v>
      </c>
      <c r="B78" s="197">
        <v>66</v>
      </c>
      <c r="C78" s="83">
        <v>2480.6</v>
      </c>
      <c r="D78" s="87">
        <v>37.5848484848485</v>
      </c>
      <c r="E78" s="40"/>
      <c r="F78" s="153">
        <v>1985</v>
      </c>
      <c r="G78" s="99">
        <v>35</v>
      </c>
      <c r="H78" s="83">
        <v>1351.5</v>
      </c>
      <c r="I78" s="87">
        <v>38.6142857142857</v>
      </c>
      <c r="J78" s="40"/>
      <c r="K78" s="153">
        <v>1985</v>
      </c>
      <c r="L78" s="99">
        <v>7</v>
      </c>
      <c r="M78" s="83">
        <v>281.5</v>
      </c>
      <c r="N78" s="97">
        <v>40.2142857142857</v>
      </c>
    </row>
    <row r="79" ht="21.95" customHeight="1">
      <c r="A79" s="196">
        <v>1986</v>
      </c>
      <c r="B79" s="197">
        <v>47</v>
      </c>
      <c r="C79" s="83">
        <v>1761.6</v>
      </c>
      <c r="D79" s="87">
        <v>37.4808510638298</v>
      </c>
      <c r="E79" s="40"/>
      <c r="F79" s="153">
        <v>1986</v>
      </c>
      <c r="G79" s="99">
        <v>22</v>
      </c>
      <c r="H79" s="83">
        <v>852.5</v>
      </c>
      <c r="I79" s="87">
        <v>38.75</v>
      </c>
      <c r="J79" s="40"/>
      <c r="K79" s="153">
        <v>1986</v>
      </c>
      <c r="L79" s="99">
        <v>5</v>
      </c>
      <c r="M79" s="83">
        <v>200.3</v>
      </c>
      <c r="N79" s="97">
        <v>40.06</v>
      </c>
    </row>
    <row r="80" ht="21.95" customHeight="1">
      <c r="A80" s="196">
        <v>1987</v>
      </c>
      <c r="B80" s="197">
        <v>44</v>
      </c>
      <c r="C80" s="83">
        <v>1641.1</v>
      </c>
      <c r="D80" s="87">
        <v>37.2977272727273</v>
      </c>
      <c r="E80" s="40"/>
      <c r="F80" s="153">
        <v>1987</v>
      </c>
      <c r="G80" s="99">
        <v>21</v>
      </c>
      <c r="H80" s="83">
        <v>805.4</v>
      </c>
      <c r="I80" s="87">
        <v>38.352380952381</v>
      </c>
      <c r="J80" s="40"/>
      <c r="K80" s="153">
        <v>1987</v>
      </c>
      <c r="L80" s="99">
        <v>3</v>
      </c>
      <c r="M80" s="83">
        <v>122.2</v>
      </c>
      <c r="N80" s="97">
        <v>40.7333333333333</v>
      </c>
    </row>
    <row r="81" ht="21.95" customHeight="1">
      <c r="A81" s="196">
        <v>1988</v>
      </c>
      <c r="B81" s="197">
        <v>50</v>
      </c>
      <c r="C81" s="83">
        <v>1852.8</v>
      </c>
      <c r="D81" s="87">
        <v>37.056</v>
      </c>
      <c r="E81" s="40"/>
      <c r="F81" s="153">
        <v>1988</v>
      </c>
      <c r="G81" s="99">
        <v>16</v>
      </c>
      <c r="H81" s="83">
        <v>614</v>
      </c>
      <c r="I81" s="87">
        <v>38.375</v>
      </c>
      <c r="J81" s="40"/>
      <c r="K81" s="153">
        <v>1988</v>
      </c>
      <c r="L81" s="99">
        <v>2</v>
      </c>
      <c r="M81" s="83">
        <v>80</v>
      </c>
      <c r="N81" s="97">
        <v>40</v>
      </c>
    </row>
    <row r="82" ht="21.95" customHeight="1">
      <c r="A82" s="196">
        <v>1989</v>
      </c>
      <c r="B82" s="197">
        <v>23</v>
      </c>
      <c r="C82" s="83">
        <v>861.9</v>
      </c>
      <c r="D82" s="87">
        <v>37.4739130434783</v>
      </c>
      <c r="E82" s="40"/>
      <c r="F82" s="153">
        <v>1989</v>
      </c>
      <c r="G82" s="99">
        <v>12</v>
      </c>
      <c r="H82" s="83">
        <v>462.1</v>
      </c>
      <c r="I82" s="87">
        <v>38.5083333333333</v>
      </c>
      <c r="J82" s="40"/>
      <c r="K82" s="153">
        <v>1989</v>
      </c>
      <c r="L82" s="99">
        <v>2</v>
      </c>
      <c r="M82" s="83">
        <v>81</v>
      </c>
      <c r="N82" s="97">
        <v>40.5</v>
      </c>
    </row>
    <row r="83" ht="21.95" customHeight="1">
      <c r="A83" s="196">
        <v>1990</v>
      </c>
      <c r="B83" s="197">
        <v>38</v>
      </c>
      <c r="C83" s="83">
        <v>1424.1</v>
      </c>
      <c r="D83" s="87">
        <v>37.4763157894737</v>
      </c>
      <c r="E83" s="40"/>
      <c r="F83" s="153">
        <v>1990</v>
      </c>
      <c r="G83" s="99">
        <v>17</v>
      </c>
      <c r="H83" s="83">
        <v>661.1</v>
      </c>
      <c r="I83" s="87">
        <v>38.8882352941176</v>
      </c>
      <c r="J83" s="40"/>
      <c r="K83" s="153">
        <v>1990</v>
      </c>
      <c r="L83" s="99">
        <v>4</v>
      </c>
      <c r="M83" s="83">
        <v>163.3</v>
      </c>
      <c r="N83" s="97">
        <v>40.825</v>
      </c>
    </row>
    <row r="84" ht="21.95" customHeight="1">
      <c r="A84" s="196">
        <v>1991</v>
      </c>
      <c r="B84" s="197">
        <v>39</v>
      </c>
      <c r="C84" s="83">
        <v>1467.9</v>
      </c>
      <c r="D84" s="87">
        <v>37.6384615384615</v>
      </c>
      <c r="E84" s="40"/>
      <c r="F84" s="153">
        <v>1991</v>
      </c>
      <c r="G84" s="99">
        <v>21</v>
      </c>
      <c r="H84" s="83">
        <v>811.3</v>
      </c>
      <c r="I84" s="87">
        <v>38.6333333333333</v>
      </c>
      <c r="J84" s="40"/>
      <c r="K84" s="153">
        <v>1991</v>
      </c>
      <c r="L84" s="99">
        <v>6</v>
      </c>
      <c r="M84" s="83">
        <v>240.6</v>
      </c>
      <c r="N84" s="97">
        <v>40.1</v>
      </c>
    </row>
    <row r="85" ht="21.95" customHeight="1">
      <c r="A85" s="196">
        <v>1992</v>
      </c>
      <c r="B85" s="197">
        <v>0</v>
      </c>
      <c r="C85" s="83">
        <v>0</v>
      </c>
      <c r="D85" s="87"/>
      <c r="E85" s="40"/>
      <c r="F85" s="153">
        <v>1992</v>
      </c>
      <c r="G85" s="99">
        <v>0</v>
      </c>
      <c r="H85" s="83">
        <v>0</v>
      </c>
      <c r="I85" s="87"/>
      <c r="J85" s="40"/>
      <c r="K85" s="153">
        <v>1992</v>
      </c>
      <c r="L85" s="99">
        <v>0</v>
      </c>
      <c r="M85" s="83">
        <v>0</v>
      </c>
      <c r="N85" s="97"/>
    </row>
    <row r="86" ht="21.95" customHeight="1">
      <c r="A86" s="196">
        <v>1993</v>
      </c>
      <c r="B86" s="197">
        <v>32</v>
      </c>
      <c r="C86" s="83">
        <v>1181.6</v>
      </c>
      <c r="D86" s="87">
        <v>36.925</v>
      </c>
      <c r="E86" s="40"/>
      <c r="F86" s="153">
        <v>1993</v>
      </c>
      <c r="G86" s="99">
        <v>11</v>
      </c>
      <c r="H86" s="83">
        <v>421.7</v>
      </c>
      <c r="I86" s="87">
        <v>38.3363636363636</v>
      </c>
      <c r="J86" s="40"/>
      <c r="K86" s="153">
        <v>1993</v>
      </c>
      <c r="L86" s="99">
        <v>2</v>
      </c>
      <c r="M86" s="83">
        <v>79.5</v>
      </c>
      <c r="N86" s="97">
        <v>39.75</v>
      </c>
    </row>
    <row r="87" ht="21.95" customHeight="1">
      <c r="A87" s="196">
        <v>1994</v>
      </c>
      <c r="B87" s="197">
        <v>42</v>
      </c>
      <c r="C87" s="83">
        <v>1614.8</v>
      </c>
      <c r="D87" s="87">
        <v>38.447619047619</v>
      </c>
      <c r="E87" s="40"/>
      <c r="F87" s="153">
        <v>1994</v>
      </c>
      <c r="G87" s="99">
        <v>26</v>
      </c>
      <c r="H87" s="83">
        <v>1030.8</v>
      </c>
      <c r="I87" s="87">
        <v>39.6461538461538</v>
      </c>
      <c r="J87" s="40"/>
      <c r="K87" s="153">
        <v>1994</v>
      </c>
      <c r="L87" s="99">
        <v>10</v>
      </c>
      <c r="M87" s="83">
        <v>423.3</v>
      </c>
      <c r="N87" s="97">
        <v>42.33</v>
      </c>
    </row>
    <row r="88" ht="21.95" customHeight="1">
      <c r="A88" s="196">
        <v>1995</v>
      </c>
      <c r="B88" s="197">
        <v>46</v>
      </c>
      <c r="C88" s="83">
        <v>1717.4</v>
      </c>
      <c r="D88" s="87">
        <v>37.3347826086957</v>
      </c>
      <c r="E88" s="40"/>
      <c r="F88" s="153">
        <v>1995</v>
      </c>
      <c r="G88" s="99">
        <v>17</v>
      </c>
      <c r="H88" s="83">
        <v>665.1</v>
      </c>
      <c r="I88" s="87">
        <v>39.1235294117647</v>
      </c>
      <c r="J88" s="40"/>
      <c r="K88" s="153">
        <v>1995</v>
      </c>
      <c r="L88" s="99">
        <v>5</v>
      </c>
      <c r="M88" s="83">
        <v>210.9</v>
      </c>
      <c r="N88" s="97">
        <v>42.18</v>
      </c>
    </row>
    <row r="89" ht="21.95" customHeight="1">
      <c r="A89" s="196">
        <v>1996</v>
      </c>
      <c r="B89" s="197">
        <v>42</v>
      </c>
      <c r="C89" s="83">
        <v>1564.8</v>
      </c>
      <c r="D89" s="87">
        <v>37.2571428571429</v>
      </c>
      <c r="E89" s="40"/>
      <c r="F89" s="153">
        <v>1996</v>
      </c>
      <c r="G89" s="99">
        <v>15</v>
      </c>
      <c r="H89" s="83">
        <v>584.3</v>
      </c>
      <c r="I89" s="87">
        <v>38.9533333333333</v>
      </c>
      <c r="J89" s="40"/>
      <c r="K89" s="153">
        <v>1996</v>
      </c>
      <c r="L89" s="99">
        <v>6</v>
      </c>
      <c r="M89" s="83">
        <v>241.9</v>
      </c>
      <c r="N89" s="97">
        <v>40.3166666666667</v>
      </c>
    </row>
    <row r="90" ht="21.95" customHeight="1">
      <c r="A90" s="196">
        <v>1997</v>
      </c>
      <c r="B90" s="197">
        <v>32</v>
      </c>
      <c r="C90" s="83">
        <v>1181.4</v>
      </c>
      <c r="D90" s="87">
        <v>36.91875</v>
      </c>
      <c r="E90" s="40"/>
      <c r="F90" s="153">
        <v>1997</v>
      </c>
      <c r="G90" s="99">
        <v>12</v>
      </c>
      <c r="H90" s="83">
        <v>455.3</v>
      </c>
      <c r="I90" s="87">
        <v>37.9416666666667</v>
      </c>
      <c r="J90" s="40"/>
      <c r="K90" s="153">
        <v>1997</v>
      </c>
      <c r="L90" s="99">
        <v>0</v>
      </c>
      <c r="M90" s="83">
        <v>0</v>
      </c>
      <c r="N90" s="97"/>
    </row>
    <row r="91" ht="21.95" customHeight="1">
      <c r="A91" s="196">
        <v>1998</v>
      </c>
      <c r="B91" s="197">
        <v>17</v>
      </c>
      <c r="C91" s="83">
        <v>626.7</v>
      </c>
      <c r="D91" s="87">
        <v>36.8647058823529</v>
      </c>
      <c r="E91" s="40"/>
      <c r="F91" s="153">
        <v>1998</v>
      </c>
      <c r="G91" s="99">
        <v>6</v>
      </c>
      <c r="H91" s="83">
        <v>227.8</v>
      </c>
      <c r="I91" s="87">
        <v>37.9666666666667</v>
      </c>
      <c r="J91" s="40"/>
      <c r="K91" s="153">
        <v>1998</v>
      </c>
      <c r="L91" s="99">
        <v>0</v>
      </c>
      <c r="M91" s="83">
        <v>0</v>
      </c>
      <c r="N91" s="97"/>
    </row>
    <row r="92" ht="21.95" customHeight="1">
      <c r="A92" s="196">
        <v>1999</v>
      </c>
      <c r="B92" s="197">
        <v>13</v>
      </c>
      <c r="C92" s="83">
        <v>477.2</v>
      </c>
      <c r="D92" s="87">
        <v>36.7076923076923</v>
      </c>
      <c r="E92" s="40"/>
      <c r="F92" s="153">
        <v>1999</v>
      </c>
      <c r="G92" s="99">
        <v>4</v>
      </c>
      <c r="H92" s="83">
        <v>149.2</v>
      </c>
      <c r="I92" s="87">
        <v>37.3</v>
      </c>
      <c r="J92" s="40"/>
      <c r="K92" s="153">
        <v>1999</v>
      </c>
      <c r="L92" s="99">
        <v>0</v>
      </c>
      <c r="M92" s="83">
        <v>0</v>
      </c>
      <c r="N92" s="97"/>
    </row>
    <row r="93" ht="21.95" customHeight="1">
      <c r="A93" s="196">
        <v>2000</v>
      </c>
      <c r="B93" s="197">
        <v>8</v>
      </c>
      <c r="C93" s="83">
        <v>293.3</v>
      </c>
      <c r="D93" s="87">
        <v>36.6625</v>
      </c>
      <c r="E93" s="40"/>
      <c r="F93" s="153">
        <v>2000</v>
      </c>
      <c r="G93" s="99">
        <v>3</v>
      </c>
      <c r="H93" s="83">
        <v>112.8</v>
      </c>
      <c r="I93" s="87">
        <v>37.6</v>
      </c>
      <c r="J93" s="40"/>
      <c r="K93" s="153">
        <v>2000</v>
      </c>
      <c r="L93" s="99">
        <v>0</v>
      </c>
      <c r="M93" s="83">
        <v>0</v>
      </c>
      <c r="N93" s="97"/>
    </row>
    <row r="94" ht="21.95" customHeight="1">
      <c r="A94" s="196">
        <v>2001</v>
      </c>
      <c r="B94" s="197">
        <v>40</v>
      </c>
      <c r="C94" s="83">
        <v>1519.1</v>
      </c>
      <c r="D94" s="87">
        <v>37.9775</v>
      </c>
      <c r="E94" s="40"/>
      <c r="F94" s="153">
        <v>2001</v>
      </c>
      <c r="G94" s="99">
        <v>26</v>
      </c>
      <c r="H94" s="83">
        <v>1013.7</v>
      </c>
      <c r="I94" s="87">
        <v>38.9884615384615</v>
      </c>
      <c r="J94" s="40"/>
      <c r="K94" s="153">
        <v>2001</v>
      </c>
      <c r="L94" s="99">
        <v>7</v>
      </c>
      <c r="M94" s="83">
        <v>285.7</v>
      </c>
      <c r="N94" s="97">
        <v>40.8142857142857</v>
      </c>
    </row>
    <row r="95" ht="21.95" customHeight="1">
      <c r="A95" s="196">
        <v>2002</v>
      </c>
      <c r="B95" s="197">
        <v>53</v>
      </c>
      <c r="C95" s="83">
        <v>1993.3</v>
      </c>
      <c r="D95" s="87">
        <v>37.6094339622642</v>
      </c>
      <c r="E95" s="40"/>
      <c r="F95" s="153">
        <v>2002</v>
      </c>
      <c r="G95" s="99">
        <v>27</v>
      </c>
      <c r="H95" s="83">
        <v>1044.4</v>
      </c>
      <c r="I95" s="87">
        <v>38.6814814814815</v>
      </c>
      <c r="J95" s="40"/>
      <c r="K95" s="153">
        <v>2002</v>
      </c>
      <c r="L95" s="99">
        <v>5</v>
      </c>
      <c r="M95" s="83">
        <v>202.3</v>
      </c>
      <c r="N95" s="97">
        <v>40.46</v>
      </c>
    </row>
    <row r="96" ht="21.95" customHeight="1">
      <c r="A96" s="196">
        <v>2003</v>
      </c>
      <c r="B96" s="197">
        <v>43</v>
      </c>
      <c r="C96" s="83">
        <v>1608.5</v>
      </c>
      <c r="D96" s="87">
        <v>37.406976744186</v>
      </c>
      <c r="E96" s="40"/>
      <c r="F96" s="153">
        <v>2003</v>
      </c>
      <c r="G96" s="99">
        <v>19</v>
      </c>
      <c r="H96" s="83">
        <v>735.6</v>
      </c>
      <c r="I96" s="87">
        <v>38.7157894736842</v>
      </c>
      <c r="J96" s="40"/>
      <c r="K96" s="153">
        <v>2003</v>
      </c>
      <c r="L96" s="99">
        <v>4</v>
      </c>
      <c r="M96" s="83">
        <v>163.3</v>
      </c>
      <c r="N96" s="97">
        <v>40.825</v>
      </c>
    </row>
    <row r="97" ht="21.95" customHeight="1">
      <c r="A97" s="196">
        <v>2004</v>
      </c>
      <c r="B97" s="197">
        <v>47</v>
      </c>
      <c r="C97" s="83">
        <v>1750.4</v>
      </c>
      <c r="D97" s="87">
        <v>37.2425531914894</v>
      </c>
      <c r="E97" s="40"/>
      <c r="F97" s="153">
        <v>2004</v>
      </c>
      <c r="G97" s="99">
        <v>21</v>
      </c>
      <c r="H97" s="83">
        <v>804.1</v>
      </c>
      <c r="I97" s="87">
        <v>38.2904761904762</v>
      </c>
      <c r="J97" s="40"/>
      <c r="K97" s="153">
        <v>2004</v>
      </c>
      <c r="L97" s="99">
        <v>3</v>
      </c>
      <c r="M97" s="83">
        <v>121.6</v>
      </c>
      <c r="N97" s="97">
        <v>40.5333333333333</v>
      </c>
    </row>
    <row r="98" ht="21.95" customHeight="1">
      <c r="A98" s="196">
        <v>2005</v>
      </c>
      <c r="B98" s="197">
        <v>54</v>
      </c>
      <c r="C98" s="83">
        <v>2013.4</v>
      </c>
      <c r="D98" s="87">
        <v>37.2851851851852</v>
      </c>
      <c r="E98" s="40"/>
      <c r="F98" s="153">
        <v>2005</v>
      </c>
      <c r="G98" s="99">
        <v>26</v>
      </c>
      <c r="H98" s="83">
        <v>992.3</v>
      </c>
      <c r="I98" s="87">
        <v>38.1653846153846</v>
      </c>
      <c r="J98" s="40"/>
      <c r="K98" s="153">
        <v>2005</v>
      </c>
      <c r="L98" s="99">
        <v>1</v>
      </c>
      <c r="M98" s="83">
        <v>40</v>
      </c>
      <c r="N98" s="97">
        <v>40</v>
      </c>
    </row>
    <row r="99" ht="21.95" customHeight="1">
      <c r="A99" s="196">
        <v>2006</v>
      </c>
      <c r="B99" s="197">
        <v>28</v>
      </c>
      <c r="C99" s="83">
        <v>1048.3</v>
      </c>
      <c r="D99" s="87">
        <v>37.4392857142857</v>
      </c>
      <c r="E99" s="40"/>
      <c r="F99" s="153">
        <v>2006</v>
      </c>
      <c r="G99" s="99">
        <v>11</v>
      </c>
      <c r="H99" s="83">
        <v>429</v>
      </c>
      <c r="I99" s="87">
        <v>39</v>
      </c>
      <c r="J99" s="40"/>
      <c r="K99" s="153">
        <v>2006</v>
      </c>
      <c r="L99" s="99">
        <v>5</v>
      </c>
      <c r="M99" s="83">
        <v>202.1</v>
      </c>
      <c r="N99" s="97">
        <v>40.42</v>
      </c>
    </row>
    <row r="100" ht="21.95" customHeight="1">
      <c r="A100" s="196">
        <v>2007</v>
      </c>
      <c r="B100" s="197">
        <v>30</v>
      </c>
      <c r="C100" s="83">
        <v>1100.6</v>
      </c>
      <c r="D100" s="87">
        <v>36.6866666666667</v>
      </c>
      <c r="E100" s="40"/>
      <c r="F100" s="153">
        <v>2007</v>
      </c>
      <c r="G100" s="99">
        <v>5</v>
      </c>
      <c r="H100" s="83">
        <v>188.6</v>
      </c>
      <c r="I100" s="87">
        <v>37.72</v>
      </c>
      <c r="J100" s="40"/>
      <c r="K100" s="153">
        <v>2007</v>
      </c>
      <c r="L100" s="99">
        <v>0</v>
      </c>
      <c r="M100" s="83">
        <v>0</v>
      </c>
      <c r="N100" s="97"/>
    </row>
    <row r="101" ht="21.95" customHeight="1">
      <c r="A101" s="196">
        <v>2008</v>
      </c>
      <c r="B101" s="197">
        <v>30</v>
      </c>
      <c r="C101" s="83">
        <v>1114.5</v>
      </c>
      <c r="D101" s="87">
        <v>37.15</v>
      </c>
      <c r="E101" s="40"/>
      <c r="F101" s="153">
        <v>2008</v>
      </c>
      <c r="G101" s="99">
        <v>13</v>
      </c>
      <c r="H101" s="83">
        <v>497.9</v>
      </c>
      <c r="I101" s="87">
        <v>38.3</v>
      </c>
      <c r="J101" s="40"/>
      <c r="K101" s="153">
        <v>2008</v>
      </c>
      <c r="L101" s="99">
        <v>1</v>
      </c>
      <c r="M101" s="83">
        <v>39.8</v>
      </c>
      <c r="N101" s="97">
        <v>39.8</v>
      </c>
    </row>
    <row r="102" ht="21.95" customHeight="1">
      <c r="A102" s="196">
        <v>2009</v>
      </c>
      <c r="B102" s="197">
        <v>31</v>
      </c>
      <c r="C102" s="83">
        <v>1145.5</v>
      </c>
      <c r="D102" s="87">
        <v>36.9516129032258</v>
      </c>
      <c r="E102" s="40"/>
      <c r="F102" s="153">
        <v>2009</v>
      </c>
      <c r="G102" s="99">
        <v>12</v>
      </c>
      <c r="H102" s="83">
        <v>456.8</v>
      </c>
      <c r="I102" s="87">
        <v>38.0666666666667</v>
      </c>
      <c r="J102" s="40"/>
      <c r="K102" s="153">
        <v>2009</v>
      </c>
      <c r="L102" s="99">
        <v>0</v>
      </c>
      <c r="M102" s="83">
        <v>0</v>
      </c>
      <c r="N102" s="97"/>
    </row>
    <row r="103" ht="21.95" customHeight="1">
      <c r="A103" s="196">
        <v>2010</v>
      </c>
      <c r="B103" s="197">
        <v>10</v>
      </c>
      <c r="C103" s="83">
        <v>370.3</v>
      </c>
      <c r="D103" s="87">
        <v>37.03</v>
      </c>
      <c r="E103" s="40"/>
      <c r="F103" s="153">
        <v>2010</v>
      </c>
      <c r="G103" s="99">
        <v>2</v>
      </c>
      <c r="H103" s="83">
        <v>78.7</v>
      </c>
      <c r="I103" s="87">
        <v>39.35</v>
      </c>
      <c r="J103" s="40"/>
      <c r="K103" s="153">
        <v>2010</v>
      </c>
      <c r="L103" s="99">
        <v>1</v>
      </c>
      <c r="M103" s="83">
        <v>39.6</v>
      </c>
      <c r="N103" s="97">
        <v>39.6</v>
      </c>
    </row>
    <row r="104" ht="21.95" customHeight="1">
      <c r="A104" s="196">
        <v>2011</v>
      </c>
      <c r="B104" s="197">
        <v>14</v>
      </c>
      <c r="C104" s="83">
        <v>517.3</v>
      </c>
      <c r="D104" s="87">
        <v>36.95</v>
      </c>
      <c r="E104" s="40"/>
      <c r="F104" s="153">
        <v>2011</v>
      </c>
      <c r="G104" s="99">
        <v>3</v>
      </c>
      <c r="H104" s="83">
        <v>117.2</v>
      </c>
      <c r="I104" s="87">
        <v>39.0666666666667</v>
      </c>
      <c r="J104" s="40"/>
      <c r="K104" s="153">
        <v>2011</v>
      </c>
      <c r="L104" s="99">
        <v>1</v>
      </c>
      <c r="M104" s="83">
        <v>40.2</v>
      </c>
      <c r="N104" s="97">
        <v>40.2</v>
      </c>
    </row>
    <row r="105" ht="21.95" customHeight="1">
      <c r="A105" s="196">
        <v>2012</v>
      </c>
      <c r="B105" s="197">
        <v>37</v>
      </c>
      <c r="C105" s="83">
        <v>1379.2</v>
      </c>
      <c r="D105" s="87">
        <v>37.2756756756757</v>
      </c>
      <c r="E105" s="40"/>
      <c r="F105" s="153">
        <v>2012</v>
      </c>
      <c r="G105" s="99">
        <v>18</v>
      </c>
      <c r="H105" s="83">
        <v>692.2</v>
      </c>
      <c r="I105" s="87">
        <v>38.4555555555556</v>
      </c>
      <c r="J105" s="40"/>
      <c r="K105" s="153">
        <v>2012</v>
      </c>
      <c r="L105" s="99">
        <v>3</v>
      </c>
      <c r="M105" s="83">
        <v>122.7</v>
      </c>
      <c r="N105" s="97">
        <v>40.9</v>
      </c>
    </row>
    <row r="106" ht="21.95" customHeight="1">
      <c r="A106" s="196">
        <v>2013</v>
      </c>
      <c r="B106" s="197">
        <v>53</v>
      </c>
      <c r="C106" s="83">
        <v>1979.9</v>
      </c>
      <c r="D106" s="87">
        <v>37.3566037735849</v>
      </c>
      <c r="E106" s="40"/>
      <c r="F106" s="153">
        <v>2013</v>
      </c>
      <c r="G106" s="99">
        <v>24</v>
      </c>
      <c r="H106" s="83">
        <v>921.3</v>
      </c>
      <c r="I106" s="87">
        <v>38.3875</v>
      </c>
      <c r="J106" s="40"/>
      <c r="K106" s="153">
        <v>2013</v>
      </c>
      <c r="L106" s="99">
        <v>5</v>
      </c>
      <c r="M106" s="83">
        <v>202.2</v>
      </c>
      <c r="N106" s="97">
        <v>40.44</v>
      </c>
    </row>
    <row r="107" ht="21.95" customHeight="1">
      <c r="A107" s="196">
        <v>2014</v>
      </c>
      <c r="B107" s="197">
        <v>45</v>
      </c>
      <c r="C107" s="83">
        <v>1684.8</v>
      </c>
      <c r="D107" s="87">
        <v>37.44</v>
      </c>
      <c r="E107" s="40"/>
      <c r="F107" s="153">
        <v>2014</v>
      </c>
      <c r="G107" s="99">
        <v>24</v>
      </c>
      <c r="H107" s="83">
        <v>921.3</v>
      </c>
      <c r="I107" s="87">
        <v>38.3875</v>
      </c>
      <c r="J107" s="40"/>
      <c r="K107" s="153">
        <v>2014</v>
      </c>
      <c r="L107" s="99">
        <v>4</v>
      </c>
      <c r="M107" s="83">
        <v>163.8</v>
      </c>
      <c r="N107" s="97">
        <v>40.95</v>
      </c>
    </row>
    <row r="108" ht="21.95" customHeight="1">
      <c r="A108" s="196">
        <v>2015</v>
      </c>
      <c r="B108" s="197">
        <v>49</v>
      </c>
      <c r="C108" s="83">
        <v>1814.9</v>
      </c>
      <c r="D108" s="87">
        <v>37.0387755102041</v>
      </c>
      <c r="E108" s="40"/>
      <c r="F108" s="153">
        <v>2015</v>
      </c>
      <c r="G108" s="99">
        <v>20</v>
      </c>
      <c r="H108" s="83">
        <v>760.9</v>
      </c>
      <c r="I108" s="87">
        <v>38.045</v>
      </c>
      <c r="J108" s="40"/>
      <c r="K108" s="153">
        <v>2015</v>
      </c>
      <c r="L108" s="99">
        <v>1</v>
      </c>
      <c r="M108" s="83">
        <v>39.6</v>
      </c>
      <c r="N108" s="97">
        <v>39.6</v>
      </c>
    </row>
    <row r="109" ht="21.95" customHeight="1">
      <c r="A109" s="196">
        <v>2016</v>
      </c>
      <c r="B109" s="197">
        <v>53</v>
      </c>
      <c r="C109" s="83">
        <v>1979.3</v>
      </c>
      <c r="D109" s="87">
        <v>37.3452830188679</v>
      </c>
      <c r="E109" s="40"/>
      <c r="F109" s="153">
        <v>2016</v>
      </c>
      <c r="G109" s="99">
        <v>26</v>
      </c>
      <c r="H109" s="83">
        <v>997.6</v>
      </c>
      <c r="I109" s="87">
        <v>38.3692307692308</v>
      </c>
      <c r="J109" s="40"/>
      <c r="K109" s="153">
        <v>2016</v>
      </c>
      <c r="L109" s="99">
        <v>5</v>
      </c>
      <c r="M109" s="83">
        <v>200.2</v>
      </c>
      <c r="N109" s="97">
        <v>40.04</v>
      </c>
    </row>
    <row r="110" ht="21.95" customHeight="1">
      <c r="A110" s="196">
        <v>2017</v>
      </c>
      <c r="B110" s="197">
        <v>41</v>
      </c>
      <c r="C110" s="83">
        <v>1511.4</v>
      </c>
      <c r="D110" s="87">
        <v>36.8634146341463</v>
      </c>
      <c r="E110" s="40"/>
      <c r="F110" s="153">
        <v>2017</v>
      </c>
      <c r="G110" s="99">
        <v>13</v>
      </c>
      <c r="H110" s="83">
        <v>495.1</v>
      </c>
      <c r="I110" s="87">
        <v>38.0846153846154</v>
      </c>
      <c r="J110" s="40"/>
      <c r="K110" s="153">
        <v>2017</v>
      </c>
      <c r="L110" s="99">
        <v>1</v>
      </c>
      <c r="M110" s="83">
        <v>41.1</v>
      </c>
      <c r="N110" s="97">
        <v>41.1</v>
      </c>
    </row>
    <row r="111" ht="21.95" customHeight="1">
      <c r="A111" s="196">
        <v>2018</v>
      </c>
      <c r="B111" s="197">
        <v>58</v>
      </c>
      <c r="C111" s="83">
        <v>2206.6</v>
      </c>
      <c r="D111" s="87">
        <v>38.0448275862069</v>
      </c>
      <c r="E111" s="40"/>
      <c r="F111" s="153">
        <v>2018</v>
      </c>
      <c r="G111" s="99">
        <v>33</v>
      </c>
      <c r="H111" s="83">
        <v>1296.3</v>
      </c>
      <c r="I111" s="87">
        <v>39.2818181818182</v>
      </c>
      <c r="J111" s="40"/>
      <c r="K111" s="153">
        <v>2018</v>
      </c>
      <c r="L111" s="99">
        <v>13</v>
      </c>
      <c r="M111" s="83">
        <v>530.6</v>
      </c>
      <c r="N111" s="97">
        <v>40.8153846153846</v>
      </c>
    </row>
    <row r="112" ht="21.95" customHeight="1">
      <c r="A112" s="196">
        <v>2019</v>
      </c>
      <c r="B112" s="197">
        <v>67</v>
      </c>
      <c r="C112" s="83">
        <v>2534.2</v>
      </c>
      <c r="D112" s="87">
        <v>37.8238805970149</v>
      </c>
      <c r="E112" s="40"/>
      <c r="F112" s="153">
        <v>2019</v>
      </c>
      <c r="G112" s="99">
        <v>42</v>
      </c>
      <c r="H112" s="83">
        <v>1626.3</v>
      </c>
      <c r="I112" s="87">
        <v>38.7214285714286</v>
      </c>
      <c r="J112" s="40"/>
      <c r="K112" s="153">
        <v>2019</v>
      </c>
      <c r="L112" s="99">
        <v>11</v>
      </c>
      <c r="M112" s="83">
        <v>444.9</v>
      </c>
      <c r="N112" s="97">
        <v>40.4454545454545</v>
      </c>
    </row>
    <row r="113" ht="21.95" customHeight="1">
      <c r="A113" s="196">
        <v>2020</v>
      </c>
      <c r="B113" s="197">
        <v>80</v>
      </c>
      <c r="C113" s="83">
        <v>3023.1</v>
      </c>
      <c r="D113" s="87">
        <v>37.78875</v>
      </c>
      <c r="E113" s="40"/>
      <c r="F113" s="153">
        <v>2020</v>
      </c>
      <c r="G113" s="99">
        <v>48</v>
      </c>
      <c r="H113" s="83">
        <v>1857</v>
      </c>
      <c r="I113" s="87">
        <v>38.6875</v>
      </c>
      <c r="J113" s="40"/>
      <c r="K113" s="153">
        <v>2020</v>
      </c>
      <c r="L113" s="99">
        <v>9</v>
      </c>
      <c r="M113" s="83">
        <v>364.5</v>
      </c>
      <c r="N113" s="97">
        <v>40.5</v>
      </c>
    </row>
    <row r="114" ht="21.95" customHeight="1">
      <c r="A114" s="196">
        <v>2021</v>
      </c>
      <c r="B114" s="197">
        <v>41</v>
      </c>
      <c r="C114" s="83">
        <v>1519.9</v>
      </c>
      <c r="D114" s="87">
        <v>37.0707317073171</v>
      </c>
      <c r="E114" s="40"/>
      <c r="F114" s="153">
        <v>2021</v>
      </c>
      <c r="G114" s="99">
        <v>19</v>
      </c>
      <c r="H114" s="83">
        <v>718.8</v>
      </c>
      <c r="I114" s="87">
        <v>37.8315789473684</v>
      </c>
      <c r="J114" s="40"/>
      <c r="K114" s="153">
        <v>2021</v>
      </c>
      <c r="L114" s="99">
        <v>0</v>
      </c>
      <c r="M114" s="83">
        <v>0</v>
      </c>
      <c r="N114" s="97"/>
    </row>
    <row r="115" ht="21.95" customHeight="1">
      <c r="A115" s="196">
        <v>2022</v>
      </c>
      <c r="B115" s="197">
        <v>62</v>
      </c>
      <c r="C115" s="83">
        <v>2361.1</v>
      </c>
      <c r="D115" s="87">
        <v>38.0822580645161</v>
      </c>
      <c r="E115" s="40"/>
      <c r="F115" s="153">
        <v>2022</v>
      </c>
      <c r="G115" s="99">
        <v>38</v>
      </c>
      <c r="H115" s="83">
        <v>1487.3</v>
      </c>
      <c r="I115" s="87">
        <v>39.1394736842105</v>
      </c>
      <c r="J115" s="40"/>
      <c r="K115" s="153">
        <v>2022</v>
      </c>
      <c r="L115" s="99">
        <v>15</v>
      </c>
      <c r="M115" s="83">
        <v>611</v>
      </c>
      <c r="N115" s="97">
        <v>40.7333333333333</v>
      </c>
    </row>
    <row r="116" ht="21.95" customHeight="1">
      <c r="A116" s="198"/>
      <c r="B116" s="247"/>
      <c r="C116" s="83"/>
      <c r="D116" s="87"/>
      <c r="E116" s="40"/>
      <c r="F116" s="88"/>
      <c r="G116" s="84"/>
      <c r="H116" s="83"/>
      <c r="I116" s="87"/>
      <c r="J116" s="40"/>
      <c r="K116" s="88"/>
      <c r="L116" s="84"/>
      <c r="M116" s="83"/>
      <c r="N116" s="97"/>
    </row>
    <row r="117" ht="21.95" customHeight="1">
      <c r="A117" s="202"/>
      <c r="B117" s="248"/>
      <c r="C117" s="83"/>
      <c r="D117" s="87"/>
      <c r="E117" s="40"/>
      <c r="F117" s="95"/>
      <c r="G117" s="94"/>
      <c r="H117" s="83"/>
      <c r="I117" s="87"/>
      <c r="J117" s="40"/>
      <c r="K117" s="95"/>
      <c r="L117" s="94"/>
      <c r="M117" s="83"/>
      <c r="N117" s="97"/>
    </row>
    <row r="118" ht="21.95" customHeight="1">
      <c r="A118" s="202"/>
      <c r="B118" s="248"/>
      <c r="C118" s="83"/>
      <c r="D118" s="87"/>
      <c r="E118" s="40"/>
      <c r="F118" s="95"/>
      <c r="G118" s="94"/>
      <c r="H118" s="83"/>
      <c r="I118" s="87"/>
      <c r="J118" s="40"/>
      <c r="K118" s="95"/>
      <c r="L118" s="94"/>
      <c r="M118" s="83"/>
      <c r="N118" s="97"/>
    </row>
    <row r="119" ht="21.95" customHeight="1">
      <c r="A119" s="202"/>
      <c r="B119" s="248"/>
      <c r="C119" s="83"/>
      <c r="D119" s="87"/>
      <c r="E119" s="40"/>
      <c r="F119" s="95"/>
      <c r="G119" s="94"/>
      <c r="H119" s="83"/>
      <c r="I119" s="87"/>
      <c r="J119" s="40"/>
      <c r="K119" s="95"/>
      <c r="L119" s="94"/>
      <c r="M119" s="83"/>
      <c r="N119" s="97"/>
    </row>
    <row r="120" ht="21.95" customHeight="1">
      <c r="A120" s="202"/>
      <c r="B120" s="248"/>
      <c r="C120" s="83"/>
      <c r="D120" s="87"/>
      <c r="E120" s="40"/>
      <c r="F120" s="95"/>
      <c r="G120" s="94"/>
      <c r="H120" s="83"/>
      <c r="I120" s="87"/>
      <c r="J120" s="40"/>
      <c r="K120" s="95"/>
      <c r="L120" s="94"/>
      <c r="M120" s="83"/>
      <c r="N120" s="97"/>
    </row>
    <row r="121" ht="21.95" customHeight="1">
      <c r="A121" s="202"/>
      <c r="B121" s="248"/>
      <c r="C121" s="83"/>
      <c r="D121" s="87"/>
      <c r="E121" s="40"/>
      <c r="F121" s="95"/>
      <c r="G121" s="94"/>
      <c r="H121" s="83"/>
      <c r="I121" s="87"/>
      <c r="J121" s="40"/>
      <c r="K121" s="95"/>
      <c r="L121" s="94"/>
      <c r="M121" s="83"/>
      <c r="N121" s="97"/>
    </row>
    <row r="122" ht="21.95" customHeight="1">
      <c r="A122" s="202"/>
      <c r="B122" s="248"/>
      <c r="C122" s="83"/>
      <c r="D122" s="87"/>
      <c r="E122" s="40"/>
      <c r="F122" s="95"/>
      <c r="G122" s="94"/>
      <c r="H122" s="83"/>
      <c r="I122" s="87"/>
      <c r="J122" s="40"/>
      <c r="K122" s="95"/>
      <c r="L122" s="94"/>
      <c r="M122" s="83"/>
      <c r="N122" s="97"/>
    </row>
    <row r="123" ht="21.95" customHeight="1">
      <c r="A123" s="202"/>
      <c r="B123" s="248"/>
      <c r="C123" s="83"/>
      <c r="D123" s="87"/>
      <c r="E123" s="40"/>
      <c r="F123" s="95"/>
      <c r="G123" s="94"/>
      <c r="H123" s="83"/>
      <c r="I123" s="87"/>
      <c r="J123" s="40"/>
      <c r="K123" s="95"/>
      <c r="L123" s="94"/>
      <c r="M123" s="83"/>
      <c r="N123" s="97"/>
    </row>
    <row r="124" ht="21.95" customHeight="1">
      <c r="A124" s="202"/>
      <c r="B124" s="248"/>
      <c r="C124" s="83"/>
      <c r="D124" s="87"/>
      <c r="E124" s="40"/>
      <c r="F124" s="95"/>
      <c r="G124" s="94"/>
      <c r="H124" s="83"/>
      <c r="I124" s="87"/>
      <c r="J124" s="40"/>
      <c r="K124" s="95"/>
      <c r="L124" s="94"/>
      <c r="M124" s="83"/>
      <c r="N124" s="97"/>
    </row>
    <row r="125" ht="21.95" customHeight="1">
      <c r="A125" s="202"/>
      <c r="B125" s="248"/>
      <c r="C125" s="83"/>
      <c r="D125" s="87"/>
      <c r="E125" s="40"/>
      <c r="F125" s="95"/>
      <c r="G125" s="94"/>
      <c r="H125" s="83"/>
      <c r="I125" s="87"/>
      <c r="J125" s="40"/>
      <c r="K125" s="95"/>
      <c r="L125" s="94"/>
      <c r="M125" s="83"/>
      <c r="N125" s="97"/>
    </row>
    <row r="126" ht="21.95" customHeight="1">
      <c r="A126" s="202"/>
      <c r="B126" s="248"/>
      <c r="C126" s="83"/>
      <c r="D126" s="87"/>
      <c r="E126" s="40"/>
      <c r="F126" s="95"/>
      <c r="G126" s="94"/>
      <c r="H126" s="83"/>
      <c r="I126" s="87"/>
      <c r="J126" s="40"/>
      <c r="K126" s="95"/>
      <c r="L126" s="94"/>
      <c r="M126" s="83"/>
      <c r="N126" s="97"/>
    </row>
    <row r="127" ht="21.95" customHeight="1">
      <c r="A127" s="202"/>
      <c r="B127" s="248"/>
      <c r="C127" s="83"/>
      <c r="D127" s="87"/>
      <c r="E127" s="40"/>
      <c r="F127" s="95"/>
      <c r="G127" s="94"/>
      <c r="H127" s="83"/>
      <c r="I127" s="87"/>
      <c r="J127" s="40"/>
      <c r="K127" s="95"/>
      <c r="L127" s="94"/>
      <c r="M127" s="83"/>
      <c r="N127" s="97"/>
    </row>
    <row r="128" ht="21.95" customHeight="1">
      <c r="A128" s="202"/>
      <c r="B128" s="248"/>
      <c r="C128" s="83"/>
      <c r="D128" s="87"/>
      <c r="E128" s="40"/>
      <c r="F128" s="95"/>
      <c r="G128" s="94"/>
      <c r="H128" s="83"/>
      <c r="I128" s="87"/>
      <c r="J128" s="40"/>
      <c r="K128" s="95"/>
      <c r="L128" s="94"/>
      <c r="M128" s="83"/>
      <c r="N128" s="97"/>
    </row>
    <row r="129" ht="21.95" customHeight="1">
      <c r="A129" s="202"/>
      <c r="B129" s="248"/>
      <c r="C129" s="83"/>
      <c r="D129" s="87"/>
      <c r="E129" s="40"/>
      <c r="F129" s="95"/>
      <c r="G129" s="94"/>
      <c r="H129" s="83"/>
      <c r="I129" s="87"/>
      <c r="J129" s="40"/>
      <c r="K129" s="95"/>
      <c r="L129" s="94"/>
      <c r="M129" s="83"/>
      <c r="N129" s="97"/>
    </row>
    <row r="130" ht="21.95" customHeight="1">
      <c r="A130" s="202"/>
      <c r="B130" s="248"/>
      <c r="C130" s="83"/>
      <c r="D130" s="87"/>
      <c r="E130" s="40"/>
      <c r="F130" s="95"/>
      <c r="G130" s="94"/>
      <c r="H130" s="83"/>
      <c r="I130" s="87"/>
      <c r="J130" s="40"/>
      <c r="K130" s="95"/>
      <c r="L130" s="94"/>
      <c r="M130" s="83"/>
      <c r="N130" s="97"/>
    </row>
    <row r="131" ht="21.95" customHeight="1">
      <c r="A131" s="202"/>
      <c r="B131" s="248"/>
      <c r="C131" s="83"/>
      <c r="D131" s="87"/>
      <c r="E131" s="40"/>
      <c r="F131" s="95"/>
      <c r="G131" s="94"/>
      <c r="H131" s="83"/>
      <c r="I131" s="87"/>
      <c r="J131" s="40"/>
      <c r="K131" s="95"/>
      <c r="L131" s="94"/>
      <c r="M131" s="83"/>
      <c r="N131" s="97"/>
    </row>
    <row r="132" ht="21.95" customHeight="1">
      <c r="A132" s="202"/>
      <c r="B132" s="248"/>
      <c r="C132" s="83"/>
      <c r="D132" s="87"/>
      <c r="E132" s="40"/>
      <c r="F132" s="95"/>
      <c r="G132" s="94"/>
      <c r="H132" s="83"/>
      <c r="I132" s="87"/>
      <c r="J132" s="40"/>
      <c r="K132" s="95"/>
      <c r="L132" s="94"/>
      <c r="M132" s="83"/>
      <c r="N132" s="97"/>
    </row>
    <row r="133" ht="21.95" customHeight="1">
      <c r="A133" s="202"/>
      <c r="B133" s="248"/>
      <c r="C133" s="83"/>
      <c r="D133" s="87"/>
      <c r="E133" s="40"/>
      <c r="F133" s="95"/>
      <c r="G133" s="94"/>
      <c r="H133" s="83"/>
      <c r="I133" s="87"/>
      <c r="J133" s="40"/>
      <c r="K133" s="95"/>
      <c r="L133" s="94"/>
      <c r="M133" s="83"/>
      <c r="N133" s="97"/>
    </row>
    <row r="134" ht="21.95" customHeight="1">
      <c r="A134" s="202"/>
      <c r="B134" s="248"/>
      <c r="C134" s="83"/>
      <c r="D134" s="87"/>
      <c r="E134" s="40"/>
      <c r="F134" s="95"/>
      <c r="G134" s="94"/>
      <c r="H134" s="83"/>
      <c r="I134" s="87"/>
      <c r="J134" s="40"/>
      <c r="K134" s="95"/>
      <c r="L134" s="94"/>
      <c r="M134" s="83"/>
      <c r="N134" s="97"/>
    </row>
    <row r="135" ht="21.95" customHeight="1">
      <c r="A135" s="202"/>
      <c r="B135" s="248"/>
      <c r="C135" s="83"/>
      <c r="D135" s="87"/>
      <c r="E135" s="40"/>
      <c r="F135" s="95"/>
      <c r="G135" s="94"/>
      <c r="H135" s="83"/>
      <c r="I135" s="87"/>
      <c r="J135" s="40"/>
      <c r="K135" s="95"/>
      <c r="L135" s="94"/>
      <c r="M135" s="83"/>
      <c r="N135" s="97"/>
    </row>
    <row r="136" ht="21.95" customHeight="1">
      <c r="A136" t="s" s="202">
        <v>104</v>
      </c>
      <c r="B136" t="s" s="203">
        <v>211</v>
      </c>
      <c r="C136" s="83"/>
      <c r="D136" s="87"/>
      <c r="E136" s="40"/>
      <c r="F136" t="s" s="95">
        <v>104</v>
      </c>
      <c r="G136" t="s" s="165">
        <v>211</v>
      </c>
      <c r="H136" s="83"/>
      <c r="I136" s="87"/>
      <c r="J136" s="40"/>
      <c r="K136" t="s" s="95">
        <v>104</v>
      </c>
      <c r="L136" t="s" s="165">
        <v>211</v>
      </c>
      <c r="M136" s="83"/>
      <c r="N136" s="97"/>
    </row>
    <row r="137" ht="21.95" customHeight="1">
      <c r="A137" t="s" s="204">
        <v>212</v>
      </c>
      <c r="B137" s="205">
        <f>AVERAGE(B3:B58)</f>
        <v>35.4642857142857</v>
      </c>
      <c r="C137" s="83">
        <f>AVERAGE(C3:C58)</f>
        <v>1331.401785714290</v>
      </c>
      <c r="D137" s="87">
        <f>AVERAGE(D3:D58)</f>
        <v>37.4790787504137</v>
      </c>
      <c r="E137" s="40"/>
      <c r="F137" t="s" s="100">
        <v>212</v>
      </c>
      <c r="G137" s="83">
        <f>AVERAGE(G3:G58)</f>
        <v>19.1785714285714</v>
      </c>
      <c r="H137" s="83">
        <f>AVERAGE(H3:H58)</f>
        <v>739.691071428571</v>
      </c>
      <c r="I137" s="87">
        <f>AVERAGE(I3:I58)</f>
        <v>38.5032073521672</v>
      </c>
      <c r="J137" s="40"/>
      <c r="K137" t="s" s="100">
        <v>212</v>
      </c>
      <c r="L137" s="83">
        <f>AVERAGE(L3:L58)</f>
        <v>4.05357142857143</v>
      </c>
      <c r="M137" s="83">
        <f>AVERAGE(M3:M58)</f>
        <v>164.507142857143</v>
      </c>
      <c r="N137" s="97">
        <f>AVERAGE(N3:N58)</f>
        <v>40.4427617537501</v>
      </c>
    </row>
    <row r="138" ht="22.75" customHeight="1">
      <c r="A138" t="s" s="249">
        <v>213</v>
      </c>
      <c r="B138" s="250">
        <f>AVERAGE(B59:B115)</f>
        <v>36.719298245614</v>
      </c>
      <c r="C138" s="116">
        <f>AVERAGE(C59:C115)</f>
        <v>1372.950877192980</v>
      </c>
      <c r="D138" s="112">
        <f>AVERAGE(D59:D115)</f>
        <v>37.305105197664</v>
      </c>
      <c r="E138" s="113"/>
      <c r="F138" t="s" s="169">
        <v>213</v>
      </c>
      <c r="G138" s="116">
        <f>AVERAGE(G59:G115)</f>
        <v>17.1052631578947</v>
      </c>
      <c r="H138" s="116">
        <f>AVERAGE(H59:H115)</f>
        <v>659.773684210526</v>
      </c>
      <c r="I138" s="112">
        <f>AVERAGE(I59:I115)</f>
        <v>38.4803911150452</v>
      </c>
      <c r="J138" s="113"/>
      <c r="K138" t="s" s="169">
        <v>213</v>
      </c>
      <c r="L138" s="116">
        <f>AVERAGE(L59:L115)</f>
        <v>3.36842105263158</v>
      </c>
      <c r="M138" s="116">
        <f>AVERAGE(M59:M115)</f>
        <v>137.022807017544</v>
      </c>
      <c r="N138" s="119">
        <f>AVERAGE(N59:N115)</f>
        <v>40.4977382307615</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1" customWidth="1"/>
    <col min="2" max="4" width="12.1719" style="251" customWidth="1"/>
    <col min="5" max="5" width="1.35156" style="251" customWidth="1"/>
    <col min="6" max="6" width="10" style="251" customWidth="1"/>
    <col min="7" max="9" width="12.1719" style="251" customWidth="1"/>
    <col min="10" max="10" width="1.35156" style="251" customWidth="1"/>
    <col min="11" max="11" width="10" style="251" customWidth="1"/>
    <col min="12" max="14" width="12.1719" style="251" customWidth="1"/>
    <col min="15" max="15" width="10.8516" style="251" customWidth="1"/>
    <col min="16" max="17" width="6.5" style="251" customWidth="1"/>
    <col min="18" max="18" width="10.8516" style="251" customWidth="1"/>
    <col min="19" max="20" width="6.5" style="251" customWidth="1"/>
    <col min="21" max="21" width="10.8516" style="251" customWidth="1"/>
    <col min="22" max="23" width="6.5" style="251" customWidth="1"/>
    <col min="24" max="16384" width="16.3516" style="251" customWidth="1"/>
  </cols>
  <sheetData>
    <row r="1" ht="63.8" customHeight="1">
      <c r="A1" t="s" s="134">
        <v>215</v>
      </c>
      <c r="B1" t="s" s="191">
        <v>40</v>
      </c>
      <c r="C1" t="s" s="191">
        <v>41</v>
      </c>
      <c r="D1" t="s" s="192">
        <v>42</v>
      </c>
      <c r="E1" s="29"/>
      <c r="F1" t="s" s="137">
        <v>148</v>
      </c>
      <c r="G1" t="s" s="191">
        <v>44</v>
      </c>
      <c r="H1" t="s" s="191">
        <v>45</v>
      </c>
      <c r="I1" t="s" s="192">
        <v>46</v>
      </c>
      <c r="J1" s="29"/>
      <c r="K1" t="s" s="137">
        <v>216</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16</v>
      </c>
      <c r="C3" s="83">
        <v>611.6</v>
      </c>
      <c r="D3" s="87">
        <v>38.225</v>
      </c>
      <c r="E3" s="40"/>
      <c r="F3" s="153">
        <v>1910</v>
      </c>
      <c r="G3" s="99">
        <v>7</v>
      </c>
      <c r="H3" s="83">
        <v>276.6</v>
      </c>
      <c r="I3" s="87">
        <v>39.5142857142857</v>
      </c>
      <c r="J3" s="40"/>
      <c r="K3" s="153">
        <v>1910</v>
      </c>
      <c r="L3" s="99">
        <v>1</v>
      </c>
      <c r="M3" s="83">
        <v>43.6</v>
      </c>
      <c r="N3" s="89">
        <v>43.6</v>
      </c>
      <c r="O3" s="148"/>
      <c r="P3" s="143"/>
      <c r="Q3" s="154"/>
      <c r="R3" s="151"/>
      <c r="S3" s="143"/>
      <c r="T3" s="154"/>
      <c r="U3" s="151"/>
      <c r="V3" s="143"/>
      <c r="W3" s="154"/>
    </row>
    <row r="4" ht="21.95" customHeight="1">
      <c r="A4" s="152">
        <v>1911</v>
      </c>
      <c r="B4" s="99">
        <v>16</v>
      </c>
      <c r="C4" s="83">
        <v>603.8</v>
      </c>
      <c r="D4" s="87">
        <v>37.7375</v>
      </c>
      <c r="E4" s="40"/>
      <c r="F4" s="153">
        <v>1911</v>
      </c>
      <c r="G4" s="99">
        <v>3</v>
      </c>
      <c r="H4" s="83">
        <v>117.7</v>
      </c>
      <c r="I4" s="87">
        <v>39.2333333333333</v>
      </c>
      <c r="J4" s="40"/>
      <c r="K4" s="153">
        <v>1911</v>
      </c>
      <c r="L4" s="99">
        <v>0</v>
      </c>
      <c r="M4" s="83">
        <v>0</v>
      </c>
      <c r="N4" s="89"/>
      <c r="O4" s="155"/>
      <c r="P4" s="129"/>
      <c r="Q4" s="97"/>
      <c r="R4" s="156"/>
      <c r="S4" s="129"/>
      <c r="T4" s="97"/>
      <c r="U4" s="156"/>
      <c r="V4" s="129"/>
      <c r="W4" s="97"/>
    </row>
    <row r="5" ht="21.95" customHeight="1">
      <c r="A5" s="152">
        <v>1912</v>
      </c>
      <c r="B5" s="99">
        <v>43</v>
      </c>
      <c r="C5" s="83">
        <v>1667.1</v>
      </c>
      <c r="D5" s="87">
        <v>38.7697674418605</v>
      </c>
      <c r="E5" s="40"/>
      <c r="F5" s="153">
        <v>1912</v>
      </c>
      <c r="G5" s="99">
        <v>18</v>
      </c>
      <c r="H5" s="83">
        <v>734.3</v>
      </c>
      <c r="I5" s="87">
        <v>40.7944444444444</v>
      </c>
      <c r="J5" s="40"/>
      <c r="K5" s="153">
        <v>1912</v>
      </c>
      <c r="L5" s="99">
        <v>5</v>
      </c>
      <c r="M5" s="83">
        <v>212.9</v>
      </c>
      <c r="N5" s="89">
        <v>42.58</v>
      </c>
      <c r="O5" s="155"/>
      <c r="P5" s="129"/>
      <c r="Q5" s="97"/>
      <c r="R5" s="156"/>
      <c r="S5" s="129"/>
      <c r="T5" s="97"/>
      <c r="U5" s="156"/>
      <c r="V5" s="129"/>
      <c r="W5" s="97"/>
    </row>
    <row r="6" ht="21.95" customHeight="1">
      <c r="A6" s="152">
        <v>1913</v>
      </c>
      <c r="B6" s="99">
        <v>45</v>
      </c>
      <c r="C6" s="83">
        <v>1761.1</v>
      </c>
      <c r="D6" s="87">
        <v>39.1355555555556</v>
      </c>
      <c r="E6" s="40"/>
      <c r="F6" s="153">
        <v>1913</v>
      </c>
      <c r="G6" s="99">
        <v>26</v>
      </c>
      <c r="H6" s="83">
        <v>1051</v>
      </c>
      <c r="I6" s="87">
        <v>40.4230769230769</v>
      </c>
      <c r="J6" s="40"/>
      <c r="K6" s="153">
        <v>1913</v>
      </c>
      <c r="L6" s="99">
        <v>4</v>
      </c>
      <c r="M6" s="83">
        <v>176.1</v>
      </c>
      <c r="N6" s="89">
        <v>44.025</v>
      </c>
      <c r="O6" s="155"/>
      <c r="P6" s="129"/>
      <c r="Q6" s="97"/>
      <c r="R6" s="156"/>
      <c r="S6" s="129"/>
      <c r="T6" s="97"/>
      <c r="U6" s="156"/>
      <c r="V6" s="129"/>
      <c r="W6" s="97"/>
    </row>
    <row r="7" ht="21.95" customHeight="1">
      <c r="A7" s="152">
        <v>1914</v>
      </c>
      <c r="B7" s="99">
        <v>66</v>
      </c>
      <c r="C7" s="83">
        <v>2601.3</v>
      </c>
      <c r="D7" s="87">
        <v>39.4136363636364</v>
      </c>
      <c r="E7" s="40"/>
      <c r="F7" s="153">
        <v>1914</v>
      </c>
      <c r="G7" s="99">
        <v>44</v>
      </c>
      <c r="H7" s="83">
        <v>1778.2</v>
      </c>
      <c r="I7" s="87">
        <v>40.4136363636364</v>
      </c>
      <c r="J7" s="40"/>
      <c r="K7" s="153">
        <v>1914</v>
      </c>
      <c r="L7" s="99">
        <v>9</v>
      </c>
      <c r="M7" s="83">
        <v>388.3</v>
      </c>
      <c r="N7" s="89">
        <v>43.1444444444444</v>
      </c>
      <c r="O7" s="155"/>
      <c r="P7" s="129"/>
      <c r="Q7" s="97"/>
      <c r="R7" s="156"/>
      <c r="S7" s="129"/>
      <c r="T7" s="97"/>
      <c r="U7" s="156"/>
      <c r="V7" s="129"/>
      <c r="W7" s="97"/>
    </row>
    <row r="8" ht="21.95" customHeight="1">
      <c r="A8" s="152">
        <v>1915</v>
      </c>
      <c r="B8" s="99">
        <v>45</v>
      </c>
      <c r="C8" s="83">
        <v>1777.5</v>
      </c>
      <c r="D8" s="87">
        <v>39.5</v>
      </c>
      <c r="E8" s="40"/>
      <c r="F8" s="153">
        <v>1915</v>
      </c>
      <c r="G8" s="99">
        <v>35</v>
      </c>
      <c r="H8" s="83">
        <v>1403.4</v>
      </c>
      <c r="I8" s="87">
        <v>40.0971428571429</v>
      </c>
      <c r="J8" s="40"/>
      <c r="K8" s="153">
        <v>1915</v>
      </c>
      <c r="L8" s="99">
        <v>7</v>
      </c>
      <c r="M8" s="83">
        <v>306.7</v>
      </c>
      <c r="N8" s="89">
        <v>43.8142857142857</v>
      </c>
      <c r="O8" s="155"/>
      <c r="P8" s="129"/>
      <c r="Q8" s="97"/>
      <c r="R8" s="156"/>
      <c r="S8" s="129"/>
      <c r="T8" s="97"/>
      <c r="U8" s="156"/>
      <c r="V8" s="129"/>
      <c r="W8" s="97"/>
    </row>
    <row r="9" ht="21.95" customHeight="1">
      <c r="A9" s="152">
        <v>1916</v>
      </c>
      <c r="B9" s="99">
        <v>37</v>
      </c>
      <c r="C9" s="83">
        <v>1431.3</v>
      </c>
      <c r="D9" s="87">
        <v>38.6837837837838</v>
      </c>
      <c r="E9" s="40"/>
      <c r="F9" s="153">
        <v>1916</v>
      </c>
      <c r="G9" s="99">
        <v>23</v>
      </c>
      <c r="H9" s="83">
        <v>911.7</v>
      </c>
      <c r="I9" s="87">
        <v>39.6391304347826</v>
      </c>
      <c r="J9" s="40"/>
      <c r="K9" s="153">
        <v>1916</v>
      </c>
      <c r="L9" s="99">
        <v>1</v>
      </c>
      <c r="M9" s="83">
        <v>42.8</v>
      </c>
      <c r="N9" s="89">
        <v>42.8</v>
      </c>
      <c r="O9" s="155"/>
      <c r="P9" s="129"/>
      <c r="Q9" s="97"/>
      <c r="R9" s="156"/>
      <c r="S9" s="129"/>
      <c r="T9" s="97"/>
      <c r="U9" s="156"/>
      <c r="V9" s="129"/>
      <c r="W9" s="97"/>
    </row>
    <row r="10" ht="21.95" customHeight="1">
      <c r="A10" s="152">
        <v>1917</v>
      </c>
      <c r="B10" s="99">
        <v>14</v>
      </c>
      <c r="C10" s="83">
        <v>545.6</v>
      </c>
      <c r="D10" s="87">
        <v>38.9714285714286</v>
      </c>
      <c r="E10" s="40"/>
      <c r="F10" s="153">
        <v>1917</v>
      </c>
      <c r="G10" s="99">
        <v>7</v>
      </c>
      <c r="H10" s="83">
        <v>286</v>
      </c>
      <c r="I10" s="87">
        <v>40.8571428571429</v>
      </c>
      <c r="J10" s="40"/>
      <c r="K10" s="153">
        <v>1917</v>
      </c>
      <c r="L10" s="99">
        <v>3</v>
      </c>
      <c r="M10" s="83">
        <v>128.3</v>
      </c>
      <c r="N10" s="89">
        <v>42.7666666666667</v>
      </c>
      <c r="O10" s="155"/>
      <c r="P10" s="129"/>
      <c r="Q10" s="97"/>
      <c r="R10" s="156"/>
      <c r="S10" s="129"/>
      <c r="T10" s="97"/>
      <c r="U10" s="156"/>
      <c r="V10" s="129"/>
      <c r="W10" s="97"/>
    </row>
    <row r="11" ht="21.95" customHeight="1">
      <c r="A11" s="152">
        <v>1918</v>
      </c>
      <c r="B11" s="99">
        <v>30</v>
      </c>
      <c r="C11" s="83">
        <v>1161.3</v>
      </c>
      <c r="D11" s="87">
        <v>38.71</v>
      </c>
      <c r="E11" s="40"/>
      <c r="F11" s="153">
        <v>1918</v>
      </c>
      <c r="G11" s="99">
        <v>18</v>
      </c>
      <c r="H11" s="83">
        <v>716</v>
      </c>
      <c r="I11" s="87">
        <v>39.7777777777778</v>
      </c>
      <c r="J11" s="40"/>
      <c r="K11" s="153">
        <v>1918</v>
      </c>
      <c r="L11" s="99">
        <v>2</v>
      </c>
      <c r="M11" s="83">
        <v>85.5</v>
      </c>
      <c r="N11" s="89">
        <v>42.75</v>
      </c>
      <c r="O11" s="155"/>
      <c r="P11" s="129"/>
      <c r="Q11" s="97"/>
      <c r="R11" s="156"/>
      <c r="S11" s="129"/>
      <c r="T11" s="97"/>
      <c r="U11" s="156"/>
      <c r="V11" s="129"/>
      <c r="W11" s="97"/>
    </row>
    <row r="12" ht="21.95" customHeight="1">
      <c r="A12" s="152">
        <v>1919</v>
      </c>
      <c r="B12" s="99">
        <v>62</v>
      </c>
      <c r="C12" s="83">
        <v>2423.7</v>
      </c>
      <c r="D12" s="87">
        <v>39.091935483871</v>
      </c>
      <c r="E12" s="40"/>
      <c r="F12" s="153">
        <v>1919</v>
      </c>
      <c r="G12" s="99">
        <v>38</v>
      </c>
      <c r="H12" s="83">
        <v>1529.1</v>
      </c>
      <c r="I12" s="87">
        <v>40.2394736842105</v>
      </c>
      <c r="J12" s="40"/>
      <c r="K12" s="153">
        <v>1919</v>
      </c>
      <c r="L12" s="99">
        <v>5</v>
      </c>
      <c r="M12" s="83">
        <v>212.2</v>
      </c>
      <c r="N12" s="89">
        <v>42.44</v>
      </c>
      <c r="O12" s="155"/>
      <c r="P12" s="129"/>
      <c r="Q12" s="97"/>
      <c r="R12" s="156"/>
      <c r="S12" s="129"/>
      <c r="T12" s="97"/>
      <c r="U12" s="156"/>
      <c r="V12" s="129"/>
      <c r="W12" s="97"/>
    </row>
    <row r="13" ht="21.95" customHeight="1">
      <c r="A13" s="152">
        <v>1920</v>
      </c>
      <c r="B13" s="99">
        <v>35</v>
      </c>
      <c r="C13" s="83">
        <v>1356.9</v>
      </c>
      <c r="D13" s="87">
        <v>38.7685714285714</v>
      </c>
      <c r="E13" s="40"/>
      <c r="F13" s="153">
        <v>1920</v>
      </c>
      <c r="G13" s="99">
        <v>19</v>
      </c>
      <c r="H13" s="83">
        <v>762.8</v>
      </c>
      <c r="I13" s="87">
        <v>40.1473684210526</v>
      </c>
      <c r="J13" s="40"/>
      <c r="K13" s="153">
        <v>1920</v>
      </c>
      <c r="L13" s="99">
        <v>2</v>
      </c>
      <c r="M13" s="83">
        <v>85</v>
      </c>
      <c r="N13" s="89">
        <v>42.5</v>
      </c>
      <c r="O13" s="155"/>
      <c r="P13" s="129"/>
      <c r="Q13" s="97"/>
      <c r="R13" s="156"/>
      <c r="S13" s="129"/>
      <c r="T13" s="97"/>
      <c r="U13" s="156"/>
      <c r="V13" s="129"/>
      <c r="W13" s="97"/>
    </row>
    <row r="14" ht="21.95" customHeight="1">
      <c r="A14" s="152">
        <v>1921</v>
      </c>
      <c r="B14" s="99">
        <v>24</v>
      </c>
      <c r="C14" s="83">
        <v>923</v>
      </c>
      <c r="D14" s="87">
        <v>38.4583333333333</v>
      </c>
      <c r="E14" s="40"/>
      <c r="F14" s="153">
        <v>1921</v>
      </c>
      <c r="G14" s="99">
        <v>9</v>
      </c>
      <c r="H14" s="83">
        <v>361</v>
      </c>
      <c r="I14" s="87">
        <v>40.1111111111111</v>
      </c>
      <c r="J14" s="40"/>
      <c r="K14" s="153">
        <v>1921</v>
      </c>
      <c r="L14" s="99">
        <v>1</v>
      </c>
      <c r="M14" s="83">
        <v>42.2</v>
      </c>
      <c r="N14" s="89">
        <v>42.2</v>
      </c>
      <c r="O14" s="155"/>
      <c r="P14" s="129"/>
      <c r="Q14" s="97"/>
      <c r="R14" s="156"/>
      <c r="S14" s="129"/>
      <c r="T14" s="97"/>
      <c r="U14" s="156"/>
      <c r="V14" s="129"/>
      <c r="W14" s="97"/>
    </row>
    <row r="15" ht="21.95" customHeight="1">
      <c r="A15" s="152">
        <v>1922</v>
      </c>
      <c r="B15" s="99">
        <v>48</v>
      </c>
      <c r="C15" s="83">
        <v>1848.8</v>
      </c>
      <c r="D15" s="87">
        <v>38.5166666666667</v>
      </c>
      <c r="E15" s="40"/>
      <c r="F15" s="153">
        <v>1922</v>
      </c>
      <c r="G15" s="99">
        <v>24</v>
      </c>
      <c r="H15" s="83">
        <v>954.4</v>
      </c>
      <c r="I15" s="87">
        <v>39.7666666666667</v>
      </c>
      <c r="J15" s="40"/>
      <c r="K15" s="153">
        <v>1922</v>
      </c>
      <c r="L15" s="99">
        <v>0</v>
      </c>
      <c r="M15" s="83">
        <v>0</v>
      </c>
      <c r="N15" s="89"/>
      <c r="O15" s="155"/>
      <c r="P15" s="129"/>
      <c r="Q15" s="97"/>
      <c r="R15" s="156"/>
      <c r="S15" s="129"/>
      <c r="T15" s="97"/>
      <c r="U15" s="156"/>
      <c r="V15" s="129"/>
      <c r="W15" s="97"/>
    </row>
    <row r="16" ht="21.95" customHeight="1">
      <c r="A16" s="152">
        <v>1923</v>
      </c>
      <c r="B16" s="99">
        <v>61</v>
      </c>
      <c r="C16" s="83">
        <v>2388.2</v>
      </c>
      <c r="D16" s="87">
        <v>39.1508196721311</v>
      </c>
      <c r="E16" s="40"/>
      <c r="F16" s="153">
        <v>1923</v>
      </c>
      <c r="G16" s="99">
        <v>39</v>
      </c>
      <c r="H16" s="83">
        <v>1572.8</v>
      </c>
      <c r="I16" s="87">
        <v>40.3282051282051</v>
      </c>
      <c r="J16" s="40"/>
      <c r="K16" s="153">
        <v>1923</v>
      </c>
      <c r="L16" s="99">
        <v>8</v>
      </c>
      <c r="M16" s="83">
        <v>347.6</v>
      </c>
      <c r="N16" s="89">
        <v>43.45</v>
      </c>
      <c r="O16" s="155"/>
      <c r="P16" s="129"/>
      <c r="Q16" s="97"/>
      <c r="R16" s="156"/>
      <c r="S16" s="129"/>
      <c r="T16" s="97"/>
      <c r="U16" s="156"/>
      <c r="V16" s="129"/>
      <c r="W16" s="97"/>
    </row>
    <row r="17" ht="21.95" customHeight="1">
      <c r="A17" s="152">
        <v>1924</v>
      </c>
      <c r="B17" s="99">
        <v>16</v>
      </c>
      <c r="C17" s="83">
        <v>635.6</v>
      </c>
      <c r="D17" s="87">
        <v>39.725</v>
      </c>
      <c r="E17" s="40"/>
      <c r="F17" s="153">
        <v>1924</v>
      </c>
      <c r="G17" s="99">
        <v>11</v>
      </c>
      <c r="H17" s="83">
        <v>450.6</v>
      </c>
      <c r="I17" s="87">
        <v>40.9636363636364</v>
      </c>
      <c r="J17" s="40"/>
      <c r="K17" s="153">
        <v>1924</v>
      </c>
      <c r="L17" s="99">
        <v>4</v>
      </c>
      <c r="M17" s="83">
        <v>172.2</v>
      </c>
      <c r="N17" s="89">
        <v>43.05</v>
      </c>
      <c r="O17" s="155"/>
      <c r="P17" s="129"/>
      <c r="Q17" s="97"/>
      <c r="R17" s="156"/>
      <c r="S17" s="129"/>
      <c r="T17" s="97"/>
      <c r="U17" s="156"/>
      <c r="V17" s="129"/>
      <c r="W17" s="97"/>
    </row>
    <row r="18" ht="21.95" customHeight="1">
      <c r="A18" s="152">
        <v>1925</v>
      </c>
      <c r="B18" s="99">
        <v>22</v>
      </c>
      <c r="C18" s="83">
        <v>861.3</v>
      </c>
      <c r="D18" s="87">
        <v>39.15</v>
      </c>
      <c r="E18" s="40"/>
      <c r="F18" s="153">
        <v>1925</v>
      </c>
      <c r="G18" s="99">
        <v>13</v>
      </c>
      <c r="H18" s="83">
        <v>527.3</v>
      </c>
      <c r="I18" s="87">
        <v>40.5615384615385</v>
      </c>
      <c r="J18" s="40"/>
      <c r="K18" s="153">
        <v>1925</v>
      </c>
      <c r="L18" s="99">
        <v>4</v>
      </c>
      <c r="M18" s="83">
        <v>172.2</v>
      </c>
      <c r="N18" s="89">
        <v>43.05</v>
      </c>
      <c r="O18" s="155"/>
      <c r="P18" s="129"/>
      <c r="Q18" s="97"/>
      <c r="R18" s="156"/>
      <c r="S18" s="129"/>
      <c r="T18" s="97"/>
      <c r="U18" s="156"/>
      <c r="V18" s="129"/>
      <c r="W18" s="97"/>
    </row>
    <row r="19" ht="21.95" customHeight="1">
      <c r="A19" s="152">
        <v>1926</v>
      </c>
      <c r="B19" s="99">
        <v>56</v>
      </c>
      <c r="C19" s="83">
        <v>2234</v>
      </c>
      <c r="D19" s="87">
        <v>39.8928571428571</v>
      </c>
      <c r="E19" s="40"/>
      <c r="F19" s="153">
        <v>1926</v>
      </c>
      <c r="G19" s="99">
        <v>41</v>
      </c>
      <c r="H19" s="83">
        <v>1674.6</v>
      </c>
      <c r="I19" s="87">
        <v>40.8439024390244</v>
      </c>
      <c r="J19" s="40"/>
      <c r="K19" s="153">
        <v>1926</v>
      </c>
      <c r="L19" s="99">
        <v>10</v>
      </c>
      <c r="M19" s="83">
        <v>433.3</v>
      </c>
      <c r="N19" s="89">
        <v>43.33</v>
      </c>
      <c r="O19" s="155"/>
      <c r="P19" s="129"/>
      <c r="Q19" s="97"/>
      <c r="R19" s="156"/>
      <c r="S19" s="129"/>
      <c r="T19" s="97"/>
      <c r="U19" s="156"/>
      <c r="V19" s="129"/>
      <c r="W19" s="97"/>
    </row>
    <row r="20" ht="21.95" customHeight="1">
      <c r="A20" s="152">
        <v>1927</v>
      </c>
      <c r="B20" s="99">
        <v>37</v>
      </c>
      <c r="C20" s="83">
        <v>1447.8</v>
      </c>
      <c r="D20" s="87">
        <v>39.1297297297297</v>
      </c>
      <c r="E20" s="40"/>
      <c r="F20" s="153">
        <v>1927</v>
      </c>
      <c r="G20" s="99">
        <v>20</v>
      </c>
      <c r="H20" s="83">
        <v>812.2</v>
      </c>
      <c r="I20" s="87">
        <v>40.61</v>
      </c>
      <c r="J20" s="40"/>
      <c r="K20" s="153">
        <v>1927</v>
      </c>
      <c r="L20" s="99">
        <v>4</v>
      </c>
      <c r="M20" s="83">
        <v>175.6</v>
      </c>
      <c r="N20" s="89">
        <v>43.9</v>
      </c>
      <c r="O20" s="155"/>
      <c r="P20" s="129"/>
      <c r="Q20" s="97"/>
      <c r="R20" s="156"/>
      <c r="S20" s="129"/>
      <c r="T20" s="97"/>
      <c r="U20" s="156"/>
      <c r="V20" s="129"/>
      <c r="W20" s="97"/>
    </row>
    <row r="21" ht="21.95" customHeight="1">
      <c r="A21" s="152">
        <v>1928</v>
      </c>
      <c r="B21" s="99">
        <v>29</v>
      </c>
      <c r="C21" s="83">
        <v>1103.2</v>
      </c>
      <c r="D21" s="87">
        <v>38.0413793103448</v>
      </c>
      <c r="E21" s="40"/>
      <c r="F21" s="153">
        <v>1928</v>
      </c>
      <c r="G21" s="99">
        <v>13</v>
      </c>
      <c r="H21" s="83">
        <v>506.9</v>
      </c>
      <c r="I21" s="87">
        <v>38.9923076923077</v>
      </c>
      <c r="J21" s="40"/>
      <c r="K21" s="153">
        <v>1928</v>
      </c>
      <c r="L21" s="99">
        <v>0</v>
      </c>
      <c r="M21" s="83">
        <v>0</v>
      </c>
      <c r="N21" s="89"/>
      <c r="O21" s="155"/>
      <c r="P21" s="129"/>
      <c r="Q21" s="97"/>
      <c r="R21" s="156"/>
      <c r="S21" s="129"/>
      <c r="T21" s="97"/>
      <c r="U21" s="156"/>
      <c r="V21" s="129"/>
      <c r="W21" s="97"/>
    </row>
    <row r="22" ht="21.95" customHeight="1">
      <c r="A22" s="152">
        <v>1929</v>
      </c>
      <c r="B22" s="99">
        <v>43</v>
      </c>
      <c r="C22" s="83">
        <v>1675</v>
      </c>
      <c r="D22" s="87">
        <v>38.953488372093</v>
      </c>
      <c r="E22" s="40"/>
      <c r="F22" s="153">
        <v>1929</v>
      </c>
      <c r="G22" s="99">
        <v>29</v>
      </c>
      <c r="H22" s="83">
        <v>1155.9</v>
      </c>
      <c r="I22" s="87">
        <v>39.8586206896552</v>
      </c>
      <c r="J22" s="40"/>
      <c r="K22" s="153">
        <v>1929</v>
      </c>
      <c r="L22" s="99">
        <v>5</v>
      </c>
      <c r="M22" s="83">
        <v>217.8</v>
      </c>
      <c r="N22" s="89">
        <v>43.56</v>
      </c>
      <c r="O22" s="155"/>
      <c r="P22" s="129"/>
      <c r="Q22" s="97"/>
      <c r="R22" s="156"/>
      <c r="S22" s="129"/>
      <c r="T22" s="97"/>
      <c r="U22" s="156"/>
      <c r="V22" s="129"/>
      <c r="W22" s="97"/>
    </row>
    <row r="23" ht="21.95" customHeight="1">
      <c r="A23" s="152">
        <v>1930</v>
      </c>
      <c r="B23" s="99">
        <v>33</v>
      </c>
      <c r="C23" s="83">
        <v>1260</v>
      </c>
      <c r="D23" s="87">
        <v>38.1818181818182</v>
      </c>
      <c r="E23" s="40"/>
      <c r="F23" s="153">
        <v>1930</v>
      </c>
      <c r="G23" s="99">
        <v>18</v>
      </c>
      <c r="H23" s="83">
        <v>705.9</v>
      </c>
      <c r="I23" s="87">
        <v>39.2166666666667</v>
      </c>
      <c r="J23" s="40"/>
      <c r="K23" s="153">
        <v>1930</v>
      </c>
      <c r="L23" s="99">
        <v>1</v>
      </c>
      <c r="M23" s="83">
        <v>43.3</v>
      </c>
      <c r="N23" s="89">
        <v>43.3</v>
      </c>
      <c r="O23" s="155"/>
      <c r="P23" s="129"/>
      <c r="Q23" s="97"/>
      <c r="R23" s="156"/>
      <c r="S23" s="129"/>
      <c r="T23" s="97"/>
      <c r="U23" s="156"/>
      <c r="V23" s="129"/>
      <c r="W23" s="97"/>
    </row>
    <row r="24" ht="21.95" customHeight="1">
      <c r="A24" s="152">
        <v>1931</v>
      </c>
      <c r="B24" s="99">
        <v>39</v>
      </c>
      <c r="C24" s="83">
        <v>1505.9</v>
      </c>
      <c r="D24" s="87">
        <v>38.6128205128205</v>
      </c>
      <c r="E24" s="40"/>
      <c r="F24" s="153">
        <v>1931</v>
      </c>
      <c r="G24" s="99">
        <v>21</v>
      </c>
      <c r="H24" s="83">
        <v>837.3</v>
      </c>
      <c r="I24" s="87">
        <v>39.8714285714286</v>
      </c>
      <c r="J24" s="40"/>
      <c r="K24" s="153">
        <v>1931</v>
      </c>
      <c r="L24" s="99">
        <v>0</v>
      </c>
      <c r="M24" s="83">
        <v>0</v>
      </c>
      <c r="N24" s="89"/>
      <c r="O24" s="155"/>
      <c r="P24" s="129"/>
      <c r="Q24" s="97"/>
      <c r="R24" s="156"/>
      <c r="S24" s="129"/>
      <c r="T24" s="97"/>
      <c r="U24" s="156"/>
      <c r="V24" s="129"/>
      <c r="W24" s="97"/>
    </row>
    <row r="25" ht="21.95" customHeight="1">
      <c r="A25" s="152">
        <v>1932</v>
      </c>
      <c r="B25" s="99">
        <v>44</v>
      </c>
      <c r="C25" s="83">
        <v>1735.4</v>
      </c>
      <c r="D25" s="87">
        <v>39.4409090909091</v>
      </c>
      <c r="E25" s="40"/>
      <c r="F25" s="153">
        <v>1932</v>
      </c>
      <c r="G25" s="99">
        <v>25</v>
      </c>
      <c r="H25" s="83">
        <v>1029.5</v>
      </c>
      <c r="I25" s="87">
        <v>41.18</v>
      </c>
      <c r="J25" s="40"/>
      <c r="K25" s="153">
        <v>1932</v>
      </c>
      <c r="L25" s="99">
        <v>7</v>
      </c>
      <c r="M25" s="83">
        <v>310.6</v>
      </c>
      <c r="N25" s="89">
        <v>44.3714285714286</v>
      </c>
      <c r="O25" s="155"/>
      <c r="P25" s="129"/>
      <c r="Q25" s="97"/>
      <c r="R25" s="156"/>
      <c r="S25" s="129"/>
      <c r="T25" s="97"/>
      <c r="U25" s="156"/>
      <c r="V25" s="129"/>
      <c r="W25" s="97"/>
    </row>
    <row r="26" ht="21.95" customHeight="1">
      <c r="A26" s="152">
        <v>1933</v>
      </c>
      <c r="B26" s="99">
        <v>36</v>
      </c>
      <c r="C26" s="83">
        <v>1402.9</v>
      </c>
      <c r="D26" s="87">
        <v>38.9694444444444</v>
      </c>
      <c r="E26" s="40"/>
      <c r="F26" s="153">
        <v>1933</v>
      </c>
      <c r="G26" s="99">
        <v>20</v>
      </c>
      <c r="H26" s="83">
        <v>804.9</v>
      </c>
      <c r="I26" s="87">
        <v>40.245</v>
      </c>
      <c r="J26" s="40"/>
      <c r="K26" s="153">
        <v>1933</v>
      </c>
      <c r="L26" s="99">
        <v>4</v>
      </c>
      <c r="M26" s="83">
        <v>172.2</v>
      </c>
      <c r="N26" s="89">
        <v>43.05</v>
      </c>
      <c r="O26" s="155"/>
      <c r="P26" s="129"/>
      <c r="Q26" s="97"/>
      <c r="R26" s="156"/>
      <c r="S26" s="129"/>
      <c r="T26" s="97"/>
      <c r="U26" s="156"/>
      <c r="V26" s="129"/>
      <c r="W26" s="97"/>
    </row>
    <row r="27" ht="21.95" customHeight="1">
      <c r="A27" s="152">
        <v>1934</v>
      </c>
      <c r="B27" s="99">
        <v>34</v>
      </c>
      <c r="C27" s="83">
        <v>1308.4</v>
      </c>
      <c r="D27" s="87">
        <v>38.4823529411765</v>
      </c>
      <c r="E27" s="40"/>
      <c r="F27" s="153">
        <v>1934</v>
      </c>
      <c r="G27" s="99">
        <v>17</v>
      </c>
      <c r="H27" s="83">
        <v>675.4</v>
      </c>
      <c r="I27" s="87">
        <v>39.7294117647059</v>
      </c>
      <c r="J27" s="40"/>
      <c r="K27" s="153">
        <v>1934</v>
      </c>
      <c r="L27" s="99">
        <v>2</v>
      </c>
      <c r="M27" s="83">
        <v>86.09999999999999</v>
      </c>
      <c r="N27" s="89">
        <v>43.05</v>
      </c>
      <c r="O27" s="155"/>
      <c r="P27" s="129"/>
      <c r="Q27" s="97"/>
      <c r="R27" s="156"/>
      <c r="S27" s="129"/>
      <c r="T27" s="97"/>
      <c r="U27" s="156"/>
      <c r="V27" s="129"/>
      <c r="W27" s="97"/>
    </row>
    <row r="28" ht="21.95" customHeight="1">
      <c r="A28" s="152">
        <v>1935</v>
      </c>
      <c r="B28" s="99">
        <v>29</v>
      </c>
      <c r="C28" s="83">
        <v>1129.1</v>
      </c>
      <c r="D28" s="87">
        <v>38.9344827586207</v>
      </c>
      <c r="E28" s="40"/>
      <c r="F28" s="153">
        <v>1935</v>
      </c>
      <c r="G28" s="99">
        <v>18</v>
      </c>
      <c r="H28" s="83">
        <v>719.6</v>
      </c>
      <c r="I28" s="87">
        <v>39.9777777777778</v>
      </c>
      <c r="J28" s="40"/>
      <c r="K28" s="153">
        <v>1935</v>
      </c>
      <c r="L28" s="99">
        <v>0</v>
      </c>
      <c r="M28" s="83">
        <v>0</v>
      </c>
      <c r="N28" s="89"/>
      <c r="O28" s="155"/>
      <c r="P28" s="129"/>
      <c r="Q28" s="97"/>
      <c r="R28" s="156"/>
      <c r="S28" s="129"/>
      <c r="T28" s="97"/>
      <c r="U28" s="156"/>
      <c r="V28" s="129"/>
      <c r="W28" s="97"/>
    </row>
    <row r="29" ht="21.95" customHeight="1">
      <c r="A29" s="152">
        <v>1936</v>
      </c>
      <c r="B29" s="99">
        <v>23</v>
      </c>
      <c r="C29" s="83">
        <v>902.2</v>
      </c>
      <c r="D29" s="87">
        <v>39.2260869565217</v>
      </c>
      <c r="E29" s="40"/>
      <c r="F29" s="153">
        <v>1936</v>
      </c>
      <c r="G29" s="99">
        <v>15</v>
      </c>
      <c r="H29" s="83">
        <v>605</v>
      </c>
      <c r="I29" s="87">
        <v>40.3333333333333</v>
      </c>
      <c r="J29" s="40"/>
      <c r="K29" s="153">
        <v>1936</v>
      </c>
      <c r="L29" s="99">
        <v>3</v>
      </c>
      <c r="M29" s="83">
        <v>127.2</v>
      </c>
      <c r="N29" s="89">
        <v>42.4</v>
      </c>
      <c r="O29" s="155"/>
      <c r="P29" s="129"/>
      <c r="Q29" s="97"/>
      <c r="R29" s="156"/>
      <c r="S29" s="129"/>
      <c r="T29" s="97"/>
      <c r="U29" s="156"/>
      <c r="V29" s="129"/>
      <c r="W29" s="97"/>
    </row>
    <row r="30" ht="21.95" customHeight="1">
      <c r="A30" s="152">
        <v>1937</v>
      </c>
      <c r="B30" s="99">
        <v>31</v>
      </c>
      <c r="C30" s="83">
        <v>1203.4</v>
      </c>
      <c r="D30" s="87">
        <v>38.8193548387097</v>
      </c>
      <c r="E30" s="40"/>
      <c r="F30" s="153">
        <v>1937</v>
      </c>
      <c r="G30" s="99">
        <v>14</v>
      </c>
      <c r="H30" s="83">
        <v>571.4</v>
      </c>
      <c r="I30" s="87">
        <v>40.8142857142857</v>
      </c>
      <c r="J30" s="40"/>
      <c r="K30" s="153">
        <v>1937</v>
      </c>
      <c r="L30" s="99">
        <v>3</v>
      </c>
      <c r="M30" s="83">
        <v>134.7</v>
      </c>
      <c r="N30" s="89">
        <v>44.9</v>
      </c>
      <c r="O30" s="155"/>
      <c r="P30" s="129"/>
      <c r="Q30" s="97"/>
      <c r="R30" s="156"/>
      <c r="S30" s="129"/>
      <c r="T30" s="97"/>
      <c r="U30" s="156"/>
      <c r="V30" s="129"/>
      <c r="W30" s="97"/>
    </row>
    <row r="31" ht="21.95" customHeight="1">
      <c r="A31" s="152">
        <v>1938</v>
      </c>
      <c r="B31" s="99">
        <v>54</v>
      </c>
      <c r="C31" s="83">
        <v>2158.3</v>
      </c>
      <c r="D31" s="87">
        <v>39.9685185185185</v>
      </c>
      <c r="E31" s="40"/>
      <c r="F31" s="153">
        <v>1938</v>
      </c>
      <c r="G31" s="99">
        <v>36</v>
      </c>
      <c r="H31" s="83">
        <v>1492.4</v>
      </c>
      <c r="I31" s="87">
        <v>41.4555555555556</v>
      </c>
      <c r="J31" s="40"/>
      <c r="K31" s="153">
        <v>1938</v>
      </c>
      <c r="L31" s="99">
        <v>13</v>
      </c>
      <c r="M31" s="83">
        <v>569.9</v>
      </c>
      <c r="N31" s="89">
        <v>43.8384615384615</v>
      </c>
      <c r="O31" s="155"/>
      <c r="P31" s="129"/>
      <c r="Q31" s="97"/>
      <c r="R31" s="156"/>
      <c r="S31" s="129"/>
      <c r="T31" s="97"/>
      <c r="U31" s="156"/>
      <c r="V31" s="129"/>
      <c r="W31" s="97"/>
    </row>
    <row r="32" ht="21.95" customHeight="1">
      <c r="A32" s="152">
        <v>1939</v>
      </c>
      <c r="B32" s="99">
        <v>51</v>
      </c>
      <c r="C32" s="83">
        <v>2052</v>
      </c>
      <c r="D32" s="87">
        <v>40.2352941176471</v>
      </c>
      <c r="E32" s="40"/>
      <c r="F32" s="153">
        <v>1939</v>
      </c>
      <c r="G32" s="99">
        <v>32</v>
      </c>
      <c r="H32" s="83">
        <v>1344.6</v>
      </c>
      <c r="I32" s="87">
        <v>42.01875</v>
      </c>
      <c r="J32" s="40"/>
      <c r="K32" s="153">
        <v>1939</v>
      </c>
      <c r="L32" s="99">
        <v>11</v>
      </c>
      <c r="M32" s="83">
        <v>503.5</v>
      </c>
      <c r="N32" s="89">
        <v>45.7727272727273</v>
      </c>
      <c r="O32" s="155"/>
      <c r="P32" s="129"/>
      <c r="Q32" s="97"/>
      <c r="R32" s="156"/>
      <c r="S32" s="129"/>
      <c r="T32" s="97"/>
      <c r="U32" s="156"/>
      <c r="V32" s="129"/>
      <c r="W32" s="97"/>
    </row>
    <row r="33" ht="21.95" customHeight="1">
      <c r="A33" s="152">
        <v>1940</v>
      </c>
      <c r="B33" s="99">
        <v>67</v>
      </c>
      <c r="C33" s="83">
        <v>2593</v>
      </c>
      <c r="D33" s="87">
        <v>38.7014925373134</v>
      </c>
      <c r="E33" s="40"/>
      <c r="F33" s="153">
        <v>1940</v>
      </c>
      <c r="G33" s="99">
        <v>38</v>
      </c>
      <c r="H33" s="83">
        <v>1511.8</v>
      </c>
      <c r="I33" s="87">
        <v>39.7842105263158</v>
      </c>
      <c r="J33" s="40"/>
      <c r="K33" s="153">
        <v>1940</v>
      </c>
      <c r="L33" s="99">
        <v>3</v>
      </c>
      <c r="M33" s="83">
        <v>129.5</v>
      </c>
      <c r="N33" s="89">
        <v>43.1666666666667</v>
      </c>
      <c r="O33" s="155"/>
      <c r="P33" s="129"/>
      <c r="Q33" s="97"/>
      <c r="R33" s="156"/>
      <c r="S33" s="129"/>
      <c r="T33" s="97"/>
      <c r="U33" s="156"/>
      <c r="V33" s="129"/>
      <c r="W33" s="97"/>
    </row>
    <row r="34" ht="21.95" customHeight="1">
      <c r="A34" s="152">
        <v>1941</v>
      </c>
      <c r="B34" s="99">
        <v>26</v>
      </c>
      <c r="C34" s="83">
        <v>1004.6</v>
      </c>
      <c r="D34" s="87">
        <v>38.6384615384615</v>
      </c>
      <c r="E34" s="40"/>
      <c r="F34" s="153">
        <v>1941</v>
      </c>
      <c r="G34" s="99">
        <v>14</v>
      </c>
      <c r="H34" s="83">
        <v>556.8</v>
      </c>
      <c r="I34" s="87">
        <v>39.7714285714286</v>
      </c>
      <c r="J34" s="40"/>
      <c r="K34" s="153">
        <v>1941</v>
      </c>
      <c r="L34" s="99">
        <v>1</v>
      </c>
      <c r="M34" s="83">
        <v>42.9</v>
      </c>
      <c r="N34" s="89">
        <v>42.9</v>
      </c>
      <c r="O34" s="155"/>
      <c r="P34" s="129"/>
      <c r="Q34" s="97"/>
      <c r="R34" s="156"/>
      <c r="S34" s="129"/>
      <c r="T34" s="97"/>
      <c r="U34" s="156"/>
      <c r="V34" s="129"/>
      <c r="W34" s="97"/>
    </row>
    <row r="35" ht="21.95" customHeight="1">
      <c r="A35" s="152">
        <v>1942</v>
      </c>
      <c r="B35" s="99">
        <v>37</v>
      </c>
      <c r="C35" s="83">
        <v>1445.8</v>
      </c>
      <c r="D35" s="87">
        <v>39.0756756756757</v>
      </c>
      <c r="E35" s="40"/>
      <c r="F35" s="153">
        <v>1942</v>
      </c>
      <c r="G35" s="99">
        <v>23</v>
      </c>
      <c r="H35" s="83">
        <v>926.8</v>
      </c>
      <c r="I35" s="87">
        <v>40.295652173913</v>
      </c>
      <c r="J35" s="40"/>
      <c r="K35" s="153">
        <v>1942</v>
      </c>
      <c r="L35" s="99">
        <v>6</v>
      </c>
      <c r="M35" s="83">
        <v>262.1</v>
      </c>
      <c r="N35" s="89">
        <v>43.6833333333333</v>
      </c>
      <c r="O35" s="155"/>
      <c r="P35" s="129"/>
      <c r="Q35" s="97"/>
      <c r="R35" s="156"/>
      <c r="S35" s="129"/>
      <c r="T35" s="97"/>
      <c r="U35" s="156"/>
      <c r="V35" s="129"/>
      <c r="W35" s="97"/>
    </row>
    <row r="36" ht="21.95" customHeight="1">
      <c r="A36" s="152">
        <v>1943</v>
      </c>
      <c r="B36" s="99">
        <v>40</v>
      </c>
      <c r="C36" s="83">
        <v>1537</v>
      </c>
      <c r="D36" s="87">
        <v>38.425</v>
      </c>
      <c r="E36" s="40"/>
      <c r="F36" s="153">
        <v>1943</v>
      </c>
      <c r="G36" s="99">
        <v>23</v>
      </c>
      <c r="H36" s="83">
        <v>902.5</v>
      </c>
      <c r="I36" s="87">
        <v>39.2391304347826</v>
      </c>
      <c r="J36" s="40"/>
      <c r="K36" s="153">
        <v>1943</v>
      </c>
      <c r="L36" s="99">
        <v>0</v>
      </c>
      <c r="M36" s="83">
        <v>0</v>
      </c>
      <c r="N36" s="89"/>
      <c r="O36" s="155"/>
      <c r="P36" s="129"/>
      <c r="Q36" s="97"/>
      <c r="R36" s="156"/>
      <c r="S36" s="129"/>
      <c r="T36" s="97"/>
      <c r="U36" s="156"/>
      <c r="V36" s="129"/>
      <c r="W36" s="97"/>
    </row>
    <row r="37" ht="21.95" customHeight="1">
      <c r="A37" s="152">
        <v>1944</v>
      </c>
      <c r="B37" s="99">
        <v>56</v>
      </c>
      <c r="C37" s="83">
        <v>2191.3</v>
      </c>
      <c r="D37" s="87">
        <v>39.1303571428571</v>
      </c>
      <c r="E37" s="40"/>
      <c r="F37" s="153">
        <v>1944</v>
      </c>
      <c r="G37" s="99">
        <v>34</v>
      </c>
      <c r="H37" s="83">
        <v>1371.5</v>
      </c>
      <c r="I37" s="87">
        <v>40.3382352941176</v>
      </c>
      <c r="J37" s="40"/>
      <c r="K37" s="153">
        <v>1944</v>
      </c>
      <c r="L37" s="99">
        <v>5</v>
      </c>
      <c r="M37" s="83">
        <v>220</v>
      </c>
      <c r="N37" s="89">
        <v>44</v>
      </c>
      <c r="O37" s="155"/>
      <c r="P37" s="129"/>
      <c r="Q37" s="97"/>
      <c r="R37" s="156"/>
      <c r="S37" s="129"/>
      <c r="T37" s="97"/>
      <c r="U37" s="156"/>
      <c r="V37" s="129"/>
      <c r="W37" s="97"/>
    </row>
    <row r="38" ht="21.95" customHeight="1">
      <c r="A38" s="152">
        <v>1945</v>
      </c>
      <c r="B38" s="99">
        <v>48</v>
      </c>
      <c r="C38" s="83">
        <v>1903.1</v>
      </c>
      <c r="D38" s="87">
        <v>39.6479166666667</v>
      </c>
      <c r="E38" s="40"/>
      <c r="F38" s="153">
        <v>1945</v>
      </c>
      <c r="G38" s="99">
        <v>33</v>
      </c>
      <c r="H38" s="83">
        <v>1346.1</v>
      </c>
      <c r="I38" s="87">
        <v>40.7909090909091</v>
      </c>
      <c r="J38" s="40"/>
      <c r="K38" s="153">
        <v>1945</v>
      </c>
      <c r="L38" s="99">
        <v>9</v>
      </c>
      <c r="M38" s="83">
        <v>391.3</v>
      </c>
      <c r="N38" s="89">
        <v>43.4777777777778</v>
      </c>
      <c r="O38" s="155"/>
      <c r="P38" s="129"/>
      <c r="Q38" s="97"/>
      <c r="R38" s="156"/>
      <c r="S38" s="129"/>
      <c r="T38" s="97"/>
      <c r="U38" s="156"/>
      <c r="V38" s="129"/>
      <c r="W38" s="97"/>
    </row>
    <row r="39" ht="21.95" customHeight="1">
      <c r="A39" s="152">
        <v>1946</v>
      </c>
      <c r="B39" s="99">
        <v>45</v>
      </c>
      <c r="C39" s="83">
        <v>1763.9</v>
      </c>
      <c r="D39" s="87">
        <v>39.1977777777778</v>
      </c>
      <c r="E39" s="40"/>
      <c r="F39" s="153">
        <v>1946</v>
      </c>
      <c r="G39" s="99">
        <v>28</v>
      </c>
      <c r="H39" s="83">
        <v>1127.4</v>
      </c>
      <c r="I39" s="87">
        <v>40.2642857142857</v>
      </c>
      <c r="J39" s="40"/>
      <c r="K39" s="153">
        <v>1946</v>
      </c>
      <c r="L39" s="99">
        <v>5</v>
      </c>
      <c r="M39" s="83">
        <v>212.5</v>
      </c>
      <c r="N39" s="89">
        <v>42.5</v>
      </c>
      <c r="O39" s="155"/>
      <c r="P39" s="129"/>
      <c r="Q39" s="97"/>
      <c r="R39" s="156"/>
      <c r="S39" s="129"/>
      <c r="T39" s="97"/>
      <c r="U39" s="156"/>
      <c r="V39" s="129"/>
      <c r="W39" s="97"/>
    </row>
    <row r="40" ht="21.95" customHeight="1">
      <c r="A40" s="152">
        <v>1947</v>
      </c>
      <c r="B40" s="99">
        <v>27</v>
      </c>
      <c r="C40" s="83">
        <v>1060.4</v>
      </c>
      <c r="D40" s="87">
        <v>39.2740740740741</v>
      </c>
      <c r="E40" s="40"/>
      <c r="F40" s="153">
        <v>1947</v>
      </c>
      <c r="G40" s="99">
        <v>19</v>
      </c>
      <c r="H40" s="83">
        <v>762.6</v>
      </c>
      <c r="I40" s="87">
        <v>40.1368421052632</v>
      </c>
      <c r="J40" s="40"/>
      <c r="K40" s="153">
        <v>1947</v>
      </c>
      <c r="L40" s="99">
        <v>2</v>
      </c>
      <c r="M40" s="83">
        <v>84.7</v>
      </c>
      <c r="N40" s="89">
        <v>42.35</v>
      </c>
      <c r="O40" s="155"/>
      <c r="P40" s="129"/>
      <c r="Q40" s="97"/>
      <c r="R40" s="156"/>
      <c r="S40" s="129"/>
      <c r="T40" s="97"/>
      <c r="U40" s="156"/>
      <c r="V40" s="129"/>
      <c r="W40" s="97"/>
    </row>
    <row r="41" ht="21.95" customHeight="1">
      <c r="A41" s="152">
        <v>1948</v>
      </c>
      <c r="B41" s="99">
        <v>34</v>
      </c>
      <c r="C41" s="83">
        <v>1313.4</v>
      </c>
      <c r="D41" s="87">
        <v>38.6294117647059</v>
      </c>
      <c r="E41" s="40"/>
      <c r="F41" s="153">
        <v>1948</v>
      </c>
      <c r="G41" s="99">
        <v>18</v>
      </c>
      <c r="H41" s="83">
        <v>717</v>
      </c>
      <c r="I41" s="87">
        <v>39.8333333333333</v>
      </c>
      <c r="J41" s="40"/>
      <c r="K41" s="153">
        <v>1948</v>
      </c>
      <c r="L41" s="99">
        <v>3</v>
      </c>
      <c r="M41" s="83">
        <v>126.6</v>
      </c>
      <c r="N41" s="89">
        <v>42.2</v>
      </c>
      <c r="O41" s="155"/>
      <c r="P41" s="129"/>
      <c r="Q41" s="97"/>
      <c r="R41" s="156"/>
      <c r="S41" s="129"/>
      <c r="T41" s="97"/>
      <c r="U41" s="156"/>
      <c r="V41" s="129"/>
      <c r="W41" s="97"/>
    </row>
    <row r="42" ht="21.95" customHeight="1">
      <c r="A42" s="152">
        <v>1949</v>
      </c>
      <c r="B42" s="99">
        <v>34</v>
      </c>
      <c r="C42" s="83">
        <v>1338.5</v>
      </c>
      <c r="D42" s="87">
        <v>39.3676470588235</v>
      </c>
      <c r="E42" s="40"/>
      <c r="F42" s="153">
        <v>1949</v>
      </c>
      <c r="G42" s="99">
        <v>24</v>
      </c>
      <c r="H42" s="83">
        <v>967.1</v>
      </c>
      <c r="I42" s="87">
        <v>40.2958333333333</v>
      </c>
      <c r="J42" s="40"/>
      <c r="K42" s="153">
        <v>1949</v>
      </c>
      <c r="L42" s="99">
        <v>5</v>
      </c>
      <c r="M42" s="83">
        <v>220.1</v>
      </c>
      <c r="N42" s="89">
        <v>44.02</v>
      </c>
      <c r="O42" s="155"/>
      <c r="P42" s="129"/>
      <c r="Q42" s="97"/>
      <c r="R42" s="156"/>
      <c r="S42" s="129"/>
      <c r="T42" s="97"/>
      <c r="U42" s="156"/>
      <c r="V42" s="129"/>
      <c r="W42" s="97"/>
    </row>
    <row r="43" ht="21.95" customHeight="1">
      <c r="A43" s="152">
        <v>1950</v>
      </c>
      <c r="B43" s="99">
        <v>36</v>
      </c>
      <c r="C43" s="83">
        <v>1391.1</v>
      </c>
      <c r="D43" s="87">
        <v>38.6416666666667</v>
      </c>
      <c r="E43" s="40"/>
      <c r="F43" s="153">
        <v>1950</v>
      </c>
      <c r="G43" s="99">
        <v>19</v>
      </c>
      <c r="H43" s="83">
        <v>755.4</v>
      </c>
      <c r="I43" s="87">
        <v>39.7578947368421</v>
      </c>
      <c r="J43" s="40"/>
      <c r="K43" s="153">
        <v>1950</v>
      </c>
      <c r="L43" s="99">
        <v>1</v>
      </c>
      <c r="M43" s="83">
        <v>42.8</v>
      </c>
      <c r="N43" s="89">
        <v>42.8</v>
      </c>
      <c r="O43" s="155"/>
      <c r="P43" s="129"/>
      <c r="Q43" s="97"/>
      <c r="R43" s="156"/>
      <c r="S43" s="129"/>
      <c r="T43" s="97"/>
      <c r="U43" s="156"/>
      <c r="V43" s="129"/>
      <c r="W43" s="97"/>
    </row>
    <row r="44" ht="21.95" customHeight="1">
      <c r="A44" s="152">
        <v>1951</v>
      </c>
      <c r="B44" s="99">
        <v>48</v>
      </c>
      <c r="C44" s="83">
        <v>1865.1</v>
      </c>
      <c r="D44" s="87">
        <v>38.85625</v>
      </c>
      <c r="E44" s="40"/>
      <c r="F44" s="153">
        <v>1951</v>
      </c>
      <c r="G44" s="99">
        <v>27</v>
      </c>
      <c r="H44" s="83">
        <v>1079.7</v>
      </c>
      <c r="I44" s="87">
        <v>39.9888888888889</v>
      </c>
      <c r="J44" s="40"/>
      <c r="K44" s="153">
        <v>1951</v>
      </c>
      <c r="L44" s="99">
        <v>4</v>
      </c>
      <c r="M44" s="83">
        <v>175</v>
      </c>
      <c r="N44" s="89">
        <v>43.75</v>
      </c>
      <c r="O44" s="155"/>
      <c r="P44" s="129"/>
      <c r="Q44" s="97"/>
      <c r="R44" s="156"/>
      <c r="S44" s="129"/>
      <c r="T44" s="97"/>
      <c r="U44" s="156"/>
      <c r="V44" s="129"/>
      <c r="W44" s="97"/>
    </row>
    <row r="45" ht="21.95" customHeight="1">
      <c r="A45" s="152">
        <v>1952</v>
      </c>
      <c r="B45" s="99">
        <v>48</v>
      </c>
      <c r="C45" s="83">
        <v>1923.1</v>
      </c>
      <c r="D45" s="87">
        <v>40.0645833333333</v>
      </c>
      <c r="E45" s="40"/>
      <c r="F45" s="153">
        <v>1952</v>
      </c>
      <c r="G45" s="99">
        <v>33</v>
      </c>
      <c r="H45" s="83">
        <v>1363</v>
      </c>
      <c r="I45" s="87">
        <v>41.3030303030303</v>
      </c>
      <c r="J45" s="40"/>
      <c r="K45" s="153">
        <v>1952</v>
      </c>
      <c r="L45" s="99">
        <v>15</v>
      </c>
      <c r="M45" s="83">
        <v>645.9</v>
      </c>
      <c r="N45" s="89">
        <v>43.06</v>
      </c>
      <c r="O45" s="155"/>
      <c r="P45" s="129"/>
      <c r="Q45" s="97"/>
      <c r="R45" s="156"/>
      <c r="S45" s="129"/>
      <c r="T45" s="97"/>
      <c r="U45" s="156"/>
      <c r="V45" s="129"/>
      <c r="W45" s="97"/>
    </row>
    <row r="46" ht="21.95" customHeight="1">
      <c r="A46" s="152">
        <v>1953</v>
      </c>
      <c r="B46" s="99">
        <v>46</v>
      </c>
      <c r="C46" s="83">
        <v>1791.2</v>
      </c>
      <c r="D46" s="87">
        <v>38.9391304347826</v>
      </c>
      <c r="E46" s="40"/>
      <c r="F46" s="153">
        <v>1953</v>
      </c>
      <c r="G46" s="99">
        <v>28</v>
      </c>
      <c r="H46" s="83">
        <v>1119.8</v>
      </c>
      <c r="I46" s="87">
        <v>39.9928571428571</v>
      </c>
      <c r="J46" s="40"/>
      <c r="K46" s="153">
        <v>1953</v>
      </c>
      <c r="L46" s="99">
        <v>5</v>
      </c>
      <c r="M46" s="83">
        <v>218</v>
      </c>
      <c r="N46" s="89">
        <v>43.6</v>
      </c>
      <c r="O46" s="155"/>
      <c r="P46" s="129"/>
      <c r="Q46" s="97"/>
      <c r="R46" s="156"/>
      <c r="S46" s="129"/>
      <c r="T46" s="97"/>
      <c r="U46" s="156"/>
      <c r="V46" s="129"/>
      <c r="W46" s="97"/>
    </row>
    <row r="47" ht="21.95" customHeight="1">
      <c r="A47" s="152">
        <v>1954</v>
      </c>
      <c r="B47" s="99">
        <v>25</v>
      </c>
      <c r="C47" s="83">
        <v>955.4</v>
      </c>
      <c r="D47" s="87">
        <v>38.216</v>
      </c>
      <c r="E47" s="40"/>
      <c r="F47" s="153">
        <v>1954</v>
      </c>
      <c r="G47" s="99">
        <v>9</v>
      </c>
      <c r="H47" s="83">
        <v>361.7</v>
      </c>
      <c r="I47" s="87">
        <v>40.1888888888889</v>
      </c>
      <c r="J47" s="40"/>
      <c r="K47" s="153">
        <v>1954</v>
      </c>
      <c r="L47" s="99">
        <v>3</v>
      </c>
      <c r="M47" s="83">
        <v>128.3</v>
      </c>
      <c r="N47" s="89">
        <v>42.7666666666667</v>
      </c>
      <c r="O47" s="155"/>
      <c r="P47" s="129"/>
      <c r="Q47" s="97"/>
      <c r="R47" s="156"/>
      <c r="S47" s="129"/>
      <c r="T47" s="97"/>
      <c r="U47" s="156"/>
      <c r="V47" s="129"/>
      <c r="W47" s="97"/>
    </row>
    <row r="48" ht="21.95" customHeight="1">
      <c r="A48" s="152">
        <v>1955</v>
      </c>
      <c r="B48" s="99">
        <v>26</v>
      </c>
      <c r="C48" s="83">
        <v>1008.8</v>
      </c>
      <c r="D48" s="87">
        <v>38.8</v>
      </c>
      <c r="E48" s="40"/>
      <c r="F48" s="153">
        <v>1955</v>
      </c>
      <c r="G48" s="99">
        <v>13</v>
      </c>
      <c r="H48" s="83">
        <v>522.2</v>
      </c>
      <c r="I48" s="87">
        <v>40.1692307692308</v>
      </c>
      <c r="J48" s="40"/>
      <c r="K48" s="153">
        <v>1955</v>
      </c>
      <c r="L48" s="99">
        <v>1</v>
      </c>
      <c r="M48" s="83">
        <v>45.1</v>
      </c>
      <c r="N48" s="89">
        <v>45.1</v>
      </c>
      <c r="O48" s="155"/>
      <c r="P48" s="129"/>
      <c r="Q48" s="97"/>
      <c r="R48" s="156"/>
      <c r="S48" s="129"/>
      <c r="T48" s="97"/>
      <c r="U48" s="156"/>
      <c r="V48" s="129"/>
      <c r="W48" s="97"/>
    </row>
    <row r="49" ht="21.95" customHeight="1">
      <c r="A49" s="152">
        <v>1956</v>
      </c>
      <c r="B49" s="99">
        <v>27</v>
      </c>
      <c r="C49" s="83">
        <v>1067.5</v>
      </c>
      <c r="D49" s="87">
        <v>39.537037037037</v>
      </c>
      <c r="E49" s="40"/>
      <c r="F49" s="153">
        <v>1956</v>
      </c>
      <c r="G49" s="99">
        <v>18</v>
      </c>
      <c r="H49" s="83">
        <v>729.1</v>
      </c>
      <c r="I49" s="87">
        <v>40.5055555555556</v>
      </c>
      <c r="J49" s="40"/>
      <c r="K49" s="153">
        <v>1956</v>
      </c>
      <c r="L49" s="99">
        <v>4</v>
      </c>
      <c r="M49" s="83">
        <v>176.2</v>
      </c>
      <c r="N49" s="89">
        <v>44.05</v>
      </c>
      <c r="O49" s="155"/>
      <c r="P49" s="129"/>
      <c r="Q49" s="97"/>
      <c r="R49" s="156"/>
      <c r="S49" s="129"/>
      <c r="T49" s="97"/>
      <c r="U49" s="156"/>
      <c r="V49" s="129"/>
      <c r="W49" s="97"/>
    </row>
    <row r="50" ht="21.95" customHeight="1">
      <c r="A50" s="152">
        <v>1957</v>
      </c>
      <c r="B50" s="99">
        <v>73</v>
      </c>
      <c r="C50" s="83">
        <v>2932.9</v>
      </c>
      <c r="D50" s="87">
        <v>40.1767123287671</v>
      </c>
      <c r="E50" s="40"/>
      <c r="F50" s="153">
        <v>1957</v>
      </c>
      <c r="G50" s="99">
        <v>54</v>
      </c>
      <c r="H50" s="83">
        <v>2226.5</v>
      </c>
      <c r="I50" s="87">
        <v>41.2314814814815</v>
      </c>
      <c r="J50" s="40"/>
      <c r="K50" s="153">
        <v>1957</v>
      </c>
      <c r="L50" s="99">
        <v>16</v>
      </c>
      <c r="M50" s="83">
        <v>713.4</v>
      </c>
      <c r="N50" s="89">
        <v>44.5875</v>
      </c>
      <c r="O50" s="155"/>
      <c r="P50" s="129"/>
      <c r="Q50" s="97"/>
      <c r="R50" s="156"/>
      <c r="S50" s="129"/>
      <c r="T50" s="97"/>
      <c r="U50" s="156"/>
      <c r="V50" s="129"/>
      <c r="W50" s="97"/>
    </row>
    <row r="51" ht="21.95" customHeight="1">
      <c r="A51" s="152">
        <v>1958</v>
      </c>
      <c r="B51" s="99">
        <v>54</v>
      </c>
      <c r="C51" s="83">
        <v>2124.5</v>
      </c>
      <c r="D51" s="87">
        <v>39.3425925925926</v>
      </c>
      <c r="E51" s="40"/>
      <c r="F51" s="153">
        <v>1958</v>
      </c>
      <c r="G51" s="99">
        <v>36</v>
      </c>
      <c r="H51" s="83">
        <v>1453.8</v>
      </c>
      <c r="I51" s="87">
        <v>40.3833333333333</v>
      </c>
      <c r="J51" s="40"/>
      <c r="K51" s="153">
        <v>1958</v>
      </c>
      <c r="L51" s="99">
        <v>7</v>
      </c>
      <c r="M51" s="83">
        <v>302.7</v>
      </c>
      <c r="N51" s="89">
        <v>43.2428571428571</v>
      </c>
      <c r="O51" s="155"/>
      <c r="P51" s="129"/>
      <c r="Q51" s="97"/>
      <c r="R51" s="156"/>
      <c r="S51" s="129"/>
      <c r="T51" s="97"/>
      <c r="U51" s="156"/>
      <c r="V51" s="129"/>
      <c r="W51" s="97"/>
    </row>
    <row r="52" ht="21.95" customHeight="1">
      <c r="A52" s="152">
        <v>1959</v>
      </c>
      <c r="B52" s="99">
        <v>44</v>
      </c>
      <c r="C52" s="83">
        <v>1707.8</v>
      </c>
      <c r="D52" s="87">
        <v>38.8136363636364</v>
      </c>
      <c r="E52" s="40"/>
      <c r="F52" s="153">
        <v>1959</v>
      </c>
      <c r="G52" s="99">
        <v>27</v>
      </c>
      <c r="H52" s="83">
        <v>1076.5</v>
      </c>
      <c r="I52" s="87">
        <v>39.8703703703704</v>
      </c>
      <c r="J52" s="40"/>
      <c r="K52" s="153">
        <v>1959</v>
      </c>
      <c r="L52" s="99">
        <v>2</v>
      </c>
      <c r="M52" s="83">
        <v>84.40000000000001</v>
      </c>
      <c r="N52" s="89">
        <v>42.2</v>
      </c>
      <c r="O52" s="155"/>
      <c r="P52" s="129"/>
      <c r="Q52" s="97"/>
      <c r="R52" s="156"/>
      <c r="S52" s="129"/>
      <c r="T52" s="97"/>
      <c r="U52" s="156"/>
      <c r="V52" s="129"/>
      <c r="W52" s="97"/>
    </row>
    <row r="53" ht="21.95" customHeight="1">
      <c r="A53" s="152">
        <v>1960</v>
      </c>
      <c r="B53" s="99">
        <v>41</v>
      </c>
      <c r="C53" s="83">
        <v>1612.3</v>
      </c>
      <c r="D53" s="87">
        <v>39.3243902439024</v>
      </c>
      <c r="E53" s="40"/>
      <c r="F53" s="153">
        <v>1960</v>
      </c>
      <c r="G53" s="99">
        <v>22</v>
      </c>
      <c r="H53" s="83">
        <v>904.9</v>
      </c>
      <c r="I53" s="87">
        <v>41.1318181818182</v>
      </c>
      <c r="J53" s="40"/>
      <c r="K53" s="153">
        <v>1960</v>
      </c>
      <c r="L53" s="99">
        <v>10</v>
      </c>
      <c r="M53" s="83">
        <v>432.2</v>
      </c>
      <c r="N53" s="89">
        <v>43.22</v>
      </c>
      <c r="O53" s="155"/>
      <c r="P53" s="129"/>
      <c r="Q53" s="97"/>
      <c r="R53" s="156"/>
      <c r="S53" s="129"/>
      <c r="T53" s="97"/>
      <c r="U53" s="156"/>
      <c r="V53" s="129"/>
      <c r="W53" s="97"/>
    </row>
    <row r="54" ht="21.95" customHeight="1">
      <c r="A54" s="152">
        <v>1961</v>
      </c>
      <c r="B54" s="99">
        <v>39</v>
      </c>
      <c r="C54" s="83">
        <v>1531.5</v>
      </c>
      <c r="D54" s="87">
        <v>39.2692307692308</v>
      </c>
      <c r="E54" s="40"/>
      <c r="F54" s="153">
        <v>1961</v>
      </c>
      <c r="G54" s="99">
        <v>25</v>
      </c>
      <c r="H54" s="83">
        <v>1009.7</v>
      </c>
      <c r="I54" s="87">
        <v>40.388</v>
      </c>
      <c r="J54" s="40"/>
      <c r="K54" s="153">
        <v>1961</v>
      </c>
      <c r="L54" s="99">
        <v>6</v>
      </c>
      <c r="M54" s="83">
        <v>257.7</v>
      </c>
      <c r="N54" s="89">
        <v>42.95</v>
      </c>
      <c r="O54" s="155"/>
      <c r="P54" s="129"/>
      <c r="Q54" s="97"/>
      <c r="R54" s="156"/>
      <c r="S54" s="129"/>
      <c r="T54" s="97"/>
      <c r="U54" s="156"/>
      <c r="V54" s="129"/>
      <c r="W54" s="97"/>
    </row>
    <row r="55" ht="21.95" customHeight="1">
      <c r="A55" s="152">
        <v>1962</v>
      </c>
      <c r="B55" s="99">
        <v>28</v>
      </c>
      <c r="C55" s="83">
        <v>1077</v>
      </c>
      <c r="D55" s="87">
        <v>38.4642857142857</v>
      </c>
      <c r="E55" s="40"/>
      <c r="F55" s="153">
        <v>1962</v>
      </c>
      <c r="G55" s="99">
        <v>19</v>
      </c>
      <c r="H55" s="83">
        <v>742.2</v>
      </c>
      <c r="I55" s="87">
        <v>39.0631578947368</v>
      </c>
      <c r="J55" s="40"/>
      <c r="K55" s="153">
        <v>1962</v>
      </c>
      <c r="L55" s="99">
        <v>0</v>
      </c>
      <c r="M55" s="83">
        <v>0</v>
      </c>
      <c r="N55" s="89"/>
      <c r="O55" s="155"/>
      <c r="P55" s="129"/>
      <c r="Q55" s="97"/>
      <c r="R55" s="156"/>
      <c r="S55" s="129"/>
      <c r="T55" s="97"/>
      <c r="U55" s="156"/>
      <c r="V55" s="129"/>
      <c r="W55" s="97"/>
    </row>
    <row r="56" ht="21.95" customHeight="1">
      <c r="A56" s="152">
        <v>1963</v>
      </c>
      <c r="B56" s="99">
        <v>33</v>
      </c>
      <c r="C56" s="83">
        <v>1293.8</v>
      </c>
      <c r="D56" s="87">
        <v>39.2060606060606</v>
      </c>
      <c r="E56" s="40"/>
      <c r="F56" s="153">
        <v>1963</v>
      </c>
      <c r="G56" s="99">
        <v>18</v>
      </c>
      <c r="H56" s="83">
        <v>734</v>
      </c>
      <c r="I56" s="87">
        <v>40.7777777777778</v>
      </c>
      <c r="J56" s="40"/>
      <c r="K56" s="153">
        <v>1963</v>
      </c>
      <c r="L56" s="99">
        <v>3</v>
      </c>
      <c r="M56" s="83">
        <v>128.9</v>
      </c>
      <c r="N56" s="89">
        <v>42.9666666666667</v>
      </c>
      <c r="O56" s="155"/>
      <c r="P56" s="129"/>
      <c r="Q56" s="97"/>
      <c r="R56" s="156"/>
      <c r="S56" s="129"/>
      <c r="T56" s="97"/>
      <c r="U56" s="156"/>
      <c r="V56" s="129"/>
      <c r="W56" s="97"/>
    </row>
    <row r="57" ht="21.95" customHeight="1">
      <c r="A57" s="152">
        <v>1964</v>
      </c>
      <c r="B57" s="99">
        <v>43</v>
      </c>
      <c r="C57" s="83">
        <v>1660.1</v>
      </c>
      <c r="D57" s="87">
        <v>38.606976744186</v>
      </c>
      <c r="E57" s="40"/>
      <c r="F57" s="153">
        <v>1964</v>
      </c>
      <c r="G57" s="99">
        <v>19</v>
      </c>
      <c r="H57" s="83">
        <v>762.4</v>
      </c>
      <c r="I57" s="87">
        <v>40.1263157894737</v>
      </c>
      <c r="J57" s="40"/>
      <c r="K57" s="153">
        <v>1964</v>
      </c>
      <c r="L57" s="99">
        <v>3</v>
      </c>
      <c r="M57" s="83">
        <v>132.8</v>
      </c>
      <c r="N57" s="89">
        <v>44.2666666666667</v>
      </c>
      <c r="O57" s="155"/>
      <c r="P57" s="129"/>
      <c r="Q57" s="97"/>
      <c r="R57" s="156"/>
      <c r="S57" s="129"/>
      <c r="T57" s="97"/>
      <c r="U57" s="156"/>
      <c r="V57" s="129"/>
      <c r="W57" s="97"/>
    </row>
    <row r="58" ht="21.95" customHeight="1">
      <c r="A58" s="152">
        <v>1965</v>
      </c>
      <c r="B58" s="99">
        <v>69</v>
      </c>
      <c r="C58" s="83">
        <v>2716.3</v>
      </c>
      <c r="D58" s="87">
        <v>39.3666666666667</v>
      </c>
      <c r="E58" s="40"/>
      <c r="F58" s="153">
        <v>1965</v>
      </c>
      <c r="G58" s="99">
        <v>40</v>
      </c>
      <c r="H58" s="83">
        <v>1636.8</v>
      </c>
      <c r="I58" s="87">
        <v>40.92</v>
      </c>
      <c r="J58" s="40"/>
      <c r="K58" s="153">
        <v>1965</v>
      </c>
      <c r="L58" s="99">
        <v>13</v>
      </c>
      <c r="M58" s="83">
        <v>565.7</v>
      </c>
      <c r="N58" s="89">
        <v>43.5153846153846</v>
      </c>
      <c r="O58" s="155"/>
      <c r="P58" s="129"/>
      <c r="Q58" s="97"/>
      <c r="R58" s="156"/>
      <c r="S58" s="129"/>
      <c r="T58" s="97"/>
      <c r="U58" s="156"/>
      <c r="V58" s="129"/>
      <c r="W58" s="97"/>
    </row>
    <row r="59" ht="21.95" customHeight="1">
      <c r="A59" s="152">
        <v>1966</v>
      </c>
      <c r="B59" s="99">
        <v>25</v>
      </c>
      <c r="C59" s="83">
        <v>955.1</v>
      </c>
      <c r="D59" s="87">
        <v>38.204</v>
      </c>
      <c r="E59" s="40"/>
      <c r="F59" s="153">
        <v>1966</v>
      </c>
      <c r="G59" s="99">
        <v>9</v>
      </c>
      <c r="H59" s="83">
        <v>362.1</v>
      </c>
      <c r="I59" s="87">
        <v>40.2333333333333</v>
      </c>
      <c r="J59" s="40"/>
      <c r="K59" s="153">
        <v>1966</v>
      </c>
      <c r="L59" s="99">
        <v>2</v>
      </c>
      <c r="M59" s="83">
        <v>84</v>
      </c>
      <c r="N59" s="89">
        <v>42</v>
      </c>
      <c r="O59" s="155"/>
      <c r="P59" s="129"/>
      <c r="Q59" s="97"/>
      <c r="R59" s="156"/>
      <c r="S59" s="129"/>
      <c r="T59" s="97"/>
      <c r="U59" s="156"/>
      <c r="V59" s="129"/>
      <c r="W59" s="97"/>
    </row>
    <row r="60" ht="21.95" customHeight="1">
      <c r="A60" s="152">
        <v>1967</v>
      </c>
      <c r="B60" s="99">
        <v>28</v>
      </c>
      <c r="C60" s="83">
        <v>1065.2</v>
      </c>
      <c r="D60" s="87">
        <v>38.0428571428571</v>
      </c>
      <c r="E60" s="40"/>
      <c r="F60" s="153">
        <v>1967</v>
      </c>
      <c r="G60" s="99">
        <v>9</v>
      </c>
      <c r="H60" s="83">
        <v>357.7</v>
      </c>
      <c r="I60" s="87">
        <v>39.7444444444444</v>
      </c>
      <c r="J60" s="40"/>
      <c r="K60" s="153">
        <v>1967</v>
      </c>
      <c r="L60" s="99">
        <v>0</v>
      </c>
      <c r="M60" s="83">
        <v>0</v>
      </c>
      <c r="N60" s="89"/>
      <c r="O60" s="155"/>
      <c r="P60" s="129"/>
      <c r="Q60" s="97"/>
      <c r="R60" s="156"/>
      <c r="S60" s="129"/>
      <c r="T60" s="97"/>
      <c r="U60" s="156"/>
      <c r="V60" s="129"/>
      <c r="W60" s="97"/>
    </row>
    <row r="61" ht="21.95" customHeight="1">
      <c r="A61" s="152">
        <v>1968</v>
      </c>
      <c r="B61" s="99">
        <v>28</v>
      </c>
      <c r="C61" s="83">
        <v>1088.1</v>
      </c>
      <c r="D61" s="87">
        <v>38.8607142857143</v>
      </c>
      <c r="E61" s="40"/>
      <c r="F61" s="153">
        <v>1968</v>
      </c>
      <c r="G61" s="99">
        <v>14</v>
      </c>
      <c r="H61" s="83">
        <v>567.6</v>
      </c>
      <c r="I61" s="87">
        <v>40.5428571428571</v>
      </c>
      <c r="J61" s="40"/>
      <c r="K61" s="153">
        <v>1968</v>
      </c>
      <c r="L61" s="99">
        <v>1</v>
      </c>
      <c r="M61" s="83">
        <v>42.8</v>
      </c>
      <c r="N61" s="89">
        <v>42.8</v>
      </c>
      <c r="O61" s="155"/>
      <c r="P61" s="129"/>
      <c r="Q61" s="97"/>
      <c r="R61" s="156"/>
      <c r="S61" s="129"/>
      <c r="T61" s="97"/>
      <c r="U61" s="156"/>
      <c r="V61" s="129"/>
      <c r="W61" s="97"/>
    </row>
    <row r="62" ht="21.95" customHeight="1">
      <c r="A62" s="152">
        <v>1969</v>
      </c>
      <c r="B62" s="99">
        <v>39</v>
      </c>
      <c r="C62" s="83">
        <v>1506.3</v>
      </c>
      <c r="D62" s="87">
        <v>38.6230769230769</v>
      </c>
      <c r="E62" s="40"/>
      <c r="F62" s="153">
        <v>1969</v>
      </c>
      <c r="G62" s="99">
        <v>22</v>
      </c>
      <c r="H62" s="83">
        <v>874.3</v>
      </c>
      <c r="I62" s="87">
        <v>39.7409090909091</v>
      </c>
      <c r="J62" s="40"/>
      <c r="K62" s="153">
        <v>1969</v>
      </c>
      <c r="L62" s="99">
        <v>0</v>
      </c>
      <c r="M62" s="83">
        <v>0</v>
      </c>
      <c r="N62" s="89"/>
      <c r="O62" s="155"/>
      <c r="P62" s="129"/>
      <c r="Q62" s="97"/>
      <c r="R62" s="156"/>
      <c r="S62" s="129"/>
      <c r="T62" s="97"/>
      <c r="U62" s="156"/>
      <c r="V62" s="129"/>
      <c r="W62" s="97"/>
    </row>
    <row r="63" ht="21.95" customHeight="1">
      <c r="A63" s="152">
        <v>1970</v>
      </c>
      <c r="B63" s="99">
        <v>23</v>
      </c>
      <c r="C63" s="83">
        <v>872.9</v>
      </c>
      <c r="D63" s="87">
        <v>37.9521739130435</v>
      </c>
      <c r="E63" s="40"/>
      <c r="F63" s="153">
        <v>1970</v>
      </c>
      <c r="G63" s="99">
        <v>11</v>
      </c>
      <c r="H63" s="83">
        <v>427.8</v>
      </c>
      <c r="I63" s="87">
        <v>38.8909090909091</v>
      </c>
      <c r="J63" s="40"/>
      <c r="K63" s="153">
        <v>1970</v>
      </c>
      <c r="L63" s="99">
        <v>0</v>
      </c>
      <c r="M63" s="83">
        <v>0</v>
      </c>
      <c r="N63" s="89"/>
      <c r="O63" s="155"/>
      <c r="P63" s="129"/>
      <c r="Q63" s="97"/>
      <c r="R63" s="156"/>
      <c r="S63" s="129"/>
      <c r="T63" s="97"/>
      <c r="U63" s="156"/>
      <c r="V63" s="129"/>
      <c r="W63" s="97"/>
    </row>
    <row r="64" ht="21.95" customHeight="1">
      <c r="A64" s="152">
        <v>1971</v>
      </c>
      <c r="B64" s="99">
        <v>14</v>
      </c>
      <c r="C64" s="83">
        <v>541.6</v>
      </c>
      <c r="D64" s="87">
        <v>38.6857142857143</v>
      </c>
      <c r="E64" s="40"/>
      <c r="F64" s="153">
        <v>1971</v>
      </c>
      <c r="G64" s="99">
        <v>8</v>
      </c>
      <c r="H64" s="83">
        <v>318.6</v>
      </c>
      <c r="I64" s="87">
        <v>39.825</v>
      </c>
      <c r="J64" s="40"/>
      <c r="K64" s="153">
        <v>1971</v>
      </c>
      <c r="L64" s="99">
        <v>1</v>
      </c>
      <c r="M64" s="83">
        <v>42.6</v>
      </c>
      <c r="N64" s="89">
        <v>42.6</v>
      </c>
      <c r="O64" s="155"/>
      <c r="P64" s="129"/>
      <c r="Q64" s="97"/>
      <c r="R64" s="156"/>
      <c r="S64" s="129"/>
      <c r="T64" s="97"/>
      <c r="U64" s="156"/>
      <c r="V64" s="129"/>
      <c r="W64" s="97"/>
    </row>
    <row r="65" ht="21.95" customHeight="1">
      <c r="A65" s="152">
        <v>1972</v>
      </c>
      <c r="B65" s="99">
        <v>14</v>
      </c>
      <c r="C65" s="83">
        <v>542.3</v>
      </c>
      <c r="D65" s="87">
        <v>38.7357142857143</v>
      </c>
      <c r="E65" s="40"/>
      <c r="F65" s="153">
        <v>1972</v>
      </c>
      <c r="G65" s="99">
        <v>6</v>
      </c>
      <c r="H65" s="83">
        <v>242.9</v>
      </c>
      <c r="I65" s="87">
        <v>40.4833333333333</v>
      </c>
      <c r="J65" s="40"/>
      <c r="K65" s="153">
        <v>1972</v>
      </c>
      <c r="L65" s="99">
        <v>1</v>
      </c>
      <c r="M65" s="83">
        <v>42.4</v>
      </c>
      <c r="N65" s="89">
        <v>42.4</v>
      </c>
      <c r="O65" s="155"/>
      <c r="P65" s="129"/>
      <c r="Q65" s="97"/>
      <c r="R65" s="156"/>
      <c r="S65" s="129"/>
      <c r="T65" s="97"/>
      <c r="U65" s="156"/>
      <c r="V65" s="129"/>
      <c r="W65" s="97"/>
    </row>
    <row r="66" ht="21.95" customHeight="1">
      <c r="A66" s="152">
        <v>1973</v>
      </c>
      <c r="B66" s="99">
        <v>24</v>
      </c>
      <c r="C66" s="83">
        <v>929.8</v>
      </c>
      <c r="D66" s="87">
        <v>38.7416666666667</v>
      </c>
      <c r="E66" s="40"/>
      <c r="F66" s="153">
        <v>1973</v>
      </c>
      <c r="G66" s="99">
        <v>13</v>
      </c>
      <c r="H66" s="83">
        <v>521.5</v>
      </c>
      <c r="I66" s="87">
        <v>40.1153846153846</v>
      </c>
      <c r="J66" s="40"/>
      <c r="K66" s="153">
        <v>1973</v>
      </c>
      <c r="L66" s="99">
        <v>2</v>
      </c>
      <c r="M66" s="83">
        <v>88.8</v>
      </c>
      <c r="N66" s="89">
        <v>44.4</v>
      </c>
      <c r="O66" s="155"/>
      <c r="P66" s="129"/>
      <c r="Q66" s="97"/>
      <c r="R66" s="156"/>
      <c r="S66" s="129"/>
      <c r="T66" s="97"/>
      <c r="U66" s="156"/>
      <c r="V66" s="129"/>
      <c r="W66" s="97"/>
    </row>
    <row r="67" ht="21.95" customHeight="1">
      <c r="A67" s="152">
        <v>1974</v>
      </c>
      <c r="B67" s="99">
        <v>7</v>
      </c>
      <c r="C67" s="83">
        <v>266.6</v>
      </c>
      <c r="D67" s="87">
        <v>38.0857142857143</v>
      </c>
      <c r="E67" s="40"/>
      <c r="F67" s="153">
        <v>1974</v>
      </c>
      <c r="G67" s="99">
        <v>3</v>
      </c>
      <c r="H67" s="83">
        <v>116.6</v>
      </c>
      <c r="I67" s="87">
        <v>38.8666666666667</v>
      </c>
      <c r="J67" s="40"/>
      <c r="K67" s="153">
        <v>1974</v>
      </c>
      <c r="L67" s="99">
        <v>0</v>
      </c>
      <c r="M67" s="83">
        <v>0</v>
      </c>
      <c r="N67" s="89"/>
      <c r="O67" s="155"/>
      <c r="P67" s="129"/>
      <c r="Q67" s="97"/>
      <c r="R67" s="156"/>
      <c r="S67" s="129"/>
      <c r="T67" s="97"/>
      <c r="U67" s="156"/>
      <c r="V67" s="129"/>
      <c r="W67" s="97"/>
    </row>
    <row r="68" ht="21.95" customHeight="1">
      <c r="A68" s="152">
        <v>1975</v>
      </c>
      <c r="B68" s="99">
        <v>35</v>
      </c>
      <c r="C68" s="83">
        <v>1348.3</v>
      </c>
      <c r="D68" s="87">
        <v>38.5228571428571</v>
      </c>
      <c r="E68" s="40"/>
      <c r="F68" s="153">
        <v>1975</v>
      </c>
      <c r="G68" s="99">
        <v>22</v>
      </c>
      <c r="H68" s="83">
        <v>865</v>
      </c>
      <c r="I68" s="87">
        <v>39.3181818181818</v>
      </c>
      <c r="J68" s="40"/>
      <c r="K68" s="153">
        <v>1975</v>
      </c>
      <c r="L68" s="99">
        <v>1</v>
      </c>
      <c r="M68" s="83">
        <v>42.3</v>
      </c>
      <c r="N68" s="89">
        <v>42.3</v>
      </c>
      <c r="O68" s="155"/>
      <c r="P68" s="129"/>
      <c r="Q68" s="97"/>
      <c r="R68" s="156"/>
      <c r="S68" s="129"/>
      <c r="T68" s="97"/>
      <c r="U68" s="156"/>
      <c r="V68" s="129"/>
      <c r="W68" s="97"/>
    </row>
    <row r="69" ht="21.95" customHeight="1">
      <c r="A69" s="152">
        <v>1976</v>
      </c>
      <c r="B69" s="99">
        <v>14</v>
      </c>
      <c r="C69" s="83">
        <v>533.7</v>
      </c>
      <c r="D69" s="87">
        <v>38.1214285714286</v>
      </c>
      <c r="E69" s="40"/>
      <c r="F69" s="153">
        <v>1976</v>
      </c>
      <c r="G69" s="99">
        <v>4</v>
      </c>
      <c r="H69" s="83">
        <v>161.2</v>
      </c>
      <c r="I69" s="87">
        <v>40.3</v>
      </c>
      <c r="J69" s="40"/>
      <c r="K69" s="153">
        <v>1976</v>
      </c>
      <c r="L69" s="99">
        <v>0</v>
      </c>
      <c r="M69" s="83">
        <v>0</v>
      </c>
      <c r="N69" s="89"/>
      <c r="O69" s="155"/>
      <c r="P69" s="129"/>
      <c r="Q69" s="97"/>
      <c r="R69" s="156"/>
      <c r="S69" s="129"/>
      <c r="T69" s="97"/>
      <c r="U69" s="156"/>
      <c r="V69" s="129"/>
      <c r="W69" s="97"/>
    </row>
    <row r="70" ht="21.95" customHeight="1">
      <c r="A70" s="152">
        <v>1977</v>
      </c>
      <c r="B70" s="99">
        <v>35</v>
      </c>
      <c r="C70" s="83">
        <v>1347.1</v>
      </c>
      <c r="D70" s="87">
        <v>38.4885714285714</v>
      </c>
      <c r="E70" s="40"/>
      <c r="F70" s="153">
        <v>1977</v>
      </c>
      <c r="G70" s="99">
        <v>19</v>
      </c>
      <c r="H70" s="83">
        <v>754.7</v>
      </c>
      <c r="I70" s="87">
        <v>39.7210526315789</v>
      </c>
      <c r="J70" s="40"/>
      <c r="K70" s="153">
        <v>1977</v>
      </c>
      <c r="L70" s="99">
        <v>1</v>
      </c>
      <c r="M70" s="83">
        <v>42</v>
      </c>
      <c r="N70" s="89">
        <v>42</v>
      </c>
      <c r="O70" t="s" s="125">
        <v>57</v>
      </c>
      <c r="P70" s="129">
        <f>AVERAGE(B70:B89)</f>
        <v>29.65</v>
      </c>
      <c r="Q70" s="97">
        <f>AVERAGE(D70:D89)</f>
        <v>38.485978985656</v>
      </c>
      <c r="R70" t="s" s="128">
        <v>57</v>
      </c>
      <c r="S70" s="129">
        <f>AVERAGE(G70:G89)</f>
        <v>13.8</v>
      </c>
      <c r="T70" s="97">
        <f>AVERAGE(I70:I89)</f>
        <v>40.0282238562409</v>
      </c>
      <c r="U70" t="s" s="128">
        <v>57</v>
      </c>
      <c r="V70" s="129">
        <f>AVERAGE(L70:L89)</f>
        <v>1.3</v>
      </c>
      <c r="W70" s="97">
        <f>AVERAGE(N70:N89)</f>
        <v>42.7409722222222</v>
      </c>
    </row>
    <row r="71" ht="21.95" customHeight="1">
      <c r="A71" s="152">
        <v>1978</v>
      </c>
      <c r="B71" s="99">
        <v>25</v>
      </c>
      <c r="C71" s="83">
        <v>941.9</v>
      </c>
      <c r="D71" s="87">
        <v>37.676</v>
      </c>
      <c r="E71" s="40"/>
      <c r="F71" s="153">
        <v>1978</v>
      </c>
      <c r="G71" s="99">
        <v>6</v>
      </c>
      <c r="H71" s="83">
        <v>236.3</v>
      </c>
      <c r="I71" s="87">
        <v>39.3833333333333</v>
      </c>
      <c r="J71" s="40"/>
      <c r="K71" s="153">
        <v>1978</v>
      </c>
      <c r="L71" s="99">
        <v>0</v>
      </c>
      <c r="M71" s="83">
        <v>0</v>
      </c>
      <c r="N71" s="89"/>
      <c r="O71" t="s" s="125">
        <v>58</v>
      </c>
      <c r="P71" s="129">
        <f>AVERAGE(B71:B89)</f>
        <v>29.3684210526316</v>
      </c>
      <c r="Q71" s="97">
        <f>AVERAGE(D71:D89)</f>
        <v>38.485842541292</v>
      </c>
      <c r="R71" t="s" s="128">
        <v>58</v>
      </c>
      <c r="S71" s="129">
        <f>AVERAGE(G71:G89)</f>
        <v>13.5263157894737</v>
      </c>
      <c r="T71" s="97">
        <f>AVERAGE(I71:I89)</f>
        <v>40.0443907628021</v>
      </c>
      <c r="U71" t="s" s="128">
        <v>58</v>
      </c>
      <c r="V71" s="129">
        <f>AVERAGE(L71:L89)</f>
        <v>1.31578947368421</v>
      </c>
      <c r="W71" s="97">
        <f>AVERAGE(N71:N89)</f>
        <v>42.8083333333333</v>
      </c>
    </row>
    <row r="72" ht="21.95" customHeight="1">
      <c r="A72" s="152">
        <v>1979</v>
      </c>
      <c r="B72" s="99">
        <v>43</v>
      </c>
      <c r="C72" s="83">
        <v>1664.7</v>
      </c>
      <c r="D72" s="87">
        <v>38.7139534883721</v>
      </c>
      <c r="E72" s="40"/>
      <c r="F72" s="153">
        <v>1979</v>
      </c>
      <c r="G72" s="99">
        <v>22</v>
      </c>
      <c r="H72" s="83">
        <v>887.3</v>
      </c>
      <c r="I72" s="87">
        <v>40.3318181818182</v>
      </c>
      <c r="J72" s="40"/>
      <c r="K72" s="153">
        <v>1979</v>
      </c>
      <c r="L72" s="99">
        <v>4</v>
      </c>
      <c r="M72" s="83">
        <v>170.3</v>
      </c>
      <c r="N72" s="89">
        <v>42.575</v>
      </c>
      <c r="O72" t="s" s="125">
        <v>59</v>
      </c>
      <c r="P72" s="129">
        <f>AVERAGE(B72:B89)</f>
        <v>29.6111111111111</v>
      </c>
      <c r="Q72" s="97">
        <f>AVERAGE(D72:D89)</f>
        <v>38.530833793586</v>
      </c>
      <c r="R72" t="s" s="128">
        <v>59</v>
      </c>
      <c r="S72" s="129">
        <f>AVERAGE(G72:G89)</f>
        <v>13.9444444444444</v>
      </c>
      <c r="T72" s="97">
        <f>AVERAGE(I72:I89)</f>
        <v>40.0811161755503</v>
      </c>
      <c r="U72" t="s" s="128">
        <v>59</v>
      </c>
      <c r="V72" s="129">
        <f>AVERAGE(L72:L89)</f>
        <v>1.38888888888889</v>
      </c>
      <c r="W72" s="97">
        <f>AVERAGE(N72:N89)</f>
        <v>42.8083333333333</v>
      </c>
    </row>
    <row r="73" ht="21.95" customHeight="1">
      <c r="A73" s="152">
        <v>1980</v>
      </c>
      <c r="B73" s="99">
        <v>35</v>
      </c>
      <c r="C73" s="83">
        <v>1364.6</v>
      </c>
      <c r="D73" s="87">
        <v>38.9885714285714</v>
      </c>
      <c r="E73" s="40"/>
      <c r="F73" s="153">
        <v>1980</v>
      </c>
      <c r="G73" s="99">
        <v>23</v>
      </c>
      <c r="H73" s="83">
        <v>916.7</v>
      </c>
      <c r="I73" s="87">
        <v>39.8565217391304</v>
      </c>
      <c r="J73" s="40"/>
      <c r="K73" s="153">
        <v>1980</v>
      </c>
      <c r="L73" s="99">
        <v>1</v>
      </c>
      <c r="M73" s="83">
        <v>42.7</v>
      </c>
      <c r="N73" s="89">
        <v>42.7</v>
      </c>
      <c r="O73" t="s" s="125">
        <v>60</v>
      </c>
      <c r="P73" s="129">
        <f>AVERAGE(B73:B89)</f>
        <v>28.8235294117647</v>
      </c>
      <c r="Q73" s="97">
        <f>AVERAGE(D73:D89)</f>
        <v>38.5200620468339</v>
      </c>
      <c r="R73" t="s" s="128">
        <v>60</v>
      </c>
      <c r="S73" s="129">
        <f>AVERAGE(G73:G89)</f>
        <v>13.4705882352941</v>
      </c>
      <c r="T73" s="97">
        <f>AVERAGE(I73:I89)</f>
        <v>40.066368998711</v>
      </c>
      <c r="U73" t="s" s="128">
        <v>60</v>
      </c>
      <c r="V73" s="129">
        <f>AVERAGE(L73:L89)</f>
        <v>1.23529411764706</v>
      </c>
      <c r="W73" s="97">
        <f>AVERAGE(N73:N89)</f>
        <v>42.8316666666667</v>
      </c>
    </row>
    <row r="74" ht="21.95" customHeight="1">
      <c r="A74" s="152">
        <v>1981</v>
      </c>
      <c r="B74" s="99">
        <v>39</v>
      </c>
      <c r="C74" s="83">
        <v>1502.5</v>
      </c>
      <c r="D74" s="87">
        <v>38.525641025641</v>
      </c>
      <c r="E74" s="40"/>
      <c r="F74" s="153">
        <v>1981</v>
      </c>
      <c r="G74" s="99">
        <v>18</v>
      </c>
      <c r="H74" s="83">
        <v>717.7</v>
      </c>
      <c r="I74" s="87">
        <v>39.8722222222222</v>
      </c>
      <c r="J74" s="40"/>
      <c r="K74" s="153">
        <v>1981</v>
      </c>
      <c r="L74" s="99">
        <v>2</v>
      </c>
      <c r="M74" s="83">
        <v>84.2</v>
      </c>
      <c r="N74" s="89">
        <v>42.1</v>
      </c>
      <c r="O74" t="s" s="125">
        <v>61</v>
      </c>
      <c r="P74" s="129">
        <f>AVERAGE(B74:B89)</f>
        <v>28.4375</v>
      </c>
      <c r="Q74" s="97">
        <f>AVERAGE(D74:D89)</f>
        <v>38.4907802104753</v>
      </c>
      <c r="R74" t="s" s="128">
        <v>61</v>
      </c>
      <c r="S74" s="129">
        <f>AVERAGE(G74:G89)</f>
        <v>12.875</v>
      </c>
      <c r="T74" s="97">
        <f>AVERAGE(I74:I89)</f>
        <v>40.0794844524348</v>
      </c>
      <c r="U74" t="s" s="128">
        <v>61</v>
      </c>
      <c r="V74" s="129">
        <f>AVERAGE(L74:L89)</f>
        <v>1.25</v>
      </c>
      <c r="W74" s="97">
        <f>AVERAGE(N74:N89)</f>
        <v>42.8462962962963</v>
      </c>
    </row>
    <row r="75" ht="21.95" customHeight="1">
      <c r="A75" s="152">
        <v>1982</v>
      </c>
      <c r="B75" s="99">
        <v>44</v>
      </c>
      <c r="C75" s="83">
        <v>1690.7</v>
      </c>
      <c r="D75" s="87">
        <v>38.425</v>
      </c>
      <c r="E75" s="40"/>
      <c r="F75" s="153">
        <v>1982</v>
      </c>
      <c r="G75" s="99">
        <v>17</v>
      </c>
      <c r="H75" s="83">
        <v>684.6</v>
      </c>
      <c r="I75" s="87">
        <v>40.2705882352941</v>
      </c>
      <c r="J75" s="40"/>
      <c r="K75" s="153">
        <v>1982</v>
      </c>
      <c r="L75" s="99">
        <v>3</v>
      </c>
      <c r="M75" s="83">
        <v>128.2</v>
      </c>
      <c r="N75" s="89">
        <v>42.7333333333333</v>
      </c>
      <c r="O75" t="s" s="125">
        <v>62</v>
      </c>
      <c r="P75" s="129">
        <f>AVERAGE(B75:B89)</f>
        <v>27.7333333333333</v>
      </c>
      <c r="Q75" s="97">
        <f>AVERAGE(D75:D89)</f>
        <v>38.488456156131</v>
      </c>
      <c r="R75" t="s" s="128">
        <v>62</v>
      </c>
      <c r="S75" s="129">
        <f>AVERAGE(G75:G89)</f>
        <v>12.5333333333333</v>
      </c>
      <c r="T75" s="97">
        <f>AVERAGE(I75:I89)</f>
        <v>40.093301934449</v>
      </c>
      <c r="U75" t="s" s="128">
        <v>62</v>
      </c>
      <c r="V75" s="129">
        <f>AVERAGE(L75:L89)</f>
        <v>1.2</v>
      </c>
      <c r="W75" s="97">
        <f>AVERAGE(N75:N89)</f>
        <v>42.9395833333333</v>
      </c>
    </row>
    <row r="76" ht="21.95" customHeight="1">
      <c r="A76" s="152">
        <v>1983</v>
      </c>
      <c r="B76" s="99">
        <v>41</v>
      </c>
      <c r="C76" s="83">
        <v>1572.7</v>
      </c>
      <c r="D76" s="87">
        <v>38.3585365853659</v>
      </c>
      <c r="E76" s="40"/>
      <c r="F76" s="153">
        <v>1983</v>
      </c>
      <c r="G76" s="99">
        <v>18</v>
      </c>
      <c r="H76" s="83">
        <v>715.5</v>
      </c>
      <c r="I76" s="87">
        <v>39.75</v>
      </c>
      <c r="J76" s="40"/>
      <c r="K76" s="153">
        <v>1983</v>
      </c>
      <c r="L76" s="99">
        <v>1</v>
      </c>
      <c r="M76" s="83">
        <v>42.3</v>
      </c>
      <c r="N76" s="89">
        <v>42.3</v>
      </c>
      <c r="O76" t="s" s="125">
        <v>63</v>
      </c>
      <c r="P76" s="129">
        <f>AVERAGE(B76:B89)</f>
        <v>26.5714285714286</v>
      </c>
      <c r="Q76" s="97">
        <f>AVERAGE(D76:D89)</f>
        <v>38.4929887387117</v>
      </c>
      <c r="R76" t="s" s="128">
        <v>63</v>
      </c>
      <c r="S76" s="129">
        <f>AVERAGE(G76:G89)</f>
        <v>12.2142857142857</v>
      </c>
      <c r="T76" s="97">
        <f>AVERAGE(I76:I89)</f>
        <v>40.0806386272458</v>
      </c>
      <c r="U76" t="s" s="128">
        <v>63</v>
      </c>
      <c r="V76" s="129">
        <f>AVERAGE(L76:L89)</f>
        <v>1.07142857142857</v>
      </c>
      <c r="W76" s="97">
        <f>AVERAGE(N76:N89)</f>
        <v>42.9690476190476</v>
      </c>
    </row>
    <row r="77" ht="21.95" customHeight="1">
      <c r="A77" s="152">
        <v>1984</v>
      </c>
      <c r="B77" s="99">
        <v>4</v>
      </c>
      <c r="C77" s="83">
        <v>156.3</v>
      </c>
      <c r="D77" s="87">
        <v>39.075</v>
      </c>
      <c r="E77" s="40"/>
      <c r="F77" s="153">
        <v>1984</v>
      </c>
      <c r="G77" s="99">
        <v>3</v>
      </c>
      <c r="H77" s="83">
        <v>119.8</v>
      </c>
      <c r="I77" s="87">
        <v>39.9333333333333</v>
      </c>
      <c r="J77" s="40"/>
      <c r="K77" s="153">
        <v>1984</v>
      </c>
      <c r="L77" s="99">
        <v>0</v>
      </c>
      <c r="M77" s="83">
        <v>0</v>
      </c>
      <c r="N77" s="89"/>
      <c r="O77" t="s" s="125">
        <v>64</v>
      </c>
      <c r="P77" s="129">
        <f>AVERAGE(B77:B89)</f>
        <v>25.4615384615385</v>
      </c>
      <c r="Q77" s="97">
        <f>AVERAGE(D77:D89)</f>
        <v>38.503331212046</v>
      </c>
      <c r="R77" t="s" s="128">
        <v>64</v>
      </c>
      <c r="S77" s="129">
        <f>AVERAGE(G77:G89)</f>
        <v>11.7692307692308</v>
      </c>
      <c r="T77" s="97">
        <f>AVERAGE(I77:I89)</f>
        <v>40.1060723678031</v>
      </c>
      <c r="U77" t="s" s="128">
        <v>64</v>
      </c>
      <c r="V77" s="129">
        <f>AVERAGE(L77:L89)</f>
        <v>1.07692307692308</v>
      </c>
      <c r="W77" s="97">
        <f>AVERAGE(N77:N89)</f>
        <v>43.0805555555556</v>
      </c>
    </row>
    <row r="78" ht="21.95" customHeight="1">
      <c r="A78" s="152">
        <v>1985</v>
      </c>
      <c r="B78" s="99">
        <v>21</v>
      </c>
      <c r="C78" s="83">
        <v>816.6</v>
      </c>
      <c r="D78" s="87">
        <v>38.8857142857143</v>
      </c>
      <c r="E78" s="40"/>
      <c r="F78" s="153">
        <v>1985</v>
      </c>
      <c r="G78" s="99">
        <v>10</v>
      </c>
      <c r="H78" s="83">
        <v>411.2</v>
      </c>
      <c r="I78" s="87">
        <v>41.12</v>
      </c>
      <c r="J78" s="40"/>
      <c r="K78" s="153">
        <v>1985</v>
      </c>
      <c r="L78" s="99">
        <v>2</v>
      </c>
      <c r="M78" s="83">
        <v>86.59999999999999</v>
      </c>
      <c r="N78" s="89">
        <v>43.3</v>
      </c>
      <c r="O78" t="s" s="125">
        <v>65</v>
      </c>
      <c r="P78" s="129">
        <f>AVERAGE(B78:B89)</f>
        <v>27.25</v>
      </c>
      <c r="Q78" s="97">
        <f>AVERAGE(D78:D89)</f>
        <v>38.4556921463832</v>
      </c>
      <c r="R78" t="s" s="128">
        <v>65</v>
      </c>
      <c r="S78" s="129">
        <f>AVERAGE(G78:G89)</f>
        <v>12.5</v>
      </c>
      <c r="T78" s="97">
        <f>AVERAGE(I78:I89)</f>
        <v>40.1204672873423</v>
      </c>
      <c r="U78" t="s" s="128">
        <v>65</v>
      </c>
      <c r="V78" s="129">
        <f>AVERAGE(L78:L89)</f>
        <v>1.16666666666667</v>
      </c>
      <c r="W78" s="97">
        <f>AVERAGE(N78:N89)</f>
        <v>43.0805555555556</v>
      </c>
    </row>
    <row r="79" ht="21.95" customHeight="1">
      <c r="A79" s="152">
        <v>1986</v>
      </c>
      <c r="B79" s="99">
        <v>30</v>
      </c>
      <c r="C79" s="83">
        <v>1154.1</v>
      </c>
      <c r="D79" s="87">
        <v>38.47</v>
      </c>
      <c r="E79" s="40"/>
      <c r="F79" s="153">
        <v>1986</v>
      </c>
      <c r="G79" s="99">
        <v>16</v>
      </c>
      <c r="H79" s="83">
        <v>629</v>
      </c>
      <c r="I79" s="87">
        <v>39.3125</v>
      </c>
      <c r="J79" s="40"/>
      <c r="K79" s="153">
        <v>1986</v>
      </c>
      <c r="L79" s="99">
        <v>0</v>
      </c>
      <c r="M79" s="83">
        <v>0</v>
      </c>
      <c r="N79" s="89"/>
      <c r="O79" t="s" s="125">
        <v>66</v>
      </c>
      <c r="P79" s="129">
        <f>AVERAGE(B79:B89)</f>
        <v>27.8181818181818</v>
      </c>
      <c r="Q79" s="97">
        <f>AVERAGE(D79:D89)</f>
        <v>38.4165992246258</v>
      </c>
      <c r="R79" t="s" s="128">
        <v>66</v>
      </c>
      <c r="S79" s="129">
        <f>AVERAGE(G79:G89)</f>
        <v>12.7272727272727</v>
      </c>
      <c r="T79" s="97">
        <f>AVERAGE(I79:I89)</f>
        <v>40.0296006771007</v>
      </c>
      <c r="U79" t="s" s="128">
        <v>66</v>
      </c>
      <c r="V79" s="129">
        <f>AVERAGE(L79:L89)</f>
        <v>1.09090909090909</v>
      </c>
      <c r="W79" s="97">
        <f>AVERAGE(N79:N89)</f>
        <v>43.0366666666667</v>
      </c>
    </row>
    <row r="80" ht="21.95" customHeight="1">
      <c r="A80" s="152">
        <v>1987</v>
      </c>
      <c r="B80" s="99">
        <v>33</v>
      </c>
      <c r="C80" s="83">
        <v>1274.9</v>
      </c>
      <c r="D80" s="87">
        <v>38.6333333333333</v>
      </c>
      <c r="E80" s="40"/>
      <c r="F80" s="153">
        <v>1987</v>
      </c>
      <c r="G80" s="99">
        <v>15</v>
      </c>
      <c r="H80" s="83">
        <v>602.6</v>
      </c>
      <c r="I80" s="87">
        <v>40.1733333333333</v>
      </c>
      <c r="J80" s="40"/>
      <c r="K80" s="153">
        <v>1987</v>
      </c>
      <c r="L80" s="99">
        <v>1</v>
      </c>
      <c r="M80" s="83">
        <v>43.2</v>
      </c>
      <c r="N80" s="89">
        <v>43.2</v>
      </c>
      <c r="O80" t="s" s="125">
        <v>67</v>
      </c>
      <c r="P80" s="129">
        <f>AVERAGE(B80:B89)</f>
        <v>27.6</v>
      </c>
      <c r="Q80" s="97">
        <f>AVERAGE(D80:D89)</f>
        <v>38.4112591470884</v>
      </c>
      <c r="R80" t="s" s="128">
        <v>67</v>
      </c>
      <c r="S80" s="129">
        <f>AVERAGE(G80:G89)</f>
        <v>12.4</v>
      </c>
      <c r="T80" s="97">
        <f>AVERAGE(I80:I89)</f>
        <v>40.1013107448108</v>
      </c>
      <c r="U80" t="s" s="128">
        <v>67</v>
      </c>
      <c r="V80" s="129">
        <f>AVERAGE(L80:L89)</f>
        <v>1.2</v>
      </c>
      <c r="W80" s="97">
        <f>AVERAGE(N80:N89)</f>
        <v>43.0366666666667</v>
      </c>
    </row>
    <row r="81" ht="21.95" customHeight="1">
      <c r="A81" s="152">
        <v>1988</v>
      </c>
      <c r="B81" s="99">
        <v>33</v>
      </c>
      <c r="C81" s="83">
        <v>1257.5</v>
      </c>
      <c r="D81" s="87">
        <v>38.1060606060606</v>
      </c>
      <c r="E81" s="40"/>
      <c r="F81" s="153">
        <v>1988</v>
      </c>
      <c r="G81" s="99">
        <v>15</v>
      </c>
      <c r="H81" s="83">
        <v>590.5</v>
      </c>
      <c r="I81" s="87">
        <v>39.3666666666667</v>
      </c>
      <c r="J81" s="40"/>
      <c r="K81" s="153">
        <v>1988</v>
      </c>
      <c r="L81" s="99">
        <v>0</v>
      </c>
      <c r="M81" s="83">
        <v>0</v>
      </c>
      <c r="N81" s="89"/>
      <c r="O81" t="s" s="125">
        <v>68</v>
      </c>
      <c r="P81" s="129">
        <f>AVERAGE(B81:B89)</f>
        <v>27</v>
      </c>
      <c r="Q81" s="97">
        <f>AVERAGE(D81:D89)</f>
        <v>38.3865842375056</v>
      </c>
      <c r="R81" t="s" s="128">
        <v>68</v>
      </c>
      <c r="S81" s="129">
        <f>AVERAGE(G81:G89)</f>
        <v>12.1111111111111</v>
      </c>
      <c r="T81" s="97">
        <f>AVERAGE(I81:I89)</f>
        <v>40.0933082349749</v>
      </c>
      <c r="U81" t="s" s="128">
        <v>68</v>
      </c>
      <c r="V81" s="129">
        <f>AVERAGE(L81:L89)</f>
        <v>1.22222222222222</v>
      </c>
      <c r="W81" s="97">
        <f>AVERAGE(N81:N89)</f>
        <v>42.9958333333333</v>
      </c>
    </row>
    <row r="82" ht="21.95" customHeight="1">
      <c r="A82" s="152">
        <v>1989</v>
      </c>
      <c r="B82" s="99">
        <v>15</v>
      </c>
      <c r="C82" s="83">
        <v>567.4</v>
      </c>
      <c r="D82" s="87">
        <v>37.8266666666667</v>
      </c>
      <c r="E82" s="40"/>
      <c r="F82" s="153">
        <v>1989</v>
      </c>
      <c r="G82" s="99">
        <v>5</v>
      </c>
      <c r="H82" s="83">
        <v>198.6</v>
      </c>
      <c r="I82" s="87">
        <v>39.72</v>
      </c>
      <c r="J82" s="40"/>
      <c r="K82" s="153">
        <v>1989</v>
      </c>
      <c r="L82" s="99">
        <v>0</v>
      </c>
      <c r="M82" s="83">
        <v>0</v>
      </c>
      <c r="N82" s="89"/>
      <c r="O82" t="s" s="125">
        <v>69</v>
      </c>
      <c r="P82" s="129">
        <f>AVERAGE(B82:B89)</f>
        <v>26.25</v>
      </c>
      <c r="Q82" s="97">
        <f>AVERAGE(D82:D89)</f>
        <v>38.4216496914363</v>
      </c>
      <c r="R82" t="s" s="128">
        <v>69</v>
      </c>
      <c r="S82" s="129">
        <f>AVERAGE(G82:G89)</f>
        <v>11.75</v>
      </c>
      <c r="T82" s="97">
        <f>AVERAGE(I82:I89)</f>
        <v>40.1841384310134</v>
      </c>
      <c r="U82" t="s" s="128">
        <v>69</v>
      </c>
      <c r="V82" s="129">
        <f>AVERAGE(L82:L89)</f>
        <v>1.375</v>
      </c>
      <c r="W82" s="97">
        <f>AVERAGE(N82:N89)</f>
        <v>42.9958333333333</v>
      </c>
    </row>
    <row r="83" ht="21.95" customHeight="1">
      <c r="A83" s="152">
        <v>1990</v>
      </c>
      <c r="B83" s="99">
        <v>39</v>
      </c>
      <c r="C83" s="83">
        <v>1518.3</v>
      </c>
      <c r="D83" s="87">
        <v>38.9307692307692</v>
      </c>
      <c r="E83" s="40"/>
      <c r="F83" s="153">
        <v>1990</v>
      </c>
      <c r="G83" s="99">
        <v>20</v>
      </c>
      <c r="H83" s="83">
        <v>811.1</v>
      </c>
      <c r="I83" s="87">
        <v>40.555</v>
      </c>
      <c r="J83" s="40"/>
      <c r="K83" s="153">
        <v>1990</v>
      </c>
      <c r="L83" s="99">
        <v>6</v>
      </c>
      <c r="M83" s="83">
        <v>257.9</v>
      </c>
      <c r="N83" s="89">
        <v>42.9833333333333</v>
      </c>
      <c r="O83" t="s" s="125">
        <v>70</v>
      </c>
      <c r="P83" s="129">
        <f>AVERAGE(B83:B89)</f>
        <v>27.8571428571429</v>
      </c>
      <c r="Q83" s="97">
        <f>AVERAGE(D83:D89)</f>
        <v>38.5066472664034</v>
      </c>
      <c r="R83" t="s" s="128">
        <v>70</v>
      </c>
      <c r="S83" s="129">
        <f>AVERAGE(G83:G89)</f>
        <v>12.7142857142857</v>
      </c>
      <c r="T83" s="97">
        <f>AVERAGE(I83:I89)</f>
        <v>40.2504439211582</v>
      </c>
      <c r="U83" t="s" s="128">
        <v>70</v>
      </c>
      <c r="V83" s="129">
        <f>AVERAGE(L83:L89)</f>
        <v>1.57142857142857</v>
      </c>
      <c r="W83" s="97">
        <f>AVERAGE(N83:N89)</f>
        <v>42.9958333333333</v>
      </c>
    </row>
    <row r="84" ht="21.95" customHeight="1">
      <c r="A84" s="152">
        <v>1991</v>
      </c>
      <c r="B84" s="99">
        <v>41</v>
      </c>
      <c r="C84" s="83">
        <v>1565.6</v>
      </c>
      <c r="D84" s="87">
        <v>38.1853658536585</v>
      </c>
      <c r="E84" s="40"/>
      <c r="F84" s="153">
        <v>1991</v>
      </c>
      <c r="G84" s="99">
        <v>16</v>
      </c>
      <c r="H84" s="83">
        <v>634.4</v>
      </c>
      <c r="I84" s="87">
        <v>39.65</v>
      </c>
      <c r="J84" s="40"/>
      <c r="K84" s="153">
        <v>1991</v>
      </c>
      <c r="L84" s="99">
        <v>0</v>
      </c>
      <c r="M84" s="83">
        <v>0</v>
      </c>
      <c r="N84" s="89"/>
      <c r="O84" t="s" s="125">
        <v>71</v>
      </c>
      <c r="P84" s="129">
        <f>AVERAGE(B84:B89)</f>
        <v>26</v>
      </c>
      <c r="Q84" s="97">
        <f>AVERAGE(D84:D89)</f>
        <v>38.4359602723424</v>
      </c>
      <c r="R84" t="s" s="128">
        <v>71</v>
      </c>
      <c r="S84" s="129">
        <f>AVERAGE(G84:G89)</f>
        <v>11.5</v>
      </c>
      <c r="T84" s="97">
        <f>AVERAGE(I84:I89)</f>
        <v>40.1996845746846</v>
      </c>
      <c r="U84" t="s" s="128">
        <v>71</v>
      </c>
      <c r="V84" s="129">
        <f>AVERAGE(L84:L89)</f>
        <v>0.833333333333333</v>
      </c>
      <c r="W84" s="97">
        <f>AVERAGE(N84:N89)</f>
        <v>43</v>
      </c>
    </row>
    <row r="85" ht="21.95" customHeight="1">
      <c r="A85" s="152">
        <v>1992</v>
      </c>
      <c r="B85" s="99">
        <v>9</v>
      </c>
      <c r="C85" s="83">
        <v>350.3</v>
      </c>
      <c r="D85" s="87">
        <v>38.9222222222222</v>
      </c>
      <c r="E85" s="40"/>
      <c r="F85" s="153">
        <v>1992</v>
      </c>
      <c r="G85" s="99">
        <v>3</v>
      </c>
      <c r="H85" s="83">
        <v>127.1</v>
      </c>
      <c r="I85" s="87">
        <v>42.3666666666667</v>
      </c>
      <c r="J85" s="40"/>
      <c r="K85" s="153">
        <v>1992</v>
      </c>
      <c r="L85" s="99">
        <v>1</v>
      </c>
      <c r="M85" s="83">
        <v>44.2</v>
      </c>
      <c r="N85" s="89">
        <v>44.2</v>
      </c>
      <c r="O85" t="s" s="125">
        <v>72</v>
      </c>
      <c r="P85" s="129">
        <f>AVERAGE(B85:B89)</f>
        <v>23</v>
      </c>
      <c r="Q85" s="97">
        <f>AVERAGE(D85:D89)</f>
        <v>38.4860791560792</v>
      </c>
      <c r="R85" t="s" s="128">
        <v>72</v>
      </c>
      <c r="S85" s="129">
        <f>AVERAGE(G85:G89)</f>
        <v>10.6</v>
      </c>
      <c r="T85" s="97">
        <f>AVERAGE(I85:I89)</f>
        <v>40.3096214896215</v>
      </c>
      <c r="U85" t="s" s="128">
        <v>72</v>
      </c>
      <c r="V85" s="129">
        <f>AVERAGE(L85:L89)</f>
        <v>1</v>
      </c>
      <c r="W85" s="97">
        <f>AVERAGE(N85:N89)</f>
        <v>43</v>
      </c>
    </row>
    <row r="86" ht="21.95" customHeight="1">
      <c r="A86" s="152">
        <v>1993</v>
      </c>
      <c r="B86" s="99">
        <v>27</v>
      </c>
      <c r="C86" s="83">
        <v>1026.1</v>
      </c>
      <c r="D86" s="87">
        <v>38.0037037037037</v>
      </c>
      <c r="E86" s="40"/>
      <c r="F86" s="153">
        <v>1993</v>
      </c>
      <c r="G86" s="99">
        <v>9</v>
      </c>
      <c r="H86" s="83">
        <v>360.7</v>
      </c>
      <c r="I86" s="87">
        <v>40.0777777777778</v>
      </c>
      <c r="J86" s="40"/>
      <c r="K86" s="153">
        <v>1993</v>
      </c>
      <c r="L86" s="99">
        <v>2</v>
      </c>
      <c r="M86" s="83">
        <v>84.2</v>
      </c>
      <c r="N86" s="89">
        <v>42.1</v>
      </c>
      <c r="O86" t="s" s="125">
        <v>73</v>
      </c>
      <c r="P86" s="129">
        <f>AVERAGE(B86:B89)</f>
        <v>26.5</v>
      </c>
      <c r="Q86" s="97">
        <f>AVERAGE(D86:D89)</f>
        <v>38.3770433895434</v>
      </c>
      <c r="R86" t="s" s="128">
        <v>73</v>
      </c>
      <c r="S86" s="129">
        <f>AVERAGE(G86:G89)</f>
        <v>12.5</v>
      </c>
      <c r="T86" s="97">
        <f>AVERAGE(I86:I89)</f>
        <v>39.7953601953602</v>
      </c>
      <c r="U86" t="s" s="128">
        <v>73</v>
      </c>
      <c r="V86" s="129">
        <f>AVERAGE(L86:L89)</f>
        <v>1</v>
      </c>
      <c r="W86" s="97">
        <f>AVERAGE(N86:N89)</f>
        <v>42.4</v>
      </c>
    </row>
    <row r="87" ht="21.95" customHeight="1">
      <c r="A87" s="152">
        <v>1994</v>
      </c>
      <c r="B87" s="99">
        <v>37</v>
      </c>
      <c r="C87" s="83">
        <v>1434.2</v>
      </c>
      <c r="D87" s="87">
        <v>38.7621621621622</v>
      </c>
      <c r="E87" s="40"/>
      <c r="F87" s="153">
        <v>1994</v>
      </c>
      <c r="G87" s="99">
        <v>21</v>
      </c>
      <c r="H87" s="83">
        <v>838.6</v>
      </c>
      <c r="I87" s="87">
        <v>39.9333333333333</v>
      </c>
      <c r="J87" s="40"/>
      <c r="K87" s="153">
        <v>1994</v>
      </c>
      <c r="L87" s="99">
        <v>2</v>
      </c>
      <c r="M87" s="83">
        <v>85.40000000000001</v>
      </c>
      <c r="N87" s="89">
        <v>42.7</v>
      </c>
      <c r="O87" t="s" s="125">
        <v>74</v>
      </c>
      <c r="P87" s="129">
        <f>AVERAGE(B87:B89)</f>
        <v>26.3333333333333</v>
      </c>
      <c r="Q87" s="97">
        <f>AVERAGE(D87:D89)</f>
        <v>38.501489951490</v>
      </c>
      <c r="R87" t="s" s="128">
        <v>74</v>
      </c>
      <c r="S87" s="129">
        <f>AVERAGE(G87:G89)</f>
        <v>13.6666666666667</v>
      </c>
      <c r="T87" s="97">
        <f>AVERAGE(I87:I89)</f>
        <v>39.701221001221</v>
      </c>
      <c r="U87" t="s" s="128">
        <v>74</v>
      </c>
      <c r="V87" s="129">
        <f>AVERAGE(L87:L89)</f>
        <v>0.666666666666667</v>
      </c>
      <c r="W87" s="97">
        <f>AVERAGE(N87:N89)</f>
        <v>42.7</v>
      </c>
    </row>
    <row r="88" ht="21.95" customHeight="1">
      <c r="A88" s="152">
        <v>1995</v>
      </c>
      <c r="B88" s="99">
        <v>16</v>
      </c>
      <c r="C88" s="83">
        <v>611.2</v>
      </c>
      <c r="D88" s="87">
        <v>38.2</v>
      </c>
      <c r="E88" s="40"/>
      <c r="F88" s="153">
        <v>1995</v>
      </c>
      <c r="G88" s="99">
        <v>7</v>
      </c>
      <c r="H88" s="83">
        <v>275</v>
      </c>
      <c r="I88" s="87">
        <v>39.2857142857143</v>
      </c>
      <c r="J88" s="40"/>
      <c r="K88" s="153">
        <v>1995</v>
      </c>
      <c r="L88" s="99">
        <v>0</v>
      </c>
      <c r="M88" s="83">
        <v>0</v>
      </c>
      <c r="N88" s="89"/>
      <c r="O88" t="s" s="125">
        <v>75</v>
      </c>
      <c r="P88" s="129">
        <f>AVERAGE(B88:B89)</f>
        <v>21</v>
      </c>
      <c r="Q88" s="97">
        <f>AVERAGE(D88:D89)</f>
        <v>38.3711538461539</v>
      </c>
      <c r="R88" t="s" s="128">
        <v>75</v>
      </c>
      <c r="S88" s="129">
        <f>AVERAGE(G88:G89)</f>
        <v>10</v>
      </c>
      <c r="T88" s="97">
        <f>AVERAGE(I88:I89)</f>
        <v>39.5851648351649</v>
      </c>
      <c r="U88" t="s" s="128">
        <v>75</v>
      </c>
      <c r="V88" s="129">
        <f>AVERAGE(L88:L89)</f>
        <v>0</v>
      </c>
      <c r="W88" s="97"/>
    </row>
    <row r="89" ht="21.95" customHeight="1">
      <c r="A89" s="152">
        <v>1996</v>
      </c>
      <c r="B89" s="99">
        <v>26</v>
      </c>
      <c r="C89" s="83">
        <v>1002.1</v>
      </c>
      <c r="D89" s="87">
        <v>38.5423076923077</v>
      </c>
      <c r="E89" s="40"/>
      <c r="F89" s="153">
        <v>1996</v>
      </c>
      <c r="G89" s="99">
        <v>13</v>
      </c>
      <c r="H89" s="83">
        <v>518.5</v>
      </c>
      <c r="I89" s="87">
        <v>39.8846153846154</v>
      </c>
      <c r="J89" s="40"/>
      <c r="K89" s="153">
        <v>1996</v>
      </c>
      <c r="L89" s="99">
        <v>0</v>
      </c>
      <c r="M89" s="83">
        <v>0</v>
      </c>
      <c r="N89" s="89"/>
      <c r="O89" t="s" s="125">
        <v>76</v>
      </c>
      <c r="P89" s="129">
        <f>AVERAGE(B89)</f>
        <v>26</v>
      </c>
      <c r="Q89" s="97">
        <f>AVERAGE(D89)</f>
        <v>38.5423076923077</v>
      </c>
      <c r="R89" t="s" s="128">
        <v>76</v>
      </c>
      <c r="S89" s="129">
        <f>AVERAGE(G89)</f>
        <v>13</v>
      </c>
      <c r="T89" s="97">
        <f>AVERAGE(I89)</f>
        <v>39.8846153846154</v>
      </c>
      <c r="U89" t="s" s="128">
        <v>76</v>
      </c>
      <c r="V89" s="129">
        <f>AVERAGE(L89)</f>
        <v>0</v>
      </c>
      <c r="W89" s="97"/>
    </row>
    <row r="90" ht="21.95" customHeight="1">
      <c r="A90" s="152">
        <v>1997</v>
      </c>
      <c r="B90" s="157">
        <v>35</v>
      </c>
      <c r="C90" s="158">
        <v>1348</v>
      </c>
      <c r="D90" s="159">
        <v>38.5142857142857</v>
      </c>
      <c r="E90" s="40"/>
      <c r="F90" s="153">
        <v>1997</v>
      </c>
      <c r="G90" s="157">
        <v>14</v>
      </c>
      <c r="H90" s="158">
        <v>564.4</v>
      </c>
      <c r="I90" s="159">
        <v>40.3142857142857</v>
      </c>
      <c r="J90" s="40"/>
      <c r="K90" s="153">
        <v>1997</v>
      </c>
      <c r="L90" s="157">
        <v>2</v>
      </c>
      <c r="M90" s="158">
        <v>84</v>
      </c>
      <c r="N90" s="160">
        <v>42</v>
      </c>
      <c r="O90" t="s" s="125">
        <v>77</v>
      </c>
      <c r="P90" s="161">
        <f>AVERAGE(B90)</f>
        <v>35</v>
      </c>
      <c r="Q90" s="162">
        <f>AVERAGE(D90)</f>
        <v>38.5142857142857</v>
      </c>
      <c r="R90" t="s" s="128">
        <v>77</v>
      </c>
      <c r="S90" s="161">
        <f>AVERAGE(G90)</f>
        <v>14</v>
      </c>
      <c r="T90" s="162">
        <f>AVERAGE(I90)</f>
        <v>40.3142857142857</v>
      </c>
      <c r="U90" t="s" s="128">
        <v>77</v>
      </c>
      <c r="V90" s="161">
        <f>AVERAGE(L90)</f>
        <v>2</v>
      </c>
      <c r="W90" s="162">
        <f>AVERAGE(N90)</f>
        <v>42</v>
      </c>
    </row>
    <row r="91" ht="21.95" customHeight="1">
      <c r="A91" s="152">
        <v>1998</v>
      </c>
      <c r="B91" s="99">
        <v>42</v>
      </c>
      <c r="C91" s="83">
        <v>1595.2</v>
      </c>
      <c r="D91" s="87">
        <v>37.9809523809524</v>
      </c>
      <c r="E91" s="40"/>
      <c r="F91" s="153">
        <v>1998</v>
      </c>
      <c r="G91" s="99">
        <v>12</v>
      </c>
      <c r="H91" s="83">
        <v>475</v>
      </c>
      <c r="I91" s="87">
        <v>39.5833333333333</v>
      </c>
      <c r="J91" s="40"/>
      <c r="K91" s="153">
        <v>1998</v>
      </c>
      <c r="L91" s="99">
        <v>0</v>
      </c>
      <c r="M91" s="83">
        <v>0</v>
      </c>
      <c r="N91" s="89"/>
      <c r="O91" t="s" s="125">
        <v>76</v>
      </c>
      <c r="P91" s="129">
        <f>AVERAGE(B91)</f>
        <v>42</v>
      </c>
      <c r="Q91" s="97">
        <f>AVERAGE(D91)</f>
        <v>37.9809523809524</v>
      </c>
      <c r="R91" t="s" s="128">
        <v>76</v>
      </c>
      <c r="S91" s="129">
        <f>AVERAGE(G91)</f>
        <v>12</v>
      </c>
      <c r="T91" s="97">
        <f>AVERAGE(I91)</f>
        <v>39.5833333333333</v>
      </c>
      <c r="U91" t="s" s="128">
        <v>76</v>
      </c>
      <c r="V91" s="129">
        <f>AVERAGE(L91)</f>
        <v>0</v>
      </c>
      <c r="W91" s="97"/>
    </row>
    <row r="92" ht="21.95" customHeight="1">
      <c r="A92" s="152">
        <v>1999</v>
      </c>
      <c r="B92" s="99">
        <v>26</v>
      </c>
      <c r="C92" s="83">
        <v>1005.4</v>
      </c>
      <c r="D92" s="87">
        <v>38.6692307692308</v>
      </c>
      <c r="E92" s="40"/>
      <c r="F92" s="153">
        <v>1999</v>
      </c>
      <c r="G92" s="99">
        <v>16</v>
      </c>
      <c r="H92" s="83">
        <v>632.7</v>
      </c>
      <c r="I92" s="87">
        <v>39.54375</v>
      </c>
      <c r="J92" s="40"/>
      <c r="K92" s="153">
        <v>1999</v>
      </c>
      <c r="L92" s="99">
        <v>0</v>
      </c>
      <c r="M92" s="83">
        <v>0</v>
      </c>
      <c r="N92" s="89"/>
      <c r="O92" t="s" s="125">
        <v>75</v>
      </c>
      <c r="P92" s="129">
        <f>AVERAGE(B91:B92)</f>
        <v>34</v>
      </c>
      <c r="Q92" s="97">
        <f>AVERAGE(D91:D92)</f>
        <v>38.3250915750916</v>
      </c>
      <c r="R92" t="s" s="128">
        <v>75</v>
      </c>
      <c r="S92" s="129">
        <f>AVERAGE(G91:G92)</f>
        <v>14</v>
      </c>
      <c r="T92" s="97">
        <f>AVERAGE(I91:I92)</f>
        <v>39.5635416666667</v>
      </c>
      <c r="U92" t="s" s="128">
        <v>75</v>
      </c>
      <c r="V92" s="129">
        <f>AVERAGE(L91:L92)</f>
        <v>0</v>
      </c>
      <c r="W92" s="97"/>
    </row>
    <row r="93" ht="21.95" customHeight="1">
      <c r="A93" s="152">
        <v>2000</v>
      </c>
      <c r="B93" s="99">
        <v>25</v>
      </c>
      <c r="C93" s="83">
        <v>951.7</v>
      </c>
      <c r="D93" s="87">
        <v>38.068</v>
      </c>
      <c r="E93" s="40"/>
      <c r="F93" s="153">
        <v>2000</v>
      </c>
      <c r="G93" s="99">
        <v>10</v>
      </c>
      <c r="H93" s="83">
        <v>397.4</v>
      </c>
      <c r="I93" s="87">
        <v>39.74</v>
      </c>
      <c r="J93" s="40"/>
      <c r="K93" s="153">
        <v>2000</v>
      </c>
      <c r="L93" s="99">
        <v>0</v>
      </c>
      <c r="M93" s="83">
        <v>0</v>
      </c>
      <c r="N93" s="89"/>
      <c r="O93" t="s" s="125">
        <v>74</v>
      </c>
      <c r="P93" s="129">
        <f>AVERAGE(B91:B93)</f>
        <v>31</v>
      </c>
      <c r="Q93" s="97">
        <f>AVERAGE(D91:D93)</f>
        <v>38.2393943833944</v>
      </c>
      <c r="R93" t="s" s="128">
        <v>74</v>
      </c>
      <c r="S93" s="129">
        <f>AVERAGE(G91:G93)</f>
        <v>12.6666666666667</v>
      </c>
      <c r="T93" s="97">
        <f>AVERAGE(I91:I93)</f>
        <v>39.6223611111111</v>
      </c>
      <c r="U93" t="s" s="128">
        <v>74</v>
      </c>
      <c r="V93" s="129">
        <f>AVERAGE(L91:L93)</f>
        <v>0</v>
      </c>
      <c r="W93" s="97"/>
    </row>
    <row r="94" ht="21.95" customHeight="1">
      <c r="A94" s="152">
        <v>2001</v>
      </c>
      <c r="B94" s="99">
        <v>43</v>
      </c>
      <c r="C94" s="83">
        <v>1695.6</v>
      </c>
      <c r="D94" s="87">
        <v>39.4325581395349</v>
      </c>
      <c r="E94" s="40"/>
      <c r="F94" s="153">
        <v>2001</v>
      </c>
      <c r="G94" s="99">
        <v>25</v>
      </c>
      <c r="H94" s="83">
        <v>1026.6</v>
      </c>
      <c r="I94" s="87">
        <v>41.064</v>
      </c>
      <c r="J94" s="40"/>
      <c r="K94" s="153">
        <v>2001</v>
      </c>
      <c r="L94" s="99">
        <v>8</v>
      </c>
      <c r="M94" s="83">
        <v>348.9</v>
      </c>
      <c r="N94" s="89">
        <v>43.6125</v>
      </c>
      <c r="O94" t="s" s="125">
        <v>73</v>
      </c>
      <c r="P94" s="129">
        <f>AVERAGE(B91:B94)</f>
        <v>34</v>
      </c>
      <c r="Q94" s="97">
        <f>AVERAGE(D91:D94)</f>
        <v>38.5376853224295</v>
      </c>
      <c r="R94" t="s" s="128">
        <v>73</v>
      </c>
      <c r="S94" s="129">
        <f>AVERAGE(G91:G94)</f>
        <v>15.75</v>
      </c>
      <c r="T94" s="97">
        <f>AVERAGE(I91:I94)</f>
        <v>39.9827708333333</v>
      </c>
      <c r="U94" t="s" s="128">
        <v>73</v>
      </c>
      <c r="V94" s="129">
        <f>AVERAGE(L91:L94)</f>
        <v>2</v>
      </c>
      <c r="W94" s="97">
        <f>AVERAGE(N91:N94)</f>
        <v>43.6125</v>
      </c>
    </row>
    <row r="95" ht="21.95" customHeight="1">
      <c r="A95" s="152">
        <v>2002</v>
      </c>
      <c r="B95" s="99">
        <v>41</v>
      </c>
      <c r="C95" s="83">
        <v>1582.6</v>
      </c>
      <c r="D95" s="87">
        <v>38.6</v>
      </c>
      <c r="E95" s="40"/>
      <c r="F95" s="153">
        <v>2002</v>
      </c>
      <c r="G95" s="99">
        <v>22</v>
      </c>
      <c r="H95" s="83">
        <v>875.5</v>
      </c>
      <c r="I95" s="87">
        <v>39.7954545454545</v>
      </c>
      <c r="J95" s="40"/>
      <c r="K95" s="153">
        <v>2002</v>
      </c>
      <c r="L95" s="99">
        <v>1</v>
      </c>
      <c r="M95" s="83">
        <v>42</v>
      </c>
      <c r="N95" s="89">
        <v>42</v>
      </c>
      <c r="O95" t="s" s="125">
        <v>72</v>
      </c>
      <c r="P95" s="129">
        <f>AVERAGE(B91:B95)</f>
        <v>35.4</v>
      </c>
      <c r="Q95" s="97">
        <f>AVERAGE(D91:D95)</f>
        <v>38.5501482579436</v>
      </c>
      <c r="R95" t="s" s="128">
        <v>72</v>
      </c>
      <c r="S95" s="129">
        <f>AVERAGE(G91:G95)</f>
        <v>17</v>
      </c>
      <c r="T95" s="97">
        <f>AVERAGE(I91:I95)</f>
        <v>39.9453075757576</v>
      </c>
      <c r="U95" t="s" s="128">
        <v>72</v>
      </c>
      <c r="V95" s="129">
        <f>AVERAGE(L91:L95)</f>
        <v>1.8</v>
      </c>
      <c r="W95" s="97">
        <f>AVERAGE(N91:N95)</f>
        <v>42.80625</v>
      </c>
    </row>
    <row r="96" ht="21.95" customHeight="1">
      <c r="A96" s="152">
        <v>2003</v>
      </c>
      <c r="B96" s="99">
        <v>46</v>
      </c>
      <c r="C96" s="83">
        <v>1802.4</v>
      </c>
      <c r="D96" s="87">
        <v>39.1826086956522</v>
      </c>
      <c r="E96" s="40"/>
      <c r="F96" s="153">
        <v>2003</v>
      </c>
      <c r="G96" s="99">
        <v>31</v>
      </c>
      <c r="H96" s="83">
        <v>1244</v>
      </c>
      <c r="I96" s="87">
        <v>40.1290322580645</v>
      </c>
      <c r="J96" s="40"/>
      <c r="K96" s="153">
        <v>2003</v>
      </c>
      <c r="L96" s="99">
        <v>4</v>
      </c>
      <c r="M96" s="83">
        <v>172.6</v>
      </c>
      <c r="N96" s="89">
        <v>43.15</v>
      </c>
      <c r="O96" t="s" s="125">
        <v>71</v>
      </c>
      <c r="P96" s="129">
        <f>AVERAGE(B91:B96)</f>
        <v>37.1666666666667</v>
      </c>
      <c r="Q96" s="97">
        <f>AVERAGE(D91:D96)</f>
        <v>38.6555583308951</v>
      </c>
      <c r="R96" t="s" s="128">
        <v>71</v>
      </c>
      <c r="S96" s="129">
        <f>AVERAGE(G91:G96)</f>
        <v>19.3333333333333</v>
      </c>
      <c r="T96" s="97">
        <f>AVERAGE(I91:I96)</f>
        <v>39.9759283561421</v>
      </c>
      <c r="U96" t="s" s="128">
        <v>71</v>
      </c>
      <c r="V96" s="129">
        <f>AVERAGE(L91:L96)</f>
        <v>2.16666666666667</v>
      </c>
      <c r="W96" s="97">
        <f>AVERAGE(N91:N96)</f>
        <v>42.9208333333333</v>
      </c>
    </row>
    <row r="97" ht="21.95" customHeight="1">
      <c r="A97" s="152">
        <v>2004</v>
      </c>
      <c r="B97" s="99">
        <v>40</v>
      </c>
      <c r="C97" s="83">
        <v>1623</v>
      </c>
      <c r="D97" s="87">
        <v>40.575</v>
      </c>
      <c r="E97" s="40"/>
      <c r="F97" s="153">
        <v>2004</v>
      </c>
      <c r="G97" s="99">
        <v>29</v>
      </c>
      <c r="H97" s="83">
        <v>1214.7</v>
      </c>
      <c r="I97" s="87">
        <v>41.8862068965517</v>
      </c>
      <c r="J97" s="40"/>
      <c r="K97" s="153">
        <v>2004</v>
      </c>
      <c r="L97" s="99">
        <v>14</v>
      </c>
      <c r="M97" s="83">
        <v>612</v>
      </c>
      <c r="N97" s="89">
        <v>43.7142857142857</v>
      </c>
      <c r="O97" t="s" s="125">
        <v>70</v>
      </c>
      <c r="P97" s="129">
        <f>AVERAGE(B91:B97)</f>
        <v>37.5714285714286</v>
      </c>
      <c r="Q97" s="97">
        <f>AVERAGE(D91:D97)</f>
        <v>38.9297642836243</v>
      </c>
      <c r="R97" t="s" s="128">
        <v>70</v>
      </c>
      <c r="S97" s="129">
        <f>AVERAGE(G91:G97)</f>
        <v>20.7142857142857</v>
      </c>
      <c r="T97" s="97">
        <f>AVERAGE(I91:I97)</f>
        <v>40.2488252904863</v>
      </c>
      <c r="U97" t="s" s="128">
        <v>70</v>
      </c>
      <c r="V97" s="129">
        <f>AVERAGE(L91:L97)</f>
        <v>3.85714285714286</v>
      </c>
      <c r="W97" s="97">
        <f>AVERAGE(N91:N97)</f>
        <v>43.1191964285714</v>
      </c>
    </row>
    <row r="98" ht="21.95" customHeight="1">
      <c r="A98" s="152">
        <v>2005</v>
      </c>
      <c r="B98" s="99">
        <v>51</v>
      </c>
      <c r="C98" s="83">
        <v>2002.1</v>
      </c>
      <c r="D98" s="87">
        <v>39.256862745098</v>
      </c>
      <c r="E98" s="40"/>
      <c r="F98" s="153">
        <v>2005</v>
      </c>
      <c r="G98" s="99">
        <v>31</v>
      </c>
      <c r="H98" s="83">
        <v>1259.5</v>
      </c>
      <c r="I98" s="87">
        <v>40.6290322580645</v>
      </c>
      <c r="J98" s="40"/>
      <c r="K98" s="153">
        <v>2005</v>
      </c>
      <c r="L98" s="99">
        <v>10</v>
      </c>
      <c r="M98" s="83">
        <v>429.2</v>
      </c>
      <c r="N98" s="89">
        <v>42.92</v>
      </c>
      <c r="O98" t="s" s="125">
        <v>69</v>
      </c>
      <c r="P98" s="129">
        <f>AVERAGE(B91:B98)</f>
        <v>39.25</v>
      </c>
      <c r="Q98" s="97">
        <f>AVERAGE(D91:D98)</f>
        <v>38.9706515913085</v>
      </c>
      <c r="R98" t="s" s="128">
        <v>69</v>
      </c>
      <c r="S98" s="129">
        <f>AVERAGE(G91:G98)</f>
        <v>22</v>
      </c>
      <c r="T98" s="97">
        <f>AVERAGE(I91:I98)</f>
        <v>40.2963511614336</v>
      </c>
      <c r="U98" t="s" s="128">
        <v>69</v>
      </c>
      <c r="V98" s="129">
        <f>AVERAGE(L91:L98)</f>
        <v>4.625</v>
      </c>
      <c r="W98" s="97">
        <f>AVERAGE(N91:N98)</f>
        <v>43.0793571428571</v>
      </c>
    </row>
    <row r="99" ht="21.95" customHeight="1">
      <c r="A99" s="152">
        <v>2006</v>
      </c>
      <c r="B99" s="99">
        <v>57</v>
      </c>
      <c r="C99" s="83">
        <v>2232</v>
      </c>
      <c r="D99" s="87">
        <v>39.1578947368421</v>
      </c>
      <c r="E99" s="40"/>
      <c r="F99" s="153">
        <v>2006</v>
      </c>
      <c r="G99" s="99">
        <v>34</v>
      </c>
      <c r="H99" s="83">
        <v>1370.4</v>
      </c>
      <c r="I99" s="87">
        <v>40.3058823529412</v>
      </c>
      <c r="J99" s="40"/>
      <c r="K99" s="153">
        <v>2006</v>
      </c>
      <c r="L99" s="99">
        <v>7</v>
      </c>
      <c r="M99" s="83">
        <v>304.6</v>
      </c>
      <c r="N99" s="89">
        <v>43.5142857142857</v>
      </c>
      <c r="O99" t="s" s="125">
        <v>68</v>
      </c>
      <c r="P99" s="129">
        <f>AVERAGE(B91:B99)</f>
        <v>41.2222222222222</v>
      </c>
      <c r="Q99" s="97">
        <f>AVERAGE(D91:D99)</f>
        <v>38.9914563852567</v>
      </c>
      <c r="R99" t="s" s="128">
        <v>68</v>
      </c>
      <c r="S99" s="129">
        <f>AVERAGE(G91:G99)</f>
        <v>23.3333333333333</v>
      </c>
      <c r="T99" s="97">
        <f>AVERAGE(I91:I99)</f>
        <v>40.2974101827122</v>
      </c>
      <c r="U99" t="s" s="128">
        <v>68</v>
      </c>
      <c r="V99" s="129">
        <f>AVERAGE(L91:L99)</f>
        <v>4.88888888888889</v>
      </c>
      <c r="W99" s="97">
        <f>AVERAGE(N91:N99)</f>
        <v>43.1518452380952</v>
      </c>
    </row>
    <row r="100" ht="21.95" customHeight="1">
      <c r="A100" s="152">
        <v>2007</v>
      </c>
      <c r="B100" s="99">
        <v>36</v>
      </c>
      <c r="C100" s="83">
        <v>1385</v>
      </c>
      <c r="D100" s="87">
        <v>38.4722222222222</v>
      </c>
      <c r="E100" s="40"/>
      <c r="F100" s="153">
        <v>2007</v>
      </c>
      <c r="G100" s="99">
        <v>16</v>
      </c>
      <c r="H100" s="83">
        <v>642.5</v>
      </c>
      <c r="I100" s="87">
        <v>40.15625</v>
      </c>
      <c r="J100" s="40"/>
      <c r="K100" s="153">
        <v>2007</v>
      </c>
      <c r="L100" s="99">
        <v>1</v>
      </c>
      <c r="M100" s="83">
        <v>42.9</v>
      </c>
      <c r="N100" s="89">
        <v>42.9</v>
      </c>
      <c r="O100" t="s" s="125">
        <v>67</v>
      </c>
      <c r="P100" s="129">
        <f>AVERAGE(B91:B100)</f>
        <v>40.7</v>
      </c>
      <c r="Q100" s="97">
        <f>AVERAGE(D91:D100)</f>
        <v>38.9395329689533</v>
      </c>
      <c r="R100" t="s" s="128">
        <v>67</v>
      </c>
      <c r="S100" s="129">
        <f>AVERAGE(G91:G100)</f>
        <v>22.6</v>
      </c>
      <c r="T100" s="97">
        <f>AVERAGE(I91:I100)</f>
        <v>40.283294164441</v>
      </c>
      <c r="U100" t="s" s="128">
        <v>67</v>
      </c>
      <c r="V100" s="129">
        <f>AVERAGE(L91:L100)</f>
        <v>4.5</v>
      </c>
      <c r="W100" s="97">
        <f>AVERAGE(N91:N100)</f>
        <v>43.1158673469388</v>
      </c>
    </row>
    <row r="101" ht="21.95" customHeight="1">
      <c r="A101" s="152">
        <v>2008</v>
      </c>
      <c r="B101" s="99">
        <v>29</v>
      </c>
      <c r="C101" s="83">
        <v>1096.4</v>
      </c>
      <c r="D101" s="87">
        <v>37.8068965517241</v>
      </c>
      <c r="E101" s="40"/>
      <c r="F101" s="153">
        <v>2008</v>
      </c>
      <c r="G101" s="99">
        <v>8</v>
      </c>
      <c r="H101" s="83">
        <v>314.3</v>
      </c>
      <c r="I101" s="87">
        <v>39.2875</v>
      </c>
      <c r="J101" s="40"/>
      <c r="K101" s="153">
        <v>2008</v>
      </c>
      <c r="L101" s="99">
        <v>0</v>
      </c>
      <c r="M101" s="83">
        <v>0</v>
      </c>
      <c r="N101" s="89"/>
      <c r="O101" t="s" s="125">
        <v>66</v>
      </c>
      <c r="P101" s="129">
        <f>AVERAGE(B91:B101)</f>
        <v>39.6363636363636</v>
      </c>
      <c r="Q101" s="97">
        <f>AVERAGE(D91:D101)</f>
        <v>38.8365660219324</v>
      </c>
      <c r="R101" t="s" s="128">
        <v>66</v>
      </c>
      <c r="S101" s="129">
        <f>AVERAGE(G91:G101)</f>
        <v>21.2727272727273</v>
      </c>
      <c r="T101" s="97">
        <f>AVERAGE(I91:I101)</f>
        <v>40.1927674222191</v>
      </c>
      <c r="U101" t="s" s="128">
        <v>66</v>
      </c>
      <c r="V101" s="129">
        <f>AVERAGE(L91:L101)</f>
        <v>4.09090909090909</v>
      </c>
      <c r="W101" s="97">
        <f>AVERAGE(N91:N101)</f>
        <v>43.1158673469388</v>
      </c>
    </row>
    <row r="102" ht="21.95" customHeight="1">
      <c r="A102" s="152">
        <v>2009</v>
      </c>
      <c r="B102" s="99">
        <v>54</v>
      </c>
      <c r="C102" s="83">
        <v>2125.3</v>
      </c>
      <c r="D102" s="87">
        <v>39.3574074074074</v>
      </c>
      <c r="E102" s="40"/>
      <c r="F102" s="153">
        <v>2009</v>
      </c>
      <c r="G102" s="99">
        <v>36</v>
      </c>
      <c r="H102" s="83">
        <v>1457.2</v>
      </c>
      <c r="I102" s="87">
        <v>40.4777777777778</v>
      </c>
      <c r="J102" s="40"/>
      <c r="K102" s="153">
        <v>2009</v>
      </c>
      <c r="L102" s="99">
        <v>6</v>
      </c>
      <c r="M102" s="83">
        <v>260.1</v>
      </c>
      <c r="N102" s="89">
        <v>43.35</v>
      </c>
      <c r="O102" t="s" s="125">
        <v>65</v>
      </c>
      <c r="P102" s="129">
        <f>AVERAGE(B91:B102)</f>
        <v>40.8333333333333</v>
      </c>
      <c r="Q102" s="97">
        <f>AVERAGE(D91:D102)</f>
        <v>38.879969470722</v>
      </c>
      <c r="R102" t="s" s="128">
        <v>65</v>
      </c>
      <c r="S102" s="129">
        <f>AVERAGE(G91:G102)</f>
        <v>22.5</v>
      </c>
      <c r="T102" s="97">
        <f>AVERAGE(I91:I102)</f>
        <v>40.2165182851823</v>
      </c>
      <c r="U102" t="s" s="128">
        <v>65</v>
      </c>
      <c r="V102" s="129">
        <f>AVERAGE(L91:L102)</f>
        <v>4.25</v>
      </c>
      <c r="W102" s="97">
        <f>AVERAGE(N91:N102)</f>
        <v>43.1451339285714</v>
      </c>
    </row>
    <row r="103" ht="21.95" customHeight="1">
      <c r="A103" s="152">
        <v>2010</v>
      </c>
      <c r="B103" s="99">
        <v>18</v>
      </c>
      <c r="C103" s="83">
        <v>712.2</v>
      </c>
      <c r="D103" s="87">
        <v>39.5666666666667</v>
      </c>
      <c r="E103" s="40"/>
      <c r="F103" s="153">
        <v>2010</v>
      </c>
      <c r="G103" s="99">
        <v>12</v>
      </c>
      <c r="H103" s="83">
        <v>487.9</v>
      </c>
      <c r="I103" s="87">
        <v>40.6583333333333</v>
      </c>
      <c r="J103" s="40"/>
      <c r="K103" s="153">
        <v>2010</v>
      </c>
      <c r="L103" s="99">
        <v>1</v>
      </c>
      <c r="M103" s="83">
        <v>42.4</v>
      </c>
      <c r="N103" s="89">
        <v>42.4</v>
      </c>
      <c r="O103" t="s" s="125">
        <v>64</v>
      </c>
      <c r="P103" s="129">
        <f>AVERAGE(B91:B103)</f>
        <v>39.0769230769231</v>
      </c>
      <c r="Q103" s="97">
        <f>AVERAGE(D91:D103)</f>
        <v>38.9327923319485</v>
      </c>
      <c r="R103" t="s" s="128">
        <v>64</v>
      </c>
      <c r="S103" s="129">
        <f>AVERAGE(G91:G103)</f>
        <v>21.6923076923077</v>
      </c>
      <c r="T103" s="97">
        <f>AVERAGE(I91:I103)</f>
        <v>40.250504058117</v>
      </c>
      <c r="U103" t="s" s="128">
        <v>64</v>
      </c>
      <c r="V103" s="129">
        <f>AVERAGE(L91:L103)</f>
        <v>4</v>
      </c>
      <c r="W103" s="97">
        <f>AVERAGE(N91:N103)</f>
        <v>43.0623412698413</v>
      </c>
    </row>
    <row r="104" ht="21.95" customHeight="1">
      <c r="A104" s="152">
        <v>2011</v>
      </c>
      <c r="B104" s="99">
        <v>31</v>
      </c>
      <c r="C104" s="83">
        <v>1181.8</v>
      </c>
      <c r="D104" s="87">
        <v>38.1225806451613</v>
      </c>
      <c r="E104" s="40"/>
      <c r="F104" s="153">
        <v>2011</v>
      </c>
      <c r="G104" s="99">
        <v>10</v>
      </c>
      <c r="H104" s="83">
        <v>403.4</v>
      </c>
      <c r="I104" s="87">
        <v>40.34</v>
      </c>
      <c r="J104" s="40"/>
      <c r="K104" s="153">
        <v>2011</v>
      </c>
      <c r="L104" s="99">
        <v>2</v>
      </c>
      <c r="M104" s="83">
        <v>86.3</v>
      </c>
      <c r="N104" s="89">
        <v>43.15</v>
      </c>
      <c r="O104" t="s" s="125">
        <v>63</v>
      </c>
      <c r="P104" s="129">
        <f>AVERAGE(B91:B104)</f>
        <v>38.5</v>
      </c>
      <c r="Q104" s="97">
        <f>AVERAGE(D91:D104)</f>
        <v>38.8749200686066</v>
      </c>
      <c r="R104" t="s" s="128">
        <v>63</v>
      </c>
      <c r="S104" s="129">
        <f>AVERAGE(G91:G104)</f>
        <v>20.8571428571429</v>
      </c>
      <c r="T104" s="97">
        <f>AVERAGE(I91:I104)</f>
        <v>40.2568966253943</v>
      </c>
      <c r="U104" t="s" s="128">
        <v>63</v>
      </c>
      <c r="V104" s="129">
        <f>AVERAGE(L91:L104)</f>
        <v>3.85714285714286</v>
      </c>
      <c r="W104" s="97">
        <f>AVERAGE(N91:N104)</f>
        <v>43.0711071428571</v>
      </c>
    </row>
    <row r="105" ht="21.95" customHeight="1">
      <c r="A105" s="152">
        <v>2012</v>
      </c>
      <c r="B105" s="99">
        <v>27</v>
      </c>
      <c r="C105" s="83">
        <v>1037.3</v>
      </c>
      <c r="D105" s="87">
        <v>38.4185185185185</v>
      </c>
      <c r="E105" s="40"/>
      <c r="F105" s="153">
        <v>2012</v>
      </c>
      <c r="G105" s="99">
        <v>12</v>
      </c>
      <c r="H105" s="83">
        <v>478.3</v>
      </c>
      <c r="I105" s="87">
        <v>39.8583333333333</v>
      </c>
      <c r="J105" s="40"/>
      <c r="K105" s="153">
        <v>2012</v>
      </c>
      <c r="L105" s="99">
        <v>1</v>
      </c>
      <c r="M105" s="83">
        <v>43.1</v>
      </c>
      <c r="N105" s="89">
        <v>43.1</v>
      </c>
      <c r="O105" t="s" s="125">
        <v>62</v>
      </c>
      <c r="P105" s="129">
        <f>AVERAGE(B91:B105)</f>
        <v>37.7333333333333</v>
      </c>
      <c r="Q105" s="97">
        <f>AVERAGE(D91:D105)</f>
        <v>38.8444932986007</v>
      </c>
      <c r="R105" t="s" s="128">
        <v>62</v>
      </c>
      <c r="S105" s="129">
        <f>AVERAGE(G91:G105)</f>
        <v>20.2666666666667</v>
      </c>
      <c r="T105" s="97">
        <f>AVERAGE(I91:I105)</f>
        <v>40.2303257392569</v>
      </c>
      <c r="U105" t="s" s="128">
        <v>62</v>
      </c>
      <c r="V105" s="129">
        <f>AVERAGE(L91:L105)</f>
        <v>3.66666666666667</v>
      </c>
      <c r="W105" s="97">
        <f>AVERAGE(N91:N105)</f>
        <v>43.0737337662338</v>
      </c>
    </row>
    <row r="106" ht="21.95" customHeight="1">
      <c r="A106" s="152">
        <v>2013</v>
      </c>
      <c r="B106" s="99">
        <v>48</v>
      </c>
      <c r="C106" s="83">
        <v>1892.5</v>
      </c>
      <c r="D106" s="87">
        <v>39.4270833333333</v>
      </c>
      <c r="E106" s="40"/>
      <c r="F106" s="153">
        <v>2013</v>
      </c>
      <c r="G106" s="99">
        <v>31</v>
      </c>
      <c r="H106" s="83">
        <v>1255.5</v>
      </c>
      <c r="I106" s="87">
        <v>40.5</v>
      </c>
      <c r="J106" s="40"/>
      <c r="K106" s="153">
        <v>2013</v>
      </c>
      <c r="L106" s="99">
        <v>9</v>
      </c>
      <c r="M106" s="83">
        <v>389.9</v>
      </c>
      <c r="N106" s="89">
        <v>43.3222222222222</v>
      </c>
      <c r="O106" t="s" s="125">
        <v>61</v>
      </c>
      <c r="P106" s="129">
        <f>AVERAGE(B91:B106)</f>
        <v>38.375</v>
      </c>
      <c r="Q106" s="97">
        <f>AVERAGE(D91:D106)</f>
        <v>38.8809051757715</v>
      </c>
      <c r="R106" t="s" s="128">
        <v>61</v>
      </c>
      <c r="S106" s="129">
        <f>AVERAGE(G91:G106)</f>
        <v>20.9375</v>
      </c>
      <c r="T106" s="97">
        <f>AVERAGE(I91:I106)</f>
        <v>40.2471803805534</v>
      </c>
      <c r="U106" t="s" s="128">
        <v>61</v>
      </c>
      <c r="V106" s="129">
        <f>AVERAGE(L91:L106)</f>
        <v>4</v>
      </c>
      <c r="W106" s="97">
        <f>AVERAGE(N91:N106)</f>
        <v>43.0944411375661</v>
      </c>
    </row>
    <row r="107" ht="21.95" customHeight="1">
      <c r="A107" s="152">
        <v>2014</v>
      </c>
      <c r="B107" s="99">
        <v>52</v>
      </c>
      <c r="C107" s="83">
        <v>2044.2</v>
      </c>
      <c r="D107" s="87">
        <v>39.3115384615385</v>
      </c>
      <c r="E107" s="40"/>
      <c r="F107" s="153">
        <v>2014</v>
      </c>
      <c r="G107" s="99">
        <v>38</v>
      </c>
      <c r="H107" s="83">
        <v>1525</v>
      </c>
      <c r="I107" s="87">
        <v>40.1315789473684</v>
      </c>
      <c r="J107" s="40"/>
      <c r="K107" s="153">
        <v>2014</v>
      </c>
      <c r="L107" s="99">
        <v>6</v>
      </c>
      <c r="M107" s="83">
        <v>260</v>
      </c>
      <c r="N107" s="89">
        <v>43.3333333333333</v>
      </c>
      <c r="O107" t="s" s="125">
        <v>60</v>
      </c>
      <c r="P107" s="129">
        <f>AVERAGE(B91:B107)</f>
        <v>39.1764705882353</v>
      </c>
      <c r="Q107" s="97">
        <f>AVERAGE(D91:D107)</f>
        <v>38.9062365455225</v>
      </c>
      <c r="R107" t="s" s="128">
        <v>60</v>
      </c>
      <c r="S107" s="129">
        <f>AVERAGE(G91:G107)</f>
        <v>21.9411764705882</v>
      </c>
      <c r="T107" s="97">
        <f>AVERAGE(I91:I107)</f>
        <v>40.2403802962484</v>
      </c>
      <c r="U107" t="s" s="128">
        <v>60</v>
      </c>
      <c r="V107" s="129">
        <f>AVERAGE(L91:L107)</f>
        <v>4.11764705882353</v>
      </c>
      <c r="W107" s="97">
        <f>AVERAGE(N91:N107)</f>
        <v>43.1128174603175</v>
      </c>
    </row>
    <row r="108" ht="21.95" customHeight="1">
      <c r="A108" s="152">
        <v>2015</v>
      </c>
      <c r="B108" s="99">
        <v>37</v>
      </c>
      <c r="C108" s="83">
        <v>1409</v>
      </c>
      <c r="D108" s="87">
        <v>38.0810810810811</v>
      </c>
      <c r="E108" s="40"/>
      <c r="F108" s="153">
        <v>2015</v>
      </c>
      <c r="G108" s="99">
        <v>12</v>
      </c>
      <c r="H108" s="83">
        <v>477.3</v>
      </c>
      <c r="I108" s="87">
        <v>39.775</v>
      </c>
      <c r="J108" s="40"/>
      <c r="K108" s="153">
        <v>2015</v>
      </c>
      <c r="L108" s="99">
        <v>1</v>
      </c>
      <c r="M108" s="83">
        <v>41.9</v>
      </c>
      <c r="N108" s="89">
        <v>41.9</v>
      </c>
      <c r="O108" t="s" s="125">
        <v>59</v>
      </c>
      <c r="P108" s="129">
        <f>AVERAGE(B91:B108)</f>
        <v>39.0555555555556</v>
      </c>
      <c r="Q108" s="97">
        <f>AVERAGE(D91:D108)</f>
        <v>38.8603945752758</v>
      </c>
      <c r="R108" t="s" s="128">
        <v>59</v>
      </c>
      <c r="S108" s="129">
        <f>AVERAGE(G91:G108)</f>
        <v>21.3888888888889</v>
      </c>
      <c r="T108" s="97">
        <f>AVERAGE(I91:I108)</f>
        <v>40.2145258353457</v>
      </c>
      <c r="U108" t="s" s="128">
        <v>59</v>
      </c>
      <c r="V108" s="129">
        <f>AVERAGE(L91:L108)</f>
        <v>3.94444444444444</v>
      </c>
      <c r="W108" s="97">
        <f>AVERAGE(N91:N108)</f>
        <v>43.0261876417234</v>
      </c>
    </row>
    <row r="109" ht="21.95" customHeight="1">
      <c r="A109" s="152">
        <v>2016</v>
      </c>
      <c r="B109" s="99">
        <v>61</v>
      </c>
      <c r="C109" s="83">
        <v>2330.8</v>
      </c>
      <c r="D109" s="87">
        <v>38.2098360655738</v>
      </c>
      <c r="E109" s="40"/>
      <c r="F109" s="153">
        <v>2016</v>
      </c>
      <c r="G109" s="99">
        <v>19</v>
      </c>
      <c r="H109" s="83">
        <v>765.6</v>
      </c>
      <c r="I109" s="87">
        <v>40.2947368421053</v>
      </c>
      <c r="J109" s="40"/>
      <c r="K109" s="153">
        <v>2016</v>
      </c>
      <c r="L109" s="99">
        <v>4</v>
      </c>
      <c r="M109" s="83">
        <v>169.5</v>
      </c>
      <c r="N109" s="89">
        <v>42.375</v>
      </c>
      <c r="O109" t="s" s="125">
        <v>58</v>
      </c>
      <c r="P109" s="129">
        <f>AVERAGE(B91:B109)</f>
        <v>40.2105263157895</v>
      </c>
      <c r="Q109" s="97">
        <f>AVERAGE(D91:D109)</f>
        <v>38.8261546537125</v>
      </c>
      <c r="R109" t="s" s="128">
        <v>58</v>
      </c>
      <c r="S109" s="129">
        <f>AVERAGE(G91:G109)</f>
        <v>21.2631578947368</v>
      </c>
      <c r="T109" s="97">
        <f>AVERAGE(I91:I109)</f>
        <v>40.2187474672804</v>
      </c>
      <c r="U109" t="s" s="128">
        <v>58</v>
      </c>
      <c r="V109" s="129">
        <f>AVERAGE(L91:L109)</f>
        <v>3.94736842105263</v>
      </c>
      <c r="W109" s="97">
        <f>AVERAGE(N91:N109)</f>
        <v>42.9827751322751</v>
      </c>
    </row>
    <row r="110" ht="21.95" customHeight="1">
      <c r="A110" s="152">
        <v>2017</v>
      </c>
      <c r="B110" s="99">
        <v>57</v>
      </c>
      <c r="C110" s="83">
        <v>2283.7</v>
      </c>
      <c r="D110" s="87">
        <v>40.0649122807018</v>
      </c>
      <c r="E110" s="40"/>
      <c r="F110" s="153">
        <v>2017</v>
      </c>
      <c r="G110" s="99">
        <v>41</v>
      </c>
      <c r="H110" s="83">
        <v>1687.7</v>
      </c>
      <c r="I110" s="87">
        <v>41.1634146341463</v>
      </c>
      <c r="J110" s="40"/>
      <c r="K110" s="153">
        <v>2017</v>
      </c>
      <c r="L110" s="99">
        <v>14</v>
      </c>
      <c r="M110" s="83">
        <v>605.4</v>
      </c>
      <c r="N110" s="89">
        <v>43.2428571428571</v>
      </c>
      <c r="O110" t="s" s="125">
        <v>57</v>
      </c>
      <c r="P110" s="129">
        <f>AVERAGE(B91:B110)</f>
        <v>41.05</v>
      </c>
      <c r="Q110" s="97">
        <f>AVERAGE(D91:D110)</f>
        <v>38.888092535062</v>
      </c>
      <c r="R110" t="s" s="128">
        <v>57</v>
      </c>
      <c r="S110" s="129">
        <f>AVERAGE(G91:G110)</f>
        <v>22.25</v>
      </c>
      <c r="T110" s="97">
        <f>AVERAGE(I91:I110)</f>
        <v>40.2659808256237</v>
      </c>
      <c r="U110" t="s" s="128">
        <v>57</v>
      </c>
      <c r="V110" s="129">
        <f>AVERAGE(L91:L110)</f>
        <v>4.45</v>
      </c>
      <c r="W110" s="97">
        <f>AVERAGE(N91:N110)</f>
        <v>42.9990302579365</v>
      </c>
    </row>
    <row r="111" ht="21.95" customHeight="1">
      <c r="A111" s="152">
        <v>2018</v>
      </c>
      <c r="B111" s="99">
        <v>59</v>
      </c>
      <c r="C111" s="83">
        <v>2338</v>
      </c>
      <c r="D111" s="87">
        <v>39.6271186440678</v>
      </c>
      <c r="E111" s="40"/>
      <c r="F111" s="153">
        <v>2018</v>
      </c>
      <c r="G111" s="99">
        <v>41</v>
      </c>
      <c r="H111" s="83">
        <v>1669.4</v>
      </c>
      <c r="I111" s="87">
        <v>40.7170731707317</v>
      </c>
      <c r="J111" s="40"/>
      <c r="K111" s="153">
        <v>2018</v>
      </c>
      <c r="L111" s="99">
        <v>12</v>
      </c>
      <c r="M111" s="83">
        <v>520.6</v>
      </c>
      <c r="N111" s="89">
        <v>43.3833333333333</v>
      </c>
      <c r="O111" s="96"/>
      <c r="P111" s="83"/>
      <c r="Q111" s="83"/>
      <c r="R111" s="84"/>
      <c r="S111" s="83"/>
      <c r="T111" s="83"/>
      <c r="U111" s="84"/>
      <c r="V111" s="83"/>
      <c r="W111" s="97"/>
    </row>
    <row r="112" ht="21.95" customHeight="1">
      <c r="A112" s="152">
        <v>2019</v>
      </c>
      <c r="B112" s="99">
        <v>68</v>
      </c>
      <c r="C112" s="83">
        <v>2750</v>
      </c>
      <c r="D112" s="87">
        <v>40.4411764705882</v>
      </c>
      <c r="E112" s="40"/>
      <c r="F112" s="153">
        <v>2019</v>
      </c>
      <c r="G112" s="99">
        <v>52</v>
      </c>
      <c r="H112" s="83">
        <v>2152.8</v>
      </c>
      <c r="I112" s="87">
        <v>41.4</v>
      </c>
      <c r="J112" s="40"/>
      <c r="K112" s="153">
        <v>2019</v>
      </c>
      <c r="L112" s="99">
        <v>20</v>
      </c>
      <c r="M112" s="83">
        <v>877.6</v>
      </c>
      <c r="N112" s="89">
        <v>43.88</v>
      </c>
      <c r="O112" s="96"/>
      <c r="P112" s="83"/>
      <c r="Q112" s="83"/>
      <c r="R112" s="84"/>
      <c r="S112" s="83"/>
      <c r="T112" s="83"/>
      <c r="U112" s="84"/>
      <c r="V112" s="83"/>
      <c r="W112" s="97"/>
    </row>
    <row r="113" ht="21.95" customHeight="1">
      <c r="A113" s="152">
        <v>2020</v>
      </c>
      <c r="B113" s="99">
        <v>42</v>
      </c>
      <c r="C113" s="83">
        <v>1701.7</v>
      </c>
      <c r="D113" s="87">
        <v>40.5166666666667</v>
      </c>
      <c r="E113" s="40"/>
      <c r="F113" s="153">
        <v>2020</v>
      </c>
      <c r="G113" s="99">
        <v>33</v>
      </c>
      <c r="H113" s="83">
        <v>1366.7</v>
      </c>
      <c r="I113" s="87">
        <v>41.4151515151515</v>
      </c>
      <c r="J113" s="40"/>
      <c r="K113" s="153">
        <v>2020</v>
      </c>
      <c r="L113" s="99">
        <v>11</v>
      </c>
      <c r="M113" s="83">
        <v>487.4</v>
      </c>
      <c r="N113" s="89">
        <v>44.3090909090909</v>
      </c>
      <c r="O113" s="96"/>
      <c r="P113" s="83"/>
      <c r="Q113" s="83"/>
      <c r="R113" s="84"/>
      <c r="S113" s="83"/>
      <c r="T113" s="83"/>
      <c r="U113" s="84"/>
      <c r="V113" s="83"/>
      <c r="W113" s="97"/>
    </row>
    <row r="114" ht="21.95" customHeight="1">
      <c r="A114" s="152">
        <v>2021</v>
      </c>
      <c r="B114" s="99">
        <v>22</v>
      </c>
      <c r="C114" s="83">
        <v>839.7</v>
      </c>
      <c r="D114" s="87">
        <v>38.1681818181818</v>
      </c>
      <c r="E114" s="40"/>
      <c r="F114" s="153">
        <v>2021</v>
      </c>
      <c r="G114" s="99">
        <v>9</v>
      </c>
      <c r="H114" s="83">
        <v>355.1</v>
      </c>
      <c r="I114" s="87">
        <v>39.4555555555556</v>
      </c>
      <c r="J114" s="40"/>
      <c r="K114" s="153">
        <v>2021</v>
      </c>
      <c r="L114" s="99">
        <v>0</v>
      </c>
      <c r="M114" s="83">
        <v>0</v>
      </c>
      <c r="N114" s="89"/>
      <c r="O114" s="96"/>
      <c r="P114" s="83"/>
      <c r="Q114" s="83"/>
      <c r="R114" s="84"/>
      <c r="S114" s="83"/>
      <c r="T114" s="83"/>
      <c r="U114" s="84"/>
      <c r="V114" s="83"/>
      <c r="W114" s="97"/>
    </row>
    <row r="115" ht="21.95" customHeight="1">
      <c r="A115" s="152">
        <v>2022</v>
      </c>
      <c r="B115" s="99">
        <v>22</v>
      </c>
      <c r="C115" s="83">
        <v>843.2</v>
      </c>
      <c r="D115" s="87">
        <v>38.3272727272727</v>
      </c>
      <c r="E115" s="40"/>
      <c r="F115" s="153">
        <v>2022</v>
      </c>
      <c r="G115" s="99">
        <v>11</v>
      </c>
      <c r="H115" s="83">
        <v>431.8</v>
      </c>
      <c r="I115" s="87">
        <v>39.2545454545455</v>
      </c>
      <c r="J115" s="40"/>
      <c r="K115" s="153">
        <v>2022</v>
      </c>
      <c r="L115" s="99">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99</v>
      </c>
      <c r="C137" s="83"/>
      <c r="D137" s="87"/>
      <c r="E137" s="40"/>
      <c r="F137" t="s" s="95">
        <v>67</v>
      </c>
      <c r="G137" t="s" s="165">
        <v>99</v>
      </c>
      <c r="H137" s="83"/>
      <c r="I137" s="87"/>
      <c r="J137" s="40"/>
      <c r="K137" t="s" s="95">
        <v>67</v>
      </c>
      <c r="L137" t="s" s="165">
        <v>99</v>
      </c>
      <c r="M137" s="83"/>
      <c r="N137" s="89"/>
      <c r="O137" s="96"/>
      <c r="P137" s="83"/>
      <c r="Q137" s="83"/>
      <c r="R137" s="84"/>
      <c r="S137" s="83"/>
      <c r="T137" s="83"/>
      <c r="U137" s="84"/>
      <c r="V137" s="83"/>
      <c r="W137" s="97"/>
    </row>
    <row r="138" ht="21.95" customHeight="1">
      <c r="A138" t="s" s="98">
        <v>79</v>
      </c>
      <c r="B138" s="99">
        <f>AVERAGE(B80:B89)</f>
        <v>27.6</v>
      </c>
      <c r="C138" s="83">
        <f>AVERAGE(C80:C89)</f>
        <v>1060.76</v>
      </c>
      <c r="D138" s="87">
        <f>AVERAGE(D80:D89)</f>
        <v>38.4112591470884</v>
      </c>
      <c r="E138" s="40"/>
      <c r="F138" t="s" s="100">
        <v>79</v>
      </c>
      <c r="G138" s="99">
        <f>AVERAGE(G80:G89)</f>
        <v>12.4</v>
      </c>
      <c r="H138" s="83">
        <f>AVERAGE(H80:H89)</f>
        <v>495.71</v>
      </c>
      <c r="I138" s="87">
        <f>AVERAGE(I80:I89)</f>
        <v>40.1013107448108</v>
      </c>
      <c r="J138" s="40"/>
      <c r="K138" t="s" s="100">
        <v>79</v>
      </c>
      <c r="L138" s="99">
        <f>AVERAGE(L80:L89)</f>
        <v>1.2</v>
      </c>
      <c r="M138" s="83">
        <f>AVERAGE(M80:M89)</f>
        <v>51.49</v>
      </c>
      <c r="N138" s="89">
        <f>AVERAGE(N80:N89)</f>
        <v>43.0366666666667</v>
      </c>
      <c r="O138" s="96"/>
      <c r="P138" s="83"/>
      <c r="Q138" s="83"/>
      <c r="R138" s="84"/>
      <c r="S138" s="83"/>
      <c r="T138" s="83"/>
      <c r="U138" s="84"/>
      <c r="V138" s="83"/>
      <c r="W138" s="97"/>
    </row>
    <row r="139" ht="21.95" customHeight="1">
      <c r="A139" t="s" s="98">
        <v>80</v>
      </c>
      <c r="B139" s="83">
        <f>AVERAGE(B91:B100)</f>
        <v>40.7</v>
      </c>
      <c r="C139" s="83">
        <f>AVERAGE(C91:C100)</f>
        <v>1587.5</v>
      </c>
      <c r="D139" s="87">
        <f>AVERAGE(D91:D100)</f>
        <v>38.9395329689533</v>
      </c>
      <c r="E139" s="40"/>
      <c r="F139" t="s" s="100">
        <v>80</v>
      </c>
      <c r="G139" s="83">
        <f>AVERAGE(G91:G100)</f>
        <v>22.6</v>
      </c>
      <c r="H139" s="83">
        <f>AVERAGE(H91:H100)</f>
        <v>913.83</v>
      </c>
      <c r="I139" s="87">
        <f>AVERAGE(I91:I100)</f>
        <v>40.283294164441</v>
      </c>
      <c r="J139" s="40"/>
      <c r="K139" t="s" s="100">
        <v>80</v>
      </c>
      <c r="L139" s="83">
        <f>AVERAGE(L91:L100)</f>
        <v>4.5</v>
      </c>
      <c r="M139" s="83">
        <f>AVERAGE(M91:M100)</f>
        <v>195.22</v>
      </c>
      <c r="N139" s="89">
        <f>AVERAGE(N91:N100)</f>
        <v>43.1158673469388</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99">
        <f>AVERAGE(B80:B89)</f>
        <v>27.6</v>
      </c>
      <c r="C141" s="83">
        <f>AVERAGE(C80:C89)</f>
        <v>1060.76</v>
      </c>
      <c r="D141" s="87">
        <f>AVERAGE(D80:D89)</f>
        <v>38.4112591470884</v>
      </c>
      <c r="E141" s="40"/>
      <c r="F141" t="s" s="104">
        <v>82</v>
      </c>
      <c r="G141" s="99">
        <f>AVERAGE(G80:G89)</f>
        <v>12.4</v>
      </c>
      <c r="H141" s="83">
        <f>AVERAGE(H80:H89)</f>
        <v>495.71</v>
      </c>
      <c r="I141" s="87">
        <f>AVERAGE(I80:I89)</f>
        <v>40.1013107448108</v>
      </c>
      <c r="J141" s="40"/>
      <c r="K141" t="s" s="104">
        <v>82</v>
      </c>
      <c r="L141" s="99">
        <f>AVERAGE(L80:L89)</f>
        <v>1.2</v>
      </c>
      <c r="M141" s="83">
        <f>AVERAGE(M80:M89)</f>
        <v>51.49</v>
      </c>
      <c r="N141" s="89">
        <f>AVERAGE(N80:N89)</f>
        <v>43.0366666666667</v>
      </c>
      <c r="O141" s="96"/>
      <c r="P141" s="83"/>
      <c r="Q141" s="83"/>
      <c r="R141" s="84"/>
      <c r="S141" s="83"/>
      <c r="T141" s="83"/>
      <c r="U141" s="84"/>
      <c r="V141" s="83"/>
      <c r="W141" s="97"/>
    </row>
    <row r="142" ht="21.95" customHeight="1">
      <c r="A142" t="s" s="103">
        <v>83</v>
      </c>
      <c r="B142" s="83">
        <f>AVERAGE(B91:B100)</f>
        <v>40.7</v>
      </c>
      <c r="C142" s="83">
        <f>AVERAGE(C91:C100)</f>
        <v>1587.5</v>
      </c>
      <c r="D142" s="87">
        <f>AVERAGE(D91:D100)</f>
        <v>38.9395329689533</v>
      </c>
      <c r="E142" s="40"/>
      <c r="F142" t="s" s="104">
        <v>83</v>
      </c>
      <c r="G142" s="83">
        <f>AVERAGE(G91:G100)</f>
        <v>22.6</v>
      </c>
      <c r="H142" s="83">
        <f>AVERAGE(H91:H100)</f>
        <v>913.83</v>
      </c>
      <c r="I142" s="87">
        <f>AVERAGE(I91:I100)</f>
        <v>40.283294164441</v>
      </c>
      <c r="J142" s="40"/>
      <c r="K142" t="s" s="104">
        <v>83</v>
      </c>
      <c r="L142" s="83">
        <f>AVERAGE(L91:L100)</f>
        <v>4.5</v>
      </c>
      <c r="M142" s="83">
        <f>AVERAGE(M91:M100)</f>
        <v>195.22</v>
      </c>
      <c r="N142" s="89">
        <f>AVERAGE(N91:N100)</f>
        <v>43.1158673469388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23</v>
      </c>
      <c r="C145" s="83">
        <f>AVERAGE(C85:C89)</f>
        <v>884.78</v>
      </c>
      <c r="D145" s="87">
        <f>AVERAGE(D85:D89)</f>
        <v>38.4860791560792</v>
      </c>
      <c r="E145" s="40"/>
      <c r="F145" t="s" s="100">
        <v>79</v>
      </c>
      <c r="G145" s="83">
        <f>AVERAGE(G85:G89)</f>
        <v>10.6</v>
      </c>
      <c r="H145" s="83">
        <f>AVERAGE(H85:H89)</f>
        <v>423.98</v>
      </c>
      <c r="I145" s="87">
        <f>AVERAGE(I85:I89)</f>
        <v>40.3096214896215</v>
      </c>
      <c r="J145" s="40"/>
      <c r="K145" t="s" s="100">
        <v>79</v>
      </c>
      <c r="L145" s="83">
        <f>AVERAGE(L85:L89)</f>
        <v>1</v>
      </c>
      <c r="M145" s="83">
        <f>AVERAGE(M85:M89)</f>
        <v>42.76</v>
      </c>
      <c r="N145" s="89">
        <f>AVERAGE(N85:N89)</f>
        <v>43</v>
      </c>
      <c r="O145" s="96"/>
      <c r="P145" s="83"/>
      <c r="Q145" s="83"/>
      <c r="R145" s="84"/>
      <c r="S145" s="83"/>
      <c r="T145" s="83"/>
      <c r="U145" s="84"/>
      <c r="V145" s="83"/>
      <c r="W145" s="97"/>
    </row>
    <row r="146" ht="21.95" customHeight="1">
      <c r="A146" t="s" s="98">
        <v>80</v>
      </c>
      <c r="B146" s="83">
        <f>AVERAGE(B91:B95)</f>
        <v>35.4</v>
      </c>
      <c r="C146" s="83">
        <f>AVERAGE(C91:C95)</f>
        <v>1366.1</v>
      </c>
      <c r="D146" s="87">
        <f>AVERAGE(D91:D95)</f>
        <v>38.5501482579436</v>
      </c>
      <c r="E146" s="40"/>
      <c r="F146" t="s" s="100">
        <v>80</v>
      </c>
      <c r="G146" s="83">
        <f>AVERAGE(G91:G95)</f>
        <v>17</v>
      </c>
      <c r="H146" s="83">
        <f>AVERAGE(H91:H95)</f>
        <v>681.4400000000001</v>
      </c>
      <c r="I146" s="87">
        <f>AVERAGE(I91:I95)</f>
        <v>39.9453075757576</v>
      </c>
      <c r="J146" s="40"/>
      <c r="K146" t="s" s="100">
        <v>80</v>
      </c>
      <c r="L146" s="83">
        <f>AVERAGE(L91:L95)</f>
        <v>1.8</v>
      </c>
      <c r="M146" s="83">
        <f>AVERAGE(M91:M95)</f>
        <v>78.18000000000001</v>
      </c>
      <c r="N146" s="89">
        <f>AVERAGE(N91:N95)</f>
        <v>42.80625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AVERAGE(B85:B89)</f>
        <v>23</v>
      </c>
      <c r="C148" s="83">
        <f>AVERAGE(C85:C89)</f>
        <v>884.78</v>
      </c>
      <c r="D148" s="87">
        <f>AVERAGE(D85:D89)</f>
        <v>38.4860791560792</v>
      </c>
      <c r="E148" s="40"/>
      <c r="F148" t="s" s="104">
        <v>82</v>
      </c>
      <c r="G148" s="83">
        <f>AVERAGE(G85:G89)</f>
        <v>10.6</v>
      </c>
      <c r="H148" s="83">
        <f>AVERAGE(H85:H89)</f>
        <v>423.98</v>
      </c>
      <c r="I148" s="87">
        <f>AVERAGE(I85:I89)</f>
        <v>40.3096214896215</v>
      </c>
      <c r="J148" s="40"/>
      <c r="K148" t="s" s="104">
        <v>82</v>
      </c>
      <c r="L148" s="83">
        <f>AVERAGE(L85:L89)</f>
        <v>1</v>
      </c>
      <c r="M148" s="83">
        <f>AVERAGE(M85:M89)</f>
        <v>42.76</v>
      </c>
      <c r="N148" s="89">
        <f>AVERAGE(N85:N89)</f>
        <v>43</v>
      </c>
      <c r="O148" s="96"/>
      <c r="P148" s="83"/>
      <c r="Q148" s="83"/>
      <c r="R148" s="84"/>
      <c r="S148" s="83"/>
      <c r="T148" s="83"/>
      <c r="U148" s="84"/>
      <c r="V148" s="83"/>
      <c r="W148" s="97"/>
    </row>
    <row r="149" ht="21.95" customHeight="1">
      <c r="A149" t="s" s="103">
        <v>83</v>
      </c>
      <c r="B149" s="83">
        <f>AVERAGE(B91:B95)</f>
        <v>35.4</v>
      </c>
      <c r="C149" s="83">
        <f>AVERAGE(C91:C95)</f>
        <v>1366.1</v>
      </c>
      <c r="D149" s="87">
        <f>AVERAGE(D91:D95)</f>
        <v>38.5501482579436</v>
      </c>
      <c r="E149" s="40"/>
      <c r="F149" t="s" s="104">
        <v>83</v>
      </c>
      <c r="G149" s="83">
        <f>AVERAGE(G91:G95)</f>
        <v>17</v>
      </c>
      <c r="H149" s="83">
        <f>AVERAGE(H91:H95)</f>
        <v>681.4400000000001</v>
      </c>
      <c r="I149" s="87">
        <f>AVERAGE(I91:I95)</f>
        <v>39.9453075757576</v>
      </c>
      <c r="J149" s="40"/>
      <c r="K149" t="s" s="104">
        <v>83</v>
      </c>
      <c r="L149" s="83">
        <f>AVERAGE(L91:L95)</f>
        <v>1.8</v>
      </c>
      <c r="M149" s="83">
        <f>AVERAGE(M91:M95)</f>
        <v>78.18000000000001</v>
      </c>
      <c r="N149" s="89">
        <f>AVERAGE(N91:N95)</f>
        <v>42.80625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4.xml><?xml version="1.0" encoding="utf-8"?>
<worksheet xmlns:r="http://schemas.openxmlformats.org/officeDocument/2006/relationships" xmlns="http://schemas.openxmlformats.org/spreadsheetml/2006/main">
  <dimension ref="A1:W110"/>
  <sheetViews>
    <sheetView workbookViewId="0" showGridLines="0" defaultGridColor="1"/>
  </sheetViews>
  <sheetFormatPr defaultColWidth="16.3333" defaultRowHeight="19.9" customHeight="1" outlineLevelRow="0" outlineLevelCol="0"/>
  <cols>
    <col min="1" max="1" width="10" style="252" customWidth="1"/>
    <col min="2" max="4" width="12.1719" style="252" customWidth="1"/>
    <col min="5" max="5" width="1.35156" style="252" customWidth="1"/>
    <col min="6" max="6" width="10" style="252" customWidth="1"/>
    <col min="7" max="9" width="12.1719" style="252" customWidth="1"/>
    <col min="10" max="10" width="1.35156" style="252" customWidth="1"/>
    <col min="11" max="11" width="10" style="252" customWidth="1"/>
    <col min="12" max="14" width="12.1719" style="252" customWidth="1"/>
    <col min="15" max="15" width="10.8516" style="252" customWidth="1"/>
    <col min="16" max="17" width="6.5" style="252" customWidth="1"/>
    <col min="18" max="18" width="10.8516" style="252" customWidth="1"/>
    <col min="19" max="20" width="6.5" style="252" customWidth="1"/>
    <col min="21" max="21" width="10.8516" style="252" customWidth="1"/>
    <col min="22" max="23" width="6.5" style="252" customWidth="1"/>
    <col min="24" max="16384" width="16.3516" style="252" customWidth="1"/>
  </cols>
  <sheetData>
    <row r="1" ht="63.8" customHeight="1">
      <c r="A1" t="s" s="134">
        <v>218</v>
      </c>
      <c r="B1" t="s" s="191">
        <v>40</v>
      </c>
      <c r="C1" t="s" s="191">
        <v>41</v>
      </c>
      <c r="D1" t="s" s="192">
        <v>42</v>
      </c>
      <c r="E1" s="29"/>
      <c r="F1" t="s" s="137">
        <v>219</v>
      </c>
      <c r="G1" t="s" s="191">
        <v>44</v>
      </c>
      <c r="H1" t="s" s="191">
        <v>45</v>
      </c>
      <c r="I1" t="s" s="192">
        <v>46</v>
      </c>
      <c r="J1" s="29"/>
      <c r="K1" t="s" s="137">
        <v>220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1952</v>
      </c>
      <c r="B3" s="99">
        <v>39</v>
      </c>
      <c r="C3" s="83">
        <v>1185</v>
      </c>
      <c r="D3" s="87">
        <v>30.3846153846154</v>
      </c>
      <c r="E3" s="40"/>
      <c r="F3" s="153">
        <v>1952</v>
      </c>
      <c r="G3" s="99">
        <v>21</v>
      </c>
      <c r="H3" s="83">
        <v>668.6</v>
      </c>
      <c r="I3" s="87">
        <v>31.8380952380952</v>
      </c>
      <c r="J3" s="40"/>
      <c r="K3" s="153">
        <v>1952</v>
      </c>
      <c r="L3" s="99">
        <v>5</v>
      </c>
      <c r="M3" s="83">
        <v>177.7</v>
      </c>
      <c r="N3" s="89">
        <v>35.54</v>
      </c>
      <c r="O3" s="155"/>
      <c r="P3" s="129"/>
      <c r="Q3" s="97"/>
      <c r="R3" s="156"/>
      <c r="S3" s="129"/>
      <c r="T3" s="97"/>
      <c r="U3" s="156"/>
      <c r="V3" s="129"/>
      <c r="W3" s="97"/>
    </row>
    <row r="4" ht="21.95" customHeight="1">
      <c r="A4" s="152">
        <v>1953</v>
      </c>
      <c r="B4" s="99">
        <v>42</v>
      </c>
      <c r="C4" s="83">
        <v>1273.8</v>
      </c>
      <c r="D4" s="87">
        <v>30.3285714285714</v>
      </c>
      <c r="E4" s="40"/>
      <c r="F4" s="153">
        <v>1953</v>
      </c>
      <c r="G4" s="99">
        <v>20</v>
      </c>
      <c r="H4" s="83">
        <v>637.2</v>
      </c>
      <c r="I4" s="87">
        <v>31.86</v>
      </c>
      <c r="J4" s="40"/>
      <c r="K4" s="153">
        <v>1953</v>
      </c>
      <c r="L4" s="99">
        <v>5</v>
      </c>
      <c r="M4" s="83">
        <v>175.1</v>
      </c>
      <c r="N4" s="89">
        <v>35.02</v>
      </c>
      <c r="O4" s="155"/>
      <c r="P4" s="129"/>
      <c r="Q4" s="97"/>
      <c r="R4" s="156"/>
      <c r="S4" s="129"/>
      <c r="T4" s="97"/>
      <c r="U4" s="156"/>
      <c r="V4" s="129"/>
      <c r="W4" s="97"/>
    </row>
    <row r="5" ht="21.95" customHeight="1">
      <c r="A5" s="152">
        <v>1954</v>
      </c>
      <c r="B5" s="99">
        <v>31</v>
      </c>
      <c r="C5" s="83">
        <v>922.5</v>
      </c>
      <c r="D5" s="87">
        <v>29.758064516129</v>
      </c>
      <c r="E5" s="40"/>
      <c r="F5" s="153">
        <v>1954</v>
      </c>
      <c r="G5" s="99">
        <v>11</v>
      </c>
      <c r="H5" s="83">
        <v>349.2</v>
      </c>
      <c r="I5" s="87">
        <v>31.7454545454545</v>
      </c>
      <c r="J5" s="40"/>
      <c r="K5" s="153">
        <v>1954</v>
      </c>
      <c r="L5" s="99">
        <v>2</v>
      </c>
      <c r="M5" s="83">
        <v>70.2</v>
      </c>
      <c r="N5" s="89">
        <v>35.1</v>
      </c>
      <c r="O5" s="155"/>
      <c r="P5" s="129"/>
      <c r="Q5" s="97"/>
      <c r="R5" s="156"/>
      <c r="S5" s="129"/>
      <c r="T5" s="97"/>
      <c r="U5" s="156"/>
      <c r="V5" s="129"/>
      <c r="W5" s="97"/>
    </row>
    <row r="6" ht="21.95" customHeight="1">
      <c r="A6" s="152">
        <v>1955</v>
      </c>
      <c r="B6" s="99">
        <v>24</v>
      </c>
      <c r="C6" s="83">
        <v>721.2</v>
      </c>
      <c r="D6" s="87">
        <v>30.05</v>
      </c>
      <c r="E6" s="40"/>
      <c r="F6" s="153">
        <v>1955</v>
      </c>
      <c r="G6" s="99">
        <v>13</v>
      </c>
      <c r="H6" s="83">
        <v>404.3</v>
      </c>
      <c r="I6" s="87">
        <v>31.1</v>
      </c>
      <c r="J6" s="40"/>
      <c r="K6" s="153">
        <v>1955</v>
      </c>
      <c r="L6" s="99">
        <v>2</v>
      </c>
      <c r="M6" s="83">
        <v>68.3</v>
      </c>
      <c r="N6" s="89">
        <v>34.15</v>
      </c>
      <c r="O6" s="155"/>
      <c r="P6" s="129"/>
      <c r="Q6" s="97"/>
      <c r="R6" s="156"/>
      <c r="S6" s="129"/>
      <c r="T6" s="97"/>
      <c r="U6" s="156"/>
      <c r="V6" s="129"/>
      <c r="W6" s="97"/>
    </row>
    <row r="7" ht="21.95" customHeight="1">
      <c r="A7" s="152">
        <v>1956</v>
      </c>
      <c r="B7" s="99">
        <v>32</v>
      </c>
      <c r="C7" s="83">
        <v>972.2</v>
      </c>
      <c r="D7" s="87">
        <v>30.38125</v>
      </c>
      <c r="E7" s="40"/>
      <c r="F7" s="153">
        <v>1956</v>
      </c>
      <c r="G7" s="99">
        <v>15</v>
      </c>
      <c r="H7" s="83">
        <v>487.1</v>
      </c>
      <c r="I7" s="87">
        <v>32.4733333333333</v>
      </c>
      <c r="J7" s="40"/>
      <c r="K7" s="153">
        <v>1956</v>
      </c>
      <c r="L7" s="99">
        <v>4</v>
      </c>
      <c r="M7" s="83">
        <v>144</v>
      </c>
      <c r="N7" s="89">
        <v>36</v>
      </c>
      <c r="O7" s="155"/>
      <c r="P7" s="129"/>
      <c r="Q7" s="97"/>
      <c r="R7" s="156"/>
      <c r="S7" s="129"/>
      <c r="T7" s="97"/>
      <c r="U7" s="156"/>
      <c r="V7" s="129"/>
      <c r="W7" s="97"/>
    </row>
    <row r="8" ht="21.95" customHeight="1">
      <c r="A8" s="152">
        <v>1957</v>
      </c>
      <c r="B8" s="99">
        <v>47</v>
      </c>
      <c r="C8" s="83">
        <v>1448.8</v>
      </c>
      <c r="D8" s="87">
        <v>30.8255319148936</v>
      </c>
      <c r="E8" s="40"/>
      <c r="F8" s="153">
        <v>1957</v>
      </c>
      <c r="G8" s="99">
        <v>26</v>
      </c>
      <c r="H8" s="83">
        <v>849.6</v>
      </c>
      <c r="I8" s="87">
        <v>32.6769230769231</v>
      </c>
      <c r="J8" s="40"/>
      <c r="K8" s="153">
        <v>1957</v>
      </c>
      <c r="L8" s="99">
        <v>10</v>
      </c>
      <c r="M8" s="83">
        <v>356.7</v>
      </c>
      <c r="N8" s="89">
        <v>35.67</v>
      </c>
      <c r="O8" s="155"/>
      <c r="P8" s="129"/>
      <c r="Q8" s="97"/>
      <c r="R8" s="156"/>
      <c r="S8" s="129"/>
      <c r="T8" s="97"/>
      <c r="U8" s="156"/>
      <c r="V8" s="129"/>
      <c r="W8" s="97"/>
    </row>
    <row r="9" ht="21.95" customHeight="1">
      <c r="A9" s="152">
        <v>1958</v>
      </c>
      <c r="B9" s="99">
        <v>41</v>
      </c>
      <c r="C9" s="83">
        <v>1211.2</v>
      </c>
      <c r="D9" s="87">
        <v>29.5414634146341</v>
      </c>
      <c r="E9" s="40"/>
      <c r="F9" s="153">
        <v>1958</v>
      </c>
      <c r="G9" s="99">
        <v>14</v>
      </c>
      <c r="H9" s="83">
        <v>434.4</v>
      </c>
      <c r="I9" s="87">
        <v>31.0285714285714</v>
      </c>
      <c r="J9" s="40"/>
      <c r="K9" s="153">
        <v>1958</v>
      </c>
      <c r="L9" s="99">
        <v>2</v>
      </c>
      <c r="M9" s="83">
        <v>66.7</v>
      </c>
      <c r="N9" s="89">
        <v>33.35</v>
      </c>
      <c r="O9" s="155"/>
      <c r="P9" s="129"/>
      <c r="Q9" s="97"/>
      <c r="R9" s="156"/>
      <c r="S9" s="129"/>
      <c r="T9" s="97"/>
      <c r="U9" s="156"/>
      <c r="V9" s="129"/>
      <c r="W9" s="97"/>
    </row>
    <row r="10" ht="21.95" customHeight="1">
      <c r="A10" s="152">
        <v>1959</v>
      </c>
      <c r="B10" s="99">
        <v>21</v>
      </c>
      <c r="C10" s="83">
        <v>620.6</v>
      </c>
      <c r="D10" s="87">
        <v>29.552380952381</v>
      </c>
      <c r="E10" s="40"/>
      <c r="F10" s="153">
        <v>1959</v>
      </c>
      <c r="G10" s="99">
        <v>9</v>
      </c>
      <c r="H10" s="83">
        <v>276.3</v>
      </c>
      <c r="I10" s="87">
        <v>30.7</v>
      </c>
      <c r="J10" s="40"/>
      <c r="K10" s="153">
        <v>1959</v>
      </c>
      <c r="L10" s="99">
        <v>1</v>
      </c>
      <c r="M10" s="83">
        <v>35.4</v>
      </c>
      <c r="N10" s="89">
        <v>35.4</v>
      </c>
      <c r="O10" s="155"/>
      <c r="P10" s="129"/>
      <c r="Q10" s="97"/>
      <c r="R10" s="156"/>
      <c r="S10" s="129"/>
      <c r="T10" s="97"/>
      <c r="U10" s="156"/>
      <c r="V10" s="129"/>
      <c r="W10" s="97"/>
    </row>
    <row r="11" ht="21.95" customHeight="1">
      <c r="A11" s="152">
        <v>1960</v>
      </c>
      <c r="B11" s="99">
        <v>33</v>
      </c>
      <c r="C11" s="83">
        <v>993.9</v>
      </c>
      <c r="D11" s="87">
        <v>30.1181818181818</v>
      </c>
      <c r="E11" s="40"/>
      <c r="F11" s="153">
        <v>1960</v>
      </c>
      <c r="G11" s="99">
        <v>17</v>
      </c>
      <c r="H11" s="83">
        <v>536.9</v>
      </c>
      <c r="I11" s="87">
        <v>31.5823529411765</v>
      </c>
      <c r="J11" s="40"/>
      <c r="K11" s="153">
        <v>1960</v>
      </c>
      <c r="L11" s="99">
        <v>4</v>
      </c>
      <c r="M11" s="83">
        <v>132.2</v>
      </c>
      <c r="N11" s="89">
        <v>33.05</v>
      </c>
      <c r="O11" s="155"/>
      <c r="P11" s="129"/>
      <c r="Q11" s="97"/>
      <c r="R11" s="156"/>
      <c r="S11" s="129"/>
      <c r="T11" s="97"/>
      <c r="U11" s="156"/>
      <c r="V11" s="129"/>
      <c r="W11" s="97"/>
    </row>
    <row r="12" ht="21.95" customHeight="1">
      <c r="A12" s="152">
        <v>1961</v>
      </c>
      <c r="B12" s="99">
        <v>18</v>
      </c>
      <c r="C12" s="83">
        <v>528.6</v>
      </c>
      <c r="D12" s="87">
        <v>29.3666666666667</v>
      </c>
      <c r="E12" s="40"/>
      <c r="F12" s="153">
        <v>1961</v>
      </c>
      <c r="G12" s="99">
        <v>6</v>
      </c>
      <c r="H12" s="83">
        <v>185.5</v>
      </c>
      <c r="I12" s="87">
        <v>30.9166666666667</v>
      </c>
      <c r="J12" s="40"/>
      <c r="K12" s="153">
        <v>1961</v>
      </c>
      <c r="L12" s="99">
        <v>0</v>
      </c>
      <c r="M12" s="83">
        <v>0</v>
      </c>
      <c r="N12" s="89"/>
      <c r="O12" s="155"/>
      <c r="P12" s="129"/>
      <c r="Q12" s="97"/>
      <c r="R12" s="156"/>
      <c r="S12" s="129"/>
      <c r="T12" s="97"/>
      <c r="U12" s="156"/>
      <c r="V12" s="129"/>
      <c r="W12" s="97"/>
    </row>
    <row r="13" ht="21.95" customHeight="1">
      <c r="A13" s="152">
        <v>1962</v>
      </c>
      <c r="B13" s="99">
        <v>25</v>
      </c>
      <c r="C13" s="83">
        <v>731.5</v>
      </c>
      <c r="D13" s="87">
        <v>29.26</v>
      </c>
      <c r="E13" s="40"/>
      <c r="F13" s="153">
        <v>1962</v>
      </c>
      <c r="G13" s="99">
        <v>6</v>
      </c>
      <c r="H13" s="83">
        <v>188.1</v>
      </c>
      <c r="I13" s="87">
        <v>31.35</v>
      </c>
      <c r="J13" s="40"/>
      <c r="K13" s="153">
        <v>1962</v>
      </c>
      <c r="L13" s="99">
        <v>0</v>
      </c>
      <c r="M13" s="83">
        <v>0</v>
      </c>
      <c r="N13" s="89"/>
      <c r="O13" s="155"/>
      <c r="P13" s="129"/>
      <c r="Q13" s="97"/>
      <c r="R13" s="156"/>
      <c r="S13" s="129"/>
      <c r="T13" s="97"/>
      <c r="U13" s="156"/>
      <c r="V13" s="129"/>
      <c r="W13" s="97"/>
    </row>
    <row r="14" ht="21.95" customHeight="1">
      <c r="A14" s="152">
        <v>1963</v>
      </c>
      <c r="B14" s="99">
        <v>25</v>
      </c>
      <c r="C14" s="83">
        <v>733.3</v>
      </c>
      <c r="D14" s="87">
        <v>29.332</v>
      </c>
      <c r="E14" s="40"/>
      <c r="F14" s="153">
        <v>1963</v>
      </c>
      <c r="G14" s="99">
        <v>10</v>
      </c>
      <c r="H14" s="83">
        <v>304.4</v>
      </c>
      <c r="I14" s="87">
        <v>30.44</v>
      </c>
      <c r="J14" s="40"/>
      <c r="K14" s="153">
        <v>1963</v>
      </c>
      <c r="L14" s="99">
        <v>0</v>
      </c>
      <c r="M14" s="83">
        <v>0</v>
      </c>
      <c r="N14" s="89"/>
      <c r="O14" s="155"/>
      <c r="P14" s="129"/>
      <c r="Q14" s="97"/>
      <c r="R14" s="156"/>
      <c r="S14" s="129"/>
      <c r="T14" s="97"/>
      <c r="U14" s="156"/>
      <c r="V14" s="129"/>
      <c r="W14" s="97"/>
    </row>
    <row r="15" ht="21.95" customHeight="1">
      <c r="A15" s="152">
        <v>1964</v>
      </c>
      <c r="B15" s="99">
        <v>38</v>
      </c>
      <c r="C15" s="83">
        <v>1126</v>
      </c>
      <c r="D15" s="87">
        <v>29.6315789473684</v>
      </c>
      <c r="E15" s="40"/>
      <c r="F15" s="153">
        <v>1964</v>
      </c>
      <c r="G15" s="99">
        <v>15</v>
      </c>
      <c r="H15" s="83">
        <v>466.5</v>
      </c>
      <c r="I15" s="87">
        <v>31.1</v>
      </c>
      <c r="J15" s="40"/>
      <c r="K15" s="153">
        <v>1964</v>
      </c>
      <c r="L15" s="99">
        <v>1</v>
      </c>
      <c r="M15" s="83">
        <v>36.2</v>
      </c>
      <c r="N15" s="89">
        <v>36.2</v>
      </c>
      <c r="O15" s="155"/>
      <c r="P15" s="129"/>
      <c r="Q15" s="97"/>
      <c r="R15" s="156"/>
      <c r="S15" s="129"/>
      <c r="T15" s="97"/>
      <c r="U15" s="156"/>
      <c r="V15" s="129"/>
      <c r="W15" s="97"/>
    </row>
    <row r="16" ht="21.95" customHeight="1">
      <c r="A16" s="152">
        <v>1965</v>
      </c>
      <c r="B16" s="99">
        <v>35</v>
      </c>
      <c r="C16" s="83">
        <v>1078.1</v>
      </c>
      <c r="D16" s="87">
        <v>30.8028571428571</v>
      </c>
      <c r="E16" s="40"/>
      <c r="F16" s="153">
        <v>1965</v>
      </c>
      <c r="G16" s="99">
        <v>21</v>
      </c>
      <c r="H16" s="83">
        <v>677.6</v>
      </c>
      <c r="I16" s="87">
        <v>32.2666666666667</v>
      </c>
      <c r="J16" s="40"/>
      <c r="K16" s="153">
        <v>1965</v>
      </c>
      <c r="L16" s="99">
        <v>7</v>
      </c>
      <c r="M16" s="83">
        <v>249</v>
      </c>
      <c r="N16" s="89">
        <v>35.5714285714286</v>
      </c>
      <c r="O16" s="155"/>
      <c r="P16" s="129"/>
      <c r="Q16" s="97"/>
      <c r="R16" s="156"/>
      <c r="S16" s="129"/>
      <c r="T16" s="97"/>
      <c r="U16" s="156"/>
      <c r="V16" s="129"/>
      <c r="W16" s="97"/>
    </row>
    <row r="17" ht="21.95" customHeight="1">
      <c r="A17" s="152">
        <v>1966</v>
      </c>
      <c r="B17" s="99">
        <v>28</v>
      </c>
      <c r="C17" s="83">
        <v>843</v>
      </c>
      <c r="D17" s="87">
        <v>30.1071428571429</v>
      </c>
      <c r="E17" s="40"/>
      <c r="F17" s="153">
        <v>1966</v>
      </c>
      <c r="G17" s="99">
        <v>17</v>
      </c>
      <c r="H17" s="83">
        <v>528.7</v>
      </c>
      <c r="I17" s="87">
        <v>31.1</v>
      </c>
      <c r="J17" s="40"/>
      <c r="K17" s="153">
        <v>1966</v>
      </c>
      <c r="L17" s="99">
        <v>2</v>
      </c>
      <c r="M17" s="83">
        <v>68.3</v>
      </c>
      <c r="N17" s="89">
        <v>34.15</v>
      </c>
      <c r="O17" s="155"/>
      <c r="P17" s="129"/>
      <c r="Q17" s="97"/>
      <c r="R17" s="156"/>
      <c r="S17" s="129"/>
      <c r="T17" s="97"/>
      <c r="U17" s="156"/>
      <c r="V17" s="129"/>
      <c r="W17" s="97"/>
    </row>
    <row r="18" ht="21.95" customHeight="1">
      <c r="A18" s="152">
        <v>1967</v>
      </c>
      <c r="B18" s="99">
        <v>31</v>
      </c>
      <c r="C18" s="83">
        <v>944.2</v>
      </c>
      <c r="D18" s="87">
        <v>30.458064516129</v>
      </c>
      <c r="E18" s="40"/>
      <c r="F18" s="153">
        <v>1967</v>
      </c>
      <c r="G18" s="99">
        <v>20</v>
      </c>
      <c r="H18" s="83">
        <v>628.3</v>
      </c>
      <c r="I18" s="87">
        <v>31.415</v>
      </c>
      <c r="J18" s="40"/>
      <c r="K18" s="153">
        <v>1967</v>
      </c>
      <c r="L18" s="99">
        <v>2</v>
      </c>
      <c r="M18" s="83">
        <v>70.2</v>
      </c>
      <c r="N18" s="89">
        <v>35.1</v>
      </c>
      <c r="O18" s="155"/>
      <c r="P18" s="129"/>
      <c r="Q18" s="97"/>
      <c r="R18" s="156"/>
      <c r="S18" s="129"/>
      <c r="T18" s="97"/>
      <c r="U18" s="156"/>
      <c r="V18" s="129"/>
      <c r="W18" s="97"/>
    </row>
    <row r="19" ht="21.95" customHeight="1">
      <c r="A19" s="152">
        <v>1968</v>
      </c>
      <c r="B19" s="99">
        <v>40</v>
      </c>
      <c r="C19" s="83">
        <v>1260.5</v>
      </c>
      <c r="D19" s="87">
        <v>31.5125</v>
      </c>
      <c r="E19" s="40"/>
      <c r="F19" s="153">
        <v>1968</v>
      </c>
      <c r="G19" s="99">
        <v>27</v>
      </c>
      <c r="H19" s="83">
        <v>888.2</v>
      </c>
      <c r="I19" s="87">
        <v>32.8962962962963</v>
      </c>
      <c r="J19" s="40"/>
      <c r="K19" s="153">
        <v>1968</v>
      </c>
      <c r="L19" s="99">
        <v>9</v>
      </c>
      <c r="M19" s="83">
        <v>335.9</v>
      </c>
      <c r="N19" s="89">
        <v>37.3222222222222</v>
      </c>
      <c r="O19" s="155"/>
      <c r="P19" s="129"/>
      <c r="Q19" s="97"/>
      <c r="R19" s="156"/>
      <c r="S19" s="129"/>
      <c r="T19" s="97"/>
      <c r="U19" s="156"/>
      <c r="V19" s="129"/>
      <c r="W19" s="97"/>
    </row>
    <row r="20" ht="21.95" customHeight="1">
      <c r="A20" s="152">
        <v>1969</v>
      </c>
      <c r="B20" s="99">
        <v>32</v>
      </c>
      <c r="C20" s="83">
        <v>972.1</v>
      </c>
      <c r="D20" s="87">
        <v>30.378125</v>
      </c>
      <c r="E20" s="40"/>
      <c r="F20" s="153">
        <v>1969</v>
      </c>
      <c r="G20" s="99">
        <v>18</v>
      </c>
      <c r="H20" s="83">
        <v>570.5</v>
      </c>
      <c r="I20" s="87">
        <v>31.6944444444444</v>
      </c>
      <c r="J20" s="40"/>
      <c r="K20" s="153">
        <v>1969</v>
      </c>
      <c r="L20" s="99">
        <v>5</v>
      </c>
      <c r="M20" s="83">
        <v>169.9</v>
      </c>
      <c r="N20" s="89">
        <v>33.98</v>
      </c>
      <c r="O20" s="155"/>
      <c r="P20" s="129"/>
      <c r="Q20" s="97"/>
      <c r="R20" s="156"/>
      <c r="S20" s="129"/>
      <c r="T20" s="97"/>
      <c r="U20" s="156"/>
      <c r="V20" s="129"/>
      <c r="W20" s="97"/>
    </row>
    <row r="21" ht="21.95" customHeight="1">
      <c r="A21" s="152">
        <v>1970</v>
      </c>
      <c r="B21" s="99">
        <v>30</v>
      </c>
      <c r="C21" s="83">
        <v>883.5</v>
      </c>
      <c r="D21" s="87">
        <v>29.45</v>
      </c>
      <c r="E21" s="40"/>
      <c r="F21" s="153">
        <v>1970</v>
      </c>
      <c r="G21" s="99">
        <v>8</v>
      </c>
      <c r="H21" s="83">
        <v>248.2</v>
      </c>
      <c r="I21" s="87">
        <v>31.025</v>
      </c>
      <c r="J21" s="40"/>
      <c r="K21" s="153">
        <v>1970</v>
      </c>
      <c r="L21" s="99">
        <v>1</v>
      </c>
      <c r="M21" s="83">
        <v>33.3</v>
      </c>
      <c r="N21" s="89">
        <v>33.3</v>
      </c>
      <c r="O21" s="155"/>
      <c r="P21" s="129"/>
      <c r="Q21" s="97"/>
      <c r="R21" s="156"/>
      <c r="S21" s="129"/>
      <c r="T21" s="97"/>
      <c r="U21" s="156"/>
      <c r="V21" s="129"/>
      <c r="W21" s="97"/>
    </row>
    <row r="22" ht="21.95" customHeight="1">
      <c r="A22" s="152">
        <v>1971</v>
      </c>
      <c r="B22" s="99">
        <v>22</v>
      </c>
      <c r="C22" s="83">
        <v>674.4</v>
      </c>
      <c r="D22" s="87">
        <v>30.6545454545455</v>
      </c>
      <c r="E22" s="40"/>
      <c r="F22" s="153">
        <v>1971</v>
      </c>
      <c r="G22" s="99">
        <v>12</v>
      </c>
      <c r="H22" s="83">
        <v>388.3</v>
      </c>
      <c r="I22" s="87">
        <v>32.3583333333333</v>
      </c>
      <c r="J22" s="40"/>
      <c r="K22" s="153">
        <v>1971</v>
      </c>
      <c r="L22" s="99">
        <v>4</v>
      </c>
      <c r="M22" s="83">
        <v>141.7</v>
      </c>
      <c r="N22" s="89">
        <v>35.425</v>
      </c>
      <c r="O22" s="155"/>
      <c r="P22" s="129"/>
      <c r="Q22" s="97"/>
      <c r="R22" s="156"/>
      <c r="S22" s="129"/>
      <c r="T22" s="97"/>
      <c r="U22" s="156"/>
      <c r="V22" s="129"/>
      <c r="W22" s="97"/>
    </row>
    <row r="23" ht="21.95" customHeight="1">
      <c r="A23" s="152">
        <v>1972</v>
      </c>
      <c r="B23" s="99">
        <v>19</v>
      </c>
      <c r="C23" s="83">
        <v>573.2</v>
      </c>
      <c r="D23" s="87">
        <v>30.1684210526316</v>
      </c>
      <c r="E23" s="40"/>
      <c r="F23" s="153">
        <v>1972</v>
      </c>
      <c r="G23" s="99">
        <v>7</v>
      </c>
      <c r="H23" s="83">
        <v>229.2</v>
      </c>
      <c r="I23" s="87">
        <v>32.7428571428571</v>
      </c>
      <c r="J23" s="40"/>
      <c r="K23" s="153">
        <v>1972</v>
      </c>
      <c r="L23" s="99">
        <v>2</v>
      </c>
      <c r="M23" s="83">
        <v>74.59999999999999</v>
      </c>
      <c r="N23" s="89">
        <v>37.3</v>
      </c>
      <c r="O23" s="155"/>
      <c r="P23" s="129"/>
      <c r="Q23" s="97"/>
      <c r="R23" s="156"/>
      <c r="S23" s="129"/>
      <c r="T23" s="97"/>
      <c r="U23" s="156"/>
      <c r="V23" s="129"/>
      <c r="W23" s="97"/>
    </row>
    <row r="24" ht="21.95" customHeight="1">
      <c r="A24" s="152">
        <v>1973</v>
      </c>
      <c r="B24" s="99">
        <v>40</v>
      </c>
      <c r="C24" s="83">
        <v>1191.6</v>
      </c>
      <c r="D24" s="87">
        <v>29.79</v>
      </c>
      <c r="E24" s="40"/>
      <c r="F24" s="153">
        <v>1973</v>
      </c>
      <c r="G24" s="99">
        <v>24</v>
      </c>
      <c r="H24" s="83">
        <v>729.5</v>
      </c>
      <c r="I24" s="87">
        <v>30.3958333333333</v>
      </c>
      <c r="J24" s="40"/>
      <c r="K24" s="153">
        <v>1973</v>
      </c>
      <c r="L24" s="99">
        <v>0</v>
      </c>
      <c r="M24" s="83">
        <v>0</v>
      </c>
      <c r="N24" s="89"/>
      <c r="O24" s="155"/>
      <c r="P24" s="129"/>
      <c r="Q24" s="97"/>
      <c r="R24" s="156"/>
      <c r="S24" s="129"/>
      <c r="T24" s="97"/>
      <c r="U24" s="156"/>
      <c r="V24" s="129"/>
      <c r="W24" s="97"/>
    </row>
    <row r="25" ht="21.95" customHeight="1">
      <c r="A25" s="152">
        <v>1974</v>
      </c>
      <c r="B25" s="99">
        <v>24</v>
      </c>
      <c r="C25" s="83">
        <v>725</v>
      </c>
      <c r="D25" s="87">
        <v>30.2083333333333</v>
      </c>
      <c r="E25" s="40"/>
      <c r="F25" s="153">
        <v>1974</v>
      </c>
      <c r="G25" s="99">
        <v>13</v>
      </c>
      <c r="H25" s="83">
        <v>409.5</v>
      </c>
      <c r="I25" s="87">
        <v>31.5</v>
      </c>
      <c r="J25" s="40"/>
      <c r="K25" s="153">
        <v>1974</v>
      </c>
      <c r="L25" s="99">
        <v>3</v>
      </c>
      <c r="M25" s="83">
        <v>104.7</v>
      </c>
      <c r="N25" s="89">
        <v>34.9</v>
      </c>
      <c r="O25" s="155"/>
      <c r="P25" s="129"/>
      <c r="Q25" s="97"/>
      <c r="R25" s="156"/>
      <c r="S25" s="129"/>
      <c r="T25" s="97"/>
      <c r="U25" s="156"/>
      <c r="V25" s="129"/>
      <c r="W25" s="97"/>
    </row>
    <row r="26" ht="21.95" customHeight="1">
      <c r="A26" s="152">
        <v>1975</v>
      </c>
      <c r="B26" s="99">
        <v>26</v>
      </c>
      <c r="C26" s="83">
        <v>793.6</v>
      </c>
      <c r="D26" s="87">
        <v>30.5230769230769</v>
      </c>
      <c r="E26" s="40"/>
      <c r="F26" s="153">
        <v>1975</v>
      </c>
      <c r="G26" s="99">
        <v>15</v>
      </c>
      <c r="H26" s="83">
        <v>478.7</v>
      </c>
      <c r="I26" s="87">
        <v>31.9133333333333</v>
      </c>
      <c r="J26" s="40"/>
      <c r="K26" s="153">
        <v>1975</v>
      </c>
      <c r="L26" s="99">
        <v>4</v>
      </c>
      <c r="M26" s="83">
        <v>145.3</v>
      </c>
      <c r="N26" s="89">
        <v>36.325</v>
      </c>
      <c r="O26" s="155"/>
      <c r="P26" s="129"/>
      <c r="Q26" s="97"/>
      <c r="R26" s="156"/>
      <c r="S26" s="129"/>
      <c r="T26" s="97"/>
      <c r="U26" s="156"/>
      <c r="V26" s="129"/>
      <c r="W26" s="97"/>
    </row>
    <row r="27" ht="21.95" customHeight="1">
      <c r="A27" s="152">
        <v>1976</v>
      </c>
      <c r="B27" s="99">
        <v>24</v>
      </c>
      <c r="C27" s="83">
        <v>741.7</v>
      </c>
      <c r="D27" s="87">
        <v>30.9041666666667</v>
      </c>
      <c r="E27" s="40"/>
      <c r="F27" s="153">
        <v>1976</v>
      </c>
      <c r="G27" s="99">
        <v>17</v>
      </c>
      <c r="H27" s="83">
        <v>541.1</v>
      </c>
      <c r="I27" s="87">
        <v>31.8294117647059</v>
      </c>
      <c r="J27" s="40"/>
      <c r="K27" s="153">
        <v>1976</v>
      </c>
      <c r="L27" s="99">
        <v>5</v>
      </c>
      <c r="M27" s="83">
        <v>179.2</v>
      </c>
      <c r="N27" s="89">
        <v>35.84</v>
      </c>
      <c r="O27" t="s" s="125">
        <v>57</v>
      </c>
      <c r="P27" s="129">
        <f>AVERAGE(B27:B46)</f>
        <v>33.25</v>
      </c>
      <c r="Q27" s="97">
        <f>AVERAGE(D27:D46)</f>
        <v>30.1693162833741</v>
      </c>
      <c r="R27" t="s" s="128">
        <v>57</v>
      </c>
      <c r="S27" s="129">
        <f>AVERAGE(G27:G46)</f>
        <v>17.2</v>
      </c>
      <c r="T27" s="97">
        <f>AVERAGE(I27:I46)</f>
        <v>31.4387681467569</v>
      </c>
      <c r="U27" t="s" s="128">
        <v>57</v>
      </c>
      <c r="V27" s="129">
        <f>AVERAGE(L27:L46)</f>
        <v>3.05</v>
      </c>
      <c r="W27" s="97">
        <f>AVERAGE(N27:N46)</f>
        <v>35.5508888888889</v>
      </c>
    </row>
    <row r="28" ht="21.95" customHeight="1">
      <c r="A28" s="152">
        <v>1977</v>
      </c>
      <c r="B28" s="99">
        <v>31</v>
      </c>
      <c r="C28" s="83">
        <v>943.8</v>
      </c>
      <c r="D28" s="87">
        <v>30.4451612903226</v>
      </c>
      <c r="E28" s="40"/>
      <c r="F28" s="153">
        <v>1977</v>
      </c>
      <c r="G28" s="99">
        <v>21</v>
      </c>
      <c r="H28" s="83">
        <v>656.5</v>
      </c>
      <c r="I28" s="87">
        <v>31.2619047619048</v>
      </c>
      <c r="J28" s="40"/>
      <c r="K28" s="153">
        <v>1977</v>
      </c>
      <c r="L28" s="99">
        <v>3</v>
      </c>
      <c r="M28" s="83">
        <v>107.4</v>
      </c>
      <c r="N28" s="89">
        <v>35.8</v>
      </c>
      <c r="O28" t="s" s="125">
        <v>58</v>
      </c>
      <c r="P28" s="129">
        <f>AVERAGE(B28:B46)</f>
        <v>33.7368421052632</v>
      </c>
      <c r="Q28" s="97">
        <f>AVERAGE(D28:D46)</f>
        <v>30.1306399474113</v>
      </c>
      <c r="R28" t="s" s="128">
        <v>58</v>
      </c>
      <c r="S28" s="129">
        <f>AVERAGE(G28:G46)</f>
        <v>17.2105263157895</v>
      </c>
      <c r="T28" s="97">
        <f>AVERAGE(I28:I46)</f>
        <v>31.4182079563386</v>
      </c>
      <c r="U28" t="s" s="128">
        <v>58</v>
      </c>
      <c r="V28" s="129">
        <f>AVERAGE(L28:L46)</f>
        <v>2.94736842105263</v>
      </c>
      <c r="W28" s="97">
        <f>AVERAGE(N28:N46)</f>
        <v>35.5302380952381</v>
      </c>
    </row>
    <row r="29" ht="21.95" customHeight="1">
      <c r="A29" s="152">
        <v>1978</v>
      </c>
      <c r="B29" s="99">
        <v>30</v>
      </c>
      <c r="C29" s="83">
        <v>881.9</v>
      </c>
      <c r="D29" s="87">
        <v>29.3966666666667</v>
      </c>
      <c r="E29" s="40"/>
      <c r="F29" s="153">
        <v>1978</v>
      </c>
      <c r="G29" s="99">
        <v>9</v>
      </c>
      <c r="H29" s="83">
        <v>277.2</v>
      </c>
      <c r="I29" s="87">
        <v>30.8</v>
      </c>
      <c r="J29" s="40"/>
      <c r="K29" s="153">
        <v>1978</v>
      </c>
      <c r="L29" s="99">
        <v>0</v>
      </c>
      <c r="M29" s="83">
        <v>0</v>
      </c>
      <c r="N29" s="89"/>
      <c r="O29" t="s" s="125">
        <v>59</v>
      </c>
      <c r="P29" s="129">
        <f>AVERAGE(B29:B46)</f>
        <v>33.8888888888889</v>
      </c>
      <c r="Q29" s="97">
        <f>AVERAGE(D29:D46)</f>
        <v>30.1131665394718</v>
      </c>
      <c r="R29" t="s" s="128">
        <v>59</v>
      </c>
      <c r="S29" s="129">
        <f>AVERAGE(G29:G46)</f>
        <v>17</v>
      </c>
      <c r="T29" s="97">
        <f>AVERAGE(I29:I46)</f>
        <v>31.4268914671404</v>
      </c>
      <c r="U29" t="s" s="128">
        <v>59</v>
      </c>
      <c r="V29" s="129">
        <f>AVERAGE(L29:L46)</f>
        <v>2.94444444444444</v>
      </c>
      <c r="W29" s="97">
        <f>AVERAGE(N29:N46)</f>
        <v>35.5094871794872</v>
      </c>
    </row>
    <row r="30" ht="21.95" customHeight="1">
      <c r="A30" s="152">
        <v>1979</v>
      </c>
      <c r="B30" s="99">
        <v>38</v>
      </c>
      <c r="C30" s="83">
        <v>1168.9</v>
      </c>
      <c r="D30" s="87">
        <v>30.7605263157895</v>
      </c>
      <c r="E30" s="40"/>
      <c r="F30" s="153">
        <v>1979</v>
      </c>
      <c r="G30" s="99">
        <v>24</v>
      </c>
      <c r="H30" s="83">
        <v>766.9</v>
      </c>
      <c r="I30" s="87">
        <v>31.9541666666667</v>
      </c>
      <c r="J30" s="40"/>
      <c r="K30" s="153">
        <v>1979</v>
      </c>
      <c r="L30" s="99">
        <v>5</v>
      </c>
      <c r="M30" s="83">
        <v>181.1</v>
      </c>
      <c r="N30" s="89">
        <v>36.22</v>
      </c>
      <c r="O30" t="s" s="125">
        <v>60</v>
      </c>
      <c r="P30" s="129">
        <f>AVERAGE(B30:B46)</f>
        <v>34.1176470588235</v>
      </c>
      <c r="Q30" s="97">
        <f>AVERAGE(D30:D46)</f>
        <v>30.1553135908133</v>
      </c>
      <c r="R30" t="s" s="128">
        <v>60</v>
      </c>
      <c r="S30" s="129">
        <f>AVERAGE(G30:G46)</f>
        <v>17.4705882352941</v>
      </c>
      <c r="T30" s="97">
        <f>AVERAGE(I30:I46)</f>
        <v>31.4637674357958</v>
      </c>
      <c r="U30" t="s" s="128">
        <v>60</v>
      </c>
      <c r="V30" s="129">
        <f>AVERAGE(L30:L46)</f>
        <v>3.11764705882353</v>
      </c>
      <c r="W30" s="97">
        <f>AVERAGE(N30:N46)</f>
        <v>35.5094871794872</v>
      </c>
    </row>
    <row r="31" ht="21.95" customHeight="1">
      <c r="A31" s="152">
        <v>1980</v>
      </c>
      <c r="B31" s="99">
        <v>51</v>
      </c>
      <c r="C31" s="83">
        <v>1588.1</v>
      </c>
      <c r="D31" s="87">
        <v>31.1392156862745</v>
      </c>
      <c r="E31" s="40"/>
      <c r="F31" s="153">
        <v>1980</v>
      </c>
      <c r="G31" s="99">
        <v>34</v>
      </c>
      <c r="H31" s="83">
        <v>1097.6</v>
      </c>
      <c r="I31" s="87">
        <v>32.2823529411765</v>
      </c>
      <c r="J31" s="40"/>
      <c r="K31" s="153">
        <v>1980</v>
      </c>
      <c r="L31" s="99">
        <v>12</v>
      </c>
      <c r="M31" s="83">
        <v>417.3</v>
      </c>
      <c r="N31" s="89">
        <v>34.775</v>
      </c>
      <c r="O31" t="s" s="125">
        <v>61</v>
      </c>
      <c r="P31" s="129">
        <f>AVERAGE(B31:B46)</f>
        <v>33.875</v>
      </c>
      <c r="Q31" s="97">
        <f>AVERAGE(D31:D46)</f>
        <v>30.1174877955023</v>
      </c>
      <c r="R31" t="s" s="128">
        <v>61</v>
      </c>
      <c r="S31" s="129">
        <f>AVERAGE(G31:G46)</f>
        <v>17.0625</v>
      </c>
      <c r="T31" s="97">
        <f>AVERAGE(I31:I46)</f>
        <v>31.4331174838663</v>
      </c>
      <c r="U31" t="s" s="128">
        <v>61</v>
      </c>
      <c r="V31" s="129">
        <f>AVERAGE(L31:L46)</f>
        <v>3</v>
      </c>
      <c r="W31" s="97">
        <f>AVERAGE(N31:N46)</f>
        <v>35.4502777777778</v>
      </c>
    </row>
    <row r="32" ht="21.95" customHeight="1">
      <c r="A32" s="152">
        <v>1981</v>
      </c>
      <c r="B32" s="99">
        <v>36</v>
      </c>
      <c r="C32" s="83">
        <v>1085.3</v>
      </c>
      <c r="D32" s="87">
        <v>30.1472222222222</v>
      </c>
      <c r="E32" s="40"/>
      <c r="F32" s="153">
        <v>1981</v>
      </c>
      <c r="G32" s="99">
        <v>18</v>
      </c>
      <c r="H32" s="83">
        <v>566</v>
      </c>
      <c r="I32" s="87">
        <v>31.4444444444444</v>
      </c>
      <c r="J32" s="40"/>
      <c r="K32" s="153">
        <v>1981</v>
      </c>
      <c r="L32" s="99">
        <v>2</v>
      </c>
      <c r="M32" s="83">
        <v>77.7</v>
      </c>
      <c r="N32" s="89">
        <v>38.85</v>
      </c>
      <c r="O32" t="s" s="125">
        <v>62</v>
      </c>
      <c r="P32" s="129">
        <f>AVERAGE(B32:B46)</f>
        <v>32.7333333333333</v>
      </c>
      <c r="Q32" s="97">
        <f>AVERAGE(D32:D46)</f>
        <v>30.0493726027842</v>
      </c>
      <c r="R32" t="s" s="128">
        <v>62</v>
      </c>
      <c r="S32" s="129">
        <f>AVERAGE(G32:G46)</f>
        <v>15.9333333333333</v>
      </c>
      <c r="T32" s="97">
        <f>AVERAGE(I32:I46)</f>
        <v>31.3765017867123</v>
      </c>
      <c r="U32" t="s" s="128">
        <v>62</v>
      </c>
      <c r="V32" s="129">
        <f>AVERAGE(L32:L46)</f>
        <v>2.4</v>
      </c>
      <c r="W32" s="97">
        <f>AVERAGE(N32:N46)</f>
        <v>35.5116666666667</v>
      </c>
    </row>
    <row r="33" ht="21.95" customHeight="1">
      <c r="A33" s="152">
        <v>1982</v>
      </c>
      <c r="B33" s="99">
        <v>33</v>
      </c>
      <c r="C33" s="83">
        <v>966</v>
      </c>
      <c r="D33" s="87">
        <v>29.2727272727273</v>
      </c>
      <c r="E33" s="40"/>
      <c r="F33" s="153">
        <v>1982</v>
      </c>
      <c r="G33" s="99">
        <v>11</v>
      </c>
      <c r="H33" s="83">
        <v>337.7</v>
      </c>
      <c r="I33" s="87">
        <v>30.7</v>
      </c>
      <c r="J33" s="40"/>
      <c r="K33" s="153">
        <v>1982</v>
      </c>
      <c r="L33" s="99">
        <v>0</v>
      </c>
      <c r="M33" s="83">
        <v>0</v>
      </c>
      <c r="N33" s="89"/>
      <c r="O33" t="s" s="125">
        <v>63</v>
      </c>
      <c r="P33" s="129">
        <f>AVERAGE(B33:B46)</f>
        <v>32.5</v>
      </c>
      <c r="Q33" s="97">
        <f>AVERAGE(D33:D46)</f>
        <v>30.0423833442529</v>
      </c>
      <c r="R33" t="s" s="128">
        <v>63</v>
      </c>
      <c r="S33" s="129">
        <f>AVERAGE(G33:G46)</f>
        <v>15.7857142857143</v>
      </c>
      <c r="T33" s="97">
        <f>AVERAGE(I33:I46)</f>
        <v>31.3716487397314</v>
      </c>
      <c r="U33" t="s" s="128">
        <v>63</v>
      </c>
      <c r="V33" s="129">
        <f>AVERAGE(L33:L46)</f>
        <v>2.42857142857143</v>
      </c>
      <c r="W33" s="97">
        <f>AVERAGE(N33:N46)</f>
        <v>35.1778333333333</v>
      </c>
    </row>
    <row r="34" ht="21.95" customHeight="1">
      <c r="A34" s="152">
        <v>1983</v>
      </c>
      <c r="B34" s="99">
        <v>29</v>
      </c>
      <c r="C34" s="83">
        <v>877.1</v>
      </c>
      <c r="D34" s="87">
        <v>30.2448275862069</v>
      </c>
      <c r="E34" s="40"/>
      <c r="F34" s="153">
        <v>1983</v>
      </c>
      <c r="G34" s="99">
        <v>13</v>
      </c>
      <c r="H34" s="83">
        <v>417.2</v>
      </c>
      <c r="I34" s="87">
        <v>32.0923076923077</v>
      </c>
      <c r="J34" s="40"/>
      <c r="K34" s="153">
        <v>1983</v>
      </c>
      <c r="L34" s="99">
        <v>5</v>
      </c>
      <c r="M34" s="83">
        <v>170</v>
      </c>
      <c r="N34" s="89">
        <v>34</v>
      </c>
      <c r="O34" t="s" s="125">
        <v>64</v>
      </c>
      <c r="P34" s="129">
        <f>AVERAGE(B34:B46)</f>
        <v>32.4615384615385</v>
      </c>
      <c r="Q34" s="97">
        <f>AVERAGE(D34:D46)</f>
        <v>30.1015876574471</v>
      </c>
      <c r="R34" t="s" s="128">
        <v>64</v>
      </c>
      <c r="S34" s="129">
        <f>AVERAGE(G34:G46)</f>
        <v>16.1538461538462</v>
      </c>
      <c r="T34" s="97">
        <f>AVERAGE(I34:I46)</f>
        <v>31.4233140274031</v>
      </c>
      <c r="U34" t="s" s="128">
        <v>64</v>
      </c>
      <c r="V34" s="129">
        <f>AVERAGE(L34:L46)</f>
        <v>2.61538461538462</v>
      </c>
      <c r="W34" s="97">
        <f>AVERAGE(N34:N46)</f>
        <v>35.1778333333333</v>
      </c>
    </row>
    <row r="35" ht="21.95" customHeight="1">
      <c r="A35" s="152">
        <v>1984</v>
      </c>
      <c r="B35" s="99">
        <v>26</v>
      </c>
      <c r="C35" s="83">
        <v>783.4</v>
      </c>
      <c r="D35" s="87">
        <v>30.1307692307692</v>
      </c>
      <c r="E35" s="40"/>
      <c r="F35" s="153">
        <v>1984</v>
      </c>
      <c r="G35" s="99">
        <v>14</v>
      </c>
      <c r="H35" s="83">
        <v>440.2</v>
      </c>
      <c r="I35" s="87">
        <v>31.4428571428571</v>
      </c>
      <c r="J35" s="40"/>
      <c r="K35" s="153">
        <v>1984</v>
      </c>
      <c r="L35" s="99">
        <v>3</v>
      </c>
      <c r="M35" s="83">
        <v>102.7</v>
      </c>
      <c r="N35" s="89">
        <v>34.2333333333333</v>
      </c>
      <c r="O35" t="s" s="125">
        <v>65</v>
      </c>
      <c r="P35" s="129">
        <f>AVERAGE(B35:B46)</f>
        <v>32.75</v>
      </c>
      <c r="Q35" s="97">
        <f>AVERAGE(D35:D46)</f>
        <v>30.0896509967172</v>
      </c>
      <c r="R35" t="s" s="128">
        <v>65</v>
      </c>
      <c r="S35" s="129">
        <f>AVERAGE(G35:G46)</f>
        <v>16.4166666666667</v>
      </c>
      <c r="T35" s="97">
        <f>AVERAGE(I35:I46)</f>
        <v>31.3675645553277</v>
      </c>
      <c r="U35" t="s" s="128">
        <v>65</v>
      </c>
      <c r="V35" s="129">
        <f>AVERAGE(L35:L46)</f>
        <v>2.41666666666667</v>
      </c>
      <c r="W35" s="97">
        <f>AVERAGE(N35:N46)</f>
        <v>35.3087037037037</v>
      </c>
    </row>
    <row r="36" ht="21.95" customHeight="1">
      <c r="A36" s="152">
        <v>1985</v>
      </c>
      <c r="B36" s="99">
        <v>28</v>
      </c>
      <c r="C36" s="83">
        <v>837.7</v>
      </c>
      <c r="D36" s="87">
        <v>29.9178571428571</v>
      </c>
      <c r="E36" s="40"/>
      <c r="F36" s="153">
        <v>1985</v>
      </c>
      <c r="G36" s="99">
        <v>14</v>
      </c>
      <c r="H36" s="83">
        <v>433.9</v>
      </c>
      <c r="I36" s="87">
        <v>30.9928571428571</v>
      </c>
      <c r="J36" s="40"/>
      <c r="K36" s="153">
        <v>1985</v>
      </c>
      <c r="L36" s="99">
        <v>1</v>
      </c>
      <c r="M36" s="83">
        <v>33.7</v>
      </c>
      <c r="N36" s="89">
        <v>33.7</v>
      </c>
      <c r="O36" t="s" s="125">
        <v>66</v>
      </c>
      <c r="P36" s="129">
        <f>AVERAGE(B36:B46)</f>
        <v>33.3636363636364</v>
      </c>
      <c r="Q36" s="97">
        <f>AVERAGE(D36:D46)</f>
        <v>30.0859129754397</v>
      </c>
      <c r="R36" t="s" s="128">
        <v>66</v>
      </c>
      <c r="S36" s="129">
        <f>AVERAGE(G36:G46)</f>
        <v>16.6363636363636</v>
      </c>
      <c r="T36" s="97">
        <f>AVERAGE(I36:I46)</f>
        <v>31.3607197746432</v>
      </c>
      <c r="U36" t="s" s="128">
        <v>66</v>
      </c>
      <c r="V36" s="129">
        <f>AVERAGE(L36:L46)</f>
        <v>2.36363636363636</v>
      </c>
      <c r="W36" s="97">
        <f>AVERAGE(N36:N46)</f>
        <v>35.443125</v>
      </c>
    </row>
    <row r="37" ht="21.95" customHeight="1">
      <c r="A37" s="152">
        <v>1986</v>
      </c>
      <c r="B37" s="99">
        <v>25</v>
      </c>
      <c r="C37" s="83">
        <v>749.6</v>
      </c>
      <c r="D37" s="87">
        <v>29.984</v>
      </c>
      <c r="E37" s="40"/>
      <c r="F37" s="153">
        <v>1986</v>
      </c>
      <c r="G37" s="99">
        <v>11</v>
      </c>
      <c r="H37" s="83">
        <v>346.5</v>
      </c>
      <c r="I37" s="87">
        <v>31.5</v>
      </c>
      <c r="J37" s="40"/>
      <c r="K37" s="153">
        <v>1986</v>
      </c>
      <c r="L37" s="99">
        <v>2</v>
      </c>
      <c r="M37" s="83">
        <v>69</v>
      </c>
      <c r="N37" s="89">
        <v>34.5</v>
      </c>
      <c r="O37" t="s" s="125">
        <v>67</v>
      </c>
      <c r="P37" s="129">
        <f>AVERAGE(B37:B46)</f>
        <v>33.9</v>
      </c>
      <c r="Q37" s="97">
        <f>AVERAGE(D37:D46)</f>
        <v>30.102718558698</v>
      </c>
      <c r="R37" t="s" s="128">
        <v>67</v>
      </c>
      <c r="S37" s="129">
        <f>AVERAGE(G37:G46)</f>
        <v>16.9</v>
      </c>
      <c r="T37" s="97">
        <f>AVERAGE(I37:I46)</f>
        <v>31.3975060378218</v>
      </c>
      <c r="U37" t="s" s="128">
        <v>67</v>
      </c>
      <c r="V37" s="129">
        <f>AVERAGE(L37:L46)</f>
        <v>2.5</v>
      </c>
      <c r="W37" s="97">
        <f>AVERAGE(N37:N46)</f>
        <v>35.6921428571429</v>
      </c>
    </row>
    <row r="38" ht="21.95" customHeight="1">
      <c r="A38" s="152">
        <v>1987</v>
      </c>
      <c r="B38" s="99">
        <v>39</v>
      </c>
      <c r="C38" s="83">
        <v>1179.9</v>
      </c>
      <c r="D38" s="87">
        <v>30.2538461538462</v>
      </c>
      <c r="E38" s="40"/>
      <c r="F38" s="153">
        <v>1987</v>
      </c>
      <c r="G38" s="99">
        <v>21</v>
      </c>
      <c r="H38" s="83">
        <v>661.8</v>
      </c>
      <c r="I38" s="87">
        <v>31.5142857142857</v>
      </c>
      <c r="J38" s="40"/>
      <c r="K38" s="153">
        <v>1987</v>
      </c>
      <c r="L38" s="99">
        <v>2</v>
      </c>
      <c r="M38" s="83">
        <v>74.09999999999999</v>
      </c>
      <c r="N38" s="89">
        <v>37.05</v>
      </c>
      <c r="O38" t="s" s="125">
        <v>68</v>
      </c>
      <c r="P38" s="129">
        <f>AVERAGE(B38:B46)</f>
        <v>34.8888888888889</v>
      </c>
      <c r="Q38" s="97">
        <f>AVERAGE(D38:D46)</f>
        <v>30.1159095096644</v>
      </c>
      <c r="R38" t="s" s="128">
        <v>68</v>
      </c>
      <c r="S38" s="129">
        <f>AVERAGE(G38:G46)</f>
        <v>17.5555555555556</v>
      </c>
      <c r="T38" s="97">
        <f>AVERAGE(I38:I46)</f>
        <v>31.386117819802</v>
      </c>
      <c r="U38" t="s" s="128">
        <v>68</v>
      </c>
      <c r="V38" s="129">
        <f>AVERAGE(L38:L46)</f>
        <v>2.55555555555556</v>
      </c>
      <c r="W38" s="97">
        <f>AVERAGE(N38:N46)</f>
        <v>35.8908333333333</v>
      </c>
    </row>
    <row r="39" ht="21.95" customHeight="1">
      <c r="A39" s="152">
        <v>1988</v>
      </c>
      <c r="B39" s="99">
        <v>32</v>
      </c>
      <c r="C39" s="83">
        <v>983</v>
      </c>
      <c r="D39" s="87">
        <v>30.71875</v>
      </c>
      <c r="E39" s="40"/>
      <c r="F39" s="153">
        <v>1988</v>
      </c>
      <c r="G39" s="99">
        <v>18</v>
      </c>
      <c r="H39" s="83">
        <v>581.3</v>
      </c>
      <c r="I39" s="87">
        <v>32.2944444444444</v>
      </c>
      <c r="J39" s="40"/>
      <c r="K39" s="153">
        <v>1988</v>
      </c>
      <c r="L39" s="99">
        <v>5</v>
      </c>
      <c r="M39" s="83">
        <v>181.1</v>
      </c>
      <c r="N39" s="89">
        <v>36.22</v>
      </c>
      <c r="O39" t="s" s="125">
        <v>69</v>
      </c>
      <c r="P39" s="129">
        <f>AVERAGE(B39:B46)</f>
        <v>34.375</v>
      </c>
      <c r="Q39" s="97">
        <f>AVERAGE(D39:D46)</f>
        <v>30.0986674291417</v>
      </c>
      <c r="R39" t="s" s="128">
        <v>69</v>
      </c>
      <c r="S39" s="129">
        <f>AVERAGE(G39:G46)</f>
        <v>17.125</v>
      </c>
      <c r="T39" s="97">
        <f>AVERAGE(I39:I46)</f>
        <v>31.3700968329916</v>
      </c>
      <c r="U39" t="s" s="128">
        <v>69</v>
      </c>
      <c r="V39" s="129">
        <f>AVERAGE(L39:L46)</f>
        <v>2.625</v>
      </c>
      <c r="W39" s="97">
        <f>AVERAGE(N39:N46)</f>
        <v>35.659</v>
      </c>
    </row>
    <row r="40" ht="21.95" customHeight="1">
      <c r="A40" s="152">
        <v>1989</v>
      </c>
      <c r="B40" s="99">
        <v>20</v>
      </c>
      <c r="C40" s="83">
        <v>597.2</v>
      </c>
      <c r="D40" s="87">
        <v>29.86</v>
      </c>
      <c r="E40" s="40"/>
      <c r="F40" s="153">
        <v>1989</v>
      </c>
      <c r="G40" s="99">
        <v>10</v>
      </c>
      <c r="H40" s="83">
        <v>308.3</v>
      </c>
      <c r="I40" s="87">
        <v>30.83</v>
      </c>
      <c r="J40" s="40"/>
      <c r="K40" s="153">
        <v>1989</v>
      </c>
      <c r="L40" s="99">
        <v>0</v>
      </c>
      <c r="M40" s="83">
        <v>0</v>
      </c>
      <c r="N40" s="89"/>
      <c r="O40" t="s" s="125">
        <v>70</v>
      </c>
      <c r="P40" s="129">
        <f>AVERAGE(B40:B46)</f>
        <v>34.7142857142857</v>
      </c>
      <c r="Q40" s="97">
        <f>AVERAGE(D40:D46)</f>
        <v>30.0100842047333</v>
      </c>
      <c r="R40" t="s" s="128">
        <v>70</v>
      </c>
      <c r="S40" s="129">
        <f>AVERAGE(G40:G46)</f>
        <v>17</v>
      </c>
      <c r="T40" s="97">
        <f>AVERAGE(I40:I46)</f>
        <v>31.2380471742126</v>
      </c>
      <c r="U40" t="s" s="128">
        <v>70</v>
      </c>
      <c r="V40" s="129">
        <f>AVERAGE(L40:L46)</f>
        <v>2.28571428571429</v>
      </c>
      <c r="W40" s="97">
        <f>AVERAGE(N40:N46)</f>
        <v>35.51875</v>
      </c>
    </row>
    <row r="41" ht="21.95" customHeight="1">
      <c r="A41" s="152">
        <v>1990</v>
      </c>
      <c r="B41" s="99">
        <v>40</v>
      </c>
      <c r="C41" s="83">
        <v>1190.1</v>
      </c>
      <c r="D41" s="87">
        <v>29.7525</v>
      </c>
      <c r="E41" s="40"/>
      <c r="F41" s="153">
        <v>1990</v>
      </c>
      <c r="G41" s="99">
        <v>21</v>
      </c>
      <c r="H41" s="83">
        <v>646.2</v>
      </c>
      <c r="I41" s="87">
        <v>30.7714285714286</v>
      </c>
      <c r="J41" s="40"/>
      <c r="K41" s="153">
        <v>1990</v>
      </c>
      <c r="L41" s="99">
        <v>2</v>
      </c>
      <c r="M41" s="83">
        <v>70.09999999999999</v>
      </c>
      <c r="N41" s="89">
        <v>35.05</v>
      </c>
      <c r="O41" t="s" s="125">
        <v>71</v>
      </c>
      <c r="P41" s="129">
        <f>AVERAGE(B41:B46)</f>
        <v>37.1666666666667</v>
      </c>
      <c r="Q41" s="97">
        <f>AVERAGE(D41:D46)</f>
        <v>30.0350982388556</v>
      </c>
      <c r="R41" t="s" s="128">
        <v>71</v>
      </c>
      <c r="S41" s="129">
        <f>AVERAGE(G41:G46)</f>
        <v>18.1666666666667</v>
      </c>
      <c r="T41" s="97">
        <f>AVERAGE(I41:I46)</f>
        <v>31.3060550365814</v>
      </c>
      <c r="U41" t="s" s="128">
        <v>71</v>
      </c>
      <c r="V41" s="129">
        <f>AVERAGE(L41:L46)</f>
        <v>2.66666666666667</v>
      </c>
      <c r="W41" s="97">
        <f>AVERAGE(N41:N46)</f>
        <v>35.51875</v>
      </c>
    </row>
    <row r="42" ht="21.95" customHeight="1">
      <c r="A42" s="152">
        <v>1991</v>
      </c>
      <c r="B42" s="99">
        <v>49</v>
      </c>
      <c r="C42" s="83">
        <v>1453.1</v>
      </c>
      <c r="D42" s="87">
        <v>29.6551020408163</v>
      </c>
      <c r="E42" s="40"/>
      <c r="F42" s="153">
        <v>1991</v>
      </c>
      <c r="G42" s="99">
        <v>22</v>
      </c>
      <c r="H42" s="83">
        <v>679.5</v>
      </c>
      <c r="I42" s="87">
        <v>30.8863636363636</v>
      </c>
      <c r="J42" s="40"/>
      <c r="K42" s="153">
        <v>1991</v>
      </c>
      <c r="L42" s="99">
        <v>3</v>
      </c>
      <c r="M42" s="83">
        <v>101.4</v>
      </c>
      <c r="N42" s="89">
        <v>33.8</v>
      </c>
      <c r="O42" t="s" s="125">
        <v>72</v>
      </c>
      <c r="P42" s="129">
        <f>AVERAGE(B42:B46)</f>
        <v>36.6</v>
      </c>
      <c r="Q42" s="97">
        <f>AVERAGE(D42:D46)</f>
        <v>30.0916178866267</v>
      </c>
      <c r="R42" t="s" s="128">
        <v>72</v>
      </c>
      <c r="S42" s="129">
        <f>AVERAGE(G42:G46)</f>
        <v>17.6</v>
      </c>
      <c r="T42" s="97">
        <f>AVERAGE(I42:I46)</f>
        <v>31.4129803296119</v>
      </c>
      <c r="U42" t="s" s="128">
        <v>72</v>
      </c>
      <c r="V42" s="129">
        <f>AVERAGE(L42:L46)</f>
        <v>2.8</v>
      </c>
      <c r="W42" s="97">
        <f>AVERAGE(N42:N46)</f>
        <v>35.675</v>
      </c>
    </row>
    <row r="43" ht="21.95" customHeight="1">
      <c r="A43" s="152">
        <v>1992</v>
      </c>
      <c r="B43" s="99">
        <v>20</v>
      </c>
      <c r="C43" s="83">
        <v>593</v>
      </c>
      <c r="D43" s="87">
        <v>29.65</v>
      </c>
      <c r="E43" s="40"/>
      <c r="F43" s="153">
        <v>1992</v>
      </c>
      <c r="G43" s="99">
        <v>9</v>
      </c>
      <c r="H43" s="83">
        <v>275.9</v>
      </c>
      <c r="I43" s="87">
        <v>30.6555555555556</v>
      </c>
      <c r="J43" s="40"/>
      <c r="K43" s="153">
        <v>1992</v>
      </c>
      <c r="L43" s="99">
        <v>0</v>
      </c>
      <c r="M43" s="83">
        <v>0</v>
      </c>
      <c r="N43" s="89"/>
      <c r="O43" t="s" s="125">
        <v>73</v>
      </c>
      <c r="P43" s="129">
        <f>AVERAGE(B43:B46)</f>
        <v>33.5</v>
      </c>
      <c r="Q43" s="97">
        <f>AVERAGE(D43:D46)</f>
        <v>30.2007468480793</v>
      </c>
      <c r="R43" t="s" s="128">
        <v>73</v>
      </c>
      <c r="S43" s="129">
        <f>AVERAGE(G43:G46)</f>
        <v>16.5</v>
      </c>
      <c r="T43" s="97">
        <f>AVERAGE(I43:I46)</f>
        <v>31.544634502924</v>
      </c>
      <c r="U43" t="s" s="128">
        <v>73</v>
      </c>
      <c r="V43" s="129">
        <f>AVERAGE(L43:L46)</f>
        <v>2.75</v>
      </c>
      <c r="W43" s="97">
        <f>AVERAGE(N43:N46)</f>
        <v>36.6125</v>
      </c>
    </row>
    <row r="44" ht="21.95" customHeight="1">
      <c r="A44" s="152">
        <v>1993</v>
      </c>
      <c r="B44" s="99">
        <v>43</v>
      </c>
      <c r="C44" s="83">
        <v>1274.2</v>
      </c>
      <c r="D44" s="87">
        <v>29.6325581395349</v>
      </c>
      <c r="E44" s="40"/>
      <c r="F44" s="153">
        <v>1993</v>
      </c>
      <c r="G44" s="99">
        <v>20</v>
      </c>
      <c r="H44" s="83">
        <v>611.6</v>
      </c>
      <c r="I44" s="87">
        <v>30.58</v>
      </c>
      <c r="J44" s="40"/>
      <c r="K44" s="153">
        <v>1993</v>
      </c>
      <c r="L44" s="99">
        <v>0</v>
      </c>
      <c r="M44" s="83">
        <v>0</v>
      </c>
      <c r="N44" s="89"/>
      <c r="O44" t="s" s="125">
        <v>74</v>
      </c>
      <c r="P44" s="129">
        <f>AVERAGE(B44:B46)</f>
        <v>38</v>
      </c>
      <c r="Q44" s="97">
        <f>AVERAGE(D44:D46)</f>
        <v>30.3843291307724</v>
      </c>
      <c r="R44" t="s" s="128">
        <v>74</v>
      </c>
      <c r="S44" s="129">
        <f>AVERAGE(G44:G46)</f>
        <v>19</v>
      </c>
      <c r="T44" s="97">
        <f>AVERAGE(I44:I46)</f>
        <v>31.8409941520468</v>
      </c>
      <c r="U44" t="s" s="128">
        <v>74</v>
      </c>
      <c r="V44" s="129">
        <f>AVERAGE(L44:L46)</f>
        <v>3.66666666666667</v>
      </c>
      <c r="W44" s="97">
        <f>AVERAGE(N44:N46)</f>
        <v>36.6125</v>
      </c>
    </row>
    <row r="45" ht="21.95" customHeight="1">
      <c r="A45" s="152">
        <v>1994</v>
      </c>
      <c r="B45" s="99">
        <v>37</v>
      </c>
      <c r="C45" s="83">
        <v>1144.6</v>
      </c>
      <c r="D45" s="87">
        <v>30.9351351351351</v>
      </c>
      <c r="E45" s="40"/>
      <c r="F45" s="153">
        <v>1994</v>
      </c>
      <c r="G45" s="99">
        <v>19</v>
      </c>
      <c r="H45" s="83">
        <v>625.6</v>
      </c>
      <c r="I45" s="87">
        <v>32.9263157894737</v>
      </c>
      <c r="J45" s="40"/>
      <c r="K45" s="153">
        <v>1994</v>
      </c>
      <c r="L45" s="99">
        <v>7</v>
      </c>
      <c r="M45" s="83">
        <v>257.6</v>
      </c>
      <c r="N45" s="89">
        <v>36.8</v>
      </c>
      <c r="O45" t="s" s="125">
        <v>75</v>
      </c>
      <c r="P45" s="129">
        <f>AVERAGE(B45:B46)</f>
        <v>35.5</v>
      </c>
      <c r="Q45" s="97">
        <f>AVERAGE(D45:D46)</f>
        <v>30.7602146263911</v>
      </c>
      <c r="R45" t="s" s="128">
        <v>75</v>
      </c>
      <c r="S45" s="129">
        <f>AVERAGE(G45:G46)</f>
        <v>18.5</v>
      </c>
      <c r="T45" s="97">
        <f>AVERAGE(I45:I46)</f>
        <v>32.4714912280702</v>
      </c>
      <c r="U45" t="s" s="128">
        <v>75</v>
      </c>
      <c r="V45" s="129">
        <f>AVERAGE(L45:L46)</f>
        <v>5.5</v>
      </c>
      <c r="W45" s="97">
        <f>AVERAGE(N45:N46)</f>
        <v>36.6125</v>
      </c>
    </row>
    <row r="46" ht="21.95" customHeight="1">
      <c r="A46" s="152">
        <v>1995</v>
      </c>
      <c r="B46" s="157">
        <v>34</v>
      </c>
      <c r="C46" s="158">
        <v>1039.9</v>
      </c>
      <c r="D46" s="159">
        <v>30.5852941176471</v>
      </c>
      <c r="E46" s="40"/>
      <c r="F46" s="153">
        <v>1995</v>
      </c>
      <c r="G46" s="157">
        <v>18</v>
      </c>
      <c r="H46" s="158">
        <v>576.3</v>
      </c>
      <c r="I46" s="159">
        <v>32.0166666666667</v>
      </c>
      <c r="J46" s="40"/>
      <c r="K46" s="153">
        <v>1995</v>
      </c>
      <c r="L46" s="157">
        <v>4</v>
      </c>
      <c r="M46" s="158">
        <v>145.7</v>
      </c>
      <c r="N46" s="160">
        <v>36.425</v>
      </c>
      <c r="O46" t="s" s="125">
        <v>76</v>
      </c>
      <c r="P46" s="129">
        <f>AVERAGE(B46)</f>
        <v>34</v>
      </c>
      <c r="Q46" s="97">
        <f>AVERAGE(D46)</f>
        <v>30.5852941176471</v>
      </c>
      <c r="R46" t="s" s="128">
        <v>76</v>
      </c>
      <c r="S46" s="129">
        <f>AVERAGE(G46)</f>
        <v>18</v>
      </c>
      <c r="T46" s="97">
        <f>AVERAGE(I46)</f>
        <v>32.0166666666667</v>
      </c>
      <c r="U46" t="s" s="128">
        <v>76</v>
      </c>
      <c r="V46" s="129">
        <f>AVERAGE(L46)</f>
        <v>4</v>
      </c>
      <c r="W46" s="97">
        <f>AVERAGE(N46)</f>
        <v>36.425</v>
      </c>
    </row>
    <row r="47" ht="21.95" customHeight="1">
      <c r="A47" s="152">
        <v>1996</v>
      </c>
      <c r="B47" s="99">
        <v>34</v>
      </c>
      <c r="C47" s="83">
        <v>1032.8</v>
      </c>
      <c r="D47" s="87">
        <v>30.3764705882353</v>
      </c>
      <c r="E47" s="40"/>
      <c r="F47" s="153">
        <v>1996</v>
      </c>
      <c r="G47" s="99">
        <v>17</v>
      </c>
      <c r="H47" s="83">
        <v>542</v>
      </c>
      <c r="I47" s="87">
        <v>31.8823529411765</v>
      </c>
      <c r="J47" s="40"/>
      <c r="K47" s="153">
        <v>1996</v>
      </c>
      <c r="L47" s="99">
        <v>5</v>
      </c>
      <c r="M47" s="83">
        <v>174.2</v>
      </c>
      <c r="N47" s="89">
        <v>34.84</v>
      </c>
      <c r="O47" t="s" s="125">
        <v>77</v>
      </c>
      <c r="P47" s="161">
        <f>AVERAGE(B47)</f>
        <v>34</v>
      </c>
      <c r="Q47" s="162">
        <f>AVERAGE(D47)</f>
        <v>30.3764705882353</v>
      </c>
      <c r="R47" t="s" s="128">
        <v>77</v>
      </c>
      <c r="S47" s="161">
        <f>AVERAGE(G47)</f>
        <v>17</v>
      </c>
      <c r="T47" s="162">
        <f>AVERAGE(I47)</f>
        <v>31.8823529411765</v>
      </c>
      <c r="U47" t="s" s="128">
        <v>77</v>
      </c>
      <c r="V47" s="161">
        <f>AVERAGE(L47)</f>
        <v>5</v>
      </c>
      <c r="W47" s="162">
        <f>AVERAGE(N47)</f>
        <v>34.84</v>
      </c>
    </row>
    <row r="48" ht="21.95" customHeight="1">
      <c r="A48" s="152">
        <v>1997</v>
      </c>
      <c r="B48" s="99">
        <v>39</v>
      </c>
      <c r="C48" s="83">
        <v>1169.7</v>
      </c>
      <c r="D48" s="87">
        <v>29.9923076923077</v>
      </c>
      <c r="E48" s="40"/>
      <c r="F48" s="153">
        <v>1997</v>
      </c>
      <c r="G48" s="99">
        <v>16</v>
      </c>
      <c r="H48" s="83">
        <v>507.2</v>
      </c>
      <c r="I48" s="87">
        <v>31.7</v>
      </c>
      <c r="J48" s="40"/>
      <c r="K48" s="153">
        <v>1997</v>
      </c>
      <c r="L48" s="99">
        <v>4</v>
      </c>
      <c r="M48" s="83">
        <v>133.5</v>
      </c>
      <c r="N48" s="89">
        <v>33.375</v>
      </c>
      <c r="O48" t="s" s="125">
        <v>76</v>
      </c>
      <c r="P48" s="129">
        <f>AVERAGE(B48)</f>
        <v>39</v>
      </c>
      <c r="Q48" s="97">
        <f>AVERAGE(D48)</f>
        <v>29.9923076923077</v>
      </c>
      <c r="R48" t="s" s="128">
        <v>76</v>
      </c>
      <c r="S48" s="129">
        <f>AVERAGE(G48)</f>
        <v>16</v>
      </c>
      <c r="T48" s="97">
        <f>AVERAGE(I48)</f>
        <v>31.7</v>
      </c>
      <c r="U48" t="s" s="128">
        <v>76</v>
      </c>
      <c r="V48" s="129">
        <f>AVERAGE(L48)</f>
        <v>4</v>
      </c>
      <c r="W48" s="97">
        <f>AVERAGE(N48)</f>
        <v>33.375</v>
      </c>
    </row>
    <row r="49" ht="21.95" customHeight="1">
      <c r="A49" s="152">
        <v>1998</v>
      </c>
      <c r="B49" s="99">
        <v>54</v>
      </c>
      <c r="C49" s="83">
        <v>1615.8</v>
      </c>
      <c r="D49" s="87">
        <v>29.9222222222222</v>
      </c>
      <c r="E49" s="40"/>
      <c r="F49" s="153">
        <v>1998</v>
      </c>
      <c r="G49" s="99">
        <v>27</v>
      </c>
      <c r="H49" s="83">
        <v>842.4</v>
      </c>
      <c r="I49" s="87">
        <v>31.2</v>
      </c>
      <c r="J49" s="40"/>
      <c r="K49" s="153">
        <v>1998</v>
      </c>
      <c r="L49" s="99">
        <v>3</v>
      </c>
      <c r="M49" s="83">
        <v>101.3</v>
      </c>
      <c r="N49" s="89">
        <v>33.7666666666667</v>
      </c>
      <c r="O49" t="s" s="125">
        <v>75</v>
      </c>
      <c r="P49" s="129">
        <f>AVERAGE(B48:B49)</f>
        <v>46.5</v>
      </c>
      <c r="Q49" s="97">
        <f>AVERAGE(D48:D49)</f>
        <v>29.957264957265</v>
      </c>
      <c r="R49" t="s" s="128">
        <v>75</v>
      </c>
      <c r="S49" s="129">
        <f>AVERAGE(G48:G49)</f>
        <v>21.5</v>
      </c>
      <c r="T49" s="97">
        <f>AVERAGE(I48:I49)</f>
        <v>31.45</v>
      </c>
      <c r="U49" t="s" s="128">
        <v>75</v>
      </c>
      <c r="V49" s="129">
        <f>AVERAGE(L48:L49)</f>
        <v>3.5</v>
      </c>
      <c r="W49" s="97">
        <f>AVERAGE(N48:N49)</f>
        <v>33.5708333333334</v>
      </c>
    </row>
    <row r="50" ht="21.95" customHeight="1">
      <c r="A50" s="152">
        <v>1999</v>
      </c>
      <c r="B50" s="99">
        <v>19</v>
      </c>
      <c r="C50" s="83">
        <v>567.6</v>
      </c>
      <c r="D50" s="87">
        <v>29.8736842105263</v>
      </c>
      <c r="E50" s="40"/>
      <c r="F50" s="153">
        <v>1999</v>
      </c>
      <c r="G50" s="99">
        <v>8</v>
      </c>
      <c r="H50" s="83">
        <v>251.5</v>
      </c>
      <c r="I50" s="87">
        <v>31.4375</v>
      </c>
      <c r="J50" s="40"/>
      <c r="K50" s="153">
        <v>1999</v>
      </c>
      <c r="L50" s="99">
        <v>2</v>
      </c>
      <c r="M50" s="83">
        <v>66.40000000000001</v>
      </c>
      <c r="N50" s="89">
        <v>33.2</v>
      </c>
      <c r="O50" t="s" s="125">
        <v>74</v>
      </c>
      <c r="P50" s="129">
        <f>AVERAGE(B48:B50)</f>
        <v>37.3333333333333</v>
      </c>
      <c r="Q50" s="97">
        <f>AVERAGE(D48:D50)</f>
        <v>29.9294047083521</v>
      </c>
      <c r="R50" t="s" s="128">
        <v>74</v>
      </c>
      <c r="S50" s="129">
        <f>AVERAGE(G48:G50)</f>
        <v>17</v>
      </c>
      <c r="T50" s="97">
        <f>AVERAGE(I48:I50)</f>
        <v>31.4458333333333</v>
      </c>
      <c r="U50" t="s" s="128">
        <v>74</v>
      </c>
      <c r="V50" s="129">
        <f>AVERAGE(L48:L50)</f>
        <v>3</v>
      </c>
      <c r="W50" s="97">
        <f>AVERAGE(N48:N50)</f>
        <v>33.4472222222222</v>
      </c>
    </row>
    <row r="51" ht="21.95" customHeight="1">
      <c r="A51" s="152">
        <v>2000</v>
      </c>
      <c r="B51" s="99">
        <v>19</v>
      </c>
      <c r="C51" s="83">
        <v>565</v>
      </c>
      <c r="D51" s="87">
        <v>29.7368421052632</v>
      </c>
      <c r="E51" s="40"/>
      <c r="F51" s="153">
        <v>2000</v>
      </c>
      <c r="G51" s="99">
        <v>8</v>
      </c>
      <c r="H51" s="83">
        <v>247.2</v>
      </c>
      <c r="I51" s="87">
        <v>30.9</v>
      </c>
      <c r="J51" s="40"/>
      <c r="K51" s="153">
        <v>2000</v>
      </c>
      <c r="L51" s="99">
        <v>1</v>
      </c>
      <c r="M51" s="83">
        <v>33.2</v>
      </c>
      <c r="N51" s="89">
        <v>33.2</v>
      </c>
      <c r="O51" t="s" s="125">
        <v>73</v>
      </c>
      <c r="P51" s="129">
        <f>AVERAGE(B48:B51)</f>
        <v>32.75</v>
      </c>
      <c r="Q51" s="97">
        <f>AVERAGE(D48:D51)</f>
        <v>29.8812640575799</v>
      </c>
      <c r="R51" t="s" s="128">
        <v>73</v>
      </c>
      <c r="S51" s="129">
        <f>AVERAGE(G48:G51)</f>
        <v>14.75</v>
      </c>
      <c r="T51" s="97">
        <f>AVERAGE(I48:I51)</f>
        <v>31.309375</v>
      </c>
      <c r="U51" t="s" s="128">
        <v>73</v>
      </c>
      <c r="V51" s="129">
        <f>AVERAGE(L48:L51)</f>
        <v>2.5</v>
      </c>
      <c r="W51" s="97">
        <f>AVERAGE(N48:N51)</f>
        <v>33.3854166666667</v>
      </c>
    </row>
    <row r="52" ht="21.95" customHeight="1">
      <c r="A52" s="152">
        <v>2001</v>
      </c>
      <c r="B52" s="99">
        <v>36</v>
      </c>
      <c r="C52" s="83">
        <v>1077.4</v>
      </c>
      <c r="D52" s="87">
        <v>29.9277777777778</v>
      </c>
      <c r="E52" s="40"/>
      <c r="F52" s="153">
        <v>2001</v>
      </c>
      <c r="G52" s="99">
        <v>13</v>
      </c>
      <c r="H52" s="83">
        <v>418.3</v>
      </c>
      <c r="I52" s="87">
        <v>32.1769230769231</v>
      </c>
      <c r="J52" s="40"/>
      <c r="K52" s="153">
        <v>2001</v>
      </c>
      <c r="L52" s="99">
        <v>4</v>
      </c>
      <c r="M52" s="83">
        <v>141.2</v>
      </c>
      <c r="N52" s="89">
        <v>35.3</v>
      </c>
      <c r="O52" t="s" s="125">
        <v>72</v>
      </c>
      <c r="P52" s="129">
        <f>AVERAGE(B48:B52)</f>
        <v>33.4</v>
      </c>
      <c r="Q52" s="97">
        <f>AVERAGE(D48:D52)</f>
        <v>29.8905668016194</v>
      </c>
      <c r="R52" t="s" s="128">
        <v>72</v>
      </c>
      <c r="S52" s="129">
        <f>AVERAGE(G48:G52)</f>
        <v>14.4</v>
      </c>
      <c r="T52" s="97">
        <f>AVERAGE(I48:I52)</f>
        <v>31.4828846153846</v>
      </c>
      <c r="U52" t="s" s="128">
        <v>72</v>
      </c>
      <c r="V52" s="129">
        <f>AVERAGE(L48:L52)</f>
        <v>2.8</v>
      </c>
      <c r="W52" s="97">
        <f>AVERAGE(N48:N52)</f>
        <v>33.7683333333333</v>
      </c>
    </row>
    <row r="53" ht="21.95" customHeight="1">
      <c r="A53" s="152">
        <v>2002</v>
      </c>
      <c r="B53" s="213">
        <v>46</v>
      </c>
      <c r="C53" s="214">
        <v>1421.9</v>
      </c>
      <c r="D53" s="215">
        <v>30.9108695652174</v>
      </c>
      <c r="E53" s="40"/>
      <c r="F53" s="153">
        <v>2002</v>
      </c>
      <c r="G53" s="213">
        <v>25</v>
      </c>
      <c r="H53" s="214">
        <v>821.2</v>
      </c>
      <c r="I53" s="215">
        <v>32.848</v>
      </c>
      <c r="J53" s="40"/>
      <c r="K53" s="153">
        <v>2002</v>
      </c>
      <c r="L53" s="213">
        <v>8</v>
      </c>
      <c r="M53" s="214">
        <v>296.4</v>
      </c>
      <c r="N53" s="216">
        <v>37.05</v>
      </c>
      <c r="O53" t="s" s="125">
        <v>71</v>
      </c>
      <c r="P53" s="129">
        <f>AVERAGE(B48:B53)</f>
        <v>35.5</v>
      </c>
      <c r="Q53" s="97">
        <f>AVERAGE(D48:D53)</f>
        <v>30.0606172622191</v>
      </c>
      <c r="R53" t="s" s="128">
        <v>71</v>
      </c>
      <c r="S53" s="129">
        <f>AVERAGE(G48:G53)</f>
        <v>16.1666666666667</v>
      </c>
      <c r="T53" s="97">
        <f>AVERAGE(I48:I53)</f>
        <v>31.7104038461539</v>
      </c>
      <c r="U53" t="s" s="128">
        <v>71</v>
      </c>
      <c r="V53" s="129">
        <f>AVERAGE(L48:L53)</f>
        <v>3.66666666666667</v>
      </c>
      <c r="W53" s="97">
        <f>AVERAGE(N48:N53)</f>
        <v>34.3152777777778</v>
      </c>
    </row>
    <row r="54" ht="21.95" customHeight="1">
      <c r="A54" s="152">
        <v>2003</v>
      </c>
      <c r="B54" s="99">
        <v>42</v>
      </c>
      <c r="C54" s="83">
        <v>1259.7</v>
      </c>
      <c r="D54" s="87">
        <v>29.9928571428571</v>
      </c>
      <c r="E54" s="40"/>
      <c r="F54" s="153">
        <v>2003</v>
      </c>
      <c r="G54" s="99">
        <v>22</v>
      </c>
      <c r="H54" s="83">
        <v>686</v>
      </c>
      <c r="I54" s="87">
        <v>31.1818181818182</v>
      </c>
      <c r="J54" s="40"/>
      <c r="K54" s="153">
        <v>2003</v>
      </c>
      <c r="L54" s="99">
        <v>4</v>
      </c>
      <c r="M54" s="83">
        <v>134.3</v>
      </c>
      <c r="N54" s="89">
        <v>33.575</v>
      </c>
      <c r="O54" t="s" s="125">
        <v>70</v>
      </c>
      <c r="P54" s="129">
        <f>AVERAGE(B48:B54)</f>
        <v>36.4285714285714</v>
      </c>
      <c r="Q54" s="97">
        <f>AVERAGE(D48:D54)</f>
        <v>30.0509372451674</v>
      </c>
      <c r="R54" t="s" s="128">
        <v>70</v>
      </c>
      <c r="S54" s="129">
        <f>AVERAGE(G48:G54)</f>
        <v>17</v>
      </c>
      <c r="T54" s="97">
        <f>AVERAGE(I48:I54)</f>
        <v>31.6348916083916</v>
      </c>
      <c r="U54" t="s" s="128">
        <v>70</v>
      </c>
      <c r="V54" s="129">
        <f>AVERAGE(L48:L54)</f>
        <v>3.71428571428571</v>
      </c>
      <c r="W54" s="97">
        <f>AVERAGE(N48:N54)</f>
        <v>34.2095238095238</v>
      </c>
    </row>
    <row r="55" ht="21.95" customHeight="1">
      <c r="A55" s="152">
        <v>2004</v>
      </c>
      <c r="B55" s="99">
        <v>57</v>
      </c>
      <c r="C55" s="83">
        <v>1758.3</v>
      </c>
      <c r="D55" s="87">
        <v>30.8473684210526</v>
      </c>
      <c r="E55" s="40"/>
      <c r="F55" s="153">
        <v>2004</v>
      </c>
      <c r="G55" s="99">
        <v>36</v>
      </c>
      <c r="H55" s="83">
        <v>1154</v>
      </c>
      <c r="I55" s="87">
        <v>32.0555555555556</v>
      </c>
      <c r="J55" s="40"/>
      <c r="K55" s="153">
        <v>2004</v>
      </c>
      <c r="L55" s="99">
        <v>11</v>
      </c>
      <c r="M55" s="83">
        <v>393.9</v>
      </c>
      <c r="N55" s="89">
        <v>35.8090909090909</v>
      </c>
      <c r="O55" t="s" s="125">
        <v>69</v>
      </c>
      <c r="P55" s="129">
        <f>AVERAGE(B48:B55)</f>
        <v>39</v>
      </c>
      <c r="Q55" s="97">
        <f>AVERAGE(D48:D55)</f>
        <v>30.150491142153</v>
      </c>
      <c r="R55" t="s" s="128">
        <v>69</v>
      </c>
      <c r="S55" s="129">
        <f>AVERAGE(G48:G55)</f>
        <v>19.375</v>
      </c>
      <c r="T55" s="97">
        <f>AVERAGE(I48:I55)</f>
        <v>31.6874746017871</v>
      </c>
      <c r="U55" t="s" s="128">
        <v>69</v>
      </c>
      <c r="V55" s="129">
        <f>AVERAGE(L48:L55)</f>
        <v>4.625</v>
      </c>
      <c r="W55" s="97">
        <f>AVERAGE(N48:N55)</f>
        <v>34.4094696969697</v>
      </c>
    </row>
    <row r="56" ht="21.95" customHeight="1">
      <c r="A56" s="152">
        <v>2005</v>
      </c>
      <c r="B56" s="99">
        <v>50</v>
      </c>
      <c r="C56" s="83">
        <v>1534.3</v>
      </c>
      <c r="D56" s="87">
        <v>30.686</v>
      </c>
      <c r="E56" s="40"/>
      <c r="F56" s="153">
        <v>2005</v>
      </c>
      <c r="G56" s="99">
        <v>28</v>
      </c>
      <c r="H56" s="83">
        <v>903.3</v>
      </c>
      <c r="I56" s="87">
        <v>32.2607142857143</v>
      </c>
      <c r="J56" s="40"/>
      <c r="K56" s="153">
        <v>2005</v>
      </c>
      <c r="L56" s="99">
        <v>9</v>
      </c>
      <c r="M56" s="83">
        <v>320.4</v>
      </c>
      <c r="N56" s="89">
        <v>35.6</v>
      </c>
      <c r="O56" t="s" s="125">
        <v>68</v>
      </c>
      <c r="P56" s="129">
        <f>AVERAGE(B48:B56)</f>
        <v>40.2222222222222</v>
      </c>
      <c r="Q56" s="97">
        <f>AVERAGE(D48:D56)</f>
        <v>30.2099921263583</v>
      </c>
      <c r="R56" t="s" s="128">
        <v>68</v>
      </c>
      <c r="S56" s="129">
        <f>AVERAGE(G48:G56)</f>
        <v>20.3333333333333</v>
      </c>
      <c r="T56" s="97">
        <f>AVERAGE(I48:I56)</f>
        <v>31.7511679000012</v>
      </c>
      <c r="U56" t="s" s="128">
        <v>68</v>
      </c>
      <c r="V56" s="129">
        <f>AVERAGE(L48:L56)</f>
        <v>5.11111111111111</v>
      </c>
      <c r="W56" s="97">
        <f>AVERAGE(N48:N56)</f>
        <v>34.5417508417508</v>
      </c>
    </row>
    <row r="57" ht="21.95" customHeight="1">
      <c r="A57" s="152">
        <v>2006</v>
      </c>
      <c r="B57" s="99">
        <v>40</v>
      </c>
      <c r="C57" s="83">
        <v>1202.7</v>
      </c>
      <c r="D57" s="87">
        <v>30.0675</v>
      </c>
      <c r="E57" s="40"/>
      <c r="F57" s="153">
        <v>2006</v>
      </c>
      <c r="G57" s="99">
        <v>17</v>
      </c>
      <c r="H57" s="83">
        <v>540.9</v>
      </c>
      <c r="I57" s="87">
        <v>31.8176470588235</v>
      </c>
      <c r="J57" s="40"/>
      <c r="K57" s="153">
        <v>2006</v>
      </c>
      <c r="L57" s="99">
        <v>3</v>
      </c>
      <c r="M57" s="83">
        <v>109.3</v>
      </c>
      <c r="N57" s="89">
        <v>36.4333333333333</v>
      </c>
      <c r="O57" t="s" s="125">
        <v>67</v>
      </c>
      <c r="P57" s="129">
        <f>AVERAGE(B48:B57)</f>
        <v>40.2</v>
      </c>
      <c r="Q57" s="97">
        <f>AVERAGE(D48:D57)</f>
        <v>30.1957429137224</v>
      </c>
      <c r="R57" t="s" s="128">
        <v>67</v>
      </c>
      <c r="S57" s="129">
        <f>AVERAGE(G48:G57)</f>
        <v>20</v>
      </c>
      <c r="T57" s="97">
        <f>AVERAGE(I48:I57)</f>
        <v>31.7578158158835</v>
      </c>
      <c r="U57" t="s" s="128">
        <v>67</v>
      </c>
      <c r="V57" s="129">
        <f>AVERAGE(L48:L57)</f>
        <v>4.9</v>
      </c>
      <c r="W57" s="97">
        <f>AVERAGE(N48:N57)</f>
        <v>34.7309090909091</v>
      </c>
    </row>
    <row r="58" ht="21.95" customHeight="1">
      <c r="A58" s="152">
        <v>2007</v>
      </c>
      <c r="B58" s="99">
        <v>34</v>
      </c>
      <c r="C58" s="83">
        <v>1013</v>
      </c>
      <c r="D58" s="87">
        <v>29.7941176470588</v>
      </c>
      <c r="E58" s="40"/>
      <c r="F58" s="153">
        <v>2007</v>
      </c>
      <c r="G58" s="99">
        <v>14</v>
      </c>
      <c r="H58" s="83">
        <v>436</v>
      </c>
      <c r="I58" s="87">
        <v>31.1428571428571</v>
      </c>
      <c r="J58" s="40"/>
      <c r="K58" s="153">
        <v>2007</v>
      </c>
      <c r="L58" s="99">
        <v>2</v>
      </c>
      <c r="M58" s="83">
        <v>69.2</v>
      </c>
      <c r="N58" s="89">
        <v>34.6</v>
      </c>
      <c r="O58" t="s" s="125">
        <v>66</v>
      </c>
      <c r="P58" s="129">
        <f>AVERAGE(B48:B58)</f>
        <v>39.6363636363636</v>
      </c>
      <c r="Q58" s="97">
        <f>AVERAGE(D48:D58)</f>
        <v>30.1592315258439</v>
      </c>
      <c r="R58" t="s" s="128">
        <v>66</v>
      </c>
      <c r="S58" s="129">
        <f>AVERAGE(G48:G58)</f>
        <v>19.4545454545455</v>
      </c>
      <c r="T58" s="97">
        <f>AVERAGE(I48:I58)</f>
        <v>31.701910481972</v>
      </c>
      <c r="U58" t="s" s="128">
        <v>66</v>
      </c>
      <c r="V58" s="129">
        <f>AVERAGE(L48:L58)</f>
        <v>4.63636363636364</v>
      </c>
      <c r="W58" s="97">
        <f>AVERAGE(N48:N58)</f>
        <v>34.7190082644628</v>
      </c>
    </row>
    <row r="59" ht="21.95" customHeight="1">
      <c r="A59" s="152">
        <v>2008</v>
      </c>
      <c r="B59" s="99">
        <v>22</v>
      </c>
      <c r="C59" s="83">
        <v>656.3</v>
      </c>
      <c r="D59" s="87">
        <v>29.8318181818182</v>
      </c>
      <c r="E59" s="40"/>
      <c r="F59" s="153">
        <v>2008</v>
      </c>
      <c r="G59" s="99">
        <v>8</v>
      </c>
      <c r="H59" s="83">
        <v>253.6</v>
      </c>
      <c r="I59" s="87">
        <v>31.7</v>
      </c>
      <c r="J59" s="40"/>
      <c r="K59" s="153">
        <v>2008</v>
      </c>
      <c r="L59" s="99">
        <v>2</v>
      </c>
      <c r="M59" s="83">
        <v>67.3</v>
      </c>
      <c r="N59" s="89">
        <v>33.65</v>
      </c>
      <c r="O59" t="s" s="125">
        <v>65</v>
      </c>
      <c r="P59" s="129">
        <f>AVERAGE(B48:B59)</f>
        <v>38.1666666666667</v>
      </c>
      <c r="Q59" s="97">
        <f>AVERAGE(D48:D59)</f>
        <v>30.1319470805084</v>
      </c>
      <c r="R59" t="s" s="128">
        <v>65</v>
      </c>
      <c r="S59" s="129">
        <f>AVERAGE(G48:G59)</f>
        <v>18.5</v>
      </c>
      <c r="T59" s="97">
        <f>AVERAGE(I48:I59)</f>
        <v>31.701751275141</v>
      </c>
      <c r="U59" t="s" s="128">
        <v>65</v>
      </c>
      <c r="V59" s="129">
        <f>AVERAGE(L48:L59)</f>
        <v>4.41666666666667</v>
      </c>
      <c r="W59" s="97">
        <f>AVERAGE(N48:N59)</f>
        <v>34.6299242424242</v>
      </c>
    </row>
    <row r="60" ht="21.95" customHeight="1">
      <c r="A60" s="152">
        <v>2009</v>
      </c>
      <c r="B60" s="99">
        <v>58</v>
      </c>
      <c r="C60" s="83">
        <v>1737</v>
      </c>
      <c r="D60" s="87">
        <v>29.948275862069</v>
      </c>
      <c r="E60" s="40"/>
      <c r="F60" s="153">
        <v>2009</v>
      </c>
      <c r="G60" s="99">
        <v>29</v>
      </c>
      <c r="H60" s="83">
        <v>901.6</v>
      </c>
      <c r="I60" s="87">
        <v>31.0896551724138</v>
      </c>
      <c r="J60" s="40"/>
      <c r="K60" s="153">
        <v>2009</v>
      </c>
      <c r="L60" s="99">
        <v>4</v>
      </c>
      <c r="M60" s="83">
        <v>139.7</v>
      </c>
      <c r="N60" s="89">
        <v>34.925</v>
      </c>
      <c r="O60" t="s" s="125">
        <v>64</v>
      </c>
      <c r="P60" s="129">
        <f>AVERAGE(B48:B60)</f>
        <v>39.6923076923077</v>
      </c>
      <c r="Q60" s="97">
        <f>AVERAGE(D48:D60)</f>
        <v>30.1178185252439</v>
      </c>
      <c r="R60" t="s" s="128">
        <v>64</v>
      </c>
      <c r="S60" s="129">
        <f>AVERAGE(G48:G60)</f>
        <v>19.3076923076923</v>
      </c>
      <c r="T60" s="97">
        <f>AVERAGE(I48:I60)</f>
        <v>31.6546669595466</v>
      </c>
      <c r="U60" t="s" s="128">
        <v>64</v>
      </c>
      <c r="V60" s="129">
        <f>AVERAGE(L48:L60)</f>
        <v>4.38461538461538</v>
      </c>
      <c r="W60" s="97">
        <f>AVERAGE(N48:N60)</f>
        <v>34.6526223776224</v>
      </c>
    </row>
    <row r="61" ht="21.95" customHeight="1">
      <c r="A61" s="152">
        <v>2010</v>
      </c>
      <c r="B61" s="99">
        <v>39</v>
      </c>
      <c r="C61" s="83">
        <v>1151.5</v>
      </c>
      <c r="D61" s="87">
        <v>29.525641025641</v>
      </c>
      <c r="E61" s="40"/>
      <c r="F61" s="153">
        <v>2010</v>
      </c>
      <c r="G61" s="99">
        <v>16</v>
      </c>
      <c r="H61" s="83">
        <v>491.5</v>
      </c>
      <c r="I61" s="87">
        <v>30.71875</v>
      </c>
      <c r="J61" s="40"/>
      <c r="K61" s="153">
        <v>2010</v>
      </c>
      <c r="L61" s="99">
        <v>1</v>
      </c>
      <c r="M61" s="83">
        <v>33.2</v>
      </c>
      <c r="N61" s="89">
        <v>33.2</v>
      </c>
      <c r="O61" t="s" s="125">
        <v>63</v>
      </c>
      <c r="P61" s="129">
        <f>AVERAGE(B48:B61)</f>
        <v>39.6428571428571</v>
      </c>
      <c r="Q61" s="97">
        <f>AVERAGE(D48:D61)</f>
        <v>30.0755201324151</v>
      </c>
      <c r="R61" t="s" s="128">
        <v>63</v>
      </c>
      <c r="S61" s="129">
        <f>AVERAGE(G48:G61)</f>
        <v>19.0714285714286</v>
      </c>
      <c r="T61" s="97">
        <f>AVERAGE(I48:I61)</f>
        <v>31.5878157481504</v>
      </c>
      <c r="U61" t="s" s="128">
        <v>63</v>
      </c>
      <c r="V61" s="129">
        <f>AVERAGE(L48:L61)</f>
        <v>4.14285714285714</v>
      </c>
      <c r="W61" s="97">
        <f>AVERAGE(N48:N61)</f>
        <v>34.5488636363636</v>
      </c>
    </row>
    <row r="62" ht="21.95" customHeight="1">
      <c r="A62" s="152">
        <v>2011</v>
      </c>
      <c r="B62" s="99">
        <v>36</v>
      </c>
      <c r="C62" s="83">
        <v>1091.3</v>
      </c>
      <c r="D62" s="87">
        <v>30.3138888888889</v>
      </c>
      <c r="E62" s="40"/>
      <c r="F62" s="153">
        <v>2011</v>
      </c>
      <c r="G62" s="99">
        <v>23</v>
      </c>
      <c r="H62" s="83">
        <v>716.9</v>
      </c>
      <c r="I62" s="87">
        <v>31.1695652173913</v>
      </c>
      <c r="J62" s="40"/>
      <c r="K62" s="153">
        <v>2011</v>
      </c>
      <c r="L62" s="99">
        <v>2</v>
      </c>
      <c r="M62" s="83">
        <v>67.3</v>
      </c>
      <c r="N62" s="89">
        <v>33.65</v>
      </c>
      <c r="O62" t="s" s="125">
        <v>62</v>
      </c>
      <c r="P62" s="129">
        <f>AVERAGE(B48:B62)</f>
        <v>39.4</v>
      </c>
      <c r="Q62" s="97">
        <f>AVERAGE(D48:D62)</f>
        <v>30.0914113828467</v>
      </c>
      <c r="R62" t="s" s="128">
        <v>62</v>
      </c>
      <c r="S62" s="129">
        <f>AVERAGE(G48:G62)</f>
        <v>19.3333333333333</v>
      </c>
      <c r="T62" s="97">
        <f>AVERAGE(I48:I62)</f>
        <v>31.5599323794331</v>
      </c>
      <c r="U62" t="s" s="128">
        <v>62</v>
      </c>
      <c r="V62" s="129">
        <f>AVERAGE(L48:L62)</f>
        <v>4</v>
      </c>
      <c r="W62" s="97">
        <f>AVERAGE(N48:N62)</f>
        <v>34.4889393939394</v>
      </c>
    </row>
    <row r="63" ht="21.95" customHeight="1">
      <c r="A63" s="152">
        <v>2012</v>
      </c>
      <c r="B63" s="99">
        <v>30</v>
      </c>
      <c r="C63" s="83">
        <v>901.7</v>
      </c>
      <c r="D63" s="87">
        <v>30.0566666666667</v>
      </c>
      <c r="E63" s="40"/>
      <c r="F63" s="153">
        <v>2012</v>
      </c>
      <c r="G63" s="99">
        <v>15</v>
      </c>
      <c r="H63" s="83">
        <v>472.2</v>
      </c>
      <c r="I63" s="87">
        <v>31.48</v>
      </c>
      <c r="J63" s="40"/>
      <c r="K63" s="153">
        <v>2012</v>
      </c>
      <c r="L63" s="99">
        <v>2</v>
      </c>
      <c r="M63" s="83">
        <v>72.09999999999999</v>
      </c>
      <c r="N63" s="89">
        <v>36.05</v>
      </c>
      <c r="O63" t="s" s="125">
        <v>61</v>
      </c>
      <c r="P63" s="129">
        <f>AVERAGE(B48:B63)</f>
        <v>38.8125</v>
      </c>
      <c r="Q63" s="97">
        <f>AVERAGE(D48:D63)</f>
        <v>30.0892398380854</v>
      </c>
      <c r="R63" t="s" s="128">
        <v>61</v>
      </c>
      <c r="S63" s="129">
        <f>AVERAGE(G48:G63)</f>
        <v>19.0625</v>
      </c>
      <c r="T63" s="97">
        <f>AVERAGE(I48:I63)</f>
        <v>31.5549366057186</v>
      </c>
      <c r="U63" t="s" s="128">
        <v>61</v>
      </c>
      <c r="V63" s="129">
        <f>AVERAGE(L48:L63)</f>
        <v>3.875</v>
      </c>
      <c r="W63" s="97">
        <f>AVERAGE(N48:N63)</f>
        <v>34.5865056818182</v>
      </c>
    </row>
    <row r="64" ht="21.95" customHeight="1">
      <c r="A64" s="152">
        <v>2013</v>
      </c>
      <c r="B64" s="99">
        <v>44</v>
      </c>
      <c r="C64" s="83">
        <v>1343.5</v>
      </c>
      <c r="D64" s="87">
        <v>30.5340909090909</v>
      </c>
      <c r="E64" s="40"/>
      <c r="F64" s="153">
        <v>2013</v>
      </c>
      <c r="G64" s="99">
        <v>25</v>
      </c>
      <c r="H64" s="83">
        <v>798.5</v>
      </c>
      <c r="I64" s="87">
        <v>31.94</v>
      </c>
      <c r="J64" s="40"/>
      <c r="K64" s="153">
        <v>2013</v>
      </c>
      <c r="L64" s="99">
        <v>8</v>
      </c>
      <c r="M64" s="83">
        <v>274.4</v>
      </c>
      <c r="N64" s="89">
        <v>34.3</v>
      </c>
      <c r="O64" t="s" s="125">
        <v>60</v>
      </c>
      <c r="P64" s="129">
        <f>AVERAGE(B48:B64)</f>
        <v>39.1176470588235</v>
      </c>
      <c r="Q64" s="97">
        <f>AVERAGE(D48:D64)</f>
        <v>30.1154075481446</v>
      </c>
      <c r="R64" t="s" s="128">
        <v>60</v>
      </c>
      <c r="S64" s="129">
        <f>AVERAGE(G48:G64)</f>
        <v>19.4117647058824</v>
      </c>
      <c r="T64" s="97">
        <f>AVERAGE(I48:I64)</f>
        <v>31.5775873936175</v>
      </c>
      <c r="U64" t="s" s="128">
        <v>60</v>
      </c>
      <c r="V64" s="129">
        <f>AVERAGE(L48:L64)</f>
        <v>4.11764705882353</v>
      </c>
      <c r="W64" s="97">
        <f>AVERAGE(N48:N64)</f>
        <v>34.5696524064171</v>
      </c>
    </row>
    <row r="65" ht="21.95" customHeight="1">
      <c r="A65" s="152">
        <v>2014</v>
      </c>
      <c r="B65" s="99">
        <v>39</v>
      </c>
      <c r="C65" s="83">
        <v>1178</v>
      </c>
      <c r="D65" s="87">
        <v>30.2051282051282</v>
      </c>
      <c r="E65" s="40"/>
      <c r="F65" s="153">
        <v>2014</v>
      </c>
      <c r="G65" s="99">
        <v>23</v>
      </c>
      <c r="H65" s="83">
        <v>720.1</v>
      </c>
      <c r="I65" s="87">
        <v>31.3086956521739</v>
      </c>
      <c r="J65" s="40"/>
      <c r="K65" s="153">
        <v>2014</v>
      </c>
      <c r="L65" s="99">
        <v>5</v>
      </c>
      <c r="M65" s="83">
        <v>167.3</v>
      </c>
      <c r="N65" s="89">
        <v>33.46</v>
      </c>
      <c r="O65" t="s" s="125">
        <v>59</v>
      </c>
      <c r="P65" s="129">
        <f>AVERAGE(B48:B65)</f>
        <v>39.1111111111111</v>
      </c>
      <c r="Q65" s="97">
        <f>AVERAGE(D48:D65)</f>
        <v>30.1203920290881</v>
      </c>
      <c r="R65" t="s" s="128">
        <v>59</v>
      </c>
      <c r="S65" s="129">
        <f>AVERAGE(G48:G65)</f>
        <v>19.6111111111111</v>
      </c>
      <c r="T65" s="97">
        <f>AVERAGE(I48:I65)</f>
        <v>31.5626489635373</v>
      </c>
      <c r="U65" t="s" s="128">
        <v>59</v>
      </c>
      <c r="V65" s="129">
        <f>AVERAGE(L48:L65)</f>
        <v>4.16666666666667</v>
      </c>
      <c r="W65" s="97">
        <f>AVERAGE(N48:N65)</f>
        <v>34.5080050505051</v>
      </c>
    </row>
    <row r="66" ht="21.95" customHeight="1">
      <c r="A66" s="152">
        <v>2015</v>
      </c>
      <c r="B66" s="99">
        <v>59</v>
      </c>
      <c r="C66" s="83">
        <v>1749.8</v>
      </c>
      <c r="D66" s="87">
        <v>29.6576271186441</v>
      </c>
      <c r="E66" s="40"/>
      <c r="F66" s="153">
        <v>2015</v>
      </c>
      <c r="G66" s="99">
        <v>26</v>
      </c>
      <c r="H66" s="83">
        <v>801.3</v>
      </c>
      <c r="I66" s="87">
        <v>30.8192307692308</v>
      </c>
      <c r="J66" s="40"/>
      <c r="K66" s="153">
        <v>2015</v>
      </c>
      <c r="L66" s="99">
        <v>3</v>
      </c>
      <c r="M66" s="83">
        <v>100.9</v>
      </c>
      <c r="N66" s="89">
        <v>33.6333333333333</v>
      </c>
      <c r="O66" t="s" s="125">
        <v>58</v>
      </c>
      <c r="P66" s="129">
        <f>AVERAGE(B48:B66)</f>
        <v>40.1578947368421</v>
      </c>
      <c r="Q66" s="97">
        <f>AVERAGE(D48:D66)</f>
        <v>30.096035981170</v>
      </c>
      <c r="R66" t="s" s="128">
        <v>58</v>
      </c>
      <c r="S66" s="129">
        <f>AVERAGE(G48:G66)</f>
        <v>19.9473684210526</v>
      </c>
      <c r="T66" s="97">
        <f>AVERAGE(I48:I66)</f>
        <v>31.5235216901527</v>
      </c>
      <c r="U66" t="s" s="128">
        <v>58</v>
      </c>
      <c r="V66" s="129">
        <f>AVERAGE(L48:L66)</f>
        <v>4.10526315789474</v>
      </c>
      <c r="W66" s="97">
        <f>AVERAGE(N48:N66)</f>
        <v>34.4619696969697</v>
      </c>
    </row>
    <row r="67" ht="21.95" customHeight="1">
      <c r="A67" s="152">
        <v>2016</v>
      </c>
      <c r="B67" s="99">
        <v>63</v>
      </c>
      <c r="C67" s="83">
        <v>1890.9</v>
      </c>
      <c r="D67" s="87">
        <v>30.0142857142857</v>
      </c>
      <c r="E67" s="40"/>
      <c r="F67" s="153">
        <v>2016</v>
      </c>
      <c r="G67" s="99">
        <v>33</v>
      </c>
      <c r="H67" s="83">
        <v>1032.2</v>
      </c>
      <c r="I67" s="87">
        <v>31.2787878787879</v>
      </c>
      <c r="J67" s="40"/>
      <c r="K67" s="153">
        <v>2016</v>
      </c>
      <c r="L67" s="99">
        <v>6</v>
      </c>
      <c r="M67" s="83">
        <v>209.4</v>
      </c>
      <c r="N67" s="89">
        <v>34.9</v>
      </c>
      <c r="O67" t="s" s="125">
        <v>57</v>
      </c>
      <c r="P67" s="129">
        <f>AVERAGE(B48:B67)</f>
        <v>41.3</v>
      </c>
      <c r="Q67" s="97">
        <f>AVERAGE(D48:D67)</f>
        <v>30.0919484678258</v>
      </c>
      <c r="R67" t="s" s="128">
        <v>57</v>
      </c>
      <c r="S67" s="129">
        <f>AVERAGE(G48:G67)</f>
        <v>20.6</v>
      </c>
      <c r="T67" s="97">
        <f>AVERAGE(I48:I67)</f>
        <v>31.5112849995845</v>
      </c>
      <c r="U67" t="s" s="128">
        <v>57</v>
      </c>
      <c r="V67" s="129">
        <f>AVERAGE(L48:L67)</f>
        <v>4.2</v>
      </c>
      <c r="W67" s="97">
        <f>AVERAGE(N48:N67)</f>
        <v>34.4838712121212</v>
      </c>
    </row>
    <row r="68" ht="21.95" customHeight="1">
      <c r="A68" s="152">
        <v>2017</v>
      </c>
      <c r="B68" s="99">
        <v>65</v>
      </c>
      <c r="C68" s="83">
        <v>1991.6</v>
      </c>
      <c r="D68" s="87">
        <v>30.64</v>
      </c>
      <c r="E68" s="40"/>
      <c r="F68" s="153">
        <v>2017</v>
      </c>
      <c r="G68" s="99">
        <v>43</v>
      </c>
      <c r="H68" s="83">
        <v>1358.6</v>
      </c>
      <c r="I68" s="87">
        <v>31.5953488372093</v>
      </c>
      <c r="J68" s="40"/>
      <c r="K68" s="153">
        <v>2017</v>
      </c>
      <c r="L68" s="99">
        <v>11</v>
      </c>
      <c r="M68" s="83">
        <v>380.5</v>
      </c>
      <c r="N68" s="89">
        <v>34.5909090909091</v>
      </c>
      <c r="O68" s="96"/>
      <c r="P68" s="83"/>
      <c r="Q68" s="83"/>
      <c r="R68" s="84"/>
      <c r="S68" s="83"/>
      <c r="T68" s="83"/>
      <c r="U68" s="84"/>
      <c r="V68" s="83"/>
      <c r="W68" s="97"/>
    </row>
    <row r="69" ht="21.95" customHeight="1">
      <c r="A69" s="152">
        <v>2018</v>
      </c>
      <c r="B69" s="99">
        <v>60</v>
      </c>
      <c r="C69" s="83">
        <v>1807</v>
      </c>
      <c r="D69" s="87">
        <v>30.1166666666667</v>
      </c>
      <c r="E69" s="40"/>
      <c r="F69" s="153">
        <v>2018</v>
      </c>
      <c r="G69" s="99">
        <v>27</v>
      </c>
      <c r="H69" s="83">
        <v>855.2</v>
      </c>
      <c r="I69" s="87">
        <v>31.6740740740741</v>
      </c>
      <c r="J69" s="40"/>
      <c r="K69" s="153">
        <v>2018</v>
      </c>
      <c r="L69" s="99">
        <v>8</v>
      </c>
      <c r="M69" s="83">
        <v>273.9</v>
      </c>
      <c r="N69" s="89">
        <v>34.2375</v>
      </c>
      <c r="O69" s="96"/>
      <c r="P69" s="83"/>
      <c r="Q69" s="83"/>
      <c r="R69" s="84"/>
      <c r="S69" s="83"/>
      <c r="T69" s="83"/>
      <c r="U69" s="84"/>
      <c r="V69" s="83"/>
      <c r="W69" s="97"/>
    </row>
    <row r="70" ht="21.95" customHeight="1">
      <c r="A70" s="152">
        <v>2019</v>
      </c>
      <c r="B70" s="99">
        <v>83</v>
      </c>
      <c r="C70" s="83">
        <v>2504.9</v>
      </c>
      <c r="D70" s="87">
        <v>30.1795180722892</v>
      </c>
      <c r="E70" s="40"/>
      <c r="F70" s="153">
        <v>2019</v>
      </c>
      <c r="G70" s="99">
        <v>49</v>
      </c>
      <c r="H70" s="83">
        <v>1527.9</v>
      </c>
      <c r="I70" s="87">
        <v>31.1816326530612</v>
      </c>
      <c r="J70" s="40"/>
      <c r="K70" s="153">
        <v>2019</v>
      </c>
      <c r="L70" s="99">
        <v>8</v>
      </c>
      <c r="M70" s="83">
        <v>278.3</v>
      </c>
      <c r="N70" s="89">
        <v>34.7875</v>
      </c>
      <c r="O70" s="96"/>
      <c r="P70" s="83"/>
      <c r="Q70" s="83"/>
      <c r="R70" s="84"/>
      <c r="S70" s="83"/>
      <c r="T70" s="83"/>
      <c r="U70" s="84"/>
      <c r="V70" s="83"/>
      <c r="W70" s="97"/>
    </row>
    <row r="71" ht="21.95" customHeight="1">
      <c r="A71" s="152">
        <v>2020</v>
      </c>
      <c r="B71" s="99">
        <v>63</v>
      </c>
      <c r="C71" s="83">
        <v>1899.4</v>
      </c>
      <c r="D71" s="87">
        <v>30.1492063492063</v>
      </c>
      <c r="E71" s="40"/>
      <c r="F71" s="153">
        <v>2020</v>
      </c>
      <c r="G71" s="99">
        <v>35</v>
      </c>
      <c r="H71" s="83">
        <v>1092.4</v>
      </c>
      <c r="I71" s="87">
        <v>31.2114285714286</v>
      </c>
      <c r="J71" s="40"/>
      <c r="K71" s="153">
        <v>2020</v>
      </c>
      <c r="L71" s="99">
        <v>7</v>
      </c>
      <c r="M71" s="83">
        <v>238</v>
      </c>
      <c r="N71" s="89">
        <v>34</v>
      </c>
      <c r="O71" s="96"/>
      <c r="P71" s="83"/>
      <c r="Q71" s="83"/>
      <c r="R71" s="84"/>
      <c r="S71" s="83"/>
      <c r="T71" s="83"/>
      <c r="U71" s="84"/>
      <c r="V71" s="83"/>
      <c r="W71" s="97"/>
    </row>
    <row r="72" ht="21.95" customHeight="1">
      <c r="A72" s="152">
        <v>2021</v>
      </c>
      <c r="B72" s="99">
        <v>36</v>
      </c>
      <c r="C72" s="83">
        <v>1065.3</v>
      </c>
      <c r="D72" s="87">
        <v>29.5916666666667</v>
      </c>
      <c r="E72" s="40"/>
      <c r="F72" s="153">
        <v>2021</v>
      </c>
      <c r="G72" s="99">
        <v>17</v>
      </c>
      <c r="H72" s="83">
        <v>521.2</v>
      </c>
      <c r="I72" s="87">
        <v>30.6588235294118</v>
      </c>
      <c r="J72" s="40"/>
      <c r="K72" s="153">
        <v>2021</v>
      </c>
      <c r="L72" s="99">
        <v>2</v>
      </c>
      <c r="M72" s="83">
        <v>69.09999999999999</v>
      </c>
      <c r="N72" s="89">
        <v>34.55</v>
      </c>
      <c r="O72" s="96"/>
      <c r="P72" s="83"/>
      <c r="Q72" s="83"/>
      <c r="R72" s="84"/>
      <c r="S72" s="83"/>
      <c r="T72" s="83"/>
      <c r="U72" s="84"/>
      <c r="V72" s="83"/>
      <c r="W72" s="97"/>
    </row>
    <row r="73" ht="21.95" customHeight="1">
      <c r="A73" s="152">
        <v>2022</v>
      </c>
      <c r="B73" s="99">
        <v>32</v>
      </c>
      <c r="C73" s="83">
        <v>937.1</v>
      </c>
      <c r="D73" s="87">
        <v>29.284375</v>
      </c>
      <c r="E73" s="40"/>
      <c r="F73" s="153">
        <v>2022</v>
      </c>
      <c r="G73" s="99">
        <v>7</v>
      </c>
      <c r="H73" s="83">
        <v>218.9</v>
      </c>
      <c r="I73" s="87">
        <v>31.2714285714286</v>
      </c>
      <c r="J73" s="40"/>
      <c r="K73" s="153">
        <v>2022</v>
      </c>
      <c r="L73" s="99">
        <v>1</v>
      </c>
      <c r="M73" s="83">
        <v>36.9</v>
      </c>
      <c r="N73" s="89">
        <v>36.9</v>
      </c>
      <c r="O73" s="96"/>
      <c r="P73" s="83"/>
      <c r="Q73" s="83"/>
      <c r="R73" s="84"/>
      <c r="S73" s="83"/>
      <c r="T73" s="83"/>
      <c r="U73" s="84"/>
      <c r="V73" s="83"/>
      <c r="W73" s="97"/>
    </row>
    <row r="74" ht="21.95" customHeight="1">
      <c r="A74" s="86"/>
      <c r="B74" s="84"/>
      <c r="C74" s="83"/>
      <c r="D74" s="87"/>
      <c r="E74" s="40"/>
      <c r="F74" s="88"/>
      <c r="G74" s="84"/>
      <c r="H74" s="83"/>
      <c r="I74" s="87"/>
      <c r="J74" s="40"/>
      <c r="K74" s="88"/>
      <c r="L74" s="84"/>
      <c r="M74" s="83"/>
      <c r="N74" s="89"/>
      <c r="O74" s="82"/>
      <c r="P74" s="83"/>
      <c r="Q74" s="83"/>
      <c r="R74" s="84"/>
      <c r="S74" s="84"/>
      <c r="T74" s="83"/>
      <c r="U74" s="83"/>
      <c r="V74" s="83"/>
      <c r="W74" s="85"/>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90"/>
      <c r="E92" s="40"/>
      <c r="F92" s="88"/>
      <c r="G92" s="84"/>
      <c r="H92" s="83"/>
      <c r="I92" s="90"/>
      <c r="J92" s="40"/>
      <c r="K92" s="88"/>
      <c r="L92" s="84"/>
      <c r="M92" s="83"/>
      <c r="N92" s="91"/>
      <c r="O92" s="82"/>
      <c r="P92" s="83"/>
      <c r="Q92" s="83"/>
      <c r="R92" s="84"/>
      <c r="S92" s="84"/>
      <c r="T92" s="83"/>
      <c r="U92" s="83"/>
      <c r="V92" s="83"/>
      <c r="W92" s="85"/>
    </row>
    <row r="93" ht="21.95" customHeight="1">
      <c r="A93" s="86"/>
      <c r="B93" s="84"/>
      <c r="C93" s="83"/>
      <c r="D93" s="87"/>
      <c r="E93" s="40"/>
      <c r="F93" s="88"/>
      <c r="G93" s="84"/>
      <c r="H93" s="83"/>
      <c r="I93" s="90"/>
      <c r="J93" s="40"/>
      <c r="K93" s="88"/>
      <c r="L93" s="84"/>
      <c r="M93" s="83"/>
      <c r="N93" s="91"/>
      <c r="O93" s="82"/>
      <c r="P93" s="83"/>
      <c r="Q93" s="83"/>
      <c r="R93" s="84"/>
      <c r="S93" s="84"/>
      <c r="T93" s="83"/>
      <c r="U93" s="83"/>
      <c r="V93" s="83"/>
      <c r="W93" s="85"/>
    </row>
    <row r="94" ht="21.95" customHeight="1">
      <c r="A94" t="s" s="92">
        <v>94</v>
      </c>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t="s" s="93">
        <v>67</v>
      </c>
      <c r="B95" s="94"/>
      <c r="C95" s="83"/>
      <c r="D95" s="87"/>
      <c r="E95" s="40"/>
      <c r="F95" t="s" s="95">
        <v>67</v>
      </c>
      <c r="G95" s="94"/>
      <c r="H95" s="83"/>
      <c r="I95" s="87"/>
      <c r="J95" s="40"/>
      <c r="K95" t="s" s="95">
        <v>67</v>
      </c>
      <c r="L95" s="94"/>
      <c r="M95" s="83"/>
      <c r="N95" s="89"/>
      <c r="O95" s="96"/>
      <c r="P95" s="83"/>
      <c r="Q95" s="83"/>
      <c r="R95" s="84"/>
      <c r="S95" s="83"/>
      <c r="T95" s="83"/>
      <c r="U95" s="84"/>
      <c r="V95" s="83"/>
      <c r="W95" s="97"/>
    </row>
    <row r="96" ht="21.95" customHeight="1">
      <c r="A96" t="s" s="98">
        <v>79</v>
      </c>
      <c r="B96" s="99">
        <f>AVERAGE(B37:B46)</f>
        <v>33.9</v>
      </c>
      <c r="C96" s="83">
        <f>AVERAGE(C37:C46)</f>
        <v>1020.46</v>
      </c>
      <c r="D96" s="87">
        <f>AVERAGE(D37:D46)</f>
        <v>30.102718558698</v>
      </c>
      <c r="E96" s="40"/>
      <c r="F96" t="s" s="100">
        <v>79</v>
      </c>
      <c r="G96" s="99">
        <f>AVERAGE(G37:G46)</f>
        <v>16.9</v>
      </c>
      <c r="H96" s="83">
        <f>AVERAGE(H37:H46)</f>
        <v>531.3</v>
      </c>
      <c r="I96" s="87">
        <f>AVERAGE(I37:I46)</f>
        <v>31.3975060378218</v>
      </c>
      <c r="J96" s="40"/>
      <c r="K96" t="s" s="100">
        <v>79</v>
      </c>
      <c r="L96" s="99">
        <f>AVERAGE(L37:L46)</f>
        <v>2.5</v>
      </c>
      <c r="M96" s="83">
        <f>AVERAGE(M37:M46)</f>
        <v>89.90000000000001</v>
      </c>
      <c r="N96" s="89">
        <f>AVERAGE(N37:N46)</f>
        <v>35.6921428571429</v>
      </c>
      <c r="O96" s="96"/>
      <c r="P96" s="83"/>
      <c r="Q96" s="83"/>
      <c r="R96" s="84"/>
      <c r="S96" s="83"/>
      <c r="T96" s="83"/>
      <c r="U96" s="84"/>
      <c r="V96" s="83"/>
      <c r="W96" s="97"/>
    </row>
    <row r="97" ht="21.95" customHeight="1">
      <c r="A97" t="s" s="98">
        <v>80</v>
      </c>
      <c r="B97" s="99">
        <f>AVERAGE(B48:B57)</f>
        <v>40.2</v>
      </c>
      <c r="C97" s="83">
        <f>AVERAGE(C48:C57)</f>
        <v>1217.24</v>
      </c>
      <c r="D97" s="87">
        <f>AVERAGE(D48:D57)</f>
        <v>30.1957429137224</v>
      </c>
      <c r="E97" s="40"/>
      <c r="F97" t="s" s="100">
        <v>80</v>
      </c>
      <c r="G97" s="99">
        <f>AVERAGE(G48:G57)</f>
        <v>20</v>
      </c>
      <c r="H97" s="83">
        <f>AVERAGE(H48:H57)</f>
        <v>637.2</v>
      </c>
      <c r="I97" s="87">
        <f>AVERAGE(I48:I57)</f>
        <v>31.7578158158835</v>
      </c>
      <c r="J97" s="40"/>
      <c r="K97" t="s" s="100">
        <v>80</v>
      </c>
      <c r="L97" s="99">
        <f>AVERAGE(L48:L57)</f>
        <v>4.9</v>
      </c>
      <c r="M97" s="83">
        <f>AVERAGE(M48:M57)</f>
        <v>172.99</v>
      </c>
      <c r="N97" s="89">
        <f>AVERAGE(N48:N57)</f>
        <v>34.7309090909091</v>
      </c>
      <c r="O97" s="96"/>
      <c r="P97" s="83"/>
      <c r="Q97" s="83"/>
      <c r="R97" s="84"/>
      <c r="S97" s="83"/>
      <c r="T97" s="83"/>
      <c r="U97" s="84"/>
      <c r="V97" s="83"/>
      <c r="W97" s="97"/>
    </row>
    <row r="98" ht="21.95" customHeight="1">
      <c r="A98" t="s" s="101">
        <v>81</v>
      </c>
      <c r="B98" s="84"/>
      <c r="C98" s="84"/>
      <c r="D98" s="90"/>
      <c r="E98" s="40"/>
      <c r="F98" t="s" s="102">
        <v>81</v>
      </c>
      <c r="G98" s="84"/>
      <c r="H98" s="84"/>
      <c r="I98" s="90"/>
      <c r="J98" s="40"/>
      <c r="K98" t="s" s="102">
        <v>81</v>
      </c>
      <c r="L98" s="84"/>
      <c r="M98" s="84"/>
      <c r="N98" s="91"/>
      <c r="O98" s="96"/>
      <c r="P98" s="83"/>
      <c r="Q98" s="83"/>
      <c r="R98" s="84"/>
      <c r="S98" s="83"/>
      <c r="T98" s="83"/>
      <c r="U98" s="84"/>
      <c r="V98" s="83"/>
      <c r="W98" s="97"/>
    </row>
    <row r="99" ht="21.95" customHeight="1">
      <c r="A99" t="s" s="103">
        <v>82</v>
      </c>
      <c r="B99" s="83">
        <f>AVERAGE(B43:B52)</f>
        <v>33.5</v>
      </c>
      <c r="C99" s="83">
        <f>AVERAGE(C43:C52)</f>
        <v>1008</v>
      </c>
      <c r="D99" s="87">
        <f>AVERAGE(D43:D52)</f>
        <v>30.063229198865</v>
      </c>
      <c r="E99" s="40"/>
      <c r="F99" t="s" s="104">
        <v>82</v>
      </c>
      <c r="G99" s="83">
        <f>AVERAGE(G43:G52)</f>
        <v>15.5</v>
      </c>
      <c r="H99" s="83">
        <f>AVERAGE(H43:H52)</f>
        <v>489.8</v>
      </c>
      <c r="I99" s="87">
        <f>AVERAGE(I43:I52)</f>
        <v>31.5475314029796</v>
      </c>
      <c r="J99" s="40"/>
      <c r="K99" t="s" s="104">
        <v>82</v>
      </c>
      <c r="L99" s="83">
        <f>AVERAGE(L43:L52)</f>
        <v>3</v>
      </c>
      <c r="M99" s="83">
        <f>AVERAGE(M43:M52)</f>
        <v>105.31</v>
      </c>
      <c r="N99" s="89">
        <f>AVERAGE(N43:N52)</f>
        <v>34.6133333333333</v>
      </c>
      <c r="O99" s="96"/>
      <c r="P99" s="83"/>
      <c r="Q99" s="83"/>
      <c r="R99" s="84"/>
      <c r="S99" s="83"/>
      <c r="T99" s="83"/>
      <c r="U99" s="84"/>
      <c r="V99" s="83"/>
      <c r="W99" s="97"/>
    </row>
    <row r="100" ht="21.95" customHeight="1">
      <c r="A100" t="s" s="103">
        <v>83</v>
      </c>
      <c r="B100" s="99">
        <f>AVERAGE(B54:B63)</f>
        <v>40.8</v>
      </c>
      <c r="C100" s="83">
        <f>AVERAGE(C54:C63)</f>
        <v>1230.58</v>
      </c>
      <c r="D100" s="87">
        <f>AVERAGE(D54:D63)</f>
        <v>30.1064133836052</v>
      </c>
      <c r="E100" s="40"/>
      <c r="F100" t="s" s="104">
        <v>83</v>
      </c>
      <c r="G100" s="99">
        <f>AVERAGE(G54:G63)</f>
        <v>20.8</v>
      </c>
      <c r="H100" s="83">
        <f>AVERAGE(H54:H63)</f>
        <v>655.6</v>
      </c>
      <c r="I100" s="87">
        <f>AVERAGE(I54:I63)</f>
        <v>31.4616562614574</v>
      </c>
      <c r="J100" s="40"/>
      <c r="K100" t="s" s="104">
        <v>83</v>
      </c>
      <c r="L100" s="99">
        <f>AVERAGE(L54:L63)</f>
        <v>4</v>
      </c>
      <c r="M100" s="83">
        <f>AVERAGE(M54:M63)</f>
        <v>140.67</v>
      </c>
      <c r="N100" s="89">
        <f>AVERAGE(N54:N63)</f>
        <v>34.7492424242424</v>
      </c>
      <c r="O100" s="96"/>
      <c r="P100" s="83"/>
      <c r="Q100" s="83"/>
      <c r="R100" s="84"/>
      <c r="S100" s="83"/>
      <c r="T100" s="83"/>
      <c r="U100" s="84"/>
      <c r="V100" s="83"/>
      <c r="W100" s="97"/>
    </row>
    <row r="101" ht="21.95" customHeight="1">
      <c r="A101" s="105"/>
      <c r="B101" s="84"/>
      <c r="C101" s="84"/>
      <c r="D101" s="90"/>
      <c r="E101" s="40"/>
      <c r="F101" s="106"/>
      <c r="G101" s="84"/>
      <c r="H101" s="84"/>
      <c r="I101" s="90"/>
      <c r="J101" s="40"/>
      <c r="K101" s="106"/>
      <c r="L101" s="84"/>
      <c r="M101" s="84"/>
      <c r="N101" s="91"/>
      <c r="O101" s="96"/>
      <c r="P101" s="83"/>
      <c r="Q101" s="83"/>
      <c r="R101" s="84"/>
      <c r="S101" s="83"/>
      <c r="T101" s="83"/>
      <c r="U101" s="84"/>
      <c r="V101" s="83"/>
      <c r="W101" s="97"/>
    </row>
    <row r="102" ht="21.95" customHeight="1">
      <c r="A102" t="s" s="93">
        <v>72</v>
      </c>
      <c r="B102" s="84"/>
      <c r="C102" s="84"/>
      <c r="D102" s="90"/>
      <c r="E102" s="40"/>
      <c r="F102" t="s" s="95">
        <v>72</v>
      </c>
      <c r="G102" s="84"/>
      <c r="H102" s="84"/>
      <c r="I102" s="90"/>
      <c r="J102" s="40"/>
      <c r="K102" t="s" s="95">
        <v>72</v>
      </c>
      <c r="L102" s="84"/>
      <c r="M102" s="84"/>
      <c r="N102" s="91"/>
      <c r="O102" s="96"/>
      <c r="P102" s="83"/>
      <c r="Q102" s="83"/>
      <c r="R102" s="84"/>
      <c r="S102" s="83"/>
      <c r="T102" s="83"/>
      <c r="U102" s="84"/>
      <c r="V102" s="83"/>
      <c r="W102" s="97"/>
    </row>
    <row r="103" ht="21.95" customHeight="1">
      <c r="A103" t="s" s="98">
        <v>79</v>
      </c>
      <c r="B103" s="83">
        <f>AVERAGE(B42:B46)</f>
        <v>36.6</v>
      </c>
      <c r="C103" s="83">
        <f>AVERAGE(C42:C46)</f>
        <v>1100.96</v>
      </c>
      <c r="D103" s="87">
        <f>AVERAGE(D42:D46)</f>
        <v>30.0916178866267</v>
      </c>
      <c r="E103" s="40"/>
      <c r="F103" t="s" s="100">
        <v>79</v>
      </c>
      <c r="G103" s="83">
        <f>AVERAGE(G42:G46)</f>
        <v>17.6</v>
      </c>
      <c r="H103" s="83">
        <f>AVERAGE(H42:H46)</f>
        <v>553.78</v>
      </c>
      <c r="I103" s="87">
        <f>AVERAGE(I42:I46)</f>
        <v>31.4129803296119</v>
      </c>
      <c r="J103" s="40"/>
      <c r="K103" t="s" s="100">
        <v>79</v>
      </c>
      <c r="L103" s="83">
        <f>AVERAGE(L42:L46)</f>
        <v>2.8</v>
      </c>
      <c r="M103" s="83">
        <f>AVERAGE(M42:M46)</f>
        <v>100.94</v>
      </c>
      <c r="N103" s="89">
        <f>AVERAGE(N42:N46)</f>
        <v>35.675</v>
      </c>
      <c r="O103" s="96"/>
      <c r="P103" s="83"/>
      <c r="Q103" s="83"/>
      <c r="R103" s="84"/>
      <c r="S103" s="83"/>
      <c r="T103" s="83"/>
      <c r="U103" s="84"/>
      <c r="V103" s="83"/>
      <c r="W103" s="97"/>
    </row>
    <row r="104" ht="21.95" customHeight="1">
      <c r="A104" t="s" s="98">
        <v>80</v>
      </c>
      <c r="B104" s="83">
        <f>AVERAGE(B48:B52)</f>
        <v>33.4</v>
      </c>
      <c r="C104" s="83">
        <f>AVERAGE(C48:C52)</f>
        <v>999.1</v>
      </c>
      <c r="D104" s="87">
        <f>AVERAGE(D48:D52)</f>
        <v>29.8905668016194</v>
      </c>
      <c r="E104" s="40"/>
      <c r="F104" t="s" s="100">
        <v>80</v>
      </c>
      <c r="G104" s="83">
        <f>AVERAGE(G48:G52)</f>
        <v>14.4</v>
      </c>
      <c r="H104" s="83">
        <f>AVERAGE(H48:H52)</f>
        <v>453.32</v>
      </c>
      <c r="I104" s="87">
        <f>AVERAGE(I48:I52)</f>
        <v>31.4828846153846</v>
      </c>
      <c r="J104" s="40"/>
      <c r="K104" t="s" s="100">
        <v>80</v>
      </c>
      <c r="L104" s="83">
        <f>AVERAGE(L48:L52)</f>
        <v>2.8</v>
      </c>
      <c r="M104" s="83">
        <f>AVERAGE(M48:M52)</f>
        <v>95.12</v>
      </c>
      <c r="N104" s="89">
        <f>AVERAGE(N48:N52)</f>
        <v>33.7683333333333</v>
      </c>
      <c r="O104" s="96"/>
      <c r="P104" s="83"/>
      <c r="Q104" s="83"/>
      <c r="R104" s="84"/>
      <c r="S104" s="83"/>
      <c r="T104" s="83"/>
      <c r="U104" s="84"/>
      <c r="V104" s="83"/>
      <c r="W104" s="97"/>
    </row>
    <row r="105" ht="21.95" customHeight="1">
      <c r="A105" t="s" s="101">
        <v>81</v>
      </c>
      <c r="B105" s="84"/>
      <c r="C105" s="84"/>
      <c r="D105" s="90"/>
      <c r="E105" s="40"/>
      <c r="F105" t="s" s="102">
        <v>81</v>
      </c>
      <c r="G105" s="84"/>
      <c r="H105" s="84"/>
      <c r="I105" s="90"/>
      <c r="J105" s="40"/>
      <c r="K105" t="s" s="102">
        <v>81</v>
      </c>
      <c r="L105" s="84"/>
      <c r="M105" s="84"/>
      <c r="N105" s="91"/>
      <c r="O105" s="96"/>
      <c r="P105" s="83"/>
      <c r="Q105" s="83"/>
      <c r="R105" s="84"/>
      <c r="S105" s="83"/>
      <c r="T105" s="83"/>
      <c r="U105" s="84"/>
      <c r="V105" s="83"/>
      <c r="W105" s="97"/>
    </row>
    <row r="106" ht="21.95" customHeight="1">
      <c r="A106" t="s" s="103">
        <v>82</v>
      </c>
      <c r="B106" s="83">
        <f>AVERAGE(B48:B52)</f>
        <v>33.4</v>
      </c>
      <c r="C106" s="83">
        <f>AVERAGE(C48:C52)</f>
        <v>999.1</v>
      </c>
      <c r="D106" s="87">
        <f>AVERAGE(D48:D52)</f>
        <v>29.8905668016194</v>
      </c>
      <c r="E106" s="40"/>
      <c r="F106" t="s" s="104">
        <v>82</v>
      </c>
      <c r="G106" s="83">
        <f>AVERAGE(G48:G52)</f>
        <v>14.4</v>
      </c>
      <c r="H106" s="83">
        <f>AVERAGE(H48:H52)</f>
        <v>453.32</v>
      </c>
      <c r="I106" s="87">
        <f>AVERAGE(I48:I52)</f>
        <v>31.4828846153846</v>
      </c>
      <c r="J106" s="40"/>
      <c r="K106" t="s" s="104">
        <v>82</v>
      </c>
      <c r="L106" s="83">
        <f>AVERAGE(L48:L52)</f>
        <v>2.8</v>
      </c>
      <c r="M106" s="83">
        <f>AVERAGE(M48:M52)</f>
        <v>95.12</v>
      </c>
      <c r="N106" s="89">
        <f>AVERAGE(N48:N52)</f>
        <v>33.7683333333333</v>
      </c>
      <c r="O106" s="96"/>
      <c r="P106" s="83"/>
      <c r="Q106" s="83"/>
      <c r="R106" s="84"/>
      <c r="S106" s="83"/>
      <c r="T106" s="83"/>
      <c r="U106" s="84"/>
      <c r="V106" s="83"/>
      <c r="W106" s="97"/>
    </row>
    <row r="107" ht="21.95" customHeight="1">
      <c r="A107" t="s" s="103">
        <v>83</v>
      </c>
      <c r="B107" s="83">
        <f>AVERAGE(B54:B58)</f>
        <v>44.6</v>
      </c>
      <c r="C107" s="83">
        <f>AVERAGE(C54:C58)</f>
        <v>1353.6</v>
      </c>
      <c r="D107" s="87">
        <f>AVERAGE(D54:D58)</f>
        <v>30.2775686421937</v>
      </c>
      <c r="E107" s="40"/>
      <c r="F107" t="s" s="104">
        <v>83</v>
      </c>
      <c r="G107" s="83">
        <f>AVERAGE(G54:G58)</f>
        <v>23.4</v>
      </c>
      <c r="H107" s="83">
        <f>AVERAGE(H54:H58)</f>
        <v>744.04</v>
      </c>
      <c r="I107" s="87">
        <f>AVERAGE(I54:I58)</f>
        <v>31.6917184449537</v>
      </c>
      <c r="J107" s="40"/>
      <c r="K107" t="s" s="104">
        <v>83</v>
      </c>
      <c r="L107" s="83">
        <f>AVERAGE(L54:L58)</f>
        <v>5.8</v>
      </c>
      <c r="M107" s="83">
        <f>AVERAGE(M54:M58)</f>
        <v>205.42</v>
      </c>
      <c r="N107" s="89">
        <f>AVERAGE(N54:N58)</f>
        <v>35.2034848484848</v>
      </c>
      <c r="O107" s="96"/>
      <c r="P107" s="83"/>
      <c r="Q107" s="83"/>
      <c r="R107" s="84"/>
      <c r="S107" s="83"/>
      <c r="T107" s="83"/>
      <c r="U107" s="84"/>
      <c r="V107" s="83"/>
      <c r="W107" s="97"/>
    </row>
    <row r="108" ht="21.95" customHeight="1">
      <c r="A108" s="105"/>
      <c r="B108" s="83"/>
      <c r="C108" s="83"/>
      <c r="D108" s="87"/>
      <c r="E108" s="40"/>
      <c r="F108" s="106"/>
      <c r="G108" s="84"/>
      <c r="H108" s="83"/>
      <c r="I108" s="87"/>
      <c r="J108" s="40"/>
      <c r="K108" s="106"/>
      <c r="L108" s="84"/>
      <c r="M108" s="83"/>
      <c r="N108" s="89"/>
      <c r="O108" s="96"/>
      <c r="P108" s="83"/>
      <c r="Q108" s="83"/>
      <c r="R108" s="84"/>
      <c r="S108" s="83"/>
      <c r="T108" s="83"/>
      <c r="U108" s="84"/>
      <c r="V108" s="83"/>
      <c r="W108" s="97"/>
    </row>
    <row r="109" ht="21.95" customHeight="1">
      <c r="A109" s="105"/>
      <c r="B109" s="107"/>
      <c r="C109" t="s" s="108">
        <v>84</v>
      </c>
      <c r="D109" s="87"/>
      <c r="E109" s="40"/>
      <c r="F109" s="106"/>
      <c r="G109" s="84"/>
      <c r="H109" s="83"/>
      <c r="I109" s="87"/>
      <c r="J109" s="40"/>
      <c r="K109" s="106"/>
      <c r="L109" s="84"/>
      <c r="M109" s="83"/>
      <c r="N109" s="89"/>
      <c r="O109" s="96"/>
      <c r="P109" s="83"/>
      <c r="Q109" s="83"/>
      <c r="R109" s="84"/>
      <c r="S109" s="83"/>
      <c r="T109" s="83"/>
      <c r="U109" s="84"/>
      <c r="V109" s="83"/>
      <c r="W109" s="97"/>
    </row>
    <row r="110" ht="22.75" customHeight="1">
      <c r="A110" s="109"/>
      <c r="B110" s="110"/>
      <c r="C110" t="s" s="111">
        <v>85</v>
      </c>
      <c r="D110" s="112"/>
      <c r="E110" s="113"/>
      <c r="F110" s="114"/>
      <c r="G110" s="115"/>
      <c r="H110" s="116"/>
      <c r="I110" s="112"/>
      <c r="J110" s="113"/>
      <c r="K110" s="114"/>
      <c r="L110" s="115"/>
      <c r="M110" s="116"/>
      <c r="N110" s="117"/>
      <c r="O110" s="118"/>
      <c r="P110" s="116"/>
      <c r="Q110" s="116"/>
      <c r="R110" s="115"/>
      <c r="S110" s="116"/>
      <c r="T110" s="116"/>
      <c r="U110" s="115"/>
      <c r="V110" s="116"/>
      <c r="W110"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5.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53" customWidth="1"/>
    <col min="2" max="4" width="12.1719" style="253" customWidth="1"/>
    <col min="5" max="5" width="1.35156" style="253" customWidth="1"/>
    <col min="6" max="6" width="10" style="253" customWidth="1"/>
    <col min="7" max="9" width="12.1719" style="253" customWidth="1"/>
    <col min="10" max="10" width="1.35156" style="253" customWidth="1"/>
    <col min="11" max="11" width="10" style="253" customWidth="1"/>
    <col min="12" max="14" width="12.1719" style="253" customWidth="1"/>
    <col min="15" max="15" width="10.8516" style="253" customWidth="1"/>
    <col min="16" max="17" width="6.5" style="253" customWidth="1"/>
    <col min="18" max="18" width="10.8516" style="253" customWidth="1"/>
    <col min="19" max="20" width="6.5" style="253" customWidth="1"/>
    <col min="21" max="21" width="10.8516" style="253" customWidth="1"/>
    <col min="22" max="23" width="6.5" style="253" customWidth="1"/>
    <col min="24" max="16384" width="16.3516" style="253" customWidth="1"/>
  </cols>
  <sheetData>
    <row r="1" ht="63.8" customHeight="1">
      <c r="A1" t="s" s="134">
        <v>222</v>
      </c>
      <c r="B1" t="s" s="191">
        <v>40</v>
      </c>
      <c r="C1" t="s" s="191">
        <v>41</v>
      </c>
      <c r="D1" t="s" s="192">
        <v>42</v>
      </c>
      <c r="E1" s="29"/>
      <c r="F1" t="s" s="137">
        <v>148</v>
      </c>
      <c r="G1" t="s" s="191">
        <v>44</v>
      </c>
      <c r="H1" t="s" s="191">
        <v>45</v>
      </c>
      <c r="I1" t="s" s="192">
        <v>46</v>
      </c>
      <c r="J1" s="29"/>
      <c r="K1" t="s" s="137">
        <v>223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1951</v>
      </c>
      <c r="B3" s="99">
        <v>32</v>
      </c>
      <c r="C3" s="83">
        <v>1219.5</v>
      </c>
      <c r="D3" s="87">
        <v>38.109375</v>
      </c>
      <c r="E3" s="40"/>
      <c r="F3" s="153">
        <v>1951</v>
      </c>
      <c r="G3" s="99">
        <v>12</v>
      </c>
      <c r="H3" s="83">
        <v>479.9</v>
      </c>
      <c r="I3" s="87">
        <v>39.9916666666667</v>
      </c>
      <c r="J3" s="40"/>
      <c r="K3" s="153">
        <v>1951</v>
      </c>
      <c r="L3" s="99">
        <v>1</v>
      </c>
      <c r="M3" s="83">
        <v>42.7</v>
      </c>
      <c r="N3" s="89">
        <v>42.7</v>
      </c>
      <c r="O3" s="155"/>
      <c r="P3" s="129"/>
      <c r="Q3" s="97"/>
      <c r="R3" s="156"/>
      <c r="S3" s="129"/>
      <c r="T3" s="97"/>
      <c r="U3" s="156"/>
      <c r="V3" s="129"/>
      <c r="W3" s="97"/>
    </row>
    <row r="4" ht="21.95" customHeight="1">
      <c r="A4" s="152">
        <v>1952</v>
      </c>
      <c r="B4" s="99">
        <v>36</v>
      </c>
      <c r="C4" s="83">
        <v>1400.2</v>
      </c>
      <c r="D4" s="87">
        <v>38.8944444444444</v>
      </c>
      <c r="E4" s="40"/>
      <c r="F4" s="153">
        <v>1952</v>
      </c>
      <c r="G4" s="99">
        <v>20</v>
      </c>
      <c r="H4" s="83">
        <v>805.2</v>
      </c>
      <c r="I4" s="87">
        <v>40.26</v>
      </c>
      <c r="J4" s="40"/>
      <c r="K4" s="153">
        <v>1952</v>
      </c>
      <c r="L4" s="99">
        <v>2</v>
      </c>
      <c r="M4" s="83">
        <v>85.09999999999999</v>
      </c>
      <c r="N4" s="89">
        <v>42.55</v>
      </c>
      <c r="O4" s="155"/>
      <c r="P4" s="129"/>
      <c r="Q4" s="97"/>
      <c r="R4" s="156"/>
      <c r="S4" s="129"/>
      <c r="T4" s="97"/>
      <c r="U4" s="156"/>
      <c r="V4" s="129"/>
      <c r="W4" s="97"/>
    </row>
    <row r="5" ht="21.95" customHeight="1">
      <c r="A5" s="152">
        <v>1953</v>
      </c>
      <c r="B5" s="99">
        <v>32</v>
      </c>
      <c r="C5" s="83">
        <v>1238.8</v>
      </c>
      <c r="D5" s="87">
        <v>38.7125</v>
      </c>
      <c r="E5" s="40"/>
      <c r="F5" s="153">
        <v>1953</v>
      </c>
      <c r="G5" s="99">
        <v>16</v>
      </c>
      <c r="H5" s="83">
        <v>647</v>
      </c>
      <c r="I5" s="87">
        <v>40.4375</v>
      </c>
      <c r="J5" s="40"/>
      <c r="K5" s="153">
        <v>1953</v>
      </c>
      <c r="L5" s="99">
        <v>4</v>
      </c>
      <c r="M5" s="83">
        <v>173.7</v>
      </c>
      <c r="N5" s="89">
        <v>43.425</v>
      </c>
      <c r="O5" s="155"/>
      <c r="P5" s="129"/>
      <c r="Q5" s="97"/>
      <c r="R5" s="156"/>
      <c r="S5" s="129"/>
      <c r="T5" s="97"/>
      <c r="U5" s="156"/>
      <c r="V5" s="129"/>
      <c r="W5" s="97"/>
    </row>
    <row r="6" ht="21.95" customHeight="1">
      <c r="A6" s="152">
        <v>1954</v>
      </c>
      <c r="B6" s="99">
        <v>42</v>
      </c>
      <c r="C6" s="83">
        <v>1629.9</v>
      </c>
      <c r="D6" s="87">
        <v>38.8071428571429</v>
      </c>
      <c r="E6" s="40"/>
      <c r="F6" s="153">
        <v>1954</v>
      </c>
      <c r="G6" s="99">
        <v>19</v>
      </c>
      <c r="H6" s="83">
        <v>780.3</v>
      </c>
      <c r="I6" s="87">
        <v>41.0684210526316</v>
      </c>
      <c r="J6" s="40"/>
      <c r="K6" s="153">
        <v>1954</v>
      </c>
      <c r="L6" s="99">
        <v>5</v>
      </c>
      <c r="M6" s="83">
        <v>216.1</v>
      </c>
      <c r="N6" s="89">
        <v>43.22</v>
      </c>
      <c r="O6" s="155"/>
      <c r="P6" s="129"/>
      <c r="Q6" s="97"/>
      <c r="R6" s="156"/>
      <c r="S6" s="129"/>
      <c r="T6" s="97"/>
      <c r="U6" s="156"/>
      <c r="V6" s="129"/>
      <c r="W6" s="97"/>
    </row>
    <row r="7" ht="21.95" customHeight="1">
      <c r="A7" s="152">
        <v>1955</v>
      </c>
      <c r="B7" s="99">
        <v>33</v>
      </c>
      <c r="C7" s="83">
        <v>1264</v>
      </c>
      <c r="D7" s="87">
        <v>38.3030303030303</v>
      </c>
      <c r="E7" s="40"/>
      <c r="F7" s="153">
        <v>1955</v>
      </c>
      <c r="G7" s="99">
        <v>13</v>
      </c>
      <c r="H7" s="83">
        <v>524.1</v>
      </c>
      <c r="I7" s="87">
        <v>40.3153846153846</v>
      </c>
      <c r="J7" s="40"/>
      <c r="K7" s="153">
        <v>1955</v>
      </c>
      <c r="L7" s="99">
        <v>1</v>
      </c>
      <c r="M7" s="83">
        <v>43.2</v>
      </c>
      <c r="N7" s="89">
        <v>43.2</v>
      </c>
      <c r="O7" s="155"/>
      <c r="P7" s="129"/>
      <c r="Q7" s="97"/>
      <c r="R7" s="156"/>
      <c r="S7" s="129"/>
      <c r="T7" s="97"/>
      <c r="U7" s="156"/>
      <c r="V7" s="129"/>
      <c r="W7" s="97"/>
    </row>
    <row r="8" ht="21.95" customHeight="1">
      <c r="A8" s="152">
        <v>1956</v>
      </c>
      <c r="B8" s="99">
        <v>41</v>
      </c>
      <c r="C8" s="83">
        <v>1614.4</v>
      </c>
      <c r="D8" s="87">
        <v>39.3756097560976</v>
      </c>
      <c r="E8" s="40"/>
      <c r="F8" s="153">
        <v>1956</v>
      </c>
      <c r="G8" s="99">
        <v>28</v>
      </c>
      <c r="H8" s="83">
        <v>1131.4</v>
      </c>
      <c r="I8" s="87">
        <v>40.4071428571429</v>
      </c>
      <c r="J8" s="40"/>
      <c r="K8" s="153">
        <v>1956</v>
      </c>
      <c r="L8" s="99">
        <v>7</v>
      </c>
      <c r="M8" s="83">
        <v>302.6</v>
      </c>
      <c r="N8" s="89">
        <v>43.2285714285714</v>
      </c>
      <c r="O8" s="155"/>
      <c r="P8" s="129"/>
      <c r="Q8" s="97"/>
      <c r="R8" s="156"/>
      <c r="S8" s="129"/>
      <c r="T8" s="97"/>
      <c r="U8" s="156"/>
      <c r="V8" s="129"/>
      <c r="W8" s="97"/>
    </row>
    <row r="9" ht="21.95" customHeight="1">
      <c r="A9" s="152">
        <v>1957</v>
      </c>
      <c r="B9" s="99">
        <v>35</v>
      </c>
      <c r="C9" s="83">
        <v>1339.4</v>
      </c>
      <c r="D9" s="87">
        <v>38.2685714285714</v>
      </c>
      <c r="E9" s="40"/>
      <c r="F9" s="153">
        <v>1957</v>
      </c>
      <c r="G9" s="99">
        <v>17</v>
      </c>
      <c r="H9" s="83">
        <v>676.1</v>
      </c>
      <c r="I9" s="87">
        <v>39.7705882352941</v>
      </c>
      <c r="J9" s="40"/>
      <c r="K9" s="153">
        <v>1957</v>
      </c>
      <c r="L9" s="99">
        <v>2</v>
      </c>
      <c r="M9" s="83">
        <v>84.8</v>
      </c>
      <c r="N9" s="89">
        <v>42.4</v>
      </c>
      <c r="O9" s="155"/>
      <c r="P9" s="129"/>
      <c r="Q9" s="97"/>
      <c r="R9" s="156"/>
      <c r="S9" s="129"/>
      <c r="T9" s="97"/>
      <c r="U9" s="156"/>
      <c r="V9" s="129"/>
      <c r="W9" s="97"/>
    </row>
    <row r="10" ht="21.95" customHeight="1">
      <c r="A10" s="152">
        <v>1958</v>
      </c>
      <c r="B10" s="99">
        <v>47</v>
      </c>
      <c r="C10" s="83">
        <v>1800.8</v>
      </c>
      <c r="D10" s="87">
        <v>38.3148936170213</v>
      </c>
      <c r="E10" s="40"/>
      <c r="F10" s="153">
        <v>1958</v>
      </c>
      <c r="G10" s="99">
        <v>19</v>
      </c>
      <c r="H10" s="83">
        <v>760.8</v>
      </c>
      <c r="I10" s="87">
        <v>40.0421052631579</v>
      </c>
      <c r="J10" s="40"/>
      <c r="K10" s="153">
        <v>1958</v>
      </c>
      <c r="L10" s="99">
        <v>4</v>
      </c>
      <c r="M10" s="83">
        <v>171.1</v>
      </c>
      <c r="N10" s="89">
        <v>42.775</v>
      </c>
      <c r="O10" s="155"/>
      <c r="P10" s="129"/>
      <c r="Q10" s="97"/>
      <c r="R10" s="156"/>
      <c r="S10" s="129"/>
      <c r="T10" s="97"/>
      <c r="U10" s="156"/>
      <c r="V10" s="129"/>
      <c r="W10" s="97"/>
    </row>
    <row r="11" ht="21.95" customHeight="1">
      <c r="A11" s="152">
        <v>1959</v>
      </c>
      <c r="B11" s="99">
        <v>33</v>
      </c>
      <c r="C11" s="83">
        <v>1259.2</v>
      </c>
      <c r="D11" s="87">
        <v>38.1575757575758</v>
      </c>
      <c r="E11" s="40"/>
      <c r="F11" s="153">
        <v>1959</v>
      </c>
      <c r="G11" s="99">
        <v>13</v>
      </c>
      <c r="H11" s="83">
        <v>522.3</v>
      </c>
      <c r="I11" s="87">
        <v>40.1769230769231</v>
      </c>
      <c r="J11" s="40"/>
      <c r="K11" s="153">
        <v>1959</v>
      </c>
      <c r="L11" s="99">
        <v>1</v>
      </c>
      <c r="M11" s="83">
        <v>42.8</v>
      </c>
      <c r="N11" s="89">
        <v>42.8</v>
      </c>
      <c r="O11" s="155"/>
      <c r="P11" s="129"/>
      <c r="Q11" s="97"/>
      <c r="R11" s="156"/>
      <c r="S11" s="129"/>
      <c r="T11" s="97"/>
      <c r="U11" s="156"/>
      <c r="V11" s="129"/>
      <c r="W11" s="97"/>
    </row>
    <row r="12" ht="21.95" customHeight="1">
      <c r="A12" s="152">
        <v>1960</v>
      </c>
      <c r="B12" s="99">
        <v>25</v>
      </c>
      <c r="C12" s="83">
        <v>948.5</v>
      </c>
      <c r="D12" s="87">
        <v>37.94</v>
      </c>
      <c r="E12" s="40"/>
      <c r="F12" s="153">
        <v>1960</v>
      </c>
      <c r="G12" s="99">
        <v>8</v>
      </c>
      <c r="H12" s="83">
        <v>318.1</v>
      </c>
      <c r="I12" s="87">
        <v>39.7625</v>
      </c>
      <c r="J12" s="40"/>
      <c r="K12" s="153">
        <v>1960</v>
      </c>
      <c r="L12" s="99">
        <v>0</v>
      </c>
      <c r="M12" s="83">
        <v>0</v>
      </c>
      <c r="N12" s="89"/>
      <c r="O12" s="155"/>
      <c r="P12" s="129"/>
      <c r="Q12" s="97"/>
      <c r="R12" s="156"/>
      <c r="S12" s="129"/>
      <c r="T12" s="97"/>
      <c r="U12" s="156"/>
      <c r="V12" s="129"/>
      <c r="W12" s="97"/>
    </row>
    <row r="13" ht="21.95" customHeight="1">
      <c r="A13" s="152">
        <v>1961</v>
      </c>
      <c r="B13" s="99">
        <v>39</v>
      </c>
      <c r="C13" s="83">
        <v>1531.2</v>
      </c>
      <c r="D13" s="87">
        <v>39.2615384615385</v>
      </c>
      <c r="E13" s="40"/>
      <c r="F13" s="153">
        <v>1961</v>
      </c>
      <c r="G13" s="99">
        <v>24</v>
      </c>
      <c r="H13" s="83">
        <v>974.3</v>
      </c>
      <c r="I13" s="87">
        <v>40.5958333333333</v>
      </c>
      <c r="J13" s="40"/>
      <c r="K13" s="153">
        <v>1961</v>
      </c>
      <c r="L13" s="99">
        <v>7</v>
      </c>
      <c r="M13" s="83">
        <v>304</v>
      </c>
      <c r="N13" s="89">
        <v>43.4285714285714</v>
      </c>
      <c r="O13" s="155"/>
      <c r="P13" s="129"/>
      <c r="Q13" s="97"/>
      <c r="R13" s="156"/>
      <c r="S13" s="129"/>
      <c r="T13" s="97"/>
      <c r="U13" s="156"/>
      <c r="V13" s="129"/>
      <c r="W13" s="97"/>
    </row>
    <row r="14" ht="21.95" customHeight="1">
      <c r="A14" s="152">
        <v>1962</v>
      </c>
      <c r="B14" s="99">
        <v>35</v>
      </c>
      <c r="C14" s="83">
        <v>1339.8</v>
      </c>
      <c r="D14" s="87">
        <v>38.28</v>
      </c>
      <c r="E14" s="40"/>
      <c r="F14" s="153">
        <v>1962</v>
      </c>
      <c r="G14" s="99">
        <v>14</v>
      </c>
      <c r="H14" s="83">
        <v>560.1</v>
      </c>
      <c r="I14" s="87">
        <v>40.0071428571429</v>
      </c>
      <c r="J14" s="40"/>
      <c r="K14" s="153">
        <v>1962</v>
      </c>
      <c r="L14" s="99">
        <v>2</v>
      </c>
      <c r="M14" s="83">
        <v>84.7</v>
      </c>
      <c r="N14" s="89">
        <v>42.35</v>
      </c>
      <c r="O14" s="155"/>
      <c r="P14" s="129"/>
      <c r="Q14" s="97"/>
      <c r="R14" s="156"/>
      <c r="S14" s="129"/>
      <c r="T14" s="97"/>
      <c r="U14" s="156"/>
      <c r="V14" s="129"/>
      <c r="W14" s="97"/>
    </row>
    <row r="15" ht="21.95" customHeight="1">
      <c r="A15" s="152">
        <v>1963</v>
      </c>
      <c r="B15" s="99">
        <v>20</v>
      </c>
      <c r="C15" s="83">
        <v>765.1</v>
      </c>
      <c r="D15" s="87">
        <v>38.255</v>
      </c>
      <c r="E15" s="40"/>
      <c r="F15" s="153">
        <v>1963</v>
      </c>
      <c r="G15" s="99">
        <v>7</v>
      </c>
      <c r="H15" s="83">
        <v>281.1</v>
      </c>
      <c r="I15" s="87">
        <v>40.1571428571429</v>
      </c>
      <c r="J15" s="40"/>
      <c r="K15" s="153">
        <v>1963</v>
      </c>
      <c r="L15" s="99">
        <v>1</v>
      </c>
      <c r="M15" s="83">
        <v>42</v>
      </c>
      <c r="N15" s="89">
        <v>42</v>
      </c>
      <c r="O15" s="155"/>
      <c r="P15" s="129"/>
      <c r="Q15" s="97"/>
      <c r="R15" s="156"/>
      <c r="S15" s="129"/>
      <c r="T15" s="97"/>
      <c r="U15" s="156"/>
      <c r="V15" s="129"/>
      <c r="W15" s="97"/>
    </row>
    <row r="16" ht="21.95" customHeight="1">
      <c r="A16" s="152">
        <v>1964</v>
      </c>
      <c r="B16" s="99">
        <v>30</v>
      </c>
      <c r="C16" s="83">
        <v>1158.7</v>
      </c>
      <c r="D16" s="87">
        <v>38.6233333333333</v>
      </c>
      <c r="E16" s="40"/>
      <c r="F16" s="153">
        <v>1964</v>
      </c>
      <c r="G16" s="99">
        <v>20</v>
      </c>
      <c r="H16" s="83">
        <v>788.9</v>
      </c>
      <c r="I16" s="87">
        <v>39.445</v>
      </c>
      <c r="J16" s="40"/>
      <c r="K16" s="153">
        <v>1964</v>
      </c>
      <c r="L16" s="99">
        <v>0</v>
      </c>
      <c r="M16" s="83">
        <v>0</v>
      </c>
      <c r="N16" s="89"/>
      <c r="O16" s="155"/>
      <c r="P16" s="129"/>
      <c r="Q16" s="97"/>
      <c r="R16" s="156"/>
      <c r="S16" s="129"/>
      <c r="T16" s="97"/>
      <c r="U16" s="156"/>
      <c r="V16" s="129"/>
      <c r="W16" s="97"/>
    </row>
    <row r="17" ht="21.95" customHeight="1">
      <c r="A17" s="152">
        <v>1965</v>
      </c>
      <c r="B17" s="99">
        <v>33</v>
      </c>
      <c r="C17" s="83">
        <v>1265</v>
      </c>
      <c r="D17" s="87">
        <v>38.3333333333333</v>
      </c>
      <c r="E17" s="40"/>
      <c r="F17" s="153">
        <v>1965</v>
      </c>
      <c r="G17" s="99">
        <v>15</v>
      </c>
      <c r="H17" s="83">
        <v>599.7</v>
      </c>
      <c r="I17" s="87">
        <v>39.98</v>
      </c>
      <c r="J17" s="40"/>
      <c r="K17" s="153">
        <v>1965</v>
      </c>
      <c r="L17" s="99">
        <v>2</v>
      </c>
      <c r="M17" s="83">
        <v>84.3</v>
      </c>
      <c r="N17" s="89">
        <v>42.15</v>
      </c>
      <c r="O17" s="155"/>
      <c r="P17" s="129"/>
      <c r="Q17" s="97"/>
      <c r="R17" s="156"/>
      <c r="S17" s="129"/>
      <c r="T17" s="97"/>
      <c r="U17" s="156"/>
      <c r="V17" s="129"/>
      <c r="W17" s="97"/>
    </row>
    <row r="18" ht="21.95" customHeight="1">
      <c r="A18" s="152">
        <v>1966</v>
      </c>
      <c r="B18" s="99">
        <v>31</v>
      </c>
      <c r="C18" s="83">
        <v>1190.2</v>
      </c>
      <c r="D18" s="87">
        <v>38.3935483870968</v>
      </c>
      <c r="E18" s="40"/>
      <c r="F18" s="153">
        <v>1966</v>
      </c>
      <c r="G18" s="99">
        <v>12</v>
      </c>
      <c r="H18" s="83">
        <v>482.2</v>
      </c>
      <c r="I18" s="87">
        <v>40.1833333333333</v>
      </c>
      <c r="J18" s="40"/>
      <c r="K18" s="153">
        <v>1966</v>
      </c>
      <c r="L18" s="99">
        <v>1</v>
      </c>
      <c r="M18" s="83">
        <v>42</v>
      </c>
      <c r="N18" s="89">
        <v>42</v>
      </c>
      <c r="O18" s="155"/>
      <c r="P18" s="129"/>
      <c r="Q18" s="97"/>
      <c r="R18" s="156"/>
      <c r="S18" s="129"/>
      <c r="T18" s="97"/>
      <c r="U18" s="156"/>
      <c r="V18" s="129"/>
      <c r="W18" s="97"/>
    </row>
    <row r="19" ht="21.95" customHeight="1">
      <c r="A19" s="152">
        <v>1967</v>
      </c>
      <c r="B19" s="99">
        <v>24</v>
      </c>
      <c r="C19" s="83">
        <v>900.3</v>
      </c>
      <c r="D19" s="87">
        <v>37.5125</v>
      </c>
      <c r="E19" s="40"/>
      <c r="F19" s="153">
        <v>1967</v>
      </c>
      <c r="G19" s="99">
        <v>5</v>
      </c>
      <c r="H19" s="83">
        <v>200.4</v>
      </c>
      <c r="I19" s="87">
        <v>40.08</v>
      </c>
      <c r="J19" s="40"/>
      <c r="K19" s="153">
        <v>1967</v>
      </c>
      <c r="L19" s="99">
        <v>0</v>
      </c>
      <c r="M19" s="83">
        <v>0</v>
      </c>
      <c r="N19" s="89"/>
      <c r="O19" s="155"/>
      <c r="P19" s="129"/>
      <c r="Q19" s="97"/>
      <c r="R19" s="156"/>
      <c r="S19" s="129"/>
      <c r="T19" s="97"/>
      <c r="U19" s="156"/>
      <c r="V19" s="129"/>
      <c r="W19" s="97"/>
    </row>
    <row r="20" ht="21.95" customHeight="1">
      <c r="A20" s="152">
        <v>1968</v>
      </c>
      <c r="B20" s="99">
        <v>27</v>
      </c>
      <c r="C20" s="83">
        <v>1053.6</v>
      </c>
      <c r="D20" s="87">
        <v>39.0222222222222</v>
      </c>
      <c r="E20" s="40"/>
      <c r="F20" s="153">
        <v>1968</v>
      </c>
      <c r="G20" s="99">
        <v>16</v>
      </c>
      <c r="H20" s="83">
        <v>649.6</v>
      </c>
      <c r="I20" s="87">
        <v>40.6</v>
      </c>
      <c r="J20" s="40"/>
      <c r="K20" s="153">
        <v>1968</v>
      </c>
      <c r="L20" s="99">
        <v>3</v>
      </c>
      <c r="M20" s="83">
        <v>131.8</v>
      </c>
      <c r="N20" s="89">
        <v>43.9333333333333</v>
      </c>
      <c r="O20" s="155"/>
      <c r="P20" s="129"/>
      <c r="Q20" s="97"/>
      <c r="R20" s="156"/>
      <c r="S20" s="129"/>
      <c r="T20" s="97"/>
      <c r="U20" s="156"/>
      <c r="V20" s="129"/>
      <c r="W20" s="97"/>
    </row>
    <row r="21" ht="21.95" customHeight="1">
      <c r="A21" s="152">
        <v>1969</v>
      </c>
      <c r="B21" s="99">
        <v>34</v>
      </c>
      <c r="C21" s="83">
        <v>1331.9</v>
      </c>
      <c r="D21" s="87">
        <v>39.1735294117647</v>
      </c>
      <c r="E21" s="40"/>
      <c r="F21" s="153">
        <v>1969</v>
      </c>
      <c r="G21" s="99">
        <v>19</v>
      </c>
      <c r="H21" s="83">
        <v>773.3</v>
      </c>
      <c r="I21" s="87">
        <v>40.7</v>
      </c>
      <c r="J21" s="40"/>
      <c r="K21" s="153">
        <v>1969</v>
      </c>
      <c r="L21" s="99">
        <v>5</v>
      </c>
      <c r="M21" s="83">
        <v>216.3</v>
      </c>
      <c r="N21" s="89">
        <v>43.26</v>
      </c>
      <c r="O21" s="155"/>
      <c r="P21" s="129"/>
      <c r="Q21" s="97"/>
      <c r="R21" s="156"/>
      <c r="S21" s="129"/>
      <c r="T21" s="97"/>
      <c r="U21" s="156"/>
      <c r="V21" s="129"/>
      <c r="W21" s="97"/>
    </row>
    <row r="22" ht="21.95" customHeight="1">
      <c r="A22" s="152">
        <v>1970</v>
      </c>
      <c r="B22" s="99">
        <v>39</v>
      </c>
      <c r="C22" s="83">
        <v>1498.9</v>
      </c>
      <c r="D22" s="87">
        <v>38.4333333333333</v>
      </c>
      <c r="E22" s="40"/>
      <c r="F22" s="153">
        <v>1970</v>
      </c>
      <c r="G22" s="99">
        <v>19</v>
      </c>
      <c r="H22" s="83">
        <v>763.2</v>
      </c>
      <c r="I22" s="87">
        <v>40.1684210526316</v>
      </c>
      <c r="J22" s="40"/>
      <c r="K22" s="153">
        <v>1970</v>
      </c>
      <c r="L22" s="99">
        <v>2</v>
      </c>
      <c r="M22" s="83">
        <v>85.59999999999999</v>
      </c>
      <c r="N22" s="89">
        <v>42.8</v>
      </c>
      <c r="O22" s="155"/>
      <c r="P22" s="129"/>
      <c r="Q22" s="97"/>
      <c r="R22" s="156"/>
      <c r="S22" s="129"/>
      <c r="T22" s="97"/>
      <c r="U22" s="156"/>
      <c r="V22" s="129"/>
      <c r="W22" s="97"/>
    </row>
    <row r="23" ht="21.95" customHeight="1">
      <c r="A23" s="152">
        <v>1971</v>
      </c>
      <c r="B23" s="99">
        <v>21</v>
      </c>
      <c r="C23" s="83">
        <v>806.2</v>
      </c>
      <c r="D23" s="87">
        <v>38.3904761904762</v>
      </c>
      <c r="E23" s="40"/>
      <c r="F23" s="153">
        <v>1971</v>
      </c>
      <c r="G23" s="99">
        <v>9</v>
      </c>
      <c r="H23" s="83">
        <v>362.5</v>
      </c>
      <c r="I23" s="87">
        <v>40.2777777777778</v>
      </c>
      <c r="J23" s="40"/>
      <c r="K23" s="153">
        <v>1971</v>
      </c>
      <c r="L23" s="99">
        <v>0</v>
      </c>
      <c r="M23" s="83">
        <v>0</v>
      </c>
      <c r="N23" s="89"/>
      <c r="O23" s="155"/>
      <c r="P23" s="129"/>
      <c r="Q23" s="97"/>
      <c r="R23" s="156"/>
      <c r="S23" s="129"/>
      <c r="T23" s="97"/>
      <c r="U23" s="156"/>
      <c r="V23" s="129"/>
      <c r="W23" s="97"/>
    </row>
    <row r="24" ht="21.95" customHeight="1">
      <c r="A24" s="152">
        <v>1972</v>
      </c>
      <c r="B24" s="99">
        <v>55</v>
      </c>
      <c r="C24" s="83">
        <v>2132.1</v>
      </c>
      <c r="D24" s="87">
        <v>38.7654545454545</v>
      </c>
      <c r="E24" s="40"/>
      <c r="F24" s="153">
        <v>1972</v>
      </c>
      <c r="G24" s="99">
        <v>27</v>
      </c>
      <c r="H24" s="83">
        <v>1092</v>
      </c>
      <c r="I24" s="87">
        <v>40.4444444444444</v>
      </c>
      <c r="J24" s="40"/>
      <c r="K24" s="153">
        <v>1972</v>
      </c>
      <c r="L24" s="99">
        <v>6</v>
      </c>
      <c r="M24" s="83">
        <v>256.4</v>
      </c>
      <c r="N24" s="89">
        <v>42.7333333333333</v>
      </c>
      <c r="O24" s="155"/>
      <c r="P24" s="129"/>
      <c r="Q24" s="97"/>
      <c r="R24" s="156"/>
      <c r="S24" s="129"/>
      <c r="T24" s="97"/>
      <c r="U24" s="156"/>
      <c r="V24" s="129"/>
      <c r="W24" s="97"/>
    </row>
    <row r="25" ht="21.95" customHeight="1">
      <c r="A25" s="152">
        <v>1973</v>
      </c>
      <c r="B25" s="99">
        <v>26</v>
      </c>
      <c r="C25" s="83">
        <v>991.4</v>
      </c>
      <c r="D25" s="87">
        <v>38.1307692307692</v>
      </c>
      <c r="E25" s="40"/>
      <c r="F25" s="153">
        <v>1973</v>
      </c>
      <c r="G25" s="99">
        <v>10</v>
      </c>
      <c r="H25" s="83">
        <v>399.2</v>
      </c>
      <c r="I25" s="87">
        <v>39.92</v>
      </c>
      <c r="J25" s="40"/>
      <c r="K25" s="153">
        <v>1973</v>
      </c>
      <c r="L25" s="99">
        <v>0</v>
      </c>
      <c r="M25" s="83">
        <v>0</v>
      </c>
      <c r="N25" s="89"/>
      <c r="O25" s="155"/>
      <c r="P25" s="129"/>
      <c r="Q25" s="97"/>
      <c r="R25" s="156"/>
      <c r="S25" s="129"/>
      <c r="T25" s="97"/>
      <c r="U25" s="156"/>
      <c r="V25" s="129"/>
      <c r="W25" s="97"/>
    </row>
    <row r="26" ht="21.95" customHeight="1">
      <c r="A26" s="152">
        <v>1974</v>
      </c>
      <c r="B26" s="99">
        <v>34</v>
      </c>
      <c r="C26" s="83">
        <v>1298.1</v>
      </c>
      <c r="D26" s="87">
        <v>38.1794117647059</v>
      </c>
      <c r="E26" s="40"/>
      <c r="F26" s="153">
        <v>1974</v>
      </c>
      <c r="G26" s="99">
        <v>16</v>
      </c>
      <c r="H26" s="83">
        <v>635.5</v>
      </c>
      <c r="I26" s="87">
        <v>39.71875</v>
      </c>
      <c r="J26" s="40"/>
      <c r="K26" s="153">
        <v>1974</v>
      </c>
      <c r="L26" s="99">
        <v>1</v>
      </c>
      <c r="M26" s="83">
        <v>43</v>
      </c>
      <c r="N26" s="89">
        <v>43</v>
      </c>
      <c r="O26" s="155"/>
      <c r="P26" s="129"/>
      <c r="Q26" s="97"/>
      <c r="R26" s="156"/>
      <c r="S26" s="129"/>
      <c r="T26" s="97"/>
      <c r="U26" s="156"/>
      <c r="V26" s="129"/>
      <c r="W26" s="97"/>
    </row>
    <row r="27" ht="21.95" customHeight="1">
      <c r="A27" s="152">
        <v>1975</v>
      </c>
      <c r="B27" s="99">
        <v>30</v>
      </c>
      <c r="C27" s="83">
        <v>1173.2</v>
      </c>
      <c r="D27" s="87">
        <v>39.1066666666667</v>
      </c>
      <c r="E27" s="40"/>
      <c r="F27" s="153">
        <v>1975</v>
      </c>
      <c r="G27" s="99">
        <v>18</v>
      </c>
      <c r="H27" s="83">
        <v>732.2</v>
      </c>
      <c r="I27" s="87">
        <v>40.6777777777778</v>
      </c>
      <c r="J27" s="40"/>
      <c r="K27" s="153">
        <v>1975</v>
      </c>
      <c r="L27" s="99">
        <v>4</v>
      </c>
      <c r="M27" s="83">
        <v>175.1</v>
      </c>
      <c r="N27" s="89">
        <v>43.775</v>
      </c>
      <c r="O27" s="155"/>
      <c r="P27" s="129"/>
      <c r="Q27" s="97"/>
      <c r="R27" s="156"/>
      <c r="S27" s="129"/>
      <c r="T27" s="97"/>
      <c r="U27" s="156"/>
      <c r="V27" s="129"/>
      <c r="W27" s="97"/>
    </row>
    <row r="28" ht="21.95" customHeight="1">
      <c r="A28" s="152">
        <v>1976</v>
      </c>
      <c r="B28" s="99">
        <v>33</v>
      </c>
      <c r="C28" s="83">
        <v>1274.4</v>
      </c>
      <c r="D28" s="87">
        <v>38.6181818181818</v>
      </c>
      <c r="E28" s="40"/>
      <c r="F28" s="153">
        <v>1976</v>
      </c>
      <c r="G28" s="99">
        <v>16</v>
      </c>
      <c r="H28" s="83">
        <v>647.7</v>
      </c>
      <c r="I28" s="87">
        <v>40.48125</v>
      </c>
      <c r="J28" s="40"/>
      <c r="K28" s="153">
        <v>1976</v>
      </c>
      <c r="L28" s="99">
        <v>4</v>
      </c>
      <c r="M28" s="83">
        <v>170.3</v>
      </c>
      <c r="N28" s="89">
        <v>42.575</v>
      </c>
      <c r="O28" t="s" s="125">
        <v>57</v>
      </c>
      <c r="P28" s="129">
        <f>AVERAGE(B28:B47)</f>
        <v>33.5</v>
      </c>
      <c r="Q28" s="97">
        <f>AVERAGE(D28:D47)</f>
        <v>38.7486823845639</v>
      </c>
      <c r="R28" t="s" s="128">
        <v>57</v>
      </c>
      <c r="S28" s="129">
        <f>AVERAGE(G28:G47)</f>
        <v>16.2</v>
      </c>
      <c r="T28" s="97">
        <f>AVERAGE(I28:I47)</f>
        <v>40.6218434899509</v>
      </c>
      <c r="U28" t="s" s="128">
        <v>57</v>
      </c>
      <c r="V28" s="129">
        <f>AVERAGE(L28:L47)</f>
        <v>3.8</v>
      </c>
      <c r="W28" s="97">
        <f>AVERAGE(N28:N47)</f>
        <v>43.363358395990</v>
      </c>
    </row>
    <row r="29" ht="21.95" customHeight="1">
      <c r="A29" s="152">
        <v>1977</v>
      </c>
      <c r="B29" s="99">
        <v>49</v>
      </c>
      <c r="C29" s="83">
        <v>1924.3</v>
      </c>
      <c r="D29" s="87">
        <v>39.2714285714286</v>
      </c>
      <c r="E29" s="40"/>
      <c r="F29" s="153">
        <v>1977</v>
      </c>
      <c r="G29" s="99">
        <v>30</v>
      </c>
      <c r="H29" s="83">
        <v>1225.4</v>
      </c>
      <c r="I29" s="87">
        <v>40.8466666666667</v>
      </c>
      <c r="J29" s="40"/>
      <c r="K29" s="153">
        <v>1977</v>
      </c>
      <c r="L29" s="99">
        <v>9</v>
      </c>
      <c r="M29" s="83">
        <v>387</v>
      </c>
      <c r="N29" s="89">
        <v>43</v>
      </c>
      <c r="O29" t="s" s="125">
        <v>58</v>
      </c>
      <c r="P29" s="129">
        <f>AVERAGE(B29:B47)</f>
        <v>33.5263157894737</v>
      </c>
      <c r="Q29" s="97">
        <f>AVERAGE(D29:D47)</f>
        <v>38.7555508354261</v>
      </c>
      <c r="R29" t="s" s="128">
        <v>58</v>
      </c>
      <c r="S29" s="129">
        <f>AVERAGE(G29:G47)</f>
        <v>16.2105263157895</v>
      </c>
      <c r="T29" s="97">
        <f>AVERAGE(I29:I47)</f>
        <v>40.6292431473167</v>
      </c>
      <c r="U29" t="s" s="128">
        <v>58</v>
      </c>
      <c r="V29" s="129">
        <f>AVERAGE(L29:L47)</f>
        <v>3.78947368421053</v>
      </c>
      <c r="W29" s="97">
        <f>AVERAGE(N29:N47)</f>
        <v>43.4071560846561</v>
      </c>
    </row>
    <row r="30" ht="21.95" customHeight="1">
      <c r="A30" s="152">
        <v>1978</v>
      </c>
      <c r="B30" s="99">
        <v>35</v>
      </c>
      <c r="C30" s="83">
        <v>1362.7</v>
      </c>
      <c r="D30" s="87">
        <v>38.9342857142857</v>
      </c>
      <c r="E30" s="40"/>
      <c r="F30" s="153">
        <v>1978</v>
      </c>
      <c r="G30" s="99">
        <v>18</v>
      </c>
      <c r="H30" s="83">
        <v>731.6</v>
      </c>
      <c r="I30" s="87">
        <v>40.6444444444444</v>
      </c>
      <c r="J30" s="40"/>
      <c r="K30" s="153">
        <v>1978</v>
      </c>
      <c r="L30" s="99">
        <v>7</v>
      </c>
      <c r="M30" s="83">
        <v>298.6</v>
      </c>
      <c r="N30" s="89">
        <v>42.6571428571429</v>
      </c>
      <c r="O30" t="s" s="125">
        <v>59</v>
      </c>
      <c r="P30" s="129">
        <f>AVERAGE(B30:B47)</f>
        <v>32.6666666666667</v>
      </c>
      <c r="Q30" s="97">
        <f>AVERAGE(D30:D47)</f>
        <v>38.7268909612037</v>
      </c>
      <c r="R30" t="s" s="128">
        <v>59</v>
      </c>
      <c r="S30" s="129">
        <f>AVERAGE(G30:G47)</f>
        <v>15.4444444444444</v>
      </c>
      <c r="T30" s="97">
        <f>AVERAGE(I30:I47)</f>
        <v>40.6171640629084</v>
      </c>
      <c r="U30" t="s" s="128">
        <v>59</v>
      </c>
      <c r="V30" s="129">
        <f>AVERAGE(L30:L47)</f>
        <v>3.5</v>
      </c>
      <c r="W30" s="97">
        <f>AVERAGE(N30:N47)</f>
        <v>43.431106442577</v>
      </c>
    </row>
    <row r="31" ht="21.95" customHeight="1">
      <c r="A31" s="152">
        <v>1979</v>
      </c>
      <c r="B31" s="99">
        <v>39</v>
      </c>
      <c r="C31" s="83">
        <v>1516.4</v>
      </c>
      <c r="D31" s="87">
        <v>38.8820512820513</v>
      </c>
      <c r="E31" s="40"/>
      <c r="F31" s="153">
        <v>1979</v>
      </c>
      <c r="G31" s="99">
        <v>20</v>
      </c>
      <c r="H31" s="83">
        <v>815.7</v>
      </c>
      <c r="I31" s="87">
        <v>40.785</v>
      </c>
      <c r="J31" s="40"/>
      <c r="K31" s="153">
        <v>1979</v>
      </c>
      <c r="L31" s="99">
        <v>4</v>
      </c>
      <c r="M31" s="83">
        <v>170.7</v>
      </c>
      <c r="N31" s="89">
        <v>42.675</v>
      </c>
      <c r="O31" t="s" s="125">
        <v>60</v>
      </c>
      <c r="P31" s="129">
        <f>AVERAGE(B31:B47)</f>
        <v>32.5294117647059</v>
      </c>
      <c r="Q31" s="97">
        <f>AVERAGE(D31:D47)</f>
        <v>38.714691269846</v>
      </c>
      <c r="R31" t="s" s="128">
        <v>60</v>
      </c>
      <c r="S31" s="129">
        <f>AVERAGE(G31:G47)</f>
        <v>15.2941176470588</v>
      </c>
      <c r="T31" s="97">
        <f>AVERAGE(I31:I47)</f>
        <v>40.6155593345827</v>
      </c>
      <c r="U31" t="s" s="128">
        <v>60</v>
      </c>
      <c r="V31" s="129">
        <f>AVERAGE(L31:L47)</f>
        <v>3.29411764705882</v>
      </c>
      <c r="W31" s="97">
        <f>AVERAGE(N31:N47)</f>
        <v>43.4794791666667</v>
      </c>
    </row>
    <row r="32" ht="21.95" customHeight="1">
      <c r="A32" s="152">
        <v>1980</v>
      </c>
      <c r="B32" s="99">
        <v>36</v>
      </c>
      <c r="C32" s="83">
        <v>1411.5</v>
      </c>
      <c r="D32" s="87">
        <v>39.2083333333333</v>
      </c>
      <c r="E32" s="40"/>
      <c r="F32" s="153">
        <v>1980</v>
      </c>
      <c r="G32" s="99">
        <v>19</v>
      </c>
      <c r="H32" s="83">
        <v>778.9</v>
      </c>
      <c r="I32" s="87">
        <v>40.9947368421053</v>
      </c>
      <c r="J32" s="40"/>
      <c r="K32" s="153">
        <v>1980</v>
      </c>
      <c r="L32" s="99">
        <v>4</v>
      </c>
      <c r="M32" s="83">
        <v>178.8</v>
      </c>
      <c r="N32" s="89">
        <v>44.7</v>
      </c>
      <c r="O32" t="s" s="125">
        <v>61</v>
      </c>
      <c r="P32" s="129">
        <f>AVERAGE(B32:B47)</f>
        <v>32.125</v>
      </c>
      <c r="Q32" s="97">
        <f>AVERAGE(D32:D47)</f>
        <v>38.7042312690832</v>
      </c>
      <c r="R32" t="s" s="128">
        <v>61</v>
      </c>
      <c r="S32" s="129">
        <f>AVERAGE(G32:G47)</f>
        <v>15</v>
      </c>
      <c r="T32" s="97">
        <f>AVERAGE(I32:I47)</f>
        <v>40.6049692929942</v>
      </c>
      <c r="U32" t="s" s="128">
        <v>61</v>
      </c>
      <c r="V32" s="129">
        <f>AVERAGE(L32:L47)</f>
        <v>3.25</v>
      </c>
      <c r="W32" s="97">
        <f>AVERAGE(N32:N47)</f>
        <v>43.5331111111111</v>
      </c>
    </row>
    <row r="33" ht="21.95" customHeight="1">
      <c r="A33" s="152">
        <v>1981</v>
      </c>
      <c r="B33" s="99">
        <v>18</v>
      </c>
      <c r="C33" s="83">
        <v>698.5</v>
      </c>
      <c r="D33" s="87">
        <v>38.8055555555556</v>
      </c>
      <c r="E33" s="40"/>
      <c r="F33" s="153">
        <v>1981</v>
      </c>
      <c r="G33" s="99">
        <v>8</v>
      </c>
      <c r="H33" s="83">
        <v>326.9</v>
      </c>
      <c r="I33" s="87">
        <v>40.8625</v>
      </c>
      <c r="J33" s="40"/>
      <c r="K33" s="153">
        <v>1981</v>
      </c>
      <c r="L33" s="99">
        <v>2</v>
      </c>
      <c r="M33" s="83">
        <v>86.90000000000001</v>
      </c>
      <c r="N33" s="89">
        <v>43.45</v>
      </c>
      <c r="O33" t="s" s="125">
        <v>62</v>
      </c>
      <c r="P33" s="129">
        <f>AVERAGE(B33:B47)</f>
        <v>31.8666666666667</v>
      </c>
      <c r="Q33" s="97">
        <f>AVERAGE(D33:D47)</f>
        <v>38.6706244647998</v>
      </c>
      <c r="R33" t="s" s="128">
        <v>62</v>
      </c>
      <c r="S33" s="129">
        <f>AVERAGE(G33:G47)</f>
        <v>14.7333333333333</v>
      </c>
      <c r="T33" s="97">
        <f>AVERAGE(I33:I47)</f>
        <v>40.5789847897201</v>
      </c>
      <c r="U33" t="s" s="128">
        <v>62</v>
      </c>
      <c r="V33" s="129">
        <f>AVERAGE(L33:L47)</f>
        <v>3.2</v>
      </c>
      <c r="W33" s="97">
        <f>AVERAGE(N33:N47)</f>
        <v>43.4497619047619</v>
      </c>
    </row>
    <row r="34" ht="21.95" customHeight="1">
      <c r="A34" s="152">
        <v>1982</v>
      </c>
      <c r="B34" s="99">
        <v>28</v>
      </c>
      <c r="C34" s="83">
        <v>1080.8</v>
      </c>
      <c r="D34" s="87">
        <v>38.6</v>
      </c>
      <c r="E34" s="40"/>
      <c r="F34" s="153">
        <v>1982</v>
      </c>
      <c r="G34" s="99">
        <v>13</v>
      </c>
      <c r="H34" s="83">
        <v>523.7</v>
      </c>
      <c r="I34" s="87">
        <v>40.2846153846154</v>
      </c>
      <c r="J34" s="40"/>
      <c r="K34" s="153">
        <v>1982</v>
      </c>
      <c r="L34" s="99">
        <v>2</v>
      </c>
      <c r="M34" s="83">
        <v>85.7</v>
      </c>
      <c r="N34" s="89">
        <v>42.85</v>
      </c>
      <c r="O34" t="s" s="125">
        <v>63</v>
      </c>
      <c r="P34" s="129">
        <f>AVERAGE(B34:B47)</f>
        <v>32.8571428571429</v>
      </c>
      <c r="Q34" s="97">
        <f>AVERAGE(D34:D47)</f>
        <v>38.6609865297458</v>
      </c>
      <c r="R34" t="s" s="128">
        <v>63</v>
      </c>
      <c r="S34" s="129">
        <f>AVERAGE(G34:G47)</f>
        <v>15.2142857142857</v>
      </c>
      <c r="T34" s="97">
        <f>AVERAGE(I34:I47)</f>
        <v>40.5587337032715</v>
      </c>
      <c r="U34" t="s" s="128">
        <v>63</v>
      </c>
      <c r="V34" s="129">
        <f>AVERAGE(L34:L47)</f>
        <v>3.28571428571429</v>
      </c>
      <c r="W34" s="97">
        <f>AVERAGE(N34:N47)</f>
        <v>43.4497435897436</v>
      </c>
    </row>
    <row r="35" ht="21.95" customHeight="1">
      <c r="A35" s="152">
        <v>1983</v>
      </c>
      <c r="B35" s="99">
        <v>27</v>
      </c>
      <c r="C35" s="83">
        <v>1049.4</v>
      </c>
      <c r="D35" s="87">
        <v>38.8666666666667</v>
      </c>
      <c r="E35" s="40"/>
      <c r="F35" s="153">
        <v>1983</v>
      </c>
      <c r="G35" s="99">
        <v>14</v>
      </c>
      <c r="H35" s="83">
        <v>570</v>
      </c>
      <c r="I35" s="87">
        <v>40.7142857142857</v>
      </c>
      <c r="J35" s="40"/>
      <c r="K35" s="153">
        <v>1983</v>
      </c>
      <c r="L35" s="99">
        <v>2</v>
      </c>
      <c r="M35" s="83">
        <v>86.09999999999999</v>
      </c>
      <c r="N35" s="89">
        <v>43.05</v>
      </c>
      <c r="O35" t="s" s="125">
        <v>64</v>
      </c>
      <c r="P35" s="129">
        <f>AVERAGE(B35:B47)</f>
        <v>33.2307692307692</v>
      </c>
      <c r="Q35" s="97">
        <f>AVERAGE(D35:D47)</f>
        <v>38.6656778012647</v>
      </c>
      <c r="R35" t="s" s="128">
        <v>64</v>
      </c>
      <c r="S35" s="129">
        <f>AVERAGE(G35:G47)</f>
        <v>15.3846153846154</v>
      </c>
      <c r="T35" s="97">
        <f>AVERAGE(I35:I47)</f>
        <v>40.5798197277835</v>
      </c>
      <c r="U35" t="s" s="128">
        <v>64</v>
      </c>
      <c r="V35" s="129">
        <f>AVERAGE(L35:L47)</f>
        <v>3.38461538461538</v>
      </c>
      <c r="W35" s="97">
        <f>AVERAGE(N35:N47)</f>
        <v>43.4997222222222</v>
      </c>
    </row>
    <row r="36" ht="21.95" customHeight="1">
      <c r="A36" s="152">
        <v>1984</v>
      </c>
      <c r="B36" s="99">
        <v>32</v>
      </c>
      <c r="C36" s="83">
        <v>1224.5</v>
      </c>
      <c r="D36" s="87">
        <v>38.265625</v>
      </c>
      <c r="E36" s="40"/>
      <c r="F36" s="153">
        <v>1984</v>
      </c>
      <c r="G36" s="99">
        <v>14</v>
      </c>
      <c r="H36" s="83">
        <v>562.8</v>
      </c>
      <c r="I36" s="87">
        <v>40.2</v>
      </c>
      <c r="J36" s="40"/>
      <c r="K36" s="153">
        <v>1984</v>
      </c>
      <c r="L36" s="99">
        <v>2</v>
      </c>
      <c r="M36" s="83">
        <v>85.8</v>
      </c>
      <c r="N36" s="89">
        <v>42.9</v>
      </c>
      <c r="O36" t="s" s="125">
        <v>65</v>
      </c>
      <c r="P36" s="129">
        <f>AVERAGE(B36:B47)</f>
        <v>33.75</v>
      </c>
      <c r="Q36" s="97">
        <f>AVERAGE(D36:D47)</f>
        <v>38.6489287291479</v>
      </c>
      <c r="R36" t="s" s="128">
        <v>65</v>
      </c>
      <c r="S36" s="129">
        <f>AVERAGE(G36:G47)</f>
        <v>15.5</v>
      </c>
      <c r="T36" s="97">
        <f>AVERAGE(I36:I47)</f>
        <v>40.5686142289084</v>
      </c>
      <c r="U36" t="s" s="128">
        <v>65</v>
      </c>
      <c r="V36" s="129">
        <f>AVERAGE(L36:L47)</f>
        <v>3.5</v>
      </c>
      <c r="W36" s="97">
        <f>AVERAGE(N36:N47)</f>
        <v>43.5406060606061</v>
      </c>
    </row>
    <row r="37" ht="21.95" customHeight="1">
      <c r="A37" s="152">
        <v>1985</v>
      </c>
      <c r="B37" s="99">
        <v>40</v>
      </c>
      <c r="C37" s="83">
        <v>1540</v>
      </c>
      <c r="D37" s="87">
        <v>38.5</v>
      </c>
      <c r="E37" s="40"/>
      <c r="F37" s="153">
        <v>1985</v>
      </c>
      <c r="G37" s="99">
        <v>17</v>
      </c>
      <c r="H37" s="83">
        <v>687.7</v>
      </c>
      <c r="I37" s="87">
        <v>40.4529411764706</v>
      </c>
      <c r="J37" s="40"/>
      <c r="K37" s="153">
        <v>1985</v>
      </c>
      <c r="L37" s="99">
        <v>2</v>
      </c>
      <c r="M37" s="83">
        <v>88</v>
      </c>
      <c r="N37" s="89">
        <v>44</v>
      </c>
      <c r="O37" t="s" s="125">
        <v>66</v>
      </c>
      <c r="P37" s="129">
        <f>AVERAGE(B37:B47)</f>
        <v>33.9090909090909</v>
      </c>
      <c r="Q37" s="97">
        <f>AVERAGE(D37:D47)</f>
        <v>38.6837745227068</v>
      </c>
      <c r="R37" t="s" s="128">
        <v>66</v>
      </c>
      <c r="S37" s="129">
        <f>AVERAGE(G37:G47)</f>
        <v>15.6363636363636</v>
      </c>
      <c r="T37" s="97">
        <f>AVERAGE(I37:I47)</f>
        <v>40.6021246133546</v>
      </c>
      <c r="U37" t="s" s="128">
        <v>66</v>
      </c>
      <c r="V37" s="129">
        <f>AVERAGE(L37:L47)</f>
        <v>3.63636363636364</v>
      </c>
      <c r="W37" s="97">
        <f>AVERAGE(N37:N47)</f>
        <v>43.6046666666667</v>
      </c>
    </row>
    <row r="38" ht="21.95" customHeight="1">
      <c r="A38" s="152">
        <v>1986</v>
      </c>
      <c r="B38" s="99">
        <v>34</v>
      </c>
      <c r="C38" s="83">
        <v>1310.2</v>
      </c>
      <c r="D38" s="87">
        <v>38.5352941176471</v>
      </c>
      <c r="E38" s="40"/>
      <c r="F38" s="153">
        <v>1986</v>
      </c>
      <c r="G38" s="99">
        <v>14</v>
      </c>
      <c r="H38" s="83">
        <v>569.3</v>
      </c>
      <c r="I38" s="87">
        <v>40.6642857142857</v>
      </c>
      <c r="J38" s="40"/>
      <c r="K38" s="153">
        <v>1986</v>
      </c>
      <c r="L38" s="99">
        <v>3</v>
      </c>
      <c r="M38" s="83">
        <v>133.1</v>
      </c>
      <c r="N38" s="89">
        <v>44.3666666666667</v>
      </c>
      <c r="O38" t="s" s="125">
        <v>67</v>
      </c>
      <c r="P38" s="129">
        <f>AVERAGE(B38:B47)</f>
        <v>33.3</v>
      </c>
      <c r="Q38" s="97">
        <f>AVERAGE(D38:D47)</f>
        <v>38.7021519749775</v>
      </c>
      <c r="R38" t="s" s="128">
        <v>67</v>
      </c>
      <c r="S38" s="129">
        <f>AVERAGE(G38:G47)</f>
        <v>15.5</v>
      </c>
      <c r="T38" s="97">
        <f>AVERAGE(I38:I47)</f>
        <v>40.617042957043</v>
      </c>
      <c r="U38" t="s" s="128">
        <v>67</v>
      </c>
      <c r="V38" s="129">
        <f>AVERAGE(L38:L47)</f>
        <v>3.8</v>
      </c>
      <c r="W38" s="97">
        <f>AVERAGE(N38:N47)</f>
        <v>43.5607407407407</v>
      </c>
    </row>
    <row r="39" ht="21.95" customHeight="1">
      <c r="A39" s="152">
        <v>1987</v>
      </c>
      <c r="B39" s="99">
        <v>33</v>
      </c>
      <c r="C39" s="83">
        <v>1270.8</v>
      </c>
      <c r="D39" s="87">
        <v>38.5090909090909</v>
      </c>
      <c r="E39" s="40"/>
      <c r="F39" s="153">
        <v>1987</v>
      </c>
      <c r="G39" s="99">
        <v>14</v>
      </c>
      <c r="H39" s="83">
        <v>566.3</v>
      </c>
      <c r="I39" s="87">
        <v>40.45</v>
      </c>
      <c r="J39" s="40"/>
      <c r="K39" s="153">
        <v>1987</v>
      </c>
      <c r="L39" s="99">
        <v>2</v>
      </c>
      <c r="M39" s="83">
        <v>89.59999999999999</v>
      </c>
      <c r="N39" s="89">
        <v>44.8</v>
      </c>
      <c r="O39" t="s" s="125">
        <v>68</v>
      </c>
      <c r="P39" s="129">
        <f>AVERAGE(B39:B47)</f>
        <v>33.2222222222222</v>
      </c>
      <c r="Q39" s="97">
        <f>AVERAGE(D39:D47)</f>
        <v>38.7206917369031</v>
      </c>
      <c r="R39" t="s" s="128">
        <v>68</v>
      </c>
      <c r="S39" s="129">
        <f>AVERAGE(G39:G47)</f>
        <v>15.6666666666667</v>
      </c>
      <c r="T39" s="97">
        <f>AVERAGE(I39:I47)</f>
        <v>40.6117937617938</v>
      </c>
      <c r="U39" t="s" s="128">
        <v>68</v>
      </c>
      <c r="V39" s="129">
        <f>AVERAGE(L39:L47)</f>
        <v>3.88888888888889</v>
      </c>
      <c r="W39" s="97">
        <f>AVERAGE(N39:N47)</f>
        <v>43.46</v>
      </c>
    </row>
    <row r="40" ht="21.95" customHeight="1">
      <c r="A40" s="152">
        <v>1988</v>
      </c>
      <c r="B40" s="99">
        <v>35</v>
      </c>
      <c r="C40" s="83">
        <v>1363.4</v>
      </c>
      <c r="D40" s="87">
        <v>38.9542857142857</v>
      </c>
      <c r="E40" s="40"/>
      <c r="F40" s="153">
        <v>1988</v>
      </c>
      <c r="G40" s="99">
        <v>15</v>
      </c>
      <c r="H40" s="83">
        <v>619</v>
      </c>
      <c r="I40" s="87">
        <v>41.2666666666667</v>
      </c>
      <c r="J40" s="40"/>
      <c r="K40" s="153">
        <v>1988</v>
      </c>
      <c r="L40" s="99">
        <v>6</v>
      </c>
      <c r="M40" s="83">
        <v>262.6</v>
      </c>
      <c r="N40" s="89">
        <v>43.7666666666667</v>
      </c>
      <c r="O40" t="s" s="125">
        <v>69</v>
      </c>
      <c r="P40" s="129">
        <f>AVERAGE(B40:B47)</f>
        <v>33.25</v>
      </c>
      <c r="Q40" s="97">
        <f>AVERAGE(D40:D47)</f>
        <v>38.7471418403796</v>
      </c>
      <c r="R40" t="s" s="128">
        <v>69</v>
      </c>
      <c r="S40" s="129">
        <f>AVERAGE(G40:G47)</f>
        <v>15.875</v>
      </c>
      <c r="T40" s="97">
        <f>AVERAGE(I40:I47)</f>
        <v>40.632017982018</v>
      </c>
      <c r="U40" t="s" s="128">
        <v>69</v>
      </c>
      <c r="V40" s="129">
        <f>AVERAGE(L40:L47)</f>
        <v>4.125</v>
      </c>
      <c r="W40" s="97">
        <f>AVERAGE(N40:N47)</f>
        <v>43.2685714285714</v>
      </c>
    </row>
    <row r="41" ht="21.95" customHeight="1">
      <c r="A41" s="152">
        <v>1989</v>
      </c>
      <c r="B41" s="99">
        <v>31</v>
      </c>
      <c r="C41" s="83">
        <v>1203.9</v>
      </c>
      <c r="D41" s="87">
        <v>38.8354838709677</v>
      </c>
      <c r="E41" s="40"/>
      <c r="F41" s="153">
        <v>1989</v>
      </c>
      <c r="G41" s="99">
        <v>14</v>
      </c>
      <c r="H41" s="83">
        <v>578.8</v>
      </c>
      <c r="I41" s="87">
        <v>41.3428571428571</v>
      </c>
      <c r="J41" s="40"/>
      <c r="K41" s="153">
        <v>1989</v>
      </c>
      <c r="L41" s="99">
        <v>5</v>
      </c>
      <c r="M41" s="83">
        <v>216.2</v>
      </c>
      <c r="N41" s="89">
        <v>43.24</v>
      </c>
      <c r="O41" t="s" s="125">
        <v>70</v>
      </c>
      <c r="P41" s="129">
        <f>AVERAGE(B41:B47)</f>
        <v>33</v>
      </c>
      <c r="Q41" s="97">
        <f>AVERAGE(D41:D47)</f>
        <v>38.717549858393</v>
      </c>
      <c r="R41" t="s" s="128">
        <v>70</v>
      </c>
      <c r="S41" s="129">
        <f>AVERAGE(G41:G47)</f>
        <v>16</v>
      </c>
      <c r="T41" s="97">
        <f>AVERAGE(I41:I47)</f>
        <v>40.541353884211</v>
      </c>
      <c r="U41" t="s" s="128">
        <v>70</v>
      </c>
      <c r="V41" s="129">
        <f>AVERAGE(L41:L47)</f>
        <v>3.85714285714286</v>
      </c>
      <c r="W41" s="97">
        <f>AVERAGE(N41:N47)</f>
        <v>43.1855555555556</v>
      </c>
    </row>
    <row r="42" ht="21.95" customHeight="1">
      <c r="A42" s="152">
        <v>1990</v>
      </c>
      <c r="B42" s="99">
        <v>24</v>
      </c>
      <c r="C42" s="83">
        <v>930.3</v>
      </c>
      <c r="D42" s="87">
        <v>38.7625</v>
      </c>
      <c r="E42" s="40"/>
      <c r="F42" s="153">
        <v>1990</v>
      </c>
      <c r="G42" s="99">
        <v>11</v>
      </c>
      <c r="H42" s="83">
        <v>448.6</v>
      </c>
      <c r="I42" s="87">
        <v>40.7818181818182</v>
      </c>
      <c r="J42" s="40"/>
      <c r="K42" s="153">
        <v>1990</v>
      </c>
      <c r="L42" s="99">
        <v>3</v>
      </c>
      <c r="M42" s="83">
        <v>128.5</v>
      </c>
      <c r="N42" s="89">
        <v>42.8333333333333</v>
      </c>
      <c r="O42" t="s" s="125">
        <v>71</v>
      </c>
      <c r="P42" s="129">
        <f>AVERAGE(B42:B47)</f>
        <v>33.3333333333333</v>
      </c>
      <c r="Q42" s="97">
        <f>AVERAGE(D42:D47)</f>
        <v>38.6978941896306</v>
      </c>
      <c r="R42" t="s" s="128">
        <v>71</v>
      </c>
      <c r="S42" s="129">
        <f>AVERAGE(G42:G47)</f>
        <v>16.3333333333333</v>
      </c>
      <c r="T42" s="97">
        <f>AVERAGE(I42:I47)</f>
        <v>40.407770007770</v>
      </c>
      <c r="U42" t="s" s="128">
        <v>71</v>
      </c>
      <c r="V42" s="129">
        <f>AVERAGE(L42:L47)</f>
        <v>3.66666666666667</v>
      </c>
      <c r="W42" s="97">
        <f>AVERAGE(N42:N47)</f>
        <v>43.1746666666667</v>
      </c>
    </row>
    <row r="43" ht="21.95" customHeight="1">
      <c r="A43" s="152">
        <v>1991</v>
      </c>
      <c r="B43" s="99">
        <v>36</v>
      </c>
      <c r="C43" s="83">
        <v>1412</v>
      </c>
      <c r="D43" s="87">
        <v>39.2222222222222</v>
      </c>
      <c r="E43" s="40"/>
      <c r="F43" s="153">
        <v>1991</v>
      </c>
      <c r="G43" s="99">
        <v>21</v>
      </c>
      <c r="H43" s="83">
        <v>859.1</v>
      </c>
      <c r="I43" s="87">
        <v>40.9095238095238</v>
      </c>
      <c r="J43" s="40"/>
      <c r="K43" s="153">
        <v>1991</v>
      </c>
      <c r="L43" s="99">
        <v>5</v>
      </c>
      <c r="M43" s="83">
        <v>222.3</v>
      </c>
      <c r="N43" s="89">
        <v>44.46</v>
      </c>
      <c r="O43" t="s" s="125">
        <v>72</v>
      </c>
      <c r="P43" s="129">
        <f>AVERAGE(B43:B47)</f>
        <v>35.2</v>
      </c>
      <c r="Q43" s="97">
        <f>AVERAGE(D43:D47)</f>
        <v>38.6849730275567</v>
      </c>
      <c r="R43" t="s" s="128">
        <v>72</v>
      </c>
      <c r="S43" s="129">
        <f>AVERAGE(G43:G47)</f>
        <v>17.4</v>
      </c>
      <c r="T43" s="97">
        <f>AVERAGE(I43:I47)</f>
        <v>40.3329603729604</v>
      </c>
      <c r="U43" t="s" s="128">
        <v>72</v>
      </c>
      <c r="V43" s="129">
        <f>AVERAGE(L43:L47)</f>
        <v>3.8</v>
      </c>
      <c r="W43" s="97">
        <f>AVERAGE(N43:N47)</f>
        <v>43.26</v>
      </c>
    </row>
    <row r="44" ht="21.95" customHeight="1">
      <c r="A44" s="152">
        <v>1992</v>
      </c>
      <c r="B44" s="99">
        <v>34</v>
      </c>
      <c r="C44" s="83">
        <v>1283.6</v>
      </c>
      <c r="D44" s="87">
        <v>37.7529411764706</v>
      </c>
      <c r="E44" s="40"/>
      <c r="F44" s="153">
        <v>1992</v>
      </c>
      <c r="G44" s="99">
        <v>13</v>
      </c>
      <c r="H44" s="83">
        <v>508</v>
      </c>
      <c r="I44" s="87">
        <v>39.0769230769231</v>
      </c>
      <c r="J44" s="40"/>
      <c r="K44" s="153">
        <v>1992</v>
      </c>
      <c r="L44" s="99">
        <v>0</v>
      </c>
      <c r="M44" s="83">
        <v>0</v>
      </c>
      <c r="N44" s="89"/>
      <c r="O44" t="s" s="125">
        <v>73</v>
      </c>
      <c r="P44" s="129">
        <f>AVERAGE(B44:B47)</f>
        <v>35</v>
      </c>
      <c r="Q44" s="97">
        <f>AVERAGE(D44:D47)</f>
        <v>38.5506607288903</v>
      </c>
      <c r="R44" t="s" s="128">
        <v>73</v>
      </c>
      <c r="S44" s="129">
        <f>AVERAGE(G44:G47)</f>
        <v>16.5</v>
      </c>
      <c r="T44" s="97">
        <f>AVERAGE(I44:I47)</f>
        <v>40.1888195138195</v>
      </c>
      <c r="U44" t="s" s="128">
        <v>73</v>
      </c>
      <c r="V44" s="129">
        <f>AVERAGE(L44:L47)</f>
        <v>3.5</v>
      </c>
      <c r="W44" s="97">
        <f>AVERAGE(N44:N47)</f>
        <v>42.86</v>
      </c>
    </row>
    <row r="45" ht="21.95" customHeight="1">
      <c r="A45" s="152">
        <v>1993</v>
      </c>
      <c r="B45" s="99">
        <v>37</v>
      </c>
      <c r="C45" s="83">
        <v>1450.1</v>
      </c>
      <c r="D45" s="87">
        <v>39.1918918918919</v>
      </c>
      <c r="E45" s="40"/>
      <c r="F45" s="153">
        <v>1993</v>
      </c>
      <c r="G45" s="99">
        <v>21</v>
      </c>
      <c r="H45" s="83">
        <v>857.6</v>
      </c>
      <c r="I45" s="87">
        <v>40.8380952380952</v>
      </c>
      <c r="J45" s="40"/>
      <c r="K45" s="153">
        <v>1993</v>
      </c>
      <c r="L45" s="99">
        <v>7</v>
      </c>
      <c r="M45" s="83">
        <v>301</v>
      </c>
      <c r="N45" s="89">
        <v>43</v>
      </c>
      <c r="O45" t="s" s="125">
        <v>74</v>
      </c>
      <c r="P45" s="129">
        <f>AVERAGE(B45:B47)</f>
        <v>35.3333333333333</v>
      </c>
      <c r="Q45" s="97">
        <f>AVERAGE(D45:D47)</f>
        <v>38.8165672463635</v>
      </c>
      <c r="R45" t="s" s="128">
        <v>74</v>
      </c>
      <c r="S45" s="129">
        <f>AVERAGE(G45:G47)</f>
        <v>17.6666666666667</v>
      </c>
      <c r="T45" s="97">
        <f>AVERAGE(I45:I47)</f>
        <v>40.5594516594517</v>
      </c>
      <c r="U45" t="s" s="128">
        <v>74</v>
      </c>
      <c r="V45" s="129">
        <f>AVERAGE(L45:L47)</f>
        <v>4.66666666666667</v>
      </c>
      <c r="W45" s="97">
        <f>AVERAGE(N45:N47)</f>
        <v>42.86</v>
      </c>
    </row>
    <row r="46" ht="21.95" customHeight="1">
      <c r="A46" s="152">
        <v>1994</v>
      </c>
      <c r="B46" s="99">
        <v>38</v>
      </c>
      <c r="C46" s="83">
        <v>1481.5</v>
      </c>
      <c r="D46" s="87">
        <v>38.9868421052632</v>
      </c>
      <c r="E46" s="40"/>
      <c r="F46" s="153">
        <v>1994</v>
      </c>
      <c r="G46" s="99">
        <v>21</v>
      </c>
      <c r="H46" s="83">
        <v>852.3</v>
      </c>
      <c r="I46" s="87">
        <v>40.5857142857143</v>
      </c>
      <c r="J46" s="40"/>
      <c r="K46" s="153">
        <v>1994</v>
      </c>
      <c r="L46" s="99">
        <v>5</v>
      </c>
      <c r="M46" s="83">
        <v>213.4</v>
      </c>
      <c r="N46" s="89">
        <v>42.68</v>
      </c>
      <c r="O46" t="s" s="125">
        <v>75</v>
      </c>
      <c r="P46" s="129">
        <f>AVERAGE(B46:B47)</f>
        <v>34.5</v>
      </c>
      <c r="Q46" s="97">
        <f>AVERAGE(D46:D47)</f>
        <v>38.6289049235994</v>
      </c>
      <c r="R46" t="s" s="128">
        <v>75</v>
      </c>
      <c r="S46" s="129">
        <f>AVERAGE(G46:G47)</f>
        <v>16</v>
      </c>
      <c r="T46" s="97">
        <f>AVERAGE(I46:I47)</f>
        <v>40.4201298701299</v>
      </c>
      <c r="U46" t="s" s="128">
        <v>75</v>
      </c>
      <c r="V46" s="129">
        <f>AVERAGE(L46:L47)</f>
        <v>3.5</v>
      </c>
      <c r="W46" s="97">
        <f>AVERAGE(N46:N47)</f>
        <v>42.79</v>
      </c>
    </row>
    <row r="47" ht="21.95" customHeight="1">
      <c r="A47" s="152">
        <v>1995</v>
      </c>
      <c r="B47" s="99">
        <v>31</v>
      </c>
      <c r="C47" s="83">
        <v>1186.4</v>
      </c>
      <c r="D47" s="87">
        <v>38.2709677419355</v>
      </c>
      <c r="E47" s="40"/>
      <c r="F47" s="153">
        <v>1995</v>
      </c>
      <c r="G47" s="99">
        <v>11</v>
      </c>
      <c r="H47" s="83">
        <v>442.8</v>
      </c>
      <c r="I47" s="87">
        <v>40.2545454545455</v>
      </c>
      <c r="J47" s="40"/>
      <c r="K47" s="153">
        <v>1995</v>
      </c>
      <c r="L47" s="99">
        <v>2</v>
      </c>
      <c r="M47" s="83">
        <v>85.8</v>
      </c>
      <c r="N47" s="89">
        <v>42.9</v>
      </c>
      <c r="O47" t="s" s="125">
        <v>76</v>
      </c>
      <c r="P47" s="129">
        <f>AVERAGE(B47)</f>
        <v>31</v>
      </c>
      <c r="Q47" s="97">
        <f>AVERAGE(D47)</f>
        <v>38.2709677419355</v>
      </c>
      <c r="R47" t="s" s="128">
        <v>76</v>
      </c>
      <c r="S47" s="129">
        <f>AVERAGE(G47)</f>
        <v>11</v>
      </c>
      <c r="T47" s="97">
        <f>AVERAGE(I47)</f>
        <v>40.2545454545455</v>
      </c>
      <c r="U47" t="s" s="128">
        <v>76</v>
      </c>
      <c r="V47" s="129">
        <f>AVERAGE(L47)</f>
        <v>2</v>
      </c>
      <c r="W47" s="97">
        <f>AVERAGE(N47)</f>
        <v>42.9</v>
      </c>
    </row>
    <row r="48" ht="21.95" customHeight="1">
      <c r="A48" s="152">
        <v>1996</v>
      </c>
      <c r="B48" s="157">
        <v>45</v>
      </c>
      <c r="C48" s="158">
        <v>1745.9</v>
      </c>
      <c r="D48" s="159">
        <v>38.7977777777778</v>
      </c>
      <c r="E48" s="40"/>
      <c r="F48" s="153">
        <v>1996</v>
      </c>
      <c r="G48" s="157">
        <v>23</v>
      </c>
      <c r="H48" s="158">
        <v>930.4</v>
      </c>
      <c r="I48" s="159">
        <v>40.4521739130435</v>
      </c>
      <c r="J48" s="40"/>
      <c r="K48" s="153">
        <v>1996</v>
      </c>
      <c r="L48" s="157">
        <v>3</v>
      </c>
      <c r="M48" s="158">
        <v>128.9</v>
      </c>
      <c r="N48" s="160">
        <v>42.9666666666667</v>
      </c>
      <c r="O48" t="s" s="125">
        <v>77</v>
      </c>
      <c r="P48" s="161">
        <f>AVERAGE(B48)</f>
        <v>45</v>
      </c>
      <c r="Q48" s="162">
        <f>AVERAGE(D48)</f>
        <v>38.7977777777778</v>
      </c>
      <c r="R48" t="s" s="128">
        <v>77</v>
      </c>
      <c r="S48" s="161">
        <f>AVERAGE(G48)</f>
        <v>23</v>
      </c>
      <c r="T48" s="162">
        <f>AVERAGE(I48)</f>
        <v>40.4521739130435</v>
      </c>
      <c r="U48" t="s" s="128">
        <v>77</v>
      </c>
      <c r="V48" s="161">
        <f>AVERAGE(L48)</f>
        <v>3</v>
      </c>
      <c r="W48" s="162">
        <f>AVERAGE(N48)</f>
        <v>42.9666666666667</v>
      </c>
    </row>
    <row r="49" ht="21.95" customHeight="1">
      <c r="A49" s="152">
        <v>1997</v>
      </c>
      <c r="B49" s="99">
        <v>36</v>
      </c>
      <c r="C49" s="83">
        <v>1437.3</v>
      </c>
      <c r="D49" s="87">
        <v>39.925</v>
      </c>
      <c r="E49" s="40"/>
      <c r="F49" s="153">
        <v>1997</v>
      </c>
      <c r="G49" s="99">
        <v>24</v>
      </c>
      <c r="H49" s="83">
        <v>989.2</v>
      </c>
      <c r="I49" s="87">
        <v>41.2166666666667</v>
      </c>
      <c r="J49" s="40"/>
      <c r="K49" s="153">
        <v>1997</v>
      </c>
      <c r="L49" s="99">
        <v>8</v>
      </c>
      <c r="M49" s="83">
        <v>354.6</v>
      </c>
      <c r="N49" s="89">
        <v>44.325</v>
      </c>
      <c r="O49" t="s" s="125">
        <v>76</v>
      </c>
      <c r="P49" s="129">
        <f>AVERAGE(B49)</f>
        <v>36</v>
      </c>
      <c r="Q49" s="97">
        <f>AVERAGE(D49)</f>
        <v>39.925</v>
      </c>
      <c r="R49" t="s" s="128">
        <v>76</v>
      </c>
      <c r="S49" s="129">
        <f>AVERAGE(G49)</f>
        <v>24</v>
      </c>
      <c r="T49" s="97">
        <f>AVERAGE(I49)</f>
        <v>41.2166666666667</v>
      </c>
      <c r="U49" t="s" s="128">
        <v>76</v>
      </c>
      <c r="V49" s="129">
        <f>AVERAGE(L49)</f>
        <v>8</v>
      </c>
      <c r="W49" s="97">
        <f>AVERAGE(N49)</f>
        <v>44.325</v>
      </c>
    </row>
    <row r="50" ht="21.95" customHeight="1">
      <c r="A50" s="152">
        <v>1998</v>
      </c>
      <c r="B50" s="99">
        <v>46</v>
      </c>
      <c r="C50" s="83">
        <v>1794.4</v>
      </c>
      <c r="D50" s="87">
        <v>39.0086956521739</v>
      </c>
      <c r="E50" s="40"/>
      <c r="F50" s="153">
        <v>1998</v>
      </c>
      <c r="G50" s="99">
        <v>25</v>
      </c>
      <c r="H50" s="83">
        <v>1014.9</v>
      </c>
      <c r="I50" s="87">
        <v>40.596</v>
      </c>
      <c r="J50" s="40"/>
      <c r="K50" s="153">
        <v>1998</v>
      </c>
      <c r="L50" s="99">
        <v>5</v>
      </c>
      <c r="M50" s="83">
        <v>214.8</v>
      </c>
      <c r="N50" s="89">
        <v>42.96</v>
      </c>
      <c r="O50" t="s" s="125">
        <v>75</v>
      </c>
      <c r="P50" s="129">
        <f>AVERAGE(B49:B50)</f>
        <v>41</v>
      </c>
      <c r="Q50" s="97">
        <f>AVERAGE(D49:D50)</f>
        <v>39.466847826087</v>
      </c>
      <c r="R50" t="s" s="128">
        <v>75</v>
      </c>
      <c r="S50" s="129">
        <f>AVERAGE(G49:G50)</f>
        <v>24.5</v>
      </c>
      <c r="T50" s="97">
        <f>AVERAGE(I49:I50)</f>
        <v>40.9063333333334</v>
      </c>
      <c r="U50" t="s" s="128">
        <v>75</v>
      </c>
      <c r="V50" s="129">
        <f>AVERAGE(L49:L50)</f>
        <v>6.5</v>
      </c>
      <c r="W50" s="97">
        <f>AVERAGE(N49:N50)</f>
        <v>43.6425</v>
      </c>
    </row>
    <row r="51" ht="21.95" customHeight="1">
      <c r="A51" s="152">
        <v>1999</v>
      </c>
      <c r="B51" s="99">
        <v>42</v>
      </c>
      <c r="C51" s="83">
        <v>1613</v>
      </c>
      <c r="D51" s="87">
        <v>38.4047619047619</v>
      </c>
      <c r="E51" s="40"/>
      <c r="F51" s="153">
        <v>1999</v>
      </c>
      <c r="G51" s="99">
        <v>21</v>
      </c>
      <c r="H51" s="83">
        <v>832.7</v>
      </c>
      <c r="I51" s="87">
        <v>39.652380952381</v>
      </c>
      <c r="J51" s="40"/>
      <c r="K51" s="153">
        <v>1999</v>
      </c>
      <c r="L51" s="99">
        <v>0</v>
      </c>
      <c r="M51" s="83">
        <v>0</v>
      </c>
      <c r="N51" s="89"/>
      <c r="O51" t="s" s="125">
        <v>74</v>
      </c>
      <c r="P51" s="129">
        <f>AVERAGE(B49:B51)</f>
        <v>41.3333333333333</v>
      </c>
      <c r="Q51" s="97">
        <f>AVERAGE(D49:D51)</f>
        <v>39.1128191856453</v>
      </c>
      <c r="R51" t="s" s="128">
        <v>74</v>
      </c>
      <c r="S51" s="129">
        <f>AVERAGE(G49:G51)</f>
        <v>23.3333333333333</v>
      </c>
      <c r="T51" s="97">
        <f>AVERAGE(I49:I51)</f>
        <v>40.4883492063492</v>
      </c>
      <c r="U51" t="s" s="128">
        <v>74</v>
      </c>
      <c r="V51" s="129">
        <f>AVERAGE(L49:L51)</f>
        <v>4.33333333333333</v>
      </c>
      <c r="W51" s="97">
        <f>AVERAGE(N49:N51)</f>
        <v>43.6425</v>
      </c>
    </row>
    <row r="52" ht="21.95" customHeight="1">
      <c r="A52" s="152">
        <v>2000</v>
      </c>
      <c r="B52" s="99">
        <v>26</v>
      </c>
      <c r="C52" s="83">
        <v>973.9</v>
      </c>
      <c r="D52" s="87">
        <v>37.4576923076923</v>
      </c>
      <c r="E52" s="40"/>
      <c r="F52" s="153">
        <v>2000</v>
      </c>
      <c r="G52" s="99">
        <v>6</v>
      </c>
      <c r="H52" s="83">
        <v>237</v>
      </c>
      <c r="I52" s="87">
        <v>39.5</v>
      </c>
      <c r="J52" s="40"/>
      <c r="K52" s="153">
        <v>2000</v>
      </c>
      <c r="L52" s="99">
        <v>0</v>
      </c>
      <c r="M52" s="83">
        <v>0</v>
      </c>
      <c r="N52" s="89"/>
      <c r="O52" t="s" s="125">
        <v>73</v>
      </c>
      <c r="P52" s="129">
        <f>AVERAGE(B49:B52)</f>
        <v>37.5</v>
      </c>
      <c r="Q52" s="97">
        <f>AVERAGE(D49:D52)</f>
        <v>38.699037466157</v>
      </c>
      <c r="R52" t="s" s="128">
        <v>73</v>
      </c>
      <c r="S52" s="129">
        <f>AVERAGE(G49:G52)</f>
        <v>19</v>
      </c>
      <c r="T52" s="97">
        <f>AVERAGE(I49:I52)</f>
        <v>40.2412619047619</v>
      </c>
      <c r="U52" t="s" s="128">
        <v>73</v>
      </c>
      <c r="V52" s="129">
        <f>AVERAGE(L49:L52)</f>
        <v>3.25</v>
      </c>
      <c r="W52" s="97">
        <f>AVERAGE(N49:N52)</f>
        <v>43.6425</v>
      </c>
    </row>
    <row r="53" ht="21.95" customHeight="1">
      <c r="A53" s="152">
        <v>2001</v>
      </c>
      <c r="B53" s="99">
        <v>26</v>
      </c>
      <c r="C53" s="83">
        <v>990.3</v>
      </c>
      <c r="D53" s="87">
        <v>38.0884615384615</v>
      </c>
      <c r="E53" s="40"/>
      <c r="F53" s="153">
        <v>2001</v>
      </c>
      <c r="G53" s="99">
        <v>8</v>
      </c>
      <c r="H53" s="83">
        <v>325.4</v>
      </c>
      <c r="I53" s="87">
        <v>40.675</v>
      </c>
      <c r="J53" s="40"/>
      <c r="K53" s="153">
        <v>2001</v>
      </c>
      <c r="L53" s="99">
        <v>2</v>
      </c>
      <c r="M53" s="83">
        <v>85.09999999999999</v>
      </c>
      <c r="N53" s="89">
        <v>42.55</v>
      </c>
      <c r="O53" t="s" s="125">
        <v>72</v>
      </c>
      <c r="P53" s="129">
        <f>AVERAGE(B49:B53)</f>
        <v>35.2</v>
      </c>
      <c r="Q53" s="97">
        <f>AVERAGE(D49:D53)</f>
        <v>38.5769222806179</v>
      </c>
      <c r="R53" t="s" s="128">
        <v>72</v>
      </c>
      <c r="S53" s="129">
        <f>AVERAGE(G49:G53)</f>
        <v>16.8</v>
      </c>
      <c r="T53" s="97">
        <f>AVERAGE(I49:I53)</f>
        <v>40.3280095238095</v>
      </c>
      <c r="U53" t="s" s="128">
        <v>72</v>
      </c>
      <c r="V53" s="129">
        <f>AVERAGE(L49:L53)</f>
        <v>3</v>
      </c>
      <c r="W53" s="97">
        <f>AVERAGE(N49:N53)</f>
        <v>43.2783333333333</v>
      </c>
    </row>
    <row r="54" ht="21.95" customHeight="1">
      <c r="A54" s="152">
        <v>2002</v>
      </c>
      <c r="B54" s="99">
        <v>39</v>
      </c>
      <c r="C54" s="83">
        <v>1483.9</v>
      </c>
      <c r="D54" s="87">
        <v>38.0487179487179</v>
      </c>
      <c r="E54" s="40"/>
      <c r="F54" s="153">
        <v>2002</v>
      </c>
      <c r="G54" s="99">
        <v>14</v>
      </c>
      <c r="H54" s="83">
        <v>560.4</v>
      </c>
      <c r="I54" s="87">
        <v>40.0285714285714</v>
      </c>
      <c r="J54" s="40"/>
      <c r="K54" s="153">
        <v>2002</v>
      </c>
      <c r="L54" s="99">
        <v>2</v>
      </c>
      <c r="M54" s="83">
        <v>88.3</v>
      </c>
      <c r="N54" s="89">
        <v>44.15</v>
      </c>
      <c r="O54" t="s" s="125">
        <v>71</v>
      </c>
      <c r="P54" s="129">
        <f>AVERAGE(B49:B54)</f>
        <v>35.8333333333333</v>
      </c>
      <c r="Q54" s="97">
        <f>AVERAGE(D49:D54)</f>
        <v>38.4888882253013</v>
      </c>
      <c r="R54" t="s" s="128">
        <v>71</v>
      </c>
      <c r="S54" s="129">
        <f>AVERAGE(G49:G54)</f>
        <v>16.3333333333333</v>
      </c>
      <c r="T54" s="97">
        <f>AVERAGE(I49:I54)</f>
        <v>40.2781031746032</v>
      </c>
      <c r="U54" t="s" s="128">
        <v>71</v>
      </c>
      <c r="V54" s="129">
        <f>AVERAGE(L49:L54)</f>
        <v>2.83333333333333</v>
      </c>
      <c r="W54" s="97">
        <f>AVERAGE(N49:N54)</f>
        <v>43.49625</v>
      </c>
    </row>
    <row r="55" ht="21.95" customHeight="1">
      <c r="A55" s="152">
        <v>2003</v>
      </c>
      <c r="B55" s="99">
        <v>45</v>
      </c>
      <c r="C55" s="83">
        <v>1743.7</v>
      </c>
      <c r="D55" s="87">
        <v>38.7488888888889</v>
      </c>
      <c r="E55" s="40"/>
      <c r="F55" s="153">
        <v>2003</v>
      </c>
      <c r="G55" s="99">
        <v>24</v>
      </c>
      <c r="H55" s="83">
        <v>966.7</v>
      </c>
      <c r="I55" s="87">
        <v>40.2791666666667</v>
      </c>
      <c r="J55" s="40"/>
      <c r="K55" s="153">
        <v>2003</v>
      </c>
      <c r="L55" s="99">
        <v>5</v>
      </c>
      <c r="M55" s="83">
        <v>216.8</v>
      </c>
      <c r="N55" s="89">
        <v>43.36</v>
      </c>
      <c r="O55" t="s" s="125">
        <v>70</v>
      </c>
      <c r="P55" s="129">
        <f>AVERAGE(B49:B55)</f>
        <v>37.1428571428571</v>
      </c>
      <c r="Q55" s="97">
        <f>AVERAGE(D49:D55)</f>
        <v>38.5260311772423</v>
      </c>
      <c r="R55" t="s" s="128">
        <v>70</v>
      </c>
      <c r="S55" s="129">
        <f>AVERAGE(G49:G55)</f>
        <v>17.4285714285714</v>
      </c>
      <c r="T55" s="97">
        <f>AVERAGE(I49:I55)</f>
        <v>40.2782551020408</v>
      </c>
      <c r="U55" t="s" s="128">
        <v>70</v>
      </c>
      <c r="V55" s="129">
        <f>AVERAGE(L49:L55)</f>
        <v>3.14285714285714</v>
      </c>
      <c r="W55" s="97">
        <f>AVERAGE(N49:N55)</f>
        <v>43.469</v>
      </c>
    </row>
    <row r="56" ht="21.95" customHeight="1">
      <c r="A56" s="152">
        <v>2004</v>
      </c>
      <c r="B56" s="99">
        <v>47</v>
      </c>
      <c r="C56" s="83">
        <v>1813.6</v>
      </c>
      <c r="D56" s="87">
        <v>38.5872340425532</v>
      </c>
      <c r="E56" s="40"/>
      <c r="F56" s="153">
        <v>2004</v>
      </c>
      <c r="G56" s="99">
        <v>22</v>
      </c>
      <c r="H56" s="83">
        <v>886.6</v>
      </c>
      <c r="I56" s="87">
        <v>40.3</v>
      </c>
      <c r="J56" s="40"/>
      <c r="K56" s="153">
        <v>2004</v>
      </c>
      <c r="L56" s="99">
        <v>5</v>
      </c>
      <c r="M56" s="83">
        <v>214.2</v>
      </c>
      <c r="N56" s="89">
        <v>42.84</v>
      </c>
      <c r="O56" t="s" s="125">
        <v>69</v>
      </c>
      <c r="P56" s="129">
        <f>AVERAGE(B49:B56)</f>
        <v>38.375</v>
      </c>
      <c r="Q56" s="97">
        <f>AVERAGE(D49:D56)</f>
        <v>38.5336815354062</v>
      </c>
      <c r="R56" t="s" s="128">
        <v>69</v>
      </c>
      <c r="S56" s="129">
        <f>AVERAGE(G49:G56)</f>
        <v>18</v>
      </c>
      <c r="T56" s="97">
        <f>AVERAGE(I49:I56)</f>
        <v>40.2809732142857</v>
      </c>
      <c r="U56" t="s" s="128">
        <v>69</v>
      </c>
      <c r="V56" s="129">
        <f>AVERAGE(L49:L56)</f>
        <v>3.375</v>
      </c>
      <c r="W56" s="97">
        <f>AVERAGE(N49:N56)</f>
        <v>43.3641666666667</v>
      </c>
    </row>
    <row r="57" ht="21.95" customHeight="1">
      <c r="A57" s="152">
        <v>2005</v>
      </c>
      <c r="B57" s="99">
        <v>43</v>
      </c>
      <c r="C57" s="83">
        <v>1648.9</v>
      </c>
      <c r="D57" s="87">
        <v>38.346511627907</v>
      </c>
      <c r="E57" s="40"/>
      <c r="F57" s="153">
        <v>2005</v>
      </c>
      <c r="G57" s="99">
        <v>19</v>
      </c>
      <c r="H57" s="83">
        <v>764.9</v>
      </c>
      <c r="I57" s="87">
        <v>40.2578947368421</v>
      </c>
      <c r="J57" s="40"/>
      <c r="K57" s="153">
        <v>2005</v>
      </c>
      <c r="L57" s="99">
        <v>3</v>
      </c>
      <c r="M57" s="83">
        <v>129.9</v>
      </c>
      <c r="N57" s="89">
        <v>43.3</v>
      </c>
      <c r="O57" t="s" s="125">
        <v>68</v>
      </c>
      <c r="P57" s="129">
        <f>AVERAGE(B49:B57)</f>
        <v>38.8888888888889</v>
      </c>
      <c r="Q57" s="97">
        <f>AVERAGE(D49:D57)</f>
        <v>38.5128848790174</v>
      </c>
      <c r="R57" t="s" s="128">
        <v>68</v>
      </c>
      <c r="S57" s="129">
        <f>AVERAGE(G49:G57)</f>
        <v>18.1111111111111</v>
      </c>
      <c r="T57" s="97">
        <f>AVERAGE(I49:I57)</f>
        <v>40.2784089390142</v>
      </c>
      <c r="U57" t="s" s="128">
        <v>68</v>
      </c>
      <c r="V57" s="129">
        <f>AVERAGE(L49:L57)</f>
        <v>3.33333333333333</v>
      </c>
      <c r="W57" s="97">
        <f>AVERAGE(N49:N57)</f>
        <v>43.355</v>
      </c>
    </row>
    <row r="58" ht="21.95" customHeight="1">
      <c r="A58" s="152">
        <v>2006</v>
      </c>
      <c r="B58" s="99">
        <v>36</v>
      </c>
      <c r="C58" s="83">
        <v>1369.2</v>
      </c>
      <c r="D58" s="87">
        <v>38.0333333333333</v>
      </c>
      <c r="E58" s="40"/>
      <c r="F58" s="153">
        <v>2006</v>
      </c>
      <c r="G58" s="99">
        <v>12</v>
      </c>
      <c r="H58" s="83">
        <v>479.2</v>
      </c>
      <c r="I58" s="87">
        <v>39.9333333333333</v>
      </c>
      <c r="J58" s="40"/>
      <c r="K58" s="153">
        <v>2006</v>
      </c>
      <c r="L58" s="99">
        <v>2</v>
      </c>
      <c r="M58" s="83">
        <v>85.40000000000001</v>
      </c>
      <c r="N58" s="89">
        <v>42.7</v>
      </c>
      <c r="O58" t="s" s="125">
        <v>67</v>
      </c>
      <c r="P58" s="129">
        <f>AVERAGE(B49:B58)</f>
        <v>38.6</v>
      </c>
      <c r="Q58" s="97">
        <f>AVERAGE(D49:D58)</f>
        <v>38.464929724449</v>
      </c>
      <c r="R58" t="s" s="128">
        <v>67</v>
      </c>
      <c r="S58" s="129">
        <f>AVERAGE(G49:G58)</f>
        <v>17.5</v>
      </c>
      <c r="T58" s="97">
        <f>AVERAGE(I49:I58)</f>
        <v>40.2439013784461</v>
      </c>
      <c r="U58" t="s" s="128">
        <v>67</v>
      </c>
      <c r="V58" s="129">
        <f>AVERAGE(L49:L58)</f>
        <v>3.2</v>
      </c>
      <c r="W58" s="97">
        <f>AVERAGE(N49:N58)</f>
        <v>43.273125</v>
      </c>
    </row>
    <row r="59" ht="21.95" customHeight="1">
      <c r="A59" s="152">
        <v>2007</v>
      </c>
      <c r="B59" s="99">
        <v>45</v>
      </c>
      <c r="C59" s="83">
        <v>1768.9</v>
      </c>
      <c r="D59" s="87">
        <v>39.3088888888889</v>
      </c>
      <c r="E59" s="40"/>
      <c r="F59" s="153">
        <v>2007</v>
      </c>
      <c r="G59" s="99">
        <v>25</v>
      </c>
      <c r="H59" s="83">
        <v>1029</v>
      </c>
      <c r="I59" s="87">
        <v>41.16</v>
      </c>
      <c r="J59" s="40"/>
      <c r="K59" s="153">
        <v>2007</v>
      </c>
      <c r="L59" s="99">
        <v>5</v>
      </c>
      <c r="M59" s="83">
        <v>220.8</v>
      </c>
      <c r="N59" s="89">
        <v>44.16</v>
      </c>
      <c r="O59" t="s" s="125">
        <v>66</v>
      </c>
      <c r="P59" s="129">
        <f>AVERAGE(B49:B59)</f>
        <v>39.1818181818182</v>
      </c>
      <c r="Q59" s="97">
        <f>AVERAGE(D49:D59)</f>
        <v>38.5416532848526</v>
      </c>
      <c r="R59" t="s" s="128">
        <v>66</v>
      </c>
      <c r="S59" s="129">
        <f>AVERAGE(G49:G59)</f>
        <v>18.1818181818182</v>
      </c>
      <c r="T59" s="97">
        <f>AVERAGE(I49:I59)</f>
        <v>40.3271830713147</v>
      </c>
      <c r="U59" t="s" s="128">
        <v>66</v>
      </c>
      <c r="V59" s="129">
        <f>AVERAGE(L49:L59)</f>
        <v>3.36363636363636</v>
      </c>
      <c r="W59" s="97">
        <f>AVERAGE(N49:N59)</f>
        <v>43.3716666666667</v>
      </c>
    </row>
    <row r="60" ht="21.95" customHeight="1">
      <c r="A60" s="152">
        <v>2008</v>
      </c>
      <c r="B60" s="99">
        <v>40</v>
      </c>
      <c r="C60" s="83">
        <v>1564.2</v>
      </c>
      <c r="D60" s="87">
        <v>39.105</v>
      </c>
      <c r="E60" s="40"/>
      <c r="F60" s="153">
        <v>2008</v>
      </c>
      <c r="G60" s="99">
        <v>22</v>
      </c>
      <c r="H60" s="83">
        <v>900.8</v>
      </c>
      <c r="I60" s="87">
        <v>40.9454545454545</v>
      </c>
      <c r="J60" s="40"/>
      <c r="K60" s="153">
        <v>2008</v>
      </c>
      <c r="L60" s="99">
        <v>5</v>
      </c>
      <c r="M60" s="83">
        <v>219.3</v>
      </c>
      <c r="N60" s="89">
        <v>43.86</v>
      </c>
      <c r="O60" t="s" s="125">
        <v>65</v>
      </c>
      <c r="P60" s="129">
        <f>AVERAGE(B49:B60)</f>
        <v>39.25</v>
      </c>
      <c r="Q60" s="97">
        <f>AVERAGE(D49:D60)</f>
        <v>38.5885988444482</v>
      </c>
      <c r="R60" t="s" s="128">
        <v>65</v>
      </c>
      <c r="S60" s="129">
        <f>AVERAGE(G49:G60)</f>
        <v>18.5</v>
      </c>
      <c r="T60" s="97">
        <f>AVERAGE(I49:I60)</f>
        <v>40.3787056941596</v>
      </c>
      <c r="U60" t="s" s="128">
        <v>65</v>
      </c>
      <c r="V60" s="129">
        <f>AVERAGE(L49:L60)</f>
        <v>3.5</v>
      </c>
      <c r="W60" s="97">
        <f>AVERAGE(N49:N60)</f>
        <v>43.4205</v>
      </c>
    </row>
    <row r="61" ht="21.95" customHeight="1">
      <c r="A61" s="152">
        <v>2009</v>
      </c>
      <c r="B61" s="99">
        <v>53</v>
      </c>
      <c r="C61" s="83">
        <v>2080.8</v>
      </c>
      <c r="D61" s="87">
        <v>39.2603773584906</v>
      </c>
      <c r="E61" s="40"/>
      <c r="F61" s="153">
        <v>2009</v>
      </c>
      <c r="G61" s="99">
        <v>34</v>
      </c>
      <c r="H61" s="83">
        <v>1381.5</v>
      </c>
      <c r="I61" s="87">
        <v>40.6323529411765</v>
      </c>
      <c r="J61" s="40"/>
      <c r="K61" s="153">
        <v>2009</v>
      </c>
      <c r="L61" s="99">
        <v>6</v>
      </c>
      <c r="M61" s="83">
        <v>263.7</v>
      </c>
      <c r="N61" s="89">
        <v>43.95</v>
      </c>
      <c r="O61" t="s" s="125">
        <v>64</v>
      </c>
      <c r="P61" s="129">
        <f>AVERAGE(B49:B61)</f>
        <v>40.3076923076923</v>
      </c>
      <c r="Q61" s="97">
        <f>AVERAGE(D49:D61)</f>
        <v>38.6402741147592</v>
      </c>
      <c r="R61" t="s" s="128">
        <v>64</v>
      </c>
      <c r="S61" s="129">
        <f>AVERAGE(G49:G61)</f>
        <v>19.6923076923077</v>
      </c>
      <c r="T61" s="97">
        <f>AVERAGE(I49:I61)</f>
        <v>40.3982170208532</v>
      </c>
      <c r="U61" t="s" s="128">
        <v>64</v>
      </c>
      <c r="V61" s="129">
        <f>AVERAGE(L49:L61)</f>
        <v>3.69230769230769</v>
      </c>
      <c r="W61" s="97">
        <f>AVERAGE(N49:N61)</f>
        <v>43.4686363636364</v>
      </c>
    </row>
    <row r="62" ht="21.95" customHeight="1">
      <c r="A62" s="152">
        <v>2010</v>
      </c>
      <c r="B62" s="99">
        <v>57</v>
      </c>
      <c r="C62" s="83">
        <v>2231.2</v>
      </c>
      <c r="D62" s="87">
        <v>39.1438596491228</v>
      </c>
      <c r="E62" s="40"/>
      <c r="F62" s="153">
        <v>2010</v>
      </c>
      <c r="G62" s="99">
        <v>32</v>
      </c>
      <c r="H62" s="83">
        <v>1305.8</v>
      </c>
      <c r="I62" s="87">
        <v>40.80625</v>
      </c>
      <c r="J62" s="40"/>
      <c r="K62" s="153">
        <v>2010</v>
      </c>
      <c r="L62" s="99">
        <v>9</v>
      </c>
      <c r="M62" s="83">
        <v>392.2</v>
      </c>
      <c r="N62" s="89">
        <v>43.5777777777778</v>
      </c>
      <c r="O62" t="s" s="125">
        <v>63</v>
      </c>
      <c r="P62" s="129">
        <f>AVERAGE(B49:B62)</f>
        <v>41.5</v>
      </c>
      <c r="Q62" s="97">
        <f>AVERAGE(D49:D62)</f>
        <v>38.6762445100709</v>
      </c>
      <c r="R62" t="s" s="128">
        <v>63</v>
      </c>
      <c r="S62" s="129">
        <f>AVERAGE(G49:G62)</f>
        <v>20.5714285714286</v>
      </c>
      <c r="T62" s="97">
        <f>AVERAGE(I49:I62)</f>
        <v>40.4273622336494</v>
      </c>
      <c r="U62" t="s" s="128">
        <v>63</v>
      </c>
      <c r="V62" s="129">
        <f>AVERAGE(L49:L62)</f>
        <v>4.07142857142857</v>
      </c>
      <c r="W62" s="97">
        <f>AVERAGE(N49:N62)</f>
        <v>43.4777314814815</v>
      </c>
    </row>
    <row r="63" ht="21.95" customHeight="1">
      <c r="A63" s="152">
        <v>2011</v>
      </c>
      <c r="B63" s="99">
        <v>32</v>
      </c>
      <c r="C63" s="83">
        <v>1255.9</v>
      </c>
      <c r="D63" s="87">
        <v>39.246875</v>
      </c>
      <c r="E63" s="40"/>
      <c r="F63" s="153">
        <v>2011</v>
      </c>
      <c r="G63" s="99">
        <v>20</v>
      </c>
      <c r="H63" s="83">
        <v>810.3</v>
      </c>
      <c r="I63" s="87">
        <v>40.515</v>
      </c>
      <c r="J63" s="40"/>
      <c r="K63" s="153">
        <v>2011</v>
      </c>
      <c r="L63" s="99">
        <v>5</v>
      </c>
      <c r="M63" s="83">
        <v>215.6</v>
      </c>
      <c r="N63" s="89">
        <v>43.12</v>
      </c>
      <c r="O63" t="s" s="125">
        <v>62</v>
      </c>
      <c r="P63" s="129">
        <f>AVERAGE(B49:B63)</f>
        <v>40.8666666666667</v>
      </c>
      <c r="Q63" s="97">
        <f>AVERAGE(D49:D63)</f>
        <v>38.7142865427328</v>
      </c>
      <c r="R63" t="s" s="128">
        <v>62</v>
      </c>
      <c r="S63" s="129">
        <f>AVERAGE(G49:G63)</f>
        <v>20.5333333333333</v>
      </c>
      <c r="T63" s="97">
        <f>AVERAGE(I49:I63)</f>
        <v>40.4332047514061</v>
      </c>
      <c r="U63" t="s" s="128">
        <v>62</v>
      </c>
      <c r="V63" s="129">
        <f>AVERAGE(L49:L63)</f>
        <v>4.13333333333333</v>
      </c>
      <c r="W63" s="97">
        <f>AVERAGE(N49:N63)</f>
        <v>43.4502136752137</v>
      </c>
    </row>
    <row r="64" ht="21.95" customHeight="1">
      <c r="A64" s="152">
        <v>2012</v>
      </c>
      <c r="B64" s="99">
        <v>50</v>
      </c>
      <c r="C64" s="83">
        <v>1938.2</v>
      </c>
      <c r="D64" s="87">
        <v>38.764</v>
      </c>
      <c r="E64" s="40"/>
      <c r="F64" s="153">
        <v>2012</v>
      </c>
      <c r="G64" s="99">
        <v>27</v>
      </c>
      <c r="H64" s="83">
        <v>1088.6</v>
      </c>
      <c r="I64" s="87">
        <v>40.3185185185185</v>
      </c>
      <c r="J64" s="40"/>
      <c r="K64" s="153">
        <v>2012</v>
      </c>
      <c r="L64" s="99">
        <v>4</v>
      </c>
      <c r="M64" s="83">
        <v>170.6</v>
      </c>
      <c r="N64" s="89">
        <v>42.65</v>
      </c>
      <c r="O64" t="s" s="125">
        <v>61</v>
      </c>
      <c r="P64" s="129">
        <f>AVERAGE(B49:B64)</f>
        <v>41.4375</v>
      </c>
      <c r="Q64" s="97">
        <f>AVERAGE(D49:D64)</f>
        <v>38.717393633812</v>
      </c>
      <c r="R64" t="s" s="128">
        <v>61</v>
      </c>
      <c r="S64" s="129">
        <f>AVERAGE(G49:G64)</f>
        <v>20.9375</v>
      </c>
      <c r="T64" s="97">
        <f>AVERAGE(I49:I64)</f>
        <v>40.4260368618507</v>
      </c>
      <c r="U64" t="s" s="128">
        <v>61</v>
      </c>
      <c r="V64" s="129">
        <f>AVERAGE(L49:L64)</f>
        <v>4.125</v>
      </c>
      <c r="W64" s="97">
        <f>AVERAGE(N49:N64)</f>
        <v>43.3930555555556</v>
      </c>
    </row>
    <row r="65" ht="21.95" customHeight="1">
      <c r="A65" s="152">
        <v>2013</v>
      </c>
      <c r="B65" s="99">
        <v>47</v>
      </c>
      <c r="C65" s="83">
        <v>1841.8</v>
      </c>
      <c r="D65" s="87">
        <v>39.1872340425532</v>
      </c>
      <c r="E65" s="40"/>
      <c r="F65" s="153">
        <v>2013</v>
      </c>
      <c r="G65" s="99">
        <v>27</v>
      </c>
      <c r="H65" s="83">
        <v>1098.7</v>
      </c>
      <c r="I65" s="87">
        <v>40.6925925925926</v>
      </c>
      <c r="J65" s="40"/>
      <c r="K65" s="153">
        <v>2013</v>
      </c>
      <c r="L65" s="99">
        <v>8</v>
      </c>
      <c r="M65" s="83">
        <v>344.1</v>
      </c>
      <c r="N65" s="89">
        <v>43.0125</v>
      </c>
      <c r="O65" t="s" s="125">
        <v>60</v>
      </c>
      <c r="P65" s="129">
        <f>AVERAGE(B49:B65)</f>
        <v>41.7647058823529</v>
      </c>
      <c r="Q65" s="97">
        <f>AVERAGE(D49:D65)</f>
        <v>38.7450313049144</v>
      </c>
      <c r="R65" t="s" s="128">
        <v>60</v>
      </c>
      <c r="S65" s="129">
        <f>AVERAGE(G49:G65)</f>
        <v>21.2941176470588</v>
      </c>
      <c r="T65" s="97">
        <f>AVERAGE(I49:I65)</f>
        <v>40.4417166107178</v>
      </c>
      <c r="U65" t="s" s="128">
        <v>60</v>
      </c>
      <c r="V65" s="129">
        <f>AVERAGE(L49:L65)</f>
        <v>4.35294117647059</v>
      </c>
      <c r="W65" s="97">
        <f>AVERAGE(N49:N65)</f>
        <v>43.3676851851852</v>
      </c>
    </row>
    <row r="66" ht="21.95" customHeight="1">
      <c r="A66" s="152">
        <v>2014</v>
      </c>
      <c r="B66" s="99">
        <v>36</v>
      </c>
      <c r="C66" s="83">
        <v>1405.1</v>
      </c>
      <c r="D66" s="87">
        <v>39.0305555555556</v>
      </c>
      <c r="E66" s="40"/>
      <c r="F66" s="153">
        <v>2014</v>
      </c>
      <c r="G66" s="99">
        <v>20</v>
      </c>
      <c r="H66" s="83">
        <v>809.2</v>
      </c>
      <c r="I66" s="87">
        <v>40.46</v>
      </c>
      <c r="J66" s="40"/>
      <c r="K66" s="153">
        <v>2014</v>
      </c>
      <c r="L66" s="99">
        <v>4</v>
      </c>
      <c r="M66" s="83">
        <v>176.9</v>
      </c>
      <c r="N66" s="89">
        <v>44.225</v>
      </c>
      <c r="O66" t="s" s="125">
        <v>59</v>
      </c>
      <c r="P66" s="129">
        <f>AVERAGE(B49:B66)</f>
        <v>41.4444444444444</v>
      </c>
      <c r="Q66" s="97">
        <f>AVERAGE(D49:D66)</f>
        <v>38.7608937632834</v>
      </c>
      <c r="R66" t="s" s="128">
        <v>59</v>
      </c>
      <c r="S66" s="129">
        <f>AVERAGE(G49:G66)</f>
        <v>21.2222222222222</v>
      </c>
      <c r="T66" s="97">
        <f>AVERAGE(I49:I66)</f>
        <v>40.4427323545669</v>
      </c>
      <c r="U66" t="s" s="128">
        <v>59</v>
      </c>
      <c r="V66" s="129">
        <f>AVERAGE(L49:L66)</f>
        <v>4.33333333333333</v>
      </c>
      <c r="W66" s="97">
        <f>AVERAGE(N49:N66)</f>
        <v>43.4212673611111</v>
      </c>
    </row>
    <row r="67" ht="21.95" customHeight="1">
      <c r="A67" s="152">
        <v>2015</v>
      </c>
      <c r="B67" s="99">
        <v>58</v>
      </c>
      <c r="C67" s="83">
        <v>2269.5</v>
      </c>
      <c r="D67" s="87">
        <v>39.1293103448276</v>
      </c>
      <c r="E67" s="40"/>
      <c r="F67" s="153">
        <v>2015</v>
      </c>
      <c r="G67" s="99">
        <v>32</v>
      </c>
      <c r="H67" s="83">
        <v>1313</v>
      </c>
      <c r="I67" s="87">
        <v>41.03125</v>
      </c>
      <c r="J67" s="40"/>
      <c r="K67" s="153">
        <v>2015</v>
      </c>
      <c r="L67" s="99">
        <v>13</v>
      </c>
      <c r="M67" s="83">
        <v>560.7</v>
      </c>
      <c r="N67" s="89">
        <v>43.1307692307692</v>
      </c>
      <c r="O67" t="s" s="125">
        <v>58</v>
      </c>
      <c r="P67" s="129">
        <f>AVERAGE(B49:B67)</f>
        <v>42.3157894736842</v>
      </c>
      <c r="Q67" s="97">
        <f>AVERAGE(D49:D67)</f>
        <v>38.7802841096805</v>
      </c>
      <c r="R67" t="s" s="128">
        <v>58</v>
      </c>
      <c r="S67" s="129">
        <f>AVERAGE(G49:G67)</f>
        <v>21.7894736842105</v>
      </c>
      <c r="T67" s="97">
        <f>AVERAGE(I49:I67)</f>
        <v>40.4737069674844</v>
      </c>
      <c r="U67" t="s" s="128">
        <v>58</v>
      </c>
      <c r="V67" s="129">
        <f>AVERAGE(L49:L67)</f>
        <v>4.78947368421053</v>
      </c>
      <c r="W67" s="97">
        <f>AVERAGE(N49:N67)</f>
        <v>43.4041792357969</v>
      </c>
    </row>
    <row r="68" ht="21.95" customHeight="1">
      <c r="A68" s="152">
        <v>2016</v>
      </c>
      <c r="B68" s="99">
        <v>48</v>
      </c>
      <c r="C68" s="83">
        <v>1869.3</v>
      </c>
      <c r="D68" s="87">
        <v>38.94375</v>
      </c>
      <c r="E68" s="40"/>
      <c r="F68" s="153">
        <v>2016</v>
      </c>
      <c r="G68" s="99">
        <v>24</v>
      </c>
      <c r="H68" s="83">
        <v>977.9</v>
      </c>
      <c r="I68" s="87">
        <v>40.7458333333333</v>
      </c>
      <c r="J68" s="40"/>
      <c r="K68" s="153">
        <v>2016</v>
      </c>
      <c r="L68" s="99">
        <v>6</v>
      </c>
      <c r="M68" s="83">
        <v>263</v>
      </c>
      <c r="N68" s="89">
        <v>43.8333333333333</v>
      </c>
      <c r="O68" t="s" s="125">
        <v>57</v>
      </c>
      <c r="P68" s="129">
        <f>AVERAGE(B49:B68)</f>
        <v>42.6</v>
      </c>
      <c r="Q68" s="97">
        <f>AVERAGE(D49:D68)</f>
        <v>38.7884574041964</v>
      </c>
      <c r="R68" t="s" s="128">
        <v>57</v>
      </c>
      <c r="S68" s="129">
        <f>AVERAGE(G49:G68)</f>
        <v>21.9</v>
      </c>
      <c r="T68" s="97">
        <f>AVERAGE(I49:I68)</f>
        <v>40.4873132857768</v>
      </c>
      <c r="U68" t="s" s="128">
        <v>57</v>
      </c>
      <c r="V68" s="129">
        <f>AVERAGE(L49:L68)</f>
        <v>4.85</v>
      </c>
      <c r="W68" s="97">
        <f>AVERAGE(N49:N68)</f>
        <v>43.4280211301045</v>
      </c>
    </row>
    <row r="69" ht="21.95" customHeight="1">
      <c r="A69" s="152">
        <v>2017</v>
      </c>
      <c r="B69" s="99">
        <v>39</v>
      </c>
      <c r="C69" s="83">
        <v>1512.1</v>
      </c>
      <c r="D69" s="87">
        <v>38.7717948717949</v>
      </c>
      <c r="E69" s="40"/>
      <c r="F69" s="153">
        <v>2017</v>
      </c>
      <c r="G69" s="99">
        <v>22</v>
      </c>
      <c r="H69" s="83">
        <v>884.8</v>
      </c>
      <c r="I69" s="87">
        <v>40.2181818181818</v>
      </c>
      <c r="J69" s="40"/>
      <c r="K69" s="153">
        <v>2017</v>
      </c>
      <c r="L69" s="99">
        <v>5</v>
      </c>
      <c r="M69" s="83">
        <v>216.5</v>
      </c>
      <c r="N69" s="89">
        <v>43.3</v>
      </c>
      <c r="O69" s="96"/>
      <c r="P69" s="83"/>
      <c r="Q69" s="83"/>
      <c r="R69" s="84"/>
      <c r="S69" s="83"/>
      <c r="T69" s="83"/>
      <c r="U69" s="84"/>
      <c r="V69" s="83"/>
      <c r="W69" s="97"/>
    </row>
    <row r="70" ht="21.95" customHeight="1">
      <c r="A70" s="152">
        <v>2018</v>
      </c>
      <c r="B70" s="99">
        <v>42</v>
      </c>
      <c r="C70" s="83">
        <v>1602.5</v>
      </c>
      <c r="D70" s="87">
        <v>38.1547619047619</v>
      </c>
      <c r="E70" s="40"/>
      <c r="F70" s="153">
        <v>2018</v>
      </c>
      <c r="G70" s="99">
        <v>19</v>
      </c>
      <c r="H70" s="83">
        <v>751.6</v>
      </c>
      <c r="I70" s="87">
        <v>39.5578947368421</v>
      </c>
      <c r="J70" s="40"/>
      <c r="K70" s="153">
        <v>2018</v>
      </c>
      <c r="L70" s="99">
        <v>2</v>
      </c>
      <c r="M70" s="83">
        <v>85.8</v>
      </c>
      <c r="N70" s="89">
        <v>42.9</v>
      </c>
      <c r="O70" s="96"/>
      <c r="P70" s="83"/>
      <c r="Q70" s="83"/>
      <c r="R70" s="84"/>
      <c r="S70" s="83"/>
      <c r="T70" s="83"/>
      <c r="U70" s="84"/>
      <c r="V70" s="83"/>
      <c r="W70" s="97"/>
    </row>
    <row r="71" ht="21.95" customHeight="1">
      <c r="A71" s="152">
        <v>2019</v>
      </c>
      <c r="B71" s="99">
        <v>62</v>
      </c>
      <c r="C71" s="83">
        <v>2441.5</v>
      </c>
      <c r="D71" s="87">
        <v>39.3790322580645</v>
      </c>
      <c r="E71" s="40"/>
      <c r="F71" s="153">
        <v>2019</v>
      </c>
      <c r="G71" s="99">
        <v>36</v>
      </c>
      <c r="H71" s="83">
        <v>1483.2</v>
      </c>
      <c r="I71" s="87">
        <v>41.2</v>
      </c>
      <c r="J71" s="40"/>
      <c r="K71" s="153">
        <v>2019</v>
      </c>
      <c r="L71" s="99">
        <v>13</v>
      </c>
      <c r="M71" s="83">
        <v>562.2</v>
      </c>
      <c r="N71" s="89">
        <v>43.2461538461538</v>
      </c>
      <c r="O71" s="96"/>
      <c r="P71" s="83"/>
      <c r="Q71" s="83"/>
      <c r="R71" s="84"/>
      <c r="S71" s="83"/>
      <c r="T71" s="83"/>
      <c r="U71" s="84"/>
      <c r="V71" s="83"/>
      <c r="W71" s="97"/>
    </row>
    <row r="72" ht="21.95" customHeight="1">
      <c r="A72" s="152">
        <v>2020</v>
      </c>
      <c r="B72" s="99">
        <v>46</v>
      </c>
      <c r="C72" s="83">
        <v>1810.8</v>
      </c>
      <c r="D72" s="87">
        <v>39.3652173913043</v>
      </c>
      <c r="E72" s="40"/>
      <c r="F72" s="153">
        <v>2020</v>
      </c>
      <c r="G72" s="99">
        <v>25</v>
      </c>
      <c r="H72" s="83">
        <v>1033.7</v>
      </c>
      <c r="I72" s="87">
        <v>41.348</v>
      </c>
      <c r="J72" s="40"/>
      <c r="K72" s="153">
        <v>2020</v>
      </c>
      <c r="L72" s="99">
        <v>9</v>
      </c>
      <c r="M72" s="83">
        <v>394.6</v>
      </c>
      <c r="N72" s="89">
        <v>43.8444444444444</v>
      </c>
      <c r="O72" s="96"/>
      <c r="P72" s="83"/>
      <c r="Q72" s="83"/>
      <c r="R72" s="84"/>
      <c r="S72" s="83"/>
      <c r="T72" s="83"/>
      <c r="U72" s="84"/>
      <c r="V72" s="83"/>
      <c r="W72" s="97"/>
    </row>
    <row r="73" ht="21.95" customHeight="1">
      <c r="A73" s="152">
        <v>2021</v>
      </c>
      <c r="B73" s="99">
        <v>39</v>
      </c>
      <c r="C73" s="83">
        <v>1507.6</v>
      </c>
      <c r="D73" s="87">
        <v>38.6564102564103</v>
      </c>
      <c r="E73" s="40"/>
      <c r="F73" s="153">
        <v>2021</v>
      </c>
      <c r="G73" s="99">
        <v>19</v>
      </c>
      <c r="H73" s="83">
        <v>769.5</v>
      </c>
      <c r="I73" s="87">
        <v>40.5</v>
      </c>
      <c r="J73" s="40"/>
      <c r="K73" s="153">
        <v>2021</v>
      </c>
      <c r="L73" s="99">
        <v>2</v>
      </c>
      <c r="M73" s="83">
        <v>84.8</v>
      </c>
      <c r="N73" s="89">
        <v>42.4</v>
      </c>
      <c r="O73" s="96"/>
      <c r="P73" s="83"/>
      <c r="Q73" s="83"/>
      <c r="R73" s="84"/>
      <c r="S73" s="83"/>
      <c r="T73" s="83"/>
      <c r="U73" s="84"/>
      <c r="V73" s="83"/>
      <c r="W73" s="97"/>
    </row>
    <row r="74" ht="21.95" customHeight="1">
      <c r="A74" s="152">
        <v>2022</v>
      </c>
      <c r="B74" s="99">
        <v>42</v>
      </c>
      <c r="C74" s="83">
        <v>1638.3</v>
      </c>
      <c r="D74" s="87">
        <v>39.0071428571429</v>
      </c>
      <c r="E74" s="40"/>
      <c r="F74" s="153">
        <v>2022</v>
      </c>
      <c r="G74" s="99">
        <v>27</v>
      </c>
      <c r="H74" s="83">
        <v>1084.9</v>
      </c>
      <c r="I74" s="87">
        <v>40.1814814814815</v>
      </c>
      <c r="J74" s="40"/>
      <c r="K74" s="153">
        <v>2022</v>
      </c>
      <c r="L74" s="99">
        <v>2</v>
      </c>
      <c r="M74" s="83">
        <v>86</v>
      </c>
      <c r="N74" s="89">
        <v>43</v>
      </c>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90"/>
      <c r="E93" s="40"/>
      <c r="F93" s="88"/>
      <c r="G93" s="84"/>
      <c r="H93" s="83"/>
      <c r="I93" s="90"/>
      <c r="J93" s="40"/>
      <c r="K93" s="88"/>
      <c r="L93" s="84"/>
      <c r="M93" s="83"/>
      <c r="N93" s="91"/>
      <c r="O93" s="82"/>
      <c r="P93" s="83"/>
      <c r="Q93" s="83"/>
      <c r="R93" s="84"/>
      <c r="S93" s="84"/>
      <c r="T93" s="83"/>
      <c r="U93" s="83"/>
      <c r="V93" s="83"/>
      <c r="W93" s="85"/>
    </row>
    <row r="94" ht="21.95" customHeight="1">
      <c r="A94" s="86"/>
      <c r="B94" s="84"/>
      <c r="C94" s="83"/>
      <c r="D94" s="87"/>
      <c r="E94" s="40"/>
      <c r="F94" s="88"/>
      <c r="G94" s="84"/>
      <c r="H94" s="83"/>
      <c r="I94" s="90"/>
      <c r="J94" s="40"/>
      <c r="K94" s="88"/>
      <c r="L94" s="84"/>
      <c r="M94" s="83"/>
      <c r="N94" s="91"/>
      <c r="O94" s="82"/>
      <c r="P94" s="83"/>
      <c r="Q94" s="83"/>
      <c r="R94" s="84"/>
      <c r="S94" s="84"/>
      <c r="T94" s="83"/>
      <c r="U94" s="83"/>
      <c r="V94" s="83"/>
      <c r="W94" s="85"/>
    </row>
    <row r="95" ht="21.95" customHeight="1">
      <c r="A95" t="s" s="92">
        <v>78</v>
      </c>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t="s" s="93">
        <v>67</v>
      </c>
      <c r="B96" t="s" s="165">
        <v>159</v>
      </c>
      <c r="C96" s="83"/>
      <c r="D96" s="87"/>
      <c r="E96" s="40"/>
      <c r="F96" t="s" s="95">
        <v>67</v>
      </c>
      <c r="G96" t="s" s="165">
        <v>159</v>
      </c>
      <c r="H96" s="83"/>
      <c r="I96" s="87"/>
      <c r="J96" s="40"/>
      <c r="K96" t="s" s="95">
        <v>67</v>
      </c>
      <c r="L96" t="s" s="165">
        <v>159</v>
      </c>
      <c r="M96" s="83"/>
      <c r="N96" s="89"/>
      <c r="O96" s="96"/>
      <c r="P96" s="83"/>
      <c r="Q96" s="83"/>
      <c r="R96" s="84"/>
      <c r="S96" s="83"/>
      <c r="T96" s="83"/>
      <c r="U96" s="84"/>
      <c r="V96" s="83"/>
      <c r="W96" s="97"/>
    </row>
    <row r="97" ht="21.95" customHeight="1">
      <c r="A97" t="s" s="98">
        <v>79</v>
      </c>
      <c r="B97" s="99">
        <f>AVERAGE(B38:B47)</f>
        <v>33.3</v>
      </c>
      <c r="C97" s="83">
        <f>AVERAGE(C38:C47)</f>
        <v>1289.22</v>
      </c>
      <c r="D97" s="87">
        <f>AVERAGE(D38:D47)</f>
        <v>38.7021519749775</v>
      </c>
      <c r="E97" s="40"/>
      <c r="F97" t="s" s="100">
        <v>79</v>
      </c>
      <c r="G97" s="99">
        <f>AVERAGE(G38:G47)</f>
        <v>15.5</v>
      </c>
      <c r="H97" s="83">
        <f>AVERAGE(H38:H47)</f>
        <v>630.1799999999999</v>
      </c>
      <c r="I97" s="87">
        <f>AVERAGE(I38:I47)</f>
        <v>40.617042957043</v>
      </c>
      <c r="J97" s="40"/>
      <c r="K97" t="s" s="100">
        <v>79</v>
      </c>
      <c r="L97" s="99">
        <f>AVERAGE(L38:L47)</f>
        <v>3.8</v>
      </c>
      <c r="M97" s="83">
        <f>AVERAGE(M38:M47)</f>
        <v>165.25</v>
      </c>
      <c r="N97" s="89">
        <f>AVERAGE(N38:N47)</f>
        <v>43.5607407407407</v>
      </c>
      <c r="O97" s="96"/>
      <c r="P97" s="83"/>
      <c r="Q97" s="83"/>
      <c r="R97" s="84"/>
      <c r="S97" s="83"/>
      <c r="T97" s="83"/>
      <c r="U97" s="84"/>
      <c r="V97" s="83"/>
      <c r="W97" s="97"/>
    </row>
    <row r="98" ht="21.95" customHeight="1">
      <c r="A98" t="s" s="98">
        <v>80</v>
      </c>
      <c r="B98" s="99">
        <f>AVERAGE(B49:B58)</f>
        <v>38.6</v>
      </c>
      <c r="C98" s="83">
        <f>AVERAGE(C49:C58)</f>
        <v>1486.82</v>
      </c>
      <c r="D98" s="87">
        <f>AVERAGE(D49:D58)</f>
        <v>38.464929724449</v>
      </c>
      <c r="E98" s="40"/>
      <c r="F98" t="s" s="100">
        <v>80</v>
      </c>
      <c r="G98" s="99">
        <f>AVERAGE(G49:G58)</f>
        <v>17.5</v>
      </c>
      <c r="H98" s="83">
        <f>AVERAGE(H49:H58)</f>
        <v>705.7</v>
      </c>
      <c r="I98" s="87">
        <f>AVERAGE(I49:I58)</f>
        <v>40.2439013784461</v>
      </c>
      <c r="J98" s="40"/>
      <c r="K98" t="s" s="100">
        <v>80</v>
      </c>
      <c r="L98" s="99">
        <f>AVERAGE(L49:L58)</f>
        <v>3.2</v>
      </c>
      <c r="M98" s="83">
        <f>AVERAGE(M49:M58)</f>
        <v>138.91</v>
      </c>
      <c r="N98" s="89">
        <f>AVERAGE(N49:N58)</f>
        <v>43.273125</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103">
        <v>82</v>
      </c>
      <c r="B100" s="83">
        <f>AVERAGE(B38:B47)</f>
        <v>33.3</v>
      </c>
      <c r="C100" s="83">
        <f>AVERAGE(C38:C47)</f>
        <v>1289.22</v>
      </c>
      <c r="D100" s="87">
        <f>AVERAGE(D38:D47)</f>
        <v>38.7021519749775</v>
      </c>
      <c r="E100" s="40"/>
      <c r="F100" t="s" s="104">
        <v>82</v>
      </c>
      <c r="G100" s="83">
        <f>AVERAGE(G38:G47)</f>
        <v>15.5</v>
      </c>
      <c r="H100" s="83">
        <f>AVERAGE(H38:H47)</f>
        <v>630.1799999999999</v>
      </c>
      <c r="I100" s="87">
        <f>AVERAGE(I38:I47)</f>
        <v>40.617042957043</v>
      </c>
      <c r="J100" s="40"/>
      <c r="K100" t="s" s="104">
        <v>82</v>
      </c>
      <c r="L100" s="83">
        <f>AVERAGE(L38:L47)</f>
        <v>3.8</v>
      </c>
      <c r="M100" s="83">
        <f>AVERAGE(M38:M47)</f>
        <v>165.25</v>
      </c>
      <c r="N100" s="89">
        <f>AVERAGE(N38:N47)</f>
        <v>43.5607407407407</v>
      </c>
      <c r="O100" s="96"/>
      <c r="P100" s="83"/>
      <c r="Q100" s="83"/>
      <c r="R100" s="84"/>
      <c r="S100" s="83"/>
      <c r="T100" s="83"/>
      <c r="U100" s="84"/>
      <c r="V100" s="83"/>
      <c r="W100" s="97"/>
    </row>
    <row r="101" ht="21.95" customHeight="1">
      <c r="A101" t="s" s="103">
        <v>83</v>
      </c>
      <c r="B101" s="99">
        <f>AVERAGE(B49:B58)</f>
        <v>38.6</v>
      </c>
      <c r="C101" s="83">
        <f>AVERAGE(C49:C58)</f>
        <v>1486.82</v>
      </c>
      <c r="D101" s="87">
        <f>AVERAGE(D49:D58)</f>
        <v>38.464929724449</v>
      </c>
      <c r="E101" s="40"/>
      <c r="F101" t="s" s="104">
        <v>83</v>
      </c>
      <c r="G101" s="99">
        <f>AVERAGE(G49:G58)</f>
        <v>17.5</v>
      </c>
      <c r="H101" s="83">
        <f>AVERAGE(H49:H58)</f>
        <v>705.7</v>
      </c>
      <c r="I101" s="87">
        <f>AVERAGE(I49:I58)</f>
        <v>40.2439013784461</v>
      </c>
      <c r="J101" s="40"/>
      <c r="K101" t="s" s="104">
        <v>83</v>
      </c>
      <c r="L101" s="99">
        <f>AVERAGE(L49:L58)</f>
        <v>3.2</v>
      </c>
      <c r="M101" s="83">
        <f>AVERAGE(M49:M58)</f>
        <v>138.91</v>
      </c>
      <c r="N101" s="89">
        <f>AVERAGE(N49:N58)</f>
        <v>43.273125</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93">
        <v>72</v>
      </c>
      <c r="B103" s="84"/>
      <c r="C103" s="84"/>
      <c r="D103" s="90"/>
      <c r="E103" s="40"/>
      <c r="F103" t="s" s="95">
        <v>72</v>
      </c>
      <c r="G103" s="84"/>
      <c r="H103" s="84"/>
      <c r="I103" s="90"/>
      <c r="J103" s="40"/>
      <c r="K103" t="s" s="95">
        <v>72</v>
      </c>
      <c r="L103" s="84"/>
      <c r="M103" s="84"/>
      <c r="N103" s="91"/>
      <c r="O103" s="96"/>
      <c r="P103" s="83"/>
      <c r="Q103" s="83"/>
      <c r="R103" s="84"/>
      <c r="S103" s="83"/>
      <c r="T103" s="83"/>
      <c r="U103" s="84"/>
      <c r="V103" s="83"/>
      <c r="W103" s="97"/>
    </row>
    <row r="104" ht="21.95" customHeight="1">
      <c r="A104" t="s" s="98">
        <v>79</v>
      </c>
      <c r="B104" s="83">
        <f>AVERAGE(B43:B47)</f>
        <v>35.2</v>
      </c>
      <c r="C104" s="83">
        <f>AVERAGE(C43:C47)</f>
        <v>1362.72</v>
      </c>
      <c r="D104" s="87">
        <f>AVERAGE(D43:D47)</f>
        <v>38.6849730275567</v>
      </c>
      <c r="E104" s="40"/>
      <c r="F104" t="s" s="100">
        <v>79</v>
      </c>
      <c r="G104" s="83">
        <f>AVERAGE(G43:G47)</f>
        <v>17.4</v>
      </c>
      <c r="H104" s="83">
        <f>AVERAGE(H43:H47)</f>
        <v>703.96</v>
      </c>
      <c r="I104" s="87">
        <f>AVERAGE(I43:I47)</f>
        <v>40.3329603729604</v>
      </c>
      <c r="J104" s="40"/>
      <c r="K104" t="s" s="100">
        <v>79</v>
      </c>
      <c r="L104" s="83">
        <f>AVERAGE(L43:L47)</f>
        <v>3.8</v>
      </c>
      <c r="M104" s="83">
        <f>AVERAGE(M43:M47)</f>
        <v>164.5</v>
      </c>
      <c r="N104" s="89">
        <f>AVERAGE(N43:N47)</f>
        <v>43.26</v>
      </c>
      <c r="O104" s="96"/>
      <c r="P104" s="83"/>
      <c r="Q104" s="83"/>
      <c r="R104" s="84"/>
      <c r="S104" s="83"/>
      <c r="T104" s="83"/>
      <c r="U104" s="84"/>
      <c r="V104" s="83"/>
      <c r="W104" s="97"/>
    </row>
    <row r="105" ht="21.95" customHeight="1">
      <c r="A105" t="s" s="98">
        <v>80</v>
      </c>
      <c r="B105" s="83">
        <f>AVERAGE(B49:B53)</f>
        <v>35.2</v>
      </c>
      <c r="C105" s="83">
        <f>AVERAGE(C49:C53)</f>
        <v>1361.78</v>
      </c>
      <c r="D105" s="87">
        <f>AVERAGE(D49:D53)</f>
        <v>38.5769222806179</v>
      </c>
      <c r="E105" s="40"/>
      <c r="F105" t="s" s="100">
        <v>80</v>
      </c>
      <c r="G105" s="83">
        <f>AVERAGE(G49:G53)</f>
        <v>16.8</v>
      </c>
      <c r="H105" s="83">
        <f>AVERAGE(H49:H53)</f>
        <v>679.84</v>
      </c>
      <c r="I105" s="87">
        <f>AVERAGE(I49:I53)</f>
        <v>40.3280095238095</v>
      </c>
      <c r="J105" s="40"/>
      <c r="K105" t="s" s="100">
        <v>80</v>
      </c>
      <c r="L105" s="83">
        <f>AVERAGE(L49:L53)</f>
        <v>3</v>
      </c>
      <c r="M105" s="83">
        <f>AVERAGE(M49:M53)</f>
        <v>130.9</v>
      </c>
      <c r="N105" s="89">
        <f>AVERAGE(N49:N53)</f>
        <v>43.2783333333333</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103">
        <v>82</v>
      </c>
      <c r="B107" s="83">
        <f>AVERAGE(B43:B47)</f>
        <v>35.2</v>
      </c>
      <c r="C107" s="83">
        <f>AVERAGE(C43:C47)</f>
        <v>1362.72</v>
      </c>
      <c r="D107" s="87">
        <f>AVERAGE(D43:D47)</f>
        <v>38.6849730275567</v>
      </c>
      <c r="E107" s="40"/>
      <c r="F107" t="s" s="104">
        <v>82</v>
      </c>
      <c r="G107" s="83">
        <f>AVERAGE(G43:G47)</f>
        <v>17.4</v>
      </c>
      <c r="H107" s="83">
        <f>AVERAGE(H43:H47)</f>
        <v>703.96</v>
      </c>
      <c r="I107" s="87">
        <f>AVERAGE(I43:I47)</f>
        <v>40.3329603729604</v>
      </c>
      <c r="J107" s="40"/>
      <c r="K107" t="s" s="104">
        <v>82</v>
      </c>
      <c r="L107" s="83">
        <f>AVERAGE(L43:L47)</f>
        <v>3.8</v>
      </c>
      <c r="M107" s="83">
        <f>AVERAGE(M43:M47)</f>
        <v>164.5</v>
      </c>
      <c r="N107" s="89">
        <f>AVERAGE(N43:N47)</f>
        <v>43.26</v>
      </c>
      <c r="O107" s="96"/>
      <c r="P107" s="83"/>
      <c r="Q107" s="83"/>
      <c r="R107" s="84"/>
      <c r="S107" s="83"/>
      <c r="T107" s="83"/>
      <c r="U107" s="84"/>
      <c r="V107" s="83"/>
      <c r="W107" s="97"/>
    </row>
    <row r="108" ht="21.95" customHeight="1">
      <c r="A108" t="s" s="103">
        <v>83</v>
      </c>
      <c r="B108" s="83">
        <f>AVERAGE(B49:B53)</f>
        <v>35.2</v>
      </c>
      <c r="C108" s="83">
        <f>AVERAGE(C49:C53)</f>
        <v>1361.78</v>
      </c>
      <c r="D108" s="87">
        <f>AVERAGE(D49:D53)</f>
        <v>38.5769222806179</v>
      </c>
      <c r="E108" s="40"/>
      <c r="F108" t="s" s="104">
        <v>83</v>
      </c>
      <c r="G108" s="83">
        <f>AVERAGE(G49:G53)</f>
        <v>16.8</v>
      </c>
      <c r="H108" s="83">
        <f>AVERAGE(H49:H53)</f>
        <v>679.84</v>
      </c>
      <c r="I108" s="87">
        <f>AVERAGE(I49:I53)</f>
        <v>40.3280095238095</v>
      </c>
      <c r="J108" s="40"/>
      <c r="K108" t="s" s="104">
        <v>83</v>
      </c>
      <c r="L108" s="83">
        <f>AVERAGE(L49:L53)</f>
        <v>3</v>
      </c>
      <c r="M108" s="83">
        <f>AVERAGE(M49:M53)</f>
        <v>130.9</v>
      </c>
      <c r="N108" s="89">
        <f>AVERAGE(N49:N53)</f>
        <v>43.2783333333333</v>
      </c>
      <c r="O108" s="96"/>
      <c r="P108" s="83"/>
      <c r="Q108" s="83"/>
      <c r="R108" s="84"/>
      <c r="S108" s="83"/>
      <c r="T108" s="83"/>
      <c r="U108" s="84"/>
      <c r="V108" s="83"/>
      <c r="W108" s="97"/>
    </row>
    <row r="109" ht="21.95" customHeight="1">
      <c r="A109" s="105"/>
      <c r="B109" s="83"/>
      <c r="C109" s="83"/>
      <c r="D109" s="87"/>
      <c r="E109" s="40"/>
      <c r="F109" s="106"/>
      <c r="G109" s="84"/>
      <c r="H109" s="83"/>
      <c r="I109" s="87"/>
      <c r="J109" s="40"/>
      <c r="K109" s="106"/>
      <c r="L109" s="84"/>
      <c r="M109" s="83"/>
      <c r="N109" s="89"/>
      <c r="O109" s="96"/>
      <c r="P109" s="83"/>
      <c r="Q109" s="83"/>
      <c r="R109" s="84"/>
      <c r="S109" s="83"/>
      <c r="T109" s="83"/>
      <c r="U109" s="84"/>
      <c r="V109" s="83"/>
      <c r="W109" s="97"/>
    </row>
    <row r="110" ht="21.95" customHeight="1">
      <c r="A110" s="105"/>
      <c r="B110" s="107"/>
      <c r="C110" t="s" s="108">
        <v>84</v>
      </c>
      <c r="D110" s="87"/>
      <c r="E110" s="40"/>
      <c r="F110" s="106"/>
      <c r="G110" s="84"/>
      <c r="H110" s="83"/>
      <c r="I110" s="87"/>
      <c r="J110" s="40"/>
      <c r="K110" s="106"/>
      <c r="L110" s="84"/>
      <c r="M110" s="83"/>
      <c r="N110" s="89"/>
      <c r="O110" s="96"/>
      <c r="P110" s="83"/>
      <c r="Q110" s="83"/>
      <c r="R110" s="84"/>
      <c r="S110" s="83"/>
      <c r="T110" s="83"/>
      <c r="U110" s="84"/>
      <c r="V110" s="83"/>
      <c r="W110" s="97"/>
    </row>
    <row r="111" ht="22.75" customHeight="1">
      <c r="A111" s="109"/>
      <c r="B111" s="110"/>
      <c r="C111" t="s" s="111">
        <v>85</v>
      </c>
      <c r="D111" s="112"/>
      <c r="E111" s="113"/>
      <c r="F111" s="114"/>
      <c r="G111" s="115"/>
      <c r="H111" s="116"/>
      <c r="I111" s="112"/>
      <c r="J111" s="113"/>
      <c r="K111" s="114"/>
      <c r="L111" s="115"/>
      <c r="M111" s="116"/>
      <c r="N111" s="117"/>
      <c r="O111" s="118"/>
      <c r="P111" s="116"/>
      <c r="Q111" s="116"/>
      <c r="R111" s="115"/>
      <c r="S111" s="116"/>
      <c r="T111" s="116"/>
      <c r="U111" s="115"/>
      <c r="V111" s="116"/>
      <c r="W11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6.xml><?xml version="1.0" encoding="utf-8"?>
<worksheet xmlns:r="http://schemas.openxmlformats.org/officeDocument/2006/relationships" xmlns="http://schemas.openxmlformats.org/spreadsheetml/2006/main">
  <dimension ref="A1:W104"/>
  <sheetViews>
    <sheetView workbookViewId="0" showGridLines="0" defaultGridColor="1"/>
  </sheetViews>
  <sheetFormatPr defaultColWidth="16.3333" defaultRowHeight="19.9" customHeight="1" outlineLevelRow="0" outlineLevelCol="0"/>
  <cols>
    <col min="1" max="1" width="10" style="254" customWidth="1"/>
    <col min="2" max="4" width="12.1719" style="254" customWidth="1"/>
    <col min="5" max="5" width="1.35156" style="254" customWidth="1"/>
    <col min="6" max="6" width="10" style="254" customWidth="1"/>
    <col min="7" max="9" width="12.1719" style="254" customWidth="1"/>
    <col min="10" max="10" width="1.35156" style="254" customWidth="1"/>
    <col min="11" max="11" width="10" style="254" customWidth="1"/>
    <col min="12" max="14" width="12.1719" style="254" customWidth="1"/>
    <col min="15" max="15" width="10.8516" style="254" customWidth="1"/>
    <col min="16" max="17" width="6.5" style="254" customWidth="1"/>
    <col min="18" max="18" width="10.8516" style="254" customWidth="1"/>
    <col min="19" max="20" width="6.5" style="254" customWidth="1"/>
    <col min="21" max="21" width="10.8516" style="254" customWidth="1"/>
    <col min="22" max="23" width="6.5" style="254" customWidth="1"/>
    <col min="24" max="16384" width="16.3516" style="254" customWidth="1"/>
  </cols>
  <sheetData>
    <row r="1" ht="63.8" customHeight="1">
      <c r="A1" t="s" s="134">
        <v>225</v>
      </c>
      <c r="B1" t="s" s="191">
        <v>40</v>
      </c>
      <c r="C1" t="s" s="191">
        <v>41</v>
      </c>
      <c r="D1" t="s" s="192">
        <v>42</v>
      </c>
      <c r="E1" s="29"/>
      <c r="F1" t="s" s="137">
        <v>226</v>
      </c>
      <c r="G1" t="s" s="191">
        <v>44</v>
      </c>
      <c r="H1" t="s" s="191">
        <v>45</v>
      </c>
      <c r="I1" t="s" s="192">
        <v>46</v>
      </c>
      <c r="J1" s="29"/>
      <c r="K1" t="s" s="137">
        <v>223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1957</v>
      </c>
      <c r="B3" s="99">
        <v>35</v>
      </c>
      <c r="C3" s="83">
        <v>1363.1</v>
      </c>
      <c r="D3" s="87">
        <v>38.9457142857143</v>
      </c>
      <c r="E3" s="40"/>
      <c r="F3" s="153">
        <v>1957</v>
      </c>
      <c r="G3" s="99">
        <v>17</v>
      </c>
      <c r="H3" s="83">
        <v>685</v>
      </c>
      <c r="I3" s="87">
        <v>40.2941176470588</v>
      </c>
      <c r="J3" s="40"/>
      <c r="K3" s="153">
        <v>1957</v>
      </c>
      <c r="L3" s="99">
        <v>3</v>
      </c>
      <c r="M3" s="83">
        <v>127.2</v>
      </c>
      <c r="N3" s="89">
        <v>42.4</v>
      </c>
      <c r="O3" s="155"/>
      <c r="P3" s="129"/>
      <c r="Q3" s="97"/>
      <c r="R3" s="156"/>
      <c r="S3" s="129"/>
      <c r="T3" s="97"/>
      <c r="U3" s="156"/>
      <c r="V3" s="129"/>
      <c r="W3" s="97"/>
    </row>
    <row r="4" ht="21.95" customHeight="1">
      <c r="A4" s="152">
        <v>1958</v>
      </c>
      <c r="B4" s="99">
        <v>43</v>
      </c>
      <c r="C4" s="83">
        <v>1694.2</v>
      </c>
      <c r="D4" s="87">
        <v>39.4</v>
      </c>
      <c r="E4" s="40"/>
      <c r="F4" s="153">
        <v>1958</v>
      </c>
      <c r="G4" s="99">
        <v>25</v>
      </c>
      <c r="H4" s="83">
        <v>1016</v>
      </c>
      <c r="I4" s="87">
        <v>40.64</v>
      </c>
      <c r="J4" s="40"/>
      <c r="K4" s="153">
        <v>1958</v>
      </c>
      <c r="L4" s="99">
        <v>7</v>
      </c>
      <c r="M4" s="83">
        <v>298.3</v>
      </c>
      <c r="N4" s="89">
        <v>42.6142857142857</v>
      </c>
      <c r="O4" s="155"/>
      <c r="P4" s="129"/>
      <c r="Q4" s="97"/>
      <c r="R4" s="156"/>
      <c r="S4" s="129"/>
      <c r="T4" s="97"/>
      <c r="U4" s="156"/>
      <c r="V4" s="129"/>
      <c r="W4" s="97"/>
    </row>
    <row r="5" ht="21.95" customHeight="1">
      <c r="A5" s="152">
        <v>1959</v>
      </c>
      <c r="B5" s="99">
        <v>26</v>
      </c>
      <c r="C5" s="83">
        <v>1023.8</v>
      </c>
      <c r="D5" s="87">
        <v>39.3769230769231</v>
      </c>
      <c r="E5" s="40"/>
      <c r="F5" s="153">
        <v>1959</v>
      </c>
      <c r="G5" s="99">
        <v>17</v>
      </c>
      <c r="H5" s="83">
        <v>683.3</v>
      </c>
      <c r="I5" s="87">
        <v>40.1941176470588</v>
      </c>
      <c r="J5" s="40"/>
      <c r="K5" s="153">
        <v>1959</v>
      </c>
      <c r="L5" s="99">
        <v>2</v>
      </c>
      <c r="M5" s="83">
        <v>86.09999999999999</v>
      </c>
      <c r="N5" s="89">
        <v>43.05</v>
      </c>
      <c r="O5" s="155"/>
      <c r="P5" s="129"/>
      <c r="Q5" s="97"/>
      <c r="R5" s="156"/>
      <c r="S5" s="129"/>
      <c r="T5" s="97"/>
      <c r="U5" s="156"/>
      <c r="V5" s="129"/>
      <c r="W5" s="97"/>
    </row>
    <row r="6" ht="21.95" customHeight="1">
      <c r="A6" s="152">
        <v>1960</v>
      </c>
      <c r="B6" s="99">
        <v>20</v>
      </c>
      <c r="C6" s="83">
        <v>781.8</v>
      </c>
      <c r="D6" s="87">
        <v>39.09</v>
      </c>
      <c r="E6" s="40"/>
      <c r="F6" s="153">
        <v>1960</v>
      </c>
      <c r="G6" s="99">
        <v>8</v>
      </c>
      <c r="H6" s="83">
        <v>328.6</v>
      </c>
      <c r="I6" s="87">
        <v>41.075</v>
      </c>
      <c r="J6" s="40"/>
      <c r="K6" s="153">
        <v>1960</v>
      </c>
      <c r="L6" s="99">
        <v>3</v>
      </c>
      <c r="M6" s="83">
        <v>127.8</v>
      </c>
      <c r="N6" s="89">
        <v>42.6</v>
      </c>
      <c r="O6" s="155"/>
      <c r="P6" s="129"/>
      <c r="Q6" s="97"/>
      <c r="R6" s="156"/>
      <c r="S6" s="129"/>
      <c r="T6" s="97"/>
      <c r="U6" s="156"/>
      <c r="V6" s="129"/>
      <c r="W6" s="97"/>
    </row>
    <row r="7" ht="21.95" customHeight="1">
      <c r="A7" s="152">
        <v>1961</v>
      </c>
      <c r="B7" s="99">
        <v>43</v>
      </c>
      <c r="C7" s="83">
        <v>1703</v>
      </c>
      <c r="D7" s="87">
        <v>39.6046511627907</v>
      </c>
      <c r="E7" s="40"/>
      <c r="F7" s="153">
        <v>1961</v>
      </c>
      <c r="G7" s="99">
        <v>24</v>
      </c>
      <c r="H7" s="83">
        <v>984.4</v>
      </c>
      <c r="I7" s="87">
        <v>41.0166666666667</v>
      </c>
      <c r="J7" s="40"/>
      <c r="K7" s="153">
        <v>1961</v>
      </c>
      <c r="L7" s="99">
        <v>5</v>
      </c>
      <c r="M7" s="83">
        <v>219.4</v>
      </c>
      <c r="N7" s="89">
        <v>43.88</v>
      </c>
      <c r="O7" s="155"/>
      <c r="P7" s="129"/>
      <c r="Q7" s="97"/>
      <c r="R7" s="156"/>
      <c r="S7" s="129"/>
      <c r="T7" s="97"/>
      <c r="U7" s="156"/>
      <c r="V7" s="129"/>
      <c r="W7" s="97"/>
    </row>
    <row r="8" ht="21.95" customHeight="1">
      <c r="A8" s="152">
        <v>1962</v>
      </c>
      <c r="B8" s="99">
        <v>49</v>
      </c>
      <c r="C8" s="83">
        <v>1920</v>
      </c>
      <c r="D8" s="87">
        <v>39.1836734693878</v>
      </c>
      <c r="E8" s="40"/>
      <c r="F8" s="153">
        <v>1962</v>
      </c>
      <c r="G8" s="99">
        <v>24</v>
      </c>
      <c r="H8" s="83">
        <v>976.5</v>
      </c>
      <c r="I8" s="87">
        <v>40.6875</v>
      </c>
      <c r="J8" s="40"/>
      <c r="K8" s="153">
        <v>1962</v>
      </c>
      <c r="L8" s="99">
        <v>2</v>
      </c>
      <c r="M8" s="83">
        <v>87.8</v>
      </c>
      <c r="N8" s="89">
        <v>43.9</v>
      </c>
      <c r="O8" s="155"/>
      <c r="P8" s="129"/>
      <c r="Q8" s="97"/>
      <c r="R8" s="156"/>
      <c r="S8" s="129"/>
      <c r="T8" s="97"/>
      <c r="U8" s="156"/>
      <c r="V8" s="129"/>
      <c r="W8" s="97"/>
    </row>
    <row r="9" ht="21.95" customHeight="1">
      <c r="A9" s="152">
        <v>1963</v>
      </c>
      <c r="B9" s="99">
        <v>21</v>
      </c>
      <c r="C9" s="83">
        <v>824.5</v>
      </c>
      <c r="D9" s="87">
        <v>39.2619047619048</v>
      </c>
      <c r="E9" s="40"/>
      <c r="F9" s="153">
        <v>1963</v>
      </c>
      <c r="G9" s="99">
        <v>12</v>
      </c>
      <c r="H9" s="83">
        <v>486.5</v>
      </c>
      <c r="I9" s="87">
        <v>40.5416666666667</v>
      </c>
      <c r="J9" s="40"/>
      <c r="K9" s="153">
        <v>1963</v>
      </c>
      <c r="L9" s="99">
        <v>1</v>
      </c>
      <c r="M9" s="83">
        <v>43.2</v>
      </c>
      <c r="N9" s="89">
        <v>43.2</v>
      </c>
      <c r="O9" s="155"/>
      <c r="P9" s="129"/>
      <c r="Q9" s="97"/>
      <c r="R9" s="156"/>
      <c r="S9" s="129"/>
      <c r="T9" s="97"/>
      <c r="U9" s="156"/>
      <c r="V9" s="129"/>
      <c r="W9" s="97"/>
    </row>
    <row r="10" ht="21.95" customHeight="1">
      <c r="A10" s="152">
        <v>1964</v>
      </c>
      <c r="B10" s="99">
        <v>35</v>
      </c>
      <c r="C10" s="83">
        <v>1378.3</v>
      </c>
      <c r="D10" s="87">
        <v>39.38</v>
      </c>
      <c r="E10" s="40"/>
      <c r="F10" s="153">
        <v>1964</v>
      </c>
      <c r="G10" s="99">
        <v>21</v>
      </c>
      <c r="H10" s="83">
        <v>850.9</v>
      </c>
      <c r="I10" s="87">
        <v>40.5190476190476</v>
      </c>
      <c r="J10" s="40"/>
      <c r="K10" s="153">
        <v>1964</v>
      </c>
      <c r="L10" s="99">
        <v>3</v>
      </c>
      <c r="M10" s="83">
        <v>127.2</v>
      </c>
      <c r="N10" s="89">
        <v>42.4</v>
      </c>
      <c r="O10" s="155"/>
      <c r="P10" s="129"/>
      <c r="Q10" s="97"/>
      <c r="R10" s="156"/>
      <c r="S10" s="129"/>
      <c r="T10" s="97"/>
      <c r="U10" s="156"/>
      <c r="V10" s="129"/>
      <c r="W10" s="97"/>
    </row>
    <row r="11" ht="21.95" customHeight="1">
      <c r="A11" s="152">
        <v>1965</v>
      </c>
      <c r="B11" s="99">
        <v>35</v>
      </c>
      <c r="C11" s="83">
        <v>1372.6</v>
      </c>
      <c r="D11" s="87">
        <v>39.2171428571429</v>
      </c>
      <c r="E11" s="40"/>
      <c r="F11" s="153">
        <v>1965</v>
      </c>
      <c r="G11" s="99">
        <v>20</v>
      </c>
      <c r="H11" s="83">
        <v>806.4</v>
      </c>
      <c r="I11" s="87">
        <v>40.32</v>
      </c>
      <c r="J11" s="40"/>
      <c r="K11" s="153">
        <v>1965</v>
      </c>
      <c r="L11" s="99">
        <v>2</v>
      </c>
      <c r="M11" s="83">
        <v>84.59999999999999</v>
      </c>
      <c r="N11" s="89">
        <v>42.3</v>
      </c>
      <c r="O11" s="155"/>
      <c r="P11" s="129"/>
      <c r="Q11" s="97"/>
      <c r="R11" s="156"/>
      <c r="S11" s="129"/>
      <c r="T11" s="97"/>
      <c r="U11" s="156"/>
      <c r="V11" s="129"/>
      <c r="W11" s="97"/>
    </row>
    <row r="12" ht="21.95" customHeight="1">
      <c r="A12" s="152">
        <v>1966</v>
      </c>
      <c r="B12" s="99">
        <v>35</v>
      </c>
      <c r="C12" s="83">
        <v>1366.6</v>
      </c>
      <c r="D12" s="87">
        <v>39.0457142857143</v>
      </c>
      <c r="E12" s="40"/>
      <c r="F12" s="153">
        <v>1966</v>
      </c>
      <c r="G12" s="99">
        <v>19</v>
      </c>
      <c r="H12" s="83">
        <v>765.2</v>
      </c>
      <c r="I12" s="87">
        <v>40.2736842105263</v>
      </c>
      <c r="J12" s="40"/>
      <c r="K12" s="153">
        <v>1966</v>
      </c>
      <c r="L12" s="99">
        <v>2</v>
      </c>
      <c r="M12" s="83">
        <v>84.90000000000001</v>
      </c>
      <c r="N12" s="89">
        <v>42.45</v>
      </c>
      <c r="O12" s="155"/>
      <c r="P12" s="129"/>
      <c r="Q12" s="97"/>
      <c r="R12" s="156"/>
      <c r="S12" s="129"/>
      <c r="T12" s="97"/>
      <c r="U12" s="156"/>
      <c r="V12" s="129"/>
      <c r="W12" s="97"/>
    </row>
    <row r="13" ht="21.95" customHeight="1">
      <c r="A13" s="152">
        <v>1967</v>
      </c>
      <c r="B13" s="99">
        <v>29</v>
      </c>
      <c r="C13" s="83">
        <v>1117.2</v>
      </c>
      <c r="D13" s="87">
        <v>38.5241379310345</v>
      </c>
      <c r="E13" s="40"/>
      <c r="F13" s="153">
        <v>1967</v>
      </c>
      <c r="G13" s="99">
        <v>11</v>
      </c>
      <c r="H13" s="83">
        <v>438.9</v>
      </c>
      <c r="I13" s="87">
        <v>39.9</v>
      </c>
      <c r="J13" s="40"/>
      <c r="K13" s="153">
        <v>1967</v>
      </c>
      <c r="L13" s="99">
        <v>1</v>
      </c>
      <c r="M13" s="83">
        <v>42.1</v>
      </c>
      <c r="N13" s="89">
        <v>42.1</v>
      </c>
      <c r="O13" s="155"/>
      <c r="P13" s="129"/>
      <c r="Q13" s="97"/>
      <c r="R13" s="156"/>
      <c r="S13" s="129"/>
      <c r="T13" s="97"/>
      <c r="U13" s="156"/>
      <c r="V13" s="129"/>
      <c r="W13" s="97"/>
    </row>
    <row r="14" ht="21.95" customHeight="1">
      <c r="A14" s="152">
        <v>1968</v>
      </c>
      <c r="B14" s="99">
        <v>31</v>
      </c>
      <c r="C14" s="83">
        <v>1232.3</v>
      </c>
      <c r="D14" s="87">
        <v>39.7516129032258</v>
      </c>
      <c r="E14" s="40"/>
      <c r="F14" s="153">
        <v>1968</v>
      </c>
      <c r="G14" s="99">
        <v>18</v>
      </c>
      <c r="H14" s="83">
        <v>743.1</v>
      </c>
      <c r="I14" s="87">
        <v>41.2833333333333</v>
      </c>
      <c r="J14" s="40"/>
      <c r="K14" s="153">
        <v>1968</v>
      </c>
      <c r="L14" s="99">
        <v>6</v>
      </c>
      <c r="M14" s="83">
        <v>260</v>
      </c>
      <c r="N14" s="89">
        <v>43.3333333333333</v>
      </c>
      <c r="O14" s="155"/>
      <c r="P14" s="129"/>
      <c r="Q14" s="97"/>
      <c r="R14" s="156"/>
      <c r="S14" s="129"/>
      <c r="T14" s="97"/>
      <c r="U14" s="156"/>
      <c r="V14" s="129"/>
      <c r="W14" s="97"/>
    </row>
    <row r="15" ht="21.95" customHeight="1">
      <c r="A15" s="152">
        <v>1969</v>
      </c>
      <c r="B15" s="99">
        <v>36</v>
      </c>
      <c r="C15" s="83">
        <v>1418.3</v>
      </c>
      <c r="D15" s="87">
        <v>39.3972222222222</v>
      </c>
      <c r="E15" s="40"/>
      <c r="F15" s="153">
        <v>1969</v>
      </c>
      <c r="G15" s="99">
        <v>20</v>
      </c>
      <c r="H15" s="83">
        <v>814.4</v>
      </c>
      <c r="I15" s="87">
        <v>40.72</v>
      </c>
      <c r="J15" s="40"/>
      <c r="K15" s="153">
        <v>1969</v>
      </c>
      <c r="L15" s="99">
        <v>5</v>
      </c>
      <c r="M15" s="83">
        <v>214.8</v>
      </c>
      <c r="N15" s="89">
        <v>42.96</v>
      </c>
      <c r="O15" s="155"/>
      <c r="P15" s="129"/>
      <c r="Q15" s="97"/>
      <c r="R15" s="156"/>
      <c r="S15" s="129"/>
      <c r="T15" s="97"/>
      <c r="U15" s="156"/>
      <c r="V15" s="129"/>
      <c r="W15" s="97"/>
    </row>
    <row r="16" ht="21.95" customHeight="1">
      <c r="A16" s="152">
        <v>1970</v>
      </c>
      <c r="B16" s="99">
        <v>13</v>
      </c>
      <c r="C16" s="83">
        <v>499.1</v>
      </c>
      <c r="D16" s="87">
        <v>38.3923076923077</v>
      </c>
      <c r="E16" s="40"/>
      <c r="F16" s="153">
        <v>1970</v>
      </c>
      <c r="G16" s="99">
        <v>4</v>
      </c>
      <c r="H16" s="83">
        <v>164.1</v>
      </c>
      <c r="I16" s="87">
        <v>41.025</v>
      </c>
      <c r="J16" s="40"/>
      <c r="K16" s="153">
        <v>1970</v>
      </c>
      <c r="L16" s="99">
        <v>1</v>
      </c>
      <c r="M16" s="83">
        <v>43.4</v>
      </c>
      <c r="N16" s="89">
        <v>43.4</v>
      </c>
      <c r="O16" s="155"/>
      <c r="P16" s="129"/>
      <c r="Q16" s="97"/>
      <c r="R16" s="156"/>
      <c r="S16" s="129"/>
      <c r="T16" s="97"/>
      <c r="U16" s="156"/>
      <c r="V16" s="129"/>
      <c r="W16" s="97"/>
    </row>
    <row r="17" ht="21.95" customHeight="1">
      <c r="A17" s="152">
        <v>1971</v>
      </c>
      <c r="B17" s="99">
        <v>18</v>
      </c>
      <c r="C17" s="83">
        <v>697</v>
      </c>
      <c r="D17" s="87">
        <v>38.7222222222222</v>
      </c>
      <c r="E17" s="40"/>
      <c r="F17" s="153">
        <v>1971</v>
      </c>
      <c r="G17" s="99">
        <v>9</v>
      </c>
      <c r="H17" s="83">
        <v>359.4</v>
      </c>
      <c r="I17" s="87">
        <v>39.9333333333333</v>
      </c>
      <c r="J17" s="40"/>
      <c r="K17" s="153">
        <v>1971</v>
      </c>
      <c r="L17" s="99">
        <v>1</v>
      </c>
      <c r="M17" s="83">
        <v>42.2</v>
      </c>
      <c r="N17" s="89">
        <v>42.2</v>
      </c>
      <c r="O17" s="155"/>
      <c r="P17" s="129"/>
      <c r="Q17" s="97"/>
      <c r="R17" s="156"/>
      <c r="S17" s="129"/>
      <c r="T17" s="97"/>
      <c r="U17" s="156"/>
      <c r="V17" s="129"/>
      <c r="W17" s="97"/>
    </row>
    <row r="18" ht="21.95" customHeight="1">
      <c r="A18" s="152">
        <v>1972</v>
      </c>
      <c r="B18" s="99">
        <v>64</v>
      </c>
      <c r="C18" s="83">
        <v>2488.6</v>
      </c>
      <c r="D18" s="87">
        <v>38.884375</v>
      </c>
      <c r="E18" s="40"/>
      <c r="F18" s="153">
        <v>1972</v>
      </c>
      <c r="G18" s="99">
        <v>28</v>
      </c>
      <c r="H18" s="83">
        <v>1129.7</v>
      </c>
      <c r="I18" s="87">
        <v>40.3464285714286</v>
      </c>
      <c r="J18" s="40"/>
      <c r="K18" s="153">
        <v>1972</v>
      </c>
      <c r="L18" s="99">
        <v>3</v>
      </c>
      <c r="M18" s="83">
        <v>128.2</v>
      </c>
      <c r="N18" s="89">
        <v>42.7333333333333</v>
      </c>
      <c r="O18" s="155"/>
      <c r="P18" s="129"/>
      <c r="Q18" s="97"/>
      <c r="R18" s="156"/>
      <c r="S18" s="129"/>
      <c r="T18" s="97"/>
      <c r="U18" s="156"/>
      <c r="V18" s="129"/>
      <c r="W18" s="97"/>
    </row>
    <row r="19" ht="21.95" customHeight="1">
      <c r="A19" s="152">
        <v>1973</v>
      </c>
      <c r="B19" s="99">
        <v>30</v>
      </c>
      <c r="C19" s="83">
        <v>1149.3</v>
      </c>
      <c r="D19" s="87">
        <v>38.31</v>
      </c>
      <c r="E19" s="40"/>
      <c r="F19" s="153">
        <v>1973</v>
      </c>
      <c r="G19" s="99">
        <v>9</v>
      </c>
      <c r="H19" s="83">
        <v>359</v>
      </c>
      <c r="I19" s="87">
        <v>39.8888888888889</v>
      </c>
      <c r="J19" s="40"/>
      <c r="K19" s="153">
        <v>1973</v>
      </c>
      <c r="L19" s="99">
        <v>0</v>
      </c>
      <c r="M19" s="83">
        <v>0</v>
      </c>
      <c r="N19" s="89"/>
      <c r="O19" s="155"/>
      <c r="P19" s="129"/>
      <c r="Q19" s="97"/>
      <c r="R19" s="156"/>
      <c r="S19" s="129"/>
      <c r="T19" s="97"/>
      <c r="U19" s="156"/>
      <c r="V19" s="129"/>
      <c r="W19" s="97"/>
    </row>
    <row r="20" ht="21.95" customHeight="1">
      <c r="A20" s="152">
        <v>1974</v>
      </c>
      <c r="B20" s="99">
        <v>38</v>
      </c>
      <c r="C20" s="83">
        <v>1481.3</v>
      </c>
      <c r="D20" s="87">
        <v>38.9815789473684</v>
      </c>
      <c r="E20" s="40"/>
      <c r="F20" s="153">
        <v>1974</v>
      </c>
      <c r="G20" s="99">
        <v>19</v>
      </c>
      <c r="H20" s="83">
        <v>762</v>
      </c>
      <c r="I20" s="87">
        <v>40.1052631578947</v>
      </c>
      <c r="J20" s="40"/>
      <c r="K20" s="153">
        <v>1974</v>
      </c>
      <c r="L20" s="99">
        <v>2</v>
      </c>
      <c r="M20" s="83">
        <v>85.5</v>
      </c>
      <c r="N20" s="89">
        <v>42.75</v>
      </c>
      <c r="O20" s="155"/>
      <c r="P20" s="129"/>
      <c r="Q20" s="97"/>
      <c r="R20" s="156"/>
      <c r="S20" s="129"/>
      <c r="T20" s="97"/>
      <c r="U20" s="156"/>
      <c r="V20" s="129"/>
      <c r="W20" s="97"/>
    </row>
    <row r="21" ht="21.95" customHeight="1">
      <c r="A21" s="152">
        <v>1975</v>
      </c>
      <c r="B21" s="213">
        <v>28</v>
      </c>
      <c r="C21" s="214">
        <v>1108.1</v>
      </c>
      <c r="D21" s="215">
        <v>39.575</v>
      </c>
      <c r="E21" s="40"/>
      <c r="F21" s="153">
        <v>1975</v>
      </c>
      <c r="G21" s="213">
        <v>18</v>
      </c>
      <c r="H21" s="214">
        <v>732.5</v>
      </c>
      <c r="I21" s="215">
        <v>40.6944444444444</v>
      </c>
      <c r="J21" s="40"/>
      <c r="K21" s="153">
        <v>1975</v>
      </c>
      <c r="L21" s="213">
        <v>4</v>
      </c>
      <c r="M21" s="214">
        <v>172.4</v>
      </c>
      <c r="N21" s="216">
        <v>43.1</v>
      </c>
      <c r="O21" s="155"/>
      <c r="P21" s="129"/>
      <c r="Q21" s="97"/>
      <c r="R21" s="156"/>
      <c r="S21" s="129"/>
      <c r="T21" s="97"/>
      <c r="U21" s="156"/>
      <c r="V21" s="129"/>
      <c r="W21" s="97"/>
    </row>
    <row r="22" ht="21.95" customHeight="1">
      <c r="A22" s="152">
        <v>1976</v>
      </c>
      <c r="B22" s="99">
        <v>45</v>
      </c>
      <c r="C22" s="83">
        <v>1755.2</v>
      </c>
      <c r="D22" s="87">
        <v>39.0044444444444</v>
      </c>
      <c r="E22" s="40"/>
      <c r="F22" s="153">
        <v>1976</v>
      </c>
      <c r="G22" s="99">
        <v>19</v>
      </c>
      <c r="H22" s="83">
        <v>769.4</v>
      </c>
      <c r="I22" s="87">
        <v>40.4947368421053</v>
      </c>
      <c r="J22" s="40"/>
      <c r="K22" s="153">
        <v>1976</v>
      </c>
      <c r="L22" s="99">
        <v>2</v>
      </c>
      <c r="M22" s="83">
        <v>86.59999999999999</v>
      </c>
      <c r="N22" s="89">
        <v>43.3</v>
      </c>
      <c r="O22" s="155"/>
      <c r="P22" s="129"/>
      <c r="Q22" s="97"/>
      <c r="R22" s="156"/>
      <c r="S22" s="129"/>
      <c r="T22" s="97"/>
      <c r="U22" s="156"/>
      <c r="V22" s="129"/>
      <c r="W22" s="97"/>
    </row>
    <row r="23" ht="21.95" customHeight="1">
      <c r="A23" s="152">
        <v>1977</v>
      </c>
      <c r="B23" s="99">
        <v>48</v>
      </c>
      <c r="C23" s="83">
        <v>1918.7</v>
      </c>
      <c r="D23" s="87">
        <v>39.9729166666667</v>
      </c>
      <c r="E23" s="40"/>
      <c r="F23" s="153">
        <v>1977</v>
      </c>
      <c r="G23" s="99">
        <v>34</v>
      </c>
      <c r="H23" s="83">
        <v>1391.4</v>
      </c>
      <c r="I23" s="87">
        <v>40.9235294117647</v>
      </c>
      <c r="J23" s="40"/>
      <c r="K23" s="153">
        <v>1977</v>
      </c>
      <c r="L23" s="99">
        <v>9</v>
      </c>
      <c r="M23" s="83">
        <v>384.7</v>
      </c>
      <c r="N23" s="89">
        <v>42.7444444444444</v>
      </c>
      <c r="O23" t="s" s="125">
        <v>57</v>
      </c>
      <c r="P23" s="129">
        <f>AVERAGE(B23:B42)</f>
        <v>35.6</v>
      </c>
      <c r="Q23" s="97">
        <f>AVERAGE(D23:D42)</f>
        <v>39.1417147484137</v>
      </c>
      <c r="R23" t="s" s="128">
        <v>57</v>
      </c>
      <c r="S23" s="129">
        <f>AVERAGE(G23:G42)</f>
        <v>17.45</v>
      </c>
      <c r="T23" s="97">
        <f>AVERAGE(I23:I42)</f>
        <v>40.7318009219882</v>
      </c>
      <c r="U23" t="s" s="128">
        <v>57</v>
      </c>
      <c r="V23" s="129">
        <f>AVERAGE(L23:L42)</f>
        <v>3.6</v>
      </c>
      <c r="W23" s="97">
        <f>AVERAGE(N23:N42)</f>
        <v>42.8068567251462</v>
      </c>
    </row>
    <row r="24" ht="21.95" customHeight="1">
      <c r="A24" s="152">
        <v>1978</v>
      </c>
      <c r="B24" s="99">
        <v>37</v>
      </c>
      <c r="C24" s="83">
        <v>1447.6</v>
      </c>
      <c r="D24" s="87">
        <v>39.1243243243243</v>
      </c>
      <c r="E24" s="40"/>
      <c r="F24" s="153">
        <v>1978</v>
      </c>
      <c r="G24" s="99">
        <v>16</v>
      </c>
      <c r="H24" s="83">
        <v>654.8</v>
      </c>
      <c r="I24" s="87">
        <v>40.925</v>
      </c>
      <c r="J24" s="40"/>
      <c r="K24" s="153">
        <v>1978</v>
      </c>
      <c r="L24" s="99">
        <v>5</v>
      </c>
      <c r="M24" s="83">
        <v>216.4</v>
      </c>
      <c r="N24" s="89">
        <v>43.28</v>
      </c>
      <c r="O24" t="s" s="125">
        <v>58</v>
      </c>
      <c r="P24" s="129">
        <f>AVERAGE(B24:B42)</f>
        <v>34.9473684210526</v>
      </c>
      <c r="Q24" s="97">
        <f>AVERAGE(D24:D42)</f>
        <v>39.0979672790319</v>
      </c>
      <c r="R24" t="s" s="128">
        <v>58</v>
      </c>
      <c r="S24" s="129">
        <f>AVERAGE(G24:G42)</f>
        <v>16.5789473684211</v>
      </c>
      <c r="T24" s="97">
        <f>AVERAGE(I24:I42)</f>
        <v>40.7217099488421</v>
      </c>
      <c r="U24" t="s" s="128">
        <v>58</v>
      </c>
      <c r="V24" s="129">
        <f>AVERAGE(L24:L42)</f>
        <v>3.31578947368421</v>
      </c>
      <c r="W24" s="97">
        <f>AVERAGE(N24:N42)</f>
        <v>42.8103240740741</v>
      </c>
    </row>
    <row r="25" ht="21.95" customHeight="1">
      <c r="A25" s="152">
        <v>1979</v>
      </c>
      <c r="B25" s="99">
        <v>47</v>
      </c>
      <c r="C25" s="83">
        <v>1861.1</v>
      </c>
      <c r="D25" s="87">
        <v>39.5978723404255</v>
      </c>
      <c r="E25" s="40"/>
      <c r="F25" s="153">
        <v>1979</v>
      </c>
      <c r="G25" s="99">
        <v>24</v>
      </c>
      <c r="H25" s="83">
        <v>989.5</v>
      </c>
      <c r="I25" s="87">
        <v>41.2291666666667</v>
      </c>
      <c r="J25" s="40"/>
      <c r="K25" s="153">
        <v>1979</v>
      </c>
      <c r="L25" s="99">
        <v>6</v>
      </c>
      <c r="M25" s="83">
        <v>256</v>
      </c>
      <c r="N25" s="89">
        <v>42.6666666666667</v>
      </c>
      <c r="O25" t="s" s="125">
        <v>59</v>
      </c>
      <c r="P25" s="129">
        <f>AVERAGE(B25:B42)</f>
        <v>34.8333333333333</v>
      </c>
      <c r="Q25" s="97">
        <f>AVERAGE(D25:D42)</f>
        <v>39.0965029987379</v>
      </c>
      <c r="R25" t="s" s="128">
        <v>59</v>
      </c>
      <c r="S25" s="129">
        <f>AVERAGE(G25:G42)</f>
        <v>16.6111111111111</v>
      </c>
      <c r="T25" s="97">
        <f>AVERAGE(I25:I42)</f>
        <v>40.7104160571111</v>
      </c>
      <c r="U25" t="s" s="128">
        <v>59</v>
      </c>
      <c r="V25" s="129">
        <f>AVERAGE(L25:L42)</f>
        <v>3.22222222222222</v>
      </c>
      <c r="W25" s="97">
        <f>AVERAGE(N25:N42)</f>
        <v>42.7826960784314</v>
      </c>
    </row>
    <row r="26" ht="21.95" customHeight="1">
      <c r="A26" s="152">
        <v>1980</v>
      </c>
      <c r="B26" s="99">
        <v>46</v>
      </c>
      <c r="C26" s="83">
        <v>1806.5</v>
      </c>
      <c r="D26" s="87">
        <v>39.2717391304348</v>
      </c>
      <c r="E26" s="40"/>
      <c r="F26" s="153">
        <v>1980</v>
      </c>
      <c r="G26" s="99">
        <v>18</v>
      </c>
      <c r="H26" s="83">
        <v>752.1</v>
      </c>
      <c r="I26" s="87">
        <v>41.7833333333333</v>
      </c>
      <c r="J26" s="40"/>
      <c r="K26" s="153">
        <v>1980</v>
      </c>
      <c r="L26" s="99">
        <v>6</v>
      </c>
      <c r="M26" s="83">
        <v>265.2</v>
      </c>
      <c r="N26" s="89">
        <v>44.2</v>
      </c>
      <c r="O26" t="s" s="125">
        <v>60</v>
      </c>
      <c r="P26" s="129">
        <f>AVERAGE(B26:B42)</f>
        <v>34.1176470588235</v>
      </c>
      <c r="Q26" s="97">
        <f>AVERAGE(D26:D42)</f>
        <v>39.067010684521</v>
      </c>
      <c r="R26" t="s" s="128">
        <v>60</v>
      </c>
      <c r="S26" s="129">
        <f>AVERAGE(G26:G42)</f>
        <v>16.1764705882353</v>
      </c>
      <c r="T26" s="97">
        <f>AVERAGE(I26:I42)</f>
        <v>40.6799013153725</v>
      </c>
      <c r="U26" t="s" s="128">
        <v>60</v>
      </c>
      <c r="V26" s="129">
        <f>AVERAGE(L26:L42)</f>
        <v>3.05882352941176</v>
      </c>
      <c r="W26" s="97">
        <f>AVERAGE(N26:N42)</f>
        <v>42.7899479166667</v>
      </c>
    </row>
    <row r="27" ht="21.95" customHeight="1">
      <c r="A27" s="152">
        <v>1981</v>
      </c>
      <c r="B27" s="99">
        <v>19</v>
      </c>
      <c r="C27" s="83">
        <v>741.3</v>
      </c>
      <c r="D27" s="87">
        <v>39.0157894736842</v>
      </c>
      <c r="E27" s="40"/>
      <c r="F27" s="153">
        <v>1981</v>
      </c>
      <c r="G27" s="99">
        <v>9</v>
      </c>
      <c r="H27" s="83">
        <v>366.3</v>
      </c>
      <c r="I27" s="87">
        <v>40.7</v>
      </c>
      <c r="J27" s="40"/>
      <c r="K27" s="153">
        <v>1981</v>
      </c>
      <c r="L27" s="99">
        <v>2</v>
      </c>
      <c r="M27" s="83">
        <v>85</v>
      </c>
      <c r="N27" s="89">
        <v>42.5</v>
      </c>
      <c r="O27" t="s" s="125">
        <v>61</v>
      </c>
      <c r="P27" s="129">
        <f>AVERAGE(B27:B42)</f>
        <v>33.375</v>
      </c>
      <c r="Q27" s="97">
        <f>AVERAGE(D27:D42)</f>
        <v>39.0542151566514</v>
      </c>
      <c r="R27" t="s" s="128">
        <v>61</v>
      </c>
      <c r="S27" s="129">
        <f>AVERAGE(G27:G42)</f>
        <v>16.0625</v>
      </c>
      <c r="T27" s="97">
        <f>AVERAGE(I27:I42)</f>
        <v>40.610936814250</v>
      </c>
      <c r="U27" t="s" s="128">
        <v>61</v>
      </c>
      <c r="V27" s="129">
        <f>AVERAGE(L27:L42)</f>
        <v>2.875</v>
      </c>
      <c r="W27" s="97">
        <f>AVERAGE(N27:N42)</f>
        <v>42.6959444444444</v>
      </c>
    </row>
    <row r="28" ht="21.95" customHeight="1">
      <c r="A28" s="152">
        <v>1982</v>
      </c>
      <c r="B28" s="99">
        <v>25</v>
      </c>
      <c r="C28" s="83">
        <v>973.1</v>
      </c>
      <c r="D28" s="87">
        <v>38.924</v>
      </c>
      <c r="E28" s="40"/>
      <c r="F28" s="153">
        <v>1982</v>
      </c>
      <c r="G28" s="99">
        <v>14</v>
      </c>
      <c r="H28" s="83">
        <v>559.7</v>
      </c>
      <c r="I28" s="87">
        <v>39.9785714285714</v>
      </c>
      <c r="J28" s="40"/>
      <c r="K28" s="153">
        <v>1982</v>
      </c>
      <c r="L28" s="99">
        <v>1</v>
      </c>
      <c r="M28" s="83">
        <v>43</v>
      </c>
      <c r="N28" s="89">
        <v>43</v>
      </c>
      <c r="O28" t="s" s="125">
        <v>62</v>
      </c>
      <c r="P28" s="129">
        <f>AVERAGE(B28:B42)</f>
        <v>34.3333333333333</v>
      </c>
      <c r="Q28" s="97">
        <f>AVERAGE(D28:D42)</f>
        <v>39.0567768688492</v>
      </c>
      <c r="R28" t="s" s="128">
        <v>62</v>
      </c>
      <c r="S28" s="129">
        <f>AVERAGE(G28:G42)</f>
        <v>16.5333333333333</v>
      </c>
      <c r="T28" s="97">
        <f>AVERAGE(I28:I42)</f>
        <v>40.6049992685333</v>
      </c>
      <c r="U28" t="s" s="128">
        <v>62</v>
      </c>
      <c r="V28" s="129">
        <f>AVERAGE(L28:L42)</f>
        <v>2.93333333333333</v>
      </c>
      <c r="W28" s="97">
        <f>AVERAGE(N28:N42)</f>
        <v>42.7099404761905</v>
      </c>
    </row>
    <row r="29" ht="21.95" customHeight="1">
      <c r="A29" s="152">
        <v>1983</v>
      </c>
      <c r="B29" s="99">
        <v>27</v>
      </c>
      <c r="C29" s="83">
        <v>1049</v>
      </c>
      <c r="D29" s="87">
        <v>38.8518518518519</v>
      </c>
      <c r="E29" s="40"/>
      <c r="F29" s="153">
        <v>1983</v>
      </c>
      <c r="G29" s="99">
        <v>12</v>
      </c>
      <c r="H29" s="83">
        <v>490.9</v>
      </c>
      <c r="I29" s="87">
        <v>40.9083333333333</v>
      </c>
      <c r="J29" s="40"/>
      <c r="K29" s="153">
        <v>1983</v>
      </c>
      <c r="L29" s="99">
        <v>2</v>
      </c>
      <c r="M29" s="83">
        <v>84</v>
      </c>
      <c r="N29" s="89">
        <v>42</v>
      </c>
      <c r="O29" t="s" s="125">
        <v>63</v>
      </c>
      <c r="P29" s="129">
        <f>AVERAGE(B29:B42)</f>
        <v>35</v>
      </c>
      <c r="Q29" s="97">
        <f>AVERAGE(D29:D42)</f>
        <v>39.0662609309099</v>
      </c>
      <c r="R29" t="s" s="128">
        <v>63</v>
      </c>
      <c r="S29" s="129">
        <f>AVERAGE(G29:G42)</f>
        <v>16.7142857142857</v>
      </c>
      <c r="T29" s="97">
        <f>AVERAGE(I29:I42)</f>
        <v>40.6497441142449</v>
      </c>
      <c r="U29" t="s" s="128">
        <v>63</v>
      </c>
      <c r="V29" s="129">
        <f>AVERAGE(L29:L42)</f>
        <v>3.07142857142857</v>
      </c>
      <c r="W29" s="97">
        <f>AVERAGE(N29:N42)</f>
        <v>42.6876282051282</v>
      </c>
    </row>
    <row r="30" ht="21.95" customHeight="1">
      <c r="A30" s="152">
        <v>1984</v>
      </c>
      <c r="B30" s="99">
        <v>29</v>
      </c>
      <c r="C30" s="83">
        <v>1128.1</v>
      </c>
      <c r="D30" s="87">
        <v>38.9</v>
      </c>
      <c r="E30" s="40"/>
      <c r="F30" s="153">
        <v>1984</v>
      </c>
      <c r="G30" s="99">
        <v>12</v>
      </c>
      <c r="H30" s="83">
        <v>488.7</v>
      </c>
      <c r="I30" s="87">
        <v>40.725</v>
      </c>
      <c r="J30" s="40"/>
      <c r="K30" s="153">
        <v>1984</v>
      </c>
      <c r="L30" s="99">
        <v>2</v>
      </c>
      <c r="M30" s="83">
        <v>85.2</v>
      </c>
      <c r="N30" s="89">
        <v>42.6</v>
      </c>
      <c r="O30" t="s" s="125">
        <v>64</v>
      </c>
      <c r="P30" s="129">
        <f>AVERAGE(B30:B42)</f>
        <v>35.6153846153846</v>
      </c>
      <c r="Q30" s="97">
        <f>AVERAGE(D30:D42)</f>
        <v>39.0827539369912</v>
      </c>
      <c r="R30" t="s" s="128">
        <v>64</v>
      </c>
      <c r="S30" s="129">
        <f>AVERAGE(G30:G42)</f>
        <v>17.0769230769231</v>
      </c>
      <c r="T30" s="97">
        <f>AVERAGE(I30:I42)</f>
        <v>40.6298526358535</v>
      </c>
      <c r="U30" t="s" s="128">
        <v>64</v>
      </c>
      <c r="V30" s="129">
        <f>AVERAGE(L30:L42)</f>
        <v>3.15384615384615</v>
      </c>
      <c r="W30" s="97">
        <f>AVERAGE(N30:N42)</f>
        <v>42.7449305555556</v>
      </c>
    </row>
    <row r="31" ht="21.95" customHeight="1">
      <c r="A31" s="152">
        <v>1985</v>
      </c>
      <c r="B31" s="99">
        <v>42</v>
      </c>
      <c r="C31" s="83">
        <v>1643.3</v>
      </c>
      <c r="D31" s="87">
        <v>39.1261904761905</v>
      </c>
      <c r="E31" s="40"/>
      <c r="F31" s="153">
        <v>1985</v>
      </c>
      <c r="G31" s="99">
        <v>21</v>
      </c>
      <c r="H31" s="83">
        <v>856.1</v>
      </c>
      <c r="I31" s="87">
        <v>40.7666666666667</v>
      </c>
      <c r="J31" s="40"/>
      <c r="K31" s="153">
        <v>1985</v>
      </c>
      <c r="L31" s="99">
        <v>5</v>
      </c>
      <c r="M31" s="83">
        <v>215.5</v>
      </c>
      <c r="N31" s="89">
        <v>43.1</v>
      </c>
      <c r="O31" t="s" s="125">
        <v>65</v>
      </c>
      <c r="P31" s="129">
        <f>AVERAGE(B31:B42)</f>
        <v>36.1666666666667</v>
      </c>
      <c r="Q31" s="97">
        <f>AVERAGE(D31:D42)</f>
        <v>39.0979834317405</v>
      </c>
      <c r="R31" t="s" s="128">
        <v>65</v>
      </c>
      <c r="S31" s="129">
        <f>AVERAGE(G31:G42)</f>
        <v>17.5</v>
      </c>
      <c r="T31" s="97">
        <f>AVERAGE(I31:I42)</f>
        <v>40.6219236888413</v>
      </c>
      <c r="U31" t="s" s="128">
        <v>65</v>
      </c>
      <c r="V31" s="129">
        <f>AVERAGE(L31:L42)</f>
        <v>3.25</v>
      </c>
      <c r="W31" s="97">
        <f>AVERAGE(N31:N42)</f>
        <v>42.7581060606061</v>
      </c>
    </row>
    <row r="32" ht="21.95" customHeight="1">
      <c r="A32" s="152">
        <v>1986</v>
      </c>
      <c r="B32" s="99">
        <v>37</v>
      </c>
      <c r="C32" s="83">
        <v>1448.3</v>
      </c>
      <c r="D32" s="87">
        <v>39.1432432432432</v>
      </c>
      <c r="E32" s="40"/>
      <c r="F32" s="153">
        <v>1986</v>
      </c>
      <c r="G32" s="99">
        <v>18</v>
      </c>
      <c r="H32" s="83">
        <v>727.5</v>
      </c>
      <c r="I32" s="87">
        <v>40.4166666666667</v>
      </c>
      <c r="J32" s="40"/>
      <c r="K32" s="153">
        <v>1986</v>
      </c>
      <c r="L32" s="99">
        <v>2</v>
      </c>
      <c r="M32" s="83">
        <v>84.09999999999999</v>
      </c>
      <c r="N32" s="89">
        <v>42.05</v>
      </c>
      <c r="O32" t="s" s="125">
        <v>66</v>
      </c>
      <c r="P32" s="129">
        <f>AVERAGE(B32:B42)</f>
        <v>35.6363636363636</v>
      </c>
      <c r="Q32" s="97">
        <f>AVERAGE(D32:D42)</f>
        <v>39.0954191549723</v>
      </c>
      <c r="R32" t="s" s="128">
        <v>66</v>
      </c>
      <c r="S32" s="129">
        <f>AVERAGE(G32:G42)</f>
        <v>17.1818181818182</v>
      </c>
      <c r="T32" s="97">
        <f>AVERAGE(I32:I42)</f>
        <v>40.6087652363117</v>
      </c>
      <c r="U32" t="s" s="128">
        <v>66</v>
      </c>
      <c r="V32" s="129">
        <f>AVERAGE(L32:L42)</f>
        <v>3.09090909090909</v>
      </c>
      <c r="W32" s="97">
        <f>AVERAGE(N32:N42)</f>
        <v>42.7239166666667</v>
      </c>
    </row>
    <row r="33" ht="21.95" customHeight="1">
      <c r="A33" s="152">
        <v>1987</v>
      </c>
      <c r="B33" s="99">
        <v>34</v>
      </c>
      <c r="C33" s="83">
        <v>1319.9</v>
      </c>
      <c r="D33" s="87">
        <v>38.8205882352941</v>
      </c>
      <c r="E33" s="40"/>
      <c r="F33" s="153">
        <v>1987</v>
      </c>
      <c r="G33" s="99">
        <v>13</v>
      </c>
      <c r="H33" s="83">
        <v>523.5</v>
      </c>
      <c r="I33" s="87">
        <v>40.2692307692308</v>
      </c>
      <c r="J33" s="40"/>
      <c r="K33" s="153">
        <v>1987</v>
      </c>
      <c r="L33" s="99">
        <v>1</v>
      </c>
      <c r="M33" s="83">
        <v>42</v>
      </c>
      <c r="N33" s="89">
        <v>42</v>
      </c>
      <c r="O33" t="s" s="125">
        <v>67</v>
      </c>
      <c r="P33" s="129">
        <f>AVERAGE(B33:B42)</f>
        <v>35.5</v>
      </c>
      <c r="Q33" s="97">
        <f>AVERAGE(D33:D42)</f>
        <v>39.0906367461452</v>
      </c>
      <c r="R33" t="s" s="128">
        <v>67</v>
      </c>
      <c r="S33" s="129">
        <f>AVERAGE(G33:G42)</f>
        <v>17.1</v>
      </c>
      <c r="T33" s="97">
        <f>AVERAGE(I33:I42)</f>
        <v>40.6279750932762</v>
      </c>
      <c r="U33" t="s" s="128">
        <v>67</v>
      </c>
      <c r="V33" s="129">
        <f>AVERAGE(L33:L42)</f>
        <v>3.2</v>
      </c>
      <c r="W33" s="97">
        <f>AVERAGE(N33:N42)</f>
        <v>42.7987962962963</v>
      </c>
    </row>
    <row r="34" ht="21.95" customHeight="1">
      <c r="A34" s="152">
        <v>1988</v>
      </c>
      <c r="B34" s="99">
        <v>37</v>
      </c>
      <c r="C34" s="83">
        <v>1451.3</v>
      </c>
      <c r="D34" s="87">
        <v>39.2243243243243</v>
      </c>
      <c r="E34" s="40"/>
      <c r="F34" s="153">
        <v>1988</v>
      </c>
      <c r="G34" s="99">
        <v>20</v>
      </c>
      <c r="H34" s="83">
        <v>812.8</v>
      </c>
      <c r="I34" s="87">
        <v>40.64</v>
      </c>
      <c r="J34" s="40"/>
      <c r="K34" s="153">
        <v>1988</v>
      </c>
      <c r="L34" s="99">
        <v>4</v>
      </c>
      <c r="M34" s="83">
        <v>169.9</v>
      </c>
      <c r="N34" s="89">
        <v>42.475</v>
      </c>
      <c r="O34" t="s" s="125">
        <v>68</v>
      </c>
      <c r="P34" s="129">
        <f>AVERAGE(B34:B42)</f>
        <v>35.6666666666667</v>
      </c>
      <c r="Q34" s="97">
        <f>AVERAGE(D34:D42)</f>
        <v>39.1206421362398</v>
      </c>
      <c r="R34" t="s" s="128">
        <v>68</v>
      </c>
      <c r="S34" s="129">
        <f>AVERAGE(G34:G42)</f>
        <v>17.5555555555556</v>
      </c>
      <c r="T34" s="97">
        <f>AVERAGE(I34:I42)</f>
        <v>40.6678355737257</v>
      </c>
      <c r="U34" t="s" s="128">
        <v>68</v>
      </c>
      <c r="V34" s="129">
        <f>AVERAGE(L34:L42)</f>
        <v>3.44444444444444</v>
      </c>
      <c r="W34" s="97">
        <f>AVERAGE(N34:N42)</f>
        <v>42.8986458333333</v>
      </c>
    </row>
    <row r="35" ht="21.95" customHeight="1">
      <c r="A35" s="152">
        <v>1989</v>
      </c>
      <c r="B35" s="99">
        <v>28</v>
      </c>
      <c r="C35" s="83">
        <v>1090.1</v>
      </c>
      <c r="D35" s="87">
        <v>38.9321428571429</v>
      </c>
      <c r="E35" s="40"/>
      <c r="F35" s="153">
        <v>1989</v>
      </c>
      <c r="G35" s="99">
        <v>12</v>
      </c>
      <c r="H35" s="83">
        <v>488.9</v>
      </c>
      <c r="I35" s="87">
        <v>40.7416666666667</v>
      </c>
      <c r="J35" s="40"/>
      <c r="K35" s="153">
        <v>1989</v>
      </c>
      <c r="L35" s="99">
        <v>3</v>
      </c>
      <c r="M35" s="83">
        <v>128.2</v>
      </c>
      <c r="N35" s="89">
        <v>42.7333333333333</v>
      </c>
      <c r="O35" t="s" s="125">
        <v>69</v>
      </c>
      <c r="P35" s="129">
        <f>AVERAGE(B35:B42)</f>
        <v>35.5</v>
      </c>
      <c r="Q35" s="97">
        <f>AVERAGE(D35:D42)</f>
        <v>39.1076818627292</v>
      </c>
      <c r="R35" t="s" s="128">
        <v>69</v>
      </c>
      <c r="S35" s="129">
        <f>AVERAGE(G35:G42)</f>
        <v>17.25</v>
      </c>
      <c r="T35" s="97">
        <f>AVERAGE(I35:I42)</f>
        <v>40.6713150204414</v>
      </c>
      <c r="U35" t="s" s="128">
        <v>69</v>
      </c>
      <c r="V35" s="129">
        <f>AVERAGE(L35:L42)</f>
        <v>3.375</v>
      </c>
      <c r="W35" s="97">
        <f>AVERAGE(N35:N42)</f>
        <v>42.9591666666667</v>
      </c>
    </row>
    <row r="36" ht="21.95" customHeight="1">
      <c r="A36" s="152">
        <v>1990</v>
      </c>
      <c r="B36" s="99">
        <v>29</v>
      </c>
      <c r="C36" s="83">
        <v>1115.5</v>
      </c>
      <c r="D36" s="87">
        <v>38.4655172413793</v>
      </c>
      <c r="E36" s="40"/>
      <c r="F36" s="153">
        <v>1990</v>
      </c>
      <c r="G36" s="99">
        <v>10</v>
      </c>
      <c r="H36" s="83">
        <v>401.7</v>
      </c>
      <c r="I36" s="87">
        <v>40.17</v>
      </c>
      <c r="J36" s="40"/>
      <c r="K36" s="153">
        <v>1990</v>
      </c>
      <c r="L36" s="99">
        <v>1</v>
      </c>
      <c r="M36" s="83">
        <v>42.7</v>
      </c>
      <c r="N36" s="89">
        <v>42.7</v>
      </c>
      <c r="O36" t="s" s="125">
        <v>70</v>
      </c>
      <c r="P36" s="129">
        <f>AVERAGE(B36:B42)</f>
        <v>36.5714285714286</v>
      </c>
      <c r="Q36" s="97">
        <f>AVERAGE(D36:D42)</f>
        <v>39.1327588635273</v>
      </c>
      <c r="R36" t="s" s="128">
        <v>70</v>
      </c>
      <c r="S36" s="129">
        <f>AVERAGE(G36:G42)</f>
        <v>18</v>
      </c>
      <c r="T36" s="97">
        <f>AVERAGE(I36:I42)</f>
        <v>40.6612647852663</v>
      </c>
      <c r="U36" t="s" s="128">
        <v>70</v>
      </c>
      <c r="V36" s="129">
        <f>AVERAGE(L36:L42)</f>
        <v>3.42857142857143</v>
      </c>
      <c r="W36" s="97">
        <f>AVERAGE(N36:N42)</f>
        <v>42.9968055555556</v>
      </c>
    </row>
    <row r="37" ht="21.95" customHeight="1">
      <c r="A37" s="152">
        <v>1991</v>
      </c>
      <c r="B37" s="99">
        <v>39</v>
      </c>
      <c r="C37" s="83">
        <v>1561.4</v>
      </c>
      <c r="D37" s="87">
        <v>40.0358974358974</v>
      </c>
      <c r="E37" s="40"/>
      <c r="F37" s="153">
        <v>1991</v>
      </c>
      <c r="G37" s="99">
        <v>20</v>
      </c>
      <c r="H37" s="83">
        <v>840.4</v>
      </c>
      <c r="I37" s="87">
        <v>42.02</v>
      </c>
      <c r="J37" s="40"/>
      <c r="K37" s="153">
        <v>1991</v>
      </c>
      <c r="L37" s="99">
        <v>8</v>
      </c>
      <c r="M37" s="83">
        <v>351.1</v>
      </c>
      <c r="N37" s="89">
        <v>43.8875</v>
      </c>
      <c r="O37" t="s" s="125">
        <v>71</v>
      </c>
      <c r="P37" s="129">
        <f>AVERAGE(B37:B42)</f>
        <v>37.8333333333333</v>
      </c>
      <c r="Q37" s="97">
        <f>AVERAGE(D37:D42)</f>
        <v>39.243965800552</v>
      </c>
      <c r="R37" t="s" s="128">
        <v>71</v>
      </c>
      <c r="S37" s="129">
        <f>AVERAGE(G37:G42)</f>
        <v>19.3333333333333</v>
      </c>
      <c r="T37" s="97">
        <f>AVERAGE(I37:I42)</f>
        <v>40.7431422494774</v>
      </c>
      <c r="U37" t="s" s="128">
        <v>71</v>
      </c>
      <c r="V37" s="129">
        <f>AVERAGE(L37:L42)</f>
        <v>3.83333333333333</v>
      </c>
      <c r="W37" s="97">
        <f>AVERAGE(N37:N42)</f>
        <v>43.0561666666667</v>
      </c>
    </row>
    <row r="38" ht="21.95" customHeight="1">
      <c r="A38" s="152">
        <v>1992</v>
      </c>
      <c r="B38" s="99">
        <v>29</v>
      </c>
      <c r="C38" s="83">
        <v>1105.9</v>
      </c>
      <c r="D38" s="87">
        <v>38.1344827586207</v>
      </c>
      <c r="E38" s="40"/>
      <c r="F38" s="153">
        <v>1992</v>
      </c>
      <c r="G38" s="99">
        <v>6</v>
      </c>
      <c r="H38" s="83">
        <v>240.6</v>
      </c>
      <c r="I38" s="87">
        <v>40.1</v>
      </c>
      <c r="J38" s="40"/>
      <c r="K38" s="153">
        <v>1992</v>
      </c>
      <c r="L38" s="99">
        <v>0</v>
      </c>
      <c r="M38" s="83">
        <v>0</v>
      </c>
      <c r="N38" s="89"/>
      <c r="O38" t="s" s="125">
        <v>72</v>
      </c>
      <c r="P38" s="129">
        <f>AVERAGE(B38:B42)</f>
        <v>37.6</v>
      </c>
      <c r="Q38" s="97">
        <f>AVERAGE(D38:D42)</f>
        <v>39.0855794734829</v>
      </c>
      <c r="R38" t="s" s="128">
        <v>72</v>
      </c>
      <c r="S38" s="129">
        <f>AVERAGE(G38:G42)</f>
        <v>19.2</v>
      </c>
      <c r="T38" s="97">
        <f>AVERAGE(I38:I42)</f>
        <v>40.4877706993729</v>
      </c>
      <c r="U38" t="s" s="128">
        <v>72</v>
      </c>
      <c r="V38" s="129">
        <f>AVERAGE(L38:L42)</f>
        <v>3</v>
      </c>
      <c r="W38" s="97">
        <f>AVERAGE(N38:N42)</f>
        <v>42.8483333333333</v>
      </c>
    </row>
    <row r="39" ht="21.95" customHeight="1">
      <c r="A39" s="152">
        <v>1993</v>
      </c>
      <c r="B39" s="99">
        <v>38</v>
      </c>
      <c r="C39" s="83">
        <v>1501.4</v>
      </c>
      <c r="D39" s="87">
        <v>39.5105263157895</v>
      </c>
      <c r="E39" s="40"/>
      <c r="F39" s="153">
        <v>1993</v>
      </c>
      <c r="G39" s="99">
        <v>19</v>
      </c>
      <c r="H39" s="83">
        <v>781.4</v>
      </c>
      <c r="I39" s="87">
        <v>41.1263157894737</v>
      </c>
      <c r="J39" s="40"/>
      <c r="K39" s="153">
        <v>1993</v>
      </c>
      <c r="L39" s="99">
        <v>5</v>
      </c>
      <c r="M39" s="83">
        <v>215.4</v>
      </c>
      <c r="N39" s="89">
        <v>43.08</v>
      </c>
      <c r="O39" t="s" s="125">
        <v>73</v>
      </c>
      <c r="P39" s="129">
        <f>AVERAGE(B39:B42)</f>
        <v>39.75</v>
      </c>
      <c r="Q39" s="97">
        <f>AVERAGE(D39:D42)</f>
        <v>39.3233536521984</v>
      </c>
      <c r="R39" t="s" s="128">
        <v>73</v>
      </c>
      <c r="S39" s="129">
        <f>AVERAGE(G39:G42)</f>
        <v>22.5</v>
      </c>
      <c r="T39" s="97">
        <f>AVERAGE(I39:I42)</f>
        <v>40.5847133742161</v>
      </c>
      <c r="U39" t="s" s="128">
        <v>73</v>
      </c>
      <c r="V39" s="129">
        <f>AVERAGE(L39:L42)</f>
        <v>3.75</v>
      </c>
      <c r="W39" s="97">
        <f>AVERAGE(N39:N42)</f>
        <v>42.8483333333333</v>
      </c>
    </row>
    <row r="40" ht="21.95" customHeight="1">
      <c r="A40" s="152">
        <v>1994</v>
      </c>
      <c r="B40" s="99">
        <v>41</v>
      </c>
      <c r="C40" s="83">
        <v>1613.5</v>
      </c>
      <c r="D40" s="87">
        <v>39.3536585365854</v>
      </c>
      <c r="E40" s="40"/>
      <c r="F40" s="153">
        <v>1994</v>
      </c>
      <c r="G40" s="99">
        <v>24</v>
      </c>
      <c r="H40" s="83">
        <v>970.9</v>
      </c>
      <c r="I40" s="87">
        <v>40.4541666666667</v>
      </c>
      <c r="J40" s="40"/>
      <c r="K40" s="153">
        <v>1994</v>
      </c>
      <c r="L40" s="99">
        <v>3</v>
      </c>
      <c r="M40" s="83">
        <v>130.3</v>
      </c>
      <c r="N40" s="89">
        <v>43.4333333333333</v>
      </c>
      <c r="O40" t="s" s="125">
        <v>74</v>
      </c>
      <c r="P40" s="129">
        <f>AVERAGE(B40:B42)</f>
        <v>40.3333333333333</v>
      </c>
      <c r="Q40" s="97">
        <f>AVERAGE(D40:D42)</f>
        <v>39.2609627643347</v>
      </c>
      <c r="R40" t="s" s="128">
        <v>74</v>
      </c>
      <c r="S40" s="129">
        <f>AVERAGE(G40:G42)</f>
        <v>23.6666666666667</v>
      </c>
      <c r="T40" s="97">
        <f>AVERAGE(I40:I42)</f>
        <v>40.4041792357969</v>
      </c>
      <c r="U40" t="s" s="128">
        <v>74</v>
      </c>
      <c r="V40" s="129">
        <f>AVERAGE(L40:L42)</f>
        <v>3.33333333333333</v>
      </c>
      <c r="W40" s="97">
        <f>AVERAGE(N40:N42)</f>
        <v>42.7711111111111</v>
      </c>
    </row>
    <row r="41" ht="21.95" customHeight="1">
      <c r="A41" s="152">
        <v>1995</v>
      </c>
      <c r="B41" s="99">
        <v>31</v>
      </c>
      <c r="C41" s="83">
        <v>1203.2</v>
      </c>
      <c r="D41" s="87">
        <v>38.8129032258065</v>
      </c>
      <c r="E41" s="40"/>
      <c r="F41" s="153">
        <v>1995</v>
      </c>
      <c r="G41" s="99">
        <v>13</v>
      </c>
      <c r="H41" s="83">
        <v>522.9</v>
      </c>
      <c r="I41" s="87">
        <v>40.2230769230769</v>
      </c>
      <c r="J41" s="40"/>
      <c r="K41" s="153">
        <v>1995</v>
      </c>
      <c r="L41" s="99">
        <v>2</v>
      </c>
      <c r="M41" s="83">
        <v>85.2</v>
      </c>
      <c r="N41" s="89">
        <v>42.6</v>
      </c>
      <c r="O41" t="s" s="125">
        <v>75</v>
      </c>
      <c r="P41" s="129">
        <f>AVERAGE(B41:B42)</f>
        <v>40</v>
      </c>
      <c r="Q41" s="97">
        <f>AVERAGE(D41:D42)</f>
        <v>39.2146148782094</v>
      </c>
      <c r="R41" t="s" s="128">
        <v>75</v>
      </c>
      <c r="S41" s="129">
        <f>AVERAGE(G41:G42)</f>
        <v>23.5</v>
      </c>
      <c r="T41" s="97">
        <f>AVERAGE(I41:I42)</f>
        <v>40.379185520362</v>
      </c>
      <c r="U41" t="s" s="128">
        <v>75</v>
      </c>
      <c r="V41" s="129">
        <f>AVERAGE(L41:L42)</f>
        <v>3.5</v>
      </c>
      <c r="W41" s="97">
        <f>AVERAGE(N41:N42)</f>
        <v>42.44</v>
      </c>
    </row>
    <row r="42" ht="21.95" customHeight="1">
      <c r="A42" s="152">
        <v>1996</v>
      </c>
      <c r="B42" s="99">
        <v>49</v>
      </c>
      <c r="C42" s="83">
        <v>1941.2</v>
      </c>
      <c r="D42" s="87">
        <v>39.6163265306122</v>
      </c>
      <c r="E42" s="40"/>
      <c r="F42" s="153">
        <v>1996</v>
      </c>
      <c r="G42" s="99">
        <v>34</v>
      </c>
      <c r="H42" s="83">
        <v>1378.2</v>
      </c>
      <c r="I42" s="87">
        <v>40.5352941176471</v>
      </c>
      <c r="J42" s="40"/>
      <c r="K42" s="153">
        <v>1996</v>
      </c>
      <c r="L42" s="99">
        <v>5</v>
      </c>
      <c r="M42" s="83">
        <v>211.4</v>
      </c>
      <c r="N42" s="89">
        <v>42.28</v>
      </c>
      <c r="O42" t="s" s="125">
        <v>76</v>
      </c>
      <c r="P42" s="129">
        <f>AVERAGE(B42)</f>
        <v>49</v>
      </c>
      <c r="Q42" s="97">
        <f>AVERAGE(D42)</f>
        <v>39.6163265306122</v>
      </c>
      <c r="R42" t="s" s="128">
        <v>76</v>
      </c>
      <c r="S42" s="129">
        <f>AVERAGE(G42)</f>
        <v>34</v>
      </c>
      <c r="T42" s="97">
        <f>AVERAGE(I42)</f>
        <v>40.5352941176471</v>
      </c>
      <c r="U42" t="s" s="128">
        <v>76</v>
      </c>
      <c r="V42" s="129">
        <f>AVERAGE(L42)</f>
        <v>5</v>
      </c>
      <c r="W42" s="97">
        <f>AVERAGE(N42)</f>
        <v>42.28</v>
      </c>
    </row>
    <row r="43" ht="21.95" customHeight="1">
      <c r="A43" s="152">
        <v>1997</v>
      </c>
      <c r="B43" s="157">
        <v>40</v>
      </c>
      <c r="C43" s="158">
        <v>1605.8</v>
      </c>
      <c r="D43" s="159">
        <v>40.145</v>
      </c>
      <c r="E43" s="40"/>
      <c r="F43" s="153">
        <v>1997</v>
      </c>
      <c r="G43" s="157">
        <v>26</v>
      </c>
      <c r="H43" s="158">
        <v>1077.6</v>
      </c>
      <c r="I43" s="159">
        <v>41.4461538461538</v>
      </c>
      <c r="J43" s="40"/>
      <c r="K43" s="153">
        <v>1997</v>
      </c>
      <c r="L43" s="157">
        <v>11</v>
      </c>
      <c r="M43" s="158">
        <v>478.7</v>
      </c>
      <c r="N43" s="160">
        <v>43.5181818181818</v>
      </c>
      <c r="O43" t="s" s="125">
        <v>77</v>
      </c>
      <c r="P43" s="161">
        <f>AVERAGE(B43)</f>
        <v>40</v>
      </c>
      <c r="Q43" s="162">
        <f>AVERAGE(D43)</f>
        <v>40.145</v>
      </c>
      <c r="R43" t="s" s="128">
        <v>77</v>
      </c>
      <c r="S43" s="161">
        <f>AVERAGE(G43)</f>
        <v>26</v>
      </c>
      <c r="T43" s="162">
        <f>AVERAGE(I43)</f>
        <v>41.4461538461538</v>
      </c>
      <c r="U43" t="s" s="128">
        <v>77</v>
      </c>
      <c r="V43" s="161">
        <f>AVERAGE(L43)</f>
        <v>11</v>
      </c>
      <c r="W43" s="162">
        <f>AVERAGE(N43)</f>
        <v>43.5181818181818</v>
      </c>
    </row>
    <row r="44" ht="21.95" customHeight="1">
      <c r="A44" s="152">
        <v>1998</v>
      </c>
      <c r="B44" s="99">
        <v>53</v>
      </c>
      <c r="C44" s="83">
        <v>2092.3</v>
      </c>
      <c r="D44" s="87">
        <v>39.477358490566</v>
      </c>
      <c r="E44" s="40"/>
      <c r="F44" s="153">
        <v>1998</v>
      </c>
      <c r="G44" s="99">
        <v>31</v>
      </c>
      <c r="H44" s="83">
        <v>1262.3</v>
      </c>
      <c r="I44" s="87">
        <v>40.7193548387097</v>
      </c>
      <c r="J44" s="40"/>
      <c r="K44" s="153">
        <v>1998</v>
      </c>
      <c r="L44" s="99">
        <v>6</v>
      </c>
      <c r="M44" s="83">
        <v>260.3</v>
      </c>
      <c r="N44" s="89">
        <v>43.3833333333333</v>
      </c>
      <c r="O44" t="s" s="125">
        <v>76</v>
      </c>
      <c r="P44" s="129">
        <f>AVERAGE(B44)</f>
        <v>53</v>
      </c>
      <c r="Q44" s="97">
        <f>AVERAGE(D44)</f>
        <v>39.477358490566</v>
      </c>
      <c r="R44" t="s" s="128">
        <v>76</v>
      </c>
      <c r="S44" s="129">
        <f>AVERAGE(G44)</f>
        <v>31</v>
      </c>
      <c r="T44" s="97">
        <f>AVERAGE(I44)</f>
        <v>40.7193548387097</v>
      </c>
      <c r="U44" t="s" s="128">
        <v>76</v>
      </c>
      <c r="V44" s="129">
        <f>AVERAGE(L44)</f>
        <v>6</v>
      </c>
      <c r="W44" s="97">
        <f>AVERAGE(N44)</f>
        <v>43.3833333333333</v>
      </c>
    </row>
    <row r="45" ht="21.95" customHeight="1">
      <c r="A45" s="152">
        <v>1999</v>
      </c>
      <c r="B45" s="99">
        <v>44</v>
      </c>
      <c r="C45" s="83">
        <v>1704.2</v>
      </c>
      <c r="D45" s="87">
        <v>38.7318181818182</v>
      </c>
      <c r="E45" s="40"/>
      <c r="F45" s="153">
        <v>1999</v>
      </c>
      <c r="G45" s="99">
        <v>17</v>
      </c>
      <c r="H45" s="83">
        <v>689.9</v>
      </c>
      <c r="I45" s="87">
        <v>40.5823529411765</v>
      </c>
      <c r="J45" s="40"/>
      <c r="K45" s="153">
        <v>1999</v>
      </c>
      <c r="L45" s="99">
        <v>2</v>
      </c>
      <c r="M45" s="83">
        <v>85.09999999999999</v>
      </c>
      <c r="N45" s="89">
        <v>42.55</v>
      </c>
      <c r="O45" t="s" s="125">
        <v>75</v>
      </c>
      <c r="P45" s="129">
        <f>AVERAGE(B44:B45)</f>
        <v>48.5</v>
      </c>
      <c r="Q45" s="97">
        <f>AVERAGE(D44:D45)</f>
        <v>39.1045883361921</v>
      </c>
      <c r="R45" t="s" s="128">
        <v>75</v>
      </c>
      <c r="S45" s="129">
        <f>AVERAGE(G44:G45)</f>
        <v>24</v>
      </c>
      <c r="T45" s="97">
        <f>AVERAGE(I44:I45)</f>
        <v>40.6508538899431</v>
      </c>
      <c r="U45" t="s" s="128">
        <v>75</v>
      </c>
      <c r="V45" s="129">
        <f>AVERAGE(L44:L45)</f>
        <v>4</v>
      </c>
      <c r="W45" s="97">
        <f>AVERAGE(N44:N45)</f>
        <v>42.9666666666667</v>
      </c>
    </row>
    <row r="46" ht="21.95" customHeight="1">
      <c r="A46" s="152">
        <v>2000</v>
      </c>
      <c r="B46" s="99">
        <v>23</v>
      </c>
      <c r="C46" s="83">
        <v>882.7</v>
      </c>
      <c r="D46" s="87">
        <v>38.3782608695652</v>
      </c>
      <c r="E46" s="40"/>
      <c r="F46" s="153">
        <v>2000</v>
      </c>
      <c r="G46" s="99">
        <v>8</v>
      </c>
      <c r="H46" s="83">
        <v>322.6</v>
      </c>
      <c r="I46" s="87">
        <v>40.325</v>
      </c>
      <c r="J46" s="40"/>
      <c r="K46" s="153">
        <v>2000</v>
      </c>
      <c r="L46" s="99">
        <v>1</v>
      </c>
      <c r="M46" s="83">
        <v>42.6</v>
      </c>
      <c r="N46" s="89">
        <v>42.6</v>
      </c>
      <c r="O46" t="s" s="125">
        <v>74</v>
      </c>
      <c r="P46" s="129">
        <f>AVERAGE(B44:B46)</f>
        <v>40</v>
      </c>
      <c r="Q46" s="97">
        <f>AVERAGE(D44:D46)</f>
        <v>38.8624791806498</v>
      </c>
      <c r="R46" t="s" s="128">
        <v>74</v>
      </c>
      <c r="S46" s="129">
        <f>AVERAGE(G44:G46)</f>
        <v>18.6666666666667</v>
      </c>
      <c r="T46" s="97">
        <f>AVERAGE(I44:I46)</f>
        <v>40.5422359266287</v>
      </c>
      <c r="U46" t="s" s="128">
        <v>74</v>
      </c>
      <c r="V46" s="129">
        <f>AVERAGE(L44:L46)</f>
        <v>3</v>
      </c>
      <c r="W46" s="97">
        <f>AVERAGE(N44:N46)</f>
        <v>42.8444444444444</v>
      </c>
    </row>
    <row r="47" ht="21.95" customHeight="1">
      <c r="A47" s="152">
        <v>2001</v>
      </c>
      <c r="B47" s="99">
        <v>22</v>
      </c>
      <c r="C47" s="83">
        <v>857.6</v>
      </c>
      <c r="D47" s="87">
        <v>38.9818181818182</v>
      </c>
      <c r="E47" s="40"/>
      <c r="F47" s="153">
        <v>2001</v>
      </c>
      <c r="G47" s="99">
        <v>9</v>
      </c>
      <c r="H47" s="83">
        <v>367.2</v>
      </c>
      <c r="I47" s="87">
        <v>40.8</v>
      </c>
      <c r="J47" s="40"/>
      <c r="K47" s="153">
        <v>2001</v>
      </c>
      <c r="L47" s="99">
        <v>1</v>
      </c>
      <c r="M47" s="83">
        <v>42.6</v>
      </c>
      <c r="N47" s="89">
        <v>42.6</v>
      </c>
      <c r="O47" t="s" s="125">
        <v>73</v>
      </c>
      <c r="P47" s="129">
        <f>AVERAGE(B44:B47)</f>
        <v>35.5</v>
      </c>
      <c r="Q47" s="97">
        <f>AVERAGE(D44:D47)</f>
        <v>38.8923139309419</v>
      </c>
      <c r="R47" t="s" s="128">
        <v>73</v>
      </c>
      <c r="S47" s="129">
        <f>AVERAGE(G44:G47)</f>
        <v>16.25</v>
      </c>
      <c r="T47" s="97">
        <f>AVERAGE(I44:I47)</f>
        <v>40.6066769449716</v>
      </c>
      <c r="U47" t="s" s="128">
        <v>73</v>
      </c>
      <c r="V47" s="129">
        <f>AVERAGE(L44:L47)</f>
        <v>2.5</v>
      </c>
      <c r="W47" s="97">
        <f>AVERAGE(N44:N47)</f>
        <v>42.7833333333333</v>
      </c>
    </row>
    <row r="48" ht="21.95" customHeight="1">
      <c r="A48" s="152">
        <v>2002</v>
      </c>
      <c r="B48" s="99">
        <v>34</v>
      </c>
      <c r="C48" s="83">
        <v>1322.4</v>
      </c>
      <c r="D48" s="87">
        <v>38.8941176470588</v>
      </c>
      <c r="E48" s="40"/>
      <c r="F48" s="153">
        <v>2002</v>
      </c>
      <c r="G48" s="99">
        <v>16</v>
      </c>
      <c r="H48" s="83">
        <v>643.9</v>
      </c>
      <c r="I48" s="87">
        <v>40.24375</v>
      </c>
      <c r="J48" s="40"/>
      <c r="K48" s="153">
        <v>2002</v>
      </c>
      <c r="L48" s="99">
        <v>2</v>
      </c>
      <c r="M48" s="83">
        <v>85.7</v>
      </c>
      <c r="N48" s="89">
        <v>42.85</v>
      </c>
      <c r="O48" t="s" s="125">
        <v>72</v>
      </c>
      <c r="P48" s="129">
        <f>AVERAGE(B44:B48)</f>
        <v>35.2</v>
      </c>
      <c r="Q48" s="97">
        <f>AVERAGE(D44:D48)</f>
        <v>38.8926746741653</v>
      </c>
      <c r="R48" t="s" s="128">
        <v>72</v>
      </c>
      <c r="S48" s="129">
        <f>AVERAGE(G44:G48)</f>
        <v>16.2</v>
      </c>
      <c r="T48" s="97">
        <f>AVERAGE(I44:I48)</f>
        <v>40.5340915559772</v>
      </c>
      <c r="U48" t="s" s="128">
        <v>72</v>
      </c>
      <c r="V48" s="129">
        <f>AVERAGE(L44:L48)</f>
        <v>2.4</v>
      </c>
      <c r="W48" s="97">
        <f>AVERAGE(N44:N48)</f>
        <v>42.7966666666667</v>
      </c>
    </row>
    <row r="49" ht="21.95" customHeight="1">
      <c r="A49" s="152">
        <v>2003</v>
      </c>
      <c r="B49" s="99">
        <v>42</v>
      </c>
      <c r="C49" s="83">
        <v>1657.8</v>
      </c>
      <c r="D49" s="87">
        <v>39.4714285714286</v>
      </c>
      <c r="E49" s="40"/>
      <c r="F49" s="153">
        <v>2003</v>
      </c>
      <c r="G49" s="99">
        <v>28</v>
      </c>
      <c r="H49" s="83">
        <v>1130.9</v>
      </c>
      <c r="I49" s="87">
        <v>40.3892857142857</v>
      </c>
      <c r="J49" s="40"/>
      <c r="K49" s="153">
        <v>2003</v>
      </c>
      <c r="L49" s="99">
        <v>3</v>
      </c>
      <c r="M49" s="83">
        <v>128.6</v>
      </c>
      <c r="N49" s="89">
        <v>42.8666666666667</v>
      </c>
      <c r="O49" t="s" s="125">
        <v>71</v>
      </c>
      <c r="P49" s="129">
        <f>AVERAGE(B44:B49)</f>
        <v>36.3333333333333</v>
      </c>
      <c r="Q49" s="97">
        <f>AVERAGE(D44:D49)</f>
        <v>38.9891336570425</v>
      </c>
      <c r="R49" t="s" s="128">
        <v>71</v>
      </c>
      <c r="S49" s="129">
        <f>AVERAGE(G44:G49)</f>
        <v>18.1666666666667</v>
      </c>
      <c r="T49" s="97">
        <f>AVERAGE(I44:I49)</f>
        <v>40.5099572490287</v>
      </c>
      <c r="U49" t="s" s="128">
        <v>71</v>
      </c>
      <c r="V49" s="129">
        <f>AVERAGE(L44:L49)</f>
        <v>2.5</v>
      </c>
      <c r="W49" s="97">
        <f>AVERAGE(N44:N49)</f>
        <v>42.8083333333333</v>
      </c>
    </row>
    <row r="50" ht="21.95" customHeight="1">
      <c r="A50" s="152">
        <v>2004</v>
      </c>
      <c r="B50" s="99">
        <v>40</v>
      </c>
      <c r="C50" s="83">
        <v>1563.4</v>
      </c>
      <c r="D50" s="87">
        <v>39.085</v>
      </c>
      <c r="E50" s="40"/>
      <c r="F50" s="153">
        <v>2004</v>
      </c>
      <c r="G50" s="99">
        <v>19</v>
      </c>
      <c r="H50" s="83">
        <v>769.5</v>
      </c>
      <c r="I50" s="87">
        <v>40.5</v>
      </c>
      <c r="J50" s="40"/>
      <c r="K50" s="153">
        <v>2004</v>
      </c>
      <c r="L50" s="99">
        <v>3</v>
      </c>
      <c r="M50" s="83">
        <v>129.5</v>
      </c>
      <c r="N50" s="89">
        <v>43.1666666666667</v>
      </c>
      <c r="O50" t="s" s="125">
        <v>70</v>
      </c>
      <c r="P50" s="129">
        <f>AVERAGE(B44:B50)</f>
        <v>36.8571428571429</v>
      </c>
      <c r="Q50" s="97">
        <f>AVERAGE(D44:D50)</f>
        <v>39.0028288488936</v>
      </c>
      <c r="R50" t="s" s="128">
        <v>70</v>
      </c>
      <c r="S50" s="129">
        <f>AVERAGE(G44:G50)</f>
        <v>18.2857142857143</v>
      </c>
      <c r="T50" s="97">
        <f>AVERAGE(I44:I50)</f>
        <v>40.5085347848817</v>
      </c>
      <c r="U50" t="s" s="128">
        <v>70</v>
      </c>
      <c r="V50" s="129">
        <f>AVERAGE(L44:L50)</f>
        <v>2.57142857142857</v>
      </c>
      <c r="W50" s="97">
        <f>AVERAGE(N44:N50)</f>
        <v>42.8595238095238</v>
      </c>
    </row>
    <row r="51" ht="21.95" customHeight="1">
      <c r="A51" s="152">
        <v>2005</v>
      </c>
      <c r="B51" s="99">
        <v>35</v>
      </c>
      <c r="C51" s="83">
        <v>1374.5</v>
      </c>
      <c r="D51" s="87">
        <v>39.2714285714286</v>
      </c>
      <c r="E51" s="40"/>
      <c r="F51" s="153">
        <v>2005</v>
      </c>
      <c r="G51" s="99">
        <v>20</v>
      </c>
      <c r="H51" s="83">
        <v>814.4</v>
      </c>
      <c r="I51" s="87">
        <v>40.72</v>
      </c>
      <c r="J51" s="40"/>
      <c r="K51" s="153">
        <v>2005</v>
      </c>
      <c r="L51" s="99">
        <v>5</v>
      </c>
      <c r="M51" s="83">
        <v>215.6</v>
      </c>
      <c r="N51" s="89">
        <v>43.12</v>
      </c>
      <c r="O51" t="s" s="125">
        <v>69</v>
      </c>
      <c r="P51" s="129">
        <f>AVERAGE(B44:B51)</f>
        <v>36.625</v>
      </c>
      <c r="Q51" s="97">
        <f>AVERAGE(D44:D51)</f>
        <v>39.0364038142105</v>
      </c>
      <c r="R51" t="s" s="128">
        <v>69</v>
      </c>
      <c r="S51" s="129">
        <f>AVERAGE(G44:G51)</f>
        <v>18.5</v>
      </c>
      <c r="T51" s="97">
        <f>AVERAGE(I44:I51)</f>
        <v>40.5349679367715</v>
      </c>
      <c r="U51" t="s" s="128">
        <v>69</v>
      </c>
      <c r="V51" s="129">
        <f>AVERAGE(L44:L51)</f>
        <v>2.875</v>
      </c>
      <c r="W51" s="97">
        <f>AVERAGE(N44:N51)</f>
        <v>42.8920833333333</v>
      </c>
    </row>
    <row r="52" ht="21.95" customHeight="1">
      <c r="A52" s="152">
        <v>2006</v>
      </c>
      <c r="B52" s="99">
        <v>36</v>
      </c>
      <c r="C52" s="83">
        <v>1374.8</v>
      </c>
      <c r="D52" s="87">
        <v>38.1888888888889</v>
      </c>
      <c r="E52" s="40"/>
      <c r="F52" s="153">
        <v>2006</v>
      </c>
      <c r="G52" s="99">
        <v>9</v>
      </c>
      <c r="H52" s="83">
        <v>359.3</v>
      </c>
      <c r="I52" s="87">
        <v>39.9222222222222</v>
      </c>
      <c r="J52" s="40"/>
      <c r="K52" s="153">
        <v>2006</v>
      </c>
      <c r="L52" s="99">
        <v>2</v>
      </c>
      <c r="M52" s="83">
        <v>85</v>
      </c>
      <c r="N52" s="89">
        <v>42.5</v>
      </c>
      <c r="O52" t="s" s="125">
        <v>68</v>
      </c>
      <c r="P52" s="129">
        <f>AVERAGE(B44:B52)</f>
        <v>36.5555555555556</v>
      </c>
      <c r="Q52" s="97">
        <f>AVERAGE(D44:D52)</f>
        <v>38.9422354891747</v>
      </c>
      <c r="R52" t="s" s="128">
        <v>68</v>
      </c>
      <c r="S52" s="129">
        <f>AVERAGE(G44:G52)</f>
        <v>17.4444444444444</v>
      </c>
      <c r="T52" s="97">
        <f>AVERAGE(I44:I52)</f>
        <v>40.4668850795993</v>
      </c>
      <c r="U52" t="s" s="128">
        <v>68</v>
      </c>
      <c r="V52" s="129">
        <f>AVERAGE(L44:L52)</f>
        <v>2.77777777777778</v>
      </c>
      <c r="W52" s="97">
        <f>AVERAGE(N44:N52)</f>
        <v>42.8485185185185</v>
      </c>
    </row>
    <row r="53" ht="21.95" customHeight="1">
      <c r="A53" s="152">
        <v>2007</v>
      </c>
      <c r="B53" s="99">
        <v>41</v>
      </c>
      <c r="C53" s="83">
        <v>1624.7</v>
      </c>
      <c r="D53" s="87">
        <v>39.6268292682927</v>
      </c>
      <c r="E53" s="40"/>
      <c r="F53" s="153">
        <v>2007</v>
      </c>
      <c r="G53" s="99">
        <v>24</v>
      </c>
      <c r="H53" s="83">
        <v>983.4</v>
      </c>
      <c r="I53" s="87">
        <v>40.975</v>
      </c>
      <c r="J53" s="40"/>
      <c r="K53" s="153">
        <v>2007</v>
      </c>
      <c r="L53" s="99">
        <v>6</v>
      </c>
      <c r="M53" s="83">
        <v>259.8</v>
      </c>
      <c r="N53" s="89">
        <v>43.3</v>
      </c>
      <c r="O53" t="s" s="125">
        <v>67</v>
      </c>
      <c r="P53" s="129">
        <f>AVERAGE(B44:B53)</f>
        <v>37</v>
      </c>
      <c r="Q53" s="97">
        <f>AVERAGE(D44:D53)</f>
        <v>39.0106948670865</v>
      </c>
      <c r="R53" t="s" s="128">
        <v>67</v>
      </c>
      <c r="S53" s="129">
        <f>AVERAGE(G44:G53)</f>
        <v>18.1</v>
      </c>
      <c r="T53" s="97">
        <f>AVERAGE(I44:I53)</f>
        <v>40.5176965716394</v>
      </c>
      <c r="U53" t="s" s="128">
        <v>67</v>
      </c>
      <c r="V53" s="129">
        <f>AVERAGE(L44:L53)</f>
        <v>3.1</v>
      </c>
      <c r="W53" s="97">
        <f>AVERAGE(N44:N53)</f>
        <v>42.8936666666667</v>
      </c>
    </row>
    <row r="54" ht="21.95" customHeight="1">
      <c r="A54" s="152">
        <v>2008</v>
      </c>
      <c r="B54" s="99">
        <v>34</v>
      </c>
      <c r="C54" s="83">
        <v>1347.2</v>
      </c>
      <c r="D54" s="87">
        <v>39.6235294117647</v>
      </c>
      <c r="E54" s="40"/>
      <c r="F54" s="153">
        <v>2008</v>
      </c>
      <c r="G54" s="99">
        <v>21</v>
      </c>
      <c r="H54" s="83">
        <v>854.8</v>
      </c>
      <c r="I54" s="87">
        <v>40.7047619047619</v>
      </c>
      <c r="J54" s="40"/>
      <c r="K54" s="153">
        <v>2008</v>
      </c>
      <c r="L54" s="99">
        <v>4</v>
      </c>
      <c r="M54" s="83">
        <v>173.8</v>
      </c>
      <c r="N54" s="89">
        <v>43.45</v>
      </c>
      <c r="O54" t="s" s="125">
        <v>66</v>
      </c>
      <c r="P54" s="129">
        <f>AVERAGE(B44:B54)</f>
        <v>36.7272727272727</v>
      </c>
      <c r="Q54" s="97">
        <f>AVERAGE(D44:D54)</f>
        <v>39.0664070984209</v>
      </c>
      <c r="R54" t="s" s="128">
        <v>66</v>
      </c>
      <c r="S54" s="129">
        <f>AVERAGE(G44:G54)</f>
        <v>18.3636363636364</v>
      </c>
      <c r="T54" s="97">
        <f>AVERAGE(I44:I54)</f>
        <v>40.5347025110142</v>
      </c>
      <c r="U54" t="s" s="128">
        <v>66</v>
      </c>
      <c r="V54" s="129">
        <f>AVERAGE(L44:L54)</f>
        <v>3.18181818181818</v>
      </c>
      <c r="W54" s="97">
        <f>AVERAGE(N44:N54)</f>
        <v>42.9442424242424</v>
      </c>
    </row>
    <row r="55" ht="21.95" customHeight="1">
      <c r="A55" s="152">
        <v>2009</v>
      </c>
      <c r="B55" s="99">
        <v>43</v>
      </c>
      <c r="C55" s="83">
        <v>1702.1</v>
      </c>
      <c r="D55" s="87">
        <v>39.5837209302326</v>
      </c>
      <c r="E55" s="40"/>
      <c r="F55" s="153">
        <v>2009</v>
      </c>
      <c r="G55" s="99">
        <v>27</v>
      </c>
      <c r="H55" s="83">
        <v>1096.7</v>
      </c>
      <c r="I55" s="87">
        <v>40.6185185185185</v>
      </c>
      <c r="J55" s="40"/>
      <c r="K55" s="153">
        <v>2009</v>
      </c>
      <c r="L55" s="99">
        <v>6</v>
      </c>
      <c r="M55" s="83">
        <v>258.7</v>
      </c>
      <c r="N55" s="89">
        <v>43.1166666666667</v>
      </c>
      <c r="O55" t="s" s="125">
        <v>65</v>
      </c>
      <c r="P55" s="129">
        <f>AVERAGE(B44:B55)</f>
        <v>37.25</v>
      </c>
      <c r="Q55" s="97">
        <f>AVERAGE(D44:D55)</f>
        <v>39.1095165844052</v>
      </c>
      <c r="R55" t="s" s="128">
        <v>65</v>
      </c>
      <c r="S55" s="129">
        <f>AVERAGE(G44:G55)</f>
        <v>19.0833333333333</v>
      </c>
      <c r="T55" s="97">
        <f>AVERAGE(I44:I55)</f>
        <v>40.5416871783062</v>
      </c>
      <c r="U55" t="s" s="128">
        <v>65</v>
      </c>
      <c r="V55" s="129">
        <f>AVERAGE(L44:L55)</f>
        <v>3.41666666666667</v>
      </c>
      <c r="W55" s="97">
        <f>AVERAGE(N44:N55)</f>
        <v>42.9586111111111</v>
      </c>
    </row>
    <row r="56" ht="21.95" customHeight="1">
      <c r="A56" s="152">
        <v>2010</v>
      </c>
      <c r="B56" s="99">
        <v>49</v>
      </c>
      <c r="C56" s="83">
        <v>1952.7</v>
      </c>
      <c r="D56" s="87">
        <v>39.8510204081633</v>
      </c>
      <c r="E56" s="40"/>
      <c r="F56" s="153">
        <v>2010</v>
      </c>
      <c r="G56" s="99">
        <v>32</v>
      </c>
      <c r="H56" s="83">
        <v>1310.2</v>
      </c>
      <c r="I56" s="87">
        <v>40.94375</v>
      </c>
      <c r="J56" s="40"/>
      <c r="K56" s="153">
        <v>2010</v>
      </c>
      <c r="L56" s="99">
        <v>10</v>
      </c>
      <c r="M56" s="83">
        <v>429.2</v>
      </c>
      <c r="N56" s="89">
        <v>42.92</v>
      </c>
      <c r="O56" t="s" s="125">
        <v>64</v>
      </c>
      <c r="P56" s="129">
        <f>AVERAGE(B44:B56)</f>
        <v>38.1538461538462</v>
      </c>
      <c r="Q56" s="97">
        <f>AVERAGE(D44:D56)</f>
        <v>39.1665553400789</v>
      </c>
      <c r="R56" t="s" s="128">
        <v>64</v>
      </c>
      <c r="S56" s="129">
        <f>AVERAGE(G44:G56)</f>
        <v>20.0769230769231</v>
      </c>
      <c r="T56" s="97">
        <f>AVERAGE(I44:I56)</f>
        <v>40.5726150876673</v>
      </c>
      <c r="U56" t="s" s="128">
        <v>64</v>
      </c>
      <c r="V56" s="129">
        <f>AVERAGE(L44:L56)</f>
        <v>3.92307692307692</v>
      </c>
      <c r="W56" s="97">
        <f>AVERAGE(N44:N56)</f>
        <v>42.955641025641</v>
      </c>
    </row>
    <row r="57" ht="21.95" customHeight="1">
      <c r="A57" s="152">
        <v>2011</v>
      </c>
      <c r="B57" s="99">
        <v>31</v>
      </c>
      <c r="C57" s="83">
        <v>1205.6</v>
      </c>
      <c r="D57" s="87">
        <v>38.8903225806452</v>
      </c>
      <c r="E57" s="40"/>
      <c r="F57" s="153">
        <v>2011</v>
      </c>
      <c r="G57" s="99">
        <v>14</v>
      </c>
      <c r="H57" s="83">
        <v>564</v>
      </c>
      <c r="I57" s="87">
        <v>40.2857142857143</v>
      </c>
      <c r="J57" s="40"/>
      <c r="K57" s="153">
        <v>2011</v>
      </c>
      <c r="L57" s="99">
        <v>1</v>
      </c>
      <c r="M57" s="83">
        <v>42.7</v>
      </c>
      <c r="N57" s="89">
        <v>42.7</v>
      </c>
      <c r="O57" t="s" s="125">
        <v>63</v>
      </c>
      <c r="P57" s="129">
        <f>AVERAGE(B44:B57)</f>
        <v>37.6428571428571</v>
      </c>
      <c r="Q57" s="97">
        <f>AVERAGE(D44:D57)</f>
        <v>39.1468244286908</v>
      </c>
      <c r="R57" t="s" s="128">
        <v>63</v>
      </c>
      <c r="S57" s="129">
        <f>AVERAGE(G44:G57)</f>
        <v>19.6428571428571</v>
      </c>
      <c r="T57" s="97">
        <f>AVERAGE(I44:I57)</f>
        <v>40.5521221732421</v>
      </c>
      <c r="U57" t="s" s="128">
        <v>63</v>
      </c>
      <c r="V57" s="129">
        <f>AVERAGE(L44:L57)</f>
        <v>3.71428571428571</v>
      </c>
      <c r="W57" s="97">
        <f>AVERAGE(N44:N57)</f>
        <v>42.937380952381</v>
      </c>
    </row>
    <row r="58" ht="21.95" customHeight="1">
      <c r="A58" s="152">
        <v>2012</v>
      </c>
      <c r="B58" s="99">
        <v>34</v>
      </c>
      <c r="C58" s="83">
        <v>1319.1</v>
      </c>
      <c r="D58" s="87">
        <v>38.7970588235294</v>
      </c>
      <c r="E58" s="40"/>
      <c r="F58" s="153">
        <v>2012</v>
      </c>
      <c r="G58" s="99">
        <v>15</v>
      </c>
      <c r="H58" s="83">
        <v>598.6</v>
      </c>
      <c r="I58" s="87">
        <v>39.9066666666667</v>
      </c>
      <c r="J58" s="40"/>
      <c r="K58" s="153">
        <v>2012</v>
      </c>
      <c r="L58" s="99">
        <v>1</v>
      </c>
      <c r="M58" s="83">
        <v>42.6</v>
      </c>
      <c r="N58" s="89">
        <v>42.6</v>
      </c>
      <c r="O58" t="s" s="125">
        <v>62</v>
      </c>
      <c r="P58" s="129">
        <f>AVERAGE(B44:B58)</f>
        <v>37.4</v>
      </c>
      <c r="Q58" s="97">
        <f>AVERAGE(D44:D58)</f>
        <v>39.123506721680</v>
      </c>
      <c r="R58" t="s" s="128">
        <v>62</v>
      </c>
      <c r="S58" s="129">
        <f>AVERAGE(G44:G58)</f>
        <v>19.3333333333333</v>
      </c>
      <c r="T58" s="97">
        <f>AVERAGE(I44:I58)</f>
        <v>40.509091806137</v>
      </c>
      <c r="U58" t="s" s="128">
        <v>62</v>
      </c>
      <c r="V58" s="129">
        <f>AVERAGE(L44:L58)</f>
        <v>3.53333333333333</v>
      </c>
      <c r="W58" s="97">
        <f>AVERAGE(N44:N58)</f>
        <v>42.9148888888889</v>
      </c>
    </row>
    <row r="59" ht="21.95" customHeight="1">
      <c r="A59" s="152">
        <v>2013</v>
      </c>
      <c r="B59" s="99">
        <v>44</v>
      </c>
      <c r="C59" s="83">
        <v>1720.8</v>
      </c>
      <c r="D59" s="87">
        <v>39.1090909090909</v>
      </c>
      <c r="E59" s="40"/>
      <c r="F59" s="153">
        <v>2013</v>
      </c>
      <c r="G59" s="99">
        <v>23</v>
      </c>
      <c r="H59" s="83">
        <v>932.2</v>
      </c>
      <c r="I59" s="87">
        <v>40.5304347826087</v>
      </c>
      <c r="J59" s="40"/>
      <c r="K59" s="153">
        <v>2013</v>
      </c>
      <c r="L59" s="99">
        <v>5</v>
      </c>
      <c r="M59" s="83">
        <v>213.9</v>
      </c>
      <c r="N59" s="89">
        <v>42.78</v>
      </c>
      <c r="O59" t="s" s="125">
        <v>61</v>
      </c>
      <c r="P59" s="129">
        <f>AVERAGE(B44:B59)</f>
        <v>37.8125</v>
      </c>
      <c r="Q59" s="97">
        <f>AVERAGE(D44:D59)</f>
        <v>39.1226057333932</v>
      </c>
      <c r="R59" t="s" s="128">
        <v>61</v>
      </c>
      <c r="S59" s="129">
        <f>AVERAGE(G44:G59)</f>
        <v>19.5625</v>
      </c>
      <c r="T59" s="97">
        <f>AVERAGE(I44:I59)</f>
        <v>40.5104257421665</v>
      </c>
      <c r="U59" t="s" s="128">
        <v>61</v>
      </c>
      <c r="V59" s="129">
        <f>AVERAGE(L44:L59)</f>
        <v>3.625</v>
      </c>
      <c r="W59" s="97">
        <f>AVERAGE(N44:N59)</f>
        <v>42.9064583333333</v>
      </c>
    </row>
    <row r="60" ht="21.95" customHeight="1">
      <c r="A60" s="152">
        <v>2014</v>
      </c>
      <c r="B60" s="99">
        <v>35</v>
      </c>
      <c r="C60" s="83">
        <v>1375.3</v>
      </c>
      <c r="D60" s="87">
        <v>39.2942857142857</v>
      </c>
      <c r="E60" s="40"/>
      <c r="F60" s="153">
        <v>2014</v>
      </c>
      <c r="G60" s="99">
        <v>18</v>
      </c>
      <c r="H60" s="83">
        <v>733.9</v>
      </c>
      <c r="I60" s="87">
        <v>40.7722222222222</v>
      </c>
      <c r="J60" s="40"/>
      <c r="K60" s="153">
        <v>2014</v>
      </c>
      <c r="L60" s="99">
        <v>4</v>
      </c>
      <c r="M60" s="83">
        <v>175.1</v>
      </c>
      <c r="N60" s="89">
        <v>43.775</v>
      </c>
      <c r="O60" t="s" s="125">
        <v>60</v>
      </c>
      <c r="P60" s="129">
        <f>AVERAGE(B44:B60)</f>
        <v>37.6470588235294</v>
      </c>
      <c r="Q60" s="97">
        <f>AVERAGE(D44:D60)</f>
        <v>39.1327045557986</v>
      </c>
      <c r="R60" t="s" s="128">
        <v>60</v>
      </c>
      <c r="S60" s="129">
        <f>AVERAGE(G44:G60)</f>
        <v>19.4705882352941</v>
      </c>
      <c r="T60" s="97">
        <f>AVERAGE(I44:I60)</f>
        <v>40.525825535111</v>
      </c>
      <c r="U60" t="s" s="128">
        <v>60</v>
      </c>
      <c r="V60" s="129">
        <f>AVERAGE(L44:L60)</f>
        <v>3.64705882352941</v>
      </c>
      <c r="W60" s="97">
        <f>AVERAGE(N44:N60)</f>
        <v>42.9575490196078</v>
      </c>
    </row>
    <row r="61" ht="21.95" customHeight="1">
      <c r="A61" s="152">
        <v>2015</v>
      </c>
      <c r="B61" s="99">
        <v>39</v>
      </c>
      <c r="C61" s="83">
        <v>1552.2</v>
      </c>
      <c r="D61" s="87">
        <v>39.8</v>
      </c>
      <c r="E61" s="40"/>
      <c r="F61" s="153">
        <v>2015</v>
      </c>
      <c r="G61" s="99">
        <v>23</v>
      </c>
      <c r="H61" s="83">
        <v>945.9</v>
      </c>
      <c r="I61" s="87">
        <v>41.1260869565217</v>
      </c>
      <c r="J61" s="40"/>
      <c r="K61" s="153">
        <v>2015</v>
      </c>
      <c r="L61" s="99">
        <v>9</v>
      </c>
      <c r="M61" s="83">
        <v>385.9</v>
      </c>
      <c r="N61" s="89">
        <v>42.8777777777778</v>
      </c>
      <c r="O61" t="s" s="125">
        <v>59</v>
      </c>
      <c r="P61" s="129">
        <f>AVERAGE(B44:B61)</f>
        <v>37.7222222222222</v>
      </c>
      <c r="Q61" s="97">
        <f>AVERAGE(D44:D61)</f>
        <v>39.1697765249209</v>
      </c>
      <c r="R61" t="s" s="128">
        <v>59</v>
      </c>
      <c r="S61" s="129">
        <f>AVERAGE(G44:G61)</f>
        <v>19.6666666666667</v>
      </c>
      <c r="T61" s="97">
        <f>AVERAGE(I44:I61)</f>
        <v>40.559173391856</v>
      </c>
      <c r="U61" t="s" s="128">
        <v>59</v>
      </c>
      <c r="V61" s="129">
        <f>AVERAGE(L44:L61)</f>
        <v>3.94444444444444</v>
      </c>
      <c r="W61" s="97">
        <f>AVERAGE(N44:N61)</f>
        <v>42.9531172839506</v>
      </c>
    </row>
    <row r="62" ht="21.95" customHeight="1">
      <c r="A62" s="152">
        <v>2016</v>
      </c>
      <c r="B62" s="99">
        <v>43</v>
      </c>
      <c r="C62" s="83">
        <v>1679</v>
      </c>
      <c r="D62" s="87">
        <v>39.046511627907</v>
      </c>
      <c r="E62" s="40"/>
      <c r="F62" s="153">
        <v>2016</v>
      </c>
      <c r="G62" s="99">
        <v>18</v>
      </c>
      <c r="H62" s="83">
        <v>731.6</v>
      </c>
      <c r="I62" s="87">
        <v>40.6444444444444</v>
      </c>
      <c r="J62" s="40"/>
      <c r="K62" s="153">
        <v>2016</v>
      </c>
      <c r="L62" s="99">
        <v>2</v>
      </c>
      <c r="M62" s="83">
        <v>87.5</v>
      </c>
      <c r="N62" s="89">
        <v>43.75</v>
      </c>
      <c r="O62" t="s" s="125">
        <v>58</v>
      </c>
      <c r="P62" s="129">
        <f>AVERAGE(B44:B62)</f>
        <v>38</v>
      </c>
      <c r="Q62" s="97">
        <f>AVERAGE(D44:D62)</f>
        <v>39.1632888987623</v>
      </c>
      <c r="R62" t="s" s="128">
        <v>58</v>
      </c>
      <c r="S62" s="129">
        <f>AVERAGE(G44:G62)</f>
        <v>19.5789473684211</v>
      </c>
      <c r="T62" s="97">
        <f>AVERAGE(I44:I62)</f>
        <v>40.5636613419922</v>
      </c>
      <c r="U62" t="s" s="128">
        <v>58</v>
      </c>
      <c r="V62" s="129">
        <f>AVERAGE(L44:L62)</f>
        <v>3.84210526315789</v>
      </c>
      <c r="W62" s="97">
        <f>AVERAGE(N44:N62)</f>
        <v>42.9950584795322</v>
      </c>
    </row>
    <row r="63" ht="21.95" customHeight="1">
      <c r="A63" s="152">
        <v>2017</v>
      </c>
      <c r="B63" s="99">
        <v>38</v>
      </c>
      <c r="C63" s="83">
        <v>1491.3</v>
      </c>
      <c r="D63" s="87">
        <v>39.2447368421053</v>
      </c>
      <c r="E63" s="40"/>
      <c r="F63" s="153">
        <v>2017</v>
      </c>
      <c r="G63" s="99">
        <v>19</v>
      </c>
      <c r="H63" s="83">
        <v>772.9</v>
      </c>
      <c r="I63" s="87">
        <v>40.6789473684211</v>
      </c>
      <c r="J63" s="40"/>
      <c r="K63" s="153">
        <v>2017</v>
      </c>
      <c r="L63" s="99">
        <v>4</v>
      </c>
      <c r="M63" s="83">
        <v>170.9</v>
      </c>
      <c r="N63" s="89">
        <v>42.725</v>
      </c>
      <c r="O63" t="s" s="125">
        <v>57</v>
      </c>
      <c r="P63" s="129">
        <f>AVERAGE(B44:B63)</f>
        <v>38</v>
      </c>
      <c r="Q63" s="97">
        <f>AVERAGE(D44:D63)</f>
        <v>39.1673612959295</v>
      </c>
      <c r="R63" t="s" s="128">
        <v>57</v>
      </c>
      <c r="S63" s="129">
        <f>AVERAGE(G44:G63)</f>
        <v>19.55</v>
      </c>
      <c r="T63" s="97">
        <f>AVERAGE(I44:I63)</f>
        <v>40.5694256433137</v>
      </c>
      <c r="U63" t="s" s="128">
        <v>57</v>
      </c>
      <c r="V63" s="129">
        <f>AVERAGE(L44:L63)</f>
        <v>3.85</v>
      </c>
      <c r="W63" s="97">
        <f>AVERAGE(N44:N63)</f>
        <v>42.9815555555556</v>
      </c>
    </row>
    <row r="64" ht="21.95" customHeight="1">
      <c r="A64" s="152">
        <v>2018</v>
      </c>
      <c r="B64" s="99">
        <v>35</v>
      </c>
      <c r="C64" s="83">
        <v>1350.1</v>
      </c>
      <c r="D64" s="87">
        <v>38.5742857142857</v>
      </c>
      <c r="E64" s="40"/>
      <c r="F64" s="153">
        <v>2018</v>
      </c>
      <c r="G64" s="99">
        <v>13</v>
      </c>
      <c r="H64" s="83">
        <v>519</v>
      </c>
      <c r="I64" s="87">
        <v>39.9230769230769</v>
      </c>
      <c r="J64" s="40"/>
      <c r="K64" s="153">
        <v>2018</v>
      </c>
      <c r="L64" s="99">
        <v>0</v>
      </c>
      <c r="M64" s="83">
        <v>0</v>
      </c>
      <c r="N64" s="89"/>
      <c r="O64" s="96"/>
      <c r="P64" s="83"/>
      <c r="Q64" s="83"/>
      <c r="R64" s="84"/>
      <c r="S64" s="83"/>
      <c r="T64" s="83"/>
      <c r="U64" s="84"/>
      <c r="V64" s="83"/>
      <c r="W64" s="97"/>
    </row>
    <row r="65" ht="21.95" customHeight="1">
      <c r="A65" s="152">
        <v>2019</v>
      </c>
      <c r="B65" s="99">
        <v>58</v>
      </c>
      <c r="C65" s="83">
        <v>2303.6</v>
      </c>
      <c r="D65" s="87">
        <v>39.7172413793103</v>
      </c>
      <c r="E65" s="40"/>
      <c r="F65" s="153">
        <v>2019</v>
      </c>
      <c r="G65" s="99">
        <v>35</v>
      </c>
      <c r="H65" s="83">
        <v>1438.6</v>
      </c>
      <c r="I65" s="87">
        <v>41.1028571428571</v>
      </c>
      <c r="J65" s="40"/>
      <c r="K65" s="153">
        <v>2019</v>
      </c>
      <c r="L65" s="99">
        <v>11</v>
      </c>
      <c r="M65" s="83">
        <v>472.1</v>
      </c>
      <c r="N65" s="89">
        <v>42.9181818181818</v>
      </c>
      <c r="O65" s="96"/>
      <c r="P65" s="83"/>
      <c r="Q65" s="83"/>
      <c r="R65" s="84"/>
      <c r="S65" s="83"/>
      <c r="T65" s="83"/>
      <c r="U65" s="84"/>
      <c r="V65" s="83"/>
      <c r="W65" s="97"/>
    </row>
    <row r="66" ht="21.95" customHeight="1">
      <c r="A66" s="152">
        <v>2020</v>
      </c>
      <c r="B66" s="99">
        <v>38</v>
      </c>
      <c r="C66" s="83">
        <v>1514.9</v>
      </c>
      <c r="D66" s="87">
        <v>39.8657894736842</v>
      </c>
      <c r="E66" s="40"/>
      <c r="F66" s="153">
        <v>2020</v>
      </c>
      <c r="G66" s="99">
        <v>22</v>
      </c>
      <c r="H66" s="83">
        <v>910.6</v>
      </c>
      <c r="I66" s="87">
        <v>41.3909090909091</v>
      </c>
      <c r="J66" s="40"/>
      <c r="K66" s="153">
        <v>2020</v>
      </c>
      <c r="L66" s="99">
        <v>8</v>
      </c>
      <c r="M66" s="83">
        <v>346.5</v>
      </c>
      <c r="N66" s="89">
        <v>43.3125</v>
      </c>
      <c r="O66" s="96"/>
      <c r="P66" s="83"/>
      <c r="Q66" s="83"/>
      <c r="R66" s="84"/>
      <c r="S66" s="83"/>
      <c r="T66" s="83"/>
      <c r="U66" s="84"/>
      <c r="V66" s="83"/>
      <c r="W66" s="97"/>
    </row>
    <row r="67" ht="21.95" customHeight="1">
      <c r="A67" s="152">
        <v>2021</v>
      </c>
      <c r="B67" s="99">
        <v>33</v>
      </c>
      <c r="C67" s="83">
        <v>1296.1</v>
      </c>
      <c r="D67" s="87">
        <v>39.2757575757576</v>
      </c>
      <c r="E67" s="40"/>
      <c r="F67" s="153">
        <v>2021</v>
      </c>
      <c r="G67" s="99">
        <v>19</v>
      </c>
      <c r="H67" s="83">
        <v>766.5</v>
      </c>
      <c r="I67" s="87">
        <v>40.3421052631579</v>
      </c>
      <c r="J67" s="40"/>
      <c r="K67" s="153">
        <v>2021</v>
      </c>
      <c r="L67" s="99">
        <v>3</v>
      </c>
      <c r="M67" s="83">
        <v>126.4</v>
      </c>
      <c r="N67" s="89">
        <v>42.1333333333333</v>
      </c>
      <c r="O67" s="96"/>
      <c r="P67" s="83"/>
      <c r="Q67" s="83"/>
      <c r="R67" s="84"/>
      <c r="S67" s="83"/>
      <c r="T67" s="83"/>
      <c r="U67" s="84"/>
      <c r="V67" s="83"/>
      <c r="W67" s="97"/>
    </row>
    <row r="68" ht="21.95" customHeight="1">
      <c r="A68" s="152">
        <v>2022</v>
      </c>
      <c r="B68" s="99">
        <v>49</v>
      </c>
      <c r="C68" s="83">
        <v>1916.8</v>
      </c>
      <c r="D68" s="87">
        <v>39.1183673469388</v>
      </c>
      <c r="E68" s="40"/>
      <c r="F68" s="153">
        <v>2022</v>
      </c>
      <c r="G68" s="99">
        <v>26</v>
      </c>
      <c r="H68" s="83">
        <v>1047.8</v>
      </c>
      <c r="I68" s="87">
        <v>40.3</v>
      </c>
      <c r="J68" s="40"/>
      <c r="K68" s="153">
        <v>2022</v>
      </c>
      <c r="L68" s="99">
        <v>1</v>
      </c>
      <c r="M68" s="83">
        <v>43.1</v>
      </c>
      <c r="N68" s="89">
        <v>43.1</v>
      </c>
      <c r="O68" s="96"/>
      <c r="P68" s="83"/>
      <c r="Q68" s="83"/>
      <c r="R68" s="84"/>
      <c r="S68" s="83"/>
      <c r="T68" s="83"/>
      <c r="U68" s="84"/>
      <c r="V68" s="83"/>
      <c r="W68" s="97"/>
    </row>
    <row r="69" ht="21.95" customHeight="1">
      <c r="A69" s="86"/>
      <c r="B69" s="84"/>
      <c r="C69" s="83"/>
      <c r="D69" s="87"/>
      <c r="E69" s="40"/>
      <c r="F69" s="88"/>
      <c r="G69" s="84"/>
      <c r="H69" s="83"/>
      <c r="I69" s="87"/>
      <c r="J69" s="40"/>
      <c r="K69" s="88"/>
      <c r="L69" s="84"/>
      <c r="M69" s="83"/>
      <c r="N69" s="89"/>
      <c r="O69" s="82"/>
      <c r="P69" s="83"/>
      <c r="Q69" s="83"/>
      <c r="R69" s="84"/>
      <c r="S69" s="84"/>
      <c r="T69" s="83"/>
      <c r="U69" s="83"/>
      <c r="V69" s="83"/>
      <c r="W69" s="85"/>
    </row>
    <row r="70" ht="21.95" customHeight="1">
      <c r="A70" s="86"/>
      <c r="B70" s="84"/>
      <c r="C70" s="83"/>
      <c r="D70" s="87"/>
      <c r="E70" s="40"/>
      <c r="F70" s="88"/>
      <c r="G70" s="84"/>
      <c r="H70" s="83"/>
      <c r="I70" s="87"/>
      <c r="J70" s="40"/>
      <c r="K70" s="88"/>
      <c r="L70" s="84"/>
      <c r="M70" s="83"/>
      <c r="N70" s="89"/>
      <c r="O70" s="82"/>
      <c r="P70" s="83"/>
      <c r="Q70" s="83"/>
      <c r="R70" s="84"/>
      <c r="S70" s="84"/>
      <c r="T70" s="83"/>
      <c r="U70" s="83"/>
      <c r="V70" s="83"/>
      <c r="W70" s="85"/>
    </row>
    <row r="71" ht="21.95" customHeight="1">
      <c r="A71" s="86"/>
      <c r="B71" s="84"/>
      <c r="C71" s="83"/>
      <c r="D71" s="87"/>
      <c r="E71" s="40"/>
      <c r="F71" s="88"/>
      <c r="G71" s="84"/>
      <c r="H71" s="83"/>
      <c r="I71" s="87"/>
      <c r="J71" s="40"/>
      <c r="K71" s="88"/>
      <c r="L71" s="84"/>
      <c r="M71" s="83"/>
      <c r="N71" s="89"/>
      <c r="O71" s="82"/>
      <c r="P71" s="83"/>
      <c r="Q71" s="83"/>
      <c r="R71" s="84"/>
      <c r="S71" s="84"/>
      <c r="T71" s="83"/>
      <c r="U71" s="83"/>
      <c r="V71" s="83"/>
      <c r="W71" s="85"/>
    </row>
    <row r="72" ht="21.95" customHeight="1">
      <c r="A72" s="86"/>
      <c r="B72" s="84"/>
      <c r="C72" s="83"/>
      <c r="D72" s="87"/>
      <c r="E72" s="40"/>
      <c r="F72" s="88"/>
      <c r="G72" s="84"/>
      <c r="H72" s="83"/>
      <c r="I72" s="87"/>
      <c r="J72" s="40"/>
      <c r="K72" s="88"/>
      <c r="L72" s="84"/>
      <c r="M72" s="83"/>
      <c r="N72" s="89"/>
      <c r="O72" s="82"/>
      <c r="P72" s="83"/>
      <c r="Q72" s="83"/>
      <c r="R72" s="84"/>
      <c r="S72" s="84"/>
      <c r="T72" s="83"/>
      <c r="U72" s="83"/>
      <c r="V72" s="83"/>
      <c r="W72" s="85"/>
    </row>
    <row r="73" ht="21.95" customHeight="1">
      <c r="A73" s="86"/>
      <c r="B73" s="84"/>
      <c r="C73" s="83"/>
      <c r="D73" s="87"/>
      <c r="E73" s="40"/>
      <c r="F73" s="88"/>
      <c r="G73" s="84"/>
      <c r="H73" s="83"/>
      <c r="I73" s="87"/>
      <c r="J73" s="40"/>
      <c r="K73" s="88"/>
      <c r="L73" s="84"/>
      <c r="M73" s="83"/>
      <c r="N73" s="89"/>
      <c r="O73" s="82"/>
      <c r="P73" s="83"/>
      <c r="Q73" s="83"/>
      <c r="R73" s="84"/>
      <c r="S73" s="84"/>
      <c r="T73" s="83"/>
      <c r="U73" s="83"/>
      <c r="V73" s="83"/>
      <c r="W73" s="85"/>
    </row>
    <row r="74" ht="21.95" customHeight="1">
      <c r="A74" s="86"/>
      <c r="B74" s="84"/>
      <c r="C74" s="83"/>
      <c r="D74" s="87"/>
      <c r="E74" s="40"/>
      <c r="F74" s="88"/>
      <c r="G74" s="84"/>
      <c r="H74" s="83"/>
      <c r="I74" s="87"/>
      <c r="J74" s="40"/>
      <c r="K74" s="88"/>
      <c r="L74" s="84"/>
      <c r="M74" s="83"/>
      <c r="N74" s="89"/>
      <c r="O74" s="82"/>
      <c r="P74" s="83"/>
      <c r="Q74" s="83"/>
      <c r="R74" s="84"/>
      <c r="S74" s="84"/>
      <c r="T74" s="83"/>
      <c r="U74" s="83"/>
      <c r="V74" s="83"/>
      <c r="W74" s="85"/>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90"/>
      <c r="E86" s="40"/>
      <c r="F86" s="88"/>
      <c r="G86" s="84"/>
      <c r="H86" s="83"/>
      <c r="I86" s="90"/>
      <c r="J86" s="40"/>
      <c r="K86" s="88"/>
      <c r="L86" s="84"/>
      <c r="M86" s="83"/>
      <c r="N86" s="91"/>
      <c r="O86" s="82"/>
      <c r="P86" s="83"/>
      <c r="Q86" s="83"/>
      <c r="R86" s="84"/>
      <c r="S86" s="84"/>
      <c r="T86" s="83"/>
      <c r="U86" s="83"/>
      <c r="V86" s="83"/>
      <c r="W86" s="85"/>
    </row>
    <row r="87" ht="21.95" customHeight="1">
      <c r="A87" s="86"/>
      <c r="B87" s="84"/>
      <c r="C87" s="83"/>
      <c r="D87" s="87"/>
      <c r="E87" s="40"/>
      <c r="F87" s="88"/>
      <c r="G87" s="84"/>
      <c r="H87" s="83"/>
      <c r="I87" s="90"/>
      <c r="J87" s="40"/>
      <c r="K87" s="88"/>
      <c r="L87" s="84"/>
      <c r="M87" s="83"/>
      <c r="N87" s="91"/>
      <c r="O87" s="82"/>
      <c r="P87" s="83"/>
      <c r="Q87" s="83"/>
      <c r="R87" s="84"/>
      <c r="S87" s="84"/>
      <c r="T87" s="83"/>
      <c r="U87" s="83"/>
      <c r="V87" s="83"/>
      <c r="W87" s="85"/>
    </row>
    <row r="88" ht="21.95" customHeight="1">
      <c r="A88" t="s" s="92">
        <v>78</v>
      </c>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t="s" s="93">
        <v>67</v>
      </c>
      <c r="B89" s="94"/>
      <c r="C89" s="83"/>
      <c r="D89" s="87"/>
      <c r="E89" s="40"/>
      <c r="F89" t="s" s="95">
        <v>67</v>
      </c>
      <c r="G89" s="94"/>
      <c r="H89" s="83"/>
      <c r="I89" s="87"/>
      <c r="J89" s="40"/>
      <c r="K89" t="s" s="95">
        <v>67</v>
      </c>
      <c r="L89" s="94"/>
      <c r="M89" s="83"/>
      <c r="N89" s="89"/>
      <c r="O89" s="96"/>
      <c r="P89" s="83"/>
      <c r="Q89" s="83"/>
      <c r="R89" s="84"/>
      <c r="S89" s="83"/>
      <c r="T89" s="83"/>
      <c r="U89" s="84"/>
      <c r="V89" s="83"/>
      <c r="W89" s="97"/>
    </row>
    <row r="90" ht="21.95" customHeight="1">
      <c r="A90" t="s" s="98">
        <v>79</v>
      </c>
      <c r="B90" s="99">
        <f>AVERAGE(B33:B42)</f>
        <v>35.5</v>
      </c>
      <c r="C90" s="83">
        <f>AVERAGE(C33:C42)</f>
        <v>1390.34</v>
      </c>
      <c r="D90" s="87">
        <f>AVERAGE(D33:D42)</f>
        <v>39.0906367461452</v>
      </c>
      <c r="E90" s="40"/>
      <c r="F90" t="s" s="100">
        <v>79</v>
      </c>
      <c r="G90" s="99">
        <f>AVERAGE(G33:G42)</f>
        <v>17.1</v>
      </c>
      <c r="H90" s="83">
        <f>AVERAGE(H33:H42)</f>
        <v>696.13</v>
      </c>
      <c r="I90" s="87">
        <f>AVERAGE(I33:I42)</f>
        <v>40.6279750932762</v>
      </c>
      <c r="J90" s="40"/>
      <c r="K90" t="s" s="100">
        <v>79</v>
      </c>
      <c r="L90" s="99">
        <f>AVERAGE(L33:L42)</f>
        <v>3.2</v>
      </c>
      <c r="M90" s="83">
        <f>AVERAGE(M33:M42)</f>
        <v>137.62</v>
      </c>
      <c r="N90" s="89">
        <f>AVERAGE(N33:N42)</f>
        <v>42.7987962962963</v>
      </c>
      <c r="O90" s="96"/>
      <c r="P90" s="83"/>
      <c r="Q90" s="83"/>
      <c r="R90" s="84"/>
      <c r="S90" s="83"/>
      <c r="T90" s="83"/>
      <c r="U90" s="84"/>
      <c r="V90" s="83"/>
      <c r="W90" s="97"/>
    </row>
    <row r="91" ht="21.95" customHeight="1">
      <c r="A91" t="s" s="98">
        <v>80</v>
      </c>
      <c r="B91" s="99">
        <f>AVERAGE(B44:B53)</f>
        <v>37</v>
      </c>
      <c r="C91" s="83">
        <f>AVERAGE(C44:C53)</f>
        <v>1445.44</v>
      </c>
      <c r="D91" s="87">
        <f>AVERAGE(D44:D53)</f>
        <v>39.0106948670865</v>
      </c>
      <c r="E91" s="40"/>
      <c r="F91" t="s" s="100">
        <v>80</v>
      </c>
      <c r="G91" s="99">
        <f>AVERAGE(G44:G53)</f>
        <v>18.1</v>
      </c>
      <c r="H91" s="83">
        <f>AVERAGE(H44:H53)</f>
        <v>734.34</v>
      </c>
      <c r="I91" s="87">
        <f>AVERAGE(I44:I53)</f>
        <v>40.5176965716394</v>
      </c>
      <c r="J91" s="40"/>
      <c r="K91" t="s" s="100">
        <v>80</v>
      </c>
      <c r="L91" s="99">
        <f>AVERAGE(L44:L53)</f>
        <v>3.1</v>
      </c>
      <c r="M91" s="83">
        <f>AVERAGE(M44:M53)</f>
        <v>133.48</v>
      </c>
      <c r="N91" s="89">
        <f>AVERAGE(N44:N53)</f>
        <v>42.8936666666667</v>
      </c>
      <c r="O91" s="96"/>
      <c r="P91" s="83"/>
      <c r="Q91" s="83"/>
      <c r="R91" s="84"/>
      <c r="S91" s="83"/>
      <c r="T91" s="83"/>
      <c r="U91" s="84"/>
      <c r="V91" s="83"/>
      <c r="W91" s="97"/>
    </row>
    <row r="92" ht="21.95" customHeight="1">
      <c r="A92" s="105"/>
      <c r="B92" s="84"/>
      <c r="C92" s="84"/>
      <c r="D92" s="90"/>
      <c r="E92" s="40"/>
      <c r="F92" s="106"/>
      <c r="G92" s="84"/>
      <c r="H92" s="84"/>
      <c r="I92" s="90"/>
      <c r="J92" s="40"/>
      <c r="K92" s="106"/>
      <c r="L92" s="84"/>
      <c r="M92" s="84"/>
      <c r="N92" s="91"/>
      <c r="O92" s="96"/>
      <c r="P92" s="83"/>
      <c r="Q92" s="83"/>
      <c r="R92" s="84"/>
      <c r="S92" s="83"/>
      <c r="T92" s="83"/>
      <c r="U92" s="84"/>
      <c r="V92" s="83"/>
      <c r="W92" s="97"/>
    </row>
    <row r="93" ht="21.95" customHeight="1">
      <c r="A93" t="s" s="103">
        <v>82</v>
      </c>
      <c r="B93" s="83">
        <f>AVERAGE(B11:B20)</f>
        <v>32.9</v>
      </c>
      <c r="C93" s="83">
        <f>AVERAGE(C11:C20)</f>
        <v>1282.23</v>
      </c>
      <c r="D93" s="87">
        <f>AVERAGE(D11:D20)</f>
        <v>38.9226314061238</v>
      </c>
      <c r="E93" s="40"/>
      <c r="F93" t="s" s="104">
        <v>82</v>
      </c>
      <c r="G93" s="83">
        <f>AVERAGE(G11:G20)</f>
        <v>15.7</v>
      </c>
      <c r="H93" s="83">
        <f>AVERAGE(H11:H20)</f>
        <v>634.22</v>
      </c>
      <c r="I93" s="87">
        <f>AVERAGE(I11:I20)</f>
        <v>40.3795931495405</v>
      </c>
      <c r="J93" s="40"/>
      <c r="K93" t="s" s="104">
        <v>82</v>
      </c>
      <c r="L93" s="83">
        <f>AVERAGE(L11:L20)</f>
        <v>2.3</v>
      </c>
      <c r="M93" s="83">
        <f>AVERAGE(M11:M20)</f>
        <v>98.56999999999999</v>
      </c>
      <c r="N93" s="89">
        <f>AVERAGE(N11:N20)</f>
        <v>42.6918518518518</v>
      </c>
      <c r="O93" s="96"/>
      <c r="P93" s="83"/>
      <c r="Q93" s="83"/>
      <c r="R93" s="84"/>
      <c r="S93" s="83"/>
      <c r="T93" s="83"/>
      <c r="U93" s="84"/>
      <c r="V93" s="83"/>
      <c r="W93" s="97"/>
    </row>
    <row r="94" ht="21.95" customHeight="1">
      <c r="A94" t="s" s="103">
        <v>83</v>
      </c>
      <c r="B94" s="99">
        <f>AVERAGE(B22:B31)</f>
        <v>36.5</v>
      </c>
      <c r="C94" s="83">
        <f>AVERAGE(C22:C31)</f>
        <v>1432.39</v>
      </c>
      <c r="D94" s="87">
        <f>AVERAGE(D22:D31)</f>
        <v>39.1789128708022</v>
      </c>
      <c r="E94" s="40"/>
      <c r="F94" t="s" s="104">
        <v>83</v>
      </c>
      <c r="G94" s="99">
        <f>AVERAGE(G22:G31)</f>
        <v>17.9</v>
      </c>
      <c r="H94" s="83">
        <f>AVERAGE(H22:H31)</f>
        <v>731.89</v>
      </c>
      <c r="I94" s="87">
        <f>AVERAGE(I22:I31)</f>
        <v>40.8434337682441</v>
      </c>
      <c r="J94" s="40"/>
      <c r="K94" t="s" s="104">
        <v>83</v>
      </c>
      <c r="L94" s="99">
        <f>AVERAGE(L22:L31)</f>
        <v>4</v>
      </c>
      <c r="M94" s="83">
        <f>AVERAGE(M22:M31)</f>
        <v>172.16</v>
      </c>
      <c r="N94" s="89">
        <f>AVERAGE(N22:N31)</f>
        <v>42.9391111111111</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93">
        <v>72</v>
      </c>
      <c r="B96" s="84"/>
      <c r="C96" s="84"/>
      <c r="D96" s="90"/>
      <c r="E96" s="40"/>
      <c r="F96" t="s" s="95">
        <v>72</v>
      </c>
      <c r="G96" s="84"/>
      <c r="H96" s="84"/>
      <c r="I96" s="90"/>
      <c r="J96" s="40"/>
      <c r="K96" t="s" s="95">
        <v>72</v>
      </c>
      <c r="L96" s="84"/>
      <c r="M96" s="84"/>
      <c r="N96" s="91"/>
      <c r="O96" s="96"/>
      <c r="P96" s="83"/>
      <c r="Q96" s="83"/>
      <c r="R96" s="84"/>
      <c r="S96" s="83"/>
      <c r="T96" s="83"/>
      <c r="U96" s="84"/>
      <c r="V96" s="83"/>
      <c r="W96" s="97"/>
    </row>
    <row r="97" ht="21.95" customHeight="1">
      <c r="A97" t="s" s="98">
        <v>79</v>
      </c>
      <c r="B97" s="83">
        <f>AVERAGE(B38:B42)</f>
        <v>37.6</v>
      </c>
      <c r="C97" s="83">
        <f>AVERAGE(C38:C42)</f>
        <v>1473.04</v>
      </c>
      <c r="D97" s="87">
        <f>AVERAGE(D38:D42)</f>
        <v>39.0855794734829</v>
      </c>
      <c r="E97" s="40"/>
      <c r="F97" t="s" s="100">
        <v>79</v>
      </c>
      <c r="G97" s="83">
        <f>AVERAGE(G38:G42)</f>
        <v>19.2</v>
      </c>
      <c r="H97" s="83">
        <f>AVERAGE(H38:H42)</f>
        <v>778.8</v>
      </c>
      <c r="I97" s="87">
        <f>AVERAGE(I38:I42)</f>
        <v>40.4877706993729</v>
      </c>
      <c r="J97" s="40"/>
      <c r="K97" t="s" s="100">
        <v>79</v>
      </c>
      <c r="L97" s="83">
        <f>AVERAGE(L38:L42)</f>
        <v>3</v>
      </c>
      <c r="M97" s="83">
        <f>AVERAGE(M38:M42)</f>
        <v>128.46</v>
      </c>
      <c r="N97" s="89">
        <f>AVERAGE(N38:N42)</f>
        <v>42.8483333333333</v>
      </c>
      <c r="O97" s="96"/>
      <c r="P97" s="83"/>
      <c r="Q97" s="83"/>
      <c r="R97" s="84"/>
      <c r="S97" s="83"/>
      <c r="T97" s="83"/>
      <c r="U97" s="84"/>
      <c r="V97" s="83"/>
      <c r="W97" s="97"/>
    </row>
    <row r="98" ht="21.95" customHeight="1">
      <c r="A98" t="s" s="98">
        <v>80</v>
      </c>
      <c r="B98" s="83">
        <f>AVERAGE(B44:B48)</f>
        <v>35.2</v>
      </c>
      <c r="C98" s="83">
        <f>AVERAGE(C44:C48)</f>
        <v>1371.84</v>
      </c>
      <c r="D98" s="87">
        <f>AVERAGE(D44:D48)</f>
        <v>38.8926746741653</v>
      </c>
      <c r="E98" s="40"/>
      <c r="F98" t="s" s="100">
        <v>80</v>
      </c>
      <c r="G98" s="83">
        <f>AVERAGE(G44:G48)</f>
        <v>16.2</v>
      </c>
      <c r="H98" s="83">
        <f>AVERAGE(H44:H48)</f>
        <v>657.1799999999999</v>
      </c>
      <c r="I98" s="87">
        <f>AVERAGE(I44:I48)</f>
        <v>40.5340915559772</v>
      </c>
      <c r="J98" s="40"/>
      <c r="K98" t="s" s="100">
        <v>80</v>
      </c>
      <c r="L98" s="83">
        <f>AVERAGE(L44:L48)</f>
        <v>2.4</v>
      </c>
      <c r="M98" s="83">
        <f>AVERAGE(M44:M48)</f>
        <v>103.26</v>
      </c>
      <c r="N98" s="89">
        <f>AVERAGE(N44:N48)</f>
        <v>42.7966666666667</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103">
        <v>82</v>
      </c>
      <c r="B100" s="83">
        <f>AVERAGE(B16:B20)</f>
        <v>32.6</v>
      </c>
      <c r="C100" s="83">
        <f>AVERAGE(C16:C20)</f>
        <v>1263.06</v>
      </c>
      <c r="D100" s="87">
        <f>AVERAGE(D16:D20)</f>
        <v>38.6580967723797</v>
      </c>
      <c r="E100" s="40"/>
      <c r="F100" t="s" s="104">
        <v>82</v>
      </c>
      <c r="G100" s="83">
        <f>AVERAGE(G16:G20)</f>
        <v>13.8</v>
      </c>
      <c r="H100" s="83">
        <f>AVERAGE(H16:H20)</f>
        <v>554.84</v>
      </c>
      <c r="I100" s="87">
        <f>AVERAGE(I16:I20)</f>
        <v>40.2597827903091</v>
      </c>
      <c r="J100" s="40"/>
      <c r="K100" t="s" s="104">
        <v>82</v>
      </c>
      <c r="L100" s="83">
        <f>AVERAGE(L16:L20)</f>
        <v>1.4</v>
      </c>
      <c r="M100" s="83">
        <f>AVERAGE(M16:M20)</f>
        <v>59.86</v>
      </c>
      <c r="N100" s="89">
        <f>AVERAGE(N16:N20)</f>
        <v>42.7708333333333</v>
      </c>
      <c r="O100" s="96"/>
      <c r="P100" s="83"/>
      <c r="Q100" s="83"/>
      <c r="R100" s="84"/>
      <c r="S100" s="83"/>
      <c r="T100" s="83"/>
      <c r="U100" s="84"/>
      <c r="V100" s="83"/>
      <c r="W100" s="97"/>
    </row>
    <row r="101" ht="21.95" customHeight="1">
      <c r="A101" t="s" s="103">
        <v>83</v>
      </c>
      <c r="B101" s="83">
        <f>AVERAGE(B22:B26)</f>
        <v>44.6</v>
      </c>
      <c r="C101" s="83">
        <f>AVERAGE(C22:C26)</f>
        <v>1757.82</v>
      </c>
      <c r="D101" s="87">
        <f>AVERAGE(D22:D26)</f>
        <v>39.3942593812591</v>
      </c>
      <c r="E101" s="40"/>
      <c r="F101" t="s" s="104">
        <v>83</v>
      </c>
      <c r="G101" s="83">
        <f>AVERAGE(G22:G26)</f>
        <v>22.2</v>
      </c>
      <c r="H101" s="83">
        <f>AVERAGE(H22:H26)</f>
        <v>911.4400000000001</v>
      </c>
      <c r="I101" s="87">
        <f>AVERAGE(I22:I26)</f>
        <v>41.071153250774</v>
      </c>
      <c r="J101" s="40"/>
      <c r="K101" t="s" s="104">
        <v>83</v>
      </c>
      <c r="L101" s="83">
        <f>AVERAGE(L22:L26)</f>
        <v>5.6</v>
      </c>
      <c r="M101" s="83">
        <f>AVERAGE(M22:M26)</f>
        <v>241.78</v>
      </c>
      <c r="N101" s="89">
        <f>AVERAGE(N22:N26)</f>
        <v>43.2382222222222</v>
      </c>
      <c r="O101" s="96"/>
      <c r="P101" s="83"/>
      <c r="Q101" s="83"/>
      <c r="R101" s="84"/>
      <c r="S101" s="83"/>
      <c r="T101" s="83"/>
      <c r="U101" s="84"/>
      <c r="V101" s="83"/>
      <c r="W101" s="97"/>
    </row>
    <row r="102" ht="21.95" customHeight="1">
      <c r="A102" s="105"/>
      <c r="B102" s="83"/>
      <c r="C102" s="83"/>
      <c r="D102" s="87"/>
      <c r="E102" s="40"/>
      <c r="F102" s="106"/>
      <c r="G102" s="84"/>
      <c r="H102" s="83"/>
      <c r="I102" s="87"/>
      <c r="J102" s="40"/>
      <c r="K102" s="106"/>
      <c r="L102" s="84"/>
      <c r="M102" s="83"/>
      <c r="N102" s="89"/>
      <c r="O102" s="96"/>
      <c r="P102" s="83"/>
      <c r="Q102" s="83"/>
      <c r="R102" s="84"/>
      <c r="S102" s="83"/>
      <c r="T102" s="83"/>
      <c r="U102" s="84"/>
      <c r="V102" s="83"/>
      <c r="W102" s="97"/>
    </row>
    <row r="103" ht="21.95" customHeight="1">
      <c r="A103" s="105"/>
      <c r="B103" s="107"/>
      <c r="C103" t="s" s="108">
        <v>84</v>
      </c>
      <c r="D103" s="87"/>
      <c r="E103" s="40"/>
      <c r="F103" s="106"/>
      <c r="G103" s="84"/>
      <c r="H103" s="83"/>
      <c r="I103" s="87"/>
      <c r="J103" s="40"/>
      <c r="K103" s="106"/>
      <c r="L103" s="84"/>
      <c r="M103" s="83"/>
      <c r="N103" s="89"/>
      <c r="O103" s="96"/>
      <c r="P103" s="83"/>
      <c r="Q103" s="83"/>
      <c r="R103" s="84"/>
      <c r="S103" s="83"/>
      <c r="T103" s="83"/>
      <c r="U103" s="84"/>
      <c r="V103" s="83"/>
      <c r="W103" s="97"/>
    </row>
    <row r="104" ht="22.75" customHeight="1">
      <c r="A104" s="109"/>
      <c r="B104" s="110"/>
      <c r="C104" t="s" s="111">
        <v>85</v>
      </c>
      <c r="D104" s="112"/>
      <c r="E104" s="113"/>
      <c r="F104" s="114"/>
      <c r="G104" s="115"/>
      <c r="H104" s="116"/>
      <c r="I104" s="112"/>
      <c r="J104" s="113"/>
      <c r="K104" s="114"/>
      <c r="L104" s="115"/>
      <c r="M104" s="116"/>
      <c r="N104" s="117"/>
      <c r="O104" s="118"/>
      <c r="P104" s="116"/>
      <c r="Q104" s="116"/>
      <c r="R104" s="115"/>
      <c r="S104" s="116"/>
      <c r="T104" s="116"/>
      <c r="U104" s="115"/>
      <c r="V104" s="116"/>
      <c r="W104"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7.xml><?xml version="1.0" encoding="utf-8"?>
<worksheet xmlns:r="http://schemas.openxmlformats.org/officeDocument/2006/relationships" xmlns="http://schemas.openxmlformats.org/spreadsheetml/2006/main">
  <dimension ref="A1:W151"/>
  <sheetViews>
    <sheetView workbookViewId="0" showGridLines="0" defaultGridColor="1"/>
  </sheetViews>
  <sheetFormatPr defaultColWidth="16.3333" defaultRowHeight="19.9" customHeight="1" outlineLevelRow="0" outlineLevelCol="0"/>
  <cols>
    <col min="1" max="1" width="10" style="255" customWidth="1"/>
    <col min="2" max="4" width="12.1719" style="255" customWidth="1"/>
    <col min="5" max="5" width="1.35156" style="255" customWidth="1"/>
    <col min="6" max="6" width="10" style="255" customWidth="1"/>
    <col min="7" max="9" width="12.1719" style="255" customWidth="1"/>
    <col min="10" max="10" width="1.35156" style="255" customWidth="1"/>
    <col min="11" max="11" width="10" style="255" customWidth="1"/>
    <col min="12" max="14" width="12.1719" style="255" customWidth="1"/>
    <col min="15" max="15" width="10.8516" style="255" customWidth="1"/>
    <col min="16" max="17" width="6.5" style="255" customWidth="1"/>
    <col min="18" max="18" width="10.8516" style="255" customWidth="1"/>
    <col min="19" max="20" width="6.5" style="255" customWidth="1"/>
    <col min="21" max="21" width="10.8516" style="255" customWidth="1"/>
    <col min="22" max="23" width="6.5" style="255" customWidth="1"/>
    <col min="24" max="16384" width="16.3516" style="255" customWidth="1"/>
  </cols>
  <sheetData>
    <row r="1" ht="63.8" customHeight="1">
      <c r="A1" t="s" s="134">
        <v>228</v>
      </c>
      <c r="B1" t="s" s="191">
        <v>40</v>
      </c>
      <c r="C1" t="s" s="191">
        <v>41</v>
      </c>
      <c r="D1" t="s" s="192">
        <v>42</v>
      </c>
      <c r="E1" s="29"/>
      <c r="F1" t="s" s="137">
        <v>43</v>
      </c>
      <c r="G1" t="s" s="191">
        <v>44</v>
      </c>
      <c r="H1" t="s" s="191">
        <v>45</v>
      </c>
      <c r="I1" t="s" s="192">
        <v>46</v>
      </c>
      <c r="J1" s="29"/>
      <c r="K1" t="s" s="137">
        <v>171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45</v>
      </c>
      <c r="C3" s="83">
        <v>1579.6</v>
      </c>
      <c r="D3" s="87">
        <v>35.1022222222222</v>
      </c>
      <c r="E3" s="40"/>
      <c r="F3" s="153">
        <v>1910</v>
      </c>
      <c r="G3" s="99">
        <v>31</v>
      </c>
      <c r="H3" s="83">
        <v>1096.1</v>
      </c>
      <c r="I3" s="87">
        <v>35.358064516129</v>
      </c>
      <c r="J3" s="40"/>
      <c r="K3" s="153">
        <v>1910</v>
      </c>
      <c r="L3" s="99">
        <v>4</v>
      </c>
      <c r="M3" s="83">
        <v>144.7</v>
      </c>
      <c r="N3" s="89">
        <v>36.175</v>
      </c>
      <c r="O3" s="148"/>
      <c r="P3" s="143"/>
      <c r="Q3" s="154"/>
      <c r="R3" s="151"/>
      <c r="S3" s="143"/>
      <c r="T3" s="154"/>
      <c r="U3" s="151"/>
      <c r="V3" s="143"/>
      <c r="W3" s="154"/>
    </row>
    <row r="4" ht="21.95" customHeight="1">
      <c r="A4" s="152">
        <v>1911</v>
      </c>
      <c r="B4" s="99">
        <v>67</v>
      </c>
      <c r="C4" s="83">
        <v>2341.1</v>
      </c>
      <c r="D4" s="87">
        <v>34.9417910447761</v>
      </c>
      <c r="E4" s="40"/>
      <c r="F4" s="153">
        <v>1911</v>
      </c>
      <c r="G4" s="99">
        <v>34</v>
      </c>
      <c r="H4" s="83">
        <v>1199.8</v>
      </c>
      <c r="I4" s="87">
        <v>35.2882352941176</v>
      </c>
      <c r="J4" s="40"/>
      <c r="K4" s="153">
        <v>1911</v>
      </c>
      <c r="L4" s="99">
        <v>4</v>
      </c>
      <c r="M4" s="83">
        <v>145.1</v>
      </c>
      <c r="N4" s="89">
        <v>36.275</v>
      </c>
      <c r="O4" s="155"/>
      <c r="P4" s="129"/>
      <c r="Q4" s="97"/>
      <c r="R4" s="156"/>
      <c r="S4" s="129"/>
      <c r="T4" s="97"/>
      <c r="U4" s="156"/>
      <c r="V4" s="129"/>
      <c r="W4" s="97"/>
    </row>
    <row r="5" ht="21.95" customHeight="1">
      <c r="A5" s="152">
        <v>1912</v>
      </c>
      <c r="B5" s="99">
        <v>51</v>
      </c>
      <c r="C5" s="83">
        <v>1778.3</v>
      </c>
      <c r="D5" s="87">
        <v>34.8686274509804</v>
      </c>
      <c r="E5" s="40"/>
      <c r="F5" s="153">
        <v>1912</v>
      </c>
      <c r="G5" s="99">
        <v>29</v>
      </c>
      <c r="H5" s="83">
        <v>1018.1</v>
      </c>
      <c r="I5" s="87">
        <v>35.1068965517241</v>
      </c>
      <c r="J5" s="40"/>
      <c r="K5" s="153">
        <v>1912</v>
      </c>
      <c r="L5" s="99">
        <v>1</v>
      </c>
      <c r="M5" s="83">
        <v>36.1</v>
      </c>
      <c r="N5" s="89">
        <v>36.1</v>
      </c>
      <c r="O5" s="155"/>
      <c r="P5" s="129"/>
      <c r="Q5" s="97"/>
      <c r="R5" s="156"/>
      <c r="S5" s="129"/>
      <c r="T5" s="97"/>
      <c r="U5" s="156"/>
      <c r="V5" s="129"/>
      <c r="W5" s="97"/>
    </row>
    <row r="6" ht="21.95" customHeight="1">
      <c r="A6" s="152">
        <v>1913</v>
      </c>
      <c r="B6" s="99">
        <v>59</v>
      </c>
      <c r="C6" s="83">
        <v>2085.2</v>
      </c>
      <c r="D6" s="87">
        <v>35.3423728813559</v>
      </c>
      <c r="E6" s="40"/>
      <c r="F6" s="153">
        <v>1913</v>
      </c>
      <c r="G6" s="99">
        <v>47</v>
      </c>
      <c r="H6" s="83">
        <v>1670</v>
      </c>
      <c r="I6" s="87">
        <v>35.531914893617</v>
      </c>
      <c r="J6" s="40"/>
      <c r="K6" s="153">
        <v>1913</v>
      </c>
      <c r="L6" s="99">
        <v>10</v>
      </c>
      <c r="M6" s="83">
        <v>365.2</v>
      </c>
      <c r="N6" s="89">
        <v>36.52</v>
      </c>
      <c r="O6" s="155"/>
      <c r="P6" s="129"/>
      <c r="Q6" s="97"/>
      <c r="R6" s="156"/>
      <c r="S6" s="129"/>
      <c r="T6" s="97"/>
      <c r="U6" s="156"/>
      <c r="V6" s="129"/>
      <c r="W6" s="97"/>
    </row>
    <row r="7" ht="21.95" customHeight="1">
      <c r="A7" s="152">
        <v>1914</v>
      </c>
      <c r="B7" s="99">
        <v>47</v>
      </c>
      <c r="C7" s="83">
        <v>1645.6</v>
      </c>
      <c r="D7" s="87">
        <v>35.0127659574468</v>
      </c>
      <c r="E7" s="40"/>
      <c r="F7" s="153">
        <v>1914</v>
      </c>
      <c r="G7" s="99">
        <v>27</v>
      </c>
      <c r="H7" s="83">
        <v>952.2</v>
      </c>
      <c r="I7" s="87">
        <v>35.2666666666667</v>
      </c>
      <c r="J7" s="40"/>
      <c r="K7" s="153">
        <v>1914</v>
      </c>
      <c r="L7" s="99">
        <v>3</v>
      </c>
      <c r="M7" s="83">
        <v>108.2</v>
      </c>
      <c r="N7" s="89">
        <v>36.0666666666667</v>
      </c>
      <c r="O7" s="155"/>
      <c r="P7" s="129"/>
      <c r="Q7" s="97"/>
      <c r="R7" s="156"/>
      <c r="S7" s="129"/>
      <c r="T7" s="97"/>
      <c r="U7" s="156"/>
      <c r="V7" s="129"/>
      <c r="W7" s="97"/>
    </row>
    <row r="8" ht="21.95" customHeight="1">
      <c r="A8" s="152">
        <v>1915</v>
      </c>
      <c r="B8" s="99">
        <v>67</v>
      </c>
      <c r="C8" s="83">
        <v>2352.1</v>
      </c>
      <c r="D8" s="87">
        <v>35.1059701492537</v>
      </c>
      <c r="E8" s="40"/>
      <c r="F8" s="153">
        <v>1915</v>
      </c>
      <c r="G8" s="99">
        <v>43</v>
      </c>
      <c r="H8" s="83">
        <v>1522.4</v>
      </c>
      <c r="I8" s="87">
        <v>35.4046511627907</v>
      </c>
      <c r="J8" s="40"/>
      <c r="K8" s="153">
        <v>1915</v>
      </c>
      <c r="L8" s="99">
        <v>8</v>
      </c>
      <c r="M8" s="83">
        <v>290</v>
      </c>
      <c r="N8" s="89">
        <v>36.25</v>
      </c>
      <c r="O8" s="155"/>
      <c r="P8" s="129"/>
      <c r="Q8" s="97"/>
      <c r="R8" s="156"/>
      <c r="S8" s="129"/>
      <c r="T8" s="97"/>
      <c r="U8" s="156"/>
      <c r="V8" s="129"/>
      <c r="W8" s="97"/>
    </row>
    <row r="9" ht="21.95" customHeight="1">
      <c r="A9" s="152">
        <v>1916</v>
      </c>
      <c r="B9" s="99">
        <v>76</v>
      </c>
      <c r="C9" s="83">
        <v>2660.3</v>
      </c>
      <c r="D9" s="87">
        <v>35.0039473684211</v>
      </c>
      <c r="E9" s="40"/>
      <c r="F9" s="153">
        <v>1916</v>
      </c>
      <c r="G9" s="99">
        <v>45</v>
      </c>
      <c r="H9" s="83">
        <v>1589.5</v>
      </c>
      <c r="I9" s="87">
        <v>35.3222222222222</v>
      </c>
      <c r="J9" s="40"/>
      <c r="K9" s="153">
        <v>1916</v>
      </c>
      <c r="L9" s="99">
        <v>3</v>
      </c>
      <c r="M9" s="83">
        <v>108.2</v>
      </c>
      <c r="N9" s="89">
        <v>36.0666666666667</v>
      </c>
      <c r="O9" s="155"/>
      <c r="P9" s="129"/>
      <c r="Q9" s="97"/>
      <c r="R9" s="156"/>
      <c r="S9" s="129"/>
      <c r="T9" s="97"/>
      <c r="U9" s="156"/>
      <c r="V9" s="129"/>
      <c r="W9" s="97"/>
    </row>
    <row r="10" ht="21.95" customHeight="1">
      <c r="A10" s="152">
        <v>1917</v>
      </c>
      <c r="B10" s="99">
        <v>43</v>
      </c>
      <c r="C10" s="83">
        <v>1495.6</v>
      </c>
      <c r="D10" s="87">
        <v>34.7813953488372</v>
      </c>
      <c r="E10" s="40"/>
      <c r="F10" s="153">
        <v>1917</v>
      </c>
      <c r="G10" s="99">
        <v>20</v>
      </c>
      <c r="H10" s="83">
        <v>702.7</v>
      </c>
      <c r="I10" s="87">
        <v>35.135</v>
      </c>
      <c r="J10" s="40"/>
      <c r="K10" s="153">
        <v>1917</v>
      </c>
      <c r="L10" s="99">
        <v>1</v>
      </c>
      <c r="M10" s="83">
        <v>36.3</v>
      </c>
      <c r="N10" s="89">
        <v>36.3</v>
      </c>
      <c r="O10" s="155"/>
      <c r="P10" s="129"/>
      <c r="Q10" s="97"/>
      <c r="R10" s="156"/>
      <c r="S10" s="129"/>
      <c r="T10" s="97"/>
      <c r="U10" s="156"/>
      <c r="V10" s="129"/>
      <c r="W10" s="97"/>
    </row>
    <row r="11" ht="21.95" customHeight="1">
      <c r="A11" s="152">
        <v>1918</v>
      </c>
      <c r="B11" s="99">
        <v>44</v>
      </c>
      <c r="C11" s="83">
        <v>1537.3</v>
      </c>
      <c r="D11" s="87">
        <v>34.9386363636364</v>
      </c>
      <c r="E11" s="40"/>
      <c r="F11" s="153">
        <v>1918</v>
      </c>
      <c r="G11" s="99">
        <v>24</v>
      </c>
      <c r="H11" s="83">
        <v>847.2</v>
      </c>
      <c r="I11" s="87">
        <v>35.3</v>
      </c>
      <c r="J11" s="40"/>
      <c r="K11" s="153">
        <v>1918</v>
      </c>
      <c r="L11" s="99">
        <v>2</v>
      </c>
      <c r="M11" s="83">
        <v>72.2</v>
      </c>
      <c r="N11" s="89">
        <v>36.1</v>
      </c>
      <c r="O11" s="155"/>
      <c r="P11" s="129"/>
      <c r="Q11" s="97"/>
      <c r="R11" s="156"/>
      <c r="S11" s="129"/>
      <c r="T11" s="97"/>
      <c r="U11" s="156"/>
      <c r="V11" s="129"/>
      <c r="W11" s="97"/>
    </row>
    <row r="12" ht="21.95" customHeight="1">
      <c r="A12" s="152">
        <v>1919</v>
      </c>
      <c r="B12" s="99">
        <v>40</v>
      </c>
      <c r="C12" s="83">
        <v>1389.6</v>
      </c>
      <c r="D12" s="87">
        <v>34.74</v>
      </c>
      <c r="E12" s="40"/>
      <c r="F12" s="153">
        <v>1919</v>
      </c>
      <c r="G12" s="99">
        <v>18</v>
      </c>
      <c r="H12" s="83">
        <v>629.8</v>
      </c>
      <c r="I12" s="87">
        <v>34.9888888888889</v>
      </c>
      <c r="J12" s="40"/>
      <c r="K12" s="153">
        <v>1919</v>
      </c>
      <c r="L12" s="99">
        <v>0</v>
      </c>
      <c r="M12" s="83">
        <v>0</v>
      </c>
      <c r="N12" s="89"/>
      <c r="O12" s="155"/>
      <c r="P12" s="129"/>
      <c r="Q12" s="97"/>
      <c r="R12" s="156"/>
      <c r="S12" s="129"/>
      <c r="T12" s="97"/>
      <c r="U12" s="156"/>
      <c r="V12" s="129"/>
      <c r="W12" s="97"/>
    </row>
    <row r="13" ht="21.95" customHeight="1">
      <c r="A13" s="152">
        <v>1920</v>
      </c>
      <c r="B13" s="99">
        <v>75</v>
      </c>
      <c r="C13" s="83">
        <v>2639.1</v>
      </c>
      <c r="D13" s="87">
        <v>35.188</v>
      </c>
      <c r="E13" s="40"/>
      <c r="F13" s="153">
        <v>1920</v>
      </c>
      <c r="G13" s="99">
        <v>51</v>
      </c>
      <c r="H13" s="83">
        <v>1812.1</v>
      </c>
      <c r="I13" s="87">
        <v>35.5313725490196</v>
      </c>
      <c r="J13" s="40"/>
      <c r="K13" s="153">
        <v>1920</v>
      </c>
      <c r="L13" s="99">
        <v>12</v>
      </c>
      <c r="M13" s="83">
        <v>437.4</v>
      </c>
      <c r="N13" s="89">
        <v>36.45</v>
      </c>
      <c r="O13" s="155"/>
      <c r="P13" s="129"/>
      <c r="Q13" s="97"/>
      <c r="R13" s="156"/>
      <c r="S13" s="129"/>
      <c r="T13" s="97"/>
      <c r="U13" s="156"/>
      <c r="V13" s="129"/>
      <c r="W13" s="97"/>
    </row>
    <row r="14" ht="21.95" customHeight="1">
      <c r="A14" s="152">
        <v>1921</v>
      </c>
      <c r="B14" s="99">
        <v>68</v>
      </c>
      <c r="C14" s="83">
        <v>2378</v>
      </c>
      <c r="D14" s="87">
        <v>34.9705882352941</v>
      </c>
      <c r="E14" s="40"/>
      <c r="F14" s="153">
        <v>1921</v>
      </c>
      <c r="G14" s="99">
        <v>33</v>
      </c>
      <c r="H14" s="83">
        <v>1170.9</v>
      </c>
      <c r="I14" s="87">
        <v>35.4818181818182</v>
      </c>
      <c r="J14" s="40"/>
      <c r="K14" s="153">
        <v>1921</v>
      </c>
      <c r="L14" s="99">
        <v>7</v>
      </c>
      <c r="M14" s="83">
        <v>253.7</v>
      </c>
      <c r="N14" s="89">
        <v>36.2428571428571</v>
      </c>
      <c r="O14" s="155"/>
      <c r="P14" s="129"/>
      <c r="Q14" s="97"/>
      <c r="R14" s="156"/>
      <c r="S14" s="129"/>
      <c r="T14" s="97"/>
      <c r="U14" s="156"/>
      <c r="V14" s="129"/>
      <c r="W14" s="97"/>
    </row>
    <row r="15" ht="21.95" customHeight="1">
      <c r="A15" s="152">
        <v>1922</v>
      </c>
      <c r="B15" s="99">
        <v>64</v>
      </c>
      <c r="C15" s="83">
        <v>2246.9</v>
      </c>
      <c r="D15" s="87">
        <v>35.1078125</v>
      </c>
      <c r="E15" s="40"/>
      <c r="F15" s="153">
        <v>1922</v>
      </c>
      <c r="G15" s="99">
        <v>40</v>
      </c>
      <c r="H15" s="83">
        <v>1418.4</v>
      </c>
      <c r="I15" s="87">
        <v>35.46</v>
      </c>
      <c r="J15" s="40"/>
      <c r="K15" s="153">
        <v>1922</v>
      </c>
      <c r="L15" s="99">
        <v>8</v>
      </c>
      <c r="M15" s="83">
        <v>290.7</v>
      </c>
      <c r="N15" s="89">
        <v>36.3375</v>
      </c>
      <c r="O15" s="155"/>
      <c r="P15" s="129"/>
      <c r="Q15" s="97"/>
      <c r="R15" s="156"/>
      <c r="S15" s="129"/>
      <c r="T15" s="97"/>
      <c r="U15" s="156"/>
      <c r="V15" s="129"/>
      <c r="W15" s="97"/>
    </row>
    <row r="16" ht="21.95" customHeight="1">
      <c r="A16" s="152">
        <v>1923</v>
      </c>
      <c r="B16" s="99">
        <v>54</v>
      </c>
      <c r="C16" s="83">
        <v>1888.9</v>
      </c>
      <c r="D16" s="87">
        <v>34.9796296296296</v>
      </c>
      <c r="E16" s="40"/>
      <c r="F16" s="153">
        <v>1923</v>
      </c>
      <c r="G16" s="99">
        <v>32</v>
      </c>
      <c r="H16" s="83">
        <v>1129.7</v>
      </c>
      <c r="I16" s="87">
        <v>35.303125</v>
      </c>
      <c r="J16" s="40"/>
      <c r="K16" s="153">
        <v>1923</v>
      </c>
      <c r="L16" s="99">
        <v>4</v>
      </c>
      <c r="M16" s="83">
        <v>145.2</v>
      </c>
      <c r="N16" s="89">
        <v>36.3</v>
      </c>
      <c r="O16" s="155"/>
      <c r="P16" s="129"/>
      <c r="Q16" s="97"/>
      <c r="R16" s="156"/>
      <c r="S16" s="129"/>
      <c r="T16" s="97"/>
      <c r="U16" s="156"/>
      <c r="V16" s="129"/>
      <c r="W16" s="97"/>
    </row>
    <row r="17" ht="21.95" customHeight="1">
      <c r="A17" s="152">
        <v>1924</v>
      </c>
      <c r="B17" s="99">
        <v>96</v>
      </c>
      <c r="C17" s="83">
        <v>3379.6</v>
      </c>
      <c r="D17" s="87">
        <v>35.2041666666667</v>
      </c>
      <c r="E17" s="40"/>
      <c r="F17" s="153">
        <v>1924</v>
      </c>
      <c r="G17" s="99">
        <v>63</v>
      </c>
      <c r="H17" s="83">
        <v>2239</v>
      </c>
      <c r="I17" s="87">
        <v>35.5396825396825</v>
      </c>
      <c r="J17" s="40"/>
      <c r="K17" s="153">
        <v>1924</v>
      </c>
      <c r="L17" s="99">
        <v>15</v>
      </c>
      <c r="M17" s="83">
        <v>545.6</v>
      </c>
      <c r="N17" s="89">
        <v>36.3733333333333</v>
      </c>
      <c r="O17" s="155"/>
      <c r="P17" s="129"/>
      <c r="Q17" s="97"/>
      <c r="R17" s="156"/>
      <c r="S17" s="129"/>
      <c r="T17" s="97"/>
      <c r="U17" s="156"/>
      <c r="V17" s="129"/>
      <c r="W17" s="97"/>
    </row>
    <row r="18" ht="21.95" customHeight="1">
      <c r="A18" s="152">
        <v>1925</v>
      </c>
      <c r="B18" s="99">
        <v>54</v>
      </c>
      <c r="C18" s="83">
        <v>1888.8</v>
      </c>
      <c r="D18" s="87">
        <v>34.9777777777778</v>
      </c>
      <c r="E18" s="40"/>
      <c r="F18" s="153">
        <v>1925</v>
      </c>
      <c r="G18" s="99">
        <v>25</v>
      </c>
      <c r="H18" s="83">
        <v>887</v>
      </c>
      <c r="I18" s="87">
        <v>35.48</v>
      </c>
      <c r="J18" s="40"/>
      <c r="K18" s="153">
        <v>1925</v>
      </c>
      <c r="L18" s="99">
        <v>4</v>
      </c>
      <c r="M18" s="83">
        <v>145.6</v>
      </c>
      <c r="N18" s="89">
        <v>36.4</v>
      </c>
      <c r="O18" s="155"/>
      <c r="P18" s="129"/>
      <c r="Q18" s="97"/>
      <c r="R18" s="156"/>
      <c r="S18" s="129"/>
      <c r="T18" s="97"/>
      <c r="U18" s="156"/>
      <c r="V18" s="129"/>
      <c r="W18" s="97"/>
    </row>
    <row r="19" ht="21.95" customHeight="1">
      <c r="A19" s="152">
        <v>1926</v>
      </c>
      <c r="B19" s="99">
        <v>101</v>
      </c>
      <c r="C19" s="83">
        <v>3552.9</v>
      </c>
      <c r="D19" s="87">
        <v>35.1772277227723</v>
      </c>
      <c r="E19" s="40"/>
      <c r="F19" s="153">
        <v>1926</v>
      </c>
      <c r="G19" s="99">
        <v>65</v>
      </c>
      <c r="H19" s="83">
        <v>2309.7</v>
      </c>
      <c r="I19" s="87">
        <v>35.5338461538462</v>
      </c>
      <c r="J19" s="40"/>
      <c r="K19" s="153">
        <v>1926</v>
      </c>
      <c r="L19" s="99">
        <v>18</v>
      </c>
      <c r="M19" s="83">
        <v>656.3</v>
      </c>
      <c r="N19" s="89">
        <v>36.4611111111111</v>
      </c>
      <c r="O19" s="155"/>
      <c r="P19" s="129"/>
      <c r="Q19" s="97"/>
      <c r="R19" s="156"/>
      <c r="S19" s="129"/>
      <c r="T19" s="97"/>
      <c r="U19" s="156"/>
      <c r="V19" s="129"/>
      <c r="W19" s="97"/>
    </row>
    <row r="20" ht="21.95" customHeight="1">
      <c r="A20" s="152">
        <v>1927</v>
      </c>
      <c r="B20" s="99">
        <v>97</v>
      </c>
      <c r="C20" s="83">
        <v>3393.4</v>
      </c>
      <c r="D20" s="87">
        <v>34.9835051546392</v>
      </c>
      <c r="E20" s="40"/>
      <c r="F20" s="153">
        <v>1927</v>
      </c>
      <c r="G20" s="99">
        <v>49</v>
      </c>
      <c r="H20" s="83">
        <v>1734</v>
      </c>
      <c r="I20" s="87">
        <v>35.3877551020408</v>
      </c>
      <c r="J20" s="40"/>
      <c r="K20" s="153">
        <v>1927</v>
      </c>
      <c r="L20" s="99">
        <v>8</v>
      </c>
      <c r="M20" s="83">
        <v>289.3</v>
      </c>
      <c r="N20" s="89">
        <v>36.1625</v>
      </c>
      <c r="O20" s="155"/>
      <c r="P20" s="129"/>
      <c r="Q20" s="97"/>
      <c r="R20" s="156"/>
      <c r="S20" s="129"/>
      <c r="T20" s="97"/>
      <c r="U20" s="156"/>
      <c r="V20" s="129"/>
      <c r="W20" s="97"/>
    </row>
    <row r="21" ht="21.95" customHeight="1">
      <c r="A21" s="152">
        <v>1928</v>
      </c>
      <c r="B21" s="99">
        <v>73</v>
      </c>
      <c r="C21" s="83">
        <v>2580.7</v>
      </c>
      <c r="D21" s="87">
        <v>35.3520547945205</v>
      </c>
      <c r="E21" s="40"/>
      <c r="F21" s="153">
        <v>1928</v>
      </c>
      <c r="G21" s="99">
        <v>53</v>
      </c>
      <c r="H21" s="83">
        <v>1889.5</v>
      </c>
      <c r="I21" s="87">
        <v>35.6509433962264</v>
      </c>
      <c r="J21" s="40"/>
      <c r="K21" s="153">
        <v>1928</v>
      </c>
      <c r="L21" s="99">
        <v>14</v>
      </c>
      <c r="M21" s="83">
        <v>511.1</v>
      </c>
      <c r="N21" s="89">
        <v>36.5071428571429</v>
      </c>
      <c r="O21" s="155"/>
      <c r="P21" s="129"/>
      <c r="Q21" s="97"/>
      <c r="R21" s="156"/>
      <c r="S21" s="129"/>
      <c r="T21" s="97"/>
      <c r="U21" s="156"/>
      <c r="V21" s="129"/>
      <c r="W21" s="97"/>
    </row>
    <row r="22" ht="21.95" customHeight="1">
      <c r="A22" s="152">
        <v>1929</v>
      </c>
      <c r="B22" s="99">
        <v>66</v>
      </c>
      <c r="C22" s="83">
        <v>2326.1</v>
      </c>
      <c r="D22" s="87">
        <v>35.2439393939394</v>
      </c>
      <c r="E22" s="40"/>
      <c r="F22" s="153">
        <v>1929</v>
      </c>
      <c r="G22" s="99">
        <v>44</v>
      </c>
      <c r="H22" s="83">
        <v>1565.7</v>
      </c>
      <c r="I22" s="87">
        <v>35.5840909090909</v>
      </c>
      <c r="J22" s="40"/>
      <c r="K22" s="153">
        <v>1929</v>
      </c>
      <c r="L22" s="99">
        <v>15</v>
      </c>
      <c r="M22" s="83">
        <v>546.5</v>
      </c>
      <c r="N22" s="89">
        <v>36.4333333333333</v>
      </c>
      <c r="O22" s="155"/>
      <c r="P22" s="129"/>
      <c r="Q22" s="97"/>
      <c r="R22" s="156"/>
      <c r="S22" s="129"/>
      <c r="T22" s="97"/>
      <c r="U22" s="156"/>
      <c r="V22" s="129"/>
      <c r="W22" s="97"/>
    </row>
    <row r="23" ht="21.95" customHeight="1">
      <c r="A23" s="152">
        <v>1930</v>
      </c>
      <c r="B23" s="99">
        <v>49</v>
      </c>
      <c r="C23" s="83">
        <v>1710.9</v>
      </c>
      <c r="D23" s="87">
        <v>34.9163265306122</v>
      </c>
      <c r="E23" s="40"/>
      <c r="F23" s="153">
        <v>1930</v>
      </c>
      <c r="G23" s="99">
        <v>23</v>
      </c>
      <c r="H23" s="83">
        <v>812.6</v>
      </c>
      <c r="I23" s="87">
        <v>35.3304347826087</v>
      </c>
      <c r="J23" s="40"/>
      <c r="K23" s="153">
        <v>1930</v>
      </c>
      <c r="L23" s="99">
        <v>1</v>
      </c>
      <c r="M23" s="83">
        <v>36.8</v>
      </c>
      <c r="N23" s="89">
        <v>36.8</v>
      </c>
      <c r="O23" s="155"/>
      <c r="P23" s="129"/>
      <c r="Q23" s="97"/>
      <c r="R23" s="156"/>
      <c r="S23" s="129"/>
      <c r="T23" s="97"/>
      <c r="U23" s="156"/>
      <c r="V23" s="129"/>
      <c r="W23" s="97"/>
    </row>
    <row r="24" ht="21.95" customHeight="1">
      <c r="A24" s="152">
        <v>1931</v>
      </c>
      <c r="B24" s="99">
        <v>88</v>
      </c>
      <c r="C24" s="83">
        <v>3092.1</v>
      </c>
      <c r="D24" s="87">
        <v>35.1375</v>
      </c>
      <c r="E24" s="40"/>
      <c r="F24" s="153">
        <v>1931</v>
      </c>
      <c r="G24" s="99">
        <v>51</v>
      </c>
      <c r="H24" s="83">
        <v>1813.6</v>
      </c>
      <c r="I24" s="87">
        <v>35.5607843137255</v>
      </c>
      <c r="J24" s="40"/>
      <c r="K24" s="153">
        <v>1931</v>
      </c>
      <c r="L24" s="99">
        <v>10</v>
      </c>
      <c r="M24" s="83">
        <v>364.9</v>
      </c>
      <c r="N24" s="89">
        <v>36.49</v>
      </c>
      <c r="O24" s="155"/>
      <c r="P24" s="129"/>
      <c r="Q24" s="97"/>
      <c r="R24" s="156"/>
      <c r="S24" s="129"/>
      <c r="T24" s="97"/>
      <c r="U24" s="156"/>
      <c r="V24" s="129"/>
      <c r="W24" s="97"/>
    </row>
    <row r="25" ht="21.95" customHeight="1">
      <c r="A25" s="152">
        <v>1932</v>
      </c>
      <c r="B25" s="99">
        <v>75</v>
      </c>
      <c r="C25" s="83">
        <v>2619.9</v>
      </c>
      <c r="D25" s="87">
        <v>34.932</v>
      </c>
      <c r="E25" s="40"/>
      <c r="F25" s="153">
        <v>1932</v>
      </c>
      <c r="G25" s="99">
        <v>43</v>
      </c>
      <c r="H25" s="83">
        <v>1513.5</v>
      </c>
      <c r="I25" s="87">
        <v>35.1976744186047</v>
      </c>
      <c r="J25" s="40"/>
      <c r="K25" s="153">
        <v>1932</v>
      </c>
      <c r="L25" s="99">
        <v>2</v>
      </c>
      <c r="M25" s="83">
        <v>72</v>
      </c>
      <c r="N25" s="89">
        <v>36</v>
      </c>
      <c r="O25" s="155"/>
      <c r="P25" s="129"/>
      <c r="Q25" s="97"/>
      <c r="R25" s="156"/>
      <c r="S25" s="129"/>
      <c r="T25" s="97"/>
      <c r="U25" s="156"/>
      <c r="V25" s="129"/>
      <c r="W25" s="97"/>
    </row>
    <row r="26" ht="21.95" customHeight="1">
      <c r="A26" s="152">
        <v>1933</v>
      </c>
      <c r="B26" s="99">
        <v>38</v>
      </c>
      <c r="C26" s="83">
        <v>1328.5</v>
      </c>
      <c r="D26" s="87">
        <v>34.9605263157895</v>
      </c>
      <c r="E26" s="40"/>
      <c r="F26" s="153">
        <v>1933</v>
      </c>
      <c r="G26" s="99">
        <v>14</v>
      </c>
      <c r="H26" s="83">
        <v>500.3</v>
      </c>
      <c r="I26" s="87">
        <v>35.7357142857143</v>
      </c>
      <c r="J26" s="40"/>
      <c r="K26" s="153">
        <v>1933</v>
      </c>
      <c r="L26" s="99">
        <v>5</v>
      </c>
      <c r="M26" s="83">
        <v>182.9</v>
      </c>
      <c r="N26" s="89">
        <v>36.58</v>
      </c>
      <c r="O26" s="155"/>
      <c r="P26" s="129"/>
      <c r="Q26" s="97"/>
      <c r="R26" s="156"/>
      <c r="S26" s="129"/>
      <c r="T26" s="97"/>
      <c r="U26" s="156"/>
      <c r="V26" s="129"/>
      <c r="W26" s="97"/>
    </row>
    <row r="27" ht="21.95" customHeight="1">
      <c r="A27" s="152">
        <v>1934</v>
      </c>
      <c r="B27" s="99">
        <v>30</v>
      </c>
      <c r="C27" s="83">
        <v>1050.7</v>
      </c>
      <c r="D27" s="87">
        <v>35.0233333333333</v>
      </c>
      <c r="E27" s="40"/>
      <c r="F27" s="153">
        <v>1934</v>
      </c>
      <c r="G27" s="99">
        <v>16</v>
      </c>
      <c r="H27" s="83">
        <v>566.6</v>
      </c>
      <c r="I27" s="87">
        <v>35.4125</v>
      </c>
      <c r="J27" s="40"/>
      <c r="K27" s="153">
        <v>1934</v>
      </c>
      <c r="L27" s="99">
        <v>2</v>
      </c>
      <c r="M27" s="83">
        <v>73</v>
      </c>
      <c r="N27" s="89">
        <v>36.5</v>
      </c>
      <c r="O27" s="155"/>
      <c r="P27" s="129"/>
      <c r="Q27" s="97"/>
      <c r="R27" s="156"/>
      <c r="S27" s="129"/>
      <c r="T27" s="97"/>
      <c r="U27" s="156"/>
      <c r="V27" s="129"/>
      <c r="W27" s="97"/>
    </row>
    <row r="28" ht="21.95" customHeight="1">
      <c r="A28" s="152">
        <v>1935</v>
      </c>
      <c r="B28" s="99">
        <v>64</v>
      </c>
      <c r="C28" s="83">
        <v>2243.7</v>
      </c>
      <c r="D28" s="87">
        <v>35.0578125</v>
      </c>
      <c r="E28" s="40"/>
      <c r="F28" s="153">
        <v>1935</v>
      </c>
      <c r="G28" s="99">
        <v>38</v>
      </c>
      <c r="H28" s="83">
        <v>1345.1</v>
      </c>
      <c r="I28" s="87">
        <v>35.3973684210526</v>
      </c>
      <c r="J28" s="40"/>
      <c r="K28" s="153">
        <v>1935</v>
      </c>
      <c r="L28" s="99">
        <v>5</v>
      </c>
      <c r="M28" s="83">
        <v>181.5</v>
      </c>
      <c r="N28" s="89">
        <v>36.3</v>
      </c>
      <c r="O28" s="155"/>
      <c r="P28" s="129"/>
      <c r="Q28" s="97"/>
      <c r="R28" s="156"/>
      <c r="S28" s="129"/>
      <c r="T28" s="97"/>
      <c r="U28" s="156"/>
      <c r="V28" s="129"/>
      <c r="W28" s="97"/>
    </row>
    <row r="29" ht="21.95" customHeight="1">
      <c r="A29" s="152">
        <v>1936</v>
      </c>
      <c r="B29" s="99">
        <v>63</v>
      </c>
      <c r="C29" s="83">
        <v>2202.7</v>
      </c>
      <c r="D29" s="87">
        <v>34.9634920634921</v>
      </c>
      <c r="E29" s="40"/>
      <c r="F29" s="153">
        <v>1936</v>
      </c>
      <c r="G29" s="99">
        <v>33</v>
      </c>
      <c r="H29" s="83">
        <v>1168.9</v>
      </c>
      <c r="I29" s="87">
        <v>35.4212121212121</v>
      </c>
      <c r="J29" s="40"/>
      <c r="K29" s="153">
        <v>1936</v>
      </c>
      <c r="L29" s="99">
        <v>8</v>
      </c>
      <c r="M29" s="83">
        <v>291.2</v>
      </c>
      <c r="N29" s="89">
        <v>36.4</v>
      </c>
      <c r="O29" s="155"/>
      <c r="P29" s="129"/>
      <c r="Q29" s="97"/>
      <c r="R29" s="156"/>
      <c r="S29" s="129"/>
      <c r="T29" s="97"/>
      <c r="U29" s="156"/>
      <c r="V29" s="129"/>
      <c r="W29" s="97"/>
    </row>
    <row r="30" ht="21.95" customHeight="1">
      <c r="A30" s="152">
        <v>1937</v>
      </c>
      <c r="B30" s="99">
        <v>36</v>
      </c>
      <c r="C30" s="83">
        <v>1257.8</v>
      </c>
      <c r="D30" s="87">
        <v>34.9388888888889</v>
      </c>
      <c r="E30" s="40"/>
      <c r="F30" s="153">
        <v>1937</v>
      </c>
      <c r="G30" s="99">
        <v>18</v>
      </c>
      <c r="H30" s="83">
        <v>637.4</v>
      </c>
      <c r="I30" s="87">
        <v>35.4111111111111</v>
      </c>
      <c r="J30" s="40"/>
      <c r="K30" s="153">
        <v>1937</v>
      </c>
      <c r="L30" s="99">
        <v>5</v>
      </c>
      <c r="M30" s="83">
        <v>181.3</v>
      </c>
      <c r="N30" s="89">
        <v>36.26</v>
      </c>
      <c r="O30" s="155"/>
      <c r="P30" s="129"/>
      <c r="Q30" s="97"/>
      <c r="R30" s="156"/>
      <c r="S30" s="129"/>
      <c r="T30" s="97"/>
      <c r="U30" s="156"/>
      <c r="V30" s="129"/>
      <c r="W30" s="97"/>
    </row>
    <row r="31" ht="21.95" customHeight="1">
      <c r="A31" s="152">
        <v>1938</v>
      </c>
      <c r="B31" s="99">
        <v>27</v>
      </c>
      <c r="C31" s="83">
        <v>937</v>
      </c>
      <c r="D31" s="87">
        <v>34.7037037037037</v>
      </c>
      <c r="E31" s="40"/>
      <c r="F31" s="153">
        <v>1938</v>
      </c>
      <c r="G31" s="99">
        <v>10</v>
      </c>
      <c r="H31" s="83">
        <v>351.6</v>
      </c>
      <c r="I31" s="87">
        <v>35.16</v>
      </c>
      <c r="J31" s="40"/>
      <c r="K31" s="153">
        <v>1938</v>
      </c>
      <c r="L31" s="99">
        <v>0</v>
      </c>
      <c r="M31" s="83">
        <v>0</v>
      </c>
      <c r="N31" s="89"/>
      <c r="O31" s="155"/>
      <c r="P31" s="129"/>
      <c r="Q31" s="97"/>
      <c r="R31" s="156"/>
      <c r="S31" s="129"/>
      <c r="T31" s="97"/>
      <c r="U31" s="156"/>
      <c r="V31" s="129"/>
      <c r="W31" s="97"/>
    </row>
    <row r="32" ht="21.95" customHeight="1">
      <c r="A32" s="152">
        <v>1939</v>
      </c>
      <c r="B32" s="99">
        <v>11</v>
      </c>
      <c r="C32" s="83">
        <v>383.4</v>
      </c>
      <c r="D32" s="87">
        <v>34.8545454545455</v>
      </c>
      <c r="E32" s="40"/>
      <c r="F32" s="153">
        <v>1939</v>
      </c>
      <c r="G32" s="99">
        <v>6</v>
      </c>
      <c r="H32" s="83">
        <v>211.4</v>
      </c>
      <c r="I32" s="87">
        <v>35.2333333333333</v>
      </c>
      <c r="J32" s="40"/>
      <c r="K32" s="153">
        <v>1939</v>
      </c>
      <c r="L32" s="99">
        <v>1</v>
      </c>
      <c r="M32" s="83">
        <v>36.1</v>
      </c>
      <c r="N32" s="89">
        <v>36.1</v>
      </c>
      <c r="O32" s="155"/>
      <c r="P32" s="129"/>
      <c r="Q32" s="97"/>
      <c r="R32" s="156"/>
      <c r="S32" s="129"/>
      <c r="T32" s="97"/>
      <c r="U32" s="156"/>
      <c r="V32" s="129"/>
      <c r="W32" s="97"/>
    </row>
    <row r="33" ht="21.95" customHeight="1">
      <c r="A33" s="152">
        <v>1940</v>
      </c>
      <c r="B33" s="99">
        <v>9</v>
      </c>
      <c r="C33" s="83">
        <v>311.4</v>
      </c>
      <c r="D33" s="87">
        <v>34.6</v>
      </c>
      <c r="E33" s="40"/>
      <c r="F33" s="153">
        <v>1940</v>
      </c>
      <c r="G33" s="99">
        <v>3</v>
      </c>
      <c r="H33" s="83">
        <v>105</v>
      </c>
      <c r="I33" s="87">
        <v>35</v>
      </c>
      <c r="J33" s="40"/>
      <c r="K33" s="153">
        <v>1940</v>
      </c>
      <c r="L33" s="99">
        <v>0</v>
      </c>
      <c r="M33" s="83">
        <v>0</v>
      </c>
      <c r="N33" s="89"/>
      <c r="O33" s="155"/>
      <c r="P33" s="129"/>
      <c r="Q33" s="97"/>
      <c r="R33" s="156"/>
      <c r="S33" s="129"/>
      <c r="T33" s="97"/>
      <c r="U33" s="156"/>
      <c r="V33" s="129"/>
      <c r="W33" s="97"/>
    </row>
    <row r="34" ht="21.95" customHeight="1">
      <c r="A34" s="152">
        <v>1941</v>
      </c>
      <c r="B34" s="213">
        <v>8</v>
      </c>
      <c r="C34" s="214">
        <v>279.9</v>
      </c>
      <c r="D34" s="215">
        <v>34.9875</v>
      </c>
      <c r="E34" s="40"/>
      <c r="F34" s="153">
        <v>1941</v>
      </c>
      <c r="G34" s="213">
        <v>4</v>
      </c>
      <c r="H34" s="214">
        <v>142.3</v>
      </c>
      <c r="I34" s="215">
        <v>35.575</v>
      </c>
      <c r="J34" s="40"/>
      <c r="K34" s="153">
        <v>1941</v>
      </c>
      <c r="L34" s="213">
        <v>1</v>
      </c>
      <c r="M34" s="214">
        <v>36.7</v>
      </c>
      <c r="N34" s="216">
        <v>36.7</v>
      </c>
      <c r="O34" s="155"/>
      <c r="P34" s="129"/>
      <c r="Q34" s="97"/>
      <c r="R34" s="156"/>
      <c r="S34" s="129"/>
      <c r="T34" s="97"/>
      <c r="U34" s="156"/>
      <c r="V34" s="129"/>
      <c r="W34" s="97"/>
    </row>
    <row r="35" ht="21.95" customHeight="1">
      <c r="A35" s="152">
        <v>1942</v>
      </c>
      <c r="B35" s="99">
        <v>52</v>
      </c>
      <c r="C35" s="83">
        <v>1818.1</v>
      </c>
      <c r="D35" s="87">
        <v>34.9634615384615</v>
      </c>
      <c r="E35" s="40"/>
      <c r="F35" s="153">
        <v>1942</v>
      </c>
      <c r="G35" s="99">
        <v>23</v>
      </c>
      <c r="H35" s="83">
        <v>815</v>
      </c>
      <c r="I35" s="87">
        <v>35.4347826086957</v>
      </c>
      <c r="J35" s="40"/>
      <c r="K35" s="153">
        <v>1942</v>
      </c>
      <c r="L35" s="99">
        <v>3</v>
      </c>
      <c r="M35" s="83">
        <v>107.9</v>
      </c>
      <c r="N35" s="89">
        <v>35.9666666666667</v>
      </c>
      <c r="O35" s="155"/>
      <c r="P35" s="129"/>
      <c r="Q35" s="97"/>
      <c r="R35" s="156"/>
      <c r="S35" s="129"/>
      <c r="T35" s="97"/>
      <c r="U35" s="156"/>
      <c r="V35" s="129"/>
      <c r="W35" s="97"/>
    </row>
    <row r="36" ht="21.95" customHeight="1">
      <c r="A36" s="152">
        <v>1943</v>
      </c>
      <c r="B36" s="99">
        <v>7</v>
      </c>
      <c r="C36" s="83">
        <v>243.8</v>
      </c>
      <c r="D36" s="87">
        <v>34.8285714285714</v>
      </c>
      <c r="E36" s="40"/>
      <c r="F36" s="153">
        <v>1943</v>
      </c>
      <c r="G36" s="99">
        <v>3</v>
      </c>
      <c r="H36" s="83">
        <v>105.6</v>
      </c>
      <c r="I36" s="87">
        <v>35.2</v>
      </c>
      <c r="J36" s="40"/>
      <c r="K36" s="153">
        <v>1943</v>
      </c>
      <c r="L36" s="99">
        <v>0</v>
      </c>
      <c r="M36" s="83">
        <v>0</v>
      </c>
      <c r="N36" s="89"/>
      <c r="O36" s="155"/>
      <c r="P36" s="129"/>
      <c r="Q36" s="97"/>
      <c r="R36" s="156"/>
      <c r="S36" s="129"/>
      <c r="T36" s="97"/>
      <c r="U36" s="156"/>
      <c r="V36" s="129"/>
      <c r="W36" s="97"/>
    </row>
    <row r="37" ht="21.95" customHeight="1">
      <c r="A37" s="152">
        <v>1944</v>
      </c>
      <c r="B37" s="99">
        <v>9</v>
      </c>
      <c r="C37" s="83">
        <v>320.8</v>
      </c>
      <c r="D37" s="87">
        <v>35.6444444444444</v>
      </c>
      <c r="E37" s="40"/>
      <c r="F37" s="153">
        <v>1944</v>
      </c>
      <c r="G37" s="99">
        <v>6</v>
      </c>
      <c r="H37" s="83">
        <v>216.9</v>
      </c>
      <c r="I37" s="87">
        <v>36.15</v>
      </c>
      <c r="J37" s="40"/>
      <c r="K37" s="153">
        <v>1944</v>
      </c>
      <c r="L37" s="99">
        <v>4</v>
      </c>
      <c r="M37" s="83">
        <v>146.3</v>
      </c>
      <c r="N37" s="89">
        <v>36.575</v>
      </c>
      <c r="O37" s="155"/>
      <c r="P37" s="129"/>
      <c r="Q37" s="97"/>
      <c r="R37" s="156"/>
      <c r="S37" s="129"/>
      <c r="T37" s="97"/>
      <c r="U37" s="156"/>
      <c r="V37" s="129"/>
      <c r="W37" s="97"/>
    </row>
    <row r="38" ht="21.95" customHeight="1">
      <c r="A38" s="152">
        <v>1945</v>
      </c>
      <c r="B38" s="99">
        <v>30</v>
      </c>
      <c r="C38" s="83">
        <v>1047.6</v>
      </c>
      <c r="D38" s="87">
        <v>34.92</v>
      </c>
      <c r="E38" s="40"/>
      <c r="F38" s="153">
        <v>1945</v>
      </c>
      <c r="G38" s="99">
        <v>16</v>
      </c>
      <c r="H38" s="83">
        <v>563.7</v>
      </c>
      <c r="I38" s="87">
        <v>35.23125</v>
      </c>
      <c r="J38" s="40"/>
      <c r="K38" s="153">
        <v>1945</v>
      </c>
      <c r="L38" s="99">
        <v>1</v>
      </c>
      <c r="M38" s="83">
        <v>36.1</v>
      </c>
      <c r="N38" s="89">
        <v>36.1</v>
      </c>
      <c r="O38" s="155"/>
      <c r="P38" s="129"/>
      <c r="Q38" s="97"/>
      <c r="R38" s="156"/>
      <c r="S38" s="129"/>
      <c r="T38" s="97"/>
      <c r="U38" s="156"/>
      <c r="V38" s="129"/>
      <c r="W38" s="97"/>
    </row>
    <row r="39" ht="21.95" customHeight="1">
      <c r="A39" s="152">
        <v>1946</v>
      </c>
      <c r="B39" s="99">
        <v>10</v>
      </c>
      <c r="C39" s="83">
        <v>349.2</v>
      </c>
      <c r="D39" s="87">
        <v>34.92</v>
      </c>
      <c r="E39" s="40"/>
      <c r="F39" s="153">
        <v>1946</v>
      </c>
      <c r="G39" s="99">
        <v>5</v>
      </c>
      <c r="H39" s="83">
        <v>176.6</v>
      </c>
      <c r="I39" s="87">
        <v>35.32</v>
      </c>
      <c r="J39" s="40"/>
      <c r="K39" s="153">
        <v>1946</v>
      </c>
      <c r="L39" s="99">
        <v>1</v>
      </c>
      <c r="M39" s="83">
        <v>36.1</v>
      </c>
      <c r="N39" s="89">
        <v>36.1</v>
      </c>
      <c r="O39" s="155"/>
      <c r="P39" s="129"/>
      <c r="Q39" s="97"/>
      <c r="R39" s="156"/>
      <c r="S39" s="129"/>
      <c r="T39" s="97"/>
      <c r="U39" s="156"/>
      <c r="V39" s="129"/>
      <c r="W39" s="97"/>
    </row>
    <row r="40" ht="21.95" customHeight="1">
      <c r="A40" s="152">
        <v>1947</v>
      </c>
      <c r="B40" s="99">
        <v>8</v>
      </c>
      <c r="C40" s="83">
        <v>278.9</v>
      </c>
      <c r="D40" s="87">
        <v>34.8625</v>
      </c>
      <c r="E40" s="40"/>
      <c r="F40" s="153">
        <v>1947</v>
      </c>
      <c r="G40" s="99">
        <v>4</v>
      </c>
      <c r="H40" s="83">
        <v>140.5</v>
      </c>
      <c r="I40" s="87">
        <v>35.125</v>
      </c>
      <c r="J40" s="40"/>
      <c r="K40" s="153">
        <v>1947</v>
      </c>
      <c r="L40" s="99">
        <v>0</v>
      </c>
      <c r="M40" s="83">
        <v>0</v>
      </c>
      <c r="N40" s="89"/>
      <c r="O40" s="155"/>
      <c r="P40" s="129"/>
      <c r="Q40" s="97"/>
      <c r="R40" s="156"/>
      <c r="S40" s="129"/>
      <c r="T40" s="97"/>
      <c r="U40" s="156"/>
      <c r="V40" s="129"/>
      <c r="W40" s="97"/>
    </row>
    <row r="41" ht="21.95" customHeight="1">
      <c r="A41" s="152">
        <v>1948</v>
      </c>
      <c r="B41" s="99">
        <v>18</v>
      </c>
      <c r="C41" s="83">
        <v>628</v>
      </c>
      <c r="D41" s="87">
        <v>34.8888888888889</v>
      </c>
      <c r="E41" s="40"/>
      <c r="F41" s="153">
        <v>1948</v>
      </c>
      <c r="G41" s="99">
        <v>6</v>
      </c>
      <c r="H41" s="83">
        <v>213</v>
      </c>
      <c r="I41" s="87">
        <v>35.5</v>
      </c>
      <c r="J41" s="40"/>
      <c r="K41" s="153">
        <v>1948</v>
      </c>
      <c r="L41" s="99">
        <v>2</v>
      </c>
      <c r="M41" s="83">
        <v>71.90000000000001</v>
      </c>
      <c r="N41" s="89">
        <v>35.95</v>
      </c>
      <c r="O41" s="155"/>
      <c r="P41" s="129"/>
      <c r="Q41" s="97"/>
      <c r="R41" s="156"/>
      <c r="S41" s="129"/>
      <c r="T41" s="97"/>
      <c r="U41" s="156"/>
      <c r="V41" s="129"/>
      <c r="W41" s="97"/>
    </row>
    <row r="42" ht="21.95" customHeight="1">
      <c r="A42" s="152">
        <v>1949</v>
      </c>
      <c r="B42" s="99">
        <v>4</v>
      </c>
      <c r="C42" s="83">
        <v>139.3</v>
      </c>
      <c r="D42" s="87">
        <v>34.825</v>
      </c>
      <c r="E42" s="40"/>
      <c r="F42" s="153">
        <v>1949</v>
      </c>
      <c r="G42" s="99">
        <v>1</v>
      </c>
      <c r="H42" s="83">
        <v>35.6</v>
      </c>
      <c r="I42" s="87">
        <v>35.6</v>
      </c>
      <c r="J42" s="40"/>
      <c r="K42" s="153">
        <v>1949</v>
      </c>
      <c r="L42" s="99">
        <v>0</v>
      </c>
      <c r="M42" s="83">
        <v>0</v>
      </c>
      <c r="N42" s="89"/>
      <c r="O42" s="155"/>
      <c r="P42" s="129"/>
      <c r="Q42" s="97"/>
      <c r="R42" s="156"/>
      <c r="S42" s="129"/>
      <c r="T42" s="97"/>
      <c r="U42" s="156"/>
      <c r="V42" s="129"/>
      <c r="W42" s="97"/>
    </row>
    <row r="43" ht="21.95" customHeight="1">
      <c r="A43" s="152">
        <v>1950</v>
      </c>
      <c r="B43" s="99">
        <v>1</v>
      </c>
      <c r="C43" s="83">
        <v>34.5</v>
      </c>
      <c r="D43" s="87">
        <v>34.5</v>
      </c>
      <c r="E43" s="40"/>
      <c r="F43" s="153">
        <v>1950</v>
      </c>
      <c r="G43" s="99">
        <v>0</v>
      </c>
      <c r="H43" s="83">
        <v>0</v>
      </c>
      <c r="I43" s="87"/>
      <c r="J43" s="40"/>
      <c r="K43" s="153">
        <v>1950</v>
      </c>
      <c r="L43" s="99">
        <v>0</v>
      </c>
      <c r="M43" s="83">
        <v>0</v>
      </c>
      <c r="N43" s="89"/>
      <c r="O43" s="155"/>
      <c r="P43" s="129"/>
      <c r="Q43" s="97"/>
      <c r="R43" s="156"/>
      <c r="S43" s="129"/>
      <c r="T43" s="97"/>
      <c r="U43" s="156"/>
      <c r="V43" s="129"/>
      <c r="W43" s="97"/>
    </row>
    <row r="44" ht="21.95" customHeight="1">
      <c r="A44" s="152">
        <v>1951</v>
      </c>
      <c r="B44" s="99">
        <v>25</v>
      </c>
      <c r="C44" s="83">
        <v>878.5</v>
      </c>
      <c r="D44" s="87">
        <v>35.14</v>
      </c>
      <c r="E44" s="40"/>
      <c r="F44" s="153">
        <v>1951</v>
      </c>
      <c r="G44" s="99">
        <v>15</v>
      </c>
      <c r="H44" s="83">
        <v>533.2</v>
      </c>
      <c r="I44" s="87">
        <v>35.5466666666667</v>
      </c>
      <c r="J44" s="40"/>
      <c r="K44" s="153">
        <v>1951</v>
      </c>
      <c r="L44" s="99">
        <v>3</v>
      </c>
      <c r="M44" s="83">
        <v>110</v>
      </c>
      <c r="N44" s="89">
        <v>36.6666666666667</v>
      </c>
      <c r="O44" s="155"/>
      <c r="P44" s="129"/>
      <c r="Q44" s="97"/>
      <c r="R44" s="156"/>
      <c r="S44" s="129"/>
      <c r="T44" s="97"/>
      <c r="U44" s="156"/>
      <c r="V44" s="129"/>
      <c r="W44" s="97"/>
    </row>
    <row r="45" ht="21.95" customHeight="1">
      <c r="A45" s="152">
        <v>1952</v>
      </c>
      <c r="B45" s="99">
        <v>24</v>
      </c>
      <c r="C45" s="83">
        <v>842.3</v>
      </c>
      <c r="D45" s="87">
        <v>35.0958333333333</v>
      </c>
      <c r="E45" s="40"/>
      <c r="F45" s="153">
        <v>1952</v>
      </c>
      <c r="G45" s="99">
        <v>15</v>
      </c>
      <c r="H45" s="83">
        <v>531.4</v>
      </c>
      <c r="I45" s="87">
        <v>35.4266666666667</v>
      </c>
      <c r="J45" s="40"/>
      <c r="K45" s="153">
        <v>1952</v>
      </c>
      <c r="L45" s="99">
        <v>2</v>
      </c>
      <c r="M45" s="83">
        <v>73.5</v>
      </c>
      <c r="N45" s="89">
        <v>36.75</v>
      </c>
      <c r="O45" s="155"/>
      <c r="P45" s="129"/>
      <c r="Q45" s="97"/>
      <c r="R45" s="156"/>
      <c r="S45" s="129"/>
      <c r="T45" s="97"/>
      <c r="U45" s="156"/>
      <c r="V45" s="129"/>
      <c r="W45" s="97"/>
    </row>
    <row r="46" ht="21.95" customHeight="1">
      <c r="A46" s="152">
        <v>1953</v>
      </c>
      <c r="B46" s="99">
        <v>17</v>
      </c>
      <c r="C46" s="83">
        <v>594.1</v>
      </c>
      <c r="D46" s="87">
        <v>34.9470588235294</v>
      </c>
      <c r="E46" s="40"/>
      <c r="F46" s="153">
        <v>1953</v>
      </c>
      <c r="G46" s="99">
        <v>6</v>
      </c>
      <c r="H46" s="83">
        <v>214</v>
      </c>
      <c r="I46" s="87">
        <v>35.6666666666667</v>
      </c>
      <c r="J46" s="40"/>
      <c r="K46" s="153">
        <v>1953</v>
      </c>
      <c r="L46" s="99">
        <v>2</v>
      </c>
      <c r="M46" s="83">
        <v>72.3</v>
      </c>
      <c r="N46" s="89">
        <v>36.15</v>
      </c>
      <c r="O46" s="155"/>
      <c r="P46" s="129"/>
      <c r="Q46" s="97"/>
      <c r="R46" s="156"/>
      <c r="S46" s="129"/>
      <c r="T46" s="97"/>
      <c r="U46" s="156"/>
      <c r="V46" s="129"/>
      <c r="W46" s="97"/>
    </row>
    <row r="47" ht="21.95" customHeight="1">
      <c r="A47" s="152">
        <v>1954</v>
      </c>
      <c r="B47" s="99">
        <v>15</v>
      </c>
      <c r="C47" s="83">
        <v>523.5</v>
      </c>
      <c r="D47" s="87">
        <v>34.9</v>
      </c>
      <c r="E47" s="40"/>
      <c r="F47" s="153">
        <v>1954</v>
      </c>
      <c r="G47" s="99">
        <v>8</v>
      </c>
      <c r="H47" s="83">
        <v>281.2</v>
      </c>
      <c r="I47" s="87">
        <v>35.15</v>
      </c>
      <c r="J47" s="40"/>
      <c r="K47" s="153">
        <v>1954</v>
      </c>
      <c r="L47" s="99">
        <v>1</v>
      </c>
      <c r="M47" s="83">
        <v>36.1</v>
      </c>
      <c r="N47" s="89">
        <v>36.1</v>
      </c>
      <c r="O47" s="155"/>
      <c r="P47" s="129"/>
      <c r="Q47" s="97"/>
      <c r="R47" s="156"/>
      <c r="S47" s="129"/>
      <c r="T47" s="97"/>
      <c r="U47" s="156"/>
      <c r="V47" s="129"/>
      <c r="W47" s="97"/>
    </row>
    <row r="48" ht="21.95" customHeight="1">
      <c r="A48" s="152">
        <v>1955</v>
      </c>
      <c r="B48" s="99">
        <v>15</v>
      </c>
      <c r="C48" s="83">
        <v>523</v>
      </c>
      <c r="D48" s="87">
        <v>34.8666666666667</v>
      </c>
      <c r="E48" s="40"/>
      <c r="F48" s="153">
        <v>1955</v>
      </c>
      <c r="G48" s="99">
        <v>5</v>
      </c>
      <c r="H48" s="83">
        <v>178</v>
      </c>
      <c r="I48" s="87">
        <v>35.6</v>
      </c>
      <c r="J48" s="40"/>
      <c r="K48" s="153">
        <v>1955</v>
      </c>
      <c r="L48" s="99">
        <v>1</v>
      </c>
      <c r="M48" s="83">
        <v>37</v>
      </c>
      <c r="N48" s="89">
        <v>37</v>
      </c>
      <c r="O48" s="155"/>
      <c r="P48" s="129"/>
      <c r="Q48" s="97"/>
      <c r="R48" s="156"/>
      <c r="S48" s="129"/>
      <c r="T48" s="97"/>
      <c r="U48" s="156"/>
      <c r="V48" s="129"/>
      <c r="W48" s="97"/>
    </row>
    <row r="49" ht="21.95" customHeight="1">
      <c r="A49" s="152">
        <v>1956</v>
      </c>
      <c r="B49" s="99">
        <v>7</v>
      </c>
      <c r="C49" s="83">
        <v>245.6</v>
      </c>
      <c r="D49" s="87">
        <v>35.0857142857143</v>
      </c>
      <c r="E49" s="40"/>
      <c r="F49" s="153">
        <v>1956</v>
      </c>
      <c r="G49" s="99">
        <v>5</v>
      </c>
      <c r="H49" s="83">
        <v>176.8</v>
      </c>
      <c r="I49" s="87">
        <v>35.36</v>
      </c>
      <c r="J49" s="40"/>
      <c r="K49" s="153">
        <v>1956</v>
      </c>
      <c r="L49" s="99">
        <v>0</v>
      </c>
      <c r="M49" s="83">
        <v>0</v>
      </c>
      <c r="N49" s="89"/>
      <c r="O49" s="155"/>
      <c r="P49" s="129"/>
      <c r="Q49" s="97"/>
      <c r="R49" s="156"/>
      <c r="S49" s="129"/>
      <c r="T49" s="97"/>
      <c r="U49" s="156"/>
      <c r="V49" s="129"/>
      <c r="W49" s="97"/>
    </row>
    <row r="50" ht="21.95" customHeight="1">
      <c r="A50" s="152">
        <v>1957</v>
      </c>
      <c r="B50" s="99">
        <v>13</v>
      </c>
      <c r="C50" s="83">
        <v>456.8</v>
      </c>
      <c r="D50" s="87">
        <v>35.1384615384615</v>
      </c>
      <c r="E50" s="40"/>
      <c r="F50" s="153">
        <v>1957</v>
      </c>
      <c r="G50" s="99">
        <v>7</v>
      </c>
      <c r="H50" s="83">
        <v>248.8</v>
      </c>
      <c r="I50" s="87">
        <v>35.5428571428571</v>
      </c>
      <c r="J50" s="40"/>
      <c r="K50" s="153">
        <v>1957</v>
      </c>
      <c r="L50" s="99">
        <v>1</v>
      </c>
      <c r="M50" s="83">
        <v>36</v>
      </c>
      <c r="N50" s="89">
        <v>36</v>
      </c>
      <c r="O50" s="155"/>
      <c r="P50" s="129"/>
      <c r="Q50" s="97"/>
      <c r="R50" s="156"/>
      <c r="S50" s="129"/>
      <c r="T50" s="97"/>
      <c r="U50" s="156"/>
      <c r="V50" s="129"/>
      <c r="W50" s="97"/>
    </row>
    <row r="51" ht="21.95" customHeight="1">
      <c r="A51" s="152">
        <v>1958</v>
      </c>
      <c r="B51" s="99">
        <v>36</v>
      </c>
      <c r="C51" s="83">
        <v>1260.8</v>
      </c>
      <c r="D51" s="87">
        <v>35.0222222222222</v>
      </c>
      <c r="E51" s="40"/>
      <c r="F51" s="153">
        <v>1958</v>
      </c>
      <c r="G51" s="99">
        <v>19</v>
      </c>
      <c r="H51" s="83">
        <v>672.8</v>
      </c>
      <c r="I51" s="87">
        <v>35.4105263157895</v>
      </c>
      <c r="J51" s="40"/>
      <c r="K51" s="153">
        <v>1958</v>
      </c>
      <c r="L51" s="99">
        <v>3</v>
      </c>
      <c r="M51" s="83">
        <v>109</v>
      </c>
      <c r="N51" s="89">
        <v>36.3333333333333</v>
      </c>
      <c r="O51" s="155"/>
      <c r="P51" s="129"/>
      <c r="Q51" s="97"/>
      <c r="R51" s="156"/>
      <c r="S51" s="129"/>
      <c r="T51" s="97"/>
      <c r="U51" s="156"/>
      <c r="V51" s="129"/>
      <c r="W51" s="97"/>
    </row>
    <row r="52" ht="21.95" customHeight="1">
      <c r="A52" s="152">
        <v>1959</v>
      </c>
      <c r="B52" s="99">
        <v>28</v>
      </c>
      <c r="C52" s="83">
        <v>976.2</v>
      </c>
      <c r="D52" s="87">
        <v>34.8642857142857</v>
      </c>
      <c r="E52" s="40"/>
      <c r="F52" s="153">
        <v>1959</v>
      </c>
      <c r="G52" s="99">
        <v>13</v>
      </c>
      <c r="H52" s="83">
        <v>456.9</v>
      </c>
      <c r="I52" s="87">
        <v>35.1461538461538</v>
      </c>
      <c r="J52" s="40"/>
      <c r="K52" s="153">
        <v>1959</v>
      </c>
      <c r="L52" s="99">
        <v>1</v>
      </c>
      <c r="M52" s="83">
        <v>36</v>
      </c>
      <c r="N52" s="89">
        <v>36</v>
      </c>
      <c r="O52" s="155"/>
      <c r="P52" s="129"/>
      <c r="Q52" s="97"/>
      <c r="R52" s="156"/>
      <c r="S52" s="129"/>
      <c r="T52" s="97"/>
      <c r="U52" s="156"/>
      <c r="V52" s="129"/>
      <c r="W52" s="97"/>
    </row>
    <row r="53" ht="21.95" customHeight="1">
      <c r="A53" s="152">
        <v>1960</v>
      </c>
      <c r="B53" s="99">
        <v>16</v>
      </c>
      <c r="C53" s="83">
        <v>560.8</v>
      </c>
      <c r="D53" s="87">
        <v>35.05</v>
      </c>
      <c r="E53" s="40"/>
      <c r="F53" s="153">
        <v>1960</v>
      </c>
      <c r="G53" s="99">
        <v>7</v>
      </c>
      <c r="H53" s="83">
        <v>249.2</v>
      </c>
      <c r="I53" s="87">
        <v>35.6</v>
      </c>
      <c r="J53" s="40"/>
      <c r="K53" s="153">
        <v>1960</v>
      </c>
      <c r="L53" s="99">
        <v>3</v>
      </c>
      <c r="M53" s="83">
        <v>108.5</v>
      </c>
      <c r="N53" s="89">
        <v>36.1666666666667</v>
      </c>
      <c r="O53" s="155"/>
      <c r="P53" s="129"/>
      <c r="Q53" s="97"/>
      <c r="R53" s="156"/>
      <c r="S53" s="129"/>
      <c r="T53" s="97"/>
      <c r="U53" s="156"/>
      <c r="V53" s="129"/>
      <c r="W53" s="97"/>
    </row>
    <row r="54" ht="21.95" customHeight="1">
      <c r="A54" s="152">
        <v>1961</v>
      </c>
      <c r="B54" s="99">
        <v>18</v>
      </c>
      <c r="C54" s="83">
        <v>630.7</v>
      </c>
      <c r="D54" s="87">
        <v>35.0388888888889</v>
      </c>
      <c r="E54" s="40"/>
      <c r="F54" s="153">
        <v>1961</v>
      </c>
      <c r="G54" s="99">
        <v>8</v>
      </c>
      <c r="H54" s="83">
        <v>284.8</v>
      </c>
      <c r="I54" s="87">
        <v>35.6</v>
      </c>
      <c r="J54" s="40"/>
      <c r="K54" s="153">
        <v>1961</v>
      </c>
      <c r="L54" s="99">
        <v>3</v>
      </c>
      <c r="M54" s="83">
        <v>109.1</v>
      </c>
      <c r="N54" s="89">
        <v>36.3666666666667</v>
      </c>
      <c r="O54" s="155"/>
      <c r="P54" s="129"/>
      <c r="Q54" s="97"/>
      <c r="R54" s="156"/>
      <c r="S54" s="129"/>
      <c r="T54" s="97"/>
      <c r="U54" s="156"/>
      <c r="V54" s="129"/>
      <c r="W54" s="97"/>
    </row>
    <row r="55" ht="21.95" customHeight="1">
      <c r="A55" s="152">
        <v>1962</v>
      </c>
      <c r="B55" s="99">
        <v>16</v>
      </c>
      <c r="C55" s="83">
        <v>557.7</v>
      </c>
      <c r="D55" s="87">
        <v>34.85625</v>
      </c>
      <c r="E55" s="40"/>
      <c r="F55" s="153">
        <v>1962</v>
      </c>
      <c r="G55" s="99">
        <v>7</v>
      </c>
      <c r="H55" s="83">
        <v>245.9</v>
      </c>
      <c r="I55" s="87">
        <v>35.1285714285714</v>
      </c>
      <c r="J55" s="40"/>
      <c r="K55" s="153">
        <v>1962</v>
      </c>
      <c r="L55" s="99">
        <v>0</v>
      </c>
      <c r="M55" s="83">
        <v>0</v>
      </c>
      <c r="N55" s="89"/>
      <c r="O55" s="155"/>
      <c r="P55" s="129"/>
      <c r="Q55" s="97"/>
      <c r="R55" s="156"/>
      <c r="S55" s="129"/>
      <c r="T55" s="97"/>
      <c r="U55" s="156"/>
      <c r="V55" s="129"/>
      <c r="W55" s="97"/>
    </row>
    <row r="56" ht="21.95" customHeight="1">
      <c r="A56" s="152">
        <v>1963</v>
      </c>
      <c r="B56" s="99">
        <v>13</v>
      </c>
      <c r="C56" s="83">
        <v>456.7</v>
      </c>
      <c r="D56" s="87">
        <v>35.1307692307692</v>
      </c>
      <c r="E56" s="40"/>
      <c r="F56" s="153">
        <v>1963</v>
      </c>
      <c r="G56" s="99">
        <v>7</v>
      </c>
      <c r="H56" s="83">
        <v>249.4</v>
      </c>
      <c r="I56" s="87">
        <v>35.6285714285714</v>
      </c>
      <c r="J56" s="40"/>
      <c r="K56" s="153">
        <v>1963</v>
      </c>
      <c r="L56" s="99">
        <v>3</v>
      </c>
      <c r="M56" s="83">
        <v>108</v>
      </c>
      <c r="N56" s="89">
        <v>36</v>
      </c>
      <c r="O56" s="155"/>
      <c r="P56" s="129"/>
      <c r="Q56" s="97"/>
      <c r="R56" s="156"/>
      <c r="S56" s="129"/>
      <c r="T56" s="97"/>
      <c r="U56" s="156"/>
      <c r="V56" s="129"/>
      <c r="W56" s="97"/>
    </row>
    <row r="57" ht="21.95" customHeight="1">
      <c r="A57" s="152">
        <v>1964</v>
      </c>
      <c r="B57" s="99">
        <v>13</v>
      </c>
      <c r="C57" s="83">
        <v>454.7</v>
      </c>
      <c r="D57" s="87">
        <v>34.9769230769231</v>
      </c>
      <c r="E57" s="40"/>
      <c r="F57" s="153">
        <v>1964</v>
      </c>
      <c r="G57" s="99">
        <v>4</v>
      </c>
      <c r="H57" s="83">
        <v>142.6</v>
      </c>
      <c r="I57" s="87">
        <v>35.65</v>
      </c>
      <c r="J57" s="40"/>
      <c r="K57" s="153">
        <v>1964</v>
      </c>
      <c r="L57" s="99">
        <v>1</v>
      </c>
      <c r="M57" s="83">
        <v>36.2</v>
      </c>
      <c r="N57" s="89">
        <v>36.2</v>
      </c>
      <c r="O57" s="155"/>
      <c r="P57" s="129"/>
      <c r="Q57" s="97"/>
      <c r="R57" s="156"/>
      <c r="S57" s="129"/>
      <c r="T57" s="97"/>
      <c r="U57" s="156"/>
      <c r="V57" s="129"/>
      <c r="W57" s="97"/>
    </row>
    <row r="58" ht="21.95" customHeight="1">
      <c r="A58" s="152">
        <v>1965</v>
      </c>
      <c r="B58" s="99">
        <v>10</v>
      </c>
      <c r="C58" s="83">
        <v>346.9</v>
      </c>
      <c r="D58" s="87">
        <v>34.69</v>
      </c>
      <c r="E58" s="40"/>
      <c r="F58" s="153">
        <v>1965</v>
      </c>
      <c r="G58" s="99">
        <v>2</v>
      </c>
      <c r="H58" s="83">
        <v>70.7</v>
      </c>
      <c r="I58" s="87">
        <v>35.35</v>
      </c>
      <c r="J58" s="40"/>
      <c r="K58" s="153">
        <v>1965</v>
      </c>
      <c r="L58" s="99">
        <v>0</v>
      </c>
      <c r="M58" s="83">
        <v>0</v>
      </c>
      <c r="N58" s="89"/>
      <c r="O58" s="155"/>
      <c r="P58" s="129"/>
      <c r="Q58" s="97"/>
      <c r="R58" s="156"/>
      <c r="S58" s="129"/>
      <c r="T58" s="97"/>
      <c r="U58" s="156"/>
      <c r="V58" s="129"/>
      <c r="W58" s="97"/>
    </row>
    <row r="59" ht="21.95" customHeight="1">
      <c r="A59" s="152">
        <v>1966</v>
      </c>
      <c r="B59" s="99">
        <v>20</v>
      </c>
      <c r="C59" s="83">
        <v>699.8</v>
      </c>
      <c r="D59" s="87">
        <v>34.99</v>
      </c>
      <c r="E59" s="40"/>
      <c r="F59" s="153">
        <v>1966</v>
      </c>
      <c r="G59" s="99">
        <v>11</v>
      </c>
      <c r="H59" s="83">
        <v>388.4</v>
      </c>
      <c r="I59" s="87">
        <v>35.3090909090909</v>
      </c>
      <c r="J59" s="40"/>
      <c r="K59" s="153">
        <v>1966</v>
      </c>
      <c r="L59" s="99">
        <v>0</v>
      </c>
      <c r="M59" s="83">
        <v>0</v>
      </c>
      <c r="N59" s="89"/>
      <c r="O59" s="155"/>
      <c r="P59" s="129"/>
      <c r="Q59" s="97"/>
      <c r="R59" s="156"/>
      <c r="S59" s="129"/>
      <c r="T59" s="97"/>
      <c r="U59" s="156"/>
      <c r="V59" s="129"/>
      <c r="W59" s="97"/>
    </row>
    <row r="60" ht="21.95" customHeight="1">
      <c r="A60" s="152">
        <v>1967</v>
      </c>
      <c r="B60" s="99">
        <v>33</v>
      </c>
      <c r="C60" s="83">
        <v>1153.8</v>
      </c>
      <c r="D60" s="87">
        <v>34.9636363636364</v>
      </c>
      <c r="E60" s="40"/>
      <c r="F60" s="153">
        <v>1967</v>
      </c>
      <c r="G60" s="99">
        <v>16</v>
      </c>
      <c r="H60" s="83">
        <v>566.7</v>
      </c>
      <c r="I60" s="87">
        <v>35.41875</v>
      </c>
      <c r="J60" s="40"/>
      <c r="K60" s="153">
        <v>1967</v>
      </c>
      <c r="L60" s="99">
        <v>4</v>
      </c>
      <c r="M60" s="83">
        <v>144.9</v>
      </c>
      <c r="N60" s="89">
        <v>36.225</v>
      </c>
      <c r="O60" s="155"/>
      <c r="P60" s="129"/>
      <c r="Q60" s="97"/>
      <c r="R60" s="156"/>
      <c r="S60" s="129"/>
      <c r="T60" s="97"/>
      <c r="U60" s="156"/>
      <c r="V60" s="129"/>
      <c r="W60" s="97"/>
    </row>
    <row r="61" ht="21.95" customHeight="1">
      <c r="A61" s="152">
        <v>1968</v>
      </c>
      <c r="B61" s="99">
        <v>24</v>
      </c>
      <c r="C61" s="83">
        <v>844.1</v>
      </c>
      <c r="D61" s="87">
        <v>35.1708333333333</v>
      </c>
      <c r="E61" s="40"/>
      <c r="F61" s="153">
        <v>1968</v>
      </c>
      <c r="G61" s="99">
        <v>15</v>
      </c>
      <c r="H61" s="83">
        <v>533.2</v>
      </c>
      <c r="I61" s="87">
        <v>35.5466666666667</v>
      </c>
      <c r="J61" s="40"/>
      <c r="K61" s="153">
        <v>1968</v>
      </c>
      <c r="L61" s="99">
        <v>4</v>
      </c>
      <c r="M61" s="83">
        <v>145.3</v>
      </c>
      <c r="N61" s="89">
        <v>36.325</v>
      </c>
      <c r="O61" s="155"/>
      <c r="P61" s="129"/>
      <c r="Q61" s="97"/>
      <c r="R61" s="156"/>
      <c r="S61" s="129"/>
      <c r="T61" s="97"/>
      <c r="U61" s="156"/>
      <c r="V61" s="129"/>
      <c r="W61" s="97"/>
    </row>
    <row r="62" ht="21.95" customHeight="1">
      <c r="A62" s="152">
        <v>1969</v>
      </c>
      <c r="B62" s="99">
        <v>41</v>
      </c>
      <c r="C62" s="83">
        <v>1428.7</v>
      </c>
      <c r="D62" s="87">
        <v>34.8463414634146</v>
      </c>
      <c r="E62" s="40"/>
      <c r="F62" s="153">
        <v>1969</v>
      </c>
      <c r="G62" s="99">
        <v>17</v>
      </c>
      <c r="H62" s="83">
        <v>599</v>
      </c>
      <c r="I62" s="87">
        <v>35.2352941176471</v>
      </c>
      <c r="J62" s="40"/>
      <c r="K62" s="153">
        <v>1969</v>
      </c>
      <c r="L62" s="99">
        <v>2</v>
      </c>
      <c r="M62" s="83">
        <v>72.5</v>
      </c>
      <c r="N62" s="89">
        <v>36.25</v>
      </c>
      <c r="O62" s="155"/>
      <c r="P62" s="129"/>
      <c r="Q62" s="97"/>
      <c r="R62" s="156"/>
      <c r="S62" s="129"/>
      <c r="T62" s="97"/>
      <c r="U62" s="156"/>
      <c r="V62" s="129"/>
      <c r="W62" s="97"/>
    </row>
    <row r="63" ht="21.95" customHeight="1">
      <c r="A63" s="152">
        <v>1970</v>
      </c>
      <c r="B63" s="99">
        <v>33</v>
      </c>
      <c r="C63" s="83">
        <v>1154.3</v>
      </c>
      <c r="D63" s="87">
        <v>34.9787878787879</v>
      </c>
      <c r="E63" s="40"/>
      <c r="F63" s="153">
        <v>1970</v>
      </c>
      <c r="G63" s="99">
        <v>17</v>
      </c>
      <c r="H63" s="83">
        <v>601.8</v>
      </c>
      <c r="I63" s="87">
        <v>35.4</v>
      </c>
      <c r="J63" s="40"/>
      <c r="K63" s="153">
        <v>1970</v>
      </c>
      <c r="L63" s="99">
        <v>3</v>
      </c>
      <c r="M63" s="83">
        <v>109.9</v>
      </c>
      <c r="N63" s="89">
        <v>36.6333333333333</v>
      </c>
      <c r="O63" s="155"/>
      <c r="P63" s="129"/>
      <c r="Q63" s="97"/>
      <c r="R63" s="156"/>
      <c r="S63" s="129"/>
      <c r="T63" s="97"/>
      <c r="U63" s="156"/>
      <c r="V63" s="129"/>
      <c r="W63" s="97"/>
    </row>
    <row r="64" ht="21.95" customHeight="1">
      <c r="A64" s="152">
        <v>1971</v>
      </c>
      <c r="B64" s="99">
        <v>17</v>
      </c>
      <c r="C64" s="83">
        <v>600.8</v>
      </c>
      <c r="D64" s="87">
        <v>35.3411764705882</v>
      </c>
      <c r="E64" s="40"/>
      <c r="F64" s="153">
        <v>1971</v>
      </c>
      <c r="G64" s="99">
        <v>15</v>
      </c>
      <c r="H64" s="83">
        <v>531.7</v>
      </c>
      <c r="I64" s="87">
        <v>35.4466666666667</v>
      </c>
      <c r="J64" s="40"/>
      <c r="K64" s="153">
        <v>1971</v>
      </c>
      <c r="L64" s="99">
        <v>2</v>
      </c>
      <c r="M64" s="83">
        <v>73.09999999999999</v>
      </c>
      <c r="N64" s="89">
        <v>36.55</v>
      </c>
      <c r="O64" s="155"/>
      <c r="P64" s="129"/>
      <c r="Q64" s="97"/>
      <c r="R64" s="156"/>
      <c r="S64" s="129"/>
      <c r="T64" s="97"/>
      <c r="U64" s="156"/>
      <c r="V64" s="129"/>
      <c r="W64" s="97"/>
    </row>
    <row r="65" ht="21.95" customHeight="1">
      <c r="A65" s="152">
        <v>1972</v>
      </c>
      <c r="B65" s="99">
        <v>31</v>
      </c>
      <c r="C65" s="83">
        <v>1086</v>
      </c>
      <c r="D65" s="87">
        <v>35.0322580645161</v>
      </c>
      <c r="E65" s="40"/>
      <c r="F65" s="153">
        <v>1972</v>
      </c>
      <c r="G65" s="99">
        <v>13</v>
      </c>
      <c r="H65" s="83">
        <v>464.5</v>
      </c>
      <c r="I65" s="87">
        <v>35.7307692307692</v>
      </c>
      <c r="J65" s="40"/>
      <c r="K65" s="153">
        <v>1972</v>
      </c>
      <c r="L65" s="99">
        <v>6</v>
      </c>
      <c r="M65" s="83">
        <v>218.5</v>
      </c>
      <c r="N65" s="89">
        <v>36.4166666666667</v>
      </c>
      <c r="O65" s="155"/>
      <c r="P65" s="129"/>
      <c r="Q65" s="97"/>
      <c r="R65" s="156"/>
      <c r="S65" s="129"/>
      <c r="T65" s="97"/>
      <c r="U65" s="156"/>
      <c r="V65" s="129"/>
      <c r="W65" s="97"/>
    </row>
    <row r="66" ht="21.95" customHeight="1">
      <c r="A66" s="152">
        <v>1973</v>
      </c>
      <c r="B66" s="99">
        <v>34</v>
      </c>
      <c r="C66" s="83">
        <v>1198.7</v>
      </c>
      <c r="D66" s="87">
        <v>35.2558823529412</v>
      </c>
      <c r="E66" s="40"/>
      <c r="F66" s="153">
        <v>1973</v>
      </c>
      <c r="G66" s="99">
        <v>23</v>
      </c>
      <c r="H66" s="83">
        <v>818.7</v>
      </c>
      <c r="I66" s="87">
        <v>35.595652173913</v>
      </c>
      <c r="J66" s="40"/>
      <c r="K66" s="153">
        <v>1973</v>
      </c>
      <c r="L66" s="99">
        <v>4</v>
      </c>
      <c r="M66" s="83">
        <v>146.4</v>
      </c>
      <c r="N66" s="89">
        <v>36.6</v>
      </c>
      <c r="O66" s="155"/>
      <c r="P66" s="129"/>
      <c r="Q66" s="97"/>
      <c r="R66" s="156"/>
      <c r="S66" s="129"/>
      <c r="T66" s="97"/>
      <c r="U66" s="156"/>
      <c r="V66" s="129"/>
      <c r="W66" s="97"/>
    </row>
    <row r="67" ht="21.95" customHeight="1">
      <c r="A67" s="152">
        <v>1974</v>
      </c>
      <c r="B67" s="99">
        <v>14</v>
      </c>
      <c r="C67" s="83">
        <v>486.2</v>
      </c>
      <c r="D67" s="87">
        <v>34.7285714285714</v>
      </c>
      <c r="E67" s="40"/>
      <c r="F67" s="153">
        <v>1974</v>
      </c>
      <c r="G67" s="99">
        <v>4</v>
      </c>
      <c r="H67" s="83">
        <v>140.6</v>
      </c>
      <c r="I67" s="87">
        <v>35.15</v>
      </c>
      <c r="J67" s="40"/>
      <c r="K67" s="153">
        <v>1974</v>
      </c>
      <c r="L67" s="99">
        <v>0</v>
      </c>
      <c r="M67" s="83">
        <v>0</v>
      </c>
      <c r="N67" s="89"/>
      <c r="O67" s="155"/>
      <c r="P67" s="129"/>
      <c r="Q67" s="97"/>
      <c r="R67" s="156"/>
      <c r="S67" s="129"/>
      <c r="T67" s="97"/>
      <c r="U67" s="156"/>
      <c r="V67" s="129"/>
      <c r="W67" s="97"/>
    </row>
    <row r="68" ht="21.95" customHeight="1">
      <c r="A68" s="152">
        <v>1975</v>
      </c>
      <c r="B68" s="99">
        <v>31</v>
      </c>
      <c r="C68" s="83">
        <v>1080.4</v>
      </c>
      <c r="D68" s="87">
        <v>34.8516129032258</v>
      </c>
      <c r="E68" s="40"/>
      <c r="F68" s="153">
        <v>1975</v>
      </c>
      <c r="G68" s="99">
        <v>11</v>
      </c>
      <c r="H68" s="83">
        <v>389.5</v>
      </c>
      <c r="I68" s="87">
        <v>35.4090909090909</v>
      </c>
      <c r="J68" s="40"/>
      <c r="K68" s="153">
        <v>1975</v>
      </c>
      <c r="L68" s="99">
        <v>1</v>
      </c>
      <c r="M68" s="83">
        <v>36.5</v>
      </c>
      <c r="N68" s="89">
        <v>36.5</v>
      </c>
      <c r="O68" s="155"/>
      <c r="P68" s="129"/>
      <c r="Q68" s="97"/>
      <c r="R68" s="156"/>
      <c r="S68" s="129"/>
      <c r="T68" s="97"/>
      <c r="U68" s="156"/>
      <c r="V68" s="129"/>
      <c r="W68" s="97"/>
    </row>
    <row r="69" ht="21.95" customHeight="1">
      <c r="A69" s="152">
        <v>1976</v>
      </c>
      <c r="B69" s="99">
        <v>49</v>
      </c>
      <c r="C69" s="83">
        <v>1716.6</v>
      </c>
      <c r="D69" s="87">
        <v>35.0326530612245</v>
      </c>
      <c r="E69" s="40"/>
      <c r="F69" s="153">
        <v>1976</v>
      </c>
      <c r="G69" s="99">
        <v>27</v>
      </c>
      <c r="H69" s="83">
        <v>954.6</v>
      </c>
      <c r="I69" s="87">
        <v>35.3555555555556</v>
      </c>
      <c r="J69" s="40"/>
      <c r="K69" s="153">
        <v>1976</v>
      </c>
      <c r="L69" s="99">
        <v>4</v>
      </c>
      <c r="M69" s="83">
        <v>145.7</v>
      </c>
      <c r="N69" s="89">
        <v>36.425</v>
      </c>
      <c r="O69" t="s" s="125">
        <v>57</v>
      </c>
      <c r="P69" s="129">
        <f>AVERAGE(B69:B88)</f>
        <v>24.05</v>
      </c>
      <c r="Q69" s="97">
        <f>AVERAGE(D69:D88)</f>
        <v>35.0053524866207</v>
      </c>
      <c r="R69" t="s" s="128">
        <v>57</v>
      </c>
      <c r="S69" s="129">
        <f>AVERAGE(G69:G88)</f>
        <v>10.95</v>
      </c>
      <c r="T69" s="97">
        <f>AVERAGE(I69:I88)</f>
        <v>35.4984556277056</v>
      </c>
      <c r="U69" t="s" s="128">
        <v>57</v>
      </c>
      <c r="V69" s="129">
        <f>AVERAGE(L69:L88)</f>
        <v>2.15</v>
      </c>
      <c r="W69" s="97">
        <f>AVERAGE(N69:N88)</f>
        <v>36.4088235294118</v>
      </c>
    </row>
    <row r="70" ht="21.95" customHeight="1">
      <c r="A70" s="152">
        <v>1977</v>
      </c>
      <c r="B70" s="99">
        <v>13</v>
      </c>
      <c r="C70" s="83">
        <v>458.3</v>
      </c>
      <c r="D70" s="87">
        <v>35.2538461538462</v>
      </c>
      <c r="E70" s="40"/>
      <c r="F70" s="153">
        <v>1977</v>
      </c>
      <c r="G70" s="99">
        <v>7</v>
      </c>
      <c r="H70" s="83">
        <v>250.8</v>
      </c>
      <c r="I70" s="87">
        <v>35.8285714285714</v>
      </c>
      <c r="J70" s="40"/>
      <c r="K70" s="153">
        <v>1977</v>
      </c>
      <c r="L70" s="99">
        <v>3</v>
      </c>
      <c r="M70" s="83">
        <v>109.4</v>
      </c>
      <c r="N70" s="89">
        <v>36.4666666666667</v>
      </c>
      <c r="O70" t="s" s="125">
        <v>58</v>
      </c>
      <c r="P70" s="129">
        <f>AVERAGE(B70:B88)</f>
        <v>22.7368421052632</v>
      </c>
      <c r="Q70" s="97">
        <f>AVERAGE(D70:D88)</f>
        <v>35.0039156142731</v>
      </c>
      <c r="R70" t="s" s="128">
        <v>58</v>
      </c>
      <c r="S70" s="129">
        <f>AVERAGE(G70:G88)</f>
        <v>10.1052631578947</v>
      </c>
      <c r="T70" s="97">
        <f>AVERAGE(I70:I88)</f>
        <v>35.5059766841346</v>
      </c>
      <c r="U70" t="s" s="128">
        <v>58</v>
      </c>
      <c r="V70" s="129">
        <f>AVERAGE(L70:L88)</f>
        <v>2.05263157894737</v>
      </c>
      <c r="W70" s="97">
        <f>AVERAGE(N70:N88)</f>
        <v>36.4078125</v>
      </c>
    </row>
    <row r="71" ht="21.95" customHeight="1">
      <c r="A71" s="152">
        <v>1978</v>
      </c>
      <c r="B71" s="99">
        <v>21</v>
      </c>
      <c r="C71" s="83">
        <v>729.5</v>
      </c>
      <c r="D71" s="87">
        <v>34.7380952380952</v>
      </c>
      <c r="E71" s="40"/>
      <c r="F71" s="153">
        <v>1978</v>
      </c>
      <c r="G71" s="99">
        <v>4</v>
      </c>
      <c r="H71" s="83">
        <v>142.2</v>
      </c>
      <c r="I71" s="87">
        <v>35.55</v>
      </c>
      <c r="J71" s="40"/>
      <c r="K71" s="153">
        <v>1978</v>
      </c>
      <c r="L71" s="99">
        <v>0</v>
      </c>
      <c r="M71" s="83">
        <v>0</v>
      </c>
      <c r="N71" s="89"/>
      <c r="O71" t="s" s="125">
        <v>59</v>
      </c>
      <c r="P71" s="129">
        <f>AVERAGE(B71:B88)</f>
        <v>23.2777777777778</v>
      </c>
      <c r="Q71" s="97">
        <f>AVERAGE(D71:D88)</f>
        <v>34.9900305842969</v>
      </c>
      <c r="R71" t="s" s="128">
        <v>59</v>
      </c>
      <c r="S71" s="129">
        <f>AVERAGE(G71:G88)</f>
        <v>10.2777777777778</v>
      </c>
      <c r="T71" s="97">
        <f>AVERAGE(I71:I88)</f>
        <v>35.4880547538881</v>
      </c>
      <c r="U71" t="s" s="128">
        <v>59</v>
      </c>
      <c r="V71" s="129">
        <f>AVERAGE(L71:L88)</f>
        <v>2</v>
      </c>
      <c r="W71" s="97">
        <f>AVERAGE(N71:N88)</f>
        <v>36.4038888888889</v>
      </c>
    </row>
    <row r="72" ht="21.95" customHeight="1">
      <c r="A72" s="152">
        <v>1979</v>
      </c>
      <c r="B72" s="99">
        <v>50</v>
      </c>
      <c r="C72" s="83">
        <v>1750.6</v>
      </c>
      <c r="D72" s="87">
        <v>35.012</v>
      </c>
      <c r="E72" s="40"/>
      <c r="F72" s="153">
        <v>1979</v>
      </c>
      <c r="G72" s="99">
        <v>21</v>
      </c>
      <c r="H72" s="83">
        <v>747.3</v>
      </c>
      <c r="I72" s="87">
        <v>35.5857142857143</v>
      </c>
      <c r="J72" s="40"/>
      <c r="K72" s="153">
        <v>1979</v>
      </c>
      <c r="L72" s="99">
        <v>4</v>
      </c>
      <c r="M72" s="83">
        <v>145</v>
      </c>
      <c r="N72" s="89">
        <v>36.25</v>
      </c>
      <c r="O72" t="s" s="125">
        <v>60</v>
      </c>
      <c r="P72" s="129">
        <f>AVERAGE(B72:B88)</f>
        <v>23.4117647058824</v>
      </c>
      <c r="Q72" s="97">
        <f>AVERAGE(D72:D88)</f>
        <v>35.004850310544</v>
      </c>
      <c r="R72" t="s" s="128">
        <v>60</v>
      </c>
      <c r="S72" s="129">
        <f>AVERAGE(G72:G88)</f>
        <v>10.6470588235294</v>
      </c>
      <c r="T72" s="97">
        <f>AVERAGE(I72:I88)</f>
        <v>35.4844109158815</v>
      </c>
      <c r="U72" t="s" s="128">
        <v>60</v>
      </c>
      <c r="V72" s="129">
        <f>AVERAGE(L72:L88)</f>
        <v>2.11764705882353</v>
      </c>
      <c r="W72" s="97">
        <f>AVERAGE(N72:N88)</f>
        <v>36.4038888888889</v>
      </c>
    </row>
    <row r="73" ht="21.95" customHeight="1">
      <c r="A73" s="152">
        <v>1980</v>
      </c>
      <c r="B73" s="99">
        <v>23</v>
      </c>
      <c r="C73" s="83">
        <v>801.2</v>
      </c>
      <c r="D73" s="87">
        <v>34.8347826086957</v>
      </c>
      <c r="E73" s="40"/>
      <c r="F73" s="153">
        <v>1980</v>
      </c>
      <c r="G73" s="99">
        <v>7</v>
      </c>
      <c r="H73" s="83">
        <v>248.4</v>
      </c>
      <c r="I73" s="87">
        <v>35.4857142857143</v>
      </c>
      <c r="J73" s="40"/>
      <c r="K73" s="153">
        <v>1980</v>
      </c>
      <c r="L73" s="99">
        <v>1</v>
      </c>
      <c r="M73" s="83">
        <v>36.7</v>
      </c>
      <c r="N73" s="89">
        <v>36.7</v>
      </c>
      <c r="O73" t="s" s="125">
        <v>61</v>
      </c>
      <c r="P73" s="129">
        <f>AVERAGE(B73:B88)</f>
        <v>21.75</v>
      </c>
      <c r="Q73" s="97">
        <f>AVERAGE(D73:D88)</f>
        <v>35.004403454953</v>
      </c>
      <c r="R73" t="s" s="128">
        <v>61</v>
      </c>
      <c r="S73" s="129">
        <f>AVERAGE(G73:G88)</f>
        <v>10</v>
      </c>
      <c r="T73" s="97">
        <f>AVERAGE(I73:I88)</f>
        <v>35.478079455267</v>
      </c>
      <c r="U73" t="s" s="128">
        <v>61</v>
      </c>
      <c r="V73" s="129">
        <f>AVERAGE(L73:L88)</f>
        <v>2</v>
      </c>
      <c r="W73" s="97">
        <f>AVERAGE(N73:N88)</f>
        <v>36.414880952381</v>
      </c>
    </row>
    <row r="74" ht="21.95" customHeight="1">
      <c r="A74" s="152">
        <v>1981</v>
      </c>
      <c r="B74" s="99">
        <v>19</v>
      </c>
      <c r="C74" s="83">
        <v>665.3</v>
      </c>
      <c r="D74" s="87">
        <v>35.0157894736842</v>
      </c>
      <c r="E74" s="40"/>
      <c r="F74" s="153">
        <v>1981</v>
      </c>
      <c r="G74" s="99">
        <v>10</v>
      </c>
      <c r="H74" s="83">
        <v>353.8</v>
      </c>
      <c r="I74" s="87">
        <v>35.38</v>
      </c>
      <c r="J74" s="40"/>
      <c r="K74" s="153">
        <v>1981</v>
      </c>
      <c r="L74" s="99">
        <v>1</v>
      </c>
      <c r="M74" s="83">
        <v>36.4</v>
      </c>
      <c r="N74" s="89">
        <v>36.4</v>
      </c>
      <c r="O74" t="s" s="125">
        <v>62</v>
      </c>
      <c r="P74" s="129">
        <f>AVERAGE(B74:B88)</f>
        <v>21.6666666666667</v>
      </c>
      <c r="Q74" s="97">
        <f>AVERAGE(D74:D88)</f>
        <v>35.0157115113702</v>
      </c>
      <c r="R74" t="s" s="128">
        <v>62</v>
      </c>
      <c r="S74" s="129">
        <f>AVERAGE(G74:G88)</f>
        <v>10.2</v>
      </c>
      <c r="T74" s="97">
        <f>AVERAGE(I74:I88)</f>
        <v>35.4775704665705</v>
      </c>
      <c r="U74" t="s" s="128">
        <v>62</v>
      </c>
      <c r="V74" s="129">
        <f>AVERAGE(L74:L88)</f>
        <v>2.06666666666667</v>
      </c>
      <c r="W74" s="97">
        <f>AVERAGE(N74:N88)</f>
        <v>36.3929487179487</v>
      </c>
    </row>
    <row r="75" ht="21.95" customHeight="1">
      <c r="A75" s="152">
        <v>1982</v>
      </c>
      <c r="B75" s="99">
        <v>27</v>
      </c>
      <c r="C75" s="83">
        <v>948.1</v>
      </c>
      <c r="D75" s="87">
        <v>35.1148148148148</v>
      </c>
      <c r="E75" s="40"/>
      <c r="F75" s="153">
        <v>1982</v>
      </c>
      <c r="G75" s="99">
        <v>15</v>
      </c>
      <c r="H75" s="83">
        <v>533.4</v>
      </c>
      <c r="I75" s="87">
        <v>35.56</v>
      </c>
      <c r="J75" s="40"/>
      <c r="K75" s="153">
        <v>1982</v>
      </c>
      <c r="L75" s="99">
        <v>3</v>
      </c>
      <c r="M75" s="83">
        <v>112</v>
      </c>
      <c r="N75" s="89">
        <v>37.3333333333333</v>
      </c>
      <c r="O75" t="s" s="125">
        <v>63</v>
      </c>
      <c r="P75" s="129">
        <f>AVERAGE(B75:B88)</f>
        <v>21.8571428571429</v>
      </c>
      <c r="Q75" s="97">
        <f>AVERAGE(D75:D88)</f>
        <v>35.0157059426335</v>
      </c>
      <c r="R75" t="s" s="128">
        <v>63</v>
      </c>
      <c r="S75" s="129">
        <f>AVERAGE(G75:G88)</f>
        <v>10.2142857142857</v>
      </c>
      <c r="T75" s="97">
        <f>AVERAGE(I75:I88)</f>
        <v>35.4845397856112</v>
      </c>
      <c r="U75" t="s" s="128">
        <v>63</v>
      </c>
      <c r="V75" s="129">
        <f>AVERAGE(L75:L88)</f>
        <v>2.14285714285714</v>
      </c>
      <c r="W75" s="97">
        <f>AVERAGE(N75:N88)</f>
        <v>36.3923611111111</v>
      </c>
    </row>
    <row r="76" ht="21.95" customHeight="1">
      <c r="A76" s="152">
        <v>1983</v>
      </c>
      <c r="B76" s="99">
        <v>17</v>
      </c>
      <c r="C76" s="83">
        <v>599.9</v>
      </c>
      <c r="D76" s="87">
        <v>35.2882352941176</v>
      </c>
      <c r="E76" s="40"/>
      <c r="F76" s="153">
        <v>1983</v>
      </c>
      <c r="G76" s="99">
        <v>10</v>
      </c>
      <c r="H76" s="83">
        <v>358.3</v>
      </c>
      <c r="I76" s="87">
        <v>35.83</v>
      </c>
      <c r="J76" s="40"/>
      <c r="K76" s="153">
        <v>1983</v>
      </c>
      <c r="L76" s="99">
        <v>4</v>
      </c>
      <c r="M76" s="83">
        <v>146.8</v>
      </c>
      <c r="N76" s="89">
        <v>36.7</v>
      </c>
      <c r="O76" t="s" s="125">
        <v>64</v>
      </c>
      <c r="P76" s="129">
        <f>AVERAGE(B76:B88)</f>
        <v>21.4615384615385</v>
      </c>
      <c r="Q76" s="97">
        <f>AVERAGE(D76:D88)</f>
        <v>35.0080821832349</v>
      </c>
      <c r="R76" t="s" s="128">
        <v>64</v>
      </c>
      <c r="S76" s="129">
        <f>AVERAGE(G76:G88)</f>
        <v>9.84615384615385</v>
      </c>
      <c r="T76" s="97">
        <f>AVERAGE(I76:I88)</f>
        <v>35.4787351537352</v>
      </c>
      <c r="U76" t="s" s="128">
        <v>64</v>
      </c>
      <c r="V76" s="129">
        <f>AVERAGE(L76:L88)</f>
        <v>2.07692307692308</v>
      </c>
      <c r="W76" s="97">
        <f>AVERAGE(N76:N88)</f>
        <v>36.3068181818182</v>
      </c>
    </row>
    <row r="77" ht="21.95" customHeight="1">
      <c r="A77" s="152">
        <v>1984</v>
      </c>
      <c r="B77" s="99">
        <v>13</v>
      </c>
      <c r="C77" s="83">
        <v>458</v>
      </c>
      <c r="D77" s="87">
        <v>35.2307692307692</v>
      </c>
      <c r="E77" s="40"/>
      <c r="F77" s="153">
        <v>1984</v>
      </c>
      <c r="G77" s="99">
        <v>9</v>
      </c>
      <c r="H77" s="83">
        <v>320.2</v>
      </c>
      <c r="I77" s="87">
        <v>35.5777777777778</v>
      </c>
      <c r="J77" s="40"/>
      <c r="K77" s="153">
        <v>1984</v>
      </c>
      <c r="L77" s="99">
        <v>3</v>
      </c>
      <c r="M77" s="83">
        <v>108.2</v>
      </c>
      <c r="N77" s="89">
        <v>36.0666666666667</v>
      </c>
      <c r="O77" t="s" s="125">
        <v>65</v>
      </c>
      <c r="P77" s="129">
        <f>AVERAGE(B77:B88)</f>
        <v>21.8333333333333</v>
      </c>
      <c r="Q77" s="97">
        <f>AVERAGE(D77:D88)</f>
        <v>34.9847360906613</v>
      </c>
      <c r="R77" t="s" s="128">
        <v>65</v>
      </c>
      <c r="S77" s="129">
        <f>AVERAGE(G77:G88)</f>
        <v>9.83333333333333</v>
      </c>
      <c r="T77" s="97">
        <f>AVERAGE(I77:I88)</f>
        <v>35.4494630832131</v>
      </c>
      <c r="U77" t="s" s="128">
        <v>65</v>
      </c>
      <c r="V77" s="129">
        <f>AVERAGE(L77:L88)</f>
        <v>1.91666666666667</v>
      </c>
      <c r="W77" s="97">
        <f>AVERAGE(N77:N88)</f>
        <v>36.2675</v>
      </c>
    </row>
    <row r="78" ht="21.95" customHeight="1">
      <c r="A78" s="152">
        <v>1985</v>
      </c>
      <c r="B78" s="99">
        <v>28</v>
      </c>
      <c r="C78" s="83">
        <v>980.2</v>
      </c>
      <c r="D78" s="87">
        <v>35.0071428571429</v>
      </c>
      <c r="E78" s="40"/>
      <c r="F78" s="153">
        <v>1985</v>
      </c>
      <c r="G78" s="99">
        <v>14</v>
      </c>
      <c r="H78" s="83">
        <v>495.9</v>
      </c>
      <c r="I78" s="87">
        <v>35.4214285714286</v>
      </c>
      <c r="J78" s="40"/>
      <c r="K78" s="153">
        <v>1985</v>
      </c>
      <c r="L78" s="99">
        <v>1</v>
      </c>
      <c r="M78" s="83">
        <v>36</v>
      </c>
      <c r="N78" s="89">
        <v>36</v>
      </c>
      <c r="O78" t="s" s="125">
        <v>66</v>
      </c>
      <c r="P78" s="129">
        <f>AVERAGE(B78:B88)</f>
        <v>22.6363636363636</v>
      </c>
      <c r="Q78" s="97">
        <f>AVERAGE(D78:D88)</f>
        <v>34.9623694415606</v>
      </c>
      <c r="R78" t="s" s="128">
        <v>66</v>
      </c>
      <c r="S78" s="129">
        <f>AVERAGE(G78:G88)</f>
        <v>9.90909090909091</v>
      </c>
      <c r="T78" s="97">
        <f>AVERAGE(I78:I88)</f>
        <v>35.4377981109799</v>
      </c>
      <c r="U78" t="s" s="128">
        <v>66</v>
      </c>
      <c r="V78" s="129">
        <f>AVERAGE(L78:L88)</f>
        <v>1.81818181818182</v>
      </c>
      <c r="W78" s="97">
        <f>AVERAGE(N78:N88)</f>
        <v>36.2898148148148</v>
      </c>
    </row>
    <row r="79" ht="21.95" customHeight="1">
      <c r="A79" s="152">
        <v>1986</v>
      </c>
      <c r="B79" s="99">
        <v>17</v>
      </c>
      <c r="C79" s="83">
        <v>592.2</v>
      </c>
      <c r="D79" s="87">
        <v>34.8352941176471</v>
      </c>
      <c r="E79" s="40"/>
      <c r="F79" s="153">
        <v>1986</v>
      </c>
      <c r="G79" s="99">
        <v>8</v>
      </c>
      <c r="H79" s="83">
        <v>281</v>
      </c>
      <c r="I79" s="87">
        <v>35.125</v>
      </c>
      <c r="J79" s="40"/>
      <c r="K79" s="153">
        <v>1986</v>
      </c>
      <c r="L79" s="99">
        <v>0</v>
      </c>
      <c r="M79" s="83">
        <v>0</v>
      </c>
      <c r="N79" s="89"/>
      <c r="O79" t="s" s="125">
        <v>67</v>
      </c>
      <c r="P79" s="129">
        <f>AVERAGE(B79:B88)</f>
        <v>22.1</v>
      </c>
      <c r="Q79" s="97">
        <f>AVERAGE(D79:D88)</f>
        <v>34.9578921000024</v>
      </c>
      <c r="R79" t="s" s="128">
        <v>67</v>
      </c>
      <c r="S79" s="129">
        <f>AVERAGE(G79:G88)</f>
        <v>9.5</v>
      </c>
      <c r="T79" s="97">
        <f>AVERAGE(I79:I88)</f>
        <v>35.4394350649351</v>
      </c>
      <c r="U79" t="s" s="128">
        <v>67</v>
      </c>
      <c r="V79" s="129">
        <f>AVERAGE(L79:L88)</f>
        <v>1.9</v>
      </c>
      <c r="W79" s="97">
        <f>AVERAGE(N79:N88)</f>
        <v>36.3260416666667</v>
      </c>
    </row>
    <row r="80" ht="21.95" customHeight="1">
      <c r="A80" s="152">
        <v>1987</v>
      </c>
      <c r="B80" s="99">
        <v>36</v>
      </c>
      <c r="C80" s="83">
        <v>1257.7</v>
      </c>
      <c r="D80" s="87">
        <v>34.9361111111111</v>
      </c>
      <c r="E80" s="40"/>
      <c r="F80" s="153">
        <v>1987</v>
      </c>
      <c r="G80" s="99">
        <v>15</v>
      </c>
      <c r="H80" s="83">
        <v>531.6</v>
      </c>
      <c r="I80" s="87">
        <v>35.44</v>
      </c>
      <c r="J80" s="40"/>
      <c r="K80" s="153">
        <v>1987</v>
      </c>
      <c r="L80" s="99">
        <v>3</v>
      </c>
      <c r="M80" s="83">
        <v>109.3</v>
      </c>
      <c r="N80" s="89">
        <v>36.4333333333333</v>
      </c>
      <c r="O80" t="s" s="125">
        <v>68</v>
      </c>
      <c r="P80" s="129">
        <f>AVERAGE(B80:B88)</f>
        <v>22.6666666666667</v>
      </c>
      <c r="Q80" s="97">
        <f>AVERAGE(D80:D88)</f>
        <v>34.9715140980419</v>
      </c>
      <c r="R80" t="s" s="128">
        <v>68</v>
      </c>
      <c r="S80" s="129">
        <f>AVERAGE(G80:G88)</f>
        <v>9.66666666666667</v>
      </c>
      <c r="T80" s="97">
        <f>AVERAGE(I80:I88)</f>
        <v>35.4743722943723</v>
      </c>
      <c r="U80" t="s" s="128">
        <v>68</v>
      </c>
      <c r="V80" s="129">
        <f>AVERAGE(L80:L88)</f>
        <v>2.11111111111111</v>
      </c>
      <c r="W80" s="97">
        <f>AVERAGE(N80:N88)</f>
        <v>36.3260416666667</v>
      </c>
    </row>
    <row r="81" ht="21.95" customHeight="1">
      <c r="A81" s="152">
        <v>1988</v>
      </c>
      <c r="B81" s="99">
        <v>26</v>
      </c>
      <c r="C81" s="83">
        <v>906.7</v>
      </c>
      <c r="D81" s="87">
        <v>34.8730769230769</v>
      </c>
      <c r="E81" s="40"/>
      <c r="F81" s="153">
        <v>1988</v>
      </c>
      <c r="G81" s="99">
        <v>10</v>
      </c>
      <c r="H81" s="83">
        <v>353.6</v>
      </c>
      <c r="I81" s="87">
        <v>35.36</v>
      </c>
      <c r="J81" s="40"/>
      <c r="K81" s="153">
        <v>1988</v>
      </c>
      <c r="L81" s="99">
        <v>1</v>
      </c>
      <c r="M81" s="83">
        <v>36.1</v>
      </c>
      <c r="N81" s="89">
        <v>36.1</v>
      </c>
      <c r="O81" t="s" s="125">
        <v>69</v>
      </c>
      <c r="P81" s="129">
        <f>AVERAGE(B81:B88)</f>
        <v>21</v>
      </c>
      <c r="Q81" s="97">
        <f>AVERAGE(D81:D88)</f>
        <v>34.9759394714082</v>
      </c>
      <c r="R81" t="s" s="128">
        <v>69</v>
      </c>
      <c r="S81" s="129">
        <f>AVERAGE(G81:G88)</f>
        <v>9</v>
      </c>
      <c r="T81" s="97">
        <f>AVERAGE(I81:I88)</f>
        <v>35.4786688311688</v>
      </c>
      <c r="U81" t="s" s="128">
        <v>69</v>
      </c>
      <c r="V81" s="129">
        <f>AVERAGE(L81:L88)</f>
        <v>2</v>
      </c>
      <c r="W81" s="97">
        <f>AVERAGE(N81:N88)</f>
        <v>36.3107142857143</v>
      </c>
    </row>
    <row r="82" ht="21.95" customHeight="1">
      <c r="A82" s="152">
        <v>1989</v>
      </c>
      <c r="B82" s="99">
        <v>16</v>
      </c>
      <c r="C82" s="83">
        <v>557.9</v>
      </c>
      <c r="D82" s="87">
        <v>34.86875</v>
      </c>
      <c r="E82" s="40"/>
      <c r="F82" s="153">
        <v>1989</v>
      </c>
      <c r="G82" s="99">
        <v>6</v>
      </c>
      <c r="H82" s="83">
        <v>212.5</v>
      </c>
      <c r="I82" s="87">
        <v>35.4166666666667</v>
      </c>
      <c r="J82" s="40"/>
      <c r="K82" s="153">
        <v>1989</v>
      </c>
      <c r="L82" s="99">
        <v>2</v>
      </c>
      <c r="M82" s="83">
        <v>72.59999999999999</v>
      </c>
      <c r="N82" s="89">
        <v>36.3</v>
      </c>
      <c r="O82" t="s" s="125">
        <v>70</v>
      </c>
      <c r="P82" s="129">
        <f>AVERAGE(B82:B88)</f>
        <v>20.2857142857143</v>
      </c>
      <c r="Q82" s="97">
        <f>AVERAGE(D82:D88)</f>
        <v>34.9906341211698</v>
      </c>
      <c r="R82" t="s" s="128">
        <v>70</v>
      </c>
      <c r="S82" s="129">
        <f>AVERAGE(G82:G88)</f>
        <v>8.857142857142859</v>
      </c>
      <c r="T82" s="97">
        <f>AVERAGE(I82:I88)</f>
        <v>35.4956215213358</v>
      </c>
      <c r="U82" t="s" s="128">
        <v>70</v>
      </c>
      <c r="V82" s="129">
        <f>AVERAGE(L82:L88)</f>
        <v>2.14285714285714</v>
      </c>
      <c r="W82" s="97">
        <f>AVERAGE(N82:N88)</f>
        <v>36.3458333333333</v>
      </c>
    </row>
    <row r="83" ht="21.95" customHeight="1">
      <c r="A83" s="152">
        <v>1990</v>
      </c>
      <c r="B83" s="157">
        <v>30</v>
      </c>
      <c r="C83" s="158">
        <v>1048.9</v>
      </c>
      <c r="D83" s="159">
        <v>34.9633333333333</v>
      </c>
      <c r="E83" s="40"/>
      <c r="F83" s="153">
        <v>1990</v>
      </c>
      <c r="G83" s="157">
        <v>11</v>
      </c>
      <c r="H83" s="158">
        <v>392.3</v>
      </c>
      <c r="I83" s="159">
        <v>35.6636363636364</v>
      </c>
      <c r="J83" s="40"/>
      <c r="K83" s="153">
        <v>1990</v>
      </c>
      <c r="L83" s="157">
        <v>4</v>
      </c>
      <c r="M83" s="158">
        <v>144.5</v>
      </c>
      <c r="N83" s="160">
        <v>36.125</v>
      </c>
      <c r="O83" t="s" s="125">
        <v>71</v>
      </c>
      <c r="P83" s="129">
        <f>AVERAGE(B83:B88)</f>
        <v>21</v>
      </c>
      <c r="Q83" s="97">
        <f>AVERAGE(D83:D88)</f>
        <v>35.0109481413648</v>
      </c>
      <c r="R83" t="s" s="128">
        <v>71</v>
      </c>
      <c r="S83" s="129">
        <f>AVERAGE(G83:G88)</f>
        <v>9.33333333333333</v>
      </c>
      <c r="T83" s="97">
        <f>AVERAGE(I83:I88)</f>
        <v>35.5087806637807</v>
      </c>
      <c r="U83" t="s" s="128">
        <v>71</v>
      </c>
      <c r="V83" s="129">
        <f>AVERAGE(L83:L88)</f>
        <v>2.16666666666667</v>
      </c>
      <c r="W83" s="97">
        <f>AVERAGE(N83:N88)</f>
        <v>36.355</v>
      </c>
    </row>
    <row r="84" ht="21.95" customHeight="1">
      <c r="A84" s="152">
        <v>1991</v>
      </c>
      <c r="B84" s="99">
        <v>11</v>
      </c>
      <c r="C84" s="83">
        <v>387.2</v>
      </c>
      <c r="D84" s="87">
        <v>35.2</v>
      </c>
      <c r="E84" s="40"/>
      <c r="F84" s="153">
        <v>1991</v>
      </c>
      <c r="G84" s="99">
        <v>5</v>
      </c>
      <c r="H84" s="83">
        <v>179.4</v>
      </c>
      <c r="I84" s="87">
        <v>35.88</v>
      </c>
      <c r="J84" s="40"/>
      <c r="K84" s="153">
        <v>1991</v>
      </c>
      <c r="L84" s="99">
        <v>2</v>
      </c>
      <c r="M84" s="83">
        <v>74</v>
      </c>
      <c r="N84" s="89">
        <v>37</v>
      </c>
      <c r="O84" t="s" s="125">
        <v>72</v>
      </c>
      <c r="P84" s="129">
        <f>AVERAGE(B84:B88)</f>
        <v>19.2</v>
      </c>
      <c r="Q84" s="97">
        <f>AVERAGE(D84:D88)</f>
        <v>35.0204711029711</v>
      </c>
      <c r="R84" t="s" s="128">
        <v>72</v>
      </c>
      <c r="S84" s="129">
        <f>AVERAGE(G84:G88)</f>
        <v>9</v>
      </c>
      <c r="T84" s="97">
        <f>AVERAGE(I84:I88)</f>
        <v>35.4778095238095</v>
      </c>
      <c r="U84" t="s" s="128">
        <v>72</v>
      </c>
      <c r="V84" s="129">
        <f>AVERAGE(L84:L88)</f>
        <v>1.8</v>
      </c>
      <c r="W84" s="97">
        <f>AVERAGE(N84:N88)</f>
        <v>36.4125</v>
      </c>
    </row>
    <row r="85" ht="21.95" customHeight="1">
      <c r="A85" s="152">
        <v>1992</v>
      </c>
      <c r="B85" s="99">
        <v>24</v>
      </c>
      <c r="C85" s="83">
        <v>838.1</v>
      </c>
      <c r="D85" s="87">
        <v>34.9208333333333</v>
      </c>
      <c r="E85" s="40"/>
      <c r="F85" s="153">
        <v>1992</v>
      </c>
      <c r="G85" s="99">
        <v>10</v>
      </c>
      <c r="H85" s="83">
        <v>353.4</v>
      </c>
      <c r="I85" s="87">
        <v>35.34</v>
      </c>
      <c r="J85" s="40"/>
      <c r="K85" s="153">
        <v>1992</v>
      </c>
      <c r="L85" s="99">
        <v>1</v>
      </c>
      <c r="M85" s="83">
        <v>36</v>
      </c>
      <c r="N85" s="89">
        <v>36</v>
      </c>
      <c r="O85" t="s" s="125">
        <v>73</v>
      </c>
      <c r="P85" s="129">
        <f>AVERAGE(B85:B88)</f>
        <v>21.25</v>
      </c>
      <c r="Q85" s="97">
        <f>AVERAGE(D85:D88)</f>
        <v>34.9755888787139</v>
      </c>
      <c r="R85" t="s" s="128">
        <v>73</v>
      </c>
      <c r="S85" s="129">
        <f>AVERAGE(G85:G88)</f>
        <v>10</v>
      </c>
      <c r="T85" s="97">
        <f>AVERAGE(I85:I88)</f>
        <v>35.3772619047619</v>
      </c>
      <c r="U85" t="s" s="128">
        <v>73</v>
      </c>
      <c r="V85" s="129">
        <f>AVERAGE(L85:L88)</f>
        <v>1.75</v>
      </c>
      <c r="W85" s="97">
        <f>AVERAGE(N85:N88)</f>
        <v>36.2166666666667</v>
      </c>
    </row>
    <row r="86" ht="21.95" customHeight="1">
      <c r="A86" s="152">
        <v>1993</v>
      </c>
      <c r="B86" s="99">
        <v>27</v>
      </c>
      <c r="C86" s="83">
        <v>949.1</v>
      </c>
      <c r="D86" s="87">
        <v>35.1518518518519</v>
      </c>
      <c r="E86" s="40"/>
      <c r="F86" s="153">
        <v>1993</v>
      </c>
      <c r="G86" s="99">
        <v>17</v>
      </c>
      <c r="H86" s="83">
        <v>603.5</v>
      </c>
      <c r="I86" s="87">
        <v>35.5</v>
      </c>
      <c r="J86" s="40"/>
      <c r="K86" s="153">
        <v>1993</v>
      </c>
      <c r="L86" s="99">
        <v>4</v>
      </c>
      <c r="M86" s="83">
        <v>145.6</v>
      </c>
      <c r="N86" s="89">
        <v>36.4</v>
      </c>
      <c r="O86" t="s" s="125">
        <v>74</v>
      </c>
      <c r="P86" s="129">
        <f>AVERAGE(B86:B88)</f>
        <v>20.3333333333333</v>
      </c>
      <c r="Q86" s="97">
        <f>AVERAGE(D86:D88)</f>
        <v>34.9938407271741</v>
      </c>
      <c r="R86" t="s" s="128">
        <v>74</v>
      </c>
      <c r="S86" s="129">
        <f>AVERAGE(G86:G88)</f>
        <v>10</v>
      </c>
      <c r="T86" s="97">
        <f>AVERAGE(I86:I88)</f>
        <v>35.3896825396825</v>
      </c>
      <c r="U86" t="s" s="128">
        <v>74</v>
      </c>
      <c r="V86" s="129">
        <f>AVERAGE(L86:L88)</f>
        <v>2</v>
      </c>
      <c r="W86" s="97">
        <f>AVERAGE(N86:N88)</f>
        <v>36.325</v>
      </c>
    </row>
    <row r="87" ht="21.95" customHeight="1">
      <c r="A87" s="152">
        <v>1994</v>
      </c>
      <c r="B87" s="99">
        <v>21</v>
      </c>
      <c r="C87" s="83">
        <v>729</v>
      </c>
      <c r="D87" s="87">
        <v>34.7142857142857</v>
      </c>
      <c r="E87" s="40"/>
      <c r="F87" s="153">
        <v>1994</v>
      </c>
      <c r="G87" s="99">
        <v>6</v>
      </c>
      <c r="H87" s="83">
        <v>211.1</v>
      </c>
      <c r="I87" s="87">
        <v>35.1833333333333</v>
      </c>
      <c r="J87" s="40"/>
      <c r="K87" s="153">
        <v>1994</v>
      </c>
      <c r="L87" s="99">
        <v>0</v>
      </c>
      <c r="M87" s="83">
        <v>0</v>
      </c>
      <c r="N87" s="89"/>
      <c r="O87" t="s" s="125">
        <v>75</v>
      </c>
      <c r="P87" s="129">
        <f>AVERAGE(B87:B88)</f>
        <v>17</v>
      </c>
      <c r="Q87" s="97">
        <f>AVERAGE(D87:D88)</f>
        <v>34.9148351648352</v>
      </c>
      <c r="R87" t="s" s="128">
        <v>75</v>
      </c>
      <c r="S87" s="129">
        <f>AVERAGE(G87:G88)</f>
        <v>6.5</v>
      </c>
      <c r="T87" s="97">
        <f>AVERAGE(I87:I88)</f>
        <v>35.3345238095238</v>
      </c>
      <c r="U87" t="s" s="128">
        <v>75</v>
      </c>
      <c r="V87" s="129">
        <f>AVERAGE(L87:L88)</f>
        <v>1</v>
      </c>
      <c r="W87" s="97">
        <f>AVERAGE(N87:N88)</f>
        <v>36.25</v>
      </c>
    </row>
    <row r="88" ht="21.95" customHeight="1">
      <c r="A88" s="152">
        <v>1995</v>
      </c>
      <c r="B88" s="99">
        <v>13</v>
      </c>
      <c r="C88" s="83">
        <v>456.5</v>
      </c>
      <c r="D88" s="87">
        <v>35.1153846153846</v>
      </c>
      <c r="E88" s="40"/>
      <c r="F88" s="153">
        <v>1995</v>
      </c>
      <c r="G88" s="99">
        <v>7</v>
      </c>
      <c r="H88" s="83">
        <v>248.4</v>
      </c>
      <c r="I88" s="87">
        <v>35.4857142857143</v>
      </c>
      <c r="J88" s="40"/>
      <c r="K88" s="153">
        <v>1995</v>
      </c>
      <c r="L88" s="99">
        <v>2</v>
      </c>
      <c r="M88" s="83">
        <v>72.5</v>
      </c>
      <c r="N88" s="89">
        <v>36.25</v>
      </c>
      <c r="O88" t="s" s="125">
        <v>76</v>
      </c>
      <c r="P88" s="129">
        <f>AVERAGE(B88)</f>
        <v>13</v>
      </c>
      <c r="Q88" s="97">
        <f>AVERAGE(D88)</f>
        <v>35.1153846153846</v>
      </c>
      <c r="R88" t="s" s="128">
        <v>76</v>
      </c>
      <c r="S88" s="129">
        <f>AVERAGE(G88)</f>
        <v>7</v>
      </c>
      <c r="T88" s="97">
        <f>AVERAGE(I88)</f>
        <v>35.4857142857143</v>
      </c>
      <c r="U88" t="s" s="128">
        <v>76</v>
      </c>
      <c r="V88" s="129">
        <f>AVERAGE(L88)</f>
        <v>2</v>
      </c>
      <c r="W88" s="97">
        <f>AVERAGE(N88)</f>
        <v>36.25</v>
      </c>
    </row>
    <row r="89" ht="21.95" customHeight="1">
      <c r="A89" s="152">
        <v>1996</v>
      </c>
      <c r="B89" s="99">
        <v>32</v>
      </c>
      <c r="C89" s="83">
        <v>1115.1</v>
      </c>
      <c r="D89" s="87">
        <v>34.846875</v>
      </c>
      <c r="E89" s="40"/>
      <c r="F89" s="153">
        <v>1996</v>
      </c>
      <c r="G89" s="99">
        <v>13</v>
      </c>
      <c r="H89" s="83">
        <v>457.7</v>
      </c>
      <c r="I89" s="87">
        <v>35.2076923076923</v>
      </c>
      <c r="J89" s="40"/>
      <c r="K89" s="153">
        <v>1996</v>
      </c>
      <c r="L89" s="99">
        <v>0</v>
      </c>
      <c r="M89" s="83">
        <v>0</v>
      </c>
      <c r="N89" s="89"/>
      <c r="O89" t="s" s="125">
        <v>77</v>
      </c>
      <c r="P89" s="161">
        <f>AVERAGE(B89)</f>
        <v>32</v>
      </c>
      <c r="Q89" s="162">
        <f>AVERAGE(D89)</f>
        <v>34.846875</v>
      </c>
      <c r="R89" t="s" s="128">
        <v>77</v>
      </c>
      <c r="S89" s="161">
        <f>AVERAGE(G89)</f>
        <v>13</v>
      </c>
      <c r="T89" s="162">
        <f>AVERAGE(I89)</f>
        <v>35.2076923076923</v>
      </c>
      <c r="U89" t="s" s="128">
        <v>77</v>
      </c>
      <c r="V89" s="161">
        <f>AVERAGE(L89)</f>
        <v>0</v>
      </c>
      <c r="W89" s="162"/>
    </row>
    <row r="90" ht="21.95" customHeight="1">
      <c r="A90" s="152">
        <v>1997</v>
      </c>
      <c r="B90" s="99">
        <v>21</v>
      </c>
      <c r="C90" s="83">
        <v>733.7</v>
      </c>
      <c r="D90" s="87">
        <v>34.9380952380952</v>
      </c>
      <c r="E90" s="40"/>
      <c r="F90" s="153">
        <v>1997</v>
      </c>
      <c r="G90" s="99">
        <v>7</v>
      </c>
      <c r="H90" s="83">
        <v>249.1</v>
      </c>
      <c r="I90" s="87">
        <v>35.5857142857143</v>
      </c>
      <c r="J90" s="40"/>
      <c r="K90" s="153">
        <v>1997</v>
      </c>
      <c r="L90" s="99">
        <v>2</v>
      </c>
      <c r="M90" s="83">
        <v>72.2</v>
      </c>
      <c r="N90" s="89">
        <v>36.1</v>
      </c>
      <c r="O90" t="s" s="125">
        <v>76</v>
      </c>
      <c r="P90" s="129">
        <f>AVERAGE(B90)</f>
        <v>21</v>
      </c>
      <c r="Q90" s="97">
        <f>AVERAGE(D90)</f>
        <v>34.9380952380952</v>
      </c>
      <c r="R90" t="s" s="128">
        <v>76</v>
      </c>
      <c r="S90" s="129">
        <f>AVERAGE(G90)</f>
        <v>7</v>
      </c>
      <c r="T90" s="97">
        <f>AVERAGE(I90)</f>
        <v>35.5857142857143</v>
      </c>
      <c r="U90" t="s" s="128">
        <v>76</v>
      </c>
      <c r="V90" s="129">
        <f>AVERAGE(L90)</f>
        <v>2</v>
      </c>
      <c r="W90" s="97">
        <f>AVERAGE(N90)</f>
        <v>36.1</v>
      </c>
    </row>
    <row r="91" ht="21.95" customHeight="1">
      <c r="A91" s="152">
        <v>1998</v>
      </c>
      <c r="B91" s="99">
        <v>59</v>
      </c>
      <c r="C91" s="83">
        <v>2065.6</v>
      </c>
      <c r="D91" s="87">
        <v>35.0101694915254</v>
      </c>
      <c r="E91" s="40"/>
      <c r="F91" s="153">
        <v>1998</v>
      </c>
      <c r="G91" s="99">
        <v>29</v>
      </c>
      <c r="H91" s="83">
        <v>1026.9</v>
      </c>
      <c r="I91" s="87">
        <v>35.4103448275862</v>
      </c>
      <c r="J91" s="40"/>
      <c r="K91" s="153">
        <v>1998</v>
      </c>
      <c r="L91" s="99">
        <v>6</v>
      </c>
      <c r="M91" s="83">
        <v>217.4</v>
      </c>
      <c r="N91" s="89">
        <v>36.2333333333333</v>
      </c>
      <c r="O91" t="s" s="125">
        <v>75</v>
      </c>
      <c r="P91" s="129">
        <f>AVERAGE(B90:B91)</f>
        <v>40</v>
      </c>
      <c r="Q91" s="97">
        <f>AVERAGE(D90:D91)</f>
        <v>34.9741323648103</v>
      </c>
      <c r="R91" t="s" s="128">
        <v>75</v>
      </c>
      <c r="S91" s="129">
        <f>AVERAGE(G90:G91)</f>
        <v>18</v>
      </c>
      <c r="T91" s="97">
        <f>AVERAGE(I90:I91)</f>
        <v>35.4980295566503</v>
      </c>
      <c r="U91" t="s" s="128">
        <v>75</v>
      </c>
      <c r="V91" s="129">
        <f>AVERAGE(L90:L91)</f>
        <v>4</v>
      </c>
      <c r="W91" s="97">
        <f>AVERAGE(N90:N91)</f>
        <v>36.1666666666667</v>
      </c>
    </row>
    <row r="92" ht="21.95" customHeight="1">
      <c r="A92" s="152">
        <v>1999</v>
      </c>
      <c r="B92" s="99">
        <v>15</v>
      </c>
      <c r="C92" s="83">
        <v>525.6</v>
      </c>
      <c r="D92" s="87">
        <v>35.04</v>
      </c>
      <c r="E92" s="40"/>
      <c r="F92" s="153">
        <v>1999</v>
      </c>
      <c r="G92" s="99">
        <v>7</v>
      </c>
      <c r="H92" s="83">
        <v>248</v>
      </c>
      <c r="I92" s="87">
        <v>35.4285714285714</v>
      </c>
      <c r="J92" s="40"/>
      <c r="K92" s="153">
        <v>1999</v>
      </c>
      <c r="L92" s="99">
        <v>1</v>
      </c>
      <c r="M92" s="83">
        <v>36</v>
      </c>
      <c r="N92" s="89">
        <v>36</v>
      </c>
      <c r="O92" t="s" s="125">
        <v>74</v>
      </c>
      <c r="P92" s="129">
        <f>AVERAGE(B90:B92)</f>
        <v>31.6666666666667</v>
      </c>
      <c r="Q92" s="97">
        <f>AVERAGE(D90:D92)</f>
        <v>34.9960882432069</v>
      </c>
      <c r="R92" t="s" s="128">
        <v>74</v>
      </c>
      <c r="S92" s="129">
        <f>AVERAGE(G90:G92)</f>
        <v>14.3333333333333</v>
      </c>
      <c r="T92" s="97">
        <f>AVERAGE(I90:I92)</f>
        <v>35.4748768472906</v>
      </c>
      <c r="U92" t="s" s="128">
        <v>74</v>
      </c>
      <c r="V92" s="129">
        <f>AVERAGE(L90:L92)</f>
        <v>3</v>
      </c>
      <c r="W92" s="97">
        <f>AVERAGE(N90:N92)</f>
        <v>36.1111111111111</v>
      </c>
    </row>
    <row r="93" ht="21.95" customHeight="1">
      <c r="A93" s="152">
        <v>2000</v>
      </c>
      <c r="B93" s="99">
        <v>23</v>
      </c>
      <c r="C93" s="83">
        <v>805.2</v>
      </c>
      <c r="D93" s="87">
        <v>35.0086956521739</v>
      </c>
      <c r="E93" s="40"/>
      <c r="F93" s="153">
        <v>2000</v>
      </c>
      <c r="G93" s="99">
        <v>14</v>
      </c>
      <c r="H93" s="83">
        <v>494.3</v>
      </c>
      <c r="I93" s="87">
        <v>35.3071428571429</v>
      </c>
      <c r="J93" s="40"/>
      <c r="K93" s="153">
        <v>2000</v>
      </c>
      <c r="L93" s="99">
        <v>1</v>
      </c>
      <c r="M93" s="83">
        <v>35.9</v>
      </c>
      <c r="N93" s="89">
        <v>35.9</v>
      </c>
      <c r="O93" t="s" s="125">
        <v>73</v>
      </c>
      <c r="P93" s="129">
        <f>AVERAGE(B90:B93)</f>
        <v>29.5</v>
      </c>
      <c r="Q93" s="97">
        <f>AVERAGE(D90:D93)</f>
        <v>34.9992400954486</v>
      </c>
      <c r="R93" t="s" s="128">
        <v>73</v>
      </c>
      <c r="S93" s="129">
        <f>AVERAGE(G90:G93)</f>
        <v>14.25</v>
      </c>
      <c r="T93" s="97">
        <f>AVERAGE(I90:I93)</f>
        <v>35.4329433497537</v>
      </c>
      <c r="U93" t="s" s="128">
        <v>73</v>
      </c>
      <c r="V93" s="129">
        <f>AVERAGE(L90:L93)</f>
        <v>2.5</v>
      </c>
      <c r="W93" s="97">
        <f>AVERAGE(N90:N93)</f>
        <v>36.0583333333333</v>
      </c>
    </row>
    <row r="94" ht="21.95" customHeight="1">
      <c r="A94" s="152">
        <v>2001</v>
      </c>
      <c r="B94" s="99">
        <v>28</v>
      </c>
      <c r="C94" s="83">
        <v>980.7</v>
      </c>
      <c r="D94" s="87">
        <v>35.025</v>
      </c>
      <c r="E94" s="40"/>
      <c r="F94" s="153">
        <v>2001</v>
      </c>
      <c r="G94" s="99">
        <v>13</v>
      </c>
      <c r="H94" s="83">
        <v>462.1</v>
      </c>
      <c r="I94" s="87">
        <v>35.5461538461538</v>
      </c>
      <c r="J94" s="40"/>
      <c r="K94" s="153">
        <v>2001</v>
      </c>
      <c r="L94" s="99">
        <v>3</v>
      </c>
      <c r="M94" s="83">
        <v>108.6</v>
      </c>
      <c r="N94" s="89">
        <v>36.2</v>
      </c>
      <c r="O94" t="s" s="125">
        <v>72</v>
      </c>
      <c r="P94" s="129">
        <f>AVERAGE(B90:B94)</f>
        <v>29.2</v>
      </c>
      <c r="Q94" s="97">
        <f>AVERAGE(D90:D94)</f>
        <v>35.0043920763589</v>
      </c>
      <c r="R94" t="s" s="128">
        <v>72</v>
      </c>
      <c r="S94" s="129">
        <f>AVERAGE(G90:G94)</f>
        <v>14</v>
      </c>
      <c r="T94" s="97">
        <f>AVERAGE(I90:I94)</f>
        <v>35.4555854490337</v>
      </c>
      <c r="U94" t="s" s="128">
        <v>72</v>
      </c>
      <c r="V94" s="129">
        <f>AVERAGE(L90:L94)</f>
        <v>2.6</v>
      </c>
      <c r="W94" s="97">
        <f>AVERAGE(N90:N94)</f>
        <v>36.0866666666667</v>
      </c>
    </row>
    <row r="95" ht="21.95" customHeight="1">
      <c r="A95" s="152">
        <v>2002</v>
      </c>
      <c r="B95" s="99">
        <v>63</v>
      </c>
      <c r="C95" s="83">
        <v>2202</v>
      </c>
      <c r="D95" s="87">
        <v>34.952380952381</v>
      </c>
      <c r="E95" s="40"/>
      <c r="F95" s="153">
        <v>2002</v>
      </c>
      <c r="G95" s="99">
        <v>33</v>
      </c>
      <c r="H95" s="83">
        <v>1164.6</v>
      </c>
      <c r="I95" s="87">
        <v>35.2909090909091</v>
      </c>
      <c r="J95" s="40"/>
      <c r="K95" s="153">
        <v>2002</v>
      </c>
      <c r="L95" s="99">
        <v>4</v>
      </c>
      <c r="M95" s="83">
        <v>144.2</v>
      </c>
      <c r="N95" s="89">
        <v>36.05</v>
      </c>
      <c r="O95" t="s" s="125">
        <v>71</v>
      </c>
      <c r="P95" s="129">
        <f>AVERAGE(B90:B95)</f>
        <v>34.8333333333333</v>
      </c>
      <c r="Q95" s="97">
        <f>AVERAGE(D90:D95)</f>
        <v>34.9957235556959</v>
      </c>
      <c r="R95" t="s" s="128">
        <v>71</v>
      </c>
      <c r="S95" s="129">
        <f>AVERAGE(G90:G95)</f>
        <v>17.1666666666667</v>
      </c>
      <c r="T95" s="97">
        <f>AVERAGE(I90:I95)</f>
        <v>35.4281393893463</v>
      </c>
      <c r="U95" t="s" s="128">
        <v>71</v>
      </c>
      <c r="V95" s="129">
        <f>AVERAGE(L90:L95)</f>
        <v>2.83333333333333</v>
      </c>
      <c r="W95" s="97">
        <f>AVERAGE(N90:N95)</f>
        <v>36.0805555555556</v>
      </c>
    </row>
    <row r="96" ht="21.95" customHeight="1">
      <c r="A96" s="152">
        <v>2003</v>
      </c>
      <c r="B96" s="99">
        <v>41</v>
      </c>
      <c r="C96" s="83">
        <v>1438.7</v>
      </c>
      <c r="D96" s="87">
        <v>35.090243902439</v>
      </c>
      <c r="E96" s="40"/>
      <c r="F96" s="153">
        <v>2003</v>
      </c>
      <c r="G96" s="99">
        <v>24</v>
      </c>
      <c r="H96" s="83">
        <v>850.9</v>
      </c>
      <c r="I96" s="87">
        <v>35.4541666666667</v>
      </c>
      <c r="J96" s="40"/>
      <c r="K96" s="153">
        <v>2003</v>
      </c>
      <c r="L96" s="99">
        <v>8</v>
      </c>
      <c r="M96" s="83">
        <v>289.4</v>
      </c>
      <c r="N96" s="89">
        <v>36.175</v>
      </c>
      <c r="O96" t="s" s="125">
        <v>70</v>
      </c>
      <c r="P96" s="129">
        <f>AVERAGE(B90:B96)</f>
        <v>35.7142857142857</v>
      </c>
      <c r="Q96" s="97">
        <f>AVERAGE(D90:D96)</f>
        <v>35.0092264623735</v>
      </c>
      <c r="R96" t="s" s="128">
        <v>70</v>
      </c>
      <c r="S96" s="129">
        <f>AVERAGE(G90:G96)</f>
        <v>18.1428571428571</v>
      </c>
      <c r="T96" s="97">
        <f>AVERAGE(I90:I96)</f>
        <v>35.4318575718206</v>
      </c>
      <c r="U96" t="s" s="128">
        <v>70</v>
      </c>
      <c r="V96" s="129">
        <f>AVERAGE(L90:L96)</f>
        <v>3.57142857142857</v>
      </c>
      <c r="W96" s="97">
        <f>AVERAGE(N90:N96)</f>
        <v>36.0940476190476</v>
      </c>
    </row>
    <row r="97" ht="21.95" customHeight="1">
      <c r="A97" s="152">
        <v>2004</v>
      </c>
      <c r="B97" s="99">
        <v>51</v>
      </c>
      <c r="C97" s="83">
        <v>1789.5</v>
      </c>
      <c r="D97" s="87">
        <v>35.0882352941176</v>
      </c>
      <c r="E97" s="40"/>
      <c r="F97" s="153">
        <v>2004</v>
      </c>
      <c r="G97" s="99">
        <v>32</v>
      </c>
      <c r="H97" s="83">
        <v>1131.7</v>
      </c>
      <c r="I97" s="87">
        <v>35.365625</v>
      </c>
      <c r="J97" s="40"/>
      <c r="K97" s="153">
        <v>2004</v>
      </c>
      <c r="L97" s="99">
        <v>4</v>
      </c>
      <c r="M97" s="83">
        <v>147</v>
      </c>
      <c r="N97" s="89">
        <v>36.75</v>
      </c>
      <c r="O97" t="s" s="125">
        <v>69</v>
      </c>
      <c r="P97" s="129">
        <f>AVERAGE(B90:B97)</f>
        <v>37.625</v>
      </c>
      <c r="Q97" s="97">
        <f>AVERAGE(D90:D97)</f>
        <v>35.0191025663415</v>
      </c>
      <c r="R97" t="s" s="128">
        <v>69</v>
      </c>
      <c r="S97" s="129">
        <f>AVERAGE(G90:G97)</f>
        <v>19.875</v>
      </c>
      <c r="T97" s="97">
        <f>AVERAGE(I90:I97)</f>
        <v>35.4235785003431</v>
      </c>
      <c r="U97" t="s" s="128">
        <v>69</v>
      </c>
      <c r="V97" s="129">
        <f>AVERAGE(L90:L97)</f>
        <v>3.625</v>
      </c>
      <c r="W97" s="97">
        <f>AVERAGE(N90:N97)</f>
        <v>36.1760416666667</v>
      </c>
    </row>
    <row r="98" ht="21.95" customHeight="1">
      <c r="A98" s="152">
        <v>2005</v>
      </c>
      <c r="B98" s="99">
        <v>45</v>
      </c>
      <c r="C98" s="83">
        <v>1570.1</v>
      </c>
      <c r="D98" s="87">
        <v>34.8911111111111</v>
      </c>
      <c r="E98" s="40"/>
      <c r="F98" s="153">
        <v>2005</v>
      </c>
      <c r="G98" s="99">
        <v>22</v>
      </c>
      <c r="H98" s="83">
        <v>775.9</v>
      </c>
      <c r="I98" s="87">
        <v>35.2681818181818</v>
      </c>
      <c r="J98" s="40"/>
      <c r="K98" s="153">
        <v>2005</v>
      </c>
      <c r="L98" s="99">
        <v>2</v>
      </c>
      <c r="M98" s="83">
        <v>72.90000000000001</v>
      </c>
      <c r="N98" s="89">
        <v>36.45</v>
      </c>
      <c r="O98" t="s" s="125">
        <v>68</v>
      </c>
      <c r="P98" s="129">
        <f>AVERAGE(B90:B98)</f>
        <v>38.4444444444444</v>
      </c>
      <c r="Q98" s="97">
        <f>AVERAGE(D90:D98)</f>
        <v>35.0048812935381</v>
      </c>
      <c r="R98" t="s" s="128">
        <v>68</v>
      </c>
      <c r="S98" s="129">
        <f>AVERAGE(G90:G98)</f>
        <v>20.1111111111111</v>
      </c>
      <c r="T98" s="97">
        <f>AVERAGE(I90:I98)</f>
        <v>35.4063122023251</v>
      </c>
      <c r="U98" t="s" s="128">
        <v>68</v>
      </c>
      <c r="V98" s="129">
        <f>AVERAGE(L90:L98)</f>
        <v>3.44444444444444</v>
      </c>
      <c r="W98" s="97">
        <f>AVERAGE(N90:N98)</f>
        <v>36.2064814814815</v>
      </c>
    </row>
    <row r="99" ht="21.95" customHeight="1">
      <c r="A99" s="152">
        <v>2006</v>
      </c>
      <c r="B99" s="99">
        <v>41</v>
      </c>
      <c r="C99" s="83">
        <v>1436</v>
      </c>
      <c r="D99" s="87">
        <v>35.0243902439024</v>
      </c>
      <c r="E99" s="40"/>
      <c r="F99" s="153">
        <v>2006</v>
      </c>
      <c r="G99" s="99">
        <v>22</v>
      </c>
      <c r="H99" s="83">
        <v>778.7</v>
      </c>
      <c r="I99" s="87">
        <v>35.3954545454545</v>
      </c>
      <c r="J99" s="40"/>
      <c r="K99" s="153">
        <v>2006</v>
      </c>
      <c r="L99" s="99">
        <v>4</v>
      </c>
      <c r="M99" s="83">
        <v>145.4</v>
      </c>
      <c r="N99" s="89">
        <v>36.35</v>
      </c>
      <c r="O99" t="s" s="125">
        <v>67</v>
      </c>
      <c r="P99" s="129">
        <f>AVERAGE(B90:B99)</f>
        <v>38.7</v>
      </c>
      <c r="Q99" s="97">
        <f>AVERAGE(D90:D99)</f>
        <v>35.0068321885746</v>
      </c>
      <c r="R99" t="s" s="128">
        <v>67</v>
      </c>
      <c r="S99" s="129">
        <f>AVERAGE(G90:G99)</f>
        <v>20.3</v>
      </c>
      <c r="T99" s="97">
        <f>AVERAGE(I90:I99)</f>
        <v>35.4052264366381</v>
      </c>
      <c r="U99" t="s" s="128">
        <v>67</v>
      </c>
      <c r="V99" s="129">
        <f>AVERAGE(L90:L99)</f>
        <v>3.5</v>
      </c>
      <c r="W99" s="97">
        <f>AVERAGE(N90:N99)</f>
        <v>36.2208333333333</v>
      </c>
    </row>
    <row r="100" ht="21.95" customHeight="1">
      <c r="A100" s="152">
        <v>2007</v>
      </c>
      <c r="B100" s="99">
        <v>34</v>
      </c>
      <c r="C100" s="83">
        <v>1188.2</v>
      </c>
      <c r="D100" s="87">
        <v>34.9470588235294</v>
      </c>
      <c r="E100" s="40"/>
      <c r="F100" s="153">
        <v>2007</v>
      </c>
      <c r="G100" s="99">
        <v>15</v>
      </c>
      <c r="H100" s="83">
        <v>531.6</v>
      </c>
      <c r="I100" s="87">
        <v>35.44</v>
      </c>
      <c r="J100" s="40"/>
      <c r="K100" s="153">
        <v>2007</v>
      </c>
      <c r="L100" s="99">
        <v>2</v>
      </c>
      <c r="M100" s="83">
        <v>73.09999999999999</v>
      </c>
      <c r="N100" s="89">
        <v>36.55</v>
      </c>
      <c r="O100" t="s" s="125">
        <v>66</v>
      </c>
      <c r="P100" s="129">
        <f>AVERAGE(B90:B100)</f>
        <v>38.2727272727273</v>
      </c>
      <c r="Q100" s="97">
        <f>AVERAGE(D90:D100)</f>
        <v>35.0013982462977</v>
      </c>
      <c r="R100" t="s" s="128">
        <v>66</v>
      </c>
      <c r="S100" s="129">
        <f>AVERAGE(G90:G100)</f>
        <v>19.8181818181818</v>
      </c>
      <c r="T100" s="97">
        <f>AVERAGE(I90:I100)</f>
        <v>35.408387669671</v>
      </c>
      <c r="U100" t="s" s="128">
        <v>66</v>
      </c>
      <c r="V100" s="129">
        <f>AVERAGE(L90:L100)</f>
        <v>3.36363636363636</v>
      </c>
      <c r="W100" s="97">
        <f>AVERAGE(N90:N100)</f>
        <v>36.2507575757576</v>
      </c>
    </row>
    <row r="101" ht="21.95" customHeight="1">
      <c r="A101" s="152">
        <v>2008</v>
      </c>
      <c r="B101" s="99">
        <v>43</v>
      </c>
      <c r="C101" s="83">
        <v>1514.7</v>
      </c>
      <c r="D101" s="87">
        <v>35.2255813953488</v>
      </c>
      <c r="E101" s="40"/>
      <c r="F101" s="153">
        <v>2008</v>
      </c>
      <c r="G101" s="99">
        <v>21</v>
      </c>
      <c r="H101" s="83">
        <v>753.1</v>
      </c>
      <c r="I101" s="87">
        <v>35.8619047619048</v>
      </c>
      <c r="J101" s="40"/>
      <c r="K101" s="153">
        <v>2008</v>
      </c>
      <c r="L101" s="99">
        <v>10</v>
      </c>
      <c r="M101" s="83">
        <v>366.1</v>
      </c>
      <c r="N101" s="89">
        <v>36.61</v>
      </c>
      <c r="O101" t="s" s="125">
        <v>65</v>
      </c>
      <c r="P101" s="129">
        <f>AVERAGE(B90:B101)</f>
        <v>38.6666666666667</v>
      </c>
      <c r="Q101" s="97">
        <f>AVERAGE(D90:D101)</f>
        <v>35.0200801753853</v>
      </c>
      <c r="R101" t="s" s="128">
        <v>65</v>
      </c>
      <c r="S101" s="129">
        <f>AVERAGE(G90:G101)</f>
        <v>19.9166666666667</v>
      </c>
      <c r="T101" s="97">
        <f>AVERAGE(I90:I101)</f>
        <v>35.4461807606905</v>
      </c>
      <c r="U101" t="s" s="128">
        <v>65</v>
      </c>
      <c r="V101" s="129">
        <f>AVERAGE(L90:L101)</f>
        <v>3.91666666666667</v>
      </c>
      <c r="W101" s="97">
        <f>AVERAGE(N90:N101)</f>
        <v>36.2806944444444</v>
      </c>
    </row>
    <row r="102" ht="21.95" customHeight="1">
      <c r="A102" s="152">
        <v>2009</v>
      </c>
      <c r="B102" s="99">
        <v>53</v>
      </c>
      <c r="C102" s="83">
        <v>1860</v>
      </c>
      <c r="D102" s="87">
        <v>35.0943396226415</v>
      </c>
      <c r="E102" s="40"/>
      <c r="F102" s="153">
        <v>2009</v>
      </c>
      <c r="G102" s="99">
        <v>30</v>
      </c>
      <c r="H102" s="83">
        <v>1064.4</v>
      </c>
      <c r="I102" s="87">
        <v>35.48</v>
      </c>
      <c r="J102" s="40"/>
      <c r="K102" s="153">
        <v>2009</v>
      </c>
      <c r="L102" s="99">
        <v>6</v>
      </c>
      <c r="M102" s="83">
        <v>220.8</v>
      </c>
      <c r="N102" s="89">
        <v>36.8</v>
      </c>
      <c r="O102" t="s" s="125">
        <v>64</v>
      </c>
      <c r="P102" s="129">
        <f>AVERAGE(B90:B102)</f>
        <v>39.7692307692308</v>
      </c>
      <c r="Q102" s="97">
        <f>AVERAGE(D90:D102)</f>
        <v>35.0257924405589</v>
      </c>
      <c r="R102" t="s" s="128">
        <v>64</v>
      </c>
      <c r="S102" s="129">
        <f>AVERAGE(G90:G102)</f>
        <v>20.6923076923077</v>
      </c>
      <c r="T102" s="97">
        <f>AVERAGE(I90:I102)</f>
        <v>35.4487822406373</v>
      </c>
      <c r="U102" t="s" s="128">
        <v>64</v>
      </c>
      <c r="V102" s="129">
        <f>AVERAGE(L90:L102)</f>
        <v>4.07692307692308</v>
      </c>
      <c r="W102" s="97">
        <f>AVERAGE(N90:N102)</f>
        <v>36.320641025641</v>
      </c>
    </row>
    <row r="103" ht="21.95" customHeight="1">
      <c r="A103" s="152">
        <v>2010</v>
      </c>
      <c r="B103" s="99">
        <v>37</v>
      </c>
      <c r="C103" s="83">
        <v>1295.2</v>
      </c>
      <c r="D103" s="87">
        <v>35.0054054054054</v>
      </c>
      <c r="E103" s="40"/>
      <c r="F103" s="153">
        <v>2010</v>
      </c>
      <c r="G103" s="99">
        <v>23</v>
      </c>
      <c r="H103" s="83">
        <v>811.5</v>
      </c>
      <c r="I103" s="87">
        <v>35.2826086956522</v>
      </c>
      <c r="J103" s="40"/>
      <c r="K103" s="153">
        <v>2010</v>
      </c>
      <c r="L103" s="99">
        <v>2</v>
      </c>
      <c r="M103" s="83">
        <v>72.5</v>
      </c>
      <c r="N103" s="89">
        <v>36.25</v>
      </c>
      <c r="O103" t="s" s="125">
        <v>63</v>
      </c>
      <c r="P103" s="129">
        <f>AVERAGE(B90:B103)</f>
        <v>39.5714285714286</v>
      </c>
      <c r="Q103" s="97">
        <f>AVERAGE(D90:D103)</f>
        <v>35.0243362237622</v>
      </c>
      <c r="R103" t="s" s="128">
        <v>63</v>
      </c>
      <c r="S103" s="129">
        <f>AVERAGE(G90:G103)</f>
        <v>20.8571428571429</v>
      </c>
      <c r="T103" s="97">
        <f>AVERAGE(I90:I103)</f>
        <v>35.4369127017098</v>
      </c>
      <c r="U103" t="s" s="128">
        <v>63</v>
      </c>
      <c r="V103" s="129">
        <f>AVERAGE(L90:L103)</f>
        <v>3.92857142857143</v>
      </c>
      <c r="W103" s="97">
        <f>AVERAGE(N90:N103)</f>
        <v>36.3155952380952</v>
      </c>
    </row>
    <row r="104" ht="21.95" customHeight="1">
      <c r="A104" s="152">
        <v>2011</v>
      </c>
      <c r="B104" s="99">
        <v>18</v>
      </c>
      <c r="C104" s="83">
        <v>626.5</v>
      </c>
      <c r="D104" s="87">
        <v>34.8055555555556</v>
      </c>
      <c r="E104" s="40"/>
      <c r="F104" s="153">
        <v>2011</v>
      </c>
      <c r="G104" s="99">
        <v>7</v>
      </c>
      <c r="H104" s="83">
        <v>246</v>
      </c>
      <c r="I104" s="87">
        <v>35.1428571428571</v>
      </c>
      <c r="J104" s="40"/>
      <c r="K104" s="153">
        <v>2011</v>
      </c>
      <c r="L104" s="99">
        <v>0</v>
      </c>
      <c r="M104" s="83">
        <v>0</v>
      </c>
      <c r="N104" s="89"/>
      <c r="O104" t="s" s="125">
        <v>62</v>
      </c>
      <c r="P104" s="129">
        <f>AVERAGE(B90:B104)</f>
        <v>38.1333333333333</v>
      </c>
      <c r="Q104" s="97">
        <f>AVERAGE(D90:D104)</f>
        <v>35.0097508458818</v>
      </c>
      <c r="R104" t="s" s="128">
        <v>62</v>
      </c>
      <c r="S104" s="129">
        <f>AVERAGE(G90:G104)</f>
        <v>19.9333333333333</v>
      </c>
      <c r="T104" s="97">
        <f>AVERAGE(I90:I104)</f>
        <v>35.4173089977863</v>
      </c>
      <c r="U104" t="s" s="128">
        <v>62</v>
      </c>
      <c r="V104" s="129">
        <f>AVERAGE(L90:L104)</f>
        <v>3.66666666666667</v>
      </c>
      <c r="W104" s="97">
        <f>AVERAGE(N90:N104)</f>
        <v>36.3155952380952</v>
      </c>
    </row>
    <row r="105" ht="21.95" customHeight="1">
      <c r="A105" s="152">
        <v>2012</v>
      </c>
      <c r="B105" s="99">
        <v>55</v>
      </c>
      <c r="C105" s="83">
        <v>1931</v>
      </c>
      <c r="D105" s="87">
        <v>35.1090909090909</v>
      </c>
      <c r="E105" s="40"/>
      <c r="F105" s="153">
        <v>2012</v>
      </c>
      <c r="G105" s="99">
        <v>32</v>
      </c>
      <c r="H105" s="83">
        <v>1135.5</v>
      </c>
      <c r="I105" s="87">
        <v>35.484375</v>
      </c>
      <c r="J105" s="40"/>
      <c r="K105" s="153">
        <v>2012</v>
      </c>
      <c r="L105" s="99">
        <v>8</v>
      </c>
      <c r="M105" s="83">
        <v>289.8</v>
      </c>
      <c r="N105" s="89">
        <v>36.225</v>
      </c>
      <c r="O105" t="s" s="125">
        <v>61</v>
      </c>
      <c r="P105" s="129">
        <f>AVERAGE(B90:B105)</f>
        <v>39.1875</v>
      </c>
      <c r="Q105" s="97">
        <f>AVERAGE(D90:D105)</f>
        <v>35.0159595998323</v>
      </c>
      <c r="R105" t="s" s="128">
        <v>61</v>
      </c>
      <c r="S105" s="129">
        <f>AVERAGE(G90:G105)</f>
        <v>20.6875</v>
      </c>
      <c r="T105" s="97">
        <f>AVERAGE(I90:I105)</f>
        <v>35.4215006229247</v>
      </c>
      <c r="U105" t="s" s="128">
        <v>61</v>
      </c>
      <c r="V105" s="129">
        <f>AVERAGE(L90:L105)</f>
        <v>3.9375</v>
      </c>
      <c r="W105" s="97">
        <f>AVERAGE(N90:N105)</f>
        <v>36.3095555555556</v>
      </c>
    </row>
    <row r="106" ht="21.95" customHeight="1">
      <c r="A106" s="152">
        <v>2013</v>
      </c>
      <c r="B106" s="99">
        <v>37</v>
      </c>
      <c r="C106" s="83">
        <v>1289.9</v>
      </c>
      <c r="D106" s="87">
        <v>34.8621621621622</v>
      </c>
      <c r="E106" s="40"/>
      <c r="F106" s="153">
        <v>2013</v>
      </c>
      <c r="G106" s="99">
        <v>16</v>
      </c>
      <c r="H106" s="83">
        <v>564.9</v>
      </c>
      <c r="I106" s="87">
        <v>35.30625</v>
      </c>
      <c r="J106" s="40"/>
      <c r="K106" s="153">
        <v>2013</v>
      </c>
      <c r="L106" s="99">
        <v>2</v>
      </c>
      <c r="M106" s="83">
        <v>72.7</v>
      </c>
      <c r="N106" s="89">
        <v>36.35</v>
      </c>
      <c r="O106" t="s" s="125">
        <v>60</v>
      </c>
      <c r="P106" s="129">
        <f>AVERAGE(B90:B106)</f>
        <v>39.0588235294118</v>
      </c>
      <c r="Q106" s="97">
        <f>AVERAGE(D90:D106)</f>
        <v>35.0069126917341</v>
      </c>
      <c r="R106" t="s" s="128">
        <v>60</v>
      </c>
      <c r="S106" s="129">
        <f>AVERAGE(G90:G106)</f>
        <v>20.4117647058824</v>
      </c>
      <c r="T106" s="97">
        <f>AVERAGE(I90:I106)</f>
        <v>35.4147211745173</v>
      </c>
      <c r="U106" t="s" s="128">
        <v>60</v>
      </c>
      <c r="V106" s="129">
        <f>AVERAGE(L90:L106)</f>
        <v>3.82352941176471</v>
      </c>
      <c r="W106" s="97">
        <f>AVERAGE(N90:N106)</f>
        <v>36.3120833333333</v>
      </c>
    </row>
    <row r="107" ht="21.95" customHeight="1">
      <c r="A107" s="152">
        <v>2014</v>
      </c>
      <c r="B107" s="99">
        <v>55</v>
      </c>
      <c r="C107" s="83">
        <v>1926.4</v>
      </c>
      <c r="D107" s="87">
        <v>35.0254545454545</v>
      </c>
      <c r="E107" s="40"/>
      <c r="F107" s="153">
        <v>2014</v>
      </c>
      <c r="G107" s="99">
        <v>28</v>
      </c>
      <c r="H107" s="83">
        <v>992.6</v>
      </c>
      <c r="I107" s="87">
        <v>35.45</v>
      </c>
      <c r="J107" s="40"/>
      <c r="K107" s="153">
        <v>2014</v>
      </c>
      <c r="L107" s="99">
        <v>5</v>
      </c>
      <c r="M107" s="83">
        <v>181.5</v>
      </c>
      <c r="N107" s="89">
        <v>36.3</v>
      </c>
      <c r="O107" t="s" s="125">
        <v>59</v>
      </c>
      <c r="P107" s="129">
        <f>AVERAGE(B90:B107)</f>
        <v>39.9444444444444</v>
      </c>
      <c r="Q107" s="97">
        <f>AVERAGE(D90:D107)</f>
        <v>35.0079427947186</v>
      </c>
      <c r="R107" t="s" s="128">
        <v>59</v>
      </c>
      <c r="S107" s="129">
        <f>AVERAGE(G90:G107)</f>
        <v>20.8333333333333</v>
      </c>
      <c r="T107" s="97">
        <f>AVERAGE(I90:I107)</f>
        <v>35.4166811092664</v>
      </c>
      <c r="U107" t="s" s="128">
        <v>59</v>
      </c>
      <c r="V107" s="129">
        <f>AVERAGE(L90:L107)</f>
        <v>3.88888888888889</v>
      </c>
      <c r="W107" s="97">
        <f>AVERAGE(N90:N107)</f>
        <v>36.3113725490196</v>
      </c>
    </row>
    <row r="108" ht="21.95" customHeight="1">
      <c r="A108" s="152">
        <v>2015</v>
      </c>
      <c r="B108" s="99">
        <v>48</v>
      </c>
      <c r="C108" s="83">
        <v>1683.6</v>
      </c>
      <c r="D108" s="87">
        <v>35.075</v>
      </c>
      <c r="E108" s="40"/>
      <c r="F108" s="153">
        <v>2015</v>
      </c>
      <c r="G108" s="99">
        <v>26</v>
      </c>
      <c r="H108" s="83">
        <v>922.8</v>
      </c>
      <c r="I108" s="87">
        <v>35.4923076923077</v>
      </c>
      <c r="J108" s="40"/>
      <c r="K108" s="153">
        <v>2015</v>
      </c>
      <c r="L108" s="99">
        <v>5</v>
      </c>
      <c r="M108" s="83">
        <v>182.1</v>
      </c>
      <c r="N108" s="89">
        <v>36.42</v>
      </c>
      <c r="O108" t="s" s="125">
        <v>58</v>
      </c>
      <c r="P108" s="129">
        <f>AVERAGE(B90:B108)</f>
        <v>40.3684210526316</v>
      </c>
      <c r="Q108" s="97">
        <f>AVERAGE(D90:D108)</f>
        <v>35.0114721213123</v>
      </c>
      <c r="R108" t="s" s="128">
        <v>58</v>
      </c>
      <c r="S108" s="129">
        <f>AVERAGE(G90:G108)</f>
        <v>21.1052631578947</v>
      </c>
      <c r="T108" s="97">
        <f>AVERAGE(I90:I108)</f>
        <v>35.4206614557422</v>
      </c>
      <c r="U108" t="s" s="128">
        <v>58</v>
      </c>
      <c r="V108" s="129">
        <f>AVERAGE(L90:L108)</f>
        <v>3.94736842105263</v>
      </c>
      <c r="W108" s="97">
        <f>AVERAGE(N90:N108)</f>
        <v>36.3174074074074</v>
      </c>
    </row>
    <row r="109" ht="21.95" customHeight="1">
      <c r="A109" s="152">
        <v>2016</v>
      </c>
      <c r="B109" s="99">
        <v>65</v>
      </c>
      <c r="C109" s="83">
        <v>2275.4</v>
      </c>
      <c r="D109" s="87">
        <v>35.0061538461538</v>
      </c>
      <c r="E109" s="40"/>
      <c r="F109" s="153">
        <v>2016</v>
      </c>
      <c r="G109" s="99">
        <v>34</v>
      </c>
      <c r="H109" s="83">
        <v>1203.5</v>
      </c>
      <c r="I109" s="87">
        <v>35.3970588235294</v>
      </c>
      <c r="J109" s="40"/>
      <c r="K109" s="153">
        <v>2016</v>
      </c>
      <c r="L109" s="99">
        <v>5</v>
      </c>
      <c r="M109" s="83">
        <v>181.5</v>
      </c>
      <c r="N109" s="89">
        <v>36.3</v>
      </c>
      <c r="O109" t="s" s="125">
        <v>57</v>
      </c>
      <c r="P109" s="129">
        <f>AVERAGE(B90:B109)</f>
        <v>41.6</v>
      </c>
      <c r="Q109" s="97">
        <f>AVERAGE(D90:D109)</f>
        <v>35.0112062075544</v>
      </c>
      <c r="R109" t="s" s="128">
        <v>57</v>
      </c>
      <c r="S109" s="129">
        <f>AVERAGE(G90:G109)</f>
        <v>21.75</v>
      </c>
      <c r="T109" s="97">
        <f>AVERAGE(I90:I109)</f>
        <v>35.4194813241316</v>
      </c>
      <c r="U109" t="s" s="128">
        <v>57</v>
      </c>
      <c r="V109" s="129">
        <f>AVERAGE(L90:L109)</f>
        <v>4</v>
      </c>
      <c r="W109" s="97">
        <f>AVERAGE(N90:N109)</f>
        <v>36.3164912280702</v>
      </c>
    </row>
    <row r="110" ht="21.95" customHeight="1">
      <c r="A110" s="152">
        <v>2017</v>
      </c>
      <c r="B110" s="99">
        <v>58</v>
      </c>
      <c r="C110" s="83">
        <v>2031.3</v>
      </c>
      <c r="D110" s="87">
        <v>35.0224137931034</v>
      </c>
      <c r="E110" s="40"/>
      <c r="F110" s="153">
        <v>2017</v>
      </c>
      <c r="G110" s="99">
        <v>29</v>
      </c>
      <c r="H110" s="83">
        <v>1027.4</v>
      </c>
      <c r="I110" s="87">
        <v>35.4275862068966</v>
      </c>
      <c r="J110" s="40"/>
      <c r="K110" s="153">
        <v>2017</v>
      </c>
      <c r="L110" s="99">
        <v>5</v>
      </c>
      <c r="M110" s="83">
        <v>181.6</v>
      </c>
      <c r="N110" s="89">
        <v>36.32</v>
      </c>
      <c r="O110" s="96"/>
      <c r="P110" s="83"/>
      <c r="Q110" s="83"/>
      <c r="R110" s="84"/>
      <c r="S110" s="83"/>
      <c r="T110" s="83"/>
      <c r="U110" s="84"/>
      <c r="V110" s="83"/>
      <c r="W110" s="97"/>
    </row>
    <row r="111" ht="21.95" customHeight="1">
      <c r="A111" s="152">
        <v>2018</v>
      </c>
      <c r="B111" s="99">
        <v>57</v>
      </c>
      <c r="C111" s="83">
        <v>1993.4</v>
      </c>
      <c r="D111" s="87">
        <v>34.9719298245614</v>
      </c>
      <c r="E111" s="40"/>
      <c r="F111" s="153">
        <v>2018</v>
      </c>
      <c r="G111" s="99">
        <v>30</v>
      </c>
      <c r="H111" s="83">
        <v>1059.4</v>
      </c>
      <c r="I111" s="87">
        <v>35.3133333333333</v>
      </c>
      <c r="J111" s="40"/>
      <c r="K111" s="153">
        <v>2018</v>
      </c>
      <c r="L111" s="99">
        <v>3</v>
      </c>
      <c r="M111" s="83">
        <v>109.5</v>
      </c>
      <c r="N111" s="89">
        <v>36.5</v>
      </c>
      <c r="O111" s="96"/>
      <c r="P111" s="83"/>
      <c r="Q111" s="83"/>
      <c r="R111" s="84"/>
      <c r="S111" s="83"/>
      <c r="T111" s="83"/>
      <c r="U111" s="84"/>
      <c r="V111" s="83"/>
      <c r="W111" s="97"/>
    </row>
    <row r="112" ht="21.95" customHeight="1">
      <c r="A112" s="152">
        <v>2019</v>
      </c>
      <c r="B112" s="99">
        <v>83</v>
      </c>
      <c r="C112" s="83">
        <v>2919.2</v>
      </c>
      <c r="D112" s="87">
        <v>35.1710843373494</v>
      </c>
      <c r="E112" s="40"/>
      <c r="F112" s="153">
        <v>2019</v>
      </c>
      <c r="G112" s="99">
        <v>47</v>
      </c>
      <c r="H112" s="83">
        <v>1674.2</v>
      </c>
      <c r="I112" s="87">
        <v>35.6212765957447</v>
      </c>
      <c r="J112" s="40"/>
      <c r="K112" s="153">
        <v>2019</v>
      </c>
      <c r="L112" s="99">
        <v>15</v>
      </c>
      <c r="M112" s="83">
        <v>544.8</v>
      </c>
      <c r="N112" s="89">
        <v>36.32</v>
      </c>
      <c r="O112" s="96"/>
      <c r="P112" s="83"/>
      <c r="Q112" s="83"/>
      <c r="R112" s="84"/>
      <c r="S112" s="83"/>
      <c r="T112" s="83"/>
      <c r="U112" s="84"/>
      <c r="V112" s="83"/>
      <c r="W112" s="97"/>
    </row>
    <row r="113" ht="21.95" customHeight="1">
      <c r="A113" s="152">
        <v>2020</v>
      </c>
      <c r="B113" s="99">
        <v>80</v>
      </c>
      <c r="C113" s="83">
        <v>2815.6</v>
      </c>
      <c r="D113" s="87">
        <v>35.195</v>
      </c>
      <c r="E113" s="40"/>
      <c r="F113" s="153">
        <v>2020</v>
      </c>
      <c r="G113" s="99">
        <v>50</v>
      </c>
      <c r="H113" s="83">
        <v>1777.9</v>
      </c>
      <c r="I113" s="87">
        <v>35.558</v>
      </c>
      <c r="J113" s="40"/>
      <c r="K113" s="153">
        <v>2020</v>
      </c>
      <c r="L113" s="99">
        <v>14</v>
      </c>
      <c r="M113" s="83">
        <v>508.4</v>
      </c>
      <c r="N113" s="89">
        <v>36.3142857142857</v>
      </c>
      <c r="O113" s="96"/>
      <c r="P113" s="83"/>
      <c r="Q113" s="83"/>
      <c r="R113" s="84"/>
      <c r="S113" s="83"/>
      <c r="T113" s="83"/>
      <c r="U113" s="84"/>
      <c r="V113" s="83"/>
      <c r="W113" s="97"/>
    </row>
    <row r="114" ht="21.95" customHeight="1">
      <c r="A114" s="152">
        <v>2021</v>
      </c>
      <c r="B114" s="99">
        <v>75</v>
      </c>
      <c r="C114" s="83">
        <v>2644.6</v>
      </c>
      <c r="D114" s="87">
        <v>35.2613333333333</v>
      </c>
      <c r="E114" s="40"/>
      <c r="F114" s="153">
        <v>2021</v>
      </c>
      <c r="G114" s="99">
        <v>48</v>
      </c>
      <c r="H114" s="83">
        <v>1709.8</v>
      </c>
      <c r="I114" s="87">
        <v>35.6208333333333</v>
      </c>
      <c r="J114" s="40"/>
      <c r="K114" s="153">
        <v>2021</v>
      </c>
      <c r="L114" s="99">
        <v>12</v>
      </c>
      <c r="M114" s="83">
        <v>438.2</v>
      </c>
      <c r="N114" s="89">
        <v>36.5166666666667</v>
      </c>
      <c r="O114" s="96"/>
      <c r="P114" s="83"/>
      <c r="Q114" s="83"/>
      <c r="R114" s="84"/>
      <c r="S114" s="83"/>
      <c r="T114" s="83"/>
      <c r="U114" s="84"/>
      <c r="V114" s="83"/>
      <c r="W114" s="97"/>
    </row>
    <row r="115" ht="21.95" customHeight="1">
      <c r="A115" s="152">
        <v>2022</v>
      </c>
      <c r="B115" s="99">
        <v>66</v>
      </c>
      <c r="C115" s="83">
        <v>2310</v>
      </c>
      <c r="D115" s="87">
        <v>35</v>
      </c>
      <c r="E115" s="40"/>
      <c r="F115" s="153">
        <v>2022</v>
      </c>
      <c r="G115" s="99">
        <v>32</v>
      </c>
      <c r="H115" s="83">
        <v>1134</v>
      </c>
      <c r="I115" s="87">
        <v>35.4375</v>
      </c>
      <c r="J115" s="40"/>
      <c r="K115" s="153">
        <v>2022</v>
      </c>
      <c r="L115" s="99">
        <v>7</v>
      </c>
      <c r="M115" s="83">
        <v>254.9</v>
      </c>
      <c r="N115" s="89">
        <v>36.4142857142857</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90"/>
      <c r="E133" s="40"/>
      <c r="F133" s="88"/>
      <c r="G133" s="84"/>
      <c r="H133" s="83"/>
      <c r="I133" s="90"/>
      <c r="J133" s="40"/>
      <c r="K133" s="88"/>
      <c r="L133" s="84"/>
      <c r="M133" s="83"/>
      <c r="N133" s="91"/>
      <c r="O133" s="82"/>
      <c r="P133" s="83"/>
      <c r="Q133" s="83"/>
      <c r="R133" s="84"/>
      <c r="S133" s="84"/>
      <c r="T133" s="83"/>
      <c r="U133" s="83"/>
      <c r="V133" s="83"/>
      <c r="W133" s="85"/>
    </row>
    <row r="134" ht="21.95" customHeight="1">
      <c r="A134" s="86"/>
      <c r="B134" s="84"/>
      <c r="C134" s="83"/>
      <c r="D134" s="87"/>
      <c r="E134" s="40"/>
      <c r="F134" s="88"/>
      <c r="G134" s="84"/>
      <c r="H134" s="83"/>
      <c r="I134" s="90"/>
      <c r="J134" s="40"/>
      <c r="K134" s="88"/>
      <c r="L134" s="84"/>
      <c r="M134" s="83"/>
      <c r="N134" s="91"/>
      <c r="O134" s="82"/>
      <c r="P134" s="83"/>
      <c r="Q134" s="83"/>
      <c r="R134" s="84"/>
      <c r="S134" s="84"/>
      <c r="T134" s="83"/>
      <c r="U134" s="83"/>
      <c r="V134" s="83"/>
      <c r="W134" s="85"/>
    </row>
    <row r="135" ht="21.95" customHeight="1">
      <c r="A135" t="s" s="92">
        <v>78</v>
      </c>
      <c r="B135" s="84"/>
      <c r="C135" s="83"/>
      <c r="D135" s="87"/>
      <c r="E135" s="40"/>
      <c r="F135" s="88"/>
      <c r="G135" s="84"/>
      <c r="H135" s="83"/>
      <c r="I135" s="87"/>
      <c r="J135" s="40"/>
      <c r="K135" s="88"/>
      <c r="L135" s="84"/>
      <c r="M135" s="83"/>
      <c r="N135" s="89"/>
      <c r="O135" s="82"/>
      <c r="P135" s="83"/>
      <c r="Q135" s="83"/>
      <c r="R135" s="84"/>
      <c r="S135" s="84"/>
      <c r="T135" s="83"/>
      <c r="U135" s="83"/>
      <c r="V135" s="83"/>
      <c r="W135" s="85"/>
    </row>
    <row r="136" ht="21.95" customHeight="1">
      <c r="A136" t="s" s="93">
        <v>67</v>
      </c>
      <c r="B136" s="94"/>
      <c r="C136" s="83"/>
      <c r="D136" s="87"/>
      <c r="E136" s="40"/>
      <c r="F136" t="s" s="95">
        <v>67</v>
      </c>
      <c r="G136" s="94"/>
      <c r="H136" s="83"/>
      <c r="I136" s="87"/>
      <c r="J136" s="40"/>
      <c r="K136" t="s" s="95">
        <v>67</v>
      </c>
      <c r="L136" s="94"/>
      <c r="M136" s="83"/>
      <c r="N136" s="89"/>
      <c r="O136" s="96"/>
      <c r="P136" s="83"/>
      <c r="Q136" s="83"/>
      <c r="R136" s="84"/>
      <c r="S136" s="83"/>
      <c r="T136" s="83"/>
      <c r="U136" s="84"/>
      <c r="V136" s="83"/>
      <c r="W136" s="97"/>
    </row>
    <row r="137" ht="21.95" customHeight="1">
      <c r="A137" t="s" s="98">
        <v>79</v>
      </c>
      <c r="B137" s="99">
        <f>AVERAGE(B79:B88)</f>
        <v>22.1</v>
      </c>
      <c r="C137" s="83">
        <f>AVERAGE(C79:C88)</f>
        <v>772.33</v>
      </c>
      <c r="D137" s="87">
        <f>AVERAGE(D79:D88)</f>
        <v>34.9578921000024</v>
      </c>
      <c r="E137" s="40"/>
      <c r="F137" t="s" s="100">
        <v>79</v>
      </c>
      <c r="G137" s="99">
        <f>AVERAGE(G79:G88)</f>
        <v>9.5</v>
      </c>
      <c r="H137" s="83">
        <f>AVERAGE(H79:H88)</f>
        <v>336.68</v>
      </c>
      <c r="I137" s="87">
        <f>AVERAGE(I79:I88)</f>
        <v>35.4394350649351</v>
      </c>
      <c r="J137" s="40"/>
      <c r="K137" t="s" s="100">
        <v>79</v>
      </c>
      <c r="L137" s="99">
        <f>AVERAGE(L79:L88)</f>
        <v>1.9</v>
      </c>
      <c r="M137" s="83">
        <f>AVERAGE(M79:M88)</f>
        <v>69.06</v>
      </c>
      <c r="N137" s="89">
        <f>AVERAGE(N79:N88)</f>
        <v>36.3260416666667</v>
      </c>
      <c r="O137" s="96"/>
      <c r="P137" s="83"/>
      <c r="Q137" s="83"/>
      <c r="R137" s="84"/>
      <c r="S137" s="83"/>
      <c r="T137" s="83"/>
      <c r="U137" s="84"/>
      <c r="V137" s="83"/>
      <c r="W137" s="97"/>
    </row>
    <row r="138" ht="21.95" customHeight="1">
      <c r="A138" t="s" s="98">
        <v>80</v>
      </c>
      <c r="B138" s="83">
        <f>AVERAGE(B90:B99)</f>
        <v>38.7</v>
      </c>
      <c r="C138" s="83">
        <f>AVERAGE(C90:C99)</f>
        <v>1354.71</v>
      </c>
      <c r="D138" s="87">
        <f>AVERAGE(D90:D99)</f>
        <v>35.0068321885746</v>
      </c>
      <c r="E138" s="40"/>
      <c r="F138" t="s" s="100">
        <v>80</v>
      </c>
      <c r="G138" s="83">
        <f>AVERAGE(G90:G99)</f>
        <v>20.3</v>
      </c>
      <c r="H138" s="83">
        <f>AVERAGE(H90:H99)</f>
        <v>718.22</v>
      </c>
      <c r="I138" s="87">
        <f>AVERAGE(I90:I99)</f>
        <v>35.4052264366381</v>
      </c>
      <c r="J138" s="40"/>
      <c r="K138" t="s" s="100">
        <v>80</v>
      </c>
      <c r="L138" s="83">
        <f>AVERAGE(L90:L99)</f>
        <v>3.5</v>
      </c>
      <c r="M138" s="83">
        <f>AVERAGE(M90:M99)</f>
        <v>126.9</v>
      </c>
      <c r="N138" s="89">
        <f>AVERAGE(N90:N99)</f>
        <v>36.2208333333333</v>
      </c>
      <c r="O138" s="96"/>
      <c r="P138" s="83"/>
      <c r="Q138" s="83"/>
      <c r="R138" s="84"/>
      <c r="S138" s="83"/>
      <c r="T138" s="83"/>
      <c r="U138" s="84"/>
      <c r="V138" s="83"/>
      <c r="W138" s="97"/>
    </row>
    <row r="139" ht="21.95" customHeight="1">
      <c r="A139" t="s" s="101">
        <v>81</v>
      </c>
      <c r="B139" s="84"/>
      <c r="C139" s="84"/>
      <c r="D139" s="90"/>
      <c r="E139" s="40"/>
      <c r="F139" t="s" s="102">
        <v>81</v>
      </c>
      <c r="G139" s="84"/>
      <c r="H139" s="84"/>
      <c r="I139" s="90"/>
      <c r="J139" s="40"/>
      <c r="K139" t="s" s="102">
        <v>81</v>
      </c>
      <c r="L139" s="84"/>
      <c r="M139" s="84"/>
      <c r="N139" s="91"/>
      <c r="O139" s="96"/>
      <c r="P139" s="83"/>
      <c r="Q139" s="83"/>
      <c r="R139" s="84"/>
      <c r="S139" s="83"/>
      <c r="T139" s="83"/>
      <c r="U139" s="84"/>
      <c r="V139" s="83"/>
      <c r="W139" s="97"/>
    </row>
    <row r="140" ht="21.95" customHeight="1">
      <c r="A140" t="s" s="103">
        <v>82</v>
      </c>
      <c r="B140" s="99">
        <f>AVERAGE(B24:B33)</f>
        <v>44.1</v>
      </c>
      <c r="C140" s="83">
        <f>AVERAGE(C24:C33)</f>
        <v>1542.72</v>
      </c>
      <c r="D140" s="87">
        <f>AVERAGE(D24:D33)</f>
        <v>34.9171802259753</v>
      </c>
      <c r="E140" s="40"/>
      <c r="F140" t="s" s="104">
        <v>82</v>
      </c>
      <c r="G140" s="99">
        <f>AVERAGE(G24:G33)</f>
        <v>23.2</v>
      </c>
      <c r="H140" s="83">
        <f>AVERAGE(H24:H33)</f>
        <v>821.34</v>
      </c>
      <c r="I140" s="87">
        <f>AVERAGE(I24:I33)</f>
        <v>35.3529698004754</v>
      </c>
      <c r="J140" s="40"/>
      <c r="K140" t="s" s="104">
        <v>82</v>
      </c>
      <c r="L140" s="99">
        <f>AVERAGE(L24:L33)</f>
        <v>3.8</v>
      </c>
      <c r="M140" s="83">
        <f>AVERAGE(M24:M33)</f>
        <v>138.29</v>
      </c>
      <c r="N140" s="89">
        <f>AVERAGE(N24:N33)</f>
        <v>36.32875</v>
      </c>
      <c r="O140" s="96"/>
      <c r="P140" s="83"/>
      <c r="Q140" s="83"/>
      <c r="R140" s="84"/>
      <c r="S140" s="83"/>
      <c r="T140" s="83"/>
      <c r="U140" s="84"/>
      <c r="V140" s="83"/>
      <c r="W140" s="97"/>
    </row>
    <row r="141" ht="21.95" customHeight="1">
      <c r="A141" t="s" s="103">
        <v>83</v>
      </c>
      <c r="B141" s="83">
        <f>AVERAGE(B35:B44)</f>
        <v>16.4</v>
      </c>
      <c r="C141" s="83">
        <f>AVERAGE(C35:C44)</f>
        <v>573.87</v>
      </c>
      <c r="D141" s="87">
        <f>AVERAGE(D35:D44)</f>
        <v>34.9492866300366</v>
      </c>
      <c r="E141" s="40"/>
      <c r="F141" t="s" s="104">
        <v>83</v>
      </c>
      <c r="G141" s="83">
        <f>AVERAGE(G35:G44)</f>
        <v>7.9</v>
      </c>
      <c r="H141" s="83">
        <f>AVERAGE(H35:H44)</f>
        <v>280.01</v>
      </c>
      <c r="I141" s="87">
        <f>AVERAGE(I35:I44)</f>
        <v>35.4564110305958</v>
      </c>
      <c r="J141" s="40"/>
      <c r="K141" t="s" s="104">
        <v>83</v>
      </c>
      <c r="L141" s="83">
        <f>AVERAGE(L35:L44)</f>
        <v>1.4</v>
      </c>
      <c r="M141" s="83">
        <f>AVERAGE(M35:M44)</f>
        <v>50.83</v>
      </c>
      <c r="N141" s="89">
        <f>AVERAGE(N35:N44)</f>
        <v>36.2263888888889</v>
      </c>
      <c r="O141" s="96"/>
      <c r="P141" s="83"/>
      <c r="Q141" s="83"/>
      <c r="R141" s="84"/>
      <c r="S141" s="83"/>
      <c r="T141" s="83"/>
      <c r="U141" s="84"/>
      <c r="V141" s="83"/>
      <c r="W141" s="97"/>
    </row>
    <row r="142" ht="21.95" customHeight="1">
      <c r="A142" s="105"/>
      <c r="B142" s="84"/>
      <c r="C142" s="84"/>
      <c r="D142" s="90"/>
      <c r="E142" s="40"/>
      <c r="F142" s="106"/>
      <c r="G142" s="84"/>
      <c r="H142" s="84"/>
      <c r="I142" s="90"/>
      <c r="J142" s="40"/>
      <c r="K142" s="106"/>
      <c r="L142" s="84"/>
      <c r="M142" s="84"/>
      <c r="N142" s="91"/>
      <c r="O142" s="96"/>
      <c r="P142" s="83"/>
      <c r="Q142" s="83"/>
      <c r="R142" s="84"/>
      <c r="S142" s="83"/>
      <c r="T142" s="83"/>
      <c r="U142" s="84"/>
      <c r="V142" s="83"/>
      <c r="W142" s="97"/>
    </row>
    <row r="143" ht="21.95" customHeight="1">
      <c r="A143" t="s" s="93">
        <v>72</v>
      </c>
      <c r="B143" s="84"/>
      <c r="C143" s="84"/>
      <c r="D143" s="90"/>
      <c r="E143" s="40"/>
      <c r="F143" t="s" s="95">
        <v>72</v>
      </c>
      <c r="G143" s="84"/>
      <c r="H143" s="84"/>
      <c r="I143" s="90"/>
      <c r="J143" s="40"/>
      <c r="K143" t="s" s="95">
        <v>72</v>
      </c>
      <c r="L143" s="84"/>
      <c r="M143" s="84"/>
      <c r="N143" s="91"/>
      <c r="O143" s="96"/>
      <c r="P143" s="83"/>
      <c r="Q143" s="83"/>
      <c r="R143" s="84"/>
      <c r="S143" s="83"/>
      <c r="T143" s="83"/>
      <c r="U143" s="84"/>
      <c r="V143" s="83"/>
      <c r="W143" s="97"/>
    </row>
    <row r="144" ht="21.95" customHeight="1">
      <c r="A144" t="s" s="98">
        <v>79</v>
      </c>
      <c r="B144" s="83">
        <f>AVERAGE(B84:B88)</f>
        <v>19.2</v>
      </c>
      <c r="C144" s="83">
        <f>AVERAGE(C84:C88)</f>
        <v>671.98</v>
      </c>
      <c r="D144" s="87">
        <f>AVERAGE(D84:D88)</f>
        <v>35.0204711029711</v>
      </c>
      <c r="E144" s="40"/>
      <c r="F144" t="s" s="100">
        <v>79</v>
      </c>
      <c r="G144" s="83">
        <f>AVERAGE(G84:G88)</f>
        <v>9</v>
      </c>
      <c r="H144" s="83">
        <f>AVERAGE(H84:H88)</f>
        <v>319.16</v>
      </c>
      <c r="I144" s="87">
        <f>AVERAGE(I84:I88)</f>
        <v>35.4778095238095</v>
      </c>
      <c r="J144" s="40"/>
      <c r="K144" t="s" s="100">
        <v>79</v>
      </c>
      <c r="L144" s="83">
        <f>AVERAGE(L84:L88)</f>
        <v>1.8</v>
      </c>
      <c r="M144" s="83">
        <f>AVERAGE(M84:M88)</f>
        <v>65.62</v>
      </c>
      <c r="N144" s="89">
        <f>AVERAGE(N84:N88)</f>
        <v>36.4125</v>
      </c>
      <c r="O144" s="96"/>
      <c r="P144" s="83"/>
      <c r="Q144" s="83"/>
      <c r="R144" s="84"/>
      <c r="S144" s="83"/>
      <c r="T144" s="83"/>
      <c r="U144" s="84"/>
      <c r="V144" s="83"/>
      <c r="W144" s="97"/>
    </row>
    <row r="145" ht="21.95" customHeight="1">
      <c r="A145" t="s" s="98">
        <v>80</v>
      </c>
      <c r="B145" s="83">
        <f>AVERAGE(B90:B94)</f>
        <v>29.2</v>
      </c>
      <c r="C145" s="83">
        <f>AVERAGE(C90:C94)</f>
        <v>1022.16</v>
      </c>
      <c r="D145" s="87">
        <f>AVERAGE(D90:D94)</f>
        <v>35.0043920763589</v>
      </c>
      <c r="E145" s="40"/>
      <c r="F145" t="s" s="100">
        <v>80</v>
      </c>
      <c r="G145" s="83">
        <f>AVERAGE(G90:G94)</f>
        <v>14</v>
      </c>
      <c r="H145" s="83">
        <f>AVERAGE(H90:H94)</f>
        <v>496.08</v>
      </c>
      <c r="I145" s="87">
        <f>AVERAGE(I90:I94)</f>
        <v>35.4555854490337</v>
      </c>
      <c r="J145" s="40"/>
      <c r="K145" t="s" s="100">
        <v>80</v>
      </c>
      <c r="L145" s="83">
        <f>AVERAGE(L90:L94)</f>
        <v>2.6</v>
      </c>
      <c r="M145" s="83">
        <f>AVERAGE(M90:M94)</f>
        <v>94.02</v>
      </c>
      <c r="N145" s="89">
        <f>AVERAGE(N90:N94)</f>
        <v>36.0866666666667</v>
      </c>
      <c r="O145" s="96"/>
      <c r="P145" s="83"/>
      <c r="Q145" s="83"/>
      <c r="R145" s="84"/>
      <c r="S145" s="83"/>
      <c r="T145" s="83"/>
      <c r="U145" s="84"/>
      <c r="V145" s="83"/>
      <c r="W145" s="97"/>
    </row>
    <row r="146" ht="21.95" customHeight="1">
      <c r="A146" t="s" s="101">
        <v>81</v>
      </c>
      <c r="B146" s="84"/>
      <c r="C146" s="84"/>
      <c r="D146" s="90"/>
      <c r="E146" s="40"/>
      <c r="F146" t="s" s="102">
        <v>81</v>
      </c>
      <c r="G146" s="84"/>
      <c r="H146" s="84"/>
      <c r="I146" s="90"/>
      <c r="J146" s="40"/>
      <c r="K146" t="s" s="102">
        <v>81</v>
      </c>
      <c r="L146" s="84"/>
      <c r="M146" s="84"/>
      <c r="N146" s="91"/>
      <c r="O146" s="96"/>
      <c r="P146" s="83"/>
      <c r="Q146" s="83"/>
      <c r="R146" s="84"/>
      <c r="S146" s="83"/>
      <c r="T146" s="83"/>
      <c r="U146" s="84"/>
      <c r="V146" s="83"/>
      <c r="W146" s="97"/>
    </row>
    <row r="147" ht="21.95" customHeight="1">
      <c r="A147" t="s" s="103">
        <v>82</v>
      </c>
      <c r="B147" s="83">
        <f>AVERAGE(B29:B33)</f>
        <v>29.2</v>
      </c>
      <c r="C147" s="83">
        <f>AVERAGE(C29:C33)</f>
        <v>1018.46</v>
      </c>
      <c r="D147" s="87">
        <f>AVERAGE(D29:D33)</f>
        <v>34.812126022126</v>
      </c>
      <c r="E147" s="40"/>
      <c r="F147" t="s" s="104">
        <v>82</v>
      </c>
      <c r="G147" s="83">
        <f>AVERAGE(G29:G33)</f>
        <v>14</v>
      </c>
      <c r="H147" s="83">
        <f>AVERAGE(H29:H33)</f>
        <v>494.86</v>
      </c>
      <c r="I147" s="87">
        <f>AVERAGE(I29:I33)</f>
        <v>35.2451313131313</v>
      </c>
      <c r="J147" s="40"/>
      <c r="K147" t="s" s="104">
        <v>82</v>
      </c>
      <c r="L147" s="83">
        <f>AVERAGE(L29:L33)</f>
        <v>2.8</v>
      </c>
      <c r="M147" s="83">
        <f>AVERAGE(M29:M33)</f>
        <v>101.72</v>
      </c>
      <c r="N147" s="89">
        <f>AVERAGE(N29:N33)</f>
        <v>36.2533333333333</v>
      </c>
      <c r="O147" s="96"/>
      <c r="P147" s="83"/>
      <c r="Q147" s="83"/>
      <c r="R147" s="84"/>
      <c r="S147" s="83"/>
      <c r="T147" s="83"/>
      <c r="U147" s="84"/>
      <c r="V147" s="83"/>
      <c r="W147" s="97"/>
    </row>
    <row r="148" ht="21.95" customHeight="1">
      <c r="A148" t="s" s="103">
        <v>83</v>
      </c>
      <c r="B148" s="83">
        <f>AVERAGE(B35:B39)</f>
        <v>21.6</v>
      </c>
      <c r="C148" s="83">
        <f>AVERAGE(C35:C39)</f>
        <v>755.9</v>
      </c>
      <c r="D148" s="87">
        <f>AVERAGE(D35:D39)</f>
        <v>35.0552954822955</v>
      </c>
      <c r="E148" s="40"/>
      <c r="F148" t="s" s="104">
        <v>83</v>
      </c>
      <c r="G148" s="83">
        <f>AVERAGE(G35:G39)</f>
        <v>10.6</v>
      </c>
      <c r="H148" s="83">
        <f>AVERAGE(H35:H39)</f>
        <v>375.56</v>
      </c>
      <c r="I148" s="87">
        <f>AVERAGE(I35:I39)</f>
        <v>35.4672065217391</v>
      </c>
      <c r="J148" s="40"/>
      <c r="K148" t="s" s="104">
        <v>83</v>
      </c>
      <c r="L148" s="83">
        <f>AVERAGE(L35:L39)</f>
        <v>1.8</v>
      </c>
      <c r="M148" s="83">
        <f>AVERAGE(M35:M39)</f>
        <v>65.28</v>
      </c>
      <c r="N148" s="89">
        <f>AVERAGE(N35:N39)</f>
        <v>36.1854166666667</v>
      </c>
      <c r="O148" s="96"/>
      <c r="P148" s="83"/>
      <c r="Q148" s="83"/>
      <c r="R148" s="84"/>
      <c r="S148" s="83"/>
      <c r="T148" s="83"/>
      <c r="U148" s="84"/>
      <c r="V148" s="83"/>
      <c r="W148" s="97"/>
    </row>
    <row r="149" ht="21.95" customHeight="1">
      <c r="A149" s="105"/>
      <c r="B149" s="83"/>
      <c r="C149" s="83"/>
      <c r="D149" s="87"/>
      <c r="E149" s="40"/>
      <c r="F149" s="106"/>
      <c r="G149" s="84"/>
      <c r="H149" s="83"/>
      <c r="I149" s="87"/>
      <c r="J149" s="40"/>
      <c r="K149" s="106"/>
      <c r="L149" s="84"/>
      <c r="M149" s="83"/>
      <c r="N149" s="89"/>
      <c r="O149" s="96"/>
      <c r="P149" s="83"/>
      <c r="Q149" s="83"/>
      <c r="R149" s="84"/>
      <c r="S149" s="83"/>
      <c r="T149" s="83"/>
      <c r="U149" s="84"/>
      <c r="V149" s="83"/>
      <c r="W149" s="97"/>
    </row>
    <row r="150" ht="21.95" customHeight="1">
      <c r="A150" s="105"/>
      <c r="B150" s="107"/>
      <c r="C150" t="s" s="108">
        <v>84</v>
      </c>
      <c r="D150" s="87"/>
      <c r="E150" s="40"/>
      <c r="F150" s="106"/>
      <c r="G150" s="84"/>
      <c r="H150" s="83"/>
      <c r="I150" s="87"/>
      <c r="J150" s="40"/>
      <c r="K150" s="106"/>
      <c r="L150" s="84"/>
      <c r="M150" s="83"/>
      <c r="N150" s="89"/>
      <c r="O150" s="96"/>
      <c r="P150" s="83"/>
      <c r="Q150" s="83"/>
      <c r="R150" s="84"/>
      <c r="S150" s="83"/>
      <c r="T150" s="83"/>
      <c r="U150" s="84"/>
      <c r="V150" s="83"/>
      <c r="W150" s="97"/>
    </row>
    <row r="151" ht="22.75" customHeight="1">
      <c r="A151" s="109"/>
      <c r="B151" s="110"/>
      <c r="C151" t="s" s="111">
        <v>85</v>
      </c>
      <c r="D151" s="112"/>
      <c r="E151" s="113"/>
      <c r="F151" s="114"/>
      <c r="G151" s="115"/>
      <c r="H151" s="116"/>
      <c r="I151" s="112"/>
      <c r="J151" s="113"/>
      <c r="K151" s="114"/>
      <c r="L151" s="115"/>
      <c r="M151" s="116"/>
      <c r="N151" s="117"/>
      <c r="O151" s="118"/>
      <c r="P151" s="116"/>
      <c r="Q151" s="116"/>
      <c r="R151" s="115"/>
      <c r="S151" s="116"/>
      <c r="T151" s="116"/>
      <c r="U151" s="115"/>
      <c r="V151" s="116"/>
      <c r="W15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6" customWidth="1"/>
    <col min="2" max="4" width="12.1719" style="256" customWidth="1"/>
    <col min="5" max="5" width="1.35156" style="256" customWidth="1"/>
    <col min="6" max="6" width="10" style="256" customWidth="1"/>
    <col min="7" max="9" width="12.1719" style="256" customWidth="1"/>
    <col min="10" max="10" width="1.35156" style="256" customWidth="1"/>
    <col min="11" max="11" width="10" style="256" customWidth="1"/>
    <col min="12" max="14" width="12.1719" style="256" customWidth="1"/>
    <col min="15" max="15" width="10.8516" style="256" customWidth="1"/>
    <col min="16" max="17" width="6.5" style="256" customWidth="1"/>
    <col min="18" max="18" width="10.8516" style="256" customWidth="1"/>
    <col min="19" max="20" width="6.5" style="256" customWidth="1"/>
    <col min="21" max="21" width="10.8516" style="256" customWidth="1"/>
    <col min="22" max="23" width="6.5" style="256" customWidth="1"/>
    <col min="24" max="16384" width="16.3516" style="256" customWidth="1"/>
  </cols>
  <sheetData>
    <row r="1" ht="63.8" customHeight="1">
      <c r="A1" t="s" s="134">
        <v>230</v>
      </c>
      <c r="B1" t="s" s="191">
        <v>40</v>
      </c>
      <c r="C1" t="s" s="191">
        <v>41</v>
      </c>
      <c r="D1" t="s" s="192">
        <v>42</v>
      </c>
      <c r="E1" s="29"/>
      <c r="F1" t="s" s="137">
        <v>231</v>
      </c>
      <c r="G1" t="s" s="191">
        <v>44</v>
      </c>
      <c r="H1" t="s" s="191">
        <v>45</v>
      </c>
      <c r="I1" t="s" s="192">
        <v>46</v>
      </c>
      <c r="J1" s="29"/>
      <c r="K1" t="s" s="137">
        <v>232</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37</v>
      </c>
      <c r="C3" s="83">
        <v>1385.4</v>
      </c>
      <c r="D3" s="87">
        <v>37.4432432432432</v>
      </c>
      <c r="E3" s="40"/>
      <c r="F3" s="153">
        <v>1910</v>
      </c>
      <c r="G3" s="99">
        <v>25</v>
      </c>
      <c r="H3" s="83">
        <v>966.6</v>
      </c>
      <c r="I3" s="87">
        <v>38.664</v>
      </c>
      <c r="J3" s="40"/>
      <c r="K3" s="153">
        <v>1910</v>
      </c>
      <c r="L3" s="99">
        <v>5</v>
      </c>
      <c r="M3" s="83">
        <v>205.8</v>
      </c>
      <c r="N3" s="89">
        <v>41.16</v>
      </c>
      <c r="O3" s="148"/>
      <c r="P3" s="143"/>
      <c r="Q3" s="154"/>
      <c r="R3" s="151"/>
      <c r="S3" s="143"/>
      <c r="T3" s="154"/>
      <c r="U3" s="151"/>
      <c r="V3" s="143"/>
      <c r="W3" s="154"/>
    </row>
    <row r="4" ht="21.95" customHeight="1">
      <c r="A4" s="152">
        <v>1911</v>
      </c>
      <c r="B4" s="99">
        <v>24</v>
      </c>
      <c r="C4" s="83">
        <v>868.9</v>
      </c>
      <c r="D4" s="87">
        <v>36.2041666666667</v>
      </c>
      <c r="E4" s="40"/>
      <c r="F4" s="153">
        <v>1911</v>
      </c>
      <c r="G4" s="99">
        <v>10</v>
      </c>
      <c r="H4" s="83">
        <v>380.1</v>
      </c>
      <c r="I4" s="87">
        <v>38.01</v>
      </c>
      <c r="J4" s="40"/>
      <c r="K4" s="153">
        <v>1911</v>
      </c>
      <c r="L4" s="99">
        <v>1</v>
      </c>
      <c r="M4" s="83">
        <v>41.1</v>
      </c>
      <c r="N4" s="89">
        <v>41.1</v>
      </c>
      <c r="O4" s="155"/>
      <c r="P4" s="129"/>
      <c r="Q4" s="97"/>
      <c r="R4" s="156"/>
      <c r="S4" s="129"/>
      <c r="T4" s="97"/>
      <c r="U4" s="156"/>
      <c r="V4" s="129"/>
      <c r="W4" s="97"/>
    </row>
    <row r="5" ht="21.95" customHeight="1">
      <c r="A5" s="152">
        <v>1912</v>
      </c>
      <c r="B5" s="99">
        <v>34</v>
      </c>
      <c r="C5" s="83">
        <v>1261.9</v>
      </c>
      <c r="D5" s="87">
        <v>37.1147058823529</v>
      </c>
      <c r="E5" s="40"/>
      <c r="F5" s="153">
        <v>1912</v>
      </c>
      <c r="G5" s="99">
        <v>19</v>
      </c>
      <c r="H5" s="83">
        <v>736.2</v>
      </c>
      <c r="I5" s="87">
        <v>38.7473684210526</v>
      </c>
      <c r="J5" s="40"/>
      <c r="K5" s="153">
        <v>1912</v>
      </c>
      <c r="L5" s="99">
        <v>3</v>
      </c>
      <c r="M5" s="83">
        <v>122.9</v>
      </c>
      <c r="N5" s="89">
        <v>40.9666666666667</v>
      </c>
      <c r="O5" s="155"/>
      <c r="P5" s="129"/>
      <c r="Q5" s="97"/>
      <c r="R5" s="156"/>
      <c r="S5" s="129"/>
      <c r="T5" s="97"/>
      <c r="U5" s="156"/>
      <c r="V5" s="129"/>
      <c r="W5" s="97"/>
    </row>
    <row r="6" ht="21.95" customHeight="1">
      <c r="A6" s="152">
        <v>1913</v>
      </c>
      <c r="B6" s="99">
        <v>46</v>
      </c>
      <c r="C6" s="83">
        <v>1669.3</v>
      </c>
      <c r="D6" s="87">
        <v>36.2891304347826</v>
      </c>
      <c r="E6" s="40"/>
      <c r="F6" s="153">
        <v>1913</v>
      </c>
      <c r="G6" s="99">
        <v>16</v>
      </c>
      <c r="H6" s="83">
        <v>624.7</v>
      </c>
      <c r="I6" s="87">
        <v>39.04375</v>
      </c>
      <c r="J6" s="40"/>
      <c r="K6" s="153">
        <v>1913</v>
      </c>
      <c r="L6" s="99">
        <v>3</v>
      </c>
      <c r="M6" s="83">
        <v>122.9</v>
      </c>
      <c r="N6" s="89">
        <v>40.9666666666667</v>
      </c>
      <c r="O6" s="155"/>
      <c r="P6" s="129"/>
      <c r="Q6" s="97"/>
      <c r="R6" s="156"/>
      <c r="S6" s="129"/>
      <c r="T6" s="97"/>
      <c r="U6" s="156"/>
      <c r="V6" s="129"/>
      <c r="W6" s="97"/>
    </row>
    <row r="7" ht="21.95" customHeight="1">
      <c r="A7" s="152">
        <v>1914</v>
      </c>
      <c r="B7" s="99">
        <v>61</v>
      </c>
      <c r="C7" s="83">
        <v>2236.6</v>
      </c>
      <c r="D7" s="87">
        <v>36.6655737704918</v>
      </c>
      <c r="E7" s="40"/>
      <c r="F7" s="153">
        <v>1914</v>
      </c>
      <c r="G7" s="99">
        <v>28</v>
      </c>
      <c r="H7" s="83">
        <v>1085.1</v>
      </c>
      <c r="I7" s="87">
        <v>38.7535714285714</v>
      </c>
      <c r="J7" s="40"/>
      <c r="K7" s="153">
        <v>1914</v>
      </c>
      <c r="L7" s="99">
        <v>3</v>
      </c>
      <c r="M7" s="83">
        <v>125.6</v>
      </c>
      <c r="N7" s="89">
        <v>41.8666666666667</v>
      </c>
      <c r="O7" s="155"/>
      <c r="P7" s="129"/>
      <c r="Q7" s="97"/>
      <c r="R7" s="156"/>
      <c r="S7" s="129"/>
      <c r="T7" s="97"/>
      <c r="U7" s="156"/>
      <c r="V7" s="129"/>
      <c r="W7" s="97"/>
    </row>
    <row r="8" ht="21.95" customHeight="1">
      <c r="A8" s="152">
        <v>1915</v>
      </c>
      <c r="B8" s="99">
        <v>42</v>
      </c>
      <c r="C8" s="83">
        <v>1563</v>
      </c>
      <c r="D8" s="87">
        <v>37.2142857142857</v>
      </c>
      <c r="E8" s="40"/>
      <c r="F8" s="153">
        <v>1915</v>
      </c>
      <c r="G8" s="99">
        <v>21</v>
      </c>
      <c r="H8" s="83">
        <v>821.8</v>
      </c>
      <c r="I8" s="87">
        <v>39.1333333333333</v>
      </c>
      <c r="J8" s="40"/>
      <c r="K8" s="153">
        <v>1915</v>
      </c>
      <c r="L8" s="99">
        <v>6</v>
      </c>
      <c r="M8" s="83">
        <v>248</v>
      </c>
      <c r="N8" s="89">
        <v>41.3333333333333</v>
      </c>
      <c r="O8" s="155"/>
      <c r="P8" s="129"/>
      <c r="Q8" s="97"/>
      <c r="R8" s="156"/>
      <c r="S8" s="129"/>
      <c r="T8" s="97"/>
      <c r="U8" s="156"/>
      <c r="V8" s="129"/>
      <c r="W8" s="97"/>
    </row>
    <row r="9" ht="21.95" customHeight="1">
      <c r="A9" s="152">
        <v>1916</v>
      </c>
      <c r="B9" s="99">
        <v>33</v>
      </c>
      <c r="C9" s="83">
        <v>1211.5</v>
      </c>
      <c r="D9" s="87">
        <v>36.7121212121212</v>
      </c>
      <c r="E9" s="40"/>
      <c r="F9" s="153">
        <v>1916</v>
      </c>
      <c r="G9" s="99">
        <v>16</v>
      </c>
      <c r="H9" s="83">
        <v>619.2</v>
      </c>
      <c r="I9" s="87">
        <v>38.7</v>
      </c>
      <c r="J9" s="40"/>
      <c r="K9" s="153">
        <v>1916</v>
      </c>
      <c r="L9" s="99">
        <v>4</v>
      </c>
      <c r="M9" s="83">
        <v>165.7</v>
      </c>
      <c r="N9" s="89">
        <v>41.425</v>
      </c>
      <c r="O9" s="155"/>
      <c r="P9" s="129"/>
      <c r="Q9" s="97"/>
      <c r="R9" s="156"/>
      <c r="S9" s="129"/>
      <c r="T9" s="97"/>
      <c r="U9" s="156"/>
      <c r="V9" s="129"/>
      <c r="W9" s="97"/>
    </row>
    <row r="10" ht="21.95" customHeight="1">
      <c r="A10" s="152">
        <v>1917</v>
      </c>
      <c r="B10" s="99">
        <v>28</v>
      </c>
      <c r="C10" s="83">
        <v>1015.4</v>
      </c>
      <c r="D10" s="87">
        <v>36.2642857142857</v>
      </c>
      <c r="E10" s="40"/>
      <c r="F10" s="153">
        <v>1917</v>
      </c>
      <c r="G10" s="99">
        <v>12</v>
      </c>
      <c r="H10" s="83">
        <v>456.3</v>
      </c>
      <c r="I10" s="87">
        <v>38.025</v>
      </c>
      <c r="J10" s="40"/>
      <c r="K10" s="153">
        <v>1917</v>
      </c>
      <c r="L10" s="99">
        <v>1</v>
      </c>
      <c r="M10" s="83">
        <v>42.5</v>
      </c>
      <c r="N10" s="89">
        <v>42.5</v>
      </c>
      <c r="O10" s="155"/>
      <c r="P10" s="129"/>
      <c r="Q10" s="97"/>
      <c r="R10" s="156"/>
      <c r="S10" s="129"/>
      <c r="T10" s="97"/>
      <c r="U10" s="156"/>
      <c r="V10" s="129"/>
      <c r="W10" s="97"/>
    </row>
    <row r="11" ht="21.95" customHeight="1">
      <c r="A11" s="152">
        <v>1918</v>
      </c>
      <c r="B11" s="99">
        <v>33</v>
      </c>
      <c r="C11" s="83">
        <v>1207.6</v>
      </c>
      <c r="D11" s="87">
        <v>36.5939393939394</v>
      </c>
      <c r="E11" s="40"/>
      <c r="F11" s="153">
        <v>1918</v>
      </c>
      <c r="G11" s="99">
        <v>16</v>
      </c>
      <c r="H11" s="83">
        <v>612.2</v>
      </c>
      <c r="I11" s="87">
        <v>38.2625</v>
      </c>
      <c r="J11" s="40"/>
      <c r="K11" s="153">
        <v>1918</v>
      </c>
      <c r="L11" s="99">
        <v>2</v>
      </c>
      <c r="M11" s="83">
        <v>82.8</v>
      </c>
      <c r="N11" s="89">
        <v>41.4</v>
      </c>
      <c r="O11" s="155"/>
      <c r="P11" s="129"/>
      <c r="Q11" s="97"/>
      <c r="R11" s="156"/>
      <c r="S11" s="129"/>
      <c r="T11" s="97"/>
      <c r="U11" s="156"/>
      <c r="V11" s="129"/>
      <c r="W11" s="97"/>
    </row>
    <row r="12" ht="21.95" customHeight="1">
      <c r="A12" s="152">
        <v>1919</v>
      </c>
      <c r="B12" s="99">
        <v>50</v>
      </c>
      <c r="C12" s="83">
        <v>1870.7</v>
      </c>
      <c r="D12" s="87">
        <v>37.414</v>
      </c>
      <c r="E12" s="40"/>
      <c r="F12" s="153">
        <v>1919</v>
      </c>
      <c r="G12" s="99">
        <v>33</v>
      </c>
      <c r="H12" s="83">
        <v>1271</v>
      </c>
      <c r="I12" s="87">
        <v>38.5151515151515</v>
      </c>
      <c r="J12" s="40"/>
      <c r="K12" s="153">
        <v>1919</v>
      </c>
      <c r="L12" s="99">
        <v>6</v>
      </c>
      <c r="M12" s="83">
        <v>249.4</v>
      </c>
      <c r="N12" s="89">
        <v>41.5666666666667</v>
      </c>
      <c r="O12" s="155"/>
      <c r="P12" s="129"/>
      <c r="Q12" s="97"/>
      <c r="R12" s="156"/>
      <c r="S12" s="129"/>
      <c r="T12" s="97"/>
      <c r="U12" s="156"/>
      <c r="V12" s="129"/>
      <c r="W12" s="97"/>
    </row>
    <row r="13" ht="21.95" customHeight="1">
      <c r="A13" s="152">
        <v>1920</v>
      </c>
      <c r="B13" s="99">
        <v>38</v>
      </c>
      <c r="C13" s="83">
        <v>1421.9</v>
      </c>
      <c r="D13" s="87">
        <v>37.4184210526316</v>
      </c>
      <c r="E13" s="40"/>
      <c r="F13" s="153">
        <v>1920</v>
      </c>
      <c r="G13" s="99">
        <v>26</v>
      </c>
      <c r="H13" s="83">
        <v>1002.9</v>
      </c>
      <c r="I13" s="87">
        <v>38.5730769230769</v>
      </c>
      <c r="J13" s="40"/>
      <c r="K13" s="153">
        <v>1920</v>
      </c>
      <c r="L13" s="99">
        <v>6</v>
      </c>
      <c r="M13" s="83">
        <v>248.4</v>
      </c>
      <c r="N13" s="89">
        <v>41.4</v>
      </c>
      <c r="O13" s="155"/>
      <c r="P13" s="129"/>
      <c r="Q13" s="97"/>
      <c r="R13" s="156"/>
      <c r="S13" s="129"/>
      <c r="T13" s="97"/>
      <c r="U13" s="156"/>
      <c r="V13" s="129"/>
      <c r="W13" s="97"/>
    </row>
    <row r="14" ht="21.95" customHeight="1">
      <c r="A14" s="152">
        <v>1921</v>
      </c>
      <c r="B14" s="99">
        <v>45</v>
      </c>
      <c r="C14" s="83">
        <v>1658</v>
      </c>
      <c r="D14" s="87">
        <v>36.8444444444444</v>
      </c>
      <c r="E14" s="40"/>
      <c r="F14" s="153">
        <v>1921</v>
      </c>
      <c r="G14" s="99">
        <v>22</v>
      </c>
      <c r="H14" s="83">
        <v>855.1</v>
      </c>
      <c r="I14" s="87">
        <v>38.8681818181818</v>
      </c>
      <c r="J14" s="40"/>
      <c r="K14" s="153">
        <v>1921</v>
      </c>
      <c r="L14" s="99">
        <v>5</v>
      </c>
      <c r="M14" s="83">
        <v>211.8</v>
      </c>
      <c r="N14" s="89">
        <v>42.36</v>
      </c>
      <c r="O14" s="155"/>
      <c r="P14" s="129"/>
      <c r="Q14" s="97"/>
      <c r="R14" s="156"/>
      <c r="S14" s="129"/>
      <c r="T14" s="97"/>
      <c r="U14" s="156"/>
      <c r="V14" s="129"/>
      <c r="W14" s="97"/>
    </row>
    <row r="15" ht="21.95" customHeight="1">
      <c r="A15" s="152">
        <v>1922</v>
      </c>
      <c r="B15" s="99">
        <v>47</v>
      </c>
      <c r="C15" s="83">
        <v>1730.4</v>
      </c>
      <c r="D15" s="87">
        <v>36.8170212765957</v>
      </c>
      <c r="E15" s="40"/>
      <c r="F15" s="153">
        <v>1922</v>
      </c>
      <c r="G15" s="99">
        <v>21</v>
      </c>
      <c r="H15" s="83">
        <v>811.8</v>
      </c>
      <c r="I15" s="87">
        <v>38.6571428571429</v>
      </c>
      <c r="J15" s="40"/>
      <c r="K15" s="153">
        <v>1922</v>
      </c>
      <c r="L15" s="99">
        <v>4</v>
      </c>
      <c r="M15" s="83">
        <v>167.3</v>
      </c>
      <c r="N15" s="89">
        <v>41.825</v>
      </c>
      <c r="O15" s="155"/>
      <c r="P15" s="129"/>
      <c r="Q15" s="97"/>
      <c r="R15" s="156"/>
      <c r="S15" s="129"/>
      <c r="T15" s="97"/>
      <c r="U15" s="156"/>
      <c r="V15" s="129"/>
      <c r="W15" s="97"/>
    </row>
    <row r="16" ht="21.95" customHeight="1">
      <c r="A16" s="152">
        <v>1923</v>
      </c>
      <c r="B16" s="99">
        <v>38</v>
      </c>
      <c r="C16" s="83">
        <v>1415.7</v>
      </c>
      <c r="D16" s="87">
        <v>37.2552631578947</v>
      </c>
      <c r="E16" s="40"/>
      <c r="F16" s="153">
        <v>1923</v>
      </c>
      <c r="G16" s="99">
        <v>21</v>
      </c>
      <c r="H16" s="83">
        <v>823</v>
      </c>
      <c r="I16" s="87">
        <v>39.1904761904762</v>
      </c>
      <c r="J16" s="40"/>
      <c r="K16" s="153">
        <v>1923</v>
      </c>
      <c r="L16" s="99">
        <v>6</v>
      </c>
      <c r="M16" s="83">
        <v>251.8</v>
      </c>
      <c r="N16" s="89">
        <v>41.9666666666667</v>
      </c>
      <c r="O16" s="155"/>
      <c r="P16" s="129"/>
      <c r="Q16" s="97"/>
      <c r="R16" s="156"/>
      <c r="S16" s="129"/>
      <c r="T16" s="97"/>
      <c r="U16" s="156"/>
      <c r="V16" s="129"/>
      <c r="W16" s="97"/>
    </row>
    <row r="17" ht="21.95" customHeight="1">
      <c r="A17" s="152">
        <v>1924</v>
      </c>
      <c r="B17" s="99">
        <v>19</v>
      </c>
      <c r="C17" s="83">
        <v>703.8</v>
      </c>
      <c r="D17" s="87">
        <v>37.0421052631579</v>
      </c>
      <c r="E17" s="40"/>
      <c r="F17" s="153">
        <v>1924</v>
      </c>
      <c r="G17" s="99">
        <v>7</v>
      </c>
      <c r="H17" s="83">
        <v>282.9</v>
      </c>
      <c r="I17" s="87">
        <v>40.4142857142857</v>
      </c>
      <c r="J17" s="40"/>
      <c r="K17" s="153">
        <v>1924</v>
      </c>
      <c r="L17" s="99">
        <v>4</v>
      </c>
      <c r="M17" s="83">
        <v>165.4</v>
      </c>
      <c r="N17" s="89">
        <v>41.35</v>
      </c>
      <c r="O17" s="155"/>
      <c r="P17" s="129"/>
      <c r="Q17" s="97"/>
      <c r="R17" s="156"/>
      <c r="S17" s="129"/>
      <c r="T17" s="97"/>
      <c r="U17" s="156"/>
      <c r="V17" s="129"/>
      <c r="W17" s="97"/>
    </row>
    <row r="18" ht="21.95" customHeight="1">
      <c r="A18" s="152">
        <v>1925</v>
      </c>
      <c r="B18" s="99">
        <v>25</v>
      </c>
      <c r="C18" s="83">
        <v>897.5</v>
      </c>
      <c r="D18" s="87">
        <v>35.9</v>
      </c>
      <c r="E18" s="40"/>
      <c r="F18" s="153">
        <v>1925</v>
      </c>
      <c r="G18" s="99">
        <v>9</v>
      </c>
      <c r="H18" s="83">
        <v>346.1</v>
      </c>
      <c r="I18" s="87">
        <v>38.4555555555556</v>
      </c>
      <c r="J18" s="40"/>
      <c r="K18" s="153">
        <v>1925</v>
      </c>
      <c r="L18" s="99">
        <v>1</v>
      </c>
      <c r="M18" s="83">
        <v>42.8</v>
      </c>
      <c r="N18" s="89">
        <v>42.8</v>
      </c>
      <c r="O18" s="155"/>
      <c r="P18" s="129"/>
      <c r="Q18" s="97"/>
      <c r="R18" s="156"/>
      <c r="S18" s="129"/>
      <c r="T18" s="97"/>
      <c r="U18" s="156"/>
      <c r="V18" s="129"/>
      <c r="W18" s="97"/>
    </row>
    <row r="19" ht="21.95" customHeight="1">
      <c r="A19" s="152">
        <v>1926</v>
      </c>
      <c r="B19" s="99">
        <v>38</v>
      </c>
      <c r="C19" s="83">
        <v>1397.8</v>
      </c>
      <c r="D19" s="87">
        <v>36.7842105263158</v>
      </c>
      <c r="E19" s="40"/>
      <c r="F19" s="153">
        <v>1926</v>
      </c>
      <c r="G19" s="99">
        <v>19</v>
      </c>
      <c r="H19" s="83">
        <v>735.2</v>
      </c>
      <c r="I19" s="87">
        <v>38.6947368421053</v>
      </c>
      <c r="J19" s="40"/>
      <c r="K19" s="153">
        <v>1926</v>
      </c>
      <c r="L19" s="99">
        <v>4</v>
      </c>
      <c r="M19" s="83">
        <v>167.3</v>
      </c>
      <c r="N19" s="89">
        <v>41.825</v>
      </c>
      <c r="O19" s="155"/>
      <c r="P19" s="129"/>
      <c r="Q19" s="97"/>
      <c r="R19" s="156"/>
      <c r="S19" s="129"/>
      <c r="T19" s="97"/>
      <c r="U19" s="156"/>
      <c r="V19" s="129"/>
      <c r="W19" s="97"/>
    </row>
    <row r="20" ht="21.95" customHeight="1">
      <c r="A20" s="152">
        <v>1927</v>
      </c>
      <c r="B20" s="99">
        <v>41</v>
      </c>
      <c r="C20" s="83">
        <v>1499.6</v>
      </c>
      <c r="D20" s="87">
        <v>36.5756097560976</v>
      </c>
      <c r="E20" s="40"/>
      <c r="F20" s="153">
        <v>1927</v>
      </c>
      <c r="G20" s="99">
        <v>17</v>
      </c>
      <c r="H20" s="83">
        <v>656.8</v>
      </c>
      <c r="I20" s="87">
        <v>38.6352941176471</v>
      </c>
      <c r="J20" s="40"/>
      <c r="K20" s="153">
        <v>1927</v>
      </c>
      <c r="L20" s="99">
        <v>2</v>
      </c>
      <c r="M20" s="83">
        <v>83.90000000000001</v>
      </c>
      <c r="N20" s="89">
        <v>41.95</v>
      </c>
      <c r="O20" s="155"/>
      <c r="P20" s="129"/>
      <c r="Q20" s="97"/>
      <c r="R20" s="156"/>
      <c r="S20" s="129"/>
      <c r="T20" s="97"/>
      <c r="U20" s="156"/>
      <c r="V20" s="129"/>
      <c r="W20" s="97"/>
    </row>
    <row r="21" ht="21.95" customHeight="1">
      <c r="A21" s="152">
        <v>1928</v>
      </c>
      <c r="B21" s="99">
        <v>43</v>
      </c>
      <c r="C21" s="83">
        <v>1553.8</v>
      </c>
      <c r="D21" s="87">
        <v>36.1348837209302</v>
      </c>
      <c r="E21" s="40"/>
      <c r="F21" s="153">
        <v>1928</v>
      </c>
      <c r="G21" s="99">
        <v>15</v>
      </c>
      <c r="H21" s="83">
        <v>573.8</v>
      </c>
      <c r="I21" s="87">
        <v>38.2533333333333</v>
      </c>
      <c r="J21" s="40"/>
      <c r="K21" s="153">
        <v>1928</v>
      </c>
      <c r="L21" s="99">
        <v>0</v>
      </c>
      <c r="M21" s="83">
        <v>0</v>
      </c>
      <c r="N21" s="89"/>
      <c r="O21" s="155"/>
      <c r="P21" s="129"/>
      <c r="Q21" s="97"/>
      <c r="R21" s="156"/>
      <c r="S21" s="129"/>
      <c r="T21" s="97"/>
      <c r="U21" s="156"/>
      <c r="V21" s="129"/>
      <c r="W21" s="97"/>
    </row>
    <row r="22" ht="21.95" customHeight="1">
      <c r="A22" s="152">
        <v>1929</v>
      </c>
      <c r="B22" s="99">
        <v>33</v>
      </c>
      <c r="C22" s="83">
        <v>1204.7</v>
      </c>
      <c r="D22" s="87">
        <v>36.5060606060606</v>
      </c>
      <c r="E22" s="40"/>
      <c r="F22" s="153">
        <v>1929</v>
      </c>
      <c r="G22" s="99">
        <v>15</v>
      </c>
      <c r="H22" s="83">
        <v>578.8</v>
      </c>
      <c r="I22" s="87">
        <v>38.5866666666667</v>
      </c>
      <c r="J22" s="40"/>
      <c r="K22" s="153">
        <v>1929</v>
      </c>
      <c r="L22" s="99">
        <v>2</v>
      </c>
      <c r="M22" s="83">
        <v>81.7</v>
      </c>
      <c r="N22" s="89">
        <v>40.85</v>
      </c>
      <c r="O22" s="155"/>
      <c r="P22" s="129"/>
      <c r="Q22" s="97"/>
      <c r="R22" s="156"/>
      <c r="S22" s="129"/>
      <c r="T22" s="97"/>
      <c r="U22" s="156"/>
      <c r="V22" s="129"/>
      <c r="W22" s="97"/>
    </row>
    <row r="23" ht="21.95" customHeight="1">
      <c r="A23" s="152">
        <v>1930</v>
      </c>
      <c r="B23" s="99">
        <v>52</v>
      </c>
      <c r="C23" s="83">
        <v>1907.1</v>
      </c>
      <c r="D23" s="87">
        <v>36.675</v>
      </c>
      <c r="E23" s="40"/>
      <c r="F23" s="153">
        <v>1930</v>
      </c>
      <c r="G23" s="99">
        <v>25</v>
      </c>
      <c r="H23" s="83">
        <v>960.6</v>
      </c>
      <c r="I23" s="87">
        <v>38.424</v>
      </c>
      <c r="J23" s="40"/>
      <c r="K23" s="153">
        <v>1930</v>
      </c>
      <c r="L23" s="99">
        <v>3</v>
      </c>
      <c r="M23" s="83">
        <v>125</v>
      </c>
      <c r="N23" s="89">
        <v>41.6666666666667</v>
      </c>
      <c r="O23" s="155"/>
      <c r="P23" s="129"/>
      <c r="Q23" s="97"/>
      <c r="R23" s="156"/>
      <c r="S23" s="129"/>
      <c r="T23" s="97"/>
      <c r="U23" s="156"/>
      <c r="V23" s="129"/>
      <c r="W23" s="97"/>
    </row>
    <row r="24" ht="21.95" customHeight="1">
      <c r="A24" s="152">
        <v>1931</v>
      </c>
      <c r="B24" s="99">
        <v>29</v>
      </c>
      <c r="C24" s="83">
        <v>1054.7</v>
      </c>
      <c r="D24" s="87">
        <v>36.3689655172414</v>
      </c>
      <c r="E24" s="40"/>
      <c r="F24" s="153">
        <v>1931</v>
      </c>
      <c r="G24" s="99">
        <v>13</v>
      </c>
      <c r="H24" s="83">
        <v>496.7</v>
      </c>
      <c r="I24" s="87">
        <v>38.2076923076923</v>
      </c>
      <c r="J24" s="40"/>
      <c r="K24" s="153">
        <v>1931</v>
      </c>
      <c r="L24" s="99">
        <v>2</v>
      </c>
      <c r="M24" s="83">
        <v>83.40000000000001</v>
      </c>
      <c r="N24" s="89">
        <v>41.7</v>
      </c>
      <c r="O24" s="155"/>
      <c r="P24" s="129"/>
      <c r="Q24" s="97"/>
      <c r="R24" s="156"/>
      <c r="S24" s="129"/>
      <c r="T24" s="97"/>
      <c r="U24" s="156"/>
      <c r="V24" s="129"/>
      <c r="W24" s="97"/>
    </row>
    <row r="25" ht="21.95" customHeight="1">
      <c r="A25" s="152">
        <v>1932</v>
      </c>
      <c r="B25" s="99">
        <v>38</v>
      </c>
      <c r="C25" s="83">
        <v>1409.3</v>
      </c>
      <c r="D25" s="87">
        <v>37.0868421052632</v>
      </c>
      <c r="E25" s="40"/>
      <c r="F25" s="153">
        <v>1932</v>
      </c>
      <c r="G25" s="99">
        <v>21</v>
      </c>
      <c r="H25" s="83">
        <v>822.2</v>
      </c>
      <c r="I25" s="87">
        <v>39.152380952381</v>
      </c>
      <c r="J25" s="40"/>
      <c r="K25" s="153">
        <v>1932</v>
      </c>
      <c r="L25" s="99">
        <v>5</v>
      </c>
      <c r="M25" s="83">
        <v>212.7</v>
      </c>
      <c r="N25" s="89">
        <v>42.54</v>
      </c>
      <c r="O25" s="155"/>
      <c r="P25" s="129"/>
      <c r="Q25" s="97"/>
      <c r="R25" s="156"/>
      <c r="S25" s="129"/>
      <c r="T25" s="97"/>
      <c r="U25" s="156"/>
      <c r="V25" s="129"/>
      <c r="W25" s="97"/>
    </row>
    <row r="26" ht="21.95" customHeight="1">
      <c r="A26" s="152">
        <v>1933</v>
      </c>
      <c r="B26" s="99">
        <v>25</v>
      </c>
      <c r="C26" s="83">
        <v>909.4</v>
      </c>
      <c r="D26" s="87">
        <v>36.376</v>
      </c>
      <c r="E26" s="40"/>
      <c r="F26" s="153">
        <v>1933</v>
      </c>
      <c r="G26" s="99">
        <v>12</v>
      </c>
      <c r="H26" s="83">
        <v>457</v>
      </c>
      <c r="I26" s="87">
        <v>38.0833333333333</v>
      </c>
      <c r="J26" s="40"/>
      <c r="K26" s="153">
        <v>1933</v>
      </c>
      <c r="L26" s="99">
        <v>1</v>
      </c>
      <c r="M26" s="83">
        <v>42.8</v>
      </c>
      <c r="N26" s="89">
        <v>42.8</v>
      </c>
      <c r="O26" s="155"/>
      <c r="P26" s="129"/>
      <c r="Q26" s="97"/>
      <c r="R26" s="156"/>
      <c r="S26" s="129"/>
      <c r="T26" s="97"/>
      <c r="U26" s="156"/>
      <c r="V26" s="129"/>
      <c r="W26" s="97"/>
    </row>
    <row r="27" ht="21.95" customHeight="1">
      <c r="A27" s="152">
        <v>1934</v>
      </c>
      <c r="B27" s="99">
        <v>35</v>
      </c>
      <c r="C27" s="83">
        <v>1320.9</v>
      </c>
      <c r="D27" s="87">
        <v>37.74</v>
      </c>
      <c r="E27" s="40"/>
      <c r="F27" s="153">
        <v>1934</v>
      </c>
      <c r="G27" s="99">
        <v>21</v>
      </c>
      <c r="H27" s="83">
        <v>828.7</v>
      </c>
      <c r="I27" s="87">
        <v>39.4619047619048</v>
      </c>
      <c r="J27" s="40"/>
      <c r="K27" s="153">
        <v>1934</v>
      </c>
      <c r="L27" s="99">
        <v>6</v>
      </c>
      <c r="M27" s="83">
        <v>248.5</v>
      </c>
      <c r="N27" s="89">
        <v>41.4166666666667</v>
      </c>
      <c r="O27" s="155"/>
      <c r="P27" s="129"/>
      <c r="Q27" s="97"/>
      <c r="R27" s="156"/>
      <c r="S27" s="129"/>
      <c r="T27" s="97"/>
      <c r="U27" s="156"/>
      <c r="V27" s="129"/>
      <c r="W27" s="97"/>
    </row>
    <row r="28" ht="21.95" customHeight="1">
      <c r="A28" s="152">
        <v>1935</v>
      </c>
      <c r="B28" s="99">
        <v>31</v>
      </c>
      <c r="C28" s="83">
        <v>1114.9</v>
      </c>
      <c r="D28" s="87">
        <v>35.9645161290323</v>
      </c>
      <c r="E28" s="40"/>
      <c r="F28" s="153">
        <v>1935</v>
      </c>
      <c r="G28" s="99">
        <v>11</v>
      </c>
      <c r="H28" s="83">
        <v>417.9</v>
      </c>
      <c r="I28" s="87">
        <v>37.9909090909091</v>
      </c>
      <c r="J28" s="40"/>
      <c r="K28" s="153">
        <v>1935</v>
      </c>
      <c r="L28" s="99">
        <v>0</v>
      </c>
      <c r="M28" s="83">
        <v>0</v>
      </c>
      <c r="N28" s="89"/>
      <c r="O28" s="155"/>
      <c r="P28" s="129"/>
      <c r="Q28" s="97"/>
      <c r="R28" s="156"/>
      <c r="S28" s="129"/>
      <c r="T28" s="97"/>
      <c r="U28" s="156"/>
      <c r="V28" s="129"/>
      <c r="W28" s="97"/>
    </row>
    <row r="29" ht="21.95" customHeight="1">
      <c r="A29" s="152">
        <v>1936</v>
      </c>
      <c r="B29" s="99">
        <v>29</v>
      </c>
      <c r="C29" s="83">
        <v>1033.5</v>
      </c>
      <c r="D29" s="87">
        <v>35.6379310344828</v>
      </c>
      <c r="E29" s="40"/>
      <c r="F29" s="153">
        <v>1936</v>
      </c>
      <c r="G29" s="99">
        <v>8</v>
      </c>
      <c r="H29" s="83">
        <v>306.2</v>
      </c>
      <c r="I29" s="87">
        <v>38.275</v>
      </c>
      <c r="J29" s="40"/>
      <c r="K29" s="153">
        <v>1936</v>
      </c>
      <c r="L29" s="99">
        <v>2</v>
      </c>
      <c r="M29" s="83">
        <v>82.3</v>
      </c>
      <c r="N29" s="89">
        <v>41.15</v>
      </c>
      <c r="O29" s="155"/>
      <c r="P29" s="129"/>
      <c r="Q29" s="97"/>
      <c r="R29" s="156"/>
      <c r="S29" s="129"/>
      <c r="T29" s="97"/>
      <c r="U29" s="156"/>
      <c r="V29" s="129"/>
      <c r="W29" s="97"/>
    </row>
    <row r="30" ht="21.95" customHeight="1">
      <c r="A30" s="152">
        <v>1937</v>
      </c>
      <c r="B30" s="99">
        <v>31</v>
      </c>
      <c r="C30" s="83">
        <v>1098.3</v>
      </c>
      <c r="D30" s="87">
        <v>35.4290322580645</v>
      </c>
      <c r="E30" s="40"/>
      <c r="F30" s="153">
        <v>1937</v>
      </c>
      <c r="G30" s="99">
        <v>5</v>
      </c>
      <c r="H30" s="83">
        <v>192.8</v>
      </c>
      <c r="I30" s="87">
        <v>38.56</v>
      </c>
      <c r="J30" s="40"/>
      <c r="K30" s="153">
        <v>1937</v>
      </c>
      <c r="L30" s="99">
        <v>0</v>
      </c>
      <c r="M30" s="83">
        <v>0</v>
      </c>
      <c r="N30" s="89"/>
      <c r="O30" s="155"/>
      <c r="P30" s="129"/>
      <c r="Q30" s="97"/>
      <c r="R30" s="156"/>
      <c r="S30" s="129"/>
      <c r="T30" s="97"/>
      <c r="U30" s="156"/>
      <c r="V30" s="129"/>
      <c r="W30" s="97"/>
    </row>
    <row r="31" ht="21.95" customHeight="1">
      <c r="A31" s="152">
        <v>1938</v>
      </c>
      <c r="B31" s="99">
        <v>46</v>
      </c>
      <c r="C31" s="83">
        <v>1668.4</v>
      </c>
      <c r="D31" s="87">
        <v>36.2695652173913</v>
      </c>
      <c r="E31" s="40"/>
      <c r="F31" s="153">
        <v>1938</v>
      </c>
      <c r="G31" s="99">
        <v>15</v>
      </c>
      <c r="H31" s="83">
        <v>584</v>
      </c>
      <c r="I31" s="87">
        <v>38.9333333333333</v>
      </c>
      <c r="J31" s="40"/>
      <c r="K31" s="153">
        <v>1938</v>
      </c>
      <c r="L31" s="99">
        <v>4</v>
      </c>
      <c r="M31" s="83">
        <v>166.1</v>
      </c>
      <c r="N31" s="89">
        <v>41.525</v>
      </c>
      <c r="O31" s="155"/>
      <c r="P31" s="129"/>
      <c r="Q31" s="97"/>
      <c r="R31" s="156"/>
      <c r="S31" s="129"/>
      <c r="T31" s="97"/>
      <c r="U31" s="156"/>
      <c r="V31" s="129"/>
      <c r="W31" s="97"/>
    </row>
    <row r="32" ht="21.95" customHeight="1">
      <c r="A32" s="152">
        <v>1939</v>
      </c>
      <c r="B32" s="99">
        <v>39</v>
      </c>
      <c r="C32" s="83">
        <v>1520.2</v>
      </c>
      <c r="D32" s="87">
        <v>38.9794871794872</v>
      </c>
      <c r="E32" s="40"/>
      <c r="F32" s="153">
        <v>1939</v>
      </c>
      <c r="G32" s="99">
        <v>31</v>
      </c>
      <c r="H32" s="83">
        <v>1239.6</v>
      </c>
      <c r="I32" s="87">
        <v>39.9870967741935</v>
      </c>
      <c r="J32" s="40"/>
      <c r="K32" s="153">
        <v>1939</v>
      </c>
      <c r="L32" s="99">
        <v>11</v>
      </c>
      <c r="M32" s="83">
        <v>474.5</v>
      </c>
      <c r="N32" s="89">
        <v>43.1363636363636</v>
      </c>
      <c r="O32" s="155"/>
      <c r="P32" s="129"/>
      <c r="Q32" s="97"/>
      <c r="R32" s="156"/>
      <c r="S32" s="129"/>
      <c r="T32" s="97"/>
      <c r="U32" s="156"/>
      <c r="V32" s="129"/>
      <c r="W32" s="97"/>
    </row>
    <row r="33" ht="21.95" customHeight="1">
      <c r="A33" s="152">
        <v>1940</v>
      </c>
      <c r="B33" s="99">
        <v>54</v>
      </c>
      <c r="C33" s="83">
        <v>1995.2</v>
      </c>
      <c r="D33" s="87">
        <v>36.9481481481481</v>
      </c>
      <c r="E33" s="40"/>
      <c r="F33" s="153">
        <v>1940</v>
      </c>
      <c r="G33" s="99">
        <v>32</v>
      </c>
      <c r="H33" s="83">
        <v>1229.3</v>
      </c>
      <c r="I33" s="87">
        <v>38.415625</v>
      </c>
      <c r="J33" s="40"/>
      <c r="K33" s="153">
        <v>1940</v>
      </c>
      <c r="L33" s="99">
        <v>7</v>
      </c>
      <c r="M33" s="83">
        <v>286.5</v>
      </c>
      <c r="N33" s="89">
        <v>40.9285714285714</v>
      </c>
      <c r="O33" s="155"/>
      <c r="P33" s="129"/>
      <c r="Q33" s="97"/>
      <c r="R33" s="156"/>
      <c r="S33" s="129"/>
      <c r="T33" s="97"/>
      <c r="U33" s="156"/>
      <c r="V33" s="129"/>
      <c r="W33" s="97"/>
    </row>
    <row r="34" ht="21.95" customHeight="1">
      <c r="A34" s="152">
        <v>1941</v>
      </c>
      <c r="B34" s="99">
        <v>29</v>
      </c>
      <c r="C34" s="83">
        <v>1074.7</v>
      </c>
      <c r="D34" s="87">
        <v>37.0586206896552</v>
      </c>
      <c r="E34" s="40"/>
      <c r="F34" s="153">
        <v>1941</v>
      </c>
      <c r="G34" s="99">
        <v>15</v>
      </c>
      <c r="H34" s="83">
        <v>580</v>
      </c>
      <c r="I34" s="87">
        <v>38.6666666666667</v>
      </c>
      <c r="J34" s="40"/>
      <c r="K34" s="153">
        <v>1941</v>
      </c>
      <c r="L34" s="99">
        <v>3</v>
      </c>
      <c r="M34" s="83">
        <v>123.1</v>
      </c>
      <c r="N34" s="89">
        <v>41.0333333333333</v>
      </c>
      <c r="O34" s="155"/>
      <c r="P34" s="129"/>
      <c r="Q34" s="97"/>
      <c r="R34" s="156"/>
      <c r="S34" s="129"/>
      <c r="T34" s="97"/>
      <c r="U34" s="156"/>
      <c r="V34" s="129"/>
      <c r="W34" s="97"/>
    </row>
    <row r="35" ht="21.95" customHeight="1">
      <c r="A35" s="152">
        <v>1942</v>
      </c>
      <c r="B35" s="99">
        <v>39</v>
      </c>
      <c r="C35" s="83">
        <v>1454</v>
      </c>
      <c r="D35" s="87">
        <v>37.2820512820513</v>
      </c>
      <c r="E35" s="40"/>
      <c r="F35" s="153">
        <v>1942</v>
      </c>
      <c r="G35" s="99">
        <v>23</v>
      </c>
      <c r="H35" s="83">
        <v>893.7</v>
      </c>
      <c r="I35" s="87">
        <v>38.8565217391304</v>
      </c>
      <c r="J35" s="40"/>
      <c r="K35" s="153">
        <v>1942</v>
      </c>
      <c r="L35" s="99">
        <v>2</v>
      </c>
      <c r="M35" s="83">
        <v>84.59999999999999</v>
      </c>
      <c r="N35" s="89">
        <v>42.3</v>
      </c>
      <c r="O35" s="155"/>
      <c r="P35" s="129"/>
      <c r="Q35" s="97"/>
      <c r="R35" s="156"/>
      <c r="S35" s="129"/>
      <c r="T35" s="97"/>
      <c r="U35" s="156"/>
      <c r="V35" s="129"/>
      <c r="W35" s="97"/>
    </row>
    <row r="36" ht="21.95" customHeight="1">
      <c r="A36" s="152">
        <v>1943</v>
      </c>
      <c r="B36" s="99">
        <v>40</v>
      </c>
      <c r="C36" s="83">
        <v>1490.9</v>
      </c>
      <c r="D36" s="87">
        <v>37.2725</v>
      </c>
      <c r="E36" s="40"/>
      <c r="F36" s="153">
        <v>1943</v>
      </c>
      <c r="G36" s="99">
        <v>24</v>
      </c>
      <c r="H36" s="83">
        <v>938.4</v>
      </c>
      <c r="I36" s="87">
        <v>39.1</v>
      </c>
      <c r="J36" s="40"/>
      <c r="K36" s="153">
        <v>1943</v>
      </c>
      <c r="L36" s="99">
        <v>5</v>
      </c>
      <c r="M36" s="83">
        <v>213.8</v>
      </c>
      <c r="N36" s="89">
        <v>42.76</v>
      </c>
      <c r="O36" s="155"/>
      <c r="P36" s="129"/>
      <c r="Q36" s="97"/>
      <c r="R36" s="156"/>
      <c r="S36" s="129"/>
      <c r="T36" s="97"/>
      <c r="U36" s="156"/>
      <c r="V36" s="129"/>
      <c r="W36" s="97"/>
    </row>
    <row r="37" ht="21.95" customHeight="1">
      <c r="A37" s="152">
        <v>1944</v>
      </c>
      <c r="B37" s="99">
        <v>33</v>
      </c>
      <c r="C37" s="83">
        <v>1213</v>
      </c>
      <c r="D37" s="87">
        <v>36.7575757575758</v>
      </c>
      <c r="E37" s="40"/>
      <c r="F37" s="153">
        <v>1944</v>
      </c>
      <c r="G37" s="99">
        <v>15</v>
      </c>
      <c r="H37" s="83">
        <v>585.2</v>
      </c>
      <c r="I37" s="87">
        <v>39.0133333333333</v>
      </c>
      <c r="J37" s="40"/>
      <c r="K37" s="153">
        <v>1944</v>
      </c>
      <c r="L37" s="99">
        <v>5</v>
      </c>
      <c r="M37" s="83">
        <v>205</v>
      </c>
      <c r="N37" s="89">
        <v>41</v>
      </c>
      <c r="O37" s="155"/>
      <c r="P37" s="129"/>
      <c r="Q37" s="97"/>
      <c r="R37" s="156"/>
      <c r="S37" s="129"/>
      <c r="T37" s="97"/>
      <c r="U37" s="156"/>
      <c r="V37" s="129"/>
      <c r="W37" s="97"/>
    </row>
    <row r="38" ht="21.95" customHeight="1">
      <c r="A38" s="152">
        <v>1945</v>
      </c>
      <c r="B38" s="99">
        <v>30</v>
      </c>
      <c r="C38" s="83">
        <v>1116</v>
      </c>
      <c r="D38" s="87">
        <v>37.2</v>
      </c>
      <c r="E38" s="40"/>
      <c r="F38" s="153">
        <v>1945</v>
      </c>
      <c r="G38" s="99">
        <v>14</v>
      </c>
      <c r="H38" s="83">
        <v>556</v>
      </c>
      <c r="I38" s="87">
        <v>39.7142857142857</v>
      </c>
      <c r="J38" s="40"/>
      <c r="K38" s="153">
        <v>1945</v>
      </c>
      <c r="L38" s="99">
        <v>5</v>
      </c>
      <c r="M38" s="83">
        <v>211</v>
      </c>
      <c r="N38" s="89">
        <v>42.2</v>
      </c>
      <c r="O38" s="155"/>
      <c r="P38" s="129"/>
      <c r="Q38" s="97"/>
      <c r="R38" s="156"/>
      <c r="S38" s="129"/>
      <c r="T38" s="97"/>
      <c r="U38" s="156"/>
      <c r="V38" s="129"/>
      <c r="W38" s="97"/>
    </row>
    <row r="39" ht="21.95" customHeight="1">
      <c r="A39" s="152">
        <v>1946</v>
      </c>
      <c r="B39" s="99">
        <v>28</v>
      </c>
      <c r="C39" s="83">
        <v>1049.4</v>
      </c>
      <c r="D39" s="87">
        <v>37.4785714285714</v>
      </c>
      <c r="E39" s="40"/>
      <c r="F39" s="153">
        <v>1946</v>
      </c>
      <c r="G39" s="99">
        <v>16</v>
      </c>
      <c r="H39" s="83">
        <v>626.4</v>
      </c>
      <c r="I39" s="87">
        <v>39.15</v>
      </c>
      <c r="J39" s="40"/>
      <c r="K39" s="153">
        <v>1946</v>
      </c>
      <c r="L39" s="99">
        <v>5</v>
      </c>
      <c r="M39" s="83">
        <v>208</v>
      </c>
      <c r="N39" s="89">
        <v>41.6</v>
      </c>
      <c r="O39" s="155"/>
      <c r="P39" s="129"/>
      <c r="Q39" s="97"/>
      <c r="R39" s="156"/>
      <c r="S39" s="129"/>
      <c r="T39" s="97"/>
      <c r="U39" s="156"/>
      <c r="V39" s="129"/>
      <c r="W39" s="97"/>
    </row>
    <row r="40" ht="21.95" customHeight="1">
      <c r="A40" s="152">
        <v>1947</v>
      </c>
      <c r="B40" s="99">
        <v>24</v>
      </c>
      <c r="C40" s="83">
        <v>889.4</v>
      </c>
      <c r="D40" s="87">
        <v>37.0583333333333</v>
      </c>
      <c r="E40" s="40"/>
      <c r="F40" s="153">
        <v>1947</v>
      </c>
      <c r="G40" s="99">
        <v>15</v>
      </c>
      <c r="H40" s="83">
        <v>575.3</v>
      </c>
      <c r="I40" s="87">
        <v>38.3533333333333</v>
      </c>
      <c r="J40" s="40"/>
      <c r="K40" s="153">
        <v>1947</v>
      </c>
      <c r="L40" s="99">
        <v>2</v>
      </c>
      <c r="M40" s="83">
        <v>82.8</v>
      </c>
      <c r="N40" s="89">
        <v>41.4</v>
      </c>
      <c r="O40" s="155"/>
      <c r="P40" s="129"/>
      <c r="Q40" s="97"/>
      <c r="R40" s="156"/>
      <c r="S40" s="129"/>
      <c r="T40" s="97"/>
      <c r="U40" s="156"/>
      <c r="V40" s="129"/>
      <c r="W40" s="97"/>
    </row>
    <row r="41" ht="21.95" customHeight="1">
      <c r="A41" s="152">
        <v>1948</v>
      </c>
      <c r="B41" s="99">
        <v>33</v>
      </c>
      <c r="C41" s="83">
        <v>1190.3</v>
      </c>
      <c r="D41" s="87">
        <v>36.069696969697</v>
      </c>
      <c r="E41" s="40"/>
      <c r="F41" s="153">
        <v>1948</v>
      </c>
      <c r="G41" s="99">
        <v>15</v>
      </c>
      <c r="H41" s="83">
        <v>567.7</v>
      </c>
      <c r="I41" s="87">
        <v>37.8466666666667</v>
      </c>
      <c r="J41" s="40"/>
      <c r="K41" s="153">
        <v>1948</v>
      </c>
      <c r="L41" s="99">
        <v>1</v>
      </c>
      <c r="M41" s="83">
        <v>40.7</v>
      </c>
      <c r="N41" s="89">
        <v>40.7</v>
      </c>
      <c r="O41" s="155"/>
      <c r="P41" s="129"/>
      <c r="Q41" s="97"/>
      <c r="R41" s="156"/>
      <c r="S41" s="129"/>
      <c r="T41" s="97"/>
      <c r="U41" s="156"/>
      <c r="V41" s="129"/>
      <c r="W41" s="97"/>
    </row>
    <row r="42" ht="21.95" customHeight="1">
      <c r="A42" s="152">
        <v>1949</v>
      </c>
      <c r="B42" s="99">
        <v>19</v>
      </c>
      <c r="C42" s="83">
        <v>680.5</v>
      </c>
      <c r="D42" s="87">
        <v>35.8157894736842</v>
      </c>
      <c r="E42" s="40"/>
      <c r="F42" s="153">
        <v>1949</v>
      </c>
      <c r="G42" s="99">
        <v>6</v>
      </c>
      <c r="H42" s="83">
        <v>226.7</v>
      </c>
      <c r="I42" s="87">
        <v>37.7833333333333</v>
      </c>
      <c r="J42" s="40"/>
      <c r="K42" s="153">
        <v>1949</v>
      </c>
      <c r="L42" s="99">
        <v>0</v>
      </c>
      <c r="M42" s="83">
        <v>0</v>
      </c>
      <c r="N42" s="89"/>
      <c r="O42" s="155"/>
      <c r="P42" s="129"/>
      <c r="Q42" s="97"/>
      <c r="R42" s="156"/>
      <c r="S42" s="129"/>
      <c r="T42" s="97"/>
      <c r="U42" s="156"/>
      <c r="V42" s="129"/>
      <c r="W42" s="97"/>
    </row>
    <row r="43" ht="21.95" customHeight="1">
      <c r="A43" s="152">
        <v>1950</v>
      </c>
      <c r="B43" s="99">
        <v>28</v>
      </c>
      <c r="C43" s="83">
        <v>1021</v>
      </c>
      <c r="D43" s="87">
        <v>36.4642857142857</v>
      </c>
      <c r="E43" s="40"/>
      <c r="F43" s="153">
        <v>1950</v>
      </c>
      <c r="G43" s="99">
        <v>12</v>
      </c>
      <c r="H43" s="83">
        <v>455.3</v>
      </c>
      <c r="I43" s="87">
        <v>37.9416666666667</v>
      </c>
      <c r="J43" s="40"/>
      <c r="K43" s="153">
        <v>1950</v>
      </c>
      <c r="L43" s="99">
        <v>0</v>
      </c>
      <c r="M43" s="83">
        <v>0</v>
      </c>
      <c r="N43" s="89"/>
      <c r="O43" s="155"/>
      <c r="P43" s="129"/>
      <c r="Q43" s="97"/>
      <c r="R43" s="156"/>
      <c r="S43" s="129"/>
      <c r="T43" s="97"/>
      <c r="U43" s="156"/>
      <c r="V43" s="129"/>
      <c r="W43" s="97"/>
    </row>
    <row r="44" ht="21.95" customHeight="1">
      <c r="A44" s="152">
        <v>1951</v>
      </c>
      <c r="B44" s="99">
        <v>38</v>
      </c>
      <c r="C44" s="83">
        <v>1368.6</v>
      </c>
      <c r="D44" s="87">
        <v>36.0157894736842</v>
      </c>
      <c r="E44" s="40"/>
      <c r="F44" s="153">
        <v>1951</v>
      </c>
      <c r="G44" s="99">
        <v>14</v>
      </c>
      <c r="H44" s="83">
        <v>538.5</v>
      </c>
      <c r="I44" s="87">
        <v>38.4642857142857</v>
      </c>
      <c r="J44" s="40"/>
      <c r="K44" s="153">
        <v>1951</v>
      </c>
      <c r="L44" s="99">
        <v>1</v>
      </c>
      <c r="M44" s="83">
        <v>40.6</v>
      </c>
      <c r="N44" s="89">
        <v>40.6</v>
      </c>
      <c r="O44" s="155"/>
      <c r="P44" s="129"/>
      <c r="Q44" s="97"/>
      <c r="R44" s="156"/>
      <c r="S44" s="129"/>
      <c r="T44" s="97"/>
      <c r="U44" s="156"/>
      <c r="V44" s="129"/>
      <c r="W44" s="97"/>
    </row>
    <row r="45" ht="21.95" customHeight="1">
      <c r="A45" s="152">
        <v>1952</v>
      </c>
      <c r="B45" s="99">
        <v>30</v>
      </c>
      <c r="C45" s="83">
        <v>1097.4</v>
      </c>
      <c r="D45" s="87">
        <v>36.58</v>
      </c>
      <c r="E45" s="40"/>
      <c r="F45" s="153">
        <v>1952</v>
      </c>
      <c r="G45" s="99">
        <v>11</v>
      </c>
      <c r="H45" s="83">
        <v>439.1</v>
      </c>
      <c r="I45" s="87">
        <v>39.9181818181818</v>
      </c>
      <c r="J45" s="40"/>
      <c r="K45" s="153">
        <v>1952</v>
      </c>
      <c r="L45" s="99">
        <v>5</v>
      </c>
      <c r="M45" s="83">
        <v>209.6</v>
      </c>
      <c r="N45" s="89">
        <v>41.92</v>
      </c>
      <c r="O45" s="155"/>
      <c r="P45" s="129"/>
      <c r="Q45" s="97"/>
      <c r="R45" s="156"/>
      <c r="S45" s="129"/>
      <c r="T45" s="97"/>
      <c r="U45" s="156"/>
      <c r="V45" s="129"/>
      <c r="W45" s="97"/>
    </row>
    <row r="46" ht="21.95" customHeight="1">
      <c r="A46" s="152">
        <v>1953</v>
      </c>
      <c r="B46" s="99">
        <v>36</v>
      </c>
      <c r="C46" s="83">
        <v>1316.4</v>
      </c>
      <c r="D46" s="87">
        <v>36.5666666666667</v>
      </c>
      <c r="E46" s="40"/>
      <c r="F46" s="153">
        <v>1953</v>
      </c>
      <c r="G46" s="99">
        <v>18</v>
      </c>
      <c r="H46" s="83">
        <v>689.4</v>
      </c>
      <c r="I46" s="87">
        <v>38.3</v>
      </c>
      <c r="J46" s="40"/>
      <c r="K46" s="153">
        <v>1953</v>
      </c>
      <c r="L46" s="99">
        <v>1</v>
      </c>
      <c r="M46" s="83">
        <v>42.4</v>
      </c>
      <c r="N46" s="89">
        <v>42.4</v>
      </c>
      <c r="O46" s="155"/>
      <c r="P46" s="129"/>
      <c r="Q46" s="97"/>
      <c r="R46" s="156"/>
      <c r="S46" s="129"/>
      <c r="T46" s="97"/>
      <c r="U46" s="156"/>
      <c r="V46" s="129"/>
      <c r="W46" s="97"/>
    </row>
    <row r="47" ht="21.95" customHeight="1">
      <c r="A47" s="152">
        <v>1954</v>
      </c>
      <c r="B47" s="99">
        <v>31</v>
      </c>
      <c r="C47" s="83">
        <v>1105</v>
      </c>
      <c r="D47" s="87">
        <v>35.6451612903226</v>
      </c>
      <c r="E47" s="40"/>
      <c r="F47" s="153">
        <v>1954</v>
      </c>
      <c r="G47" s="99">
        <v>11</v>
      </c>
      <c r="H47" s="83">
        <v>417.6</v>
      </c>
      <c r="I47" s="87">
        <v>37.9636363636364</v>
      </c>
      <c r="J47" s="40"/>
      <c r="K47" s="153">
        <v>1954</v>
      </c>
      <c r="L47" s="99">
        <v>0</v>
      </c>
      <c r="M47" s="83">
        <v>0</v>
      </c>
      <c r="N47" s="89"/>
      <c r="O47" s="155"/>
      <c r="P47" s="129"/>
      <c r="Q47" s="97"/>
      <c r="R47" s="156"/>
      <c r="S47" s="129"/>
      <c r="T47" s="97"/>
      <c r="U47" s="156"/>
      <c r="V47" s="129"/>
      <c r="W47" s="97"/>
    </row>
    <row r="48" ht="21.95" customHeight="1">
      <c r="A48" s="152">
        <v>1955</v>
      </c>
      <c r="B48" s="99">
        <v>30</v>
      </c>
      <c r="C48" s="83">
        <v>1070.8</v>
      </c>
      <c r="D48" s="87">
        <v>35.6933333333333</v>
      </c>
      <c r="E48" s="40"/>
      <c r="F48" s="153">
        <v>1955</v>
      </c>
      <c r="G48" s="99">
        <v>10</v>
      </c>
      <c r="H48" s="83">
        <v>374.8</v>
      </c>
      <c r="I48" s="87">
        <v>37.48</v>
      </c>
      <c r="J48" s="40"/>
      <c r="K48" s="153">
        <v>1955</v>
      </c>
      <c r="L48" s="99">
        <v>1</v>
      </c>
      <c r="M48" s="83">
        <v>41.1</v>
      </c>
      <c r="N48" s="89">
        <v>41.1</v>
      </c>
      <c r="O48" s="155"/>
      <c r="P48" s="129"/>
      <c r="Q48" s="97"/>
      <c r="R48" s="156"/>
      <c r="S48" s="129"/>
      <c r="T48" s="97"/>
      <c r="U48" s="156"/>
      <c r="V48" s="129"/>
      <c r="W48" s="97"/>
    </row>
    <row r="49" ht="21.95" customHeight="1">
      <c r="A49" s="152">
        <v>1956</v>
      </c>
      <c r="B49" s="99">
        <v>23</v>
      </c>
      <c r="C49" s="83">
        <v>828.9</v>
      </c>
      <c r="D49" s="87">
        <v>36.0391304347826</v>
      </c>
      <c r="E49" s="40"/>
      <c r="F49" s="153">
        <v>1956</v>
      </c>
      <c r="G49" s="99">
        <v>12</v>
      </c>
      <c r="H49" s="83">
        <v>451</v>
      </c>
      <c r="I49" s="87">
        <v>37.5833333333333</v>
      </c>
      <c r="J49" s="40"/>
      <c r="K49" s="153">
        <v>1956</v>
      </c>
      <c r="L49" s="99">
        <v>0</v>
      </c>
      <c r="M49" s="83">
        <v>0</v>
      </c>
      <c r="N49" s="89"/>
      <c r="O49" s="155"/>
      <c r="P49" s="129"/>
      <c r="Q49" s="97"/>
      <c r="R49" s="156"/>
      <c r="S49" s="129"/>
      <c r="T49" s="97"/>
      <c r="U49" s="156"/>
      <c r="V49" s="129"/>
      <c r="W49" s="97"/>
    </row>
    <row r="50" ht="21.95" customHeight="1">
      <c r="A50" s="152">
        <v>1957</v>
      </c>
      <c r="B50" s="99">
        <v>36</v>
      </c>
      <c r="C50" s="83">
        <v>1322.3</v>
      </c>
      <c r="D50" s="87">
        <v>36.7305555555556</v>
      </c>
      <c r="E50" s="40"/>
      <c r="F50" s="153">
        <v>1957</v>
      </c>
      <c r="G50" s="99">
        <v>21</v>
      </c>
      <c r="H50" s="83">
        <v>797.9</v>
      </c>
      <c r="I50" s="87">
        <v>37.9952380952381</v>
      </c>
      <c r="J50" s="40"/>
      <c r="K50" s="153">
        <v>1957</v>
      </c>
      <c r="L50" s="99">
        <v>2</v>
      </c>
      <c r="M50" s="83">
        <v>83.2</v>
      </c>
      <c r="N50" s="89">
        <v>41.6</v>
      </c>
      <c r="O50" s="155"/>
      <c r="P50" s="129"/>
      <c r="Q50" s="97"/>
      <c r="R50" s="156"/>
      <c r="S50" s="129"/>
      <c r="T50" s="97"/>
      <c r="U50" s="156"/>
      <c r="V50" s="129"/>
      <c r="W50" s="97"/>
    </row>
    <row r="51" ht="21.95" customHeight="1">
      <c r="A51" s="152">
        <v>1958</v>
      </c>
      <c r="B51" s="99">
        <v>21</v>
      </c>
      <c r="C51" s="83">
        <v>753.3</v>
      </c>
      <c r="D51" s="87">
        <v>35.8714285714286</v>
      </c>
      <c r="E51" s="40"/>
      <c r="F51" s="153">
        <v>1958</v>
      </c>
      <c r="G51" s="99">
        <v>7</v>
      </c>
      <c r="H51" s="83">
        <v>265.8</v>
      </c>
      <c r="I51" s="87">
        <v>37.9714285714286</v>
      </c>
      <c r="J51" s="40"/>
      <c r="K51" s="153">
        <v>1958</v>
      </c>
      <c r="L51" s="99">
        <v>0</v>
      </c>
      <c r="M51" s="83">
        <v>0</v>
      </c>
      <c r="N51" s="89"/>
      <c r="O51" s="155"/>
      <c r="P51" s="129"/>
      <c r="Q51" s="97"/>
      <c r="R51" s="156"/>
      <c r="S51" s="129"/>
      <c r="T51" s="97"/>
      <c r="U51" s="156"/>
      <c r="V51" s="129"/>
      <c r="W51" s="97"/>
    </row>
    <row r="52" ht="21.95" customHeight="1">
      <c r="A52" s="152">
        <v>1959</v>
      </c>
      <c r="B52" s="99">
        <v>43</v>
      </c>
      <c r="C52" s="83">
        <v>1614.4</v>
      </c>
      <c r="D52" s="87">
        <v>37.5441860465116</v>
      </c>
      <c r="E52" s="40"/>
      <c r="F52" s="153">
        <v>1959</v>
      </c>
      <c r="G52" s="99">
        <v>24</v>
      </c>
      <c r="H52" s="83">
        <v>944</v>
      </c>
      <c r="I52" s="87">
        <v>39.3333333333333</v>
      </c>
      <c r="J52" s="40"/>
      <c r="K52" s="153">
        <v>1959</v>
      </c>
      <c r="L52" s="99">
        <v>7</v>
      </c>
      <c r="M52" s="83">
        <v>292.5</v>
      </c>
      <c r="N52" s="89">
        <v>41.7857142857143</v>
      </c>
      <c r="O52" s="155"/>
      <c r="P52" s="129"/>
      <c r="Q52" s="97"/>
      <c r="R52" s="156"/>
      <c r="S52" s="129"/>
      <c r="T52" s="97"/>
      <c r="U52" s="156"/>
      <c r="V52" s="129"/>
      <c r="W52" s="97"/>
    </row>
    <row r="53" ht="21.95" customHeight="1">
      <c r="A53" s="152">
        <v>1960</v>
      </c>
      <c r="B53" s="99">
        <v>36</v>
      </c>
      <c r="C53" s="83">
        <v>1332.1</v>
      </c>
      <c r="D53" s="87">
        <v>37.0027777777778</v>
      </c>
      <c r="E53" s="40"/>
      <c r="F53" s="153">
        <v>1960</v>
      </c>
      <c r="G53" s="99">
        <v>23</v>
      </c>
      <c r="H53" s="83">
        <v>882.4</v>
      </c>
      <c r="I53" s="87">
        <v>38.3652173913043</v>
      </c>
      <c r="J53" s="40"/>
      <c r="K53" s="153">
        <v>1960</v>
      </c>
      <c r="L53" s="99">
        <v>2</v>
      </c>
      <c r="M53" s="83">
        <v>81.90000000000001</v>
      </c>
      <c r="N53" s="89">
        <v>40.95</v>
      </c>
      <c r="O53" s="155"/>
      <c r="P53" s="129"/>
      <c r="Q53" s="97"/>
      <c r="R53" s="156"/>
      <c r="S53" s="129"/>
      <c r="T53" s="97"/>
      <c r="U53" s="156"/>
      <c r="V53" s="129"/>
      <c r="W53" s="97"/>
    </row>
    <row r="54" ht="21.95" customHeight="1">
      <c r="A54" s="152">
        <v>1961</v>
      </c>
      <c r="B54" s="99">
        <v>45</v>
      </c>
      <c r="C54" s="83">
        <v>1625</v>
      </c>
      <c r="D54" s="87">
        <v>36.1111111111111</v>
      </c>
      <c r="E54" s="40"/>
      <c r="F54" s="153">
        <v>1961</v>
      </c>
      <c r="G54" s="99">
        <v>18</v>
      </c>
      <c r="H54" s="83">
        <v>693.2</v>
      </c>
      <c r="I54" s="87">
        <v>38.5111111111111</v>
      </c>
      <c r="J54" s="40"/>
      <c r="K54" s="153">
        <v>1961</v>
      </c>
      <c r="L54" s="99">
        <v>2</v>
      </c>
      <c r="M54" s="83">
        <v>82.09999999999999</v>
      </c>
      <c r="N54" s="89">
        <v>41.05</v>
      </c>
      <c r="O54" s="155"/>
      <c r="P54" s="129"/>
      <c r="Q54" s="97"/>
      <c r="R54" s="156"/>
      <c r="S54" s="129"/>
      <c r="T54" s="97"/>
      <c r="U54" s="156"/>
      <c r="V54" s="129"/>
      <c r="W54" s="97"/>
    </row>
    <row r="55" ht="21.95" customHeight="1">
      <c r="A55" s="152">
        <v>1962</v>
      </c>
      <c r="B55" s="99">
        <v>21</v>
      </c>
      <c r="C55" s="83">
        <v>756.5</v>
      </c>
      <c r="D55" s="87">
        <v>36.0238095238095</v>
      </c>
      <c r="E55" s="40"/>
      <c r="F55" s="153">
        <v>1962</v>
      </c>
      <c r="G55" s="99">
        <v>8</v>
      </c>
      <c r="H55" s="83">
        <v>304.7</v>
      </c>
      <c r="I55" s="87">
        <v>38.0875</v>
      </c>
      <c r="J55" s="40"/>
      <c r="K55" s="153">
        <v>1962</v>
      </c>
      <c r="L55" s="99">
        <v>0</v>
      </c>
      <c r="M55" s="83">
        <v>0</v>
      </c>
      <c r="N55" s="89"/>
      <c r="O55" s="155"/>
      <c r="P55" s="129"/>
      <c r="Q55" s="97"/>
      <c r="R55" s="156"/>
      <c r="S55" s="129"/>
      <c r="T55" s="97"/>
      <c r="U55" s="156"/>
      <c r="V55" s="129"/>
      <c r="W55" s="97"/>
    </row>
    <row r="56" ht="21.95" customHeight="1">
      <c r="A56" s="152">
        <v>1963</v>
      </c>
      <c r="B56" s="99">
        <v>33</v>
      </c>
      <c r="C56" s="83">
        <v>1194.1</v>
      </c>
      <c r="D56" s="87">
        <v>36.1848484848485</v>
      </c>
      <c r="E56" s="40"/>
      <c r="F56" s="153">
        <v>1963</v>
      </c>
      <c r="G56" s="99">
        <v>13</v>
      </c>
      <c r="H56" s="83">
        <v>491.7</v>
      </c>
      <c r="I56" s="87">
        <v>37.8230769230769</v>
      </c>
      <c r="J56" s="40"/>
      <c r="K56" s="153">
        <v>1963</v>
      </c>
      <c r="L56" s="99">
        <v>1</v>
      </c>
      <c r="M56" s="83">
        <v>40.6</v>
      </c>
      <c r="N56" s="89">
        <v>40.6</v>
      </c>
      <c r="O56" s="155"/>
      <c r="P56" s="129"/>
      <c r="Q56" s="97"/>
      <c r="R56" s="156"/>
      <c r="S56" s="129"/>
      <c r="T56" s="97"/>
      <c r="U56" s="156"/>
      <c r="V56" s="129"/>
      <c r="W56" s="97"/>
    </row>
    <row r="57" ht="21.95" customHeight="1">
      <c r="A57" s="152">
        <v>1964</v>
      </c>
      <c r="B57" s="99">
        <v>31</v>
      </c>
      <c r="C57" s="83">
        <v>1149.5</v>
      </c>
      <c r="D57" s="87">
        <v>37.0806451612903</v>
      </c>
      <c r="E57" s="40"/>
      <c r="F57" s="153">
        <v>1964</v>
      </c>
      <c r="G57" s="99">
        <v>17</v>
      </c>
      <c r="H57" s="83">
        <v>657.4</v>
      </c>
      <c r="I57" s="87">
        <v>38.6705882352941</v>
      </c>
      <c r="J57" s="40"/>
      <c r="K57" s="153">
        <v>1964</v>
      </c>
      <c r="L57" s="99">
        <v>2</v>
      </c>
      <c r="M57" s="83">
        <v>82.8</v>
      </c>
      <c r="N57" s="89">
        <v>41.4</v>
      </c>
      <c r="O57" s="155"/>
      <c r="P57" s="129"/>
      <c r="Q57" s="97"/>
      <c r="R57" s="156"/>
      <c r="S57" s="129"/>
      <c r="T57" s="97"/>
      <c r="U57" s="156"/>
      <c r="V57" s="129"/>
      <c r="W57" s="97"/>
    </row>
    <row r="58" ht="21.95" customHeight="1">
      <c r="A58" s="152">
        <v>1965</v>
      </c>
      <c r="B58" s="99">
        <v>37</v>
      </c>
      <c r="C58" s="83">
        <v>1364.2</v>
      </c>
      <c r="D58" s="87">
        <v>36.8702702702703</v>
      </c>
      <c r="E58" s="40"/>
      <c r="F58" s="153">
        <v>1965</v>
      </c>
      <c r="G58" s="99">
        <v>20</v>
      </c>
      <c r="H58" s="83">
        <v>776.3</v>
      </c>
      <c r="I58" s="87">
        <v>38.815</v>
      </c>
      <c r="J58" s="40"/>
      <c r="K58" s="153">
        <v>1965</v>
      </c>
      <c r="L58" s="99">
        <v>3</v>
      </c>
      <c r="M58" s="83">
        <v>125.3</v>
      </c>
      <c r="N58" s="89">
        <v>41.7666666666667</v>
      </c>
      <c r="O58" s="155"/>
      <c r="P58" s="129"/>
      <c r="Q58" s="97"/>
      <c r="R58" s="156"/>
      <c r="S58" s="129"/>
      <c r="T58" s="97"/>
      <c r="U58" s="156"/>
      <c r="V58" s="129"/>
      <c r="W58" s="97"/>
    </row>
    <row r="59" ht="21.95" customHeight="1">
      <c r="A59" s="152">
        <v>1966</v>
      </c>
      <c r="B59" s="99">
        <v>38</v>
      </c>
      <c r="C59" s="83">
        <v>1372.8</v>
      </c>
      <c r="D59" s="87">
        <v>36.1263157894737</v>
      </c>
      <c r="E59" s="40"/>
      <c r="F59" s="153">
        <v>1966</v>
      </c>
      <c r="G59" s="99">
        <v>14</v>
      </c>
      <c r="H59" s="83">
        <v>532.6</v>
      </c>
      <c r="I59" s="87">
        <v>38.0428571428571</v>
      </c>
      <c r="J59" s="40"/>
      <c r="K59" s="153">
        <v>1966</v>
      </c>
      <c r="L59" s="99">
        <v>0</v>
      </c>
      <c r="M59" s="83">
        <v>0</v>
      </c>
      <c r="N59" s="89"/>
      <c r="O59" s="155"/>
      <c r="P59" s="129"/>
      <c r="Q59" s="97"/>
      <c r="R59" s="156"/>
      <c r="S59" s="129"/>
      <c r="T59" s="97"/>
      <c r="U59" s="156"/>
      <c r="V59" s="129"/>
      <c r="W59" s="97"/>
    </row>
    <row r="60" ht="21.95" customHeight="1">
      <c r="A60" s="152">
        <v>1967</v>
      </c>
      <c r="B60" s="99">
        <v>16</v>
      </c>
      <c r="C60" s="83">
        <v>577.2</v>
      </c>
      <c r="D60" s="87">
        <v>36.075</v>
      </c>
      <c r="E60" s="40"/>
      <c r="F60" s="153">
        <v>1967</v>
      </c>
      <c r="G60" s="99">
        <v>7</v>
      </c>
      <c r="H60" s="83">
        <v>267</v>
      </c>
      <c r="I60" s="87">
        <v>38.1428571428571</v>
      </c>
      <c r="J60" s="40"/>
      <c r="K60" s="153">
        <v>1967</v>
      </c>
      <c r="L60" s="99">
        <v>1</v>
      </c>
      <c r="M60" s="83">
        <v>40.6</v>
      </c>
      <c r="N60" s="89">
        <v>40.6</v>
      </c>
      <c r="O60" s="155"/>
      <c r="P60" s="129"/>
      <c r="Q60" s="97"/>
      <c r="R60" s="156"/>
      <c r="S60" s="129"/>
      <c r="T60" s="97"/>
      <c r="U60" s="156"/>
      <c r="V60" s="129"/>
      <c r="W60" s="97"/>
    </row>
    <row r="61" ht="21.95" customHeight="1">
      <c r="A61" s="152">
        <v>1968</v>
      </c>
      <c r="B61" s="99">
        <v>51</v>
      </c>
      <c r="C61" s="83">
        <v>1872.6</v>
      </c>
      <c r="D61" s="87">
        <v>36.7176470588235</v>
      </c>
      <c r="E61" s="40"/>
      <c r="F61" s="153">
        <v>1968</v>
      </c>
      <c r="G61" s="99">
        <v>23</v>
      </c>
      <c r="H61" s="83">
        <v>895</v>
      </c>
      <c r="I61" s="87">
        <v>38.9130434782609</v>
      </c>
      <c r="J61" s="40"/>
      <c r="K61" s="153">
        <v>1968</v>
      </c>
      <c r="L61" s="99">
        <v>5</v>
      </c>
      <c r="M61" s="83">
        <v>216.8</v>
      </c>
      <c r="N61" s="89">
        <v>43.36</v>
      </c>
      <c r="O61" s="155"/>
      <c r="P61" s="129"/>
      <c r="Q61" s="97"/>
      <c r="R61" s="156"/>
      <c r="S61" s="129"/>
      <c r="T61" s="97"/>
      <c r="U61" s="156"/>
      <c r="V61" s="129"/>
      <c r="W61" s="97"/>
    </row>
    <row r="62" ht="21.95" customHeight="1">
      <c r="A62" s="152">
        <v>1969</v>
      </c>
      <c r="B62" s="99">
        <v>34</v>
      </c>
      <c r="C62" s="83">
        <v>1259.4</v>
      </c>
      <c r="D62" s="87">
        <v>37.0411764705882</v>
      </c>
      <c r="E62" s="40"/>
      <c r="F62" s="153">
        <v>1969</v>
      </c>
      <c r="G62" s="99">
        <v>21</v>
      </c>
      <c r="H62" s="83">
        <v>807.5</v>
      </c>
      <c r="I62" s="87">
        <v>38.452380952381</v>
      </c>
      <c r="J62" s="40"/>
      <c r="K62" s="153">
        <v>1969</v>
      </c>
      <c r="L62" s="99">
        <v>3</v>
      </c>
      <c r="M62" s="83">
        <v>122.3</v>
      </c>
      <c r="N62" s="89">
        <v>40.7666666666667</v>
      </c>
      <c r="O62" s="155"/>
      <c r="P62" s="129"/>
      <c r="Q62" s="97"/>
      <c r="R62" s="156"/>
      <c r="S62" s="129"/>
      <c r="T62" s="97"/>
      <c r="U62" s="156"/>
      <c r="V62" s="129"/>
      <c r="W62" s="97"/>
    </row>
    <row r="63" ht="21.95" customHeight="1">
      <c r="A63" s="152">
        <v>1970</v>
      </c>
      <c r="B63" s="99">
        <v>31</v>
      </c>
      <c r="C63" s="83">
        <v>1123.8</v>
      </c>
      <c r="D63" s="87">
        <v>36.2516129032258</v>
      </c>
      <c r="E63" s="40"/>
      <c r="F63" s="153">
        <v>1970</v>
      </c>
      <c r="G63" s="99">
        <v>11</v>
      </c>
      <c r="H63" s="83">
        <v>431.1</v>
      </c>
      <c r="I63" s="87">
        <v>39.1909090909091</v>
      </c>
      <c r="J63" s="40"/>
      <c r="K63" s="153">
        <v>1970</v>
      </c>
      <c r="L63" s="99">
        <v>3</v>
      </c>
      <c r="M63" s="83">
        <v>122.9</v>
      </c>
      <c r="N63" s="89">
        <v>40.9666666666667</v>
      </c>
      <c r="O63" s="155"/>
      <c r="P63" s="129"/>
      <c r="Q63" s="97"/>
      <c r="R63" s="156"/>
      <c r="S63" s="129"/>
      <c r="T63" s="97"/>
      <c r="U63" s="156"/>
      <c r="V63" s="129"/>
      <c r="W63" s="97"/>
    </row>
    <row r="64" ht="21.95" customHeight="1">
      <c r="A64" s="152">
        <v>1971</v>
      </c>
      <c r="B64" s="99">
        <v>22</v>
      </c>
      <c r="C64" s="83">
        <v>783.4</v>
      </c>
      <c r="D64" s="87">
        <v>35.6090909090909</v>
      </c>
      <c r="E64" s="40"/>
      <c r="F64" s="153">
        <v>1971</v>
      </c>
      <c r="G64" s="99">
        <v>6</v>
      </c>
      <c r="H64" s="83">
        <v>230.3</v>
      </c>
      <c r="I64" s="87">
        <v>38.3833333333333</v>
      </c>
      <c r="J64" s="40"/>
      <c r="K64" s="153">
        <v>1971</v>
      </c>
      <c r="L64" s="99">
        <v>1</v>
      </c>
      <c r="M64" s="83">
        <v>41.6</v>
      </c>
      <c r="N64" s="89">
        <v>41.6</v>
      </c>
      <c r="O64" s="155"/>
      <c r="P64" s="129"/>
      <c r="Q64" s="97"/>
      <c r="R64" s="156"/>
      <c r="S64" s="129"/>
      <c r="T64" s="97"/>
      <c r="U64" s="156"/>
      <c r="V64" s="129"/>
      <c r="W64" s="97"/>
    </row>
    <row r="65" ht="21.95" customHeight="1">
      <c r="A65" s="152">
        <v>1972</v>
      </c>
      <c r="B65" s="99">
        <v>23</v>
      </c>
      <c r="C65" s="83">
        <v>832.8</v>
      </c>
      <c r="D65" s="87">
        <v>36.2086956521739</v>
      </c>
      <c r="E65" s="40"/>
      <c r="F65" s="153">
        <v>1972</v>
      </c>
      <c r="G65" s="99">
        <v>10</v>
      </c>
      <c r="H65" s="83">
        <v>384.2</v>
      </c>
      <c r="I65" s="87">
        <v>38.42</v>
      </c>
      <c r="J65" s="40"/>
      <c r="K65" s="153">
        <v>1972</v>
      </c>
      <c r="L65" s="99">
        <v>3</v>
      </c>
      <c r="M65" s="83">
        <v>123.6</v>
      </c>
      <c r="N65" s="89">
        <v>41.2</v>
      </c>
      <c r="O65" s="155"/>
      <c r="P65" s="129"/>
      <c r="Q65" s="97"/>
      <c r="R65" s="156"/>
      <c r="S65" s="129"/>
      <c r="T65" s="97"/>
      <c r="U65" s="156"/>
      <c r="V65" s="129"/>
      <c r="W65" s="97"/>
    </row>
    <row r="66" ht="21.95" customHeight="1">
      <c r="A66" s="152">
        <v>1973</v>
      </c>
      <c r="B66" s="99">
        <v>32</v>
      </c>
      <c r="C66" s="83">
        <v>1166.3</v>
      </c>
      <c r="D66" s="87">
        <v>36.446875</v>
      </c>
      <c r="E66" s="40"/>
      <c r="F66" s="153">
        <v>1973</v>
      </c>
      <c r="G66" s="99">
        <v>14</v>
      </c>
      <c r="H66" s="83">
        <v>545.9</v>
      </c>
      <c r="I66" s="87">
        <v>38.9928571428571</v>
      </c>
      <c r="J66" s="40"/>
      <c r="K66" s="153">
        <v>1973</v>
      </c>
      <c r="L66" s="99">
        <v>3</v>
      </c>
      <c r="M66" s="83">
        <v>125.2</v>
      </c>
      <c r="N66" s="89">
        <v>41.7333333333333</v>
      </c>
      <c r="O66" s="155"/>
      <c r="P66" s="129"/>
      <c r="Q66" s="97"/>
      <c r="R66" s="156"/>
      <c r="S66" s="129"/>
      <c r="T66" s="97"/>
      <c r="U66" s="156"/>
      <c r="V66" s="129"/>
      <c r="W66" s="97"/>
    </row>
    <row r="67" ht="21.95" customHeight="1">
      <c r="A67" s="152">
        <v>1974</v>
      </c>
      <c r="B67" s="99">
        <v>13</v>
      </c>
      <c r="C67" s="83">
        <v>456.1</v>
      </c>
      <c r="D67" s="87">
        <v>35.0846153846154</v>
      </c>
      <c r="E67" s="40"/>
      <c r="F67" s="153">
        <v>1974</v>
      </c>
      <c r="G67" s="99">
        <v>2</v>
      </c>
      <c r="H67" s="83">
        <v>74.59999999999999</v>
      </c>
      <c r="I67" s="87">
        <v>37.3</v>
      </c>
      <c r="J67" s="40"/>
      <c r="K67" s="153">
        <v>1974</v>
      </c>
      <c r="L67" s="99">
        <v>0</v>
      </c>
      <c r="M67" s="83">
        <v>0</v>
      </c>
      <c r="N67" s="89"/>
      <c r="O67" s="155"/>
      <c r="P67" s="129"/>
      <c r="Q67" s="97"/>
      <c r="R67" s="156"/>
      <c r="S67" s="129"/>
      <c r="T67" s="97"/>
      <c r="U67" s="156"/>
      <c r="V67" s="129"/>
      <c r="W67" s="97"/>
    </row>
    <row r="68" ht="21.95" customHeight="1">
      <c r="A68" s="152">
        <v>1975</v>
      </c>
      <c r="B68" s="99">
        <v>29</v>
      </c>
      <c r="C68" s="83">
        <v>1056.5</v>
      </c>
      <c r="D68" s="87">
        <v>36.4310344827586</v>
      </c>
      <c r="E68" s="40"/>
      <c r="F68" s="153">
        <v>1975</v>
      </c>
      <c r="G68" s="99">
        <v>15</v>
      </c>
      <c r="H68" s="83">
        <v>572.5</v>
      </c>
      <c r="I68" s="87">
        <v>38.1666666666667</v>
      </c>
      <c r="J68" s="40"/>
      <c r="K68" s="153">
        <v>1975</v>
      </c>
      <c r="L68" s="99">
        <v>1</v>
      </c>
      <c r="M68" s="83">
        <v>40.5</v>
      </c>
      <c r="N68" s="89">
        <v>40.5</v>
      </c>
      <c r="O68" s="155"/>
      <c r="P68" s="129"/>
      <c r="Q68" s="97"/>
      <c r="R68" s="156"/>
      <c r="S68" s="129"/>
      <c r="T68" s="97"/>
      <c r="U68" s="156"/>
      <c r="V68" s="129"/>
      <c r="W68" s="97"/>
    </row>
    <row r="69" ht="21.95" customHeight="1">
      <c r="A69" s="152">
        <v>1976</v>
      </c>
      <c r="B69" s="99">
        <v>29</v>
      </c>
      <c r="C69" s="83">
        <v>1034.6</v>
      </c>
      <c r="D69" s="87">
        <v>35.6758620689655</v>
      </c>
      <c r="E69" s="40"/>
      <c r="F69" s="153">
        <v>1976</v>
      </c>
      <c r="G69" s="99">
        <v>10</v>
      </c>
      <c r="H69" s="83">
        <v>382.2</v>
      </c>
      <c r="I69" s="87">
        <v>38.22</v>
      </c>
      <c r="J69" s="40"/>
      <c r="K69" s="153">
        <v>1976</v>
      </c>
      <c r="L69" s="99">
        <v>2</v>
      </c>
      <c r="M69" s="83">
        <v>83.3</v>
      </c>
      <c r="N69" s="89">
        <v>41.65</v>
      </c>
      <c r="O69" s="155"/>
      <c r="P69" s="129"/>
      <c r="Q69" s="97"/>
      <c r="R69" s="156"/>
      <c r="S69" s="129"/>
      <c r="T69" s="97"/>
      <c r="U69" s="156"/>
      <c r="V69" s="129"/>
      <c r="W69" s="97"/>
    </row>
    <row r="70" ht="21.95" customHeight="1">
      <c r="A70" s="152">
        <v>1977</v>
      </c>
      <c r="B70" s="99">
        <v>42</v>
      </c>
      <c r="C70" s="83">
        <v>1558.6</v>
      </c>
      <c r="D70" s="87">
        <v>37.1095238095238</v>
      </c>
      <c r="E70" s="40"/>
      <c r="F70" s="153">
        <v>1977</v>
      </c>
      <c r="G70" s="99">
        <v>28</v>
      </c>
      <c r="H70" s="83">
        <v>1068.8</v>
      </c>
      <c r="I70" s="87">
        <v>38.1714285714286</v>
      </c>
      <c r="J70" s="40"/>
      <c r="K70" s="153">
        <v>1977</v>
      </c>
      <c r="L70" s="99">
        <v>4</v>
      </c>
      <c r="M70" s="83">
        <v>166.8</v>
      </c>
      <c r="N70" s="89">
        <v>41.7</v>
      </c>
      <c r="O70" t="s" s="125">
        <v>57</v>
      </c>
      <c r="P70" s="129">
        <f>AVERAGE(B70:B89)</f>
        <v>36.6</v>
      </c>
      <c r="Q70" s="97">
        <f>AVERAGE(D70:D89)</f>
        <v>36.5723531419826</v>
      </c>
      <c r="R70" t="s" s="128">
        <v>57</v>
      </c>
      <c r="S70" s="129">
        <f>AVERAGE(G70:G89)</f>
        <v>18.85</v>
      </c>
      <c r="T70" s="97">
        <f>AVERAGE(I70:I89)</f>
        <v>38.5393220317444</v>
      </c>
      <c r="U70" t="s" s="128">
        <v>57</v>
      </c>
      <c r="V70" s="129">
        <f>AVERAGE(L70:L89)</f>
        <v>3.7</v>
      </c>
      <c r="W70" s="97">
        <f>AVERAGE(N70:N89)</f>
        <v>41.7025173611111</v>
      </c>
    </row>
    <row r="71" ht="21.95" customHeight="1">
      <c r="A71" s="152">
        <v>1978</v>
      </c>
      <c r="B71" s="99">
        <v>40</v>
      </c>
      <c r="C71" s="83">
        <v>1435.7</v>
      </c>
      <c r="D71" s="87">
        <v>35.8925</v>
      </c>
      <c r="E71" s="40"/>
      <c r="F71" s="153">
        <v>1978</v>
      </c>
      <c r="G71" s="99">
        <v>14</v>
      </c>
      <c r="H71" s="83">
        <v>532.3</v>
      </c>
      <c r="I71" s="87">
        <v>38.0214285714286</v>
      </c>
      <c r="J71" s="40"/>
      <c r="K71" s="153">
        <v>1978</v>
      </c>
      <c r="L71" s="99">
        <v>0</v>
      </c>
      <c r="M71" s="83">
        <v>0</v>
      </c>
      <c r="N71" s="89"/>
      <c r="O71" t="s" s="125">
        <v>58</v>
      </c>
      <c r="P71" s="129">
        <f>AVERAGE(B71:B89)</f>
        <v>36.3157894736842</v>
      </c>
      <c r="Q71" s="97">
        <f>AVERAGE(D71:D89)</f>
        <v>36.5440810015857</v>
      </c>
      <c r="R71" t="s" s="128">
        <v>58</v>
      </c>
      <c r="S71" s="129">
        <f>AVERAGE(G71:G89)</f>
        <v>18.3684210526316</v>
      </c>
      <c r="T71" s="97">
        <f>AVERAGE(I71:I89)</f>
        <v>38.5586848454452</v>
      </c>
      <c r="U71" t="s" s="128">
        <v>58</v>
      </c>
      <c r="V71" s="129">
        <f>AVERAGE(L71:L89)</f>
        <v>3.68421052631579</v>
      </c>
      <c r="W71" s="97">
        <f>AVERAGE(N71:N89)</f>
        <v>41.7026851851852</v>
      </c>
    </row>
    <row r="72" ht="21.95" customHeight="1">
      <c r="A72" s="152">
        <v>1979</v>
      </c>
      <c r="B72" s="99">
        <v>49</v>
      </c>
      <c r="C72" s="83">
        <v>1822.7</v>
      </c>
      <c r="D72" s="87">
        <v>37.1979591836735</v>
      </c>
      <c r="E72" s="40"/>
      <c r="F72" s="153">
        <v>1979</v>
      </c>
      <c r="G72" s="99">
        <v>27</v>
      </c>
      <c r="H72" s="83">
        <v>1062.8</v>
      </c>
      <c r="I72" s="87">
        <v>39.362962962963</v>
      </c>
      <c r="J72" s="40"/>
      <c r="K72" s="153">
        <v>1979</v>
      </c>
      <c r="L72" s="99">
        <v>7</v>
      </c>
      <c r="M72" s="83">
        <v>298</v>
      </c>
      <c r="N72" s="89">
        <v>42.5714285714286</v>
      </c>
      <c r="O72" t="s" s="125">
        <v>59</v>
      </c>
      <c r="P72" s="129">
        <f>AVERAGE(B72:B89)</f>
        <v>36.1111111111111</v>
      </c>
      <c r="Q72" s="97">
        <f>AVERAGE(D72:D89)</f>
        <v>36.5802799461182</v>
      </c>
      <c r="R72" t="s" s="128">
        <v>59</v>
      </c>
      <c r="S72" s="129">
        <f>AVERAGE(G72:G89)</f>
        <v>18.6111111111111</v>
      </c>
      <c r="T72" s="97">
        <f>AVERAGE(I72:I89)</f>
        <v>38.5885324162239</v>
      </c>
      <c r="U72" t="s" s="128">
        <v>59</v>
      </c>
      <c r="V72" s="129">
        <f>AVERAGE(L72:L89)</f>
        <v>3.88888888888889</v>
      </c>
      <c r="W72" s="97">
        <f>AVERAGE(N72:N89)</f>
        <v>41.7026851851852</v>
      </c>
    </row>
    <row r="73" ht="21.95" customHeight="1">
      <c r="A73" s="152">
        <v>1980</v>
      </c>
      <c r="B73" s="99">
        <v>44</v>
      </c>
      <c r="C73" s="83">
        <v>1636</v>
      </c>
      <c r="D73" s="87">
        <v>37.1818181818182</v>
      </c>
      <c r="E73" s="40"/>
      <c r="F73" s="153">
        <v>1980</v>
      </c>
      <c r="G73" s="99">
        <v>25</v>
      </c>
      <c r="H73" s="83">
        <v>974.3</v>
      </c>
      <c r="I73" s="87">
        <v>38.972</v>
      </c>
      <c r="J73" s="40"/>
      <c r="K73" s="153">
        <v>1980</v>
      </c>
      <c r="L73" s="99">
        <v>7</v>
      </c>
      <c r="M73" s="83">
        <v>291.4</v>
      </c>
      <c r="N73" s="89">
        <v>41.6285714285714</v>
      </c>
      <c r="O73" t="s" s="125">
        <v>60</v>
      </c>
      <c r="P73" s="129">
        <f>AVERAGE(B73:B89)</f>
        <v>35.3529411764706</v>
      </c>
      <c r="Q73" s="97">
        <f>AVERAGE(D73:D89)</f>
        <v>36.5439458733208</v>
      </c>
      <c r="R73" t="s" s="128">
        <v>60</v>
      </c>
      <c r="S73" s="129">
        <f>AVERAGE(G73:G89)</f>
        <v>18.1176470588235</v>
      </c>
      <c r="T73" s="97">
        <f>AVERAGE(I73:I89)</f>
        <v>38.5429776781804</v>
      </c>
      <c r="U73" t="s" s="128">
        <v>60</v>
      </c>
      <c r="V73" s="129">
        <f>AVERAGE(L73:L89)</f>
        <v>3.70588235294118</v>
      </c>
      <c r="W73" s="97">
        <f>AVERAGE(N73:N89)</f>
        <v>41.6406320861678</v>
      </c>
    </row>
    <row r="74" ht="21.95" customHeight="1">
      <c r="A74" s="152">
        <v>1981</v>
      </c>
      <c r="B74" s="99">
        <v>46</v>
      </c>
      <c r="C74" s="83">
        <v>1711.4</v>
      </c>
      <c r="D74" s="87">
        <v>37.204347826087</v>
      </c>
      <c r="E74" s="40"/>
      <c r="F74" s="153">
        <v>1981</v>
      </c>
      <c r="G74" s="99">
        <v>29</v>
      </c>
      <c r="H74" s="83">
        <v>1119</v>
      </c>
      <c r="I74" s="87">
        <v>38.5862068965517</v>
      </c>
      <c r="J74" s="40"/>
      <c r="K74" s="153">
        <v>1981</v>
      </c>
      <c r="L74" s="99">
        <v>8</v>
      </c>
      <c r="M74" s="83">
        <v>331.5</v>
      </c>
      <c r="N74" s="89">
        <v>41.4375</v>
      </c>
      <c r="O74" t="s" s="125">
        <v>61</v>
      </c>
      <c r="P74" s="129">
        <f>AVERAGE(B74:B89)</f>
        <v>34.8125</v>
      </c>
      <c r="Q74" s="97">
        <f>AVERAGE(D74:D89)</f>
        <v>36.5040788540397</v>
      </c>
      <c r="R74" t="s" s="128">
        <v>61</v>
      </c>
      <c r="S74" s="129">
        <f>AVERAGE(G74:G89)</f>
        <v>17.6875</v>
      </c>
      <c r="T74" s="97">
        <f>AVERAGE(I74:I89)</f>
        <v>38.5161637830667</v>
      </c>
      <c r="U74" t="s" s="128">
        <v>61</v>
      </c>
      <c r="V74" s="129">
        <f>AVERAGE(L74:L89)</f>
        <v>3.5</v>
      </c>
      <c r="W74" s="97">
        <f>AVERAGE(N74:N89)</f>
        <v>41.6415598290598</v>
      </c>
    </row>
    <row r="75" ht="21.95" customHeight="1">
      <c r="A75" s="152">
        <v>1982</v>
      </c>
      <c r="B75" s="99">
        <v>50</v>
      </c>
      <c r="C75" s="83">
        <v>1859.1</v>
      </c>
      <c r="D75" s="87">
        <v>37.182</v>
      </c>
      <c r="E75" s="40"/>
      <c r="F75" s="153">
        <v>1982</v>
      </c>
      <c r="G75" s="99">
        <v>30</v>
      </c>
      <c r="H75" s="83">
        <v>1163.5</v>
      </c>
      <c r="I75" s="87">
        <v>38.7833333333333</v>
      </c>
      <c r="J75" s="40"/>
      <c r="K75" s="153">
        <v>1982</v>
      </c>
      <c r="L75" s="99">
        <v>6</v>
      </c>
      <c r="M75" s="83">
        <v>254</v>
      </c>
      <c r="N75" s="89">
        <v>42.3333333333333</v>
      </c>
      <c r="O75" t="s" s="125">
        <v>62</v>
      </c>
      <c r="P75" s="129">
        <f>AVERAGE(B75:B89)</f>
        <v>34.0666666666667</v>
      </c>
      <c r="Q75" s="97">
        <f>AVERAGE(D75:D89)</f>
        <v>36.4573942559033</v>
      </c>
      <c r="R75" t="s" s="128">
        <v>62</v>
      </c>
      <c r="S75" s="129">
        <f>AVERAGE(G75:G89)</f>
        <v>16.9333333333333</v>
      </c>
      <c r="T75" s="97">
        <f>AVERAGE(I75:I89)</f>
        <v>38.5114942421677</v>
      </c>
      <c r="U75" t="s" s="128">
        <v>62</v>
      </c>
      <c r="V75" s="129">
        <f>AVERAGE(L75:L89)</f>
        <v>3.2</v>
      </c>
      <c r="W75" s="97">
        <f>AVERAGE(N75:N89)</f>
        <v>41.6585648148148</v>
      </c>
    </row>
    <row r="76" ht="21.95" customHeight="1">
      <c r="A76" s="152">
        <v>1983</v>
      </c>
      <c r="B76" s="99">
        <v>46</v>
      </c>
      <c r="C76" s="83">
        <v>1735.6</v>
      </c>
      <c r="D76" s="87">
        <v>37.7304347826087</v>
      </c>
      <c r="E76" s="40"/>
      <c r="F76" s="153">
        <v>1983</v>
      </c>
      <c r="G76" s="99">
        <v>32</v>
      </c>
      <c r="H76" s="83">
        <v>1248.4</v>
      </c>
      <c r="I76" s="87">
        <v>39.0125</v>
      </c>
      <c r="J76" s="40"/>
      <c r="K76" s="153">
        <v>1983</v>
      </c>
      <c r="L76" s="99">
        <v>9</v>
      </c>
      <c r="M76" s="83">
        <v>375.7</v>
      </c>
      <c r="N76" s="89">
        <v>41.7444444444444</v>
      </c>
      <c r="O76" t="s" s="125">
        <v>63</v>
      </c>
      <c r="P76" s="129">
        <f>AVERAGE(B76:B89)</f>
        <v>32.9285714285714</v>
      </c>
      <c r="Q76" s="97">
        <f>AVERAGE(D76:D89)</f>
        <v>36.4056367027535</v>
      </c>
      <c r="R76" t="s" s="128">
        <v>63</v>
      </c>
      <c r="S76" s="129">
        <f>AVERAGE(G76:G89)</f>
        <v>16</v>
      </c>
      <c r="T76" s="97">
        <f>AVERAGE(I76:I89)</f>
        <v>38.4920771642273</v>
      </c>
      <c r="U76" t="s" s="128">
        <v>63</v>
      </c>
      <c r="V76" s="129">
        <f>AVERAGE(L76:L89)</f>
        <v>3</v>
      </c>
      <c r="W76" s="97">
        <f>AVERAGE(N76:N89)</f>
        <v>41.5972222222222</v>
      </c>
    </row>
    <row r="77" ht="21.95" customHeight="1">
      <c r="A77" s="152">
        <v>1984</v>
      </c>
      <c r="B77" s="99">
        <v>25</v>
      </c>
      <c r="C77" s="83">
        <v>879.1</v>
      </c>
      <c r="D77" s="87">
        <v>35.164</v>
      </c>
      <c r="E77" s="40"/>
      <c r="F77" s="153">
        <v>1984</v>
      </c>
      <c r="G77" s="99">
        <v>4</v>
      </c>
      <c r="H77" s="83">
        <v>148.5</v>
      </c>
      <c r="I77" s="87">
        <v>37.125</v>
      </c>
      <c r="J77" s="40"/>
      <c r="K77" s="153">
        <v>1984</v>
      </c>
      <c r="L77" s="99">
        <v>0</v>
      </c>
      <c r="M77" s="83">
        <v>0</v>
      </c>
      <c r="N77" s="89"/>
      <c r="O77" t="s" s="125">
        <v>64</v>
      </c>
      <c r="P77" s="129">
        <f>AVERAGE(B77:B89)</f>
        <v>31.9230769230769</v>
      </c>
      <c r="Q77" s="97">
        <f>AVERAGE(D77:D89)</f>
        <v>36.3037291581492</v>
      </c>
      <c r="R77" t="s" s="128">
        <v>64</v>
      </c>
      <c r="S77" s="129">
        <f>AVERAGE(G77:G89)</f>
        <v>14.7692307692308</v>
      </c>
      <c r="T77" s="97">
        <f>AVERAGE(I77:I89)</f>
        <v>38.4520446383986</v>
      </c>
      <c r="U77" t="s" s="128">
        <v>64</v>
      </c>
      <c r="V77" s="129">
        <f>AVERAGE(L77:L89)</f>
        <v>2.53846153846154</v>
      </c>
      <c r="W77" s="97">
        <f>AVERAGE(N77:N89)</f>
        <v>41.5825</v>
      </c>
    </row>
    <row r="78" ht="21.95" customHeight="1">
      <c r="A78" s="152">
        <v>1985</v>
      </c>
      <c r="B78" s="99">
        <v>24</v>
      </c>
      <c r="C78" s="83">
        <v>878.1</v>
      </c>
      <c r="D78" s="87">
        <v>36.5875</v>
      </c>
      <c r="E78" s="40"/>
      <c r="F78" s="153">
        <v>1985</v>
      </c>
      <c r="G78" s="99">
        <v>10</v>
      </c>
      <c r="H78" s="83">
        <v>395.3</v>
      </c>
      <c r="I78" s="87">
        <v>39.53</v>
      </c>
      <c r="J78" s="40"/>
      <c r="K78" s="153">
        <v>1985</v>
      </c>
      <c r="L78" s="99">
        <v>4</v>
      </c>
      <c r="M78" s="83">
        <v>166.5</v>
      </c>
      <c r="N78" s="89">
        <v>41.625</v>
      </c>
      <c r="O78" t="s" s="125">
        <v>65</v>
      </c>
      <c r="P78" s="129">
        <f>AVERAGE(B78:B89)</f>
        <v>32.5</v>
      </c>
      <c r="Q78" s="97">
        <f>AVERAGE(D78:D89)</f>
        <v>36.398706587995</v>
      </c>
      <c r="R78" t="s" s="128">
        <v>65</v>
      </c>
      <c r="S78" s="129">
        <f>AVERAGE(G78:G89)</f>
        <v>15.6666666666667</v>
      </c>
      <c r="T78" s="97">
        <f>AVERAGE(I78:I89)</f>
        <v>38.5626316915985</v>
      </c>
      <c r="U78" t="s" s="128">
        <v>65</v>
      </c>
      <c r="V78" s="129">
        <f>AVERAGE(L78:L89)</f>
        <v>2.75</v>
      </c>
      <c r="W78" s="97">
        <f>AVERAGE(N78:N89)</f>
        <v>41.5825</v>
      </c>
    </row>
    <row r="79" ht="21.95" customHeight="1">
      <c r="A79" s="152">
        <v>1986</v>
      </c>
      <c r="B79" s="99">
        <v>28</v>
      </c>
      <c r="C79" s="83">
        <v>1016.4</v>
      </c>
      <c r="D79" s="87">
        <v>36.3</v>
      </c>
      <c r="E79" s="40"/>
      <c r="F79" s="153">
        <v>1986</v>
      </c>
      <c r="G79" s="99">
        <v>13</v>
      </c>
      <c r="H79" s="83">
        <v>500.1</v>
      </c>
      <c r="I79" s="87">
        <v>38.4692307692308</v>
      </c>
      <c r="J79" s="40"/>
      <c r="K79" s="153">
        <v>1986</v>
      </c>
      <c r="L79" s="99">
        <v>2</v>
      </c>
      <c r="M79" s="83">
        <v>82.8</v>
      </c>
      <c r="N79" s="89">
        <v>41.4</v>
      </c>
      <c r="O79" t="s" s="125">
        <v>66</v>
      </c>
      <c r="P79" s="129">
        <f>AVERAGE(B79:B89)</f>
        <v>33.2727272727273</v>
      </c>
      <c r="Q79" s="97">
        <f>AVERAGE(D79:D89)</f>
        <v>36.381543550540</v>
      </c>
      <c r="R79" t="s" s="128">
        <v>66</v>
      </c>
      <c r="S79" s="129">
        <f>AVERAGE(G79:G89)</f>
        <v>16.1818181818182</v>
      </c>
      <c r="T79" s="97">
        <f>AVERAGE(I79:I89)</f>
        <v>38.4746891181075</v>
      </c>
      <c r="U79" t="s" s="128">
        <v>66</v>
      </c>
      <c r="V79" s="129">
        <f>AVERAGE(L79:L89)</f>
        <v>2.63636363636364</v>
      </c>
      <c r="W79" s="97">
        <f>AVERAGE(N79:N89)</f>
        <v>41.5777777777778</v>
      </c>
    </row>
    <row r="80" ht="21.95" customHeight="1">
      <c r="A80" s="152">
        <v>1987</v>
      </c>
      <c r="B80" s="99">
        <v>36</v>
      </c>
      <c r="C80" s="83">
        <v>1309.3</v>
      </c>
      <c r="D80" s="87">
        <v>36.3694444444444</v>
      </c>
      <c r="E80" s="40"/>
      <c r="F80" s="153">
        <v>1987</v>
      </c>
      <c r="G80" s="99">
        <v>15</v>
      </c>
      <c r="H80" s="83">
        <v>582.5</v>
      </c>
      <c r="I80" s="87">
        <v>38.8333333333333</v>
      </c>
      <c r="J80" s="40"/>
      <c r="K80" s="153">
        <v>1987</v>
      </c>
      <c r="L80" s="99">
        <v>3</v>
      </c>
      <c r="M80" s="83">
        <v>125.3</v>
      </c>
      <c r="N80" s="89">
        <v>41.7666666666667</v>
      </c>
      <c r="O80" t="s" s="125">
        <v>67</v>
      </c>
      <c r="P80" s="129">
        <f>AVERAGE(B80:B89)</f>
        <v>33.8</v>
      </c>
      <c r="Q80" s="97">
        <f>AVERAGE(D80:D89)</f>
        <v>36.389697905594</v>
      </c>
      <c r="R80" t="s" s="128">
        <v>67</v>
      </c>
      <c r="S80" s="129">
        <f>AVERAGE(G80:G89)</f>
        <v>16.5</v>
      </c>
      <c r="T80" s="97">
        <f>AVERAGE(I80:I89)</f>
        <v>38.4752349529951</v>
      </c>
      <c r="U80" t="s" s="128">
        <v>67</v>
      </c>
      <c r="V80" s="129">
        <f>AVERAGE(L80:L89)</f>
        <v>2.7</v>
      </c>
      <c r="W80" s="97">
        <f>AVERAGE(N80:N89)</f>
        <v>41.6</v>
      </c>
    </row>
    <row r="81" ht="21.95" customHeight="1">
      <c r="A81" s="152">
        <v>1988</v>
      </c>
      <c r="B81" s="99">
        <v>40</v>
      </c>
      <c r="C81" s="83">
        <v>1490.9</v>
      </c>
      <c r="D81" s="87">
        <v>37.2725</v>
      </c>
      <c r="E81" s="40"/>
      <c r="F81" s="153">
        <v>1988</v>
      </c>
      <c r="G81" s="99">
        <v>23</v>
      </c>
      <c r="H81" s="83">
        <v>899</v>
      </c>
      <c r="I81" s="87">
        <v>39.0869565217391</v>
      </c>
      <c r="J81" s="40"/>
      <c r="K81" s="153">
        <v>1988</v>
      </c>
      <c r="L81" s="99">
        <v>6</v>
      </c>
      <c r="M81" s="83">
        <v>250.9</v>
      </c>
      <c r="N81" s="89">
        <v>41.8166666666667</v>
      </c>
      <c r="O81" t="s" s="125">
        <v>68</v>
      </c>
      <c r="P81" s="129">
        <f>AVERAGE(B81:B89)</f>
        <v>33.5555555555556</v>
      </c>
      <c r="Q81" s="97">
        <f>AVERAGE(D81:D89)</f>
        <v>36.3919482901662</v>
      </c>
      <c r="R81" t="s" s="128">
        <v>68</v>
      </c>
      <c r="S81" s="129">
        <f>AVERAGE(G81:G89)</f>
        <v>16.6666666666667</v>
      </c>
      <c r="T81" s="97">
        <f>AVERAGE(I81:I89)</f>
        <v>38.4354462440687</v>
      </c>
      <c r="U81" t="s" s="128">
        <v>68</v>
      </c>
      <c r="V81" s="129">
        <f>AVERAGE(L81:L89)</f>
        <v>2.66666666666667</v>
      </c>
      <c r="W81" s="97">
        <f>AVERAGE(N81:N89)</f>
        <v>41.5761904761905</v>
      </c>
    </row>
    <row r="82" ht="21.95" customHeight="1">
      <c r="A82" s="152">
        <v>1989</v>
      </c>
      <c r="B82" s="99">
        <v>40</v>
      </c>
      <c r="C82" s="83">
        <v>1436.4</v>
      </c>
      <c r="D82" s="87">
        <v>35.91</v>
      </c>
      <c r="E82" s="40"/>
      <c r="F82" s="153">
        <v>1989</v>
      </c>
      <c r="G82" s="99">
        <v>19</v>
      </c>
      <c r="H82" s="83">
        <v>708.1</v>
      </c>
      <c r="I82" s="87">
        <v>37.2684210526316</v>
      </c>
      <c r="J82" s="40"/>
      <c r="K82" s="153">
        <v>1989</v>
      </c>
      <c r="L82" s="99">
        <v>0</v>
      </c>
      <c r="M82" s="83">
        <v>0</v>
      </c>
      <c r="N82" s="89"/>
      <c r="O82" t="s" s="125">
        <v>69</v>
      </c>
      <c r="P82" s="129">
        <f>AVERAGE(B82:B89)</f>
        <v>32.75</v>
      </c>
      <c r="Q82" s="97">
        <f>AVERAGE(D82:D89)</f>
        <v>36.281879326437</v>
      </c>
      <c r="R82" t="s" s="128">
        <v>69</v>
      </c>
      <c r="S82" s="129">
        <f>AVERAGE(G82:G89)</f>
        <v>15.875</v>
      </c>
      <c r="T82" s="97">
        <f>AVERAGE(I82:I89)</f>
        <v>38.3540074593599</v>
      </c>
      <c r="U82" t="s" s="128">
        <v>69</v>
      </c>
      <c r="V82" s="129">
        <f>AVERAGE(L82:L89)</f>
        <v>2.25</v>
      </c>
      <c r="W82" s="97">
        <f>AVERAGE(N82:N89)</f>
        <v>41.5361111111111</v>
      </c>
    </row>
    <row r="83" ht="21.95" customHeight="1">
      <c r="A83" s="152">
        <v>1990</v>
      </c>
      <c r="B83" s="99">
        <v>46</v>
      </c>
      <c r="C83" s="83">
        <v>1689.1</v>
      </c>
      <c r="D83" s="87">
        <v>36.7195652173913</v>
      </c>
      <c r="E83" s="40"/>
      <c r="F83" s="153">
        <v>1990</v>
      </c>
      <c r="G83" s="99">
        <v>25</v>
      </c>
      <c r="H83" s="83">
        <v>958.6</v>
      </c>
      <c r="I83" s="87">
        <v>38.344</v>
      </c>
      <c r="J83" s="40"/>
      <c r="K83" s="153">
        <v>1990</v>
      </c>
      <c r="L83" s="99">
        <v>3</v>
      </c>
      <c r="M83" s="83">
        <v>128.5</v>
      </c>
      <c r="N83" s="89">
        <v>42.8333333333333</v>
      </c>
      <c r="O83" t="s" s="125">
        <v>70</v>
      </c>
      <c r="P83" s="129">
        <f>AVERAGE(B83:B89)</f>
        <v>31.7142857142857</v>
      </c>
      <c r="Q83" s="97">
        <f>AVERAGE(D83:D89)</f>
        <v>36.3350049444994</v>
      </c>
      <c r="R83" t="s" s="128">
        <v>70</v>
      </c>
      <c r="S83" s="129">
        <f>AVERAGE(G83:G89)</f>
        <v>15.4285714285714</v>
      </c>
      <c r="T83" s="97">
        <f>AVERAGE(I83:I89)</f>
        <v>38.5090912317496</v>
      </c>
      <c r="U83" t="s" s="128">
        <v>70</v>
      </c>
      <c r="V83" s="129">
        <f>AVERAGE(L83:L89)</f>
        <v>2.57142857142857</v>
      </c>
      <c r="W83" s="97">
        <f>AVERAGE(N83:N89)</f>
        <v>41.5361111111111</v>
      </c>
    </row>
    <row r="84" ht="21.95" customHeight="1">
      <c r="A84" s="152">
        <v>1991</v>
      </c>
      <c r="B84" s="99">
        <v>43</v>
      </c>
      <c r="C84" s="83">
        <v>1582.5</v>
      </c>
      <c r="D84" s="87">
        <v>36.8023255813953</v>
      </c>
      <c r="E84" s="40"/>
      <c r="F84" s="153">
        <v>1991</v>
      </c>
      <c r="G84" s="99">
        <v>23</v>
      </c>
      <c r="H84" s="83">
        <v>891.4</v>
      </c>
      <c r="I84" s="87">
        <v>38.7565217391304</v>
      </c>
      <c r="J84" s="40"/>
      <c r="K84" s="153">
        <v>1991</v>
      </c>
      <c r="L84" s="99">
        <v>4</v>
      </c>
      <c r="M84" s="83">
        <v>165.5</v>
      </c>
      <c r="N84" s="89">
        <v>41.375</v>
      </c>
      <c r="O84" t="s" s="125">
        <v>71</v>
      </c>
      <c r="P84" s="129">
        <f>AVERAGE(B84:B89)</f>
        <v>29.3333333333333</v>
      </c>
      <c r="Q84" s="97">
        <f>AVERAGE(D84:D89)</f>
        <v>36.2709115656841</v>
      </c>
      <c r="R84" t="s" s="128">
        <v>71</v>
      </c>
      <c r="S84" s="129">
        <f>AVERAGE(G84:G89)</f>
        <v>13.8333333333333</v>
      </c>
      <c r="T84" s="97">
        <f>AVERAGE(I84:I89)</f>
        <v>38.5366064370412</v>
      </c>
      <c r="U84" t="s" s="128">
        <v>71</v>
      </c>
      <c r="V84" s="129">
        <f>AVERAGE(L84:L89)</f>
        <v>2.5</v>
      </c>
      <c r="W84" s="97">
        <f>AVERAGE(N84:N89)</f>
        <v>41.2766666666667</v>
      </c>
    </row>
    <row r="85" ht="21.95" customHeight="1">
      <c r="A85" s="152">
        <v>1992</v>
      </c>
      <c r="B85" s="99">
        <v>15</v>
      </c>
      <c r="C85" s="83">
        <v>539.6</v>
      </c>
      <c r="D85" s="87">
        <v>35.9733333333333</v>
      </c>
      <c r="E85" s="40"/>
      <c r="F85" s="153">
        <v>1992</v>
      </c>
      <c r="G85" s="99">
        <v>4</v>
      </c>
      <c r="H85" s="83">
        <v>158.7</v>
      </c>
      <c r="I85" s="87">
        <v>39.675</v>
      </c>
      <c r="J85" s="40"/>
      <c r="K85" s="153">
        <v>1992</v>
      </c>
      <c r="L85" s="99">
        <v>2</v>
      </c>
      <c r="M85" s="83">
        <v>83.2</v>
      </c>
      <c r="N85" s="89">
        <v>41.6</v>
      </c>
      <c r="O85" t="s" s="125">
        <v>72</v>
      </c>
      <c r="P85" s="129">
        <f>AVERAGE(B85:B89)</f>
        <v>26.6</v>
      </c>
      <c r="Q85" s="97">
        <f>AVERAGE(D85:D89)</f>
        <v>36.1646287625418</v>
      </c>
      <c r="R85" t="s" s="128">
        <v>72</v>
      </c>
      <c r="S85" s="129">
        <f>AVERAGE(G85:G89)</f>
        <v>12</v>
      </c>
      <c r="T85" s="97">
        <f>AVERAGE(I85:I89)</f>
        <v>38.4926233766234</v>
      </c>
      <c r="U85" t="s" s="128">
        <v>72</v>
      </c>
      <c r="V85" s="129">
        <f>AVERAGE(L85:L89)</f>
        <v>2.2</v>
      </c>
      <c r="W85" s="97">
        <f>AVERAGE(N85:N89)</f>
        <v>41.2520833333333</v>
      </c>
    </row>
    <row r="86" ht="21.95" customHeight="1">
      <c r="A86" s="152">
        <v>1993</v>
      </c>
      <c r="B86" s="99">
        <v>23</v>
      </c>
      <c r="C86" s="83">
        <v>841.2</v>
      </c>
      <c r="D86" s="87">
        <v>36.5739130434783</v>
      </c>
      <c r="E86" s="40"/>
      <c r="F86" s="153">
        <v>1993</v>
      </c>
      <c r="G86" s="99">
        <v>11</v>
      </c>
      <c r="H86" s="83">
        <v>429.6</v>
      </c>
      <c r="I86" s="87">
        <v>39.0545454545455</v>
      </c>
      <c r="J86" s="40"/>
      <c r="K86" s="153">
        <v>1993</v>
      </c>
      <c r="L86" s="99">
        <v>3</v>
      </c>
      <c r="M86" s="83">
        <v>124.3</v>
      </c>
      <c r="N86" s="89">
        <v>41.4333333333333</v>
      </c>
      <c r="O86" t="s" s="125">
        <v>73</v>
      </c>
      <c r="P86" s="129">
        <f>AVERAGE(B86:B89)</f>
        <v>29.5</v>
      </c>
      <c r="Q86" s="97">
        <f>AVERAGE(D86:D89)</f>
        <v>36.212452619844</v>
      </c>
      <c r="R86" t="s" s="128">
        <v>73</v>
      </c>
      <c r="S86" s="129">
        <f>AVERAGE(G86:G89)</f>
        <v>14</v>
      </c>
      <c r="T86" s="97">
        <f>AVERAGE(I86:I89)</f>
        <v>38.1970292207792</v>
      </c>
      <c r="U86" t="s" s="128">
        <v>73</v>
      </c>
      <c r="V86" s="129">
        <f>AVERAGE(L86:L89)</f>
        <v>2.25</v>
      </c>
      <c r="W86" s="97">
        <f>AVERAGE(N86:N89)</f>
        <v>41.1361111111111</v>
      </c>
    </row>
    <row r="87" ht="21.95" customHeight="1">
      <c r="A87" s="152">
        <v>1994</v>
      </c>
      <c r="B87" s="99">
        <v>45</v>
      </c>
      <c r="C87" s="83">
        <v>1653.3</v>
      </c>
      <c r="D87" s="87">
        <v>36.74</v>
      </c>
      <c r="E87" s="40"/>
      <c r="F87" s="153">
        <v>1994</v>
      </c>
      <c r="G87" s="99">
        <v>28</v>
      </c>
      <c r="H87" s="83">
        <v>1067.9</v>
      </c>
      <c r="I87" s="87">
        <v>38.1392857142857</v>
      </c>
      <c r="J87" s="40"/>
      <c r="K87" s="153">
        <v>1994</v>
      </c>
      <c r="L87" s="99">
        <v>4</v>
      </c>
      <c r="M87" s="83">
        <v>164.7</v>
      </c>
      <c r="N87" s="89">
        <v>41.175</v>
      </c>
      <c r="O87" t="s" s="125">
        <v>74</v>
      </c>
      <c r="P87" s="129">
        <f>AVERAGE(B87:B89)</f>
        <v>31.6666666666667</v>
      </c>
      <c r="Q87" s="97">
        <f>AVERAGE(D87:D89)</f>
        <v>36.0919658119658</v>
      </c>
      <c r="R87" t="s" s="128">
        <v>74</v>
      </c>
      <c r="S87" s="129">
        <f>AVERAGE(G87:G89)</f>
        <v>15</v>
      </c>
      <c r="T87" s="97">
        <f>AVERAGE(I87:I89)</f>
        <v>37.9111904761905</v>
      </c>
      <c r="U87" t="s" s="128">
        <v>74</v>
      </c>
      <c r="V87" s="129">
        <f>AVERAGE(L87:L89)</f>
        <v>2</v>
      </c>
      <c r="W87" s="97">
        <f>AVERAGE(N87:N89)</f>
        <v>40.9875</v>
      </c>
    </row>
    <row r="88" ht="21.95" customHeight="1">
      <c r="A88" s="152">
        <v>1995</v>
      </c>
      <c r="B88" s="99">
        <v>26</v>
      </c>
      <c r="C88" s="83">
        <v>933.9</v>
      </c>
      <c r="D88" s="87">
        <v>35.9192307692308</v>
      </c>
      <c r="E88" s="40"/>
      <c r="F88" s="153">
        <v>1995</v>
      </c>
      <c r="G88" s="99">
        <v>10</v>
      </c>
      <c r="H88" s="83">
        <v>376.8</v>
      </c>
      <c r="I88" s="87">
        <v>37.68</v>
      </c>
      <c r="J88" s="40"/>
      <c r="K88" s="153">
        <v>1995</v>
      </c>
      <c r="L88" s="99">
        <v>0</v>
      </c>
      <c r="M88" s="83">
        <v>0</v>
      </c>
      <c r="N88" s="89"/>
      <c r="O88" t="s" s="125">
        <v>75</v>
      </c>
      <c r="P88" s="129">
        <f>AVERAGE(B88:B89)</f>
        <v>25</v>
      </c>
      <c r="Q88" s="97">
        <f>AVERAGE(D88:D89)</f>
        <v>35.7679487179488</v>
      </c>
      <c r="R88" t="s" s="128">
        <v>75</v>
      </c>
      <c r="S88" s="129">
        <f>AVERAGE(G88:G89)</f>
        <v>8.5</v>
      </c>
      <c r="T88" s="97">
        <f>AVERAGE(I88:I89)</f>
        <v>37.7971428571429</v>
      </c>
      <c r="U88" t="s" s="128">
        <v>75</v>
      </c>
      <c r="V88" s="129">
        <f>AVERAGE(L88:L89)</f>
        <v>1</v>
      </c>
      <c r="W88" s="97">
        <f>AVERAGE(N88:N89)</f>
        <v>40.8</v>
      </c>
    </row>
    <row r="89" ht="21.95" customHeight="1">
      <c r="A89" s="152">
        <v>1996</v>
      </c>
      <c r="B89" s="99">
        <v>24</v>
      </c>
      <c r="C89" s="83">
        <v>854.8</v>
      </c>
      <c r="D89" s="87">
        <v>35.6166666666667</v>
      </c>
      <c r="E89" s="40"/>
      <c r="F89" s="153">
        <v>1996</v>
      </c>
      <c r="G89" s="99">
        <v>7</v>
      </c>
      <c r="H89" s="83">
        <v>265.4</v>
      </c>
      <c r="I89" s="87">
        <v>37.9142857142857</v>
      </c>
      <c r="J89" s="40"/>
      <c r="K89" s="153">
        <v>1996</v>
      </c>
      <c r="L89" s="99">
        <v>2</v>
      </c>
      <c r="M89" s="83">
        <v>81.59999999999999</v>
      </c>
      <c r="N89" s="89">
        <v>40.8</v>
      </c>
      <c r="O89" t="s" s="125">
        <v>76</v>
      </c>
      <c r="P89" s="129">
        <f>AVERAGE(B89)</f>
        <v>24</v>
      </c>
      <c r="Q89" s="97">
        <f>AVERAGE(D89)</f>
        <v>35.6166666666667</v>
      </c>
      <c r="R89" t="s" s="128">
        <v>76</v>
      </c>
      <c r="S89" s="129">
        <f>AVERAGE(G89)</f>
        <v>7</v>
      </c>
      <c r="T89" s="97">
        <f>AVERAGE(I89)</f>
        <v>37.9142857142857</v>
      </c>
      <c r="U89" t="s" s="128">
        <v>76</v>
      </c>
      <c r="V89" s="129">
        <f>AVERAGE(L89)</f>
        <v>2</v>
      </c>
      <c r="W89" s="97">
        <f>AVERAGE(N89)</f>
        <v>40.8</v>
      </c>
    </row>
    <row r="90" ht="21.95" customHeight="1">
      <c r="A90" s="152">
        <v>1997</v>
      </c>
      <c r="B90" s="157">
        <v>45</v>
      </c>
      <c r="C90" s="158">
        <v>1677.6</v>
      </c>
      <c r="D90" s="159">
        <v>37.28</v>
      </c>
      <c r="E90" s="40"/>
      <c r="F90" s="153">
        <v>1997</v>
      </c>
      <c r="G90" s="157">
        <v>26</v>
      </c>
      <c r="H90" s="158">
        <v>1014</v>
      </c>
      <c r="I90" s="159">
        <v>39</v>
      </c>
      <c r="J90" s="40"/>
      <c r="K90" s="153">
        <v>1997</v>
      </c>
      <c r="L90" s="157">
        <v>5</v>
      </c>
      <c r="M90" s="158">
        <v>209.5</v>
      </c>
      <c r="N90" s="160">
        <v>41.9</v>
      </c>
      <c r="O90" t="s" s="125">
        <v>77</v>
      </c>
      <c r="P90" s="161">
        <f>AVERAGE(B90)</f>
        <v>45</v>
      </c>
      <c r="Q90" s="162">
        <f>AVERAGE(D90)</f>
        <v>37.28</v>
      </c>
      <c r="R90" t="s" s="128">
        <v>77</v>
      </c>
      <c r="S90" s="161">
        <f>AVERAGE(G90)</f>
        <v>26</v>
      </c>
      <c r="T90" s="162">
        <f>AVERAGE(I90)</f>
        <v>39</v>
      </c>
      <c r="U90" t="s" s="128">
        <v>77</v>
      </c>
      <c r="V90" s="161">
        <f>AVERAGE(L90)</f>
        <v>5</v>
      </c>
      <c r="W90" s="162">
        <f>AVERAGE(N90)</f>
        <v>41.9</v>
      </c>
    </row>
    <row r="91" ht="21.95" customHeight="1">
      <c r="A91" s="152">
        <v>1998</v>
      </c>
      <c r="B91" s="99">
        <v>42</v>
      </c>
      <c r="C91" s="83">
        <v>1541.2</v>
      </c>
      <c r="D91" s="87">
        <v>36.6952380952381</v>
      </c>
      <c r="E91" s="40"/>
      <c r="F91" s="153">
        <v>1998</v>
      </c>
      <c r="G91" s="99">
        <v>20</v>
      </c>
      <c r="H91" s="83">
        <v>778.8</v>
      </c>
      <c r="I91" s="87">
        <v>38.94</v>
      </c>
      <c r="J91" s="40"/>
      <c r="K91" s="153">
        <v>1998</v>
      </c>
      <c r="L91" s="99">
        <v>6</v>
      </c>
      <c r="M91" s="83">
        <v>248.8</v>
      </c>
      <c r="N91" s="89">
        <v>41.4666666666667</v>
      </c>
      <c r="O91" t="s" s="125">
        <v>76</v>
      </c>
      <c r="P91" s="129">
        <f>AVERAGE(B91)</f>
        <v>42</v>
      </c>
      <c r="Q91" s="97">
        <f>AVERAGE(D91)</f>
        <v>36.6952380952381</v>
      </c>
      <c r="R91" t="s" s="128">
        <v>76</v>
      </c>
      <c r="S91" s="129">
        <f>AVERAGE(G91)</f>
        <v>20</v>
      </c>
      <c r="T91" s="97">
        <f>AVERAGE(I91)</f>
        <v>38.94</v>
      </c>
      <c r="U91" t="s" s="128">
        <v>76</v>
      </c>
      <c r="V91" s="129">
        <f>AVERAGE(L91)</f>
        <v>6</v>
      </c>
      <c r="W91" s="97">
        <f>AVERAGE(N91)</f>
        <v>41.4666666666667</v>
      </c>
    </row>
    <row r="92" ht="21.95" customHeight="1">
      <c r="A92" s="152">
        <v>1999</v>
      </c>
      <c r="B92" s="99">
        <v>36</v>
      </c>
      <c r="C92" s="83">
        <v>1322.9</v>
      </c>
      <c r="D92" s="87">
        <v>36.7472222222222</v>
      </c>
      <c r="E92" s="40"/>
      <c r="F92" s="153">
        <v>1999</v>
      </c>
      <c r="G92" s="99">
        <v>18</v>
      </c>
      <c r="H92" s="83">
        <v>699.5</v>
      </c>
      <c r="I92" s="87">
        <v>38.8611111111111</v>
      </c>
      <c r="J92" s="40"/>
      <c r="K92" s="153">
        <v>1999</v>
      </c>
      <c r="L92" s="99">
        <v>6</v>
      </c>
      <c r="M92" s="83">
        <v>252.7</v>
      </c>
      <c r="N92" s="89">
        <v>42.1166666666667</v>
      </c>
      <c r="O92" t="s" s="125">
        <v>75</v>
      </c>
      <c r="P92" s="129">
        <f>AVERAGE(B91:B92)</f>
        <v>39</v>
      </c>
      <c r="Q92" s="97">
        <f>AVERAGE(D91:D92)</f>
        <v>36.7212301587302</v>
      </c>
      <c r="R92" t="s" s="128">
        <v>75</v>
      </c>
      <c r="S92" s="129">
        <f>AVERAGE(G91:G92)</f>
        <v>19</v>
      </c>
      <c r="T92" s="97">
        <f>AVERAGE(I91:I92)</f>
        <v>38.9005555555556</v>
      </c>
      <c r="U92" t="s" s="128">
        <v>75</v>
      </c>
      <c r="V92" s="129">
        <f>AVERAGE(L91:L92)</f>
        <v>6</v>
      </c>
      <c r="W92" s="97">
        <f>AVERAGE(N91:N92)</f>
        <v>41.7916666666667</v>
      </c>
    </row>
    <row r="93" ht="21.95" customHeight="1">
      <c r="A93" s="152">
        <v>2000</v>
      </c>
      <c r="B93" s="99">
        <v>40</v>
      </c>
      <c r="C93" s="83">
        <v>1473.4</v>
      </c>
      <c r="D93" s="87">
        <v>36.835</v>
      </c>
      <c r="E93" s="40"/>
      <c r="F93" s="153">
        <v>2000</v>
      </c>
      <c r="G93" s="99">
        <v>22</v>
      </c>
      <c r="H93" s="83">
        <v>850.9</v>
      </c>
      <c r="I93" s="87">
        <v>38.6772727272727</v>
      </c>
      <c r="J93" s="40"/>
      <c r="K93" s="153">
        <v>2000</v>
      </c>
      <c r="L93" s="99">
        <v>3</v>
      </c>
      <c r="M93" s="83">
        <v>122.9</v>
      </c>
      <c r="N93" s="89">
        <v>40.9666666666667</v>
      </c>
      <c r="O93" t="s" s="125">
        <v>74</v>
      </c>
      <c r="P93" s="129">
        <f>AVERAGE(B91:B93)</f>
        <v>39.3333333333333</v>
      </c>
      <c r="Q93" s="97">
        <f>AVERAGE(D91:D93)</f>
        <v>36.7591534391534</v>
      </c>
      <c r="R93" t="s" s="128">
        <v>74</v>
      </c>
      <c r="S93" s="129">
        <f>AVERAGE(G91:G93)</f>
        <v>20</v>
      </c>
      <c r="T93" s="97">
        <f>AVERAGE(I91:I93)</f>
        <v>38.8261279461279</v>
      </c>
      <c r="U93" t="s" s="128">
        <v>74</v>
      </c>
      <c r="V93" s="129">
        <f>AVERAGE(L91:L93)</f>
        <v>5</v>
      </c>
      <c r="W93" s="97">
        <f>AVERAGE(N91:N93)</f>
        <v>41.5166666666667</v>
      </c>
    </row>
    <row r="94" ht="21.95" customHeight="1">
      <c r="A94" s="152">
        <v>2001</v>
      </c>
      <c r="B94" s="99">
        <v>41</v>
      </c>
      <c r="C94" s="83">
        <v>1504.1</v>
      </c>
      <c r="D94" s="87">
        <v>36.6853658536585</v>
      </c>
      <c r="E94" s="40"/>
      <c r="F94" s="153">
        <v>2001</v>
      </c>
      <c r="G94" s="99">
        <v>22</v>
      </c>
      <c r="H94" s="83">
        <v>845.8</v>
      </c>
      <c r="I94" s="87">
        <v>38.4454545454545</v>
      </c>
      <c r="J94" s="40"/>
      <c r="K94" s="153">
        <v>2001</v>
      </c>
      <c r="L94" s="99">
        <v>3</v>
      </c>
      <c r="M94" s="83">
        <v>129.3</v>
      </c>
      <c r="N94" s="89">
        <v>43.1</v>
      </c>
      <c r="O94" t="s" s="125">
        <v>73</v>
      </c>
      <c r="P94" s="129">
        <f>AVERAGE(B91:B94)</f>
        <v>39.75</v>
      </c>
      <c r="Q94" s="97">
        <f>AVERAGE(D91:D94)</f>
        <v>36.7407065427797</v>
      </c>
      <c r="R94" t="s" s="128">
        <v>73</v>
      </c>
      <c r="S94" s="129">
        <f>AVERAGE(G91:G94)</f>
        <v>20.5</v>
      </c>
      <c r="T94" s="97">
        <f>AVERAGE(I91:I94)</f>
        <v>38.7309595959596</v>
      </c>
      <c r="U94" t="s" s="128">
        <v>73</v>
      </c>
      <c r="V94" s="129">
        <f>AVERAGE(L91:L94)</f>
        <v>4.5</v>
      </c>
      <c r="W94" s="97">
        <f>AVERAGE(N91:N94)</f>
        <v>41.9125</v>
      </c>
    </row>
    <row r="95" ht="21.95" customHeight="1">
      <c r="A95" s="152">
        <v>2002</v>
      </c>
      <c r="B95" s="99">
        <v>40</v>
      </c>
      <c r="C95" s="83">
        <v>1478.8</v>
      </c>
      <c r="D95" s="87">
        <v>36.97</v>
      </c>
      <c r="E95" s="40"/>
      <c r="F95" s="153">
        <v>2002</v>
      </c>
      <c r="G95" s="99">
        <v>23</v>
      </c>
      <c r="H95" s="83">
        <v>891.5</v>
      </c>
      <c r="I95" s="87">
        <v>38.7608695652174</v>
      </c>
      <c r="J95" s="40"/>
      <c r="K95" s="153">
        <v>2002</v>
      </c>
      <c r="L95" s="99">
        <v>5</v>
      </c>
      <c r="M95" s="83">
        <v>207.3</v>
      </c>
      <c r="N95" s="89">
        <v>41.46</v>
      </c>
      <c r="O95" t="s" s="125">
        <v>72</v>
      </c>
      <c r="P95" s="129">
        <f>AVERAGE(B91:B95)</f>
        <v>39.8</v>
      </c>
      <c r="Q95" s="97">
        <f>AVERAGE(D91:D95)</f>
        <v>36.7865652342238</v>
      </c>
      <c r="R95" t="s" s="128">
        <v>72</v>
      </c>
      <c r="S95" s="129">
        <f>AVERAGE(G91:G95)</f>
        <v>21</v>
      </c>
      <c r="T95" s="97">
        <f>AVERAGE(I91:I95)</f>
        <v>38.7369415898111</v>
      </c>
      <c r="U95" t="s" s="128">
        <v>72</v>
      </c>
      <c r="V95" s="129">
        <f>AVERAGE(L91:L95)</f>
        <v>4.6</v>
      </c>
      <c r="W95" s="97">
        <f>AVERAGE(N91:N95)</f>
        <v>41.822</v>
      </c>
    </row>
    <row r="96" ht="21.95" customHeight="1">
      <c r="A96" s="152">
        <v>2003</v>
      </c>
      <c r="B96" s="99">
        <v>43</v>
      </c>
      <c r="C96" s="83">
        <v>1582</v>
      </c>
      <c r="D96" s="87">
        <v>36.7906976744186</v>
      </c>
      <c r="E96" s="40"/>
      <c r="F96" s="153">
        <v>2003</v>
      </c>
      <c r="G96" s="99">
        <v>20</v>
      </c>
      <c r="H96" s="83">
        <v>780.5</v>
      </c>
      <c r="I96" s="87">
        <v>39.025</v>
      </c>
      <c r="J96" s="40"/>
      <c r="K96" s="153">
        <v>2003</v>
      </c>
      <c r="L96" s="99">
        <v>5</v>
      </c>
      <c r="M96" s="83">
        <v>208.7</v>
      </c>
      <c r="N96" s="89">
        <v>41.74</v>
      </c>
      <c r="O96" t="s" s="125">
        <v>71</v>
      </c>
      <c r="P96" s="129">
        <f>AVERAGE(B91:B96)</f>
        <v>40.3333333333333</v>
      </c>
      <c r="Q96" s="97">
        <f>AVERAGE(D91:D96)</f>
        <v>36.7872539742562</v>
      </c>
      <c r="R96" t="s" s="128">
        <v>71</v>
      </c>
      <c r="S96" s="129">
        <f>AVERAGE(G91:G96)</f>
        <v>20.8333333333333</v>
      </c>
      <c r="T96" s="97">
        <f>AVERAGE(I91:I96)</f>
        <v>38.7849513248426</v>
      </c>
      <c r="U96" t="s" s="128">
        <v>71</v>
      </c>
      <c r="V96" s="129">
        <f>AVERAGE(L91:L96)</f>
        <v>4.66666666666667</v>
      </c>
      <c r="W96" s="97">
        <f>AVERAGE(N91:N96)</f>
        <v>41.8083333333334</v>
      </c>
    </row>
    <row r="97" ht="21.95" customHeight="1">
      <c r="A97" s="152">
        <v>2004</v>
      </c>
      <c r="B97" s="99">
        <v>42</v>
      </c>
      <c r="C97" s="83">
        <v>1566.3</v>
      </c>
      <c r="D97" s="87">
        <v>37.2928571428571</v>
      </c>
      <c r="E97" s="40"/>
      <c r="F97" s="153">
        <v>2004</v>
      </c>
      <c r="G97" s="99">
        <v>23</v>
      </c>
      <c r="H97" s="83">
        <v>902.6</v>
      </c>
      <c r="I97" s="87">
        <v>39.2434782608696</v>
      </c>
      <c r="J97" s="40"/>
      <c r="K97" s="153">
        <v>2004</v>
      </c>
      <c r="L97" s="99">
        <v>6</v>
      </c>
      <c r="M97" s="83">
        <v>254.4</v>
      </c>
      <c r="N97" s="89">
        <v>42.4</v>
      </c>
      <c r="O97" t="s" s="125">
        <v>70</v>
      </c>
      <c r="P97" s="129">
        <f>AVERAGE(B91:B97)</f>
        <v>40.5714285714286</v>
      </c>
      <c r="Q97" s="97">
        <f>AVERAGE(D91:D97)</f>
        <v>36.8594829983421</v>
      </c>
      <c r="R97" t="s" s="128">
        <v>70</v>
      </c>
      <c r="S97" s="129">
        <f>AVERAGE(G91:G97)</f>
        <v>21.1428571428571</v>
      </c>
      <c r="T97" s="97">
        <f>AVERAGE(I91:I97)</f>
        <v>38.8504551728465</v>
      </c>
      <c r="U97" t="s" s="128">
        <v>70</v>
      </c>
      <c r="V97" s="129">
        <f>AVERAGE(L91:L97)</f>
        <v>4.85714285714286</v>
      </c>
      <c r="W97" s="97">
        <f>AVERAGE(N91:N97)</f>
        <v>41.8928571428572</v>
      </c>
    </row>
    <row r="98" ht="21.95" customHeight="1">
      <c r="A98" s="152">
        <v>2005</v>
      </c>
      <c r="B98" s="99">
        <v>40</v>
      </c>
      <c r="C98" s="83">
        <v>1457.5</v>
      </c>
      <c r="D98" s="87">
        <v>36.4375</v>
      </c>
      <c r="E98" s="40"/>
      <c r="F98" s="153">
        <v>2005</v>
      </c>
      <c r="G98" s="99">
        <v>17</v>
      </c>
      <c r="H98" s="83">
        <v>661.6</v>
      </c>
      <c r="I98" s="87">
        <v>38.9176470588235</v>
      </c>
      <c r="J98" s="40"/>
      <c r="K98" s="153">
        <v>2005</v>
      </c>
      <c r="L98" s="99">
        <v>4</v>
      </c>
      <c r="M98" s="83">
        <v>169.3</v>
      </c>
      <c r="N98" s="89">
        <v>42.325</v>
      </c>
      <c r="O98" t="s" s="125">
        <v>69</v>
      </c>
      <c r="P98" s="129">
        <f>AVERAGE(B91:B98)</f>
        <v>40.5</v>
      </c>
      <c r="Q98" s="97">
        <f>AVERAGE(D91:D98)</f>
        <v>36.8067351235493</v>
      </c>
      <c r="R98" t="s" s="128">
        <v>69</v>
      </c>
      <c r="S98" s="129">
        <f>AVERAGE(G91:G98)</f>
        <v>20.625</v>
      </c>
      <c r="T98" s="97">
        <f>AVERAGE(I91:I98)</f>
        <v>38.8588541585936</v>
      </c>
      <c r="U98" t="s" s="128">
        <v>69</v>
      </c>
      <c r="V98" s="129">
        <f>AVERAGE(L91:L98)</f>
        <v>4.75</v>
      </c>
      <c r="W98" s="97">
        <f>AVERAGE(N91:N98)</f>
        <v>41.946875</v>
      </c>
    </row>
    <row r="99" ht="21.95" customHeight="1">
      <c r="A99" s="152">
        <v>2006</v>
      </c>
      <c r="B99" s="99">
        <v>53</v>
      </c>
      <c r="C99" s="83">
        <v>1940.6</v>
      </c>
      <c r="D99" s="87">
        <v>36.6150943396226</v>
      </c>
      <c r="E99" s="40"/>
      <c r="F99" s="153">
        <v>2006</v>
      </c>
      <c r="G99" s="99">
        <v>25</v>
      </c>
      <c r="H99" s="83">
        <v>974.9</v>
      </c>
      <c r="I99" s="87">
        <v>38.996</v>
      </c>
      <c r="J99" s="40"/>
      <c r="K99" s="153">
        <v>2006</v>
      </c>
      <c r="L99" s="99">
        <v>7</v>
      </c>
      <c r="M99" s="83">
        <v>291.7</v>
      </c>
      <c r="N99" s="89">
        <v>41.6714285714286</v>
      </c>
      <c r="O99" t="s" s="125">
        <v>68</v>
      </c>
      <c r="P99" s="129">
        <f>AVERAGE(B91:B99)</f>
        <v>41.8888888888889</v>
      </c>
      <c r="Q99" s="97">
        <f>AVERAGE(D91:D99)</f>
        <v>36.785441703113</v>
      </c>
      <c r="R99" t="s" s="128">
        <v>68</v>
      </c>
      <c r="S99" s="129">
        <f>AVERAGE(G91:G99)</f>
        <v>21.1111111111111</v>
      </c>
      <c r="T99" s="97">
        <f>AVERAGE(I91:I99)</f>
        <v>38.8740925854165</v>
      </c>
      <c r="U99" t="s" s="128">
        <v>68</v>
      </c>
      <c r="V99" s="129">
        <f>AVERAGE(L91:L99)</f>
        <v>5</v>
      </c>
      <c r="W99" s="97">
        <f>AVERAGE(N91:N99)</f>
        <v>41.9162698412699</v>
      </c>
    </row>
    <row r="100" ht="21.95" customHeight="1">
      <c r="A100" s="152">
        <v>2007</v>
      </c>
      <c r="B100" s="99">
        <v>52</v>
      </c>
      <c r="C100" s="83">
        <v>1920.7</v>
      </c>
      <c r="D100" s="87">
        <v>36.9365384615385</v>
      </c>
      <c r="E100" s="40"/>
      <c r="F100" s="153">
        <v>2007</v>
      </c>
      <c r="G100" s="99">
        <v>29</v>
      </c>
      <c r="H100" s="83">
        <v>1119.9</v>
      </c>
      <c r="I100" s="87">
        <v>38.6172413793103</v>
      </c>
      <c r="J100" s="40"/>
      <c r="K100" s="153">
        <v>2007</v>
      </c>
      <c r="L100" s="99">
        <v>6</v>
      </c>
      <c r="M100" s="83">
        <v>248.8</v>
      </c>
      <c r="N100" s="89">
        <v>41.4666666666667</v>
      </c>
      <c r="O100" t="s" s="125">
        <v>67</v>
      </c>
      <c r="P100" s="129">
        <f>AVERAGE(B91:B100)</f>
        <v>42.9</v>
      </c>
      <c r="Q100" s="97">
        <f>AVERAGE(D91:D100)</f>
        <v>36.8005513789556</v>
      </c>
      <c r="R100" t="s" s="128">
        <v>67</v>
      </c>
      <c r="S100" s="129">
        <f>AVERAGE(G91:G100)</f>
        <v>21.9</v>
      </c>
      <c r="T100" s="97">
        <f>AVERAGE(I91:I100)</f>
        <v>38.8484074648059</v>
      </c>
      <c r="U100" t="s" s="128">
        <v>67</v>
      </c>
      <c r="V100" s="129">
        <f>AVERAGE(L91:L100)</f>
        <v>5.1</v>
      </c>
      <c r="W100" s="97">
        <f>AVERAGE(N91:N100)</f>
        <v>41.8713095238095</v>
      </c>
    </row>
    <row r="101" ht="21.95" customHeight="1">
      <c r="A101" s="152">
        <v>2008</v>
      </c>
      <c r="B101" s="99">
        <v>44</v>
      </c>
      <c r="C101" s="83">
        <v>1604.4</v>
      </c>
      <c r="D101" s="87">
        <v>36.4636363636364</v>
      </c>
      <c r="E101" s="40"/>
      <c r="F101" s="153">
        <v>2008</v>
      </c>
      <c r="G101" s="99">
        <v>21</v>
      </c>
      <c r="H101" s="83">
        <v>803.2</v>
      </c>
      <c r="I101" s="87">
        <v>38.247619047619</v>
      </c>
      <c r="J101" s="40"/>
      <c r="K101" s="153">
        <v>2008</v>
      </c>
      <c r="L101" s="99">
        <v>2</v>
      </c>
      <c r="M101" s="83">
        <v>81.7</v>
      </c>
      <c r="N101" s="89">
        <v>40.85</v>
      </c>
      <c r="O101" t="s" s="125">
        <v>66</v>
      </c>
      <c r="P101" s="129">
        <f>AVERAGE(B91:B101)</f>
        <v>43</v>
      </c>
      <c r="Q101" s="97">
        <f>AVERAGE(D91:D101)</f>
        <v>36.7699227411993</v>
      </c>
      <c r="R101" t="s" s="128">
        <v>66</v>
      </c>
      <c r="S101" s="129">
        <f>AVERAGE(G91:G101)</f>
        <v>21.8181818181818</v>
      </c>
      <c r="T101" s="97">
        <f>AVERAGE(I91:I101)</f>
        <v>38.7937903359707</v>
      </c>
      <c r="U101" t="s" s="128">
        <v>66</v>
      </c>
      <c r="V101" s="129">
        <f>AVERAGE(L91:L101)</f>
        <v>4.81818181818182</v>
      </c>
      <c r="W101" s="97">
        <f>AVERAGE(N91:N101)</f>
        <v>41.7784632034632</v>
      </c>
    </row>
    <row r="102" ht="21.95" customHeight="1">
      <c r="A102" s="152">
        <v>2009</v>
      </c>
      <c r="B102" s="99">
        <v>61</v>
      </c>
      <c r="C102" s="83">
        <v>2319.1</v>
      </c>
      <c r="D102" s="87">
        <v>38.0180327868852</v>
      </c>
      <c r="E102" s="40"/>
      <c r="F102" s="153">
        <v>2009</v>
      </c>
      <c r="G102" s="99">
        <v>41</v>
      </c>
      <c r="H102" s="83">
        <v>1627.2</v>
      </c>
      <c r="I102" s="87">
        <v>39.6878048780488</v>
      </c>
      <c r="J102" s="40"/>
      <c r="K102" s="153">
        <v>2009</v>
      </c>
      <c r="L102" s="99">
        <v>13</v>
      </c>
      <c r="M102" s="83">
        <v>558</v>
      </c>
      <c r="N102" s="89">
        <v>42.9230769230769</v>
      </c>
      <c r="O102" t="s" s="125">
        <v>65</v>
      </c>
      <c r="P102" s="129">
        <f>AVERAGE(B91:B102)</f>
        <v>44.5</v>
      </c>
      <c r="Q102" s="97">
        <f>AVERAGE(D91:D102)</f>
        <v>36.8739319116731</v>
      </c>
      <c r="R102" t="s" s="128">
        <v>65</v>
      </c>
      <c r="S102" s="129">
        <f>AVERAGE(G91:G102)</f>
        <v>23.4166666666667</v>
      </c>
      <c r="T102" s="97">
        <f>AVERAGE(I91:I102)</f>
        <v>38.8682915478106</v>
      </c>
      <c r="U102" t="s" s="128">
        <v>65</v>
      </c>
      <c r="V102" s="129">
        <f>AVERAGE(L91:L102)</f>
        <v>5.5</v>
      </c>
      <c r="W102" s="97">
        <f>AVERAGE(N91:N102)</f>
        <v>41.8738476800977</v>
      </c>
    </row>
    <row r="103" ht="21.95" customHeight="1">
      <c r="A103" s="152">
        <v>2010</v>
      </c>
      <c r="B103" s="99">
        <v>34</v>
      </c>
      <c r="C103" s="83">
        <v>1260.8</v>
      </c>
      <c r="D103" s="87">
        <v>37.0823529411765</v>
      </c>
      <c r="E103" s="40"/>
      <c r="F103" s="153">
        <v>2010</v>
      </c>
      <c r="G103" s="99">
        <v>16</v>
      </c>
      <c r="H103" s="83">
        <v>633</v>
      </c>
      <c r="I103" s="87">
        <v>39.5625</v>
      </c>
      <c r="J103" s="40"/>
      <c r="K103" s="153">
        <v>2010</v>
      </c>
      <c r="L103" s="99">
        <v>6</v>
      </c>
      <c r="M103" s="83">
        <v>256.8</v>
      </c>
      <c r="N103" s="89">
        <v>42.8</v>
      </c>
      <c r="O103" t="s" s="125">
        <v>64</v>
      </c>
      <c r="P103" s="129">
        <f>AVERAGE(B91:B103)</f>
        <v>43.6923076923077</v>
      </c>
      <c r="Q103" s="97">
        <f>AVERAGE(D91:D103)</f>
        <v>36.889964298558</v>
      </c>
      <c r="R103" t="s" s="128">
        <v>64</v>
      </c>
      <c r="S103" s="129">
        <f>AVERAGE(G91:G103)</f>
        <v>22.8461538461538</v>
      </c>
      <c r="T103" s="97">
        <f>AVERAGE(I91:I103)</f>
        <v>38.921692197979</v>
      </c>
      <c r="U103" t="s" s="128">
        <v>64</v>
      </c>
      <c r="V103" s="129">
        <f>AVERAGE(L91:L103)</f>
        <v>5.53846153846154</v>
      </c>
      <c r="W103" s="97">
        <f>AVERAGE(N91:N103)</f>
        <v>41.945090166244</v>
      </c>
    </row>
    <row r="104" ht="21.95" customHeight="1">
      <c r="A104" s="152">
        <v>2011</v>
      </c>
      <c r="B104" s="99">
        <v>22</v>
      </c>
      <c r="C104" s="83">
        <v>789.4</v>
      </c>
      <c r="D104" s="87">
        <v>35.8818181818182</v>
      </c>
      <c r="E104" s="40"/>
      <c r="F104" s="153">
        <v>2011</v>
      </c>
      <c r="G104" s="99">
        <v>8</v>
      </c>
      <c r="H104" s="83">
        <v>308.1</v>
      </c>
      <c r="I104" s="87">
        <v>38.5125</v>
      </c>
      <c r="J104" s="40"/>
      <c r="K104" s="153">
        <v>2011</v>
      </c>
      <c r="L104" s="99">
        <v>2</v>
      </c>
      <c r="M104" s="83">
        <v>82.09999999999999</v>
      </c>
      <c r="N104" s="89">
        <v>41.05</v>
      </c>
      <c r="O104" t="s" s="125">
        <v>63</v>
      </c>
      <c r="P104" s="129">
        <f>AVERAGE(B91:B104)</f>
        <v>42.1428571428571</v>
      </c>
      <c r="Q104" s="97">
        <f>AVERAGE(D91:D104)</f>
        <v>36.817953861648</v>
      </c>
      <c r="R104" t="s" s="128">
        <v>63</v>
      </c>
      <c r="S104" s="129">
        <f>AVERAGE(G91:G104)</f>
        <v>21.7857142857143</v>
      </c>
      <c r="T104" s="97">
        <f>AVERAGE(I91:I104)</f>
        <v>38.8924641838376</v>
      </c>
      <c r="U104" t="s" s="128">
        <v>63</v>
      </c>
      <c r="V104" s="129">
        <f>AVERAGE(L91:L104)</f>
        <v>5.28571428571429</v>
      </c>
      <c r="W104" s="97">
        <f>AVERAGE(N91:N104)</f>
        <v>41.8811551543695</v>
      </c>
    </row>
    <row r="105" ht="21.95" customHeight="1">
      <c r="A105" s="152">
        <v>2012</v>
      </c>
      <c r="B105" s="99">
        <v>39</v>
      </c>
      <c r="C105" s="83">
        <v>1413.7</v>
      </c>
      <c r="D105" s="87">
        <v>36.2487179487179</v>
      </c>
      <c r="E105" s="40"/>
      <c r="F105" s="153">
        <v>2012</v>
      </c>
      <c r="G105" s="99">
        <v>15</v>
      </c>
      <c r="H105" s="83">
        <v>575.4</v>
      </c>
      <c r="I105" s="87">
        <v>38.36</v>
      </c>
      <c r="J105" s="40"/>
      <c r="K105" s="153">
        <v>2012</v>
      </c>
      <c r="L105" s="99">
        <v>3</v>
      </c>
      <c r="M105" s="83">
        <v>126.4</v>
      </c>
      <c r="N105" s="89">
        <v>42.1333333333333</v>
      </c>
      <c r="O105" t="s" s="125">
        <v>62</v>
      </c>
      <c r="P105" s="129">
        <f>AVERAGE(B91:B105)</f>
        <v>41.9333333333333</v>
      </c>
      <c r="Q105" s="97">
        <f>AVERAGE(D91:D105)</f>
        <v>36.780004800786</v>
      </c>
      <c r="R105" t="s" s="128">
        <v>62</v>
      </c>
      <c r="S105" s="129">
        <f>AVERAGE(G91:G105)</f>
        <v>21.3333333333333</v>
      </c>
      <c r="T105" s="97">
        <f>AVERAGE(I91:I105)</f>
        <v>38.8569665715818</v>
      </c>
      <c r="U105" t="s" s="128">
        <v>62</v>
      </c>
      <c r="V105" s="129">
        <f>AVERAGE(L91:L105)</f>
        <v>5.13333333333333</v>
      </c>
      <c r="W105" s="97">
        <f>AVERAGE(N91:N105)</f>
        <v>41.897967032967</v>
      </c>
    </row>
    <row r="106" ht="21.95" customHeight="1">
      <c r="A106" s="152">
        <v>2013</v>
      </c>
      <c r="B106" s="99">
        <v>51</v>
      </c>
      <c r="C106" s="83">
        <v>1902.1</v>
      </c>
      <c r="D106" s="87">
        <v>37.2960784313725</v>
      </c>
      <c r="E106" s="40"/>
      <c r="F106" s="153">
        <v>2013</v>
      </c>
      <c r="G106" s="99">
        <v>29</v>
      </c>
      <c r="H106" s="83">
        <v>1134.8</v>
      </c>
      <c r="I106" s="87">
        <v>39.1310344827586</v>
      </c>
      <c r="J106" s="40"/>
      <c r="K106" s="153">
        <v>2013</v>
      </c>
      <c r="L106" s="99">
        <v>8</v>
      </c>
      <c r="M106" s="83">
        <v>339.9</v>
      </c>
      <c r="N106" s="89">
        <v>42.4875</v>
      </c>
      <c r="O106" t="s" s="125">
        <v>61</v>
      </c>
      <c r="P106" s="129">
        <f>AVERAGE(B91:B106)</f>
        <v>42.5</v>
      </c>
      <c r="Q106" s="97">
        <f>AVERAGE(D91:D106)</f>
        <v>36.8122594026976</v>
      </c>
      <c r="R106" t="s" s="128">
        <v>61</v>
      </c>
      <c r="S106" s="129">
        <f>AVERAGE(G91:G106)</f>
        <v>21.8125</v>
      </c>
      <c r="T106" s="97">
        <f>AVERAGE(I91:I106)</f>
        <v>38.8740958160303</v>
      </c>
      <c r="U106" t="s" s="128">
        <v>61</v>
      </c>
      <c r="V106" s="129">
        <f>AVERAGE(L91:L106)</f>
        <v>5.3125</v>
      </c>
      <c r="W106" s="97">
        <f>AVERAGE(N91:N106)</f>
        <v>41.9348128434066</v>
      </c>
    </row>
    <row r="107" ht="21.95" customHeight="1">
      <c r="A107" s="152">
        <v>2014</v>
      </c>
      <c r="B107" s="99">
        <v>57</v>
      </c>
      <c r="C107" s="83">
        <v>2143.5</v>
      </c>
      <c r="D107" s="87">
        <v>37.6052631578947</v>
      </c>
      <c r="E107" s="40"/>
      <c r="F107" s="153">
        <v>2014</v>
      </c>
      <c r="G107" s="99">
        <v>30</v>
      </c>
      <c r="H107" s="83">
        <v>1208.4</v>
      </c>
      <c r="I107" s="87">
        <v>40.28</v>
      </c>
      <c r="J107" s="40"/>
      <c r="K107" s="153">
        <v>2014</v>
      </c>
      <c r="L107" s="99">
        <v>14</v>
      </c>
      <c r="M107" s="83">
        <v>604.3</v>
      </c>
      <c r="N107" s="89">
        <v>43.1642857142857</v>
      </c>
      <c r="O107" t="s" s="125">
        <v>60</v>
      </c>
      <c r="P107" s="129">
        <f>AVERAGE(B91:B107)</f>
        <v>43.3529411764706</v>
      </c>
      <c r="Q107" s="97">
        <f>AVERAGE(D91:D107)</f>
        <v>36.8589066824151</v>
      </c>
      <c r="R107" t="s" s="128">
        <v>60</v>
      </c>
      <c r="S107" s="129">
        <f>AVERAGE(G91:G107)</f>
        <v>22.2941176470588</v>
      </c>
      <c r="T107" s="97">
        <f>AVERAGE(I91:I107)</f>
        <v>38.9567960621462</v>
      </c>
      <c r="U107" t="s" s="128">
        <v>60</v>
      </c>
      <c r="V107" s="129">
        <f>AVERAGE(L91:L107)</f>
        <v>5.82352941176471</v>
      </c>
      <c r="W107" s="97">
        <f>AVERAGE(N91:N107)</f>
        <v>42.0071347769877</v>
      </c>
    </row>
    <row r="108" ht="21.95" customHeight="1">
      <c r="A108" s="152">
        <v>2015</v>
      </c>
      <c r="B108" s="99">
        <v>51</v>
      </c>
      <c r="C108" s="83">
        <v>1880.4</v>
      </c>
      <c r="D108" s="87">
        <v>36.8705882352941</v>
      </c>
      <c r="E108" s="40"/>
      <c r="F108" s="153">
        <v>2015</v>
      </c>
      <c r="G108" s="99">
        <v>31</v>
      </c>
      <c r="H108" s="83">
        <v>1179.5</v>
      </c>
      <c r="I108" s="87">
        <v>38.0483870967742</v>
      </c>
      <c r="J108" s="40"/>
      <c r="K108" s="153">
        <v>2015</v>
      </c>
      <c r="L108" s="99">
        <v>4</v>
      </c>
      <c r="M108" s="83">
        <v>163.1</v>
      </c>
      <c r="N108" s="89">
        <v>40.775</v>
      </c>
      <c r="O108" t="s" s="125">
        <v>59</v>
      </c>
      <c r="P108" s="129">
        <f>AVERAGE(B91:B108)</f>
        <v>43.7777777777778</v>
      </c>
      <c r="Q108" s="97">
        <f>AVERAGE(D91:D108)</f>
        <v>36.8595556575751</v>
      </c>
      <c r="R108" t="s" s="128">
        <v>59</v>
      </c>
      <c r="S108" s="129">
        <f>AVERAGE(G91:G108)</f>
        <v>22.7777777777778</v>
      </c>
      <c r="T108" s="97">
        <f>AVERAGE(I91:I108)</f>
        <v>38.9063288974033</v>
      </c>
      <c r="U108" t="s" s="128">
        <v>59</v>
      </c>
      <c r="V108" s="129">
        <f>AVERAGE(L91:L108)</f>
        <v>5.72222222222222</v>
      </c>
      <c r="W108" s="97">
        <f>AVERAGE(N91:N108)</f>
        <v>41.9386828449329</v>
      </c>
    </row>
    <row r="109" ht="21.95" customHeight="1">
      <c r="A109" s="152">
        <v>2016</v>
      </c>
      <c r="B109" s="99">
        <v>53</v>
      </c>
      <c r="C109" s="83">
        <v>1987.8</v>
      </c>
      <c r="D109" s="87">
        <v>37.5056603773585</v>
      </c>
      <c r="E109" s="40"/>
      <c r="F109" s="153">
        <v>2016</v>
      </c>
      <c r="G109" s="99">
        <v>33</v>
      </c>
      <c r="H109" s="83">
        <v>1289.3</v>
      </c>
      <c r="I109" s="87">
        <v>39.069696969697</v>
      </c>
      <c r="J109" s="40"/>
      <c r="K109" s="153">
        <v>2016</v>
      </c>
      <c r="L109" s="99">
        <v>7</v>
      </c>
      <c r="M109" s="83">
        <v>294.6</v>
      </c>
      <c r="N109" s="89">
        <v>42.0857142857143</v>
      </c>
      <c r="O109" t="s" s="125">
        <v>58</v>
      </c>
      <c r="P109" s="129">
        <f>AVERAGE(B91:B109)</f>
        <v>44.2631578947368</v>
      </c>
      <c r="Q109" s="97">
        <f>AVERAGE(D91:D109)</f>
        <v>36.8935611691426</v>
      </c>
      <c r="R109" t="s" s="128">
        <v>58</v>
      </c>
      <c r="S109" s="129">
        <f>AVERAGE(G91:G109)</f>
        <v>23.3157894736842</v>
      </c>
      <c r="T109" s="97">
        <f>AVERAGE(I91:I109)</f>
        <v>38.9149272169977</v>
      </c>
      <c r="U109" t="s" s="128">
        <v>58</v>
      </c>
      <c r="V109" s="129">
        <f>AVERAGE(L91:L109)</f>
        <v>5.78947368421053</v>
      </c>
      <c r="W109" s="97">
        <f>AVERAGE(N91:N109)</f>
        <v>41.9464213418161</v>
      </c>
    </row>
    <row r="110" ht="21.95" customHeight="1">
      <c r="A110" s="152">
        <v>2017</v>
      </c>
      <c r="B110" s="99">
        <v>58</v>
      </c>
      <c r="C110" s="83">
        <v>2130.7</v>
      </c>
      <c r="D110" s="87">
        <v>36.7362068965517</v>
      </c>
      <c r="E110" s="40"/>
      <c r="F110" s="153">
        <v>2017</v>
      </c>
      <c r="G110" s="99">
        <v>26</v>
      </c>
      <c r="H110" s="83">
        <v>1012.9</v>
      </c>
      <c r="I110" s="87">
        <v>38.9576923076923</v>
      </c>
      <c r="J110" s="40"/>
      <c r="K110" s="153">
        <v>2017</v>
      </c>
      <c r="L110" s="99">
        <v>6</v>
      </c>
      <c r="M110" s="83">
        <v>260</v>
      </c>
      <c r="N110" s="89">
        <v>43.3333333333333</v>
      </c>
      <c r="O110" t="s" s="125">
        <v>57</v>
      </c>
      <c r="P110" s="129">
        <f>AVERAGE(B91:B110)</f>
        <v>44.95</v>
      </c>
      <c r="Q110" s="97">
        <f>AVERAGE(D91:D110)</f>
        <v>36.8856934555131</v>
      </c>
      <c r="R110" t="s" s="128">
        <v>57</v>
      </c>
      <c r="S110" s="129">
        <f>AVERAGE(G91:G110)</f>
        <v>23.45</v>
      </c>
      <c r="T110" s="97">
        <f>AVERAGE(I91:I110)</f>
        <v>38.9170654715325</v>
      </c>
      <c r="U110" t="s" s="128">
        <v>57</v>
      </c>
      <c r="V110" s="129">
        <f>AVERAGE(L91:L110)</f>
        <v>5.8</v>
      </c>
      <c r="W110" s="97">
        <f>AVERAGE(N91:N110)</f>
        <v>42.0157669413919</v>
      </c>
    </row>
    <row r="111" ht="21.95" customHeight="1">
      <c r="A111" s="152">
        <v>2018</v>
      </c>
      <c r="B111" s="99">
        <v>59</v>
      </c>
      <c r="C111" s="83">
        <v>2229.7</v>
      </c>
      <c r="D111" s="87">
        <v>37.7915254237288</v>
      </c>
      <c r="E111" s="40"/>
      <c r="F111" s="153">
        <v>2018</v>
      </c>
      <c r="G111" s="99">
        <v>37</v>
      </c>
      <c r="H111" s="83">
        <v>1467.8</v>
      </c>
      <c r="I111" s="87">
        <v>39.6702702702703</v>
      </c>
      <c r="J111" s="40"/>
      <c r="K111" s="153">
        <v>2018</v>
      </c>
      <c r="L111" s="99">
        <v>10</v>
      </c>
      <c r="M111" s="83">
        <v>424.9</v>
      </c>
      <c r="N111" s="89">
        <v>42.49</v>
      </c>
      <c r="O111" s="96"/>
      <c r="P111" s="83"/>
      <c r="Q111" s="83"/>
      <c r="R111" s="84"/>
      <c r="S111" s="83"/>
      <c r="T111" s="83"/>
      <c r="U111" s="84"/>
      <c r="V111" s="83"/>
      <c r="W111" s="97"/>
    </row>
    <row r="112" ht="21.95" customHeight="1">
      <c r="A112" s="152">
        <v>2019</v>
      </c>
      <c r="B112" s="99">
        <v>68</v>
      </c>
      <c r="C112" s="83">
        <v>2623</v>
      </c>
      <c r="D112" s="87">
        <v>38.5735294117647</v>
      </c>
      <c r="E112" s="40"/>
      <c r="F112" s="153">
        <v>2019</v>
      </c>
      <c r="G112" s="99">
        <v>48</v>
      </c>
      <c r="H112" s="83">
        <v>1927.6</v>
      </c>
      <c r="I112" s="87">
        <v>40.1583333333333</v>
      </c>
      <c r="J112" s="40"/>
      <c r="K112" s="153">
        <v>2019</v>
      </c>
      <c r="L112" s="99">
        <v>19</v>
      </c>
      <c r="M112" s="83">
        <v>824.4</v>
      </c>
      <c r="N112" s="89">
        <v>43.3894736842105</v>
      </c>
      <c r="O112" s="96"/>
      <c r="P112" s="83"/>
      <c r="Q112" s="83"/>
      <c r="R112" s="84"/>
      <c r="S112" s="83"/>
      <c r="T112" s="83"/>
      <c r="U112" s="84"/>
      <c r="V112" s="83"/>
      <c r="W112" s="97"/>
    </row>
    <row r="113" ht="21.95" customHeight="1">
      <c r="A113" s="152">
        <v>2020</v>
      </c>
      <c r="B113" s="99">
        <v>49</v>
      </c>
      <c r="C113" s="83">
        <v>1805.1</v>
      </c>
      <c r="D113" s="87">
        <v>36.8387755102041</v>
      </c>
      <c r="E113" s="40"/>
      <c r="F113" s="153">
        <v>2020</v>
      </c>
      <c r="G113" s="99">
        <v>23</v>
      </c>
      <c r="H113" s="83">
        <v>900.5</v>
      </c>
      <c r="I113" s="87">
        <v>39.1521739130435</v>
      </c>
      <c r="J113" s="40"/>
      <c r="K113" s="153">
        <v>2020</v>
      </c>
      <c r="L113" s="99">
        <v>7</v>
      </c>
      <c r="M113" s="83">
        <v>301.3</v>
      </c>
      <c r="N113" s="89">
        <v>43.0428571428571</v>
      </c>
      <c r="O113" s="96"/>
      <c r="P113" s="83"/>
      <c r="Q113" s="83"/>
      <c r="R113" s="84"/>
      <c r="S113" s="83"/>
      <c r="T113" s="83"/>
      <c r="U113" s="84"/>
      <c r="V113" s="83"/>
      <c r="W113" s="97"/>
    </row>
    <row r="114" ht="21.95" customHeight="1">
      <c r="A114" s="152">
        <v>2021</v>
      </c>
      <c r="B114" s="99">
        <v>28</v>
      </c>
      <c r="C114" s="83">
        <v>1031.1</v>
      </c>
      <c r="D114" s="87">
        <v>36.825</v>
      </c>
      <c r="E114" s="40"/>
      <c r="F114" s="153">
        <v>2021</v>
      </c>
      <c r="G114" s="99">
        <v>18</v>
      </c>
      <c r="H114" s="83">
        <v>686.4</v>
      </c>
      <c r="I114" s="87">
        <v>38.1333333333333</v>
      </c>
      <c r="J114" s="40"/>
      <c r="K114" s="153">
        <v>2021</v>
      </c>
      <c r="L114" s="99">
        <v>3</v>
      </c>
      <c r="M114" s="83">
        <v>126.2</v>
      </c>
      <c r="N114" s="89">
        <v>42.0666666666667</v>
      </c>
      <c r="O114" s="96"/>
      <c r="P114" s="83"/>
      <c r="Q114" s="83"/>
      <c r="R114" s="84"/>
      <c r="S114" s="83"/>
      <c r="T114" s="83"/>
      <c r="U114" s="84"/>
      <c r="V114" s="83"/>
      <c r="W114" s="97"/>
    </row>
    <row r="115" ht="21.95" customHeight="1">
      <c r="A115" s="152">
        <v>2022</v>
      </c>
      <c r="B115" s="99">
        <v>30</v>
      </c>
      <c r="C115" s="83">
        <v>1081.3</v>
      </c>
      <c r="D115" s="87">
        <v>36.0433333333333</v>
      </c>
      <c r="E115" s="40"/>
      <c r="F115" s="153">
        <v>2022</v>
      </c>
      <c r="G115" s="99">
        <v>12</v>
      </c>
      <c r="H115" s="83">
        <v>455.3</v>
      </c>
      <c r="I115" s="87">
        <v>37.9416666666667</v>
      </c>
      <c r="J115" s="40"/>
      <c r="K115" s="153">
        <v>2022</v>
      </c>
      <c r="L115" s="99">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233</v>
      </c>
      <c r="C137" s="83"/>
      <c r="D137" s="87"/>
      <c r="E137" s="40"/>
      <c r="F137" t="s" s="95">
        <v>67</v>
      </c>
      <c r="G137" t="s" s="165">
        <v>233</v>
      </c>
      <c r="H137" s="83"/>
      <c r="I137" s="87"/>
      <c r="J137" s="40"/>
      <c r="K137" t="s" s="95">
        <v>67</v>
      </c>
      <c r="L137" t="s" s="165">
        <v>233</v>
      </c>
      <c r="M137" s="83"/>
      <c r="N137" s="89"/>
      <c r="O137" s="96"/>
      <c r="P137" s="83"/>
      <c r="Q137" s="83"/>
      <c r="R137" s="84"/>
      <c r="S137" s="83"/>
      <c r="T137" s="83"/>
      <c r="U137" s="84"/>
      <c r="V137" s="83"/>
      <c r="W137" s="97"/>
    </row>
    <row r="138" ht="21.95" customHeight="1">
      <c r="A138" t="s" s="98">
        <v>79</v>
      </c>
      <c r="B138" s="99">
        <f>AVERAGE(B80:B89)</f>
        <v>33.8</v>
      </c>
      <c r="C138" s="83">
        <f>AVERAGE(C80:C89)</f>
        <v>1233.1</v>
      </c>
      <c r="D138" s="87">
        <f>AVERAGE(D80:D89)</f>
        <v>36.389697905594</v>
      </c>
      <c r="E138" s="40"/>
      <c r="F138" t="s" s="100">
        <v>79</v>
      </c>
      <c r="G138" s="99">
        <f>AVERAGE(G80:G89)</f>
        <v>16.5</v>
      </c>
      <c r="H138" s="83">
        <f>AVERAGE(H80:H89)</f>
        <v>633.8</v>
      </c>
      <c r="I138" s="87">
        <f>AVERAGE(I80:I89)</f>
        <v>38.4752349529951</v>
      </c>
      <c r="J138" s="40"/>
      <c r="K138" t="s" s="100">
        <v>79</v>
      </c>
      <c r="L138" s="99">
        <f>AVERAGE(L80:L89)</f>
        <v>2.7</v>
      </c>
      <c r="M138" s="83">
        <f>AVERAGE(M80:M89)</f>
        <v>112.4</v>
      </c>
      <c r="N138" s="89">
        <f>AVERAGE(N80:N89)</f>
        <v>41.6</v>
      </c>
      <c r="O138" s="96"/>
      <c r="P138" s="83"/>
      <c r="Q138" s="83"/>
      <c r="R138" s="84"/>
      <c r="S138" s="83"/>
      <c r="T138" s="83"/>
      <c r="U138" s="84"/>
      <c r="V138" s="83"/>
      <c r="W138" s="97"/>
    </row>
    <row r="139" ht="21.95" customHeight="1">
      <c r="A139" t="s" s="98">
        <v>80</v>
      </c>
      <c r="B139" s="83">
        <f>AVERAGE(B91:B100)</f>
        <v>42.9</v>
      </c>
      <c r="C139" s="83">
        <f>AVERAGE(C91:C100)</f>
        <v>1578.75</v>
      </c>
      <c r="D139" s="87">
        <f>AVERAGE(D91:D100)</f>
        <v>36.8005513789556</v>
      </c>
      <c r="E139" s="40"/>
      <c r="F139" t="s" s="100">
        <v>80</v>
      </c>
      <c r="G139" s="83">
        <f>AVERAGE(G91:G100)</f>
        <v>21.9</v>
      </c>
      <c r="H139" s="83">
        <f>AVERAGE(H91:H100)</f>
        <v>850.6</v>
      </c>
      <c r="I139" s="87">
        <f>AVERAGE(I91:I100)</f>
        <v>38.8484074648059</v>
      </c>
      <c r="J139" s="40"/>
      <c r="K139" t="s" s="100">
        <v>80</v>
      </c>
      <c r="L139" s="83">
        <f>AVERAGE(L91:L100)</f>
        <v>5.1</v>
      </c>
      <c r="M139" s="83">
        <f>AVERAGE(M91:M100)</f>
        <v>213.39</v>
      </c>
      <c r="N139" s="89">
        <f>AVERAGE(N91:N100)</f>
        <v>41.8713095238095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99">
        <f>AVERAGE(B80:B89)</f>
        <v>33.8</v>
      </c>
      <c r="C141" s="83">
        <f>AVERAGE(C80:C89)</f>
        <v>1233.1</v>
      </c>
      <c r="D141" s="87">
        <f>AVERAGE(D80:D89)</f>
        <v>36.389697905594</v>
      </c>
      <c r="E141" s="40"/>
      <c r="F141" t="s" s="104">
        <v>82</v>
      </c>
      <c r="G141" s="99">
        <f>AVERAGE(G80:G89)</f>
        <v>16.5</v>
      </c>
      <c r="H141" s="83">
        <f>AVERAGE(H80:H89)</f>
        <v>633.8</v>
      </c>
      <c r="I141" s="87">
        <f>AVERAGE(I80:I89)</f>
        <v>38.4752349529951</v>
      </c>
      <c r="J141" s="40"/>
      <c r="K141" t="s" s="104">
        <v>82</v>
      </c>
      <c r="L141" s="99">
        <f>AVERAGE(L80:L89)</f>
        <v>2.7</v>
      </c>
      <c r="M141" s="83">
        <f>AVERAGE(M80:M89)</f>
        <v>112.4</v>
      </c>
      <c r="N141" s="89">
        <f>AVERAGE(N80:N89)</f>
        <v>41.6</v>
      </c>
      <c r="O141" s="96"/>
      <c r="P141" s="83"/>
      <c r="Q141" s="83"/>
      <c r="R141" s="84"/>
      <c r="S141" s="83"/>
      <c r="T141" s="83"/>
      <c r="U141" s="84"/>
      <c r="V141" s="83"/>
      <c r="W141" s="97"/>
    </row>
    <row r="142" ht="21.95" customHeight="1">
      <c r="A142" t="s" s="103">
        <v>83</v>
      </c>
      <c r="B142" s="83">
        <f>AVERAGE(B91:B100)</f>
        <v>42.9</v>
      </c>
      <c r="C142" s="83">
        <f>AVERAGE(C91:C100)</f>
        <v>1578.75</v>
      </c>
      <c r="D142" s="87">
        <f>AVERAGE(D91:D100)</f>
        <v>36.8005513789556</v>
      </c>
      <c r="E142" s="40"/>
      <c r="F142" t="s" s="104">
        <v>83</v>
      </c>
      <c r="G142" s="83">
        <f>AVERAGE(G91:G100)</f>
        <v>21.9</v>
      </c>
      <c r="H142" s="83">
        <f>AVERAGE(H91:H100)</f>
        <v>850.6</v>
      </c>
      <c r="I142" s="87">
        <f>AVERAGE(I91:I100)</f>
        <v>38.8484074648059</v>
      </c>
      <c r="J142" s="40"/>
      <c r="K142" t="s" s="104">
        <v>83</v>
      </c>
      <c r="L142" s="83">
        <f>AVERAGE(L91:L100)</f>
        <v>5.1</v>
      </c>
      <c r="M142" s="83">
        <f>AVERAGE(M91:M100)</f>
        <v>213.39</v>
      </c>
      <c r="N142" s="89">
        <f>AVERAGE(N91:N100)</f>
        <v>41.8713095238095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26.6</v>
      </c>
      <c r="C145" s="83">
        <f>AVERAGE(C85:C89)</f>
        <v>964.5599999999999</v>
      </c>
      <c r="D145" s="87">
        <f>AVERAGE(D85:D89)</f>
        <v>36.1646287625418</v>
      </c>
      <c r="E145" s="40"/>
      <c r="F145" t="s" s="100">
        <v>79</v>
      </c>
      <c r="G145" s="83">
        <f>AVERAGE(G85:G89)</f>
        <v>12</v>
      </c>
      <c r="H145" s="83">
        <f>AVERAGE(H85:H89)</f>
        <v>459.68</v>
      </c>
      <c r="I145" s="87">
        <f>AVERAGE(I85:I89)</f>
        <v>38.4926233766234</v>
      </c>
      <c r="J145" s="40"/>
      <c r="K145" t="s" s="100">
        <v>79</v>
      </c>
      <c r="L145" s="83">
        <f>AVERAGE(L85:L89)</f>
        <v>2.2</v>
      </c>
      <c r="M145" s="83">
        <f>AVERAGE(M85:M89)</f>
        <v>90.76000000000001</v>
      </c>
      <c r="N145" s="89">
        <f>AVERAGE(N85:N89)</f>
        <v>41.2520833333333</v>
      </c>
      <c r="O145" s="96"/>
      <c r="P145" s="83"/>
      <c r="Q145" s="83"/>
      <c r="R145" s="84"/>
      <c r="S145" s="83"/>
      <c r="T145" s="83"/>
      <c r="U145" s="84"/>
      <c r="V145" s="83"/>
      <c r="W145" s="97"/>
    </row>
    <row r="146" ht="21.95" customHeight="1">
      <c r="A146" t="s" s="98">
        <v>80</v>
      </c>
      <c r="B146" s="83">
        <f>AVERAGE(B91:B95)</f>
        <v>39.8</v>
      </c>
      <c r="C146" s="83">
        <f>AVERAGE(C91:C95)</f>
        <v>1464.08</v>
      </c>
      <c r="D146" s="87">
        <f>AVERAGE(D91:D95)</f>
        <v>36.7865652342238</v>
      </c>
      <c r="E146" s="40"/>
      <c r="F146" t="s" s="100">
        <v>80</v>
      </c>
      <c r="G146" s="83">
        <f>AVERAGE(G91:G95)</f>
        <v>21</v>
      </c>
      <c r="H146" s="83">
        <f>AVERAGE(H91:H95)</f>
        <v>813.3</v>
      </c>
      <c r="I146" s="87">
        <f>AVERAGE(I91:I95)</f>
        <v>38.7369415898111</v>
      </c>
      <c r="J146" s="40"/>
      <c r="K146" t="s" s="100">
        <v>80</v>
      </c>
      <c r="L146" s="83">
        <f>AVERAGE(L91:L95)</f>
        <v>4.6</v>
      </c>
      <c r="M146" s="83">
        <f>AVERAGE(M91:M95)</f>
        <v>192.2</v>
      </c>
      <c r="N146" s="89">
        <f>AVERAGE(N91:N95)</f>
        <v>41.822</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AVERAGE(B85:B89)</f>
        <v>26.6</v>
      </c>
      <c r="C148" s="83">
        <f>AVERAGE(C85:C89)</f>
        <v>964.5599999999999</v>
      </c>
      <c r="D148" s="87">
        <f>AVERAGE(D85:D89)</f>
        <v>36.1646287625418</v>
      </c>
      <c r="E148" s="40"/>
      <c r="F148" t="s" s="104">
        <v>82</v>
      </c>
      <c r="G148" s="83">
        <f>AVERAGE(G85:G89)</f>
        <v>12</v>
      </c>
      <c r="H148" s="83">
        <f>AVERAGE(H85:H89)</f>
        <v>459.68</v>
      </c>
      <c r="I148" s="87">
        <f>AVERAGE(I85:I89)</f>
        <v>38.4926233766234</v>
      </c>
      <c r="J148" s="40"/>
      <c r="K148" t="s" s="104">
        <v>82</v>
      </c>
      <c r="L148" s="83">
        <f>AVERAGE(L85:L89)</f>
        <v>2.2</v>
      </c>
      <c r="M148" s="83">
        <f>AVERAGE(M85:M89)</f>
        <v>90.76000000000001</v>
      </c>
      <c r="N148" s="89">
        <f>AVERAGE(N85:N89)</f>
        <v>41.2520833333333</v>
      </c>
      <c r="O148" s="96"/>
      <c r="P148" s="83"/>
      <c r="Q148" s="83"/>
      <c r="R148" s="84"/>
      <c r="S148" s="83"/>
      <c r="T148" s="83"/>
      <c r="U148" s="84"/>
      <c r="V148" s="83"/>
      <c r="W148" s="97"/>
    </row>
    <row r="149" ht="21.95" customHeight="1">
      <c r="A149" t="s" s="103">
        <v>83</v>
      </c>
      <c r="B149" s="83">
        <f>AVERAGE(B91:B95)</f>
        <v>39.8</v>
      </c>
      <c r="C149" s="83">
        <f>AVERAGE(C91:C95)</f>
        <v>1464.08</v>
      </c>
      <c r="D149" s="87">
        <f>AVERAGE(D91:D95)</f>
        <v>36.7865652342238</v>
      </c>
      <c r="E149" s="40"/>
      <c r="F149" t="s" s="104">
        <v>83</v>
      </c>
      <c r="G149" s="83">
        <f>AVERAGE(G91:G95)</f>
        <v>21</v>
      </c>
      <c r="H149" s="83">
        <f>AVERAGE(H91:H95)</f>
        <v>813.3</v>
      </c>
      <c r="I149" s="87">
        <f>AVERAGE(I91:I95)</f>
        <v>38.7369415898111</v>
      </c>
      <c r="J149" s="40"/>
      <c r="K149" t="s" s="104">
        <v>83</v>
      </c>
      <c r="L149" s="83">
        <f>AVERAGE(L91:L95)</f>
        <v>4.6</v>
      </c>
      <c r="M149" s="83">
        <f>AVERAGE(M91:M95)</f>
        <v>192.2</v>
      </c>
      <c r="N149" s="89">
        <f>AVERAGE(N91:N95)</f>
        <v>41.822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9.xml><?xml version="1.0" encoding="utf-8"?>
<worksheet xmlns:r="http://schemas.openxmlformats.org/officeDocument/2006/relationships" xmlns="http://schemas.openxmlformats.org/spreadsheetml/2006/main">
  <dimension ref="A1:W141"/>
  <sheetViews>
    <sheetView workbookViewId="0" showGridLines="0" defaultGridColor="1"/>
  </sheetViews>
  <sheetFormatPr defaultColWidth="16.3333" defaultRowHeight="19.9" customHeight="1" outlineLevelRow="0" outlineLevelCol="0"/>
  <cols>
    <col min="1" max="1" width="10" style="257" customWidth="1"/>
    <col min="2" max="4" width="12.1719" style="257" customWidth="1"/>
    <col min="5" max="5" width="1.35156" style="257" customWidth="1"/>
    <col min="6" max="6" width="10" style="257" customWidth="1"/>
    <col min="7" max="9" width="12.1719" style="257" customWidth="1"/>
    <col min="10" max="10" width="1.35156" style="257" customWidth="1"/>
    <col min="11" max="11" width="10" style="257" customWidth="1"/>
    <col min="12" max="14" width="12.1719" style="257" customWidth="1"/>
    <col min="15" max="15" width="10.8516" style="257" customWidth="1"/>
    <col min="16" max="17" width="6.5" style="257" customWidth="1"/>
    <col min="18" max="18" width="10.8516" style="257" customWidth="1"/>
    <col min="19" max="20" width="6.5" style="257" customWidth="1"/>
    <col min="21" max="21" width="10.8516" style="257" customWidth="1"/>
    <col min="22" max="23" width="6.5" style="257" customWidth="1"/>
    <col min="24" max="16384" width="16.3516" style="257" customWidth="1"/>
  </cols>
  <sheetData>
    <row r="1" ht="63.8" customHeight="1">
      <c r="A1" t="s" s="134">
        <v>235</v>
      </c>
      <c r="B1" t="s" s="191">
        <v>40</v>
      </c>
      <c r="C1" t="s" s="191">
        <v>41</v>
      </c>
      <c r="D1" t="s" s="192">
        <v>42</v>
      </c>
      <c r="E1" s="29"/>
      <c r="F1" t="s" s="137">
        <v>236</v>
      </c>
      <c r="G1" t="s" s="191">
        <v>44</v>
      </c>
      <c r="H1" t="s" s="191">
        <v>45</v>
      </c>
      <c r="I1" t="s" s="192">
        <v>46</v>
      </c>
      <c r="J1" s="29"/>
      <c r="K1" t="s" s="137">
        <v>237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1921</v>
      </c>
      <c r="B3" s="99">
        <v>40</v>
      </c>
      <c r="C3" s="83">
        <v>1438</v>
      </c>
      <c r="D3" s="87">
        <v>35.95</v>
      </c>
      <c r="E3" s="40"/>
      <c r="F3" s="153">
        <v>1921</v>
      </c>
      <c r="G3" s="99">
        <v>17</v>
      </c>
      <c r="H3" s="83">
        <v>633.6</v>
      </c>
      <c r="I3" s="87">
        <v>37.2705882352941</v>
      </c>
      <c r="J3" s="40"/>
      <c r="K3" s="153">
        <v>1921</v>
      </c>
      <c r="L3" s="99">
        <v>0</v>
      </c>
      <c r="M3" s="83">
        <v>0</v>
      </c>
      <c r="N3" s="89"/>
      <c r="O3" s="155"/>
      <c r="P3" s="129"/>
      <c r="Q3" s="97"/>
      <c r="R3" s="156"/>
      <c r="S3" s="129"/>
      <c r="T3" s="97"/>
      <c r="U3" s="156"/>
      <c r="V3" s="129"/>
      <c r="W3" s="97"/>
    </row>
    <row r="4" ht="21.95" customHeight="1">
      <c r="A4" s="152">
        <v>1922</v>
      </c>
      <c r="B4" s="99">
        <v>64</v>
      </c>
      <c r="C4" s="83">
        <v>2304.9</v>
      </c>
      <c r="D4" s="87">
        <v>36.0140625</v>
      </c>
      <c r="E4" s="40"/>
      <c r="F4" s="153">
        <v>1922</v>
      </c>
      <c r="G4" s="99">
        <v>30</v>
      </c>
      <c r="H4" s="83">
        <v>1125.6</v>
      </c>
      <c r="I4" s="87">
        <v>37.52</v>
      </c>
      <c r="J4" s="40"/>
      <c r="K4" s="153">
        <v>1922</v>
      </c>
      <c r="L4" s="99">
        <v>1</v>
      </c>
      <c r="M4" s="83">
        <v>40.5</v>
      </c>
      <c r="N4" s="89">
        <v>40.5</v>
      </c>
      <c r="O4" s="155"/>
      <c r="P4" s="129"/>
      <c r="Q4" s="97"/>
      <c r="R4" s="156"/>
      <c r="S4" s="129"/>
      <c r="T4" s="97"/>
      <c r="U4" s="156"/>
      <c r="V4" s="129"/>
      <c r="W4" s="97"/>
    </row>
    <row r="5" ht="21.95" customHeight="1">
      <c r="A5" s="152">
        <v>1923</v>
      </c>
      <c r="B5" s="99">
        <v>77</v>
      </c>
      <c r="C5" s="83">
        <v>2811.6</v>
      </c>
      <c r="D5" s="87">
        <v>36.5142857142857</v>
      </c>
      <c r="E5" s="40"/>
      <c r="F5" s="153">
        <v>1923</v>
      </c>
      <c r="G5" s="99">
        <v>44</v>
      </c>
      <c r="H5" s="83">
        <v>1670.3</v>
      </c>
      <c r="I5" s="87">
        <v>37.9613636363636</v>
      </c>
      <c r="J5" s="40"/>
      <c r="K5" s="153">
        <v>1923</v>
      </c>
      <c r="L5" s="99">
        <v>7</v>
      </c>
      <c r="M5" s="83">
        <v>285.9</v>
      </c>
      <c r="N5" s="89">
        <v>40.8428571428571</v>
      </c>
      <c r="O5" s="155"/>
      <c r="P5" s="129"/>
      <c r="Q5" s="97"/>
      <c r="R5" s="156"/>
      <c r="S5" s="129"/>
      <c r="T5" s="97"/>
      <c r="U5" s="156"/>
      <c r="V5" s="129"/>
      <c r="W5" s="97"/>
    </row>
    <row r="6" ht="21.95" customHeight="1">
      <c r="A6" s="152">
        <v>1924</v>
      </c>
      <c r="B6" s="99">
        <v>24</v>
      </c>
      <c r="C6" s="83">
        <v>874.1</v>
      </c>
      <c r="D6" s="87">
        <v>36.4208333333333</v>
      </c>
      <c r="E6" s="40"/>
      <c r="F6" s="153">
        <v>1924</v>
      </c>
      <c r="G6" s="99">
        <v>11</v>
      </c>
      <c r="H6" s="83">
        <v>423.9</v>
      </c>
      <c r="I6" s="87">
        <v>38.5363636363636</v>
      </c>
      <c r="J6" s="40"/>
      <c r="K6" s="153">
        <v>1924</v>
      </c>
      <c r="L6" s="99">
        <v>2</v>
      </c>
      <c r="M6" s="83">
        <v>82.8</v>
      </c>
      <c r="N6" s="89">
        <v>41.4</v>
      </c>
      <c r="O6" s="155"/>
      <c r="P6" s="129"/>
      <c r="Q6" s="97"/>
      <c r="R6" s="156"/>
      <c r="S6" s="129"/>
      <c r="T6" s="97"/>
      <c r="U6" s="156"/>
      <c r="V6" s="129"/>
      <c r="W6" s="97"/>
    </row>
    <row r="7" ht="21.95" customHeight="1">
      <c r="A7" s="152">
        <v>1925</v>
      </c>
      <c r="B7" s="99">
        <v>39</v>
      </c>
      <c r="C7" s="83">
        <v>1391.2</v>
      </c>
      <c r="D7" s="87">
        <v>35.6717948717949</v>
      </c>
      <c r="E7" s="40"/>
      <c r="F7" s="153">
        <v>1925</v>
      </c>
      <c r="G7" s="99">
        <v>12</v>
      </c>
      <c r="H7" s="83">
        <v>453</v>
      </c>
      <c r="I7" s="87">
        <v>37.75</v>
      </c>
      <c r="J7" s="40"/>
      <c r="K7" s="153">
        <v>1925</v>
      </c>
      <c r="L7" s="99">
        <v>0</v>
      </c>
      <c r="M7" s="83">
        <v>0</v>
      </c>
      <c r="N7" s="89"/>
      <c r="O7" s="155"/>
      <c r="P7" s="129"/>
      <c r="Q7" s="97"/>
      <c r="R7" s="156"/>
      <c r="S7" s="129"/>
      <c r="T7" s="97"/>
      <c r="U7" s="156"/>
      <c r="V7" s="129"/>
      <c r="W7" s="97"/>
    </row>
    <row r="8" ht="21.95" customHeight="1">
      <c r="A8" s="152">
        <v>1926</v>
      </c>
      <c r="B8" s="99">
        <v>66</v>
      </c>
      <c r="C8" s="83">
        <v>2429.7</v>
      </c>
      <c r="D8" s="87">
        <v>36.8136363636364</v>
      </c>
      <c r="E8" s="40"/>
      <c r="F8" s="153">
        <v>1926</v>
      </c>
      <c r="G8" s="99">
        <v>37</v>
      </c>
      <c r="H8" s="83">
        <v>1422.2</v>
      </c>
      <c r="I8" s="87">
        <v>38.4378378378378</v>
      </c>
      <c r="J8" s="40"/>
      <c r="K8" s="153">
        <v>1926</v>
      </c>
      <c r="L8" s="99">
        <v>9</v>
      </c>
      <c r="M8" s="83">
        <v>367.4</v>
      </c>
      <c r="N8" s="89">
        <v>40.8222222222222</v>
      </c>
      <c r="O8" s="155"/>
      <c r="P8" s="129"/>
      <c r="Q8" s="97"/>
      <c r="R8" s="156"/>
      <c r="S8" s="129"/>
      <c r="T8" s="97"/>
      <c r="U8" s="156"/>
      <c r="V8" s="129"/>
      <c r="W8" s="97"/>
    </row>
    <row r="9" ht="21.95" customHeight="1">
      <c r="A9" s="152">
        <v>1927</v>
      </c>
      <c r="B9" s="99">
        <v>34</v>
      </c>
      <c r="C9" s="83">
        <v>1231.6</v>
      </c>
      <c r="D9" s="87">
        <v>36.2235294117647</v>
      </c>
      <c r="E9" s="40"/>
      <c r="F9" s="153">
        <v>1927</v>
      </c>
      <c r="G9" s="99">
        <v>14</v>
      </c>
      <c r="H9" s="83">
        <v>534.2</v>
      </c>
      <c r="I9" s="87">
        <v>38.1571428571429</v>
      </c>
      <c r="J9" s="40"/>
      <c r="K9" s="153">
        <v>1927</v>
      </c>
      <c r="L9" s="99">
        <v>2</v>
      </c>
      <c r="M9" s="83">
        <v>81.40000000000001</v>
      </c>
      <c r="N9" s="89">
        <v>40.7</v>
      </c>
      <c r="O9" s="155"/>
      <c r="P9" s="129"/>
      <c r="Q9" s="97"/>
      <c r="R9" s="156"/>
      <c r="S9" s="129"/>
      <c r="T9" s="97"/>
      <c r="U9" s="156"/>
      <c r="V9" s="129"/>
      <c r="W9" s="97"/>
    </row>
    <row r="10" ht="21.95" customHeight="1">
      <c r="A10" s="152">
        <v>1928</v>
      </c>
      <c r="B10" s="99">
        <v>30</v>
      </c>
      <c r="C10" s="83">
        <v>1067.1</v>
      </c>
      <c r="D10" s="87">
        <v>35.57</v>
      </c>
      <c r="E10" s="40"/>
      <c r="F10" s="153">
        <v>1928</v>
      </c>
      <c r="G10" s="99">
        <v>12</v>
      </c>
      <c r="H10" s="83">
        <v>446.7</v>
      </c>
      <c r="I10" s="87">
        <v>37.225</v>
      </c>
      <c r="J10" s="40"/>
      <c r="K10" s="153">
        <v>1928</v>
      </c>
      <c r="L10" s="99">
        <v>0</v>
      </c>
      <c r="M10" s="83">
        <v>0</v>
      </c>
      <c r="N10" s="89"/>
      <c r="O10" s="155"/>
      <c r="P10" s="129"/>
      <c r="Q10" s="97"/>
      <c r="R10" s="156"/>
      <c r="S10" s="129"/>
      <c r="T10" s="97"/>
      <c r="U10" s="156"/>
      <c r="V10" s="129"/>
      <c r="W10" s="97"/>
    </row>
    <row r="11" ht="21.95" customHeight="1">
      <c r="A11" s="152">
        <v>1929</v>
      </c>
      <c r="B11" s="99">
        <v>53</v>
      </c>
      <c r="C11" s="83">
        <v>1911.9</v>
      </c>
      <c r="D11" s="87">
        <v>36.0735849056604</v>
      </c>
      <c r="E11" s="40"/>
      <c r="F11" s="153">
        <v>1929</v>
      </c>
      <c r="G11" s="99">
        <v>22</v>
      </c>
      <c r="H11" s="83">
        <v>833.7</v>
      </c>
      <c r="I11" s="87">
        <v>37.8954545454545</v>
      </c>
      <c r="J11" s="40"/>
      <c r="K11" s="153">
        <v>1929</v>
      </c>
      <c r="L11" s="99">
        <v>4</v>
      </c>
      <c r="M11" s="83">
        <v>162.9</v>
      </c>
      <c r="N11" s="89">
        <v>40.725</v>
      </c>
      <c r="O11" s="155"/>
      <c r="P11" s="129"/>
      <c r="Q11" s="97"/>
      <c r="R11" s="156"/>
      <c r="S11" s="129"/>
      <c r="T11" s="97"/>
      <c r="U11" s="156"/>
      <c r="V11" s="129"/>
      <c r="W11" s="97"/>
    </row>
    <row r="12" ht="21.95" customHeight="1">
      <c r="A12" s="152">
        <v>1930</v>
      </c>
      <c r="B12" s="99">
        <v>35</v>
      </c>
      <c r="C12" s="83">
        <v>1237.5</v>
      </c>
      <c r="D12" s="87">
        <v>35.3571428571429</v>
      </c>
      <c r="E12" s="40"/>
      <c r="F12" s="153">
        <v>1930</v>
      </c>
      <c r="G12" s="99">
        <v>9</v>
      </c>
      <c r="H12" s="83">
        <v>338.9</v>
      </c>
      <c r="I12" s="87">
        <v>37.6555555555556</v>
      </c>
      <c r="J12" s="40"/>
      <c r="K12" s="153">
        <v>1930</v>
      </c>
      <c r="L12" s="99">
        <v>0</v>
      </c>
      <c r="M12" s="83">
        <v>0</v>
      </c>
      <c r="N12" s="89"/>
      <c r="O12" s="155"/>
      <c r="P12" s="129"/>
      <c r="Q12" s="97"/>
      <c r="R12" s="156"/>
      <c r="S12" s="129"/>
      <c r="T12" s="97"/>
      <c r="U12" s="156"/>
      <c r="V12" s="129"/>
      <c r="W12" s="97"/>
    </row>
    <row r="13" ht="21.95" customHeight="1">
      <c r="A13" s="152">
        <v>1931</v>
      </c>
      <c r="B13" s="99">
        <v>37</v>
      </c>
      <c r="C13" s="83">
        <v>1324.8</v>
      </c>
      <c r="D13" s="87">
        <v>35.8054054054054</v>
      </c>
      <c r="E13" s="40"/>
      <c r="F13" s="153">
        <v>1931</v>
      </c>
      <c r="G13" s="99">
        <v>14</v>
      </c>
      <c r="H13" s="83">
        <v>527</v>
      </c>
      <c r="I13" s="87">
        <v>37.6428571428571</v>
      </c>
      <c r="J13" s="40"/>
      <c r="K13" s="153">
        <v>1931</v>
      </c>
      <c r="L13" s="99">
        <v>1</v>
      </c>
      <c r="M13" s="83">
        <v>40</v>
      </c>
      <c r="N13" s="89">
        <v>40</v>
      </c>
      <c r="O13" s="155"/>
      <c r="P13" s="129"/>
      <c r="Q13" s="97"/>
      <c r="R13" s="156"/>
      <c r="S13" s="129"/>
      <c r="T13" s="97"/>
      <c r="U13" s="156"/>
      <c r="V13" s="129"/>
      <c r="W13" s="97"/>
    </row>
    <row r="14" ht="21.95" customHeight="1">
      <c r="A14" s="152">
        <v>1932</v>
      </c>
      <c r="B14" s="99">
        <v>57</v>
      </c>
      <c r="C14" s="83">
        <v>2111.5</v>
      </c>
      <c r="D14" s="87">
        <v>37.0438596491228</v>
      </c>
      <c r="E14" s="40"/>
      <c r="F14" s="153">
        <v>1932</v>
      </c>
      <c r="G14" s="99">
        <v>31</v>
      </c>
      <c r="H14" s="83">
        <v>1205.6</v>
      </c>
      <c r="I14" s="87">
        <v>38.8903225806452</v>
      </c>
      <c r="J14" s="40"/>
      <c r="K14" s="153">
        <v>1932</v>
      </c>
      <c r="L14" s="99">
        <v>13</v>
      </c>
      <c r="M14" s="83">
        <v>541.6</v>
      </c>
      <c r="N14" s="89">
        <v>41.6615384615385</v>
      </c>
      <c r="O14" s="155"/>
      <c r="P14" s="129"/>
      <c r="Q14" s="97"/>
      <c r="R14" s="156"/>
      <c r="S14" s="129"/>
      <c r="T14" s="97"/>
      <c r="U14" s="156"/>
      <c r="V14" s="129"/>
      <c r="W14" s="97"/>
    </row>
    <row r="15" ht="21.95" customHeight="1">
      <c r="A15" s="152">
        <v>1933</v>
      </c>
      <c r="B15" s="99">
        <v>48</v>
      </c>
      <c r="C15" s="83">
        <v>1751.4</v>
      </c>
      <c r="D15" s="87">
        <v>36.4875</v>
      </c>
      <c r="E15" s="40"/>
      <c r="F15" s="153">
        <v>1933</v>
      </c>
      <c r="G15" s="99">
        <v>23</v>
      </c>
      <c r="H15" s="83">
        <v>882.2</v>
      </c>
      <c r="I15" s="87">
        <v>38.3565217391304</v>
      </c>
      <c r="J15" s="40"/>
      <c r="K15" s="153">
        <v>1933</v>
      </c>
      <c r="L15" s="99">
        <v>5</v>
      </c>
      <c r="M15" s="83">
        <v>207.6</v>
      </c>
      <c r="N15" s="89">
        <v>41.52</v>
      </c>
      <c r="O15" s="155"/>
      <c r="P15" s="129"/>
      <c r="Q15" s="97"/>
      <c r="R15" s="156"/>
      <c r="S15" s="129"/>
      <c r="T15" s="97"/>
      <c r="U15" s="156"/>
      <c r="V15" s="129"/>
      <c r="W15" s="97"/>
    </row>
    <row r="16" ht="21.95" customHeight="1">
      <c r="A16" s="152">
        <v>1934</v>
      </c>
      <c r="B16" s="99">
        <v>37</v>
      </c>
      <c r="C16" s="83">
        <v>1330.3</v>
      </c>
      <c r="D16" s="87">
        <v>35.9540540540541</v>
      </c>
      <c r="E16" s="40"/>
      <c r="F16" s="153">
        <v>1934</v>
      </c>
      <c r="G16" s="99">
        <v>14</v>
      </c>
      <c r="H16" s="83">
        <v>528.1</v>
      </c>
      <c r="I16" s="87">
        <v>37.7214285714286</v>
      </c>
      <c r="J16" s="40"/>
      <c r="K16" s="153">
        <v>1934</v>
      </c>
      <c r="L16" s="99">
        <v>2</v>
      </c>
      <c r="M16" s="83">
        <v>80.09999999999999</v>
      </c>
      <c r="N16" s="89">
        <v>40.05</v>
      </c>
      <c r="O16" s="155"/>
      <c r="P16" s="129"/>
      <c r="Q16" s="97"/>
      <c r="R16" s="156"/>
      <c r="S16" s="129"/>
      <c r="T16" s="97"/>
      <c r="U16" s="156"/>
      <c r="V16" s="129"/>
      <c r="W16" s="97"/>
    </row>
    <row r="17" ht="21.95" customHeight="1">
      <c r="A17" s="152">
        <v>1935</v>
      </c>
      <c r="B17" s="99">
        <v>32</v>
      </c>
      <c r="C17" s="83">
        <v>1152.1</v>
      </c>
      <c r="D17" s="87">
        <v>36.003125</v>
      </c>
      <c r="E17" s="40"/>
      <c r="F17" s="153">
        <v>1935</v>
      </c>
      <c r="G17" s="99">
        <v>14</v>
      </c>
      <c r="H17" s="83">
        <v>526.7</v>
      </c>
      <c r="I17" s="87">
        <v>37.6214285714286</v>
      </c>
      <c r="J17" s="40"/>
      <c r="K17" s="153">
        <v>1935</v>
      </c>
      <c r="L17" s="99">
        <v>0</v>
      </c>
      <c r="M17" s="83">
        <v>0</v>
      </c>
      <c r="N17" s="89"/>
      <c r="O17" s="155"/>
      <c r="P17" s="129"/>
      <c r="Q17" s="97"/>
      <c r="R17" s="156"/>
      <c r="S17" s="129"/>
      <c r="T17" s="97"/>
      <c r="U17" s="156"/>
      <c r="V17" s="129"/>
      <c r="W17" s="97"/>
    </row>
    <row r="18" ht="21.95" customHeight="1">
      <c r="A18" s="152">
        <v>1936</v>
      </c>
      <c r="B18" s="99">
        <v>30</v>
      </c>
      <c r="C18" s="83">
        <v>1111</v>
      </c>
      <c r="D18" s="87">
        <v>37.0333333333333</v>
      </c>
      <c r="E18" s="40"/>
      <c r="F18" s="153">
        <v>1936</v>
      </c>
      <c r="G18" s="99">
        <v>18</v>
      </c>
      <c r="H18" s="83">
        <v>695.4</v>
      </c>
      <c r="I18" s="87">
        <v>38.6333333333333</v>
      </c>
      <c r="J18" s="40"/>
      <c r="K18" s="153">
        <v>1936</v>
      </c>
      <c r="L18" s="99">
        <v>6</v>
      </c>
      <c r="M18" s="83">
        <v>242.8</v>
      </c>
      <c r="N18" s="89">
        <v>40.4666666666667</v>
      </c>
      <c r="O18" s="155"/>
      <c r="P18" s="129"/>
      <c r="Q18" s="97"/>
      <c r="R18" s="156"/>
      <c r="S18" s="129"/>
      <c r="T18" s="97"/>
      <c r="U18" s="156"/>
      <c r="V18" s="129"/>
      <c r="W18" s="97"/>
    </row>
    <row r="19" ht="21.95" customHeight="1">
      <c r="A19" s="152">
        <v>1937</v>
      </c>
      <c r="B19" s="99">
        <v>34</v>
      </c>
      <c r="C19" s="83">
        <v>1247.3</v>
      </c>
      <c r="D19" s="87">
        <v>36.6852941176471</v>
      </c>
      <c r="E19" s="40"/>
      <c r="F19" s="153">
        <v>1937</v>
      </c>
      <c r="G19" s="99">
        <v>17</v>
      </c>
      <c r="H19" s="83">
        <v>657</v>
      </c>
      <c r="I19" s="87">
        <v>38.6470588235294</v>
      </c>
      <c r="J19" s="40"/>
      <c r="K19" s="153">
        <v>1937</v>
      </c>
      <c r="L19" s="99">
        <v>6</v>
      </c>
      <c r="M19" s="83">
        <v>245.5</v>
      </c>
      <c r="N19" s="89">
        <v>40.9166666666667</v>
      </c>
      <c r="O19" s="155"/>
      <c r="P19" s="129"/>
      <c r="Q19" s="97"/>
      <c r="R19" s="156"/>
      <c r="S19" s="129"/>
      <c r="T19" s="97"/>
      <c r="U19" s="156"/>
      <c r="V19" s="129"/>
      <c r="W19" s="97"/>
    </row>
    <row r="20" ht="21.95" customHeight="1">
      <c r="A20" s="152">
        <v>1938</v>
      </c>
      <c r="B20" s="99">
        <v>55</v>
      </c>
      <c r="C20" s="83">
        <v>2029.5</v>
      </c>
      <c r="D20" s="87">
        <v>36.9</v>
      </c>
      <c r="E20" s="40"/>
      <c r="F20" s="153">
        <v>1938</v>
      </c>
      <c r="G20" s="99">
        <v>29</v>
      </c>
      <c r="H20" s="83">
        <v>1129.7</v>
      </c>
      <c r="I20" s="87">
        <v>38.9551724137931</v>
      </c>
      <c r="J20" s="40"/>
      <c r="K20" s="153">
        <v>1938</v>
      </c>
      <c r="L20" s="99">
        <v>8</v>
      </c>
      <c r="M20" s="83">
        <v>330.8</v>
      </c>
      <c r="N20" s="89">
        <v>41.35</v>
      </c>
      <c r="O20" s="155"/>
      <c r="P20" s="129"/>
      <c r="Q20" s="97"/>
      <c r="R20" s="156"/>
      <c r="S20" s="129"/>
      <c r="T20" s="97"/>
      <c r="U20" s="156"/>
      <c r="V20" s="129"/>
      <c r="W20" s="97"/>
    </row>
    <row r="21" ht="21.95" customHeight="1">
      <c r="A21" s="152">
        <v>1939</v>
      </c>
      <c r="B21" s="99">
        <v>56</v>
      </c>
      <c r="C21" s="83">
        <v>2115.8</v>
      </c>
      <c r="D21" s="87">
        <v>37.7821428571429</v>
      </c>
      <c r="E21" s="40"/>
      <c r="F21" s="153">
        <v>1939</v>
      </c>
      <c r="G21" s="99">
        <v>39</v>
      </c>
      <c r="H21" s="83">
        <v>1521.5</v>
      </c>
      <c r="I21" s="87">
        <v>39.0128205128205</v>
      </c>
      <c r="J21" s="40"/>
      <c r="K21" s="153">
        <v>1939</v>
      </c>
      <c r="L21" s="99">
        <v>10</v>
      </c>
      <c r="M21" s="83">
        <v>438.4</v>
      </c>
      <c r="N21" s="89">
        <v>43.84</v>
      </c>
      <c r="O21" s="155"/>
      <c r="P21" s="129"/>
      <c r="Q21" s="97"/>
      <c r="R21" s="156"/>
      <c r="S21" s="129"/>
      <c r="T21" s="97"/>
      <c r="U21" s="156"/>
      <c r="V21" s="129"/>
      <c r="W21" s="97"/>
    </row>
    <row r="22" ht="21.95" customHeight="1">
      <c r="A22" s="152">
        <v>1940</v>
      </c>
      <c r="B22" s="99">
        <v>80</v>
      </c>
      <c r="C22" s="83">
        <v>2914.6</v>
      </c>
      <c r="D22" s="87">
        <v>36.4325</v>
      </c>
      <c r="E22" s="40"/>
      <c r="F22" s="153">
        <v>1940</v>
      </c>
      <c r="G22" s="99">
        <v>44</v>
      </c>
      <c r="H22" s="83">
        <v>1660.1</v>
      </c>
      <c r="I22" s="87">
        <v>37.7295454545455</v>
      </c>
      <c r="J22" s="40"/>
      <c r="K22" s="153">
        <v>1940</v>
      </c>
      <c r="L22" s="99">
        <v>5</v>
      </c>
      <c r="M22" s="83">
        <v>205.7</v>
      </c>
      <c r="N22" s="89">
        <v>41.14</v>
      </c>
      <c r="O22" s="155"/>
      <c r="P22" s="129"/>
      <c r="Q22" s="97"/>
      <c r="R22" s="156"/>
      <c r="S22" s="129"/>
      <c r="T22" s="97"/>
      <c r="U22" s="156"/>
      <c r="V22" s="129"/>
      <c r="W22" s="97"/>
    </row>
    <row r="23" ht="21.95" customHeight="1">
      <c r="A23" s="152">
        <v>1941</v>
      </c>
      <c r="B23" s="99">
        <v>27</v>
      </c>
      <c r="C23" s="83">
        <v>984.5</v>
      </c>
      <c r="D23" s="87">
        <v>36.462962962963</v>
      </c>
      <c r="E23" s="40"/>
      <c r="F23" s="153">
        <v>1941</v>
      </c>
      <c r="G23" s="99">
        <v>17</v>
      </c>
      <c r="H23" s="83">
        <v>636.8</v>
      </c>
      <c r="I23" s="87">
        <v>37.4588235294118</v>
      </c>
      <c r="J23" s="40"/>
      <c r="K23" s="153">
        <v>1941</v>
      </c>
      <c r="L23" s="99">
        <v>2</v>
      </c>
      <c r="M23" s="83">
        <v>80.59999999999999</v>
      </c>
      <c r="N23" s="89">
        <v>40.3</v>
      </c>
      <c r="O23" s="155"/>
      <c r="P23" s="129"/>
      <c r="Q23" s="97"/>
      <c r="R23" s="156"/>
      <c r="S23" s="129"/>
      <c r="T23" s="97"/>
      <c r="U23" s="156"/>
      <c r="V23" s="129"/>
      <c r="W23" s="97"/>
    </row>
    <row r="24" ht="21.95" customHeight="1">
      <c r="A24" s="152">
        <v>1942</v>
      </c>
      <c r="B24" s="99">
        <v>47</v>
      </c>
      <c r="C24" s="83">
        <v>1718.3</v>
      </c>
      <c r="D24" s="87">
        <v>36.5595744680851</v>
      </c>
      <c r="E24" s="40"/>
      <c r="F24" s="153">
        <v>1942</v>
      </c>
      <c r="G24" s="99">
        <v>25</v>
      </c>
      <c r="H24" s="83">
        <v>955.2</v>
      </c>
      <c r="I24" s="87">
        <v>38.208</v>
      </c>
      <c r="J24" s="40"/>
      <c r="K24" s="153">
        <v>1942</v>
      </c>
      <c r="L24" s="99">
        <v>5</v>
      </c>
      <c r="M24" s="83">
        <v>208</v>
      </c>
      <c r="N24" s="89">
        <v>41.6</v>
      </c>
      <c r="O24" s="155"/>
      <c r="P24" s="129"/>
      <c r="Q24" s="97"/>
      <c r="R24" s="156"/>
      <c r="S24" s="129"/>
      <c r="T24" s="97"/>
      <c r="U24" s="156"/>
      <c r="V24" s="129"/>
      <c r="W24" s="97"/>
    </row>
    <row r="25" ht="21.95" customHeight="1">
      <c r="A25" s="152">
        <v>1943</v>
      </c>
      <c r="B25" s="99">
        <v>52</v>
      </c>
      <c r="C25" s="83">
        <v>1851.7</v>
      </c>
      <c r="D25" s="87">
        <v>35.6096153846154</v>
      </c>
      <c r="E25" s="40"/>
      <c r="F25" s="153">
        <v>1943</v>
      </c>
      <c r="G25" s="99">
        <v>22</v>
      </c>
      <c r="H25" s="83">
        <v>811.2</v>
      </c>
      <c r="I25" s="87">
        <v>36.8727272727273</v>
      </c>
      <c r="J25" s="40"/>
      <c r="K25" s="153">
        <v>1943</v>
      </c>
      <c r="L25" s="99">
        <v>0</v>
      </c>
      <c r="M25" s="83">
        <v>0</v>
      </c>
      <c r="N25" s="89"/>
      <c r="O25" s="155"/>
      <c r="P25" s="129"/>
      <c r="Q25" s="97"/>
      <c r="R25" s="156"/>
      <c r="S25" s="129"/>
      <c r="T25" s="97"/>
      <c r="U25" s="156"/>
      <c r="V25" s="129"/>
      <c r="W25" s="97"/>
    </row>
    <row r="26" ht="21.95" customHeight="1">
      <c r="A26" s="152">
        <v>1944</v>
      </c>
      <c r="B26" s="99">
        <v>61</v>
      </c>
      <c r="C26" s="83">
        <v>2214.9</v>
      </c>
      <c r="D26" s="87">
        <v>36.3098360655738</v>
      </c>
      <c r="E26" s="40"/>
      <c r="F26" s="153">
        <v>1944</v>
      </c>
      <c r="G26" s="99">
        <v>32</v>
      </c>
      <c r="H26" s="83">
        <v>1212.1</v>
      </c>
      <c r="I26" s="87">
        <v>37.878125</v>
      </c>
      <c r="J26" s="40"/>
      <c r="K26" s="153">
        <v>1944</v>
      </c>
      <c r="L26" s="99">
        <v>3</v>
      </c>
      <c r="M26" s="83">
        <v>126.1</v>
      </c>
      <c r="N26" s="89">
        <v>42.0333333333333</v>
      </c>
      <c r="O26" s="155"/>
      <c r="P26" s="129"/>
      <c r="Q26" s="97"/>
      <c r="R26" s="156"/>
      <c r="S26" s="129"/>
      <c r="T26" s="97"/>
      <c r="U26" s="156"/>
      <c r="V26" s="129"/>
      <c r="W26" s="97"/>
    </row>
    <row r="27" ht="21.95" customHeight="1">
      <c r="A27" s="152">
        <v>1945</v>
      </c>
      <c r="B27" s="99">
        <v>42</v>
      </c>
      <c r="C27" s="83">
        <v>1544.2</v>
      </c>
      <c r="D27" s="87">
        <v>36.7666666666667</v>
      </c>
      <c r="E27" s="40"/>
      <c r="F27" s="153">
        <v>1945</v>
      </c>
      <c r="G27" s="99">
        <v>26</v>
      </c>
      <c r="H27" s="83">
        <v>988.6</v>
      </c>
      <c r="I27" s="87">
        <v>38.0230769230769</v>
      </c>
      <c r="J27" s="40"/>
      <c r="K27" s="153">
        <v>1945</v>
      </c>
      <c r="L27" s="99">
        <v>4</v>
      </c>
      <c r="M27" s="83">
        <v>162.8</v>
      </c>
      <c r="N27" s="89">
        <v>40.7</v>
      </c>
      <c r="O27" s="155"/>
      <c r="P27" s="129"/>
      <c r="Q27" s="97"/>
      <c r="R27" s="156"/>
      <c r="S27" s="129"/>
      <c r="T27" s="97"/>
      <c r="U27" s="156"/>
      <c r="V27" s="129"/>
      <c r="W27" s="97"/>
    </row>
    <row r="28" ht="21.95" customHeight="1">
      <c r="A28" s="152">
        <v>1946</v>
      </c>
      <c r="B28" s="99">
        <v>57</v>
      </c>
      <c r="C28" s="83">
        <v>2105.5</v>
      </c>
      <c r="D28" s="87">
        <v>36.9385964912281</v>
      </c>
      <c r="E28" s="40"/>
      <c r="F28" s="153">
        <v>1946</v>
      </c>
      <c r="G28" s="99">
        <v>40</v>
      </c>
      <c r="H28" s="83">
        <v>1514.4</v>
      </c>
      <c r="I28" s="87">
        <v>37.86</v>
      </c>
      <c r="J28" s="40"/>
      <c r="K28" s="153">
        <v>1946</v>
      </c>
      <c r="L28" s="99">
        <v>8</v>
      </c>
      <c r="M28" s="83">
        <v>321.2</v>
      </c>
      <c r="N28" s="89">
        <v>40.15</v>
      </c>
      <c r="O28" s="155"/>
      <c r="P28" s="129"/>
      <c r="Q28" s="97"/>
      <c r="R28" s="156"/>
      <c r="S28" s="129"/>
      <c r="T28" s="97"/>
      <c r="U28" s="156"/>
      <c r="V28" s="129"/>
      <c r="W28" s="97"/>
    </row>
    <row r="29" ht="21.95" customHeight="1">
      <c r="A29" s="152">
        <v>1947</v>
      </c>
      <c r="B29" s="99">
        <v>37</v>
      </c>
      <c r="C29" s="83">
        <v>1353.9</v>
      </c>
      <c r="D29" s="87">
        <v>36.5918918918919</v>
      </c>
      <c r="E29" s="40"/>
      <c r="F29" s="153">
        <v>1947</v>
      </c>
      <c r="G29" s="99">
        <v>21</v>
      </c>
      <c r="H29" s="83">
        <v>800.5</v>
      </c>
      <c r="I29" s="87">
        <v>38.1190476190476</v>
      </c>
      <c r="J29" s="40"/>
      <c r="K29" s="153">
        <v>1947</v>
      </c>
      <c r="L29" s="99">
        <v>6</v>
      </c>
      <c r="M29" s="83">
        <v>243.2</v>
      </c>
      <c r="N29" s="89">
        <v>40.5333333333333</v>
      </c>
      <c r="O29" s="155"/>
      <c r="P29" s="129"/>
      <c r="Q29" s="97"/>
      <c r="R29" s="156"/>
      <c r="S29" s="129"/>
      <c r="T29" s="97"/>
      <c r="U29" s="156"/>
      <c r="V29" s="129"/>
      <c r="W29" s="97"/>
    </row>
    <row r="30" ht="21.95" customHeight="1">
      <c r="A30" s="152">
        <v>1948</v>
      </c>
      <c r="B30" s="99">
        <v>41</v>
      </c>
      <c r="C30" s="83">
        <v>1480.3</v>
      </c>
      <c r="D30" s="87">
        <v>36.1048780487805</v>
      </c>
      <c r="E30" s="40"/>
      <c r="F30" s="153">
        <v>1948</v>
      </c>
      <c r="G30" s="99">
        <v>19</v>
      </c>
      <c r="H30" s="83">
        <v>711.7</v>
      </c>
      <c r="I30" s="87">
        <v>37.4578947368421</v>
      </c>
      <c r="J30" s="40"/>
      <c r="K30" s="153">
        <v>1948</v>
      </c>
      <c r="L30" s="99">
        <v>2</v>
      </c>
      <c r="M30" s="83">
        <v>80.2</v>
      </c>
      <c r="N30" s="89">
        <v>40.1</v>
      </c>
      <c r="O30" s="155"/>
      <c r="P30" s="129"/>
      <c r="Q30" s="97"/>
      <c r="R30" s="156"/>
      <c r="S30" s="129"/>
      <c r="T30" s="97"/>
      <c r="U30" s="156"/>
      <c r="V30" s="129"/>
      <c r="W30" s="97"/>
    </row>
    <row r="31" ht="21.95" customHeight="1">
      <c r="A31" s="152">
        <v>1949</v>
      </c>
      <c r="B31" s="99">
        <v>37</v>
      </c>
      <c r="C31" s="83">
        <v>1342.4</v>
      </c>
      <c r="D31" s="87">
        <v>36.2810810810811</v>
      </c>
      <c r="E31" s="40"/>
      <c r="F31" s="153">
        <v>1949</v>
      </c>
      <c r="G31" s="99">
        <v>18</v>
      </c>
      <c r="H31" s="83">
        <v>681.2</v>
      </c>
      <c r="I31" s="87">
        <v>37.8444444444444</v>
      </c>
      <c r="J31" s="40"/>
      <c r="K31" s="153">
        <v>1949</v>
      </c>
      <c r="L31" s="99">
        <v>2</v>
      </c>
      <c r="M31" s="83">
        <v>82.8</v>
      </c>
      <c r="N31" s="89">
        <v>41.4</v>
      </c>
      <c r="O31" s="155"/>
      <c r="P31" s="129"/>
      <c r="Q31" s="97"/>
      <c r="R31" s="156"/>
      <c r="S31" s="129"/>
      <c r="T31" s="97"/>
      <c r="U31" s="156"/>
      <c r="V31" s="129"/>
      <c r="W31" s="97"/>
    </row>
    <row r="32" ht="21.95" customHeight="1">
      <c r="A32" s="152">
        <v>1950</v>
      </c>
      <c r="B32" s="99">
        <v>32</v>
      </c>
      <c r="C32" s="83">
        <v>1130.5</v>
      </c>
      <c r="D32" s="87">
        <v>35.328125</v>
      </c>
      <c r="E32" s="40"/>
      <c r="F32" s="153">
        <v>1950</v>
      </c>
      <c r="G32" s="99">
        <v>11</v>
      </c>
      <c r="H32" s="83">
        <v>408.3</v>
      </c>
      <c r="I32" s="87">
        <v>37.1181818181818</v>
      </c>
      <c r="J32" s="40"/>
      <c r="K32" s="153">
        <v>1950</v>
      </c>
      <c r="L32" s="99">
        <v>0</v>
      </c>
      <c r="M32" s="83">
        <v>0</v>
      </c>
      <c r="N32" s="89"/>
      <c r="O32" s="155"/>
      <c r="P32" s="129"/>
      <c r="Q32" s="97"/>
      <c r="R32" s="156"/>
      <c r="S32" s="129"/>
      <c r="T32" s="97"/>
      <c r="U32" s="156"/>
      <c r="V32" s="129"/>
      <c r="W32" s="97"/>
    </row>
    <row r="33" ht="21.95" customHeight="1">
      <c r="A33" s="152">
        <v>1951</v>
      </c>
      <c r="B33" s="99">
        <v>44</v>
      </c>
      <c r="C33" s="83">
        <v>1567.7</v>
      </c>
      <c r="D33" s="87">
        <v>35.6295454545455</v>
      </c>
      <c r="E33" s="40"/>
      <c r="F33" s="153">
        <v>1951</v>
      </c>
      <c r="G33" s="99">
        <v>14</v>
      </c>
      <c r="H33" s="83">
        <v>524</v>
      </c>
      <c r="I33" s="87">
        <v>37.4285714285714</v>
      </c>
      <c r="J33" s="40"/>
      <c r="K33" s="153">
        <v>1951</v>
      </c>
      <c r="L33" s="99">
        <v>1</v>
      </c>
      <c r="M33" s="83">
        <v>42.2</v>
      </c>
      <c r="N33" s="89">
        <v>42.2</v>
      </c>
      <c r="O33" s="155"/>
      <c r="P33" s="129"/>
      <c r="Q33" s="97"/>
      <c r="R33" s="156"/>
      <c r="S33" s="129"/>
      <c r="T33" s="97"/>
      <c r="U33" s="156"/>
      <c r="V33" s="129"/>
      <c r="W33" s="97"/>
    </row>
    <row r="34" ht="21.95" customHeight="1">
      <c r="A34" s="152">
        <v>1952</v>
      </c>
      <c r="B34" s="99">
        <v>52</v>
      </c>
      <c r="C34" s="83">
        <v>1952.7</v>
      </c>
      <c r="D34" s="87">
        <v>37.5519230769231</v>
      </c>
      <c r="E34" s="40"/>
      <c r="F34" s="153">
        <v>1952</v>
      </c>
      <c r="G34" s="99">
        <v>36</v>
      </c>
      <c r="H34" s="83">
        <v>1399.9</v>
      </c>
      <c r="I34" s="87">
        <v>38.8861111111111</v>
      </c>
      <c r="J34" s="40"/>
      <c r="K34" s="153">
        <v>1952</v>
      </c>
      <c r="L34" s="99">
        <v>10</v>
      </c>
      <c r="M34" s="83">
        <v>416.3</v>
      </c>
      <c r="N34" s="89">
        <v>41.63</v>
      </c>
      <c r="O34" s="155"/>
      <c r="P34" s="129"/>
      <c r="Q34" s="97"/>
      <c r="R34" s="156"/>
      <c r="S34" s="129"/>
      <c r="T34" s="97"/>
      <c r="U34" s="156"/>
      <c r="V34" s="129"/>
      <c r="W34" s="97"/>
    </row>
    <row r="35" ht="21.95" customHeight="1">
      <c r="A35" s="152">
        <v>1953</v>
      </c>
      <c r="B35" s="99">
        <v>43</v>
      </c>
      <c r="C35" s="83">
        <v>1539.8</v>
      </c>
      <c r="D35" s="87">
        <v>35.8093023255814</v>
      </c>
      <c r="E35" s="40"/>
      <c r="F35" s="153">
        <v>1953</v>
      </c>
      <c r="G35" s="99">
        <v>19</v>
      </c>
      <c r="H35" s="83">
        <v>707.1</v>
      </c>
      <c r="I35" s="87">
        <v>37.2157894736842</v>
      </c>
      <c r="J35" s="40"/>
      <c r="K35" s="153">
        <v>1953</v>
      </c>
      <c r="L35" s="99">
        <v>2</v>
      </c>
      <c r="M35" s="83">
        <v>80</v>
      </c>
      <c r="N35" s="89">
        <v>40</v>
      </c>
      <c r="O35" s="155"/>
      <c r="P35" s="129"/>
      <c r="Q35" s="97"/>
      <c r="R35" s="156"/>
      <c r="S35" s="129"/>
      <c r="T35" s="97"/>
      <c r="U35" s="156"/>
      <c r="V35" s="129"/>
      <c r="W35" s="97"/>
    </row>
    <row r="36" ht="21.95" customHeight="1">
      <c r="A36" s="152">
        <v>1954</v>
      </c>
      <c r="B36" s="99">
        <v>12</v>
      </c>
      <c r="C36" s="83">
        <v>421.8</v>
      </c>
      <c r="D36" s="87">
        <v>35.15</v>
      </c>
      <c r="E36" s="40"/>
      <c r="F36" s="153">
        <v>1954</v>
      </c>
      <c r="G36" s="99">
        <v>4</v>
      </c>
      <c r="H36" s="83">
        <v>148.4</v>
      </c>
      <c r="I36" s="87">
        <v>37.1</v>
      </c>
      <c r="J36" s="40"/>
      <c r="K36" s="153">
        <v>1954</v>
      </c>
      <c r="L36" s="99">
        <v>0</v>
      </c>
      <c r="M36" s="83">
        <v>0</v>
      </c>
      <c r="N36" s="89"/>
      <c r="O36" s="155"/>
      <c r="P36" s="129"/>
      <c r="Q36" s="97"/>
      <c r="R36" s="156"/>
      <c r="S36" s="129"/>
      <c r="T36" s="97"/>
      <c r="U36" s="156"/>
      <c r="V36" s="129"/>
      <c r="W36" s="97"/>
    </row>
    <row r="37" ht="21.95" customHeight="1">
      <c r="A37" s="152">
        <v>1955</v>
      </c>
      <c r="B37" s="99">
        <v>15</v>
      </c>
      <c r="C37" s="83">
        <v>535.1</v>
      </c>
      <c r="D37" s="87">
        <v>35.6733333333333</v>
      </c>
      <c r="E37" s="40"/>
      <c r="F37" s="153">
        <v>1955</v>
      </c>
      <c r="G37" s="99">
        <v>5</v>
      </c>
      <c r="H37" s="83">
        <v>188.9</v>
      </c>
      <c r="I37" s="87">
        <v>37.78</v>
      </c>
      <c r="J37" s="40"/>
      <c r="K37" s="153">
        <v>1955</v>
      </c>
      <c r="L37" s="99">
        <v>1</v>
      </c>
      <c r="M37" s="83">
        <v>40.6</v>
      </c>
      <c r="N37" s="89">
        <v>40.6</v>
      </c>
      <c r="O37" s="155"/>
      <c r="P37" s="129"/>
      <c r="Q37" s="97"/>
      <c r="R37" s="156"/>
      <c r="S37" s="129"/>
      <c r="T37" s="97"/>
      <c r="U37" s="156"/>
      <c r="V37" s="129"/>
      <c r="W37" s="97"/>
    </row>
    <row r="38" ht="21.95" customHeight="1">
      <c r="A38" s="152">
        <v>1956</v>
      </c>
      <c r="B38" s="99">
        <v>14</v>
      </c>
      <c r="C38" s="83">
        <v>504.9</v>
      </c>
      <c r="D38" s="87">
        <v>36.0642857142857</v>
      </c>
      <c r="E38" s="40"/>
      <c r="F38" s="153">
        <v>1956</v>
      </c>
      <c r="G38" s="99">
        <v>6</v>
      </c>
      <c r="H38" s="83">
        <v>226.6</v>
      </c>
      <c r="I38" s="87">
        <v>37.7666666666667</v>
      </c>
      <c r="J38" s="40"/>
      <c r="K38" s="153">
        <v>1956</v>
      </c>
      <c r="L38" s="99">
        <v>0</v>
      </c>
      <c r="M38" s="83">
        <v>0</v>
      </c>
      <c r="N38" s="89"/>
      <c r="O38" s="155"/>
      <c r="P38" s="129"/>
      <c r="Q38" s="97"/>
      <c r="R38" s="156"/>
      <c r="S38" s="129"/>
      <c r="T38" s="97"/>
      <c r="U38" s="156"/>
      <c r="V38" s="129"/>
      <c r="W38" s="97"/>
    </row>
    <row r="39" ht="21.95" customHeight="1">
      <c r="A39" s="152">
        <v>1957</v>
      </c>
      <c r="B39" s="99">
        <v>45</v>
      </c>
      <c r="C39" s="83">
        <v>1649.7</v>
      </c>
      <c r="D39" s="87">
        <v>36.66</v>
      </c>
      <c r="E39" s="40"/>
      <c r="F39" s="153">
        <v>1957</v>
      </c>
      <c r="G39" s="99">
        <v>24</v>
      </c>
      <c r="H39" s="83">
        <v>919.8</v>
      </c>
      <c r="I39" s="87">
        <v>38.325</v>
      </c>
      <c r="J39" s="40"/>
      <c r="K39" s="153">
        <v>1957</v>
      </c>
      <c r="L39" s="99">
        <v>6</v>
      </c>
      <c r="M39" s="83">
        <v>244.9</v>
      </c>
      <c r="N39" s="89">
        <v>40.8166666666667</v>
      </c>
      <c r="O39" s="155"/>
      <c r="P39" s="129"/>
      <c r="Q39" s="97"/>
      <c r="R39" s="156"/>
      <c r="S39" s="129"/>
      <c r="T39" s="97"/>
      <c r="U39" s="156"/>
      <c r="V39" s="129"/>
      <c r="W39" s="97"/>
    </row>
    <row r="40" ht="21.95" customHeight="1">
      <c r="A40" s="152">
        <v>1958</v>
      </c>
      <c r="B40" s="99">
        <v>26</v>
      </c>
      <c r="C40" s="83">
        <v>918.3</v>
      </c>
      <c r="D40" s="87">
        <v>35.3192307692308</v>
      </c>
      <c r="E40" s="40"/>
      <c r="F40" s="153">
        <v>1958</v>
      </c>
      <c r="G40" s="99">
        <v>8</v>
      </c>
      <c r="H40" s="83">
        <v>295.2</v>
      </c>
      <c r="I40" s="87">
        <v>36.9</v>
      </c>
      <c r="J40" s="40"/>
      <c r="K40" s="153">
        <v>1958</v>
      </c>
      <c r="L40" s="99">
        <v>0</v>
      </c>
      <c r="M40" s="83">
        <v>0</v>
      </c>
      <c r="N40" s="89"/>
      <c r="O40" s="155"/>
      <c r="P40" s="129"/>
      <c r="Q40" s="97"/>
      <c r="R40" s="156"/>
      <c r="S40" s="129"/>
      <c r="T40" s="97"/>
      <c r="U40" s="156"/>
      <c r="V40" s="129"/>
      <c r="W40" s="97"/>
    </row>
    <row r="41" ht="21.95" customHeight="1">
      <c r="A41" s="152">
        <v>1959</v>
      </c>
      <c r="B41" s="99">
        <v>21</v>
      </c>
      <c r="C41" s="83">
        <v>747.2</v>
      </c>
      <c r="D41" s="87">
        <v>35.5809523809524</v>
      </c>
      <c r="E41" s="40"/>
      <c r="F41" s="153">
        <v>1959</v>
      </c>
      <c r="G41" s="99">
        <v>8</v>
      </c>
      <c r="H41" s="83">
        <v>297</v>
      </c>
      <c r="I41" s="87">
        <v>37.125</v>
      </c>
      <c r="J41" s="40"/>
      <c r="K41" s="153">
        <v>1959</v>
      </c>
      <c r="L41" s="99">
        <v>0</v>
      </c>
      <c r="M41" s="83">
        <v>0</v>
      </c>
      <c r="N41" s="89"/>
      <c r="O41" s="155"/>
      <c r="P41" s="129"/>
      <c r="Q41" s="97"/>
      <c r="R41" s="156"/>
      <c r="S41" s="129"/>
      <c r="T41" s="97"/>
      <c r="U41" s="156"/>
      <c r="V41" s="129"/>
      <c r="W41" s="97"/>
    </row>
    <row r="42" ht="21.95" customHeight="1">
      <c r="A42" s="152">
        <v>1960</v>
      </c>
      <c r="B42" s="99">
        <v>33</v>
      </c>
      <c r="C42" s="83">
        <v>1181</v>
      </c>
      <c r="D42" s="87">
        <v>35.7878787878788</v>
      </c>
      <c r="E42" s="40"/>
      <c r="F42" s="153">
        <v>1960</v>
      </c>
      <c r="G42" s="99">
        <v>12</v>
      </c>
      <c r="H42" s="83">
        <v>454.3</v>
      </c>
      <c r="I42" s="87">
        <v>37.8583333333333</v>
      </c>
      <c r="J42" s="40"/>
      <c r="K42" s="153">
        <v>1960</v>
      </c>
      <c r="L42" s="99">
        <v>1</v>
      </c>
      <c r="M42" s="83">
        <v>40.6</v>
      </c>
      <c r="N42" s="89">
        <v>40.6</v>
      </c>
      <c r="O42" s="155"/>
      <c r="P42" s="129"/>
      <c r="Q42" s="97"/>
      <c r="R42" s="156"/>
      <c r="S42" s="129"/>
      <c r="T42" s="97"/>
      <c r="U42" s="156"/>
      <c r="V42" s="129"/>
      <c r="W42" s="97"/>
    </row>
    <row r="43" ht="21.95" customHeight="1">
      <c r="A43" s="152">
        <v>1961</v>
      </c>
      <c r="B43" s="99">
        <v>24</v>
      </c>
      <c r="C43" s="83">
        <v>861.4</v>
      </c>
      <c r="D43" s="87">
        <v>35.8916666666667</v>
      </c>
      <c r="E43" s="40"/>
      <c r="F43" s="153">
        <v>1961</v>
      </c>
      <c r="G43" s="99">
        <v>11</v>
      </c>
      <c r="H43" s="83">
        <v>413.4</v>
      </c>
      <c r="I43" s="87">
        <v>37.5818181818182</v>
      </c>
      <c r="J43" s="40"/>
      <c r="K43" s="153">
        <v>1961</v>
      </c>
      <c r="L43" s="99">
        <v>2</v>
      </c>
      <c r="M43" s="83">
        <v>79.90000000000001</v>
      </c>
      <c r="N43" s="89">
        <v>39.95</v>
      </c>
      <c r="O43" s="155"/>
      <c r="P43" s="129"/>
      <c r="Q43" s="97"/>
      <c r="R43" s="156"/>
      <c r="S43" s="129"/>
      <c r="T43" s="97"/>
      <c r="U43" s="156"/>
      <c r="V43" s="129"/>
      <c r="W43" s="97"/>
    </row>
    <row r="44" ht="21.95" customHeight="1">
      <c r="A44" s="152">
        <v>1962</v>
      </c>
      <c r="B44" s="99">
        <v>14</v>
      </c>
      <c r="C44" s="83">
        <v>490.7</v>
      </c>
      <c r="D44" s="87">
        <v>35.05</v>
      </c>
      <c r="E44" s="40"/>
      <c r="F44" s="153">
        <v>1962</v>
      </c>
      <c r="G44" s="99">
        <v>2</v>
      </c>
      <c r="H44" s="83">
        <v>73.90000000000001</v>
      </c>
      <c r="I44" s="87">
        <v>36.95</v>
      </c>
      <c r="J44" s="40"/>
      <c r="K44" s="153">
        <v>1962</v>
      </c>
      <c r="L44" s="99">
        <v>0</v>
      </c>
      <c r="M44" s="83">
        <v>0</v>
      </c>
      <c r="N44" s="89"/>
      <c r="O44" s="155"/>
      <c r="P44" s="129"/>
      <c r="Q44" s="97"/>
      <c r="R44" s="156"/>
      <c r="S44" s="129"/>
      <c r="T44" s="97"/>
      <c r="U44" s="156"/>
      <c r="V44" s="129"/>
      <c r="W44" s="97"/>
    </row>
    <row r="45" ht="21.95" customHeight="1">
      <c r="A45" s="152">
        <v>1963</v>
      </c>
      <c r="B45" s="99">
        <v>22</v>
      </c>
      <c r="C45" s="83">
        <v>798.6</v>
      </c>
      <c r="D45" s="87">
        <v>36.3</v>
      </c>
      <c r="E45" s="40"/>
      <c r="F45" s="153">
        <v>1963</v>
      </c>
      <c r="G45" s="99">
        <v>12</v>
      </c>
      <c r="H45" s="83">
        <v>452.5</v>
      </c>
      <c r="I45" s="87">
        <v>37.7083333333333</v>
      </c>
      <c r="J45" s="40"/>
      <c r="K45" s="153">
        <v>1963</v>
      </c>
      <c r="L45" s="99">
        <v>0</v>
      </c>
      <c r="M45" s="83">
        <v>0</v>
      </c>
      <c r="N45" s="89"/>
      <c r="O45" s="155"/>
      <c r="P45" s="129"/>
      <c r="Q45" s="97"/>
      <c r="R45" s="156"/>
      <c r="S45" s="129"/>
      <c r="T45" s="97"/>
      <c r="U45" s="156"/>
      <c r="V45" s="129"/>
      <c r="W45" s="97"/>
    </row>
    <row r="46" ht="21.95" customHeight="1">
      <c r="A46" s="152">
        <v>1964</v>
      </c>
      <c r="B46" s="99">
        <v>31</v>
      </c>
      <c r="C46" s="83">
        <v>1102.5</v>
      </c>
      <c r="D46" s="87">
        <v>35.5645161290323</v>
      </c>
      <c r="E46" s="40"/>
      <c r="F46" s="153">
        <v>1964</v>
      </c>
      <c r="G46" s="99">
        <v>8</v>
      </c>
      <c r="H46" s="83">
        <v>304.9</v>
      </c>
      <c r="I46" s="87">
        <v>38.1125</v>
      </c>
      <c r="J46" s="40"/>
      <c r="K46" s="153">
        <v>1964</v>
      </c>
      <c r="L46" s="99">
        <v>2</v>
      </c>
      <c r="M46" s="83">
        <v>83.59999999999999</v>
      </c>
      <c r="N46" s="89">
        <v>41.8</v>
      </c>
      <c r="O46" s="155"/>
      <c r="P46" s="129"/>
      <c r="Q46" s="97"/>
      <c r="R46" s="156"/>
      <c r="S46" s="129"/>
      <c r="T46" s="97"/>
      <c r="U46" s="156"/>
      <c r="V46" s="129"/>
      <c r="W46" s="97"/>
    </row>
    <row r="47" ht="21.95" customHeight="1">
      <c r="A47" s="152">
        <v>1965</v>
      </c>
      <c r="B47" s="99">
        <v>38</v>
      </c>
      <c r="C47" s="83">
        <v>1393.9</v>
      </c>
      <c r="D47" s="87">
        <v>36.6815789473684</v>
      </c>
      <c r="E47" s="40"/>
      <c r="F47" s="153">
        <v>1965</v>
      </c>
      <c r="G47" s="99">
        <v>24</v>
      </c>
      <c r="H47" s="83">
        <v>907</v>
      </c>
      <c r="I47" s="87">
        <v>37.7916666666667</v>
      </c>
      <c r="J47" s="40"/>
      <c r="K47" s="153">
        <v>1965</v>
      </c>
      <c r="L47" s="99">
        <v>3</v>
      </c>
      <c r="M47" s="83">
        <v>122.3</v>
      </c>
      <c r="N47" s="89">
        <v>40.7666666666667</v>
      </c>
      <c r="O47" s="155"/>
      <c r="P47" s="129"/>
      <c r="Q47" s="97"/>
      <c r="R47" s="156"/>
      <c r="S47" s="129"/>
      <c r="T47" s="97"/>
      <c r="U47" s="156"/>
      <c r="V47" s="129"/>
      <c r="W47" s="97"/>
    </row>
    <row r="48" ht="21.95" customHeight="1">
      <c r="A48" s="152">
        <v>1966</v>
      </c>
      <c r="B48" s="99">
        <v>32</v>
      </c>
      <c r="C48" s="83">
        <v>1148.8</v>
      </c>
      <c r="D48" s="87">
        <v>35.9</v>
      </c>
      <c r="E48" s="40"/>
      <c r="F48" s="153">
        <v>1966</v>
      </c>
      <c r="G48" s="99">
        <v>13</v>
      </c>
      <c r="H48" s="83">
        <v>485.2</v>
      </c>
      <c r="I48" s="87">
        <v>37.3230769230769</v>
      </c>
      <c r="J48" s="40"/>
      <c r="K48" s="153">
        <v>1966</v>
      </c>
      <c r="L48" s="99">
        <v>1</v>
      </c>
      <c r="M48" s="83">
        <v>40</v>
      </c>
      <c r="N48" s="89">
        <v>40</v>
      </c>
      <c r="O48" s="155"/>
      <c r="P48" s="129"/>
      <c r="Q48" s="97"/>
      <c r="R48" s="156"/>
      <c r="S48" s="129"/>
      <c r="T48" s="97"/>
      <c r="U48" s="156"/>
      <c r="V48" s="129"/>
      <c r="W48" s="97"/>
    </row>
    <row r="49" ht="21.95" customHeight="1">
      <c r="A49" s="152">
        <v>1967</v>
      </c>
      <c r="B49" s="99">
        <v>35</v>
      </c>
      <c r="C49" s="83">
        <v>1264.8</v>
      </c>
      <c r="D49" s="87">
        <v>36.1371428571429</v>
      </c>
      <c r="E49" s="40"/>
      <c r="F49" s="153">
        <v>1967</v>
      </c>
      <c r="G49" s="99">
        <v>18</v>
      </c>
      <c r="H49" s="83">
        <v>669</v>
      </c>
      <c r="I49" s="87">
        <v>37.1666666666667</v>
      </c>
      <c r="J49" s="40"/>
      <c r="K49" s="153">
        <v>1967</v>
      </c>
      <c r="L49" s="99">
        <v>1</v>
      </c>
      <c r="M49" s="83">
        <v>39.7</v>
      </c>
      <c r="N49" s="89">
        <v>39.7</v>
      </c>
      <c r="O49" s="155"/>
      <c r="P49" s="129"/>
      <c r="Q49" s="97"/>
      <c r="R49" s="156"/>
      <c r="S49" s="129"/>
      <c r="T49" s="97"/>
      <c r="U49" s="156"/>
      <c r="V49" s="129"/>
      <c r="W49" s="97"/>
    </row>
    <row r="50" ht="21.95" customHeight="1">
      <c r="A50" s="152">
        <v>1968</v>
      </c>
      <c r="B50" s="99">
        <v>33</v>
      </c>
      <c r="C50" s="83">
        <v>1193.9</v>
      </c>
      <c r="D50" s="87">
        <v>36.1787878787879</v>
      </c>
      <c r="E50" s="40"/>
      <c r="F50" s="153">
        <v>1968</v>
      </c>
      <c r="G50" s="99">
        <v>16</v>
      </c>
      <c r="H50" s="83">
        <v>604.1</v>
      </c>
      <c r="I50" s="87">
        <v>37.75625</v>
      </c>
      <c r="J50" s="40"/>
      <c r="K50" s="153">
        <v>1968</v>
      </c>
      <c r="L50" s="99">
        <v>2</v>
      </c>
      <c r="M50" s="83">
        <v>81.59999999999999</v>
      </c>
      <c r="N50" s="89">
        <v>40.8</v>
      </c>
      <c r="O50" s="155"/>
      <c r="P50" s="129"/>
      <c r="Q50" s="97"/>
      <c r="R50" s="156"/>
      <c r="S50" s="129"/>
      <c r="T50" s="97"/>
      <c r="U50" s="156"/>
      <c r="V50" s="129"/>
      <c r="W50" s="97"/>
    </row>
    <row r="51" ht="21.95" customHeight="1">
      <c r="A51" s="152">
        <v>1969</v>
      </c>
      <c r="B51" s="99">
        <v>36</v>
      </c>
      <c r="C51" s="83">
        <v>1294.8</v>
      </c>
      <c r="D51" s="87">
        <v>35.9666666666667</v>
      </c>
      <c r="E51" s="40"/>
      <c r="F51" s="153">
        <v>1969</v>
      </c>
      <c r="G51" s="99">
        <v>18</v>
      </c>
      <c r="H51" s="83">
        <v>670.6</v>
      </c>
      <c r="I51" s="87">
        <v>37.2555555555556</v>
      </c>
      <c r="J51" s="40"/>
      <c r="K51" s="153">
        <v>1969</v>
      </c>
      <c r="L51" s="99">
        <v>0</v>
      </c>
      <c r="M51" s="83">
        <v>0</v>
      </c>
      <c r="N51" s="89"/>
      <c r="O51" s="155"/>
      <c r="P51" s="129"/>
      <c r="Q51" s="97"/>
      <c r="R51" s="156"/>
      <c r="S51" s="129"/>
      <c r="T51" s="97"/>
      <c r="U51" s="156"/>
      <c r="V51" s="129"/>
      <c r="W51" s="97"/>
    </row>
    <row r="52" ht="21.95" customHeight="1">
      <c r="A52" s="152">
        <v>1970</v>
      </c>
      <c r="B52" s="99">
        <v>24</v>
      </c>
      <c r="C52" s="83">
        <v>858.2</v>
      </c>
      <c r="D52" s="87">
        <v>35.7583333333333</v>
      </c>
      <c r="E52" s="40"/>
      <c r="F52" s="153">
        <v>1970</v>
      </c>
      <c r="G52" s="99">
        <v>11</v>
      </c>
      <c r="H52" s="83">
        <v>406.3</v>
      </c>
      <c r="I52" s="87">
        <v>36.9363636363636</v>
      </c>
      <c r="J52" s="40"/>
      <c r="K52" s="153">
        <v>1970</v>
      </c>
      <c r="L52" s="99">
        <v>0</v>
      </c>
      <c r="M52" s="83">
        <v>0</v>
      </c>
      <c r="N52" s="89"/>
      <c r="O52" s="155"/>
      <c r="P52" s="129"/>
      <c r="Q52" s="97"/>
      <c r="R52" s="156"/>
      <c r="S52" s="129"/>
      <c r="T52" s="97"/>
      <c r="U52" s="156"/>
      <c r="V52" s="129"/>
      <c r="W52" s="97"/>
    </row>
    <row r="53" ht="21.95" customHeight="1">
      <c r="A53" s="152">
        <v>1971</v>
      </c>
      <c r="B53" s="99">
        <v>14</v>
      </c>
      <c r="C53" s="83">
        <v>505.3</v>
      </c>
      <c r="D53" s="87">
        <v>36.0928571428571</v>
      </c>
      <c r="E53" s="40"/>
      <c r="F53" s="153">
        <v>1971</v>
      </c>
      <c r="G53" s="99">
        <v>7</v>
      </c>
      <c r="H53" s="83">
        <v>261.5</v>
      </c>
      <c r="I53" s="87">
        <v>37.3571428571429</v>
      </c>
      <c r="J53" s="40"/>
      <c r="K53" s="153">
        <v>1971</v>
      </c>
      <c r="L53" s="99">
        <v>0</v>
      </c>
      <c r="M53" s="83">
        <v>0</v>
      </c>
      <c r="N53" s="89"/>
      <c r="O53" s="155"/>
      <c r="P53" s="129"/>
      <c r="Q53" s="97"/>
      <c r="R53" s="156"/>
      <c r="S53" s="129"/>
      <c r="T53" s="97"/>
      <c r="U53" s="156"/>
      <c r="V53" s="129"/>
      <c r="W53" s="97"/>
    </row>
    <row r="54" ht="21.95" customHeight="1">
      <c r="A54" s="152">
        <v>1972</v>
      </c>
      <c r="B54" s="99">
        <v>18</v>
      </c>
      <c r="C54" s="83">
        <v>657.1</v>
      </c>
      <c r="D54" s="87">
        <v>36.5055555555556</v>
      </c>
      <c r="E54" s="40"/>
      <c r="F54" s="153">
        <v>1972</v>
      </c>
      <c r="G54" s="99">
        <v>7</v>
      </c>
      <c r="H54" s="83">
        <v>271.6</v>
      </c>
      <c r="I54" s="87">
        <v>38.8</v>
      </c>
      <c r="J54" s="40"/>
      <c r="K54" s="153">
        <v>1972</v>
      </c>
      <c r="L54" s="99">
        <v>3</v>
      </c>
      <c r="M54" s="83">
        <v>119.7</v>
      </c>
      <c r="N54" s="89">
        <v>39.9</v>
      </c>
      <c r="O54" s="155"/>
      <c r="P54" s="129"/>
      <c r="Q54" s="97"/>
      <c r="R54" s="156"/>
      <c r="S54" s="129"/>
      <c r="T54" s="97"/>
      <c r="U54" s="156"/>
      <c r="V54" s="129"/>
      <c r="W54" s="97"/>
    </row>
    <row r="55" ht="21.95" customHeight="1">
      <c r="A55" s="152">
        <v>1973</v>
      </c>
      <c r="B55" s="99">
        <v>32</v>
      </c>
      <c r="C55" s="83">
        <v>1173</v>
      </c>
      <c r="D55" s="87">
        <v>36.65625</v>
      </c>
      <c r="E55" s="40"/>
      <c r="F55" s="153">
        <v>1973</v>
      </c>
      <c r="G55" s="99">
        <v>17</v>
      </c>
      <c r="H55" s="83">
        <v>653.4</v>
      </c>
      <c r="I55" s="87">
        <v>38.4352941176471</v>
      </c>
      <c r="J55" s="40"/>
      <c r="K55" s="153">
        <v>1973</v>
      </c>
      <c r="L55" s="99">
        <v>4</v>
      </c>
      <c r="M55" s="83">
        <v>162.4</v>
      </c>
      <c r="N55" s="89">
        <v>40.6</v>
      </c>
      <c r="O55" s="155"/>
      <c r="P55" s="129"/>
      <c r="Q55" s="97"/>
      <c r="R55" s="156"/>
      <c r="S55" s="129"/>
      <c r="T55" s="97"/>
      <c r="U55" s="156"/>
      <c r="V55" s="129"/>
      <c r="W55" s="97"/>
    </row>
    <row r="56" ht="21.95" customHeight="1">
      <c r="A56" s="152">
        <v>1974</v>
      </c>
      <c r="B56" s="99">
        <v>20</v>
      </c>
      <c r="C56" s="83">
        <v>699.5</v>
      </c>
      <c r="D56" s="87">
        <v>34.975</v>
      </c>
      <c r="E56" s="40"/>
      <c r="F56" s="153">
        <v>1974</v>
      </c>
      <c r="G56" s="99">
        <v>3</v>
      </c>
      <c r="H56" s="83">
        <v>108.7</v>
      </c>
      <c r="I56" s="87">
        <v>36.2333333333333</v>
      </c>
      <c r="J56" s="40"/>
      <c r="K56" s="153">
        <v>1974</v>
      </c>
      <c r="L56" s="99">
        <v>0</v>
      </c>
      <c r="M56" s="83">
        <v>0</v>
      </c>
      <c r="N56" s="89"/>
      <c r="O56" s="155"/>
      <c r="P56" s="129"/>
      <c r="Q56" s="97"/>
      <c r="R56" s="156"/>
      <c r="S56" s="129"/>
      <c r="T56" s="97"/>
      <c r="U56" s="156"/>
      <c r="V56" s="129"/>
      <c r="W56" s="97"/>
    </row>
    <row r="57" ht="21.95" customHeight="1">
      <c r="A57" s="152">
        <v>1975</v>
      </c>
      <c r="B57" s="99">
        <v>32</v>
      </c>
      <c r="C57" s="83">
        <v>1162.9</v>
      </c>
      <c r="D57" s="87">
        <v>36.340625</v>
      </c>
      <c r="E57" s="40"/>
      <c r="F57" s="153">
        <v>1975</v>
      </c>
      <c r="G57" s="99">
        <v>15</v>
      </c>
      <c r="H57" s="83">
        <v>564.1</v>
      </c>
      <c r="I57" s="87">
        <v>37.6066666666667</v>
      </c>
      <c r="J57" s="40"/>
      <c r="K57" s="153">
        <v>1975</v>
      </c>
      <c r="L57" s="99">
        <v>0</v>
      </c>
      <c r="M57" s="83">
        <v>0</v>
      </c>
      <c r="N57" s="89"/>
      <c r="O57" s="155"/>
      <c r="P57" s="129"/>
      <c r="Q57" s="97"/>
      <c r="R57" s="156"/>
      <c r="S57" s="129"/>
      <c r="T57" s="97"/>
      <c r="U57" s="156"/>
      <c r="V57" s="129"/>
      <c r="W57" s="97"/>
    </row>
    <row r="58" ht="21.95" customHeight="1">
      <c r="A58" s="152">
        <v>1976</v>
      </c>
      <c r="B58" s="99">
        <v>19</v>
      </c>
      <c r="C58" s="83">
        <v>679.6</v>
      </c>
      <c r="D58" s="87">
        <v>35.7684210526316</v>
      </c>
      <c r="E58" s="40"/>
      <c r="F58" s="153">
        <v>1976</v>
      </c>
      <c r="G58" s="99">
        <v>8</v>
      </c>
      <c r="H58" s="83">
        <v>296.3</v>
      </c>
      <c r="I58" s="87">
        <v>37.0375</v>
      </c>
      <c r="J58" s="40"/>
      <c r="K58" s="153">
        <v>1976</v>
      </c>
      <c r="L58" s="99">
        <v>0</v>
      </c>
      <c r="M58" s="83">
        <v>0</v>
      </c>
      <c r="N58" s="89"/>
      <c r="O58" t="s" s="125">
        <v>57</v>
      </c>
      <c r="P58" s="129">
        <f>AVERAGE(B58:B77)</f>
        <v>36.1</v>
      </c>
      <c r="Q58" s="97">
        <f>AVERAGE(D58:D77)</f>
        <v>36.1149012675812</v>
      </c>
      <c r="R58" t="s" s="128">
        <v>57</v>
      </c>
      <c r="S58" s="129">
        <f>AVERAGE(G58:G77)</f>
        <v>15.8</v>
      </c>
      <c r="T58" s="97">
        <f>AVERAGE(I58:I77)</f>
        <v>37.8708082760581</v>
      </c>
      <c r="U58" t="s" s="128">
        <v>57</v>
      </c>
      <c r="V58" s="129">
        <f>AVERAGE(L58:L77)</f>
        <v>2.5</v>
      </c>
      <c r="W58" s="97">
        <f>AVERAGE(N58:N77)</f>
        <v>40.4426666666667</v>
      </c>
    </row>
    <row r="59" ht="21.95" customHeight="1">
      <c r="A59" s="152">
        <v>1977</v>
      </c>
      <c r="B59" s="99">
        <v>37</v>
      </c>
      <c r="C59" s="83">
        <v>1329.4</v>
      </c>
      <c r="D59" s="87">
        <v>35.9297297297297</v>
      </c>
      <c r="E59" s="40"/>
      <c r="F59" s="153">
        <v>1977</v>
      </c>
      <c r="G59" s="99">
        <v>13</v>
      </c>
      <c r="H59" s="83">
        <v>492</v>
      </c>
      <c r="I59" s="87">
        <v>37.8461538461538</v>
      </c>
      <c r="J59" s="40"/>
      <c r="K59" s="153">
        <v>1977</v>
      </c>
      <c r="L59" s="99">
        <v>1</v>
      </c>
      <c r="M59" s="83">
        <v>40.2</v>
      </c>
      <c r="N59" s="89">
        <v>40.2</v>
      </c>
      <c r="O59" t="s" s="125">
        <v>58</v>
      </c>
      <c r="P59" s="129">
        <f>AVERAGE(B59:B77)</f>
        <v>37</v>
      </c>
      <c r="Q59" s="97">
        <f>AVERAGE(D59:D77)</f>
        <v>36.133137068368</v>
      </c>
      <c r="R59" t="s" s="128">
        <v>58</v>
      </c>
      <c r="S59" s="129">
        <f>AVERAGE(G59:G77)</f>
        <v>16.2105263157895</v>
      </c>
      <c r="T59" s="97">
        <f>AVERAGE(I59:I77)</f>
        <v>37.914666606377</v>
      </c>
      <c r="U59" t="s" s="128">
        <v>58</v>
      </c>
      <c r="V59" s="129">
        <f>AVERAGE(L59:L77)</f>
        <v>2.63157894736842</v>
      </c>
      <c r="W59" s="97">
        <f>AVERAGE(N59:N77)</f>
        <v>40.4426666666667</v>
      </c>
    </row>
    <row r="60" ht="21.95" customHeight="1">
      <c r="A60" s="152">
        <v>1978</v>
      </c>
      <c r="B60" s="99">
        <v>17</v>
      </c>
      <c r="C60" s="83">
        <v>598.6</v>
      </c>
      <c r="D60" s="87">
        <v>35.2117647058824</v>
      </c>
      <c r="E60" s="40"/>
      <c r="F60" s="153">
        <v>1978</v>
      </c>
      <c r="G60" s="99">
        <v>4</v>
      </c>
      <c r="H60" s="83">
        <v>147.4</v>
      </c>
      <c r="I60" s="87">
        <v>36.85</v>
      </c>
      <c r="J60" s="40"/>
      <c r="K60" s="153">
        <v>1978</v>
      </c>
      <c r="L60" s="99">
        <v>0</v>
      </c>
      <c r="M60" s="83">
        <v>0</v>
      </c>
      <c r="N60" s="89"/>
      <c r="O60" t="s" s="125">
        <v>59</v>
      </c>
      <c r="P60" s="129">
        <f>AVERAGE(B60:B77)</f>
        <v>37</v>
      </c>
      <c r="Q60" s="97">
        <f>AVERAGE(D60:D77)</f>
        <v>36.1444374760702</v>
      </c>
      <c r="R60" t="s" s="128">
        <v>59</v>
      </c>
      <c r="S60" s="129">
        <f>AVERAGE(G60:G77)</f>
        <v>16.3888888888889</v>
      </c>
      <c r="T60" s="97">
        <f>AVERAGE(I60:I77)</f>
        <v>37.9184728708338</v>
      </c>
      <c r="U60" t="s" s="128">
        <v>59</v>
      </c>
      <c r="V60" s="129">
        <f>AVERAGE(L60:L77)</f>
        <v>2.72222222222222</v>
      </c>
      <c r="W60" s="97">
        <f>AVERAGE(N60:N77)</f>
        <v>40.46</v>
      </c>
    </row>
    <row r="61" ht="21.95" customHeight="1">
      <c r="A61" s="152">
        <v>1979</v>
      </c>
      <c r="B61" s="99">
        <v>47</v>
      </c>
      <c r="C61" s="83">
        <v>1711.9</v>
      </c>
      <c r="D61" s="87">
        <v>36.4234042553191</v>
      </c>
      <c r="E61" s="40"/>
      <c r="F61" s="153">
        <v>1979</v>
      </c>
      <c r="G61" s="99">
        <v>24</v>
      </c>
      <c r="H61" s="83">
        <v>910.2</v>
      </c>
      <c r="I61" s="87">
        <v>37.925</v>
      </c>
      <c r="J61" s="40"/>
      <c r="K61" s="153">
        <v>1979</v>
      </c>
      <c r="L61" s="99">
        <v>3</v>
      </c>
      <c r="M61" s="83">
        <v>121.3</v>
      </c>
      <c r="N61" s="89">
        <v>40.4333333333333</v>
      </c>
      <c r="O61" t="s" s="125">
        <v>60</v>
      </c>
      <c r="P61" s="129">
        <f>AVERAGE(B61:B77)</f>
        <v>38.1764705882353</v>
      </c>
      <c r="Q61" s="97">
        <f>AVERAGE(D61:D77)</f>
        <v>36.1993005801989</v>
      </c>
      <c r="R61" t="s" s="128">
        <v>60</v>
      </c>
      <c r="S61" s="129">
        <f>AVERAGE(G61:G77)</f>
        <v>17.1176470588235</v>
      </c>
      <c r="T61" s="97">
        <f>AVERAGE(I61:I77)</f>
        <v>37.981324216177</v>
      </c>
      <c r="U61" t="s" s="128">
        <v>60</v>
      </c>
      <c r="V61" s="129">
        <f>AVERAGE(L61:L77)</f>
        <v>2.88235294117647</v>
      </c>
      <c r="W61" s="97">
        <f>AVERAGE(N61:N77)</f>
        <v>40.46</v>
      </c>
    </row>
    <row r="62" ht="21.95" customHeight="1">
      <c r="A62" s="152">
        <v>1980</v>
      </c>
      <c r="B62" s="99">
        <v>45</v>
      </c>
      <c r="C62" s="83">
        <v>1626.2</v>
      </c>
      <c r="D62" s="87">
        <v>36.1377777777778</v>
      </c>
      <c r="E62" s="40"/>
      <c r="F62" s="153">
        <v>1980</v>
      </c>
      <c r="G62" s="99">
        <v>22</v>
      </c>
      <c r="H62" s="83">
        <v>822.7</v>
      </c>
      <c r="I62" s="87">
        <v>37.3954545454545</v>
      </c>
      <c r="J62" s="40"/>
      <c r="K62" s="153">
        <v>1980</v>
      </c>
      <c r="L62" s="99">
        <v>2</v>
      </c>
      <c r="M62" s="83">
        <v>79.5</v>
      </c>
      <c r="N62" s="89">
        <v>39.75</v>
      </c>
      <c r="O62" t="s" s="125">
        <v>61</v>
      </c>
      <c r="P62" s="129">
        <f>AVERAGE(B62:B77)</f>
        <v>37.625</v>
      </c>
      <c r="Q62" s="97">
        <f>AVERAGE(D62:D77)</f>
        <v>36.1852941005039</v>
      </c>
      <c r="R62" t="s" s="128">
        <v>61</v>
      </c>
      <c r="S62" s="129">
        <f>AVERAGE(G62:G77)</f>
        <v>16.6875</v>
      </c>
      <c r="T62" s="97">
        <f>AVERAGE(I62:I77)</f>
        <v>37.984844479688</v>
      </c>
      <c r="U62" t="s" s="128">
        <v>61</v>
      </c>
      <c r="V62" s="129">
        <f>AVERAGE(L62:L77)</f>
        <v>2.875</v>
      </c>
      <c r="W62" s="97">
        <f>AVERAGE(N62:N77)</f>
        <v>40.4620512820513</v>
      </c>
    </row>
    <row r="63" ht="21.95" customHeight="1">
      <c r="A63" s="152">
        <v>1981</v>
      </c>
      <c r="B63" s="99">
        <v>45</v>
      </c>
      <c r="C63" s="83">
        <v>1631.5</v>
      </c>
      <c r="D63" s="87">
        <v>36.2555555555556</v>
      </c>
      <c r="E63" s="40"/>
      <c r="F63" s="153">
        <v>1981</v>
      </c>
      <c r="G63" s="99">
        <v>19</v>
      </c>
      <c r="H63" s="83">
        <v>723</v>
      </c>
      <c r="I63" s="87">
        <v>38.0526315789474</v>
      </c>
      <c r="J63" s="40"/>
      <c r="K63" s="153">
        <v>1981</v>
      </c>
      <c r="L63" s="99">
        <v>3</v>
      </c>
      <c r="M63" s="83">
        <v>123.5</v>
      </c>
      <c r="N63" s="89">
        <v>41.1666666666667</v>
      </c>
      <c r="O63" t="s" s="125">
        <v>62</v>
      </c>
      <c r="P63" s="129">
        <f>AVERAGE(B63:B77)</f>
        <v>37.1333333333333</v>
      </c>
      <c r="Q63" s="97">
        <f>AVERAGE(D63:D77)</f>
        <v>36.1884618553523</v>
      </c>
      <c r="R63" t="s" s="128">
        <v>62</v>
      </c>
      <c r="S63" s="129">
        <f>AVERAGE(G63:G77)</f>
        <v>16.3333333333333</v>
      </c>
      <c r="T63" s="97">
        <f>AVERAGE(I63:I77)</f>
        <v>38.0241371419703</v>
      </c>
      <c r="U63" t="s" s="128">
        <v>62</v>
      </c>
      <c r="V63" s="129">
        <f>AVERAGE(L63:L77)</f>
        <v>2.93333333333333</v>
      </c>
      <c r="W63" s="97">
        <f>AVERAGE(N63:N77)</f>
        <v>40.5213888888889</v>
      </c>
    </row>
    <row r="64" ht="21.95" customHeight="1">
      <c r="A64" s="152">
        <v>1982</v>
      </c>
      <c r="B64" s="99">
        <v>52</v>
      </c>
      <c r="C64" s="83">
        <v>1884.5</v>
      </c>
      <c r="D64" s="87">
        <v>36.2403846153846</v>
      </c>
      <c r="E64" s="40"/>
      <c r="F64" s="153">
        <v>1982</v>
      </c>
      <c r="G64" s="99">
        <v>23</v>
      </c>
      <c r="H64" s="83">
        <v>876.6</v>
      </c>
      <c r="I64" s="87">
        <v>38.1130434782609</v>
      </c>
      <c r="J64" s="40"/>
      <c r="K64" s="153">
        <v>1982</v>
      </c>
      <c r="L64" s="99">
        <v>6</v>
      </c>
      <c r="M64" s="83">
        <v>242.2</v>
      </c>
      <c r="N64" s="89">
        <v>40.3666666666667</v>
      </c>
      <c r="O64" t="s" s="125">
        <v>63</v>
      </c>
      <c r="P64" s="129">
        <f>AVERAGE(B64:B77)</f>
        <v>36.5714285714286</v>
      </c>
      <c r="Q64" s="97">
        <f>AVERAGE(D64:D77)</f>
        <v>36.1836694481949</v>
      </c>
      <c r="R64" t="s" s="128">
        <v>63</v>
      </c>
      <c r="S64" s="129">
        <f>AVERAGE(G64:G77)</f>
        <v>16.1428571428571</v>
      </c>
      <c r="T64" s="97">
        <f>AVERAGE(I64:I77)</f>
        <v>38.0221018250433</v>
      </c>
      <c r="U64" t="s" s="128">
        <v>63</v>
      </c>
      <c r="V64" s="129">
        <f>AVERAGE(L64:L77)</f>
        <v>2.92857142857143</v>
      </c>
      <c r="W64" s="97">
        <f>AVERAGE(N64:N77)</f>
        <v>40.4627272727273</v>
      </c>
    </row>
    <row r="65" ht="21.95" customHeight="1">
      <c r="A65" s="152">
        <v>1983</v>
      </c>
      <c r="B65" s="99">
        <v>54</v>
      </c>
      <c r="C65" s="83">
        <v>1985.6</v>
      </c>
      <c r="D65" s="87">
        <v>36.7703703703704</v>
      </c>
      <c r="E65" s="40"/>
      <c r="F65" s="153">
        <v>1983</v>
      </c>
      <c r="G65" s="99">
        <v>31</v>
      </c>
      <c r="H65" s="83">
        <v>1181.7</v>
      </c>
      <c r="I65" s="87">
        <v>38.1193548387097</v>
      </c>
      <c r="J65" s="40"/>
      <c r="K65" s="153">
        <v>1983</v>
      </c>
      <c r="L65" s="99">
        <v>5</v>
      </c>
      <c r="M65" s="83">
        <v>203.7</v>
      </c>
      <c r="N65" s="89">
        <v>40.74</v>
      </c>
      <c r="O65" t="s" s="125">
        <v>64</v>
      </c>
      <c r="P65" s="129">
        <f>AVERAGE(B65:B77)</f>
        <v>35.3846153846154</v>
      </c>
      <c r="Q65" s="97">
        <f>AVERAGE(D65:D77)</f>
        <v>36.1793067430264</v>
      </c>
      <c r="R65" t="s" s="128">
        <v>64</v>
      </c>
      <c r="S65" s="129">
        <f>AVERAGE(G65:G77)</f>
        <v>15.6153846153846</v>
      </c>
      <c r="T65" s="97">
        <f>AVERAGE(I65:I77)</f>
        <v>38.0151063132574</v>
      </c>
      <c r="U65" t="s" s="128">
        <v>64</v>
      </c>
      <c r="V65" s="129">
        <f>AVERAGE(L65:L77)</f>
        <v>2.69230769230769</v>
      </c>
      <c r="W65" s="97">
        <f>AVERAGE(N65:N77)</f>
        <v>40.4723333333333</v>
      </c>
    </row>
    <row r="66" ht="21.95" customHeight="1">
      <c r="A66" s="152">
        <v>1984</v>
      </c>
      <c r="B66" s="99">
        <v>19</v>
      </c>
      <c r="C66" s="83">
        <v>666.1</v>
      </c>
      <c r="D66" s="87">
        <v>35.0578947368421</v>
      </c>
      <c r="E66" s="40"/>
      <c r="F66" s="153">
        <v>1984</v>
      </c>
      <c r="G66" s="99">
        <v>4</v>
      </c>
      <c r="H66" s="83">
        <v>150.9</v>
      </c>
      <c r="I66" s="87">
        <v>37.725</v>
      </c>
      <c r="J66" s="40"/>
      <c r="K66" s="153">
        <v>1984</v>
      </c>
      <c r="L66" s="99">
        <v>0</v>
      </c>
      <c r="M66" s="83">
        <v>0</v>
      </c>
      <c r="N66" s="89"/>
      <c r="O66" t="s" s="125">
        <v>65</v>
      </c>
      <c r="P66" s="129">
        <f>AVERAGE(B66:B77)</f>
        <v>33.8333333333333</v>
      </c>
      <c r="Q66" s="97">
        <f>AVERAGE(D66:D77)</f>
        <v>36.1300514407478</v>
      </c>
      <c r="R66" t="s" s="128">
        <v>65</v>
      </c>
      <c r="S66" s="129">
        <f>AVERAGE(G66:G77)</f>
        <v>14.3333333333333</v>
      </c>
      <c r="T66" s="97">
        <f>AVERAGE(I66:I77)</f>
        <v>38.0064189361363</v>
      </c>
      <c r="U66" t="s" s="128">
        <v>65</v>
      </c>
      <c r="V66" s="129">
        <f>AVERAGE(L66:L77)</f>
        <v>2.5</v>
      </c>
      <c r="W66" s="97">
        <f>AVERAGE(N66:N77)</f>
        <v>40.4425925925926</v>
      </c>
    </row>
    <row r="67" ht="21.95" customHeight="1">
      <c r="A67" s="152">
        <v>1985</v>
      </c>
      <c r="B67" s="99">
        <v>37</v>
      </c>
      <c r="C67" s="83">
        <v>1332.1</v>
      </c>
      <c r="D67" s="87">
        <v>36.0027027027027</v>
      </c>
      <c r="E67" s="40"/>
      <c r="F67" s="153">
        <v>1985</v>
      </c>
      <c r="G67" s="99">
        <v>13</v>
      </c>
      <c r="H67" s="83">
        <v>496</v>
      </c>
      <c r="I67" s="87">
        <v>38.1538461538462</v>
      </c>
      <c r="J67" s="40"/>
      <c r="K67" s="153">
        <v>1985</v>
      </c>
      <c r="L67" s="99">
        <v>3</v>
      </c>
      <c r="M67" s="83">
        <v>121.3</v>
      </c>
      <c r="N67" s="89">
        <v>40.4333333333333</v>
      </c>
      <c r="O67" t="s" s="125">
        <v>66</v>
      </c>
      <c r="P67" s="129">
        <f>AVERAGE(B67:B77)</f>
        <v>35.1818181818182</v>
      </c>
      <c r="Q67" s="97">
        <f>AVERAGE(D67:D77)</f>
        <v>36.2275202320119</v>
      </c>
      <c r="R67" t="s" s="128">
        <v>66</v>
      </c>
      <c r="S67" s="129">
        <f>AVERAGE(G67:G77)</f>
        <v>15.2727272727273</v>
      </c>
      <c r="T67" s="97">
        <f>AVERAGE(I67:I77)</f>
        <v>38.0320024757851</v>
      </c>
      <c r="U67" t="s" s="128">
        <v>66</v>
      </c>
      <c r="V67" s="129">
        <f>AVERAGE(L67:L77)</f>
        <v>2.72727272727273</v>
      </c>
      <c r="W67" s="97">
        <f>AVERAGE(N67:N77)</f>
        <v>40.4425925925926</v>
      </c>
    </row>
    <row r="68" ht="21.95" customHeight="1">
      <c r="A68" s="152">
        <v>1986</v>
      </c>
      <c r="B68" s="99">
        <v>51</v>
      </c>
      <c r="C68" s="83">
        <v>1815</v>
      </c>
      <c r="D68" s="87">
        <v>35.5882352941176</v>
      </c>
      <c r="E68" s="40"/>
      <c r="F68" s="153">
        <v>1986</v>
      </c>
      <c r="G68" s="99">
        <v>14</v>
      </c>
      <c r="H68" s="83">
        <v>528.6</v>
      </c>
      <c r="I68" s="87">
        <v>37.7571428571429</v>
      </c>
      <c r="J68" s="40"/>
      <c r="K68" s="153">
        <v>1986</v>
      </c>
      <c r="L68" s="99">
        <v>2</v>
      </c>
      <c r="M68" s="83">
        <v>80.59999999999999</v>
      </c>
      <c r="N68" s="89">
        <v>40.3</v>
      </c>
      <c r="O68" t="s" s="125">
        <v>67</v>
      </c>
      <c r="P68" s="129">
        <f>AVERAGE(B68:B77)</f>
        <v>35</v>
      </c>
      <c r="Q68" s="97">
        <f>AVERAGE(D68:D77)</f>
        <v>36.2500019849429</v>
      </c>
      <c r="R68" t="s" s="128">
        <v>67</v>
      </c>
      <c r="S68" s="129">
        <f>AVERAGE(G68:G77)</f>
        <v>15.5</v>
      </c>
      <c r="T68" s="97">
        <f>AVERAGE(I68:I77)</f>
        <v>38.019818107979</v>
      </c>
      <c r="U68" t="s" s="128">
        <v>67</v>
      </c>
      <c r="V68" s="129">
        <f>AVERAGE(L68:L77)</f>
        <v>2.7</v>
      </c>
      <c r="W68" s="97">
        <f>AVERAGE(N68:N77)</f>
        <v>40.44375</v>
      </c>
    </row>
    <row r="69" ht="21.95" customHeight="1">
      <c r="A69" s="152">
        <v>1987</v>
      </c>
      <c r="B69" s="99">
        <v>39</v>
      </c>
      <c r="C69" s="83">
        <v>1433.3</v>
      </c>
      <c r="D69" s="87">
        <v>36.7512820512821</v>
      </c>
      <c r="E69" s="40"/>
      <c r="F69" s="153">
        <v>1987</v>
      </c>
      <c r="G69" s="99">
        <v>23</v>
      </c>
      <c r="H69" s="83">
        <v>875.3</v>
      </c>
      <c r="I69" s="87">
        <v>38.0565217391304</v>
      </c>
      <c r="J69" s="40"/>
      <c r="K69" s="153">
        <v>1987</v>
      </c>
      <c r="L69" s="99">
        <v>6</v>
      </c>
      <c r="M69" s="83">
        <v>242.7</v>
      </c>
      <c r="N69" s="89">
        <v>40.45</v>
      </c>
      <c r="O69" t="s" s="125">
        <v>68</v>
      </c>
      <c r="P69" s="129">
        <f>AVERAGE(B69:B77)</f>
        <v>33.2222222222222</v>
      </c>
      <c r="Q69" s="97">
        <f>AVERAGE(D69:D77)</f>
        <v>36.3235316172568</v>
      </c>
      <c r="R69" t="s" s="128">
        <v>68</v>
      </c>
      <c r="S69" s="129">
        <f>AVERAGE(G69:G77)</f>
        <v>15.6666666666667</v>
      </c>
      <c r="T69" s="97">
        <f>AVERAGE(I69:I77)</f>
        <v>38.0490042469608</v>
      </c>
      <c r="U69" t="s" s="128">
        <v>68</v>
      </c>
      <c r="V69" s="129">
        <f>AVERAGE(L69:L77)</f>
        <v>2.77777777777778</v>
      </c>
      <c r="W69" s="97">
        <f>AVERAGE(N69:N77)</f>
        <v>40.4642857142857</v>
      </c>
    </row>
    <row r="70" ht="21.95" customHeight="1">
      <c r="A70" s="152">
        <v>1988</v>
      </c>
      <c r="B70" s="99">
        <v>41</v>
      </c>
      <c r="C70" s="83">
        <v>1492.5</v>
      </c>
      <c r="D70" s="87">
        <v>36.4024390243902</v>
      </c>
      <c r="E70" s="40"/>
      <c r="F70" s="153">
        <v>1988</v>
      </c>
      <c r="G70" s="99">
        <v>21</v>
      </c>
      <c r="H70" s="83">
        <v>796.2</v>
      </c>
      <c r="I70" s="87">
        <v>37.9142857142857</v>
      </c>
      <c r="J70" s="40"/>
      <c r="K70" s="153">
        <v>1988</v>
      </c>
      <c r="L70" s="99">
        <v>4</v>
      </c>
      <c r="M70" s="83">
        <v>160.9</v>
      </c>
      <c r="N70" s="89">
        <v>40.225</v>
      </c>
      <c r="O70" t="s" s="125">
        <v>69</v>
      </c>
      <c r="P70" s="129">
        <f>AVERAGE(B70:B77)</f>
        <v>32.5</v>
      </c>
      <c r="Q70" s="97">
        <f>AVERAGE(D70:D77)</f>
        <v>36.2700628130036</v>
      </c>
      <c r="R70" t="s" s="128">
        <v>69</v>
      </c>
      <c r="S70" s="129">
        <f>AVERAGE(G70:G77)</f>
        <v>14.75</v>
      </c>
      <c r="T70" s="97">
        <f>AVERAGE(I70:I77)</f>
        <v>38.0480645604396</v>
      </c>
      <c r="U70" t="s" s="128">
        <v>69</v>
      </c>
      <c r="V70" s="129">
        <f>AVERAGE(L70:L77)</f>
        <v>2.375</v>
      </c>
      <c r="W70" s="97">
        <f>AVERAGE(N70:N77)</f>
        <v>40.4666666666667</v>
      </c>
    </row>
    <row r="71" ht="21.95" customHeight="1">
      <c r="A71" s="152">
        <v>1989</v>
      </c>
      <c r="B71" s="99">
        <v>24</v>
      </c>
      <c r="C71" s="83">
        <v>847.5</v>
      </c>
      <c r="D71" s="87">
        <v>35.3125</v>
      </c>
      <c r="E71" s="40"/>
      <c r="F71" s="153">
        <v>1989</v>
      </c>
      <c r="G71" s="99">
        <v>5</v>
      </c>
      <c r="H71" s="83">
        <v>187.4</v>
      </c>
      <c r="I71" s="87">
        <v>37.48</v>
      </c>
      <c r="J71" s="40"/>
      <c r="K71" s="153">
        <v>1989</v>
      </c>
      <c r="L71" s="99">
        <v>0</v>
      </c>
      <c r="M71" s="83">
        <v>0</v>
      </c>
      <c r="N71" s="89"/>
      <c r="O71" t="s" s="125">
        <v>70</v>
      </c>
      <c r="P71" s="129">
        <f>AVERAGE(B71:B77)</f>
        <v>31.2857142857143</v>
      </c>
      <c r="Q71" s="97">
        <f>AVERAGE(D71:D77)</f>
        <v>36.2511519256627</v>
      </c>
      <c r="R71" t="s" s="128">
        <v>70</v>
      </c>
      <c r="S71" s="129">
        <f>AVERAGE(G71:G77)</f>
        <v>13.8571428571429</v>
      </c>
      <c r="T71" s="97">
        <f>AVERAGE(I71:I77)</f>
        <v>38.0671758241758</v>
      </c>
      <c r="U71" t="s" s="128">
        <v>70</v>
      </c>
      <c r="V71" s="129">
        <f>AVERAGE(L71:L77)</f>
        <v>2.14285714285714</v>
      </c>
      <c r="W71" s="97">
        <f>AVERAGE(N71:N77)</f>
        <v>40.515</v>
      </c>
    </row>
    <row r="72" ht="21.95" customHeight="1">
      <c r="A72" s="152">
        <v>1990</v>
      </c>
      <c r="B72" s="99">
        <v>42</v>
      </c>
      <c r="C72" s="83">
        <v>1566.1</v>
      </c>
      <c r="D72" s="87">
        <v>37.2880952380952</v>
      </c>
      <c r="E72" s="40"/>
      <c r="F72" s="153">
        <v>1990</v>
      </c>
      <c r="G72" s="99">
        <v>26</v>
      </c>
      <c r="H72" s="83">
        <v>1005.4</v>
      </c>
      <c r="I72" s="87">
        <v>38.6692307692308</v>
      </c>
      <c r="J72" s="40"/>
      <c r="K72" s="153">
        <v>1990</v>
      </c>
      <c r="L72" s="99">
        <v>8</v>
      </c>
      <c r="M72" s="83">
        <v>330.2</v>
      </c>
      <c r="N72" s="89">
        <v>41.275</v>
      </c>
      <c r="O72" t="s" s="125">
        <v>71</v>
      </c>
      <c r="P72" s="129">
        <f>AVERAGE(B72:B77)</f>
        <v>32.5</v>
      </c>
      <c r="Q72" s="97">
        <f>AVERAGE(D72:D77)</f>
        <v>36.4075939132731</v>
      </c>
      <c r="R72" t="s" s="128">
        <v>71</v>
      </c>
      <c r="S72" s="129">
        <f>AVERAGE(G72:G77)</f>
        <v>15.3333333333333</v>
      </c>
      <c r="T72" s="97">
        <f>AVERAGE(I72:I77)</f>
        <v>38.1650384615385</v>
      </c>
      <c r="U72" t="s" s="128">
        <v>71</v>
      </c>
      <c r="V72" s="129">
        <f>AVERAGE(L72:L77)</f>
        <v>2.5</v>
      </c>
      <c r="W72" s="97">
        <f>AVERAGE(N72:N77)</f>
        <v>40.515</v>
      </c>
    </row>
    <row r="73" ht="21.95" customHeight="1">
      <c r="A73" s="152">
        <v>1991</v>
      </c>
      <c r="B73" s="99">
        <v>44</v>
      </c>
      <c r="C73" s="83">
        <v>1591.6</v>
      </c>
      <c r="D73" s="87">
        <v>36.1727272727273</v>
      </c>
      <c r="E73" s="40"/>
      <c r="F73" s="153">
        <v>1991</v>
      </c>
      <c r="G73" s="99">
        <v>20</v>
      </c>
      <c r="H73" s="83">
        <v>750.6</v>
      </c>
      <c r="I73" s="87">
        <v>37.53</v>
      </c>
      <c r="J73" s="40"/>
      <c r="K73" s="153">
        <v>1991</v>
      </c>
      <c r="L73" s="99">
        <v>1</v>
      </c>
      <c r="M73" s="83">
        <v>39.6</v>
      </c>
      <c r="N73" s="89">
        <v>39.6</v>
      </c>
      <c r="O73" t="s" s="125">
        <v>72</v>
      </c>
      <c r="P73" s="129">
        <f>AVERAGE(B73:B77)</f>
        <v>30.6</v>
      </c>
      <c r="Q73" s="97">
        <f>AVERAGE(D73:D77)</f>
        <v>36.2314936483087</v>
      </c>
      <c r="R73" t="s" s="128">
        <v>72</v>
      </c>
      <c r="S73" s="129">
        <f>AVERAGE(G73:G77)</f>
        <v>13.2</v>
      </c>
      <c r="T73" s="97">
        <f>AVERAGE(I73:I77)</f>
        <v>38.0642</v>
      </c>
      <c r="U73" t="s" s="128">
        <v>72</v>
      </c>
      <c r="V73" s="129">
        <f>AVERAGE(L73:L77)</f>
        <v>1.4</v>
      </c>
      <c r="W73" s="97">
        <f>AVERAGE(N73:N77)</f>
        <v>40.325</v>
      </c>
    </row>
    <row r="74" ht="21.95" customHeight="1">
      <c r="A74" s="152">
        <v>1992</v>
      </c>
      <c r="B74" s="157">
        <v>8</v>
      </c>
      <c r="C74" s="158">
        <v>293.6</v>
      </c>
      <c r="D74" s="159">
        <v>36.7</v>
      </c>
      <c r="E74" s="40"/>
      <c r="F74" s="153">
        <v>1992</v>
      </c>
      <c r="G74" s="157">
        <v>3</v>
      </c>
      <c r="H74" s="158">
        <v>118.8</v>
      </c>
      <c r="I74" s="159">
        <v>39.6</v>
      </c>
      <c r="J74" s="40"/>
      <c r="K74" s="153">
        <v>1992</v>
      </c>
      <c r="L74" s="157">
        <v>1</v>
      </c>
      <c r="M74" s="158">
        <v>41.2</v>
      </c>
      <c r="N74" s="160">
        <v>41.2</v>
      </c>
      <c r="O74" t="s" s="125">
        <v>73</v>
      </c>
      <c r="P74" s="129">
        <f>AVERAGE(B74:B77)</f>
        <v>27.25</v>
      </c>
      <c r="Q74" s="97">
        <f>AVERAGE(D74:D77)</f>
        <v>36.246185242204</v>
      </c>
      <c r="R74" t="s" s="128">
        <v>73</v>
      </c>
      <c r="S74" s="129">
        <f>AVERAGE(G74:G77)</f>
        <v>11.5</v>
      </c>
      <c r="T74" s="97">
        <f>AVERAGE(I74:I77)</f>
        <v>38.19775</v>
      </c>
      <c r="U74" t="s" s="128">
        <v>73</v>
      </c>
      <c r="V74" s="129">
        <f>AVERAGE(L74:L77)</f>
        <v>1.5</v>
      </c>
      <c r="W74" s="97">
        <f>AVERAGE(N74:N77)</f>
        <v>40.5666666666667</v>
      </c>
    </row>
    <row r="75" ht="21.95" customHeight="1">
      <c r="A75" s="152">
        <v>1993</v>
      </c>
      <c r="B75" s="99">
        <v>31</v>
      </c>
      <c r="C75" s="83">
        <v>1104.4</v>
      </c>
      <c r="D75" s="87">
        <v>35.6258064516129</v>
      </c>
      <c r="E75" s="40"/>
      <c r="F75" s="153">
        <v>1993</v>
      </c>
      <c r="G75" s="99">
        <v>8</v>
      </c>
      <c r="H75" s="83">
        <v>303.4</v>
      </c>
      <c r="I75" s="87">
        <v>37.925</v>
      </c>
      <c r="J75" s="40"/>
      <c r="K75" s="153">
        <v>1993</v>
      </c>
      <c r="L75" s="99">
        <v>1</v>
      </c>
      <c r="M75" s="83">
        <v>39.6</v>
      </c>
      <c r="N75" s="89">
        <v>39.6</v>
      </c>
      <c r="O75" t="s" s="125">
        <v>74</v>
      </c>
      <c r="P75" s="129">
        <f>AVERAGE(B75:B77)</f>
        <v>33.6666666666667</v>
      </c>
      <c r="Q75" s="97">
        <f>AVERAGE(D75:D77)</f>
        <v>36.094913656272</v>
      </c>
      <c r="R75" t="s" s="128">
        <v>74</v>
      </c>
      <c r="S75" s="129">
        <f>AVERAGE(G75:G77)</f>
        <v>14.3333333333333</v>
      </c>
      <c r="T75" s="97">
        <f>AVERAGE(I75:I77)</f>
        <v>37.7303333333333</v>
      </c>
      <c r="U75" t="s" s="128">
        <v>74</v>
      </c>
      <c r="V75" s="129">
        <f>AVERAGE(L75:L77)</f>
        <v>1.66666666666667</v>
      </c>
      <c r="W75" s="97">
        <f>AVERAGE(N75:N77)</f>
        <v>40.25</v>
      </c>
    </row>
    <row r="76" ht="21.95" customHeight="1">
      <c r="A76" s="152">
        <v>1994</v>
      </c>
      <c r="B76" s="99">
        <v>53</v>
      </c>
      <c r="C76" s="83">
        <v>1926.4</v>
      </c>
      <c r="D76" s="87">
        <v>36.3471698113208</v>
      </c>
      <c r="E76" s="40"/>
      <c r="F76" s="153">
        <v>1994</v>
      </c>
      <c r="G76" s="99">
        <v>25</v>
      </c>
      <c r="H76" s="83">
        <v>953.4</v>
      </c>
      <c r="I76" s="87">
        <v>38.136</v>
      </c>
      <c r="J76" s="40"/>
      <c r="K76" s="153">
        <v>1994</v>
      </c>
      <c r="L76" s="99">
        <v>4</v>
      </c>
      <c r="M76" s="83">
        <v>163.6</v>
      </c>
      <c r="N76" s="89">
        <v>40.9</v>
      </c>
      <c r="O76" t="s" s="125">
        <v>75</v>
      </c>
      <c r="P76" s="129">
        <f>AVERAGE(B76:B77)</f>
        <v>35</v>
      </c>
      <c r="Q76" s="97">
        <f>AVERAGE(D76:D77)</f>
        <v>36.3294672586016</v>
      </c>
      <c r="R76" t="s" s="128">
        <v>75</v>
      </c>
      <c r="S76" s="129">
        <f>AVERAGE(G76:G77)</f>
        <v>17.5</v>
      </c>
      <c r="T76" s="97">
        <f>AVERAGE(I76:I77)</f>
        <v>37.633</v>
      </c>
      <c r="U76" t="s" s="128">
        <v>75</v>
      </c>
      <c r="V76" s="129">
        <f>AVERAGE(L76:L77)</f>
        <v>2</v>
      </c>
      <c r="W76" s="97">
        <f>AVERAGE(N76:N77)</f>
        <v>40.9</v>
      </c>
    </row>
    <row r="77" ht="21.95" customHeight="1">
      <c r="A77" s="152">
        <v>1995</v>
      </c>
      <c r="B77" s="99">
        <v>17</v>
      </c>
      <c r="C77" s="83">
        <v>617.3</v>
      </c>
      <c r="D77" s="87">
        <v>36.3117647058824</v>
      </c>
      <c r="E77" s="40"/>
      <c r="F77" s="153">
        <v>1995</v>
      </c>
      <c r="G77" s="99">
        <v>10</v>
      </c>
      <c r="H77" s="83">
        <v>371.3</v>
      </c>
      <c r="I77" s="87">
        <v>37.13</v>
      </c>
      <c r="J77" s="40"/>
      <c r="K77" s="153">
        <v>1995</v>
      </c>
      <c r="L77" s="99">
        <v>0</v>
      </c>
      <c r="M77" s="83">
        <v>0</v>
      </c>
      <c r="N77" s="89"/>
      <c r="O77" t="s" s="125">
        <v>76</v>
      </c>
      <c r="P77" s="129">
        <f>AVERAGE(B77)</f>
        <v>17</v>
      </c>
      <c r="Q77" s="97">
        <f>AVERAGE(D77)</f>
        <v>36.3117647058824</v>
      </c>
      <c r="R77" t="s" s="128">
        <v>76</v>
      </c>
      <c r="S77" s="129">
        <f>AVERAGE(G77)</f>
        <v>10</v>
      </c>
      <c r="T77" s="97">
        <f>AVERAGE(I77)</f>
        <v>37.13</v>
      </c>
      <c r="U77" t="s" s="128">
        <v>76</v>
      </c>
      <c r="V77" s="129">
        <f>AVERAGE(L77)</f>
        <v>0</v>
      </c>
      <c r="W77" s="97"/>
    </row>
    <row r="78" ht="21.95" customHeight="1">
      <c r="A78" s="152">
        <v>1996</v>
      </c>
      <c r="B78" s="99">
        <v>29</v>
      </c>
      <c r="C78" s="83">
        <v>1042.8</v>
      </c>
      <c r="D78" s="87">
        <v>35.9586206896552</v>
      </c>
      <c r="E78" s="40"/>
      <c r="F78" s="153">
        <v>1996</v>
      </c>
      <c r="G78" s="99">
        <v>10</v>
      </c>
      <c r="H78" s="83">
        <v>380.4</v>
      </c>
      <c r="I78" s="87">
        <v>38.04</v>
      </c>
      <c r="J78" s="40"/>
      <c r="K78" s="153">
        <v>1996</v>
      </c>
      <c r="L78" s="99">
        <v>1</v>
      </c>
      <c r="M78" s="83">
        <v>43.2</v>
      </c>
      <c r="N78" s="89">
        <v>43.2</v>
      </c>
      <c r="O78" t="s" s="125">
        <v>77</v>
      </c>
      <c r="P78" s="161">
        <f>AVERAGE(B78)</f>
        <v>29</v>
      </c>
      <c r="Q78" s="162">
        <f>AVERAGE(D78)</f>
        <v>35.9586206896552</v>
      </c>
      <c r="R78" t="s" s="128">
        <v>77</v>
      </c>
      <c r="S78" s="161">
        <f>AVERAGE(G78)</f>
        <v>10</v>
      </c>
      <c r="T78" s="162">
        <f>AVERAGE(I78)</f>
        <v>38.04</v>
      </c>
      <c r="U78" t="s" s="128">
        <v>77</v>
      </c>
      <c r="V78" s="161">
        <f>AVERAGE(L78)</f>
        <v>1</v>
      </c>
      <c r="W78" s="162">
        <f>AVERAGE(N78)</f>
        <v>43.2</v>
      </c>
    </row>
    <row r="79" ht="21.95" customHeight="1">
      <c r="A79" s="152">
        <v>1997</v>
      </c>
      <c r="B79" s="213">
        <v>43</v>
      </c>
      <c r="C79" s="214">
        <v>1569</v>
      </c>
      <c r="D79" s="215">
        <v>36.4883720930233</v>
      </c>
      <c r="E79" s="40"/>
      <c r="F79" s="153">
        <v>1997</v>
      </c>
      <c r="G79" s="213">
        <v>18</v>
      </c>
      <c r="H79" s="214">
        <v>696.8</v>
      </c>
      <c r="I79" s="215">
        <v>38.7111111111111</v>
      </c>
      <c r="J79" s="40"/>
      <c r="K79" s="153">
        <v>1997</v>
      </c>
      <c r="L79" s="213">
        <v>6</v>
      </c>
      <c r="M79" s="214">
        <v>248.4</v>
      </c>
      <c r="N79" s="216">
        <v>41.4</v>
      </c>
      <c r="O79" t="s" s="125">
        <v>76</v>
      </c>
      <c r="P79" s="129">
        <f>AVERAGE(B79)</f>
        <v>43</v>
      </c>
      <c r="Q79" s="97">
        <f>AVERAGE(D79)</f>
        <v>36.4883720930233</v>
      </c>
      <c r="R79" t="s" s="128">
        <v>76</v>
      </c>
      <c r="S79" s="129">
        <f>AVERAGE(G79)</f>
        <v>18</v>
      </c>
      <c r="T79" s="97">
        <f>AVERAGE(I79)</f>
        <v>38.7111111111111</v>
      </c>
      <c r="U79" t="s" s="128">
        <v>76</v>
      </c>
      <c r="V79" s="129">
        <f>AVERAGE(L79)</f>
        <v>6</v>
      </c>
      <c r="W79" s="97">
        <f>AVERAGE(N79)</f>
        <v>41.4</v>
      </c>
    </row>
    <row r="80" ht="21.95" customHeight="1">
      <c r="A80" s="152">
        <v>1998</v>
      </c>
      <c r="B80" s="99">
        <v>46</v>
      </c>
      <c r="C80" s="83">
        <v>1675.8</v>
      </c>
      <c r="D80" s="87">
        <v>36.4304347826087</v>
      </c>
      <c r="E80" s="40"/>
      <c r="F80" s="153">
        <v>1998</v>
      </c>
      <c r="G80" s="99">
        <v>25</v>
      </c>
      <c r="H80" s="83">
        <v>938.8</v>
      </c>
      <c r="I80" s="87">
        <v>37.552</v>
      </c>
      <c r="J80" s="40"/>
      <c r="K80" s="153">
        <v>1998</v>
      </c>
      <c r="L80" s="99">
        <v>3</v>
      </c>
      <c r="M80" s="83">
        <v>122.4</v>
      </c>
      <c r="N80" s="89">
        <v>40.8</v>
      </c>
      <c r="O80" t="s" s="125">
        <v>75</v>
      </c>
      <c r="P80" s="129">
        <f>AVERAGE(B79:B80)</f>
        <v>44.5</v>
      </c>
      <c r="Q80" s="97">
        <f>AVERAGE(D79:D80)</f>
        <v>36.459403437816</v>
      </c>
      <c r="R80" t="s" s="128">
        <v>75</v>
      </c>
      <c r="S80" s="129">
        <f>AVERAGE(G79:G80)</f>
        <v>21.5</v>
      </c>
      <c r="T80" s="97">
        <f>AVERAGE(I79:I80)</f>
        <v>38.1315555555556</v>
      </c>
      <c r="U80" t="s" s="128">
        <v>75</v>
      </c>
      <c r="V80" s="129">
        <f>AVERAGE(L79:L80)</f>
        <v>4.5</v>
      </c>
      <c r="W80" s="97">
        <f>AVERAGE(N79:N80)</f>
        <v>41.1</v>
      </c>
    </row>
    <row r="81" ht="21.95" customHeight="1">
      <c r="A81" s="152">
        <v>1999</v>
      </c>
      <c r="B81" s="99">
        <v>27</v>
      </c>
      <c r="C81" s="83">
        <v>972.3</v>
      </c>
      <c r="D81" s="87">
        <v>36.0111111111111</v>
      </c>
      <c r="E81" s="40"/>
      <c r="F81" s="153">
        <v>1999</v>
      </c>
      <c r="G81" s="99">
        <v>13</v>
      </c>
      <c r="H81" s="83">
        <v>486.4</v>
      </c>
      <c r="I81" s="87">
        <v>37.4153846153846</v>
      </c>
      <c r="J81" s="40"/>
      <c r="K81" s="153">
        <v>1999</v>
      </c>
      <c r="L81" s="99">
        <v>0</v>
      </c>
      <c r="M81" s="83">
        <v>0</v>
      </c>
      <c r="N81" s="89"/>
      <c r="O81" t="s" s="125">
        <v>74</v>
      </c>
      <c r="P81" s="129">
        <f>AVERAGE(B79:B81)</f>
        <v>38.6666666666667</v>
      </c>
      <c r="Q81" s="97">
        <f>AVERAGE(D79:D81)</f>
        <v>36.3099726622477</v>
      </c>
      <c r="R81" t="s" s="128">
        <v>74</v>
      </c>
      <c r="S81" s="129">
        <f>AVERAGE(G79:G81)</f>
        <v>18.6666666666667</v>
      </c>
      <c r="T81" s="97">
        <f>AVERAGE(I79:I81)</f>
        <v>37.8928319088319</v>
      </c>
      <c r="U81" t="s" s="128">
        <v>74</v>
      </c>
      <c r="V81" s="129">
        <f>AVERAGE(L79:L81)</f>
        <v>3</v>
      </c>
      <c r="W81" s="97">
        <f>AVERAGE(N79:N81)</f>
        <v>41.1</v>
      </c>
    </row>
    <row r="82" ht="21.95" customHeight="1">
      <c r="A82" s="152">
        <v>2000</v>
      </c>
      <c r="B82" s="99">
        <v>16</v>
      </c>
      <c r="C82" s="83">
        <v>561.6</v>
      </c>
      <c r="D82" s="87">
        <v>35.1</v>
      </c>
      <c r="E82" s="40"/>
      <c r="F82" s="153">
        <v>2000</v>
      </c>
      <c r="G82" s="99">
        <v>2</v>
      </c>
      <c r="H82" s="83">
        <v>73.90000000000001</v>
      </c>
      <c r="I82" s="87">
        <v>36.95</v>
      </c>
      <c r="J82" s="40"/>
      <c r="K82" s="153">
        <v>2000</v>
      </c>
      <c r="L82" s="99">
        <v>0</v>
      </c>
      <c r="M82" s="83">
        <v>0</v>
      </c>
      <c r="N82" s="89"/>
      <c r="O82" t="s" s="125">
        <v>73</v>
      </c>
      <c r="P82" s="129">
        <f>AVERAGE(B79:B82)</f>
        <v>33</v>
      </c>
      <c r="Q82" s="97">
        <f>AVERAGE(D79:D82)</f>
        <v>36.0074794966858</v>
      </c>
      <c r="R82" t="s" s="128">
        <v>73</v>
      </c>
      <c r="S82" s="129">
        <f>AVERAGE(G79:G82)</f>
        <v>14.5</v>
      </c>
      <c r="T82" s="97">
        <f>AVERAGE(I79:I82)</f>
        <v>37.6571239316239</v>
      </c>
      <c r="U82" t="s" s="128">
        <v>73</v>
      </c>
      <c r="V82" s="129">
        <f>AVERAGE(L79:L82)</f>
        <v>2.25</v>
      </c>
      <c r="W82" s="97">
        <f>AVERAGE(N79:N82)</f>
        <v>41.1</v>
      </c>
    </row>
    <row r="83" ht="21.95" customHeight="1">
      <c r="A83" s="152">
        <v>2001</v>
      </c>
      <c r="B83" s="99">
        <v>35</v>
      </c>
      <c r="C83" s="83">
        <v>1294.8</v>
      </c>
      <c r="D83" s="87">
        <v>36.9942857142857</v>
      </c>
      <c r="E83" s="40"/>
      <c r="F83" s="153">
        <v>2001</v>
      </c>
      <c r="G83" s="99">
        <v>21</v>
      </c>
      <c r="H83" s="83">
        <v>806.5</v>
      </c>
      <c r="I83" s="87">
        <v>38.4047619047619</v>
      </c>
      <c r="J83" s="40"/>
      <c r="K83" s="153">
        <v>2001</v>
      </c>
      <c r="L83" s="99">
        <v>6</v>
      </c>
      <c r="M83" s="83">
        <v>245.7</v>
      </c>
      <c r="N83" s="89">
        <v>40.95</v>
      </c>
      <c r="O83" t="s" s="125">
        <v>72</v>
      </c>
      <c r="P83" s="129">
        <f>AVERAGE(B79:B83)</f>
        <v>33.4</v>
      </c>
      <c r="Q83" s="97">
        <f>AVERAGE(D79:D83)</f>
        <v>36.2048407402058</v>
      </c>
      <c r="R83" t="s" s="128">
        <v>72</v>
      </c>
      <c r="S83" s="129">
        <f>AVERAGE(G79:G83)</f>
        <v>15.8</v>
      </c>
      <c r="T83" s="97">
        <f>AVERAGE(I79:I83)</f>
        <v>37.8066515262515</v>
      </c>
      <c r="U83" t="s" s="128">
        <v>72</v>
      </c>
      <c r="V83" s="129">
        <f>AVERAGE(L79:L83)</f>
        <v>3</v>
      </c>
      <c r="W83" s="97">
        <f>AVERAGE(N79:N83)</f>
        <v>41.05</v>
      </c>
    </row>
    <row r="84" ht="21.95" customHeight="1">
      <c r="A84" s="152">
        <v>2002</v>
      </c>
      <c r="B84" s="99">
        <v>43</v>
      </c>
      <c r="C84" s="83">
        <v>1554.3</v>
      </c>
      <c r="D84" s="87">
        <v>36.146511627907</v>
      </c>
      <c r="E84" s="40"/>
      <c r="F84" s="153">
        <v>2002</v>
      </c>
      <c r="G84" s="99">
        <v>22</v>
      </c>
      <c r="H84" s="83">
        <v>822.7</v>
      </c>
      <c r="I84" s="87">
        <v>37.3954545454545</v>
      </c>
      <c r="J84" s="40"/>
      <c r="K84" s="153">
        <v>2002</v>
      </c>
      <c r="L84" s="99">
        <v>1</v>
      </c>
      <c r="M84" s="83">
        <v>39.6</v>
      </c>
      <c r="N84" s="89">
        <v>39.6</v>
      </c>
      <c r="O84" t="s" s="125">
        <v>71</v>
      </c>
      <c r="P84" s="129">
        <f>AVERAGE(B79:B84)</f>
        <v>35</v>
      </c>
      <c r="Q84" s="97">
        <f>AVERAGE(D79:D84)</f>
        <v>36.1951192214893</v>
      </c>
      <c r="R84" t="s" s="128">
        <v>71</v>
      </c>
      <c r="S84" s="129">
        <f>AVERAGE(G79:G84)</f>
        <v>16.8333333333333</v>
      </c>
      <c r="T84" s="97">
        <f>AVERAGE(I79:I84)</f>
        <v>37.7381186961187</v>
      </c>
      <c r="U84" t="s" s="128">
        <v>71</v>
      </c>
      <c r="V84" s="129">
        <f>AVERAGE(L79:L84)</f>
        <v>2.66666666666667</v>
      </c>
      <c r="W84" s="97">
        <f>AVERAGE(N79:N84)</f>
        <v>40.6875</v>
      </c>
    </row>
    <row r="85" ht="21.95" customHeight="1">
      <c r="A85" s="152">
        <v>2003</v>
      </c>
      <c r="B85" s="99">
        <v>42</v>
      </c>
      <c r="C85" s="83">
        <v>1552.2</v>
      </c>
      <c r="D85" s="87">
        <v>36.9571428571429</v>
      </c>
      <c r="E85" s="40"/>
      <c r="F85" s="153">
        <v>2003</v>
      </c>
      <c r="G85" s="99">
        <v>25</v>
      </c>
      <c r="H85" s="83">
        <v>957.6</v>
      </c>
      <c r="I85" s="87">
        <v>38.304</v>
      </c>
      <c r="J85" s="40"/>
      <c r="K85" s="153">
        <v>2003</v>
      </c>
      <c r="L85" s="99">
        <v>6</v>
      </c>
      <c r="M85" s="83">
        <v>245</v>
      </c>
      <c r="N85" s="89">
        <v>40.8333333333333</v>
      </c>
      <c r="O85" t="s" s="125">
        <v>70</v>
      </c>
      <c r="P85" s="129">
        <f>AVERAGE(B79:B85)</f>
        <v>36</v>
      </c>
      <c r="Q85" s="97">
        <f>AVERAGE(D79:D85)</f>
        <v>36.3039797408684</v>
      </c>
      <c r="R85" t="s" s="128">
        <v>70</v>
      </c>
      <c r="S85" s="129">
        <f>AVERAGE(G79:G85)</f>
        <v>18</v>
      </c>
      <c r="T85" s="97">
        <f>AVERAGE(I79:I85)</f>
        <v>37.8189588823874</v>
      </c>
      <c r="U85" t="s" s="128">
        <v>70</v>
      </c>
      <c r="V85" s="129">
        <f>AVERAGE(L79:L85)</f>
        <v>3.14285714285714</v>
      </c>
      <c r="W85" s="97">
        <f>AVERAGE(N79:N85)</f>
        <v>40.7166666666667</v>
      </c>
    </row>
    <row r="86" ht="21.95" customHeight="1">
      <c r="A86" s="152">
        <v>2004</v>
      </c>
      <c r="B86" s="99">
        <v>50</v>
      </c>
      <c r="C86" s="83">
        <v>1918.2</v>
      </c>
      <c r="D86" s="87">
        <v>38.364</v>
      </c>
      <c r="E86" s="40"/>
      <c r="F86" s="153">
        <v>2004</v>
      </c>
      <c r="G86" s="99">
        <v>35</v>
      </c>
      <c r="H86" s="83">
        <v>1394</v>
      </c>
      <c r="I86" s="87">
        <v>39.8285714285714</v>
      </c>
      <c r="J86" s="40"/>
      <c r="K86" s="153">
        <v>2004</v>
      </c>
      <c r="L86" s="99">
        <v>20</v>
      </c>
      <c r="M86" s="83">
        <v>830.6</v>
      </c>
      <c r="N86" s="89">
        <v>41.53</v>
      </c>
      <c r="O86" t="s" s="125">
        <v>69</v>
      </c>
      <c r="P86" s="129">
        <f>AVERAGE(B79:B86)</f>
        <v>37.75</v>
      </c>
      <c r="Q86" s="97">
        <f>AVERAGE(D79:D86)</f>
        <v>36.5614822732598</v>
      </c>
      <c r="R86" t="s" s="128">
        <v>69</v>
      </c>
      <c r="S86" s="129">
        <f>AVERAGE(G79:G86)</f>
        <v>20.125</v>
      </c>
      <c r="T86" s="97">
        <f>AVERAGE(I79:I86)</f>
        <v>38.0701604506604</v>
      </c>
      <c r="U86" t="s" s="128">
        <v>69</v>
      </c>
      <c r="V86" s="129">
        <f>AVERAGE(L79:L86)</f>
        <v>5.25</v>
      </c>
      <c r="W86" s="97">
        <f>AVERAGE(N79:N86)</f>
        <v>40.8522222222222</v>
      </c>
    </row>
    <row r="87" ht="21.95" customHeight="1">
      <c r="A87" s="152">
        <v>2005</v>
      </c>
      <c r="B87" s="99">
        <v>48</v>
      </c>
      <c r="C87" s="83">
        <v>1781.4</v>
      </c>
      <c r="D87" s="87">
        <v>37.1125</v>
      </c>
      <c r="E87" s="40"/>
      <c r="F87" s="153">
        <v>2005</v>
      </c>
      <c r="G87" s="99">
        <v>30</v>
      </c>
      <c r="H87" s="83">
        <v>1152.8</v>
      </c>
      <c r="I87" s="87">
        <v>38.4266666666667</v>
      </c>
      <c r="J87" s="40"/>
      <c r="K87" s="153">
        <v>2005</v>
      </c>
      <c r="L87" s="99">
        <v>8</v>
      </c>
      <c r="M87" s="83">
        <v>327.8</v>
      </c>
      <c r="N87" s="89">
        <v>40.975</v>
      </c>
      <c r="O87" t="s" s="125">
        <v>68</v>
      </c>
      <c r="P87" s="129">
        <f>AVERAGE(B79:B87)</f>
        <v>38.8888888888889</v>
      </c>
      <c r="Q87" s="97">
        <f>AVERAGE(D79:D87)</f>
        <v>36.6227064651199</v>
      </c>
      <c r="R87" t="s" s="128">
        <v>68</v>
      </c>
      <c r="S87" s="129">
        <f>AVERAGE(G79:G87)</f>
        <v>21.2222222222222</v>
      </c>
      <c r="T87" s="97">
        <f>AVERAGE(I79:I87)</f>
        <v>38.1097722524389</v>
      </c>
      <c r="U87" t="s" s="128">
        <v>68</v>
      </c>
      <c r="V87" s="129">
        <f>AVERAGE(L79:L87)</f>
        <v>5.55555555555556</v>
      </c>
      <c r="W87" s="97">
        <f>AVERAGE(N79:N87)</f>
        <v>40.8697619047619</v>
      </c>
    </row>
    <row r="88" ht="21.95" customHeight="1">
      <c r="A88" s="152">
        <v>2006</v>
      </c>
      <c r="B88" s="99">
        <v>70</v>
      </c>
      <c r="C88" s="83">
        <v>2570.3</v>
      </c>
      <c r="D88" s="87">
        <v>36.7185714285714</v>
      </c>
      <c r="E88" s="40"/>
      <c r="F88" s="153">
        <v>2006</v>
      </c>
      <c r="G88" s="99">
        <v>40</v>
      </c>
      <c r="H88" s="83">
        <v>1519.3</v>
      </c>
      <c r="I88" s="87">
        <v>37.9825</v>
      </c>
      <c r="J88" s="40"/>
      <c r="K88" s="153">
        <v>2006</v>
      </c>
      <c r="L88" s="99">
        <v>6</v>
      </c>
      <c r="M88" s="83">
        <v>248.8</v>
      </c>
      <c r="N88" s="89">
        <v>41.4666666666667</v>
      </c>
      <c r="O88" t="s" s="125">
        <v>67</v>
      </c>
      <c r="P88" s="129">
        <f>AVERAGE(B79:B88)</f>
        <v>42</v>
      </c>
      <c r="Q88" s="97">
        <f>AVERAGE(D79:D88)</f>
        <v>36.632292961465</v>
      </c>
      <c r="R88" t="s" s="128">
        <v>67</v>
      </c>
      <c r="S88" s="129">
        <f>AVERAGE(G79:G88)</f>
        <v>23.1</v>
      </c>
      <c r="T88" s="97">
        <f>AVERAGE(I79:I88)</f>
        <v>38.097045027195</v>
      </c>
      <c r="U88" t="s" s="128">
        <v>67</v>
      </c>
      <c r="V88" s="129">
        <f>AVERAGE(L79:L88)</f>
        <v>5.6</v>
      </c>
      <c r="W88" s="97">
        <f>AVERAGE(N79:N88)</f>
        <v>40.944375</v>
      </c>
    </row>
    <row r="89" ht="21.95" customHeight="1">
      <c r="A89" s="152">
        <v>2007</v>
      </c>
      <c r="B89" s="99">
        <v>46</v>
      </c>
      <c r="C89" s="83">
        <v>1668.3</v>
      </c>
      <c r="D89" s="87">
        <v>36.2673913043478</v>
      </c>
      <c r="E89" s="40"/>
      <c r="F89" s="153">
        <v>2007</v>
      </c>
      <c r="G89" s="99">
        <v>19</v>
      </c>
      <c r="H89" s="83">
        <v>720.5</v>
      </c>
      <c r="I89" s="87">
        <v>37.9210526315789</v>
      </c>
      <c r="J89" s="40"/>
      <c r="K89" s="153">
        <v>2007</v>
      </c>
      <c r="L89" s="99">
        <v>2</v>
      </c>
      <c r="M89" s="83">
        <v>83</v>
      </c>
      <c r="N89" s="89">
        <v>41.5</v>
      </c>
      <c r="O89" t="s" s="125">
        <v>66</v>
      </c>
      <c r="P89" s="129">
        <f>AVERAGE(B79:B89)</f>
        <v>42.3636363636364</v>
      </c>
      <c r="Q89" s="97">
        <f>AVERAGE(D79:D89)</f>
        <v>36.5991200835453</v>
      </c>
      <c r="R89" t="s" s="128">
        <v>66</v>
      </c>
      <c r="S89" s="129">
        <f>AVERAGE(G79:G89)</f>
        <v>22.7272727272727</v>
      </c>
      <c r="T89" s="97">
        <f>AVERAGE(I79:I89)</f>
        <v>38.0810457185026</v>
      </c>
      <c r="U89" t="s" s="128">
        <v>66</v>
      </c>
      <c r="V89" s="129">
        <f>AVERAGE(L79:L89)</f>
        <v>5.27272727272727</v>
      </c>
      <c r="W89" s="97">
        <f>AVERAGE(N79:N89)</f>
        <v>41.0061111111111</v>
      </c>
    </row>
    <row r="90" ht="21.95" customHeight="1">
      <c r="A90" s="152">
        <v>2008</v>
      </c>
      <c r="B90" s="99">
        <v>20</v>
      </c>
      <c r="C90" s="83">
        <v>708.2</v>
      </c>
      <c r="D90" s="87">
        <v>35.41</v>
      </c>
      <c r="E90" s="40"/>
      <c r="F90" s="153">
        <v>2008</v>
      </c>
      <c r="G90" s="99">
        <v>5</v>
      </c>
      <c r="H90" s="83">
        <v>183.6</v>
      </c>
      <c r="I90" s="87">
        <v>36.72</v>
      </c>
      <c r="J90" s="40"/>
      <c r="K90" s="153">
        <v>2008</v>
      </c>
      <c r="L90" s="99">
        <v>0</v>
      </c>
      <c r="M90" s="83">
        <v>0</v>
      </c>
      <c r="N90" s="89"/>
      <c r="O90" t="s" s="125">
        <v>65</v>
      </c>
      <c r="P90" s="129">
        <f>AVERAGE(B79:B90)</f>
        <v>40.5</v>
      </c>
      <c r="Q90" s="97">
        <f>AVERAGE(D79:D90)</f>
        <v>36.5000267432498</v>
      </c>
      <c r="R90" t="s" s="128">
        <v>65</v>
      </c>
      <c r="S90" s="129">
        <f>AVERAGE(G79:G90)</f>
        <v>21.25</v>
      </c>
      <c r="T90" s="97">
        <f>AVERAGE(I79:I90)</f>
        <v>37.9676252419608</v>
      </c>
      <c r="U90" t="s" s="128">
        <v>65</v>
      </c>
      <c r="V90" s="129">
        <f>AVERAGE(L79:L90)</f>
        <v>4.83333333333333</v>
      </c>
      <c r="W90" s="97">
        <f>AVERAGE(N79:N90)</f>
        <v>41.0061111111111</v>
      </c>
    </row>
    <row r="91" ht="21.95" customHeight="1">
      <c r="A91" s="152">
        <v>2009</v>
      </c>
      <c r="B91" s="99">
        <v>65</v>
      </c>
      <c r="C91" s="83">
        <v>2414.8</v>
      </c>
      <c r="D91" s="87">
        <v>37.1507692307692</v>
      </c>
      <c r="E91" s="40"/>
      <c r="F91" s="153">
        <v>2009</v>
      </c>
      <c r="G91" s="99">
        <v>41</v>
      </c>
      <c r="H91" s="83">
        <v>1581.5</v>
      </c>
      <c r="I91" s="87">
        <v>38.5731707317073</v>
      </c>
      <c r="J91" s="40"/>
      <c r="K91" s="153">
        <v>2009</v>
      </c>
      <c r="L91" s="99">
        <v>13</v>
      </c>
      <c r="M91" s="83">
        <v>528.8</v>
      </c>
      <c r="N91" s="89">
        <v>40.6769230769231</v>
      </c>
      <c r="O91" t="s" s="125">
        <v>64</v>
      </c>
      <c r="P91" s="129">
        <f>AVERAGE(B79:B91)</f>
        <v>42.3846153846154</v>
      </c>
      <c r="Q91" s="97">
        <f>AVERAGE(D79:D91)</f>
        <v>36.5500838576744</v>
      </c>
      <c r="R91" t="s" s="128">
        <v>64</v>
      </c>
      <c r="S91" s="129">
        <f>AVERAGE(G79:G91)</f>
        <v>22.7692307692308</v>
      </c>
      <c r="T91" s="97">
        <f>AVERAGE(I79:I91)</f>
        <v>38.014205664249</v>
      </c>
      <c r="U91" t="s" s="128">
        <v>64</v>
      </c>
      <c r="V91" s="129">
        <f>AVERAGE(L79:L91)</f>
        <v>5.46153846153846</v>
      </c>
      <c r="W91" s="97">
        <f>AVERAGE(N79:N91)</f>
        <v>40.9731923076923</v>
      </c>
    </row>
    <row r="92" ht="21.95" customHeight="1">
      <c r="A92" s="152">
        <v>2010</v>
      </c>
      <c r="B92" s="99">
        <v>15</v>
      </c>
      <c r="C92" s="83">
        <v>556.3</v>
      </c>
      <c r="D92" s="87">
        <v>37.0866666666667</v>
      </c>
      <c r="E92" s="40"/>
      <c r="F92" s="153">
        <v>2010</v>
      </c>
      <c r="G92" s="99">
        <v>11</v>
      </c>
      <c r="H92" s="83">
        <v>418</v>
      </c>
      <c r="I92" s="87">
        <v>38</v>
      </c>
      <c r="J92" s="40"/>
      <c r="K92" s="153">
        <v>2010</v>
      </c>
      <c r="L92" s="99">
        <v>1</v>
      </c>
      <c r="M92" s="83">
        <v>39.6</v>
      </c>
      <c r="N92" s="89">
        <v>39.6</v>
      </c>
      <c r="O92" t="s" s="125">
        <v>63</v>
      </c>
      <c r="P92" s="129">
        <f>AVERAGE(B79:B92)</f>
        <v>40.4285714285714</v>
      </c>
      <c r="Q92" s="97">
        <f>AVERAGE(D79:D92)</f>
        <v>36.5884112011738</v>
      </c>
      <c r="R92" t="s" s="128">
        <v>63</v>
      </c>
      <c r="S92" s="129">
        <f>AVERAGE(G79:G92)</f>
        <v>21.9285714285714</v>
      </c>
      <c r="T92" s="97">
        <f>AVERAGE(I79:I92)</f>
        <v>38.0131909739455</v>
      </c>
      <c r="U92" t="s" s="128">
        <v>63</v>
      </c>
      <c r="V92" s="129">
        <f>AVERAGE(L79:L92)</f>
        <v>5.14285714285714</v>
      </c>
      <c r="W92" s="97">
        <f>AVERAGE(N79:N92)</f>
        <v>40.8483566433566</v>
      </c>
    </row>
    <row r="93" ht="21.95" customHeight="1">
      <c r="A93" s="152">
        <v>2011</v>
      </c>
      <c r="B93" s="99">
        <v>26</v>
      </c>
      <c r="C93" s="83">
        <v>955.7</v>
      </c>
      <c r="D93" s="87">
        <v>36.7576923076923</v>
      </c>
      <c r="E93" s="40"/>
      <c r="F93" s="153">
        <v>2011</v>
      </c>
      <c r="G93" s="99">
        <v>14</v>
      </c>
      <c r="H93" s="83">
        <v>535.5</v>
      </c>
      <c r="I93" s="87">
        <v>38.25</v>
      </c>
      <c r="J93" s="40"/>
      <c r="K93" s="153">
        <v>2011</v>
      </c>
      <c r="L93" s="99">
        <v>2</v>
      </c>
      <c r="M93" s="83">
        <v>83.09999999999999</v>
      </c>
      <c r="N93" s="89">
        <v>41.55</v>
      </c>
      <c r="O93" t="s" s="125">
        <v>62</v>
      </c>
      <c r="P93" s="129">
        <f>AVERAGE(B79:B93)</f>
        <v>39.4666666666667</v>
      </c>
      <c r="Q93" s="97">
        <f>AVERAGE(D79:D93)</f>
        <v>36.5996966082751</v>
      </c>
      <c r="R93" t="s" s="128">
        <v>62</v>
      </c>
      <c r="S93" s="129">
        <f>AVERAGE(G79:G93)</f>
        <v>21.4</v>
      </c>
      <c r="T93" s="97">
        <f>AVERAGE(I79:I93)</f>
        <v>38.0289782423491</v>
      </c>
      <c r="U93" t="s" s="128">
        <v>62</v>
      </c>
      <c r="V93" s="129">
        <f>AVERAGE(L79:L93)</f>
        <v>4.93333333333333</v>
      </c>
      <c r="W93" s="97">
        <f>AVERAGE(N79:N93)</f>
        <v>40.9068269230769</v>
      </c>
    </row>
    <row r="94" ht="21.95" customHeight="1">
      <c r="A94" s="152">
        <v>2012</v>
      </c>
      <c r="B94" s="99">
        <v>30</v>
      </c>
      <c r="C94" s="83">
        <v>1090.2</v>
      </c>
      <c r="D94" s="87">
        <v>36.34</v>
      </c>
      <c r="E94" s="40"/>
      <c r="F94" s="153">
        <v>2012</v>
      </c>
      <c r="G94" s="99">
        <v>17</v>
      </c>
      <c r="H94" s="83">
        <v>637.7</v>
      </c>
      <c r="I94" s="87">
        <v>37.5117647058824</v>
      </c>
      <c r="J94" s="40"/>
      <c r="K94" s="153">
        <v>2012</v>
      </c>
      <c r="L94" s="99">
        <v>2</v>
      </c>
      <c r="M94" s="83">
        <v>81.59999999999999</v>
      </c>
      <c r="N94" s="89">
        <v>40.8</v>
      </c>
      <c r="O94" t="s" s="125">
        <v>61</v>
      </c>
      <c r="P94" s="129">
        <f>AVERAGE(B79:B94)</f>
        <v>38.875</v>
      </c>
      <c r="Q94" s="97">
        <f>AVERAGE(D79:D94)</f>
        <v>36.5834655702579</v>
      </c>
      <c r="R94" t="s" s="128">
        <v>61</v>
      </c>
      <c r="S94" s="129">
        <f>AVERAGE(G79:G94)</f>
        <v>21.125</v>
      </c>
      <c r="T94" s="97">
        <f>AVERAGE(I79:I94)</f>
        <v>37.9966523963199</v>
      </c>
      <c r="U94" t="s" s="128">
        <v>61</v>
      </c>
      <c r="V94" s="129">
        <f>AVERAGE(L79:L94)</f>
        <v>4.75</v>
      </c>
      <c r="W94" s="97">
        <f>AVERAGE(N79:N94)</f>
        <v>40.8986094674556</v>
      </c>
    </row>
    <row r="95" ht="21.95" customHeight="1">
      <c r="A95" s="152">
        <v>2013</v>
      </c>
      <c r="B95" s="99">
        <v>55</v>
      </c>
      <c r="C95" s="83">
        <v>2035</v>
      </c>
      <c r="D95" s="87">
        <v>37</v>
      </c>
      <c r="E95" s="40"/>
      <c r="F95" s="153">
        <v>2013</v>
      </c>
      <c r="G95" s="99">
        <v>34</v>
      </c>
      <c r="H95" s="83">
        <v>1311.6</v>
      </c>
      <c r="I95" s="87">
        <v>38.5764705882353</v>
      </c>
      <c r="J95" s="40"/>
      <c r="K95" s="153">
        <v>2013</v>
      </c>
      <c r="L95" s="99">
        <v>9</v>
      </c>
      <c r="M95" s="83">
        <v>375.2</v>
      </c>
      <c r="N95" s="89">
        <v>41.6888888888889</v>
      </c>
      <c r="O95" t="s" s="125">
        <v>60</v>
      </c>
      <c r="P95" s="129">
        <f>AVERAGE(B79:B95)</f>
        <v>39.8235294117647</v>
      </c>
      <c r="Q95" s="97">
        <f>AVERAGE(D79:D95)</f>
        <v>36.6079675955368</v>
      </c>
      <c r="R95" t="s" s="128">
        <v>60</v>
      </c>
      <c r="S95" s="129">
        <f>AVERAGE(G79:G95)</f>
        <v>21.8823529411765</v>
      </c>
      <c r="T95" s="97">
        <f>AVERAGE(I79:I95)</f>
        <v>38.0307593487855</v>
      </c>
      <c r="U95" t="s" s="128">
        <v>60</v>
      </c>
      <c r="V95" s="129">
        <f>AVERAGE(L79:L95)</f>
        <v>5</v>
      </c>
      <c r="W95" s="97">
        <f>AVERAGE(N79:N95)</f>
        <v>40.955057997558</v>
      </c>
    </row>
    <row r="96" ht="21.95" customHeight="1">
      <c r="A96" s="152">
        <v>2014</v>
      </c>
      <c r="B96" s="99">
        <v>55</v>
      </c>
      <c r="C96" s="83">
        <v>2053.8</v>
      </c>
      <c r="D96" s="87">
        <v>37.3418181818182</v>
      </c>
      <c r="E96" s="40"/>
      <c r="F96" s="153">
        <v>2014</v>
      </c>
      <c r="G96" s="99">
        <v>37</v>
      </c>
      <c r="H96" s="83">
        <v>1422.4</v>
      </c>
      <c r="I96" s="87">
        <v>38.4432432432432</v>
      </c>
      <c r="J96" s="40"/>
      <c r="K96" s="153">
        <v>2014</v>
      </c>
      <c r="L96" s="99">
        <v>10</v>
      </c>
      <c r="M96" s="83">
        <v>408.8</v>
      </c>
      <c r="N96" s="89">
        <v>40.88</v>
      </c>
      <c r="O96" t="s" s="125">
        <v>59</v>
      </c>
      <c r="P96" s="129">
        <f>AVERAGE(B79:B96)</f>
        <v>40.6666666666667</v>
      </c>
      <c r="Q96" s="97">
        <f>AVERAGE(D79:D96)</f>
        <v>36.6487370725525</v>
      </c>
      <c r="R96" t="s" s="128">
        <v>59</v>
      </c>
      <c r="S96" s="129">
        <f>AVERAGE(G79:G96)</f>
        <v>22.7222222222222</v>
      </c>
      <c r="T96" s="97">
        <f>AVERAGE(I79:I96)</f>
        <v>38.0536751206999</v>
      </c>
      <c r="U96" t="s" s="128">
        <v>59</v>
      </c>
      <c r="V96" s="129">
        <f>AVERAGE(L79:L96)</f>
        <v>5.27777777777778</v>
      </c>
      <c r="W96" s="97">
        <f>AVERAGE(N79:N96)</f>
        <v>40.9500541310541</v>
      </c>
    </row>
    <row r="97" ht="21.95" customHeight="1">
      <c r="A97" s="152">
        <v>2015</v>
      </c>
      <c r="B97" s="99">
        <v>50</v>
      </c>
      <c r="C97" s="83">
        <v>1788.4</v>
      </c>
      <c r="D97" s="87">
        <v>35.768</v>
      </c>
      <c r="E97" s="40"/>
      <c r="F97" s="153">
        <v>2015</v>
      </c>
      <c r="G97" s="99">
        <v>18</v>
      </c>
      <c r="H97" s="83">
        <v>674.6</v>
      </c>
      <c r="I97" s="87">
        <v>37.4777777777778</v>
      </c>
      <c r="J97" s="40"/>
      <c r="K97" s="153">
        <v>2015</v>
      </c>
      <c r="L97" s="99">
        <v>1</v>
      </c>
      <c r="M97" s="83">
        <v>39.9</v>
      </c>
      <c r="N97" s="89">
        <v>39.9</v>
      </c>
      <c r="O97" t="s" s="125">
        <v>58</v>
      </c>
      <c r="P97" s="129">
        <f>AVERAGE(B79:B97)</f>
        <v>41.1578947368421</v>
      </c>
      <c r="Q97" s="97">
        <f>AVERAGE(D79:D97)</f>
        <v>36.6023824897865</v>
      </c>
      <c r="R97" t="s" s="128">
        <v>58</v>
      </c>
      <c r="S97" s="129">
        <f>AVERAGE(G79:G97)</f>
        <v>22.4736842105263</v>
      </c>
      <c r="T97" s="97">
        <f>AVERAGE(I79:I97)</f>
        <v>38.0233647342303</v>
      </c>
      <c r="U97" t="s" s="128">
        <v>58</v>
      </c>
      <c r="V97" s="129">
        <f>AVERAGE(L79:L97)</f>
        <v>5.05263157894737</v>
      </c>
      <c r="W97" s="97">
        <f>AVERAGE(N79:N97)</f>
        <v>40.8844257478633</v>
      </c>
    </row>
    <row r="98" ht="21.95" customHeight="1">
      <c r="A98" s="152">
        <v>2016</v>
      </c>
      <c r="B98" s="99">
        <v>62</v>
      </c>
      <c r="C98" s="83">
        <v>2248.7</v>
      </c>
      <c r="D98" s="87">
        <v>36.2693548387097</v>
      </c>
      <c r="E98" s="40"/>
      <c r="F98" s="153">
        <v>2016</v>
      </c>
      <c r="G98" s="99">
        <v>27</v>
      </c>
      <c r="H98" s="83">
        <v>1024.7</v>
      </c>
      <c r="I98" s="87">
        <v>37.9518518518519</v>
      </c>
      <c r="J98" s="40"/>
      <c r="K98" s="153">
        <v>2016</v>
      </c>
      <c r="L98" s="99">
        <v>3</v>
      </c>
      <c r="M98" s="83">
        <v>121.9</v>
      </c>
      <c r="N98" s="89">
        <v>40.6333333333333</v>
      </c>
      <c r="O98" t="s" s="125">
        <v>57</v>
      </c>
      <c r="P98" s="129">
        <f>AVERAGE(B79:B98)</f>
        <v>42.2</v>
      </c>
      <c r="Q98" s="97">
        <f>AVERAGE(D79:D98)</f>
        <v>36.5857311072327</v>
      </c>
      <c r="R98" t="s" s="128">
        <v>57</v>
      </c>
      <c r="S98" s="129">
        <f>AVERAGE(G79:G98)</f>
        <v>22.7</v>
      </c>
      <c r="T98" s="97">
        <f>AVERAGE(I79:I98)</f>
        <v>38.0197890901114</v>
      </c>
      <c r="U98" t="s" s="128">
        <v>57</v>
      </c>
      <c r="V98" s="129">
        <f>AVERAGE(L79:L98)</f>
        <v>4.95</v>
      </c>
      <c r="W98" s="97">
        <f>AVERAGE(N79:N98)</f>
        <v>40.8696556058321</v>
      </c>
    </row>
    <row r="99" ht="21.95" customHeight="1">
      <c r="A99" s="152">
        <v>2017</v>
      </c>
      <c r="B99" s="99">
        <v>59</v>
      </c>
      <c r="C99" s="83">
        <v>2239.8</v>
      </c>
      <c r="D99" s="87">
        <v>37.9627118644068</v>
      </c>
      <c r="E99" s="40"/>
      <c r="F99" s="153">
        <v>2017</v>
      </c>
      <c r="G99" s="99">
        <v>36</v>
      </c>
      <c r="H99" s="83">
        <v>1432.7</v>
      </c>
      <c r="I99" s="87">
        <v>39.7972222222222</v>
      </c>
      <c r="J99" s="40"/>
      <c r="K99" s="153">
        <v>2017</v>
      </c>
      <c r="L99" s="99">
        <v>18</v>
      </c>
      <c r="M99" s="83">
        <v>751.3</v>
      </c>
      <c r="N99" s="89">
        <v>41.7388888888889</v>
      </c>
      <c r="O99" s="96"/>
      <c r="P99" s="83"/>
      <c r="Q99" s="83"/>
      <c r="R99" s="84"/>
      <c r="S99" s="83"/>
      <c r="T99" s="83"/>
      <c r="U99" s="84"/>
      <c r="V99" s="83"/>
      <c r="W99" s="97"/>
    </row>
    <row r="100" ht="21.95" customHeight="1">
      <c r="A100" s="152">
        <v>2018</v>
      </c>
      <c r="B100" s="99">
        <v>68</v>
      </c>
      <c r="C100" s="83">
        <v>2507.9</v>
      </c>
      <c r="D100" s="87">
        <v>36.8808823529412</v>
      </c>
      <c r="E100" s="40"/>
      <c r="F100" s="153">
        <v>2018</v>
      </c>
      <c r="G100" s="99">
        <v>36</v>
      </c>
      <c r="H100" s="83">
        <v>1388.5</v>
      </c>
      <c r="I100" s="87">
        <v>38.5694444444444</v>
      </c>
      <c r="J100" s="40"/>
      <c r="K100" s="153">
        <v>2018</v>
      </c>
      <c r="L100" s="99">
        <v>13</v>
      </c>
      <c r="M100" s="83">
        <v>528.9</v>
      </c>
      <c r="N100" s="89">
        <v>40.6846153846154</v>
      </c>
      <c r="O100" s="96"/>
      <c r="P100" s="83"/>
      <c r="Q100" s="83"/>
      <c r="R100" s="84"/>
      <c r="S100" s="83"/>
      <c r="T100" s="83"/>
      <c r="U100" s="84"/>
      <c r="V100" s="83"/>
      <c r="W100" s="97"/>
    </row>
    <row r="101" ht="21.95" customHeight="1">
      <c r="A101" s="152">
        <v>2019</v>
      </c>
      <c r="B101" s="99">
        <v>88</v>
      </c>
      <c r="C101" s="83">
        <v>3299.5</v>
      </c>
      <c r="D101" s="87">
        <v>37.4943181818182</v>
      </c>
      <c r="E101" s="40"/>
      <c r="F101" s="153">
        <v>2019</v>
      </c>
      <c r="G101" s="99">
        <v>58</v>
      </c>
      <c r="H101" s="83">
        <v>2252.1</v>
      </c>
      <c r="I101" s="87">
        <v>38.8293103448276</v>
      </c>
      <c r="J101" s="40"/>
      <c r="K101" s="153">
        <v>2019</v>
      </c>
      <c r="L101" s="99">
        <v>21</v>
      </c>
      <c r="M101" s="83">
        <v>869.5</v>
      </c>
      <c r="N101" s="89">
        <v>41.4047619047619</v>
      </c>
      <c r="O101" s="96"/>
      <c r="P101" s="83"/>
      <c r="Q101" s="83"/>
      <c r="R101" s="84"/>
      <c r="S101" s="83"/>
      <c r="T101" s="83"/>
      <c r="U101" s="84"/>
      <c r="V101" s="83"/>
      <c r="W101" s="97"/>
    </row>
    <row r="102" ht="21.95" customHeight="1">
      <c r="A102" s="152">
        <v>2020</v>
      </c>
      <c r="B102" s="99">
        <v>40</v>
      </c>
      <c r="C102" s="83">
        <v>1556.1</v>
      </c>
      <c r="D102" s="87">
        <v>38.9025</v>
      </c>
      <c r="E102" s="40"/>
      <c r="F102" s="153">
        <v>2020</v>
      </c>
      <c r="G102" s="99">
        <v>30</v>
      </c>
      <c r="H102" s="83">
        <v>1208.4</v>
      </c>
      <c r="I102" s="87">
        <v>40.28</v>
      </c>
      <c r="J102" s="40"/>
      <c r="K102" s="153">
        <v>2020</v>
      </c>
      <c r="L102" s="99">
        <v>20</v>
      </c>
      <c r="M102" s="83">
        <v>832.4</v>
      </c>
      <c r="N102" s="89">
        <v>41.62</v>
      </c>
      <c r="O102" s="96"/>
      <c r="P102" s="83"/>
      <c r="Q102" s="83"/>
      <c r="R102" s="84"/>
      <c r="S102" s="83"/>
      <c r="T102" s="83"/>
      <c r="U102" s="84"/>
      <c r="V102" s="83"/>
      <c r="W102" s="97"/>
    </row>
    <row r="103" ht="21.95" customHeight="1">
      <c r="A103" s="152">
        <v>2021</v>
      </c>
      <c r="B103" s="99">
        <v>19</v>
      </c>
      <c r="C103" s="83">
        <v>680.5</v>
      </c>
      <c r="D103" s="87">
        <v>35.8157894736842</v>
      </c>
      <c r="E103" s="40"/>
      <c r="F103" s="153">
        <v>2021</v>
      </c>
      <c r="G103" s="99">
        <v>7</v>
      </c>
      <c r="H103" s="83">
        <v>265.3</v>
      </c>
      <c r="I103" s="87">
        <v>37.9</v>
      </c>
      <c r="J103" s="40"/>
      <c r="K103" s="153">
        <v>2021</v>
      </c>
      <c r="L103" s="99">
        <v>0</v>
      </c>
      <c r="M103" s="83">
        <v>0</v>
      </c>
      <c r="N103" s="89"/>
      <c r="O103" s="96"/>
      <c r="P103" s="83"/>
      <c r="Q103" s="83"/>
      <c r="R103" s="84"/>
      <c r="S103" s="83"/>
      <c r="T103" s="83"/>
      <c r="U103" s="84"/>
      <c r="V103" s="83"/>
      <c r="W103" s="97"/>
    </row>
    <row r="104" ht="21.95" customHeight="1">
      <c r="A104" s="152">
        <v>2022</v>
      </c>
      <c r="B104" s="99">
        <v>13</v>
      </c>
      <c r="C104" s="83">
        <v>453.7</v>
      </c>
      <c r="D104" s="87">
        <v>34.9</v>
      </c>
      <c r="E104" s="40"/>
      <c r="F104" s="153">
        <v>2022</v>
      </c>
      <c r="G104" s="99">
        <v>2</v>
      </c>
      <c r="H104" s="83">
        <v>72.59999999999999</v>
      </c>
      <c r="I104" s="87">
        <v>36.3</v>
      </c>
      <c r="J104" s="40"/>
      <c r="K104" s="153">
        <v>2022</v>
      </c>
      <c r="L104" s="99">
        <v>0</v>
      </c>
      <c r="M104" s="83">
        <v>0</v>
      </c>
      <c r="N104" s="89"/>
      <c r="O104" s="96"/>
      <c r="P104" s="83"/>
      <c r="Q104" s="83"/>
      <c r="R104" s="84"/>
      <c r="S104" s="83"/>
      <c r="T104" s="83"/>
      <c r="U104" s="84"/>
      <c r="V104" s="83"/>
      <c r="W104" s="97"/>
    </row>
    <row r="105" ht="21.95" customHeight="1">
      <c r="A105" s="86"/>
      <c r="B105" s="84"/>
      <c r="C105" s="83"/>
      <c r="D105" s="87"/>
      <c r="E105" s="40"/>
      <c r="F105" s="88"/>
      <c r="G105" s="84"/>
      <c r="H105" s="83"/>
      <c r="I105" s="87"/>
      <c r="J105" s="40"/>
      <c r="K105" s="88"/>
      <c r="L105" s="84"/>
      <c r="M105" s="83"/>
      <c r="N105" s="89"/>
      <c r="O105" s="82"/>
      <c r="P105" s="83"/>
      <c r="Q105" s="83"/>
      <c r="R105" s="84"/>
      <c r="S105" s="84"/>
      <c r="T105" s="83"/>
      <c r="U105" s="83"/>
      <c r="V105" s="83"/>
      <c r="W105" s="85"/>
    </row>
    <row r="106" ht="21.95" customHeight="1">
      <c r="A106" s="86"/>
      <c r="B106" s="84"/>
      <c r="C106" s="83"/>
      <c r="D106" s="87"/>
      <c r="E106" s="40"/>
      <c r="F106" s="88"/>
      <c r="G106" s="84"/>
      <c r="H106" s="83"/>
      <c r="I106" s="87"/>
      <c r="J106" s="40"/>
      <c r="K106" s="88"/>
      <c r="L106" s="84"/>
      <c r="M106" s="83"/>
      <c r="N106" s="89"/>
      <c r="O106" s="82"/>
      <c r="P106" s="83"/>
      <c r="Q106" s="83"/>
      <c r="R106" s="84"/>
      <c r="S106" s="84"/>
      <c r="T106" s="83"/>
      <c r="U106" s="83"/>
      <c r="V106" s="83"/>
      <c r="W106" s="85"/>
    </row>
    <row r="107" ht="21.95" customHeight="1">
      <c r="A107" s="86"/>
      <c r="B107" s="84"/>
      <c r="C107" s="83"/>
      <c r="D107" s="87"/>
      <c r="E107" s="40"/>
      <c r="F107" s="88"/>
      <c r="G107" s="84"/>
      <c r="H107" s="83"/>
      <c r="I107" s="87"/>
      <c r="J107" s="40"/>
      <c r="K107" s="88"/>
      <c r="L107" s="84"/>
      <c r="M107" s="83"/>
      <c r="N107" s="89"/>
      <c r="O107" s="82"/>
      <c r="P107" s="83"/>
      <c r="Q107" s="83"/>
      <c r="R107" s="84"/>
      <c r="S107" s="84"/>
      <c r="T107" s="83"/>
      <c r="U107" s="83"/>
      <c r="V107" s="83"/>
      <c r="W107" s="85"/>
    </row>
    <row r="108" ht="21.95" customHeight="1">
      <c r="A108" s="86"/>
      <c r="B108" s="84"/>
      <c r="C108" s="83"/>
      <c r="D108" s="87"/>
      <c r="E108" s="40"/>
      <c r="F108" s="88"/>
      <c r="G108" s="84"/>
      <c r="H108" s="83"/>
      <c r="I108" s="87"/>
      <c r="J108" s="40"/>
      <c r="K108" s="88"/>
      <c r="L108" s="84"/>
      <c r="M108" s="83"/>
      <c r="N108" s="89"/>
      <c r="O108" s="82"/>
      <c r="P108" s="83"/>
      <c r="Q108" s="83"/>
      <c r="R108" s="84"/>
      <c r="S108" s="84"/>
      <c r="T108" s="83"/>
      <c r="U108" s="83"/>
      <c r="V108" s="83"/>
      <c r="W108" s="85"/>
    </row>
    <row r="109" ht="21.95" customHeight="1">
      <c r="A109" s="86"/>
      <c r="B109" s="84"/>
      <c r="C109" s="83"/>
      <c r="D109" s="87"/>
      <c r="E109" s="40"/>
      <c r="F109" s="88"/>
      <c r="G109" s="84"/>
      <c r="H109" s="83"/>
      <c r="I109" s="87"/>
      <c r="J109" s="40"/>
      <c r="K109" s="88"/>
      <c r="L109" s="84"/>
      <c r="M109" s="83"/>
      <c r="N109" s="89"/>
      <c r="O109" s="82"/>
      <c r="P109" s="83"/>
      <c r="Q109" s="83"/>
      <c r="R109" s="84"/>
      <c r="S109" s="84"/>
      <c r="T109" s="83"/>
      <c r="U109" s="83"/>
      <c r="V109" s="83"/>
      <c r="W109" s="85"/>
    </row>
    <row r="110" ht="21.95" customHeight="1">
      <c r="A110" s="86"/>
      <c r="B110" s="84"/>
      <c r="C110" s="83"/>
      <c r="D110" s="87"/>
      <c r="E110" s="40"/>
      <c r="F110" s="88"/>
      <c r="G110" s="84"/>
      <c r="H110" s="83"/>
      <c r="I110" s="87"/>
      <c r="J110" s="40"/>
      <c r="K110" s="88"/>
      <c r="L110" s="84"/>
      <c r="M110" s="83"/>
      <c r="N110" s="89"/>
      <c r="O110" s="82"/>
      <c r="P110" s="83"/>
      <c r="Q110" s="83"/>
      <c r="R110" s="84"/>
      <c r="S110" s="84"/>
      <c r="T110" s="83"/>
      <c r="U110" s="83"/>
      <c r="V110" s="83"/>
      <c r="W110" s="85"/>
    </row>
    <row r="111" ht="21.95" customHeight="1">
      <c r="A111" s="86"/>
      <c r="B111" s="84"/>
      <c r="C111" s="83"/>
      <c r="D111" s="87"/>
      <c r="E111" s="40"/>
      <c r="F111" s="88"/>
      <c r="G111" s="84"/>
      <c r="H111" s="83"/>
      <c r="I111" s="87"/>
      <c r="J111" s="40"/>
      <c r="K111" s="88"/>
      <c r="L111" s="84"/>
      <c r="M111" s="83"/>
      <c r="N111" s="89"/>
      <c r="O111" s="82"/>
      <c r="P111" s="83"/>
      <c r="Q111" s="83"/>
      <c r="R111" s="84"/>
      <c r="S111" s="84"/>
      <c r="T111" s="83"/>
      <c r="U111" s="83"/>
      <c r="V111" s="83"/>
      <c r="W111" s="85"/>
    </row>
    <row r="112" ht="21.95" customHeight="1">
      <c r="A112" s="86"/>
      <c r="B112" s="84"/>
      <c r="C112" s="83"/>
      <c r="D112" s="87"/>
      <c r="E112" s="40"/>
      <c r="F112" s="88"/>
      <c r="G112" s="84"/>
      <c r="H112" s="83"/>
      <c r="I112" s="87"/>
      <c r="J112" s="40"/>
      <c r="K112" s="88"/>
      <c r="L112" s="84"/>
      <c r="M112" s="83"/>
      <c r="N112" s="89"/>
      <c r="O112" s="82"/>
      <c r="P112" s="83"/>
      <c r="Q112" s="83"/>
      <c r="R112" s="84"/>
      <c r="S112" s="84"/>
      <c r="T112" s="83"/>
      <c r="U112" s="83"/>
      <c r="V112" s="83"/>
      <c r="W112" s="85"/>
    </row>
    <row r="113" ht="21.95" customHeight="1">
      <c r="A113" s="86"/>
      <c r="B113" s="84"/>
      <c r="C113" s="83"/>
      <c r="D113" s="87"/>
      <c r="E113" s="40"/>
      <c r="F113" s="88"/>
      <c r="G113" s="84"/>
      <c r="H113" s="83"/>
      <c r="I113" s="87"/>
      <c r="J113" s="40"/>
      <c r="K113" s="88"/>
      <c r="L113" s="84"/>
      <c r="M113" s="83"/>
      <c r="N113" s="89"/>
      <c r="O113" s="82"/>
      <c r="P113" s="83"/>
      <c r="Q113" s="83"/>
      <c r="R113" s="84"/>
      <c r="S113" s="84"/>
      <c r="T113" s="83"/>
      <c r="U113" s="83"/>
      <c r="V113" s="83"/>
      <c r="W113" s="85"/>
    </row>
    <row r="114" ht="21.95" customHeight="1">
      <c r="A114" s="86"/>
      <c r="B114" s="84"/>
      <c r="C114" s="83"/>
      <c r="D114" s="87"/>
      <c r="E114" s="40"/>
      <c r="F114" s="88"/>
      <c r="G114" s="84"/>
      <c r="H114" s="83"/>
      <c r="I114" s="87"/>
      <c r="J114" s="40"/>
      <c r="K114" s="88"/>
      <c r="L114" s="84"/>
      <c r="M114" s="83"/>
      <c r="N114" s="89"/>
      <c r="O114" s="82"/>
      <c r="P114" s="83"/>
      <c r="Q114" s="83"/>
      <c r="R114" s="84"/>
      <c r="S114" s="84"/>
      <c r="T114" s="83"/>
      <c r="U114" s="83"/>
      <c r="V114" s="83"/>
      <c r="W114" s="85"/>
    </row>
    <row r="115" ht="21.95" customHeight="1">
      <c r="A115" s="86"/>
      <c r="B115" s="84"/>
      <c r="C115" s="83"/>
      <c r="D115" s="87"/>
      <c r="E115" s="40"/>
      <c r="F115" s="88"/>
      <c r="G115" s="84"/>
      <c r="H115" s="83"/>
      <c r="I115" s="87"/>
      <c r="J115" s="40"/>
      <c r="K115" s="88"/>
      <c r="L115" s="84"/>
      <c r="M115" s="83"/>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90"/>
      <c r="E123" s="40"/>
      <c r="F123" s="88"/>
      <c r="G123" s="84"/>
      <c r="H123" s="83"/>
      <c r="I123" s="90"/>
      <c r="J123" s="40"/>
      <c r="K123" s="88"/>
      <c r="L123" s="84"/>
      <c r="M123" s="83"/>
      <c r="N123" s="91"/>
      <c r="O123" s="82"/>
      <c r="P123" s="83"/>
      <c r="Q123" s="83"/>
      <c r="R123" s="84"/>
      <c r="S123" s="84"/>
      <c r="T123" s="83"/>
      <c r="U123" s="83"/>
      <c r="V123" s="83"/>
      <c r="W123" s="85"/>
    </row>
    <row r="124" ht="21.95" customHeight="1">
      <c r="A124" s="86"/>
      <c r="B124" s="84"/>
      <c r="C124" s="83"/>
      <c r="D124" s="87"/>
      <c r="E124" s="40"/>
      <c r="F124" s="88"/>
      <c r="G124" s="84"/>
      <c r="H124" s="83"/>
      <c r="I124" s="90"/>
      <c r="J124" s="40"/>
      <c r="K124" s="88"/>
      <c r="L124" s="84"/>
      <c r="M124" s="83"/>
      <c r="N124" s="91"/>
      <c r="O124" s="82"/>
      <c r="P124" s="83"/>
      <c r="Q124" s="83"/>
      <c r="R124" s="84"/>
      <c r="S124" s="84"/>
      <c r="T124" s="83"/>
      <c r="U124" s="83"/>
      <c r="V124" s="83"/>
      <c r="W124" s="85"/>
    </row>
    <row r="125" ht="21.95" customHeight="1">
      <c r="A125" t="s" s="92">
        <v>78</v>
      </c>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t="s" s="93">
        <v>67</v>
      </c>
      <c r="B126" s="94"/>
      <c r="C126" s="83"/>
      <c r="D126" s="87"/>
      <c r="E126" s="40"/>
      <c r="F126" t="s" s="95">
        <v>67</v>
      </c>
      <c r="G126" s="94"/>
      <c r="H126" s="83"/>
      <c r="I126" s="87"/>
      <c r="J126" s="40"/>
      <c r="K126" t="s" s="95">
        <v>67</v>
      </c>
      <c r="L126" s="94"/>
      <c r="M126" s="83"/>
      <c r="N126" s="89"/>
      <c r="O126" s="96"/>
      <c r="P126" s="83"/>
      <c r="Q126" s="83"/>
      <c r="R126" s="84"/>
      <c r="S126" s="83"/>
      <c r="T126" s="83"/>
      <c r="U126" s="84"/>
      <c r="V126" s="83"/>
      <c r="W126" s="97"/>
    </row>
    <row r="127" ht="21.95" customHeight="1">
      <c r="A127" t="s" s="98">
        <v>79</v>
      </c>
      <c r="B127" s="99">
        <f>AVERAGE(B68:B77)</f>
        <v>35</v>
      </c>
      <c r="C127" s="83">
        <f>AVERAGE(C68:C77)</f>
        <v>1268.77</v>
      </c>
      <c r="D127" s="87">
        <f>AVERAGE(D68:D77)</f>
        <v>36.2500019849429</v>
      </c>
      <c r="E127" s="40"/>
      <c r="F127" t="s" s="100">
        <v>79</v>
      </c>
      <c r="G127" s="99">
        <f>AVERAGE(G68:G77)</f>
        <v>15.5</v>
      </c>
      <c r="H127" s="83">
        <f>AVERAGE(H68:H77)</f>
        <v>589.04</v>
      </c>
      <c r="I127" s="87">
        <f>AVERAGE(I68:I77)</f>
        <v>38.019818107979</v>
      </c>
      <c r="J127" s="40"/>
      <c r="K127" t="s" s="100">
        <v>79</v>
      </c>
      <c r="L127" s="99">
        <f>AVERAGE(L68:L77)</f>
        <v>2.7</v>
      </c>
      <c r="M127" s="83">
        <f>AVERAGE(M68:M77)</f>
        <v>109.84</v>
      </c>
      <c r="N127" s="89">
        <f>AVERAGE(N68:N77)</f>
        <v>40.44375</v>
      </c>
      <c r="O127" s="96"/>
      <c r="P127" s="83"/>
      <c r="Q127" s="83"/>
      <c r="R127" s="84"/>
      <c r="S127" s="83"/>
      <c r="T127" s="83"/>
      <c r="U127" s="84"/>
      <c r="V127" s="83"/>
      <c r="W127" s="97"/>
    </row>
    <row r="128" ht="21.95" customHeight="1">
      <c r="A128" t="s" s="98">
        <v>80</v>
      </c>
      <c r="B128" s="83">
        <f>AVERAGE(B79:B88)</f>
        <v>42</v>
      </c>
      <c r="C128" s="83">
        <f>AVERAGE(C79:C88)</f>
        <v>1544.99</v>
      </c>
      <c r="D128" s="87">
        <f>AVERAGE(D79:D88)</f>
        <v>36.632292961465</v>
      </c>
      <c r="E128" s="40"/>
      <c r="F128" t="s" s="100">
        <v>80</v>
      </c>
      <c r="G128" s="83">
        <f>AVERAGE(G79:G88)</f>
        <v>23.1</v>
      </c>
      <c r="H128" s="83">
        <f>AVERAGE(H79:H88)</f>
        <v>884.88</v>
      </c>
      <c r="I128" s="87">
        <f>AVERAGE(I79:I88)</f>
        <v>38.097045027195</v>
      </c>
      <c r="J128" s="40"/>
      <c r="K128" t="s" s="100">
        <v>80</v>
      </c>
      <c r="L128" s="83">
        <f>AVERAGE(L79:L88)</f>
        <v>5.6</v>
      </c>
      <c r="M128" s="83">
        <f>AVERAGE(M79:M88)</f>
        <v>230.83</v>
      </c>
      <c r="N128" s="89">
        <f>AVERAGE(N79:N88)</f>
        <v>40.944375</v>
      </c>
      <c r="O128" s="96"/>
      <c r="P128" s="83"/>
      <c r="Q128" s="83"/>
      <c r="R128" s="84"/>
      <c r="S128" s="83"/>
      <c r="T128" s="83"/>
      <c r="U128" s="84"/>
      <c r="V128" s="83"/>
      <c r="W128" s="97"/>
    </row>
    <row r="129" ht="21.95" customHeight="1">
      <c r="A129" t="s" s="101">
        <v>81</v>
      </c>
      <c r="B129" s="84"/>
      <c r="C129" s="84"/>
      <c r="D129" s="90"/>
      <c r="E129" s="40"/>
      <c r="F129" t="s" s="102">
        <v>81</v>
      </c>
      <c r="G129" s="84"/>
      <c r="H129" s="84"/>
      <c r="I129" s="90"/>
      <c r="J129" s="40"/>
      <c r="K129" t="s" s="102">
        <v>81</v>
      </c>
      <c r="L129" s="84"/>
      <c r="M129" s="84"/>
      <c r="N129" s="91"/>
      <c r="O129" s="96"/>
      <c r="P129" s="83"/>
      <c r="Q129" s="83"/>
      <c r="R129" s="84"/>
      <c r="S129" s="83"/>
      <c r="T129" s="83"/>
      <c r="U129" s="84"/>
      <c r="V129" s="83"/>
      <c r="W129" s="97"/>
    </row>
    <row r="130" ht="21.95" customHeight="1">
      <c r="A130" t="s" s="103">
        <v>82</v>
      </c>
      <c r="B130" s="99">
        <f>AVERAGE(B69:B78)</f>
        <v>32.8</v>
      </c>
      <c r="C130" s="83">
        <f>AVERAGE(C69:C78)</f>
        <v>1191.55</v>
      </c>
      <c r="D130" s="87">
        <f>AVERAGE(D69:D78)</f>
        <v>36.2870405244966</v>
      </c>
      <c r="E130" s="40"/>
      <c r="F130" t="s" s="104">
        <v>82</v>
      </c>
      <c r="G130" s="99">
        <f>AVERAGE(G69:G78)</f>
        <v>15.1</v>
      </c>
      <c r="H130" s="83">
        <f>AVERAGE(H69:H78)</f>
        <v>574.22</v>
      </c>
      <c r="I130" s="87">
        <f>AVERAGE(I69:I78)</f>
        <v>38.0481038222647</v>
      </c>
      <c r="J130" s="40"/>
      <c r="K130" t="s" s="104">
        <v>82</v>
      </c>
      <c r="L130" s="99">
        <f>AVERAGE(L69:L78)</f>
        <v>2.6</v>
      </c>
      <c r="M130" s="83">
        <f>AVERAGE(M69:M78)</f>
        <v>106.1</v>
      </c>
      <c r="N130" s="89">
        <f>AVERAGE(N69:N78)</f>
        <v>40.80625</v>
      </c>
      <c r="O130" s="96"/>
      <c r="P130" s="83"/>
      <c r="Q130" s="83"/>
      <c r="R130" s="84"/>
      <c r="S130" s="83"/>
      <c r="T130" s="83"/>
      <c r="U130" s="84"/>
      <c r="V130" s="83"/>
      <c r="W130" s="97"/>
    </row>
    <row r="131" ht="21.95" customHeight="1">
      <c r="A131" t="s" s="103">
        <v>83</v>
      </c>
      <c r="B131" s="83">
        <f>AVERAGE(B80:B89)</f>
        <v>42.3</v>
      </c>
      <c r="C131" s="83">
        <f>AVERAGE(C80:C89)</f>
        <v>1554.92</v>
      </c>
      <c r="D131" s="87">
        <f>AVERAGE(D80:D89)</f>
        <v>36.6101948825975</v>
      </c>
      <c r="E131" s="40"/>
      <c r="F131" t="s" s="104">
        <v>83</v>
      </c>
      <c r="G131" s="83">
        <f>AVERAGE(G80:G89)</f>
        <v>23.2</v>
      </c>
      <c r="H131" s="83">
        <f>AVERAGE(H80:H89)</f>
        <v>887.25</v>
      </c>
      <c r="I131" s="87">
        <f>AVERAGE(I80:I89)</f>
        <v>38.0180391792418</v>
      </c>
      <c r="J131" s="40"/>
      <c r="K131" t="s" s="104">
        <v>83</v>
      </c>
      <c r="L131" s="83">
        <f>AVERAGE(L80:L89)</f>
        <v>5.2</v>
      </c>
      <c r="M131" s="83">
        <f>AVERAGE(M80:M89)</f>
        <v>214.29</v>
      </c>
      <c r="N131" s="89">
        <f>AVERAGE(N80:N89)</f>
        <v>40.956875</v>
      </c>
      <c r="O131" s="96"/>
      <c r="P131" s="83"/>
      <c r="Q131" s="83"/>
      <c r="R131" s="84"/>
      <c r="S131" s="83"/>
      <c r="T131" s="83"/>
      <c r="U131" s="84"/>
      <c r="V131" s="83"/>
      <c r="W131" s="97"/>
    </row>
    <row r="132" ht="21.95" customHeight="1">
      <c r="A132" s="105"/>
      <c r="B132" s="84"/>
      <c r="C132" s="84"/>
      <c r="D132" s="90"/>
      <c r="E132" s="40"/>
      <c r="F132" s="106"/>
      <c r="G132" s="84"/>
      <c r="H132" s="84"/>
      <c r="I132" s="90"/>
      <c r="J132" s="40"/>
      <c r="K132" s="106"/>
      <c r="L132" s="84"/>
      <c r="M132" s="84"/>
      <c r="N132" s="91"/>
      <c r="O132" s="96"/>
      <c r="P132" s="83"/>
      <c r="Q132" s="83"/>
      <c r="R132" s="84"/>
      <c r="S132" s="83"/>
      <c r="T132" s="83"/>
      <c r="U132" s="84"/>
      <c r="V132" s="83"/>
      <c r="W132" s="97"/>
    </row>
    <row r="133" ht="21.95" customHeight="1">
      <c r="A133" t="s" s="93">
        <v>72</v>
      </c>
      <c r="B133" s="84"/>
      <c r="C133" s="84"/>
      <c r="D133" s="90"/>
      <c r="E133" s="40"/>
      <c r="F133" t="s" s="95">
        <v>72</v>
      </c>
      <c r="G133" s="84"/>
      <c r="H133" s="84"/>
      <c r="I133" s="90"/>
      <c r="J133" s="40"/>
      <c r="K133" t="s" s="95">
        <v>72</v>
      </c>
      <c r="L133" s="84"/>
      <c r="M133" s="84"/>
      <c r="N133" s="91"/>
      <c r="O133" s="96"/>
      <c r="P133" s="83"/>
      <c r="Q133" s="83"/>
      <c r="R133" s="84"/>
      <c r="S133" s="83"/>
      <c r="T133" s="83"/>
      <c r="U133" s="84"/>
      <c r="V133" s="83"/>
      <c r="W133" s="97"/>
    </row>
    <row r="134" ht="21.95" customHeight="1">
      <c r="A134" t="s" s="98">
        <v>79</v>
      </c>
      <c r="B134" s="83">
        <f>AVERAGE(B73:B77)</f>
        <v>30.6</v>
      </c>
      <c r="C134" s="83">
        <f>AVERAGE(C73:C77)</f>
        <v>1106.66</v>
      </c>
      <c r="D134" s="87">
        <f>AVERAGE(D73:D77)</f>
        <v>36.2314936483087</v>
      </c>
      <c r="E134" s="40"/>
      <c r="F134" t="s" s="100">
        <v>79</v>
      </c>
      <c r="G134" s="83">
        <f>AVERAGE(G73:G77)</f>
        <v>13.2</v>
      </c>
      <c r="H134" s="83">
        <f>AVERAGE(H73:H77)</f>
        <v>499.5</v>
      </c>
      <c r="I134" s="87">
        <f>AVERAGE(I73:I77)</f>
        <v>38.0642</v>
      </c>
      <c r="J134" s="40"/>
      <c r="K134" t="s" s="100">
        <v>79</v>
      </c>
      <c r="L134" s="83">
        <f>AVERAGE(L73:L77)</f>
        <v>1.4</v>
      </c>
      <c r="M134" s="83">
        <f>AVERAGE(M73:M77)</f>
        <v>56.8</v>
      </c>
      <c r="N134" s="89">
        <f>AVERAGE(N73:N77)</f>
        <v>40.325</v>
      </c>
      <c r="O134" s="96"/>
      <c r="P134" s="83"/>
      <c r="Q134" s="83"/>
      <c r="R134" s="84"/>
      <c r="S134" s="83"/>
      <c r="T134" s="83"/>
      <c r="U134" s="84"/>
      <c r="V134" s="83"/>
      <c r="W134" s="97"/>
    </row>
    <row r="135" ht="21.95" customHeight="1">
      <c r="A135" t="s" s="98">
        <v>80</v>
      </c>
      <c r="B135" s="83">
        <f>AVERAGE(B79:B83)</f>
        <v>33.4</v>
      </c>
      <c r="C135" s="83">
        <f>AVERAGE(C79:C83)</f>
        <v>1214.7</v>
      </c>
      <c r="D135" s="87">
        <f>AVERAGE(D79:D83)</f>
        <v>36.2048407402058</v>
      </c>
      <c r="E135" s="40"/>
      <c r="F135" t="s" s="100">
        <v>80</v>
      </c>
      <c r="G135" s="83">
        <f>AVERAGE(G79:G83)</f>
        <v>15.8</v>
      </c>
      <c r="H135" s="83">
        <f>AVERAGE(H79:H83)</f>
        <v>600.48</v>
      </c>
      <c r="I135" s="87">
        <f>AVERAGE(I79:I83)</f>
        <v>37.8066515262515</v>
      </c>
      <c r="J135" s="40"/>
      <c r="K135" t="s" s="100">
        <v>80</v>
      </c>
      <c r="L135" s="83">
        <f>AVERAGE(L79:L83)</f>
        <v>3</v>
      </c>
      <c r="M135" s="83">
        <f>AVERAGE(M79:M83)</f>
        <v>123.3</v>
      </c>
      <c r="N135" s="89">
        <f>AVERAGE(N79:N83)</f>
        <v>41.05</v>
      </c>
      <c r="O135" s="96"/>
      <c r="P135" s="83"/>
      <c r="Q135" s="83"/>
      <c r="R135" s="84"/>
      <c r="S135" s="83"/>
      <c r="T135" s="83"/>
      <c r="U135" s="84"/>
      <c r="V135" s="83"/>
      <c r="W135" s="97"/>
    </row>
    <row r="136" ht="21.95" customHeight="1">
      <c r="A136" t="s" s="101">
        <v>81</v>
      </c>
      <c r="B136" s="84"/>
      <c r="C136" s="84"/>
      <c r="D136" s="90"/>
      <c r="E136" s="40"/>
      <c r="F136" t="s" s="102">
        <v>81</v>
      </c>
      <c r="G136" s="84"/>
      <c r="H136" s="84"/>
      <c r="I136" s="90"/>
      <c r="J136" s="40"/>
      <c r="K136" t="s" s="102">
        <v>81</v>
      </c>
      <c r="L136" s="84"/>
      <c r="M136" s="84"/>
      <c r="N136" s="91"/>
      <c r="O136" s="96"/>
      <c r="P136" s="83"/>
      <c r="Q136" s="83"/>
      <c r="R136" s="84"/>
      <c r="S136" s="83"/>
      <c r="T136" s="83"/>
      <c r="U136" s="84"/>
      <c r="V136" s="83"/>
      <c r="W136" s="97"/>
    </row>
    <row r="137" ht="21.95" customHeight="1">
      <c r="A137" t="s" s="103">
        <v>82</v>
      </c>
      <c r="B137" s="83">
        <f>AVERAGE(B74:B78)</f>
        <v>27.6</v>
      </c>
      <c r="C137" s="83">
        <f>AVERAGE(C74:C78)</f>
        <v>996.9</v>
      </c>
      <c r="D137" s="87">
        <f>AVERAGE(D74:D78)</f>
        <v>36.1886723316943</v>
      </c>
      <c r="E137" s="40"/>
      <c r="F137" t="s" s="104">
        <v>82</v>
      </c>
      <c r="G137" s="83">
        <f>AVERAGE(G74:G78)</f>
        <v>11.2</v>
      </c>
      <c r="H137" s="83">
        <f>AVERAGE(H74:H78)</f>
        <v>425.46</v>
      </c>
      <c r="I137" s="87">
        <f>AVERAGE(I74:I78)</f>
        <v>38.1662</v>
      </c>
      <c r="J137" s="40"/>
      <c r="K137" t="s" s="104">
        <v>82</v>
      </c>
      <c r="L137" s="83">
        <f>AVERAGE(L74:L78)</f>
        <v>1.4</v>
      </c>
      <c r="M137" s="83">
        <f>AVERAGE(M74:M78)</f>
        <v>57.52</v>
      </c>
      <c r="N137" s="89">
        <f>AVERAGE(N74:N78)</f>
        <v>41.225</v>
      </c>
      <c r="O137" s="96"/>
      <c r="P137" s="83"/>
      <c r="Q137" s="83"/>
      <c r="R137" s="84"/>
      <c r="S137" s="83"/>
      <c r="T137" s="83"/>
      <c r="U137" s="84"/>
      <c r="V137" s="83"/>
      <c r="W137" s="97"/>
    </row>
    <row r="138" ht="21.95" customHeight="1">
      <c r="A138" t="s" s="103">
        <v>83</v>
      </c>
      <c r="B138" s="83">
        <f>AVERAGE(B80:B84)</f>
        <v>33.4</v>
      </c>
      <c r="C138" s="83">
        <f>AVERAGE(C80:C84)</f>
        <v>1211.76</v>
      </c>
      <c r="D138" s="87">
        <f>AVERAGE(D80:D84)</f>
        <v>36.1364686471825</v>
      </c>
      <c r="E138" s="40"/>
      <c r="F138" t="s" s="104">
        <v>83</v>
      </c>
      <c r="G138" s="83">
        <f>AVERAGE(G80:G84)</f>
        <v>16.6</v>
      </c>
      <c r="H138" s="83">
        <f>AVERAGE(H80:H84)</f>
        <v>625.66</v>
      </c>
      <c r="I138" s="87">
        <f>AVERAGE(I80:I84)</f>
        <v>37.5435202131202</v>
      </c>
      <c r="J138" s="40"/>
      <c r="K138" t="s" s="104">
        <v>83</v>
      </c>
      <c r="L138" s="83">
        <f>AVERAGE(L80:L84)</f>
        <v>2</v>
      </c>
      <c r="M138" s="83">
        <f>AVERAGE(M80:M84)</f>
        <v>81.54000000000001</v>
      </c>
      <c r="N138" s="89">
        <f>AVERAGE(N80:N84)</f>
        <v>40.45</v>
      </c>
      <c r="O138" s="96"/>
      <c r="P138" s="83"/>
      <c r="Q138" s="83"/>
      <c r="R138" s="84"/>
      <c r="S138" s="83"/>
      <c r="T138" s="83"/>
      <c r="U138" s="84"/>
      <c r="V138" s="83"/>
      <c r="W138" s="97"/>
    </row>
    <row r="139" ht="21.95" customHeight="1">
      <c r="A139" s="105"/>
      <c r="B139" s="83"/>
      <c r="C139" s="83"/>
      <c r="D139" s="87"/>
      <c r="E139" s="40"/>
      <c r="F139" s="106"/>
      <c r="G139" s="84"/>
      <c r="H139" s="83"/>
      <c r="I139" s="87"/>
      <c r="J139" s="40"/>
      <c r="K139" s="106"/>
      <c r="L139" s="84"/>
      <c r="M139" s="83"/>
      <c r="N139" s="89"/>
      <c r="O139" s="96"/>
      <c r="P139" s="83"/>
      <c r="Q139" s="83"/>
      <c r="R139" s="84"/>
      <c r="S139" s="83"/>
      <c r="T139" s="83"/>
      <c r="U139" s="84"/>
      <c r="V139" s="83"/>
      <c r="W139" s="97"/>
    </row>
    <row r="140" ht="21.95" customHeight="1">
      <c r="A140" s="105"/>
      <c r="B140" s="107"/>
      <c r="C140" t="s" s="108">
        <v>84</v>
      </c>
      <c r="D140" s="87"/>
      <c r="E140" s="40"/>
      <c r="F140" s="106"/>
      <c r="G140" s="84"/>
      <c r="H140" s="83"/>
      <c r="I140" s="87"/>
      <c r="J140" s="40"/>
      <c r="K140" s="106"/>
      <c r="L140" s="84"/>
      <c r="M140" s="83"/>
      <c r="N140" s="89"/>
      <c r="O140" s="96"/>
      <c r="P140" s="83"/>
      <c r="Q140" s="83"/>
      <c r="R140" s="84"/>
      <c r="S140" s="83"/>
      <c r="T140" s="83"/>
      <c r="U140" s="84"/>
      <c r="V140" s="83"/>
      <c r="W140" s="97"/>
    </row>
    <row r="141" ht="22.75" customHeight="1">
      <c r="A141" s="109"/>
      <c r="B141" s="110"/>
      <c r="C141" t="s" s="111">
        <v>85</v>
      </c>
      <c r="D141" s="112"/>
      <c r="E141" s="113"/>
      <c r="F141" s="114"/>
      <c r="G141" s="115"/>
      <c r="H141" s="116"/>
      <c r="I141" s="112"/>
      <c r="J141" s="113"/>
      <c r="K141" s="114"/>
      <c r="L141" s="115"/>
      <c r="M141" s="116"/>
      <c r="N141" s="117"/>
      <c r="O141" s="118"/>
      <c r="P141" s="116"/>
      <c r="Q141" s="116"/>
      <c r="R141" s="115"/>
      <c r="S141" s="116"/>
      <c r="T141" s="116"/>
      <c r="U141" s="115"/>
      <c r="V141" s="116"/>
      <c r="W14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dimension ref="A1:N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4" customWidth="1"/>
    <col min="2" max="14" width="8.35156" style="24" customWidth="1"/>
    <col min="15" max="16384" width="16.3516" style="24"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AVERAGE('Alice Springs'!B69,'Bridgetown'!B71,'Brisbane'!B69,'Broome'!B69,'Cairns'!B69,'Canberra'!B70,'Cape Borda'!B23,'Cape Otway'!B67,'Charleville'!B69,'Coffs Harbour'!B27,'Cunderdin'!B28,'Dalwallinu'!B23,'Esperance'!B69,'Eucla'!B65,'Georgetown'!B77,'Giles'!B22,'Grove'!B33,'Halls Creek'!B69,'Horn Island'!B28,'Kalgoorlie'!B69,'Katanning'!B71,'Launceston'!B77,'Learmonth'!B3,'Longreach'!B69,'Low Head'!B70,'Meekatharra'!B52,'Moree'!B69,'Port Hedland'!B66,'Rabbit Flat'!B10,'Richmond Qld'!B71,'Rockhampton'!B39,'St George'!B66,'Tarcoola'!B58,'Tennant Creek'!B68,'Townsville'!B38,'Victoria River Downs'!B15,'Wandering'!B71)</f>
        <v>30.7027027027027</v>
      </c>
      <c r="C2" s="12">
        <f>AVERAGE('Alice Springs'!D69,'Bridgetown'!D71,'Brisbane'!D69,'Broome'!D69,'Cairns'!D69,'Canberra'!D70,'Cape Borda'!D23,'Cape Otway'!B67,'Charleville'!D69,'Coffs Harbour'!D27,'Cunderdin'!D28,'Dalwallinu'!D23,'Esperance'!D69,'Eucla'!D65,'Georgetown'!D77,'Giles'!D22,'Grove'!D33,'Halls Creek'!D69,'Horn Island'!D28,'Kalgoorlie'!D69,'Katanning'!D71,'Launceston'!D77,'Learmonth'!D3,'Longreach'!D69,'Low Head'!D70,'Meekatharra'!D52,'Moree'!D69,'Port Hedland'!D66,'Rabbit Flat'!D10,'Richmond Qld'!D71,'Rockhampton'!D39,'St George'!D66,'Tarcoola'!D58,'Tennant Creek'!D68,'Townsville'!D38,'Victoria River Downs'!D15,'Wandering'!D71)</f>
        <v>36.3127740037392</v>
      </c>
      <c r="D2" s="13">
        <f>AVERAGE('Alice Springs'!G69,'Bridgetown'!G71,'Brisbane'!G69,'Broome'!G69,'Cairns'!G69,'Canberra'!G70,'Cape Borda'!G23,'Cape Otway'!G67,'Charleville'!G69,'Coffs Harbour'!G27,'Cunderdin'!G28,'Dalwallinu'!G23,'Esperance'!G69,'Eucla'!G65,'Georgetown'!G77,'Giles'!G22,'Grove'!G33,'Halls Creek'!G69,'Horn Island'!G28,'Kalgoorlie'!G69,'Katanning'!G71,'Launceston'!G77,'Learmonth'!G3,'Longreach'!G69,'Low Head'!G70,'Meekatharra'!G52,'Moree'!G69,'Port Hedland'!G66,'Rabbit Flat'!G10,'Richmond Qld'!G71,'Rockhampton'!G39,'St George'!G66,'Tarcoola'!G58,'Tennant Creek'!G68,'Townsville'!G38,'Victoria River Downs'!G15,'Wandering'!G71)</f>
        <v>15.5945945945946</v>
      </c>
      <c r="E2" s="12">
        <f>AVERAGE('Alice Springs'!I69,'Bridgetown'!I71,'Brisbane'!I69,'Broome'!I69,'Cairns'!I69,'Canberra'!I70,'Cape Borda'!I23,'Cape Otway'!I67,'Charleville'!I69,'Coffs Harbour'!I27,'Cunderdin'!I28,'Dalwallinu'!I23,'Esperance'!I69,'Eucla'!I65,'Georgetown'!I77,'Giles'!I22,'Grove'!I33,'Halls Creek'!I69,'Horn Island'!I28,'Kalgoorlie'!I69,'Katanning'!I71,'Launceston'!I77,'Learmonth'!I3,'Longreach'!I69,'Low Head'!I70,'Meekatharra'!I52,'Moree'!I69,'Port Hedland'!I66,'Rabbit Flat'!I10,'Richmond Qld'!I71,'Rockhampton'!I39,'St George'!I66,'Tarcoola'!I58,'Tennant Creek'!I68,'Townsville'!I38,'Victoria River Downs'!I15,'Wandering'!I71)</f>
        <v>37.3317023918031</v>
      </c>
      <c r="F2" s="13">
        <f>AVERAGE('Alice Springs'!L69,'Bridgetown'!L71,'Brisbane'!L69,'Broome'!L69,'Cairns'!L69,'Canberra'!L70,'Cape Borda'!L23,'Cape Otway'!L67,'Charleville'!L69,'Coffs Harbour'!L27,'Cunderdin'!L28,'Dalwallinu'!L23,'Esperance'!L69,'Eucla'!L65,'Georgetown'!L77,'Giles'!L22,'Grove'!L33,'Halls Creek'!L69,'Horn Island'!L28,'Kalgoorlie'!L69,'Katanning'!L71,'Launceston'!L77,'Learmonth'!L3,'Longreach'!L69,'Low Head'!L70,'Meekatharra'!L52,'Moree'!L69,'Port Hedland'!L66,'Rabbit Flat'!L10,'Richmond Qld'!L71,'Rockhampton'!L39,'St George'!L66,'Tarcoola'!L58,'Tennant Creek'!L68,'Townsville'!L38,'Victoria River Downs'!L15,'Wandering'!L71)</f>
        <v>2.7027027027027</v>
      </c>
      <c r="G2" s="12">
        <f>AVERAGE('Alice Springs'!N69,'Bridgetown'!N71,'Brisbane'!N69,'Broome'!N69,'Cairns'!N69,'Canberra'!N70,'Cape Borda'!N23,'Cape Otway'!N67,'Charleville'!N69,'Coffs Harbour'!N27,'Cunderdin'!N28,'Dalwallinu'!N23,'Esperance'!N69,'Eucla'!N65,'Georgetown'!N77,'Giles'!N22,'Grove'!N33,'Halls Creek'!N69,'Horn Island'!N28,'Kalgoorlie'!N69,'Katanning'!N71,'Launceston'!N77,'Learmonth'!N3,'Longreach'!N69,'Low Head'!N70,'Meekatharra'!N52,'Moree'!N69,'Port Hedland'!N66,'Rabbit Flat'!N10,'Richmond Qld'!N71,'Rockhampton'!N39,'St George'!N66,'Tarcoola'!N58,'Tennant Creek'!N68,'Townsville'!N38,'Victoria River Downs'!N15,'Wandering'!N71)</f>
        <v>39.9105085243974</v>
      </c>
      <c r="H2" s="10">
        <v>-20</v>
      </c>
      <c r="I2" s="11">
        <f>AVERAGE('Alice Springs'!P69,'Bridgetown'!P71,'Brisbane'!P69,'Broome'!P69,'Cairns'!P69,'Canberra'!P70,'Cape Borda'!P23,'Cape Otway'!P67,'Charleville'!P69,'Coffs Harbour'!P27,'Cunderdin'!P28,'Dalwallinu'!P23,'Esperance'!P69,'Eucla'!P65,'Georgetown'!P77,'Giles'!P22,'Grove'!P33,'Halls Creek'!P69,'Horn Island'!P28,'Kalgoorlie'!P69,'Katanning'!P71,'Launceston'!P77,'Learmonth'!P3,'Longreach'!P69,'Low Head'!P70,'Meekatharra'!P52,'Moree'!P69,'Port Hedland'!P66,'Rabbit Flat'!P10,'Richmond Qld'!P71,'Rockhampton'!P39,'St George'!P66,'Tarcoola'!P58,'Tennant Creek'!P68,'Townsville'!P38,'Victoria River Downs'!P15,'Wandering'!P71)</f>
        <v>37.3427927927928</v>
      </c>
      <c r="J2" s="12">
        <f>AVERAGE('Alice Springs'!Q69,'Bridgetown'!Q71,'Brisbane'!Q69,'Broome'!Q69,'Cairns'!Q69,'Canberra'!Q70,'Cape Borda'!Q23,'Cape Otway'!Q67,'Charleville'!Q69,'Coffs Harbour'!Q27,'Cunderdin'!Q28,'Dalwallinu'!Q23,'Esperance'!Q69,'Eucla'!Q65,'Georgetown'!Q77,'Giles'!Q22,'Grove'!Q33,'Halls Creek'!Q69,'Horn Island'!Q28,'Kalgoorlie'!Q69,'Katanning'!Q71,'Launceston'!Q77,'Learmonth'!Q3,'Longreach'!Q69,'Low Head'!Q70,'Meekatharra'!Q52,'Moree'!Q69,'Port Hedland'!Q66,'Rabbit Flat'!Q10,'Richmond Qld'!Q71,'Rockhampton'!Q39,'St George'!Q66,'Tarcoola'!Q58,'Tennant Creek'!Q68,'Townsville'!Q38,'Victoria River Downs'!Q15,'Wandering'!Q71)</f>
        <v>36.0693862867621</v>
      </c>
      <c r="K2" s="13">
        <f>AVERAGE('Alice Springs'!S69,'Bridgetown'!S71,'Brisbane'!S69,'Broome'!S69,'Cairns'!S69,'Canberra'!S70,'Cape Borda'!S23,'Cape Otway'!S67,'Charleville'!S69,'Coffs Harbour'!S27,'Cunderdin'!S28,'Dalwallinu'!S23,'Esperance'!S69,'Eucla'!S65,'Georgetown'!S77,'Giles'!S22,'Grove'!S33,'Halls Creek'!S69,'Horn Island'!S28,'Kalgoorlie'!S69,'Katanning'!S71,'Launceston'!S77,'Learmonth'!S3,'Longreach'!S69,'Low Head'!S70,'Meekatharra'!S52,'Moree'!S69,'Port Hedland'!S66,'Rabbit Flat'!S10,'Richmond Qld'!S71,'Rockhampton'!S39,'St George'!S66,'Tarcoola'!S58,'Tennant Creek'!S68,'Townsville'!S38,'Victoria River Downs'!S15,'Wandering'!S71)</f>
        <v>18.7899399399399</v>
      </c>
      <c r="L2" s="12">
        <f>AVERAGE('Alice Springs'!T69,'Bridgetown'!T71,'Brisbane'!T69,'Broome'!T69,'Cairns'!T69,'Canberra'!T70,'Cape Borda'!T23,'Cape Otway'!T67,'Charleville'!T69,'Coffs Harbour'!T27,'Cunderdin'!T28,'Dalwallinu'!T23,'Esperance'!T69,'Eucla'!T65,'Georgetown'!T77,'Giles'!T22,'Grove'!T33,'Halls Creek'!T69,'Horn Island'!T28,'Kalgoorlie'!T69,'Katanning'!T71,'Launceston'!T77,'Learmonth'!T3,'Longreach'!T69,'Low Head'!T70,'Meekatharra'!T52,'Moree'!T69,'Port Hedland'!T66,'Rabbit Flat'!T10,'Richmond Qld'!T71,'Rockhampton'!T39,'St George'!T66,'Tarcoola'!T58,'Tennant Creek'!T68,'Townsville'!T38,'Victoria River Downs'!T15,'Wandering'!T71)</f>
        <v>37.4739994811056</v>
      </c>
      <c r="M2" s="13">
        <f>AVERAGE('Alice Springs'!V69,'Bridgetown'!V71,'Brisbane'!V69,'Broome'!V69,'Cairns'!V69,'Canberra'!V70,'Cape Borda'!V23,'Cape Otway'!V67,'Charleville'!V69,'Coffs Harbour'!V27,'Cunderdin'!V28,'Dalwallinu'!V23,'Esperance'!V69,'Eucla'!V65,'Georgetown'!V77,'Giles'!V22,'Grove'!V33,'Halls Creek'!V69,'Horn Island'!V28,'Kalgoorlie'!V69,'Katanning'!V71,'Launceston'!V77,'Learmonth'!V3,'Longreach'!V69,'Low Head'!V70,'Meekatharra'!V52,'Moree'!V69,'Port Hedland'!V66,'Rabbit Flat'!V10,'Richmond Qld'!V71,'Rockhampton'!V39,'St George'!V66,'Tarcoola'!V58,'Tennant Creek'!V68,'Townsville'!V38,'Victoria River Downs'!V15,'Wandering'!V71)</f>
        <v>3.74399399399399</v>
      </c>
      <c r="N2" s="12">
        <f>AVERAGE('Alice Springs'!W69,'Bridgetown'!W71,'Brisbane'!W69,'Broome'!W69,'Cairns'!W69,'Canberra'!W70,'Cape Borda'!W23,'Cape Otway'!W67,'Charleville'!W69,'Coffs Harbour'!W27,'Cunderdin'!W28,'Dalwallinu'!W23,'Esperance'!W69,'Eucla'!W65,'Georgetown'!W77,'Giles'!W22,'Grove'!W33,'Halls Creek'!W69,'Horn Island'!W28,'Kalgoorlie'!W69,'Katanning'!W71,'Launceston'!W77,'Learmonth'!W3,'Longreach'!W69,'Low Head'!W70,'Meekatharra'!W52,'Moree'!W69,'Port Hedland'!W66,'Rabbit Flat'!W10,'Richmond Qld'!W71,'Rockhampton'!W39,'St George'!W66,'Tarcoola'!W58,'Tennant Creek'!W68,'Townsville'!W38,'Victoria River Downs'!W15,'Wandering'!W71)</f>
        <v>40.0191661882164</v>
      </c>
    </row>
    <row r="3" ht="23" customHeight="1">
      <c r="A3" s="10">
        <v>-19</v>
      </c>
      <c r="B3" s="11">
        <f>AVERAGE('Alice Springs'!B70,'Bridgetown'!B72,'Brisbane'!B70,'Broome'!B70,'Cairns'!B70,'Canberra'!B71,'Cape Borda'!B24,'Cape Otway'!B68,'Charleville'!B70,'Coffs Harbour'!B28,'Cunderdin'!B29,'Dalwallinu'!B24,'Esperance'!B70,'Eucla'!B66,'Georgetown'!B78,'Giles'!B23,'Grove'!B34,'Halls Creek'!B70,'Horn Island'!B29,'Kalgoorlie'!B70,'Katanning'!B72,'Launceston'!B78,'Learmonth'!B4,'Longreach'!B70,'Low Head'!B71,'Meekatharra'!B53,'Moree'!B70,'Port Hedland'!B67,'Rabbit Flat'!B11,'Richmond Qld'!B72,'Rockhampton'!B40,'St George'!B67,'Tarcoola'!B59,'Tennant Creek'!B69,'Townsville'!B39,'Victoria River Downs'!B16,'Wandering'!B72)</f>
        <v>32.7027027027027</v>
      </c>
      <c r="C3" s="12">
        <f>AVERAGE('Alice Springs'!D70,'Bridgetown'!D72,'Brisbane'!D70,'Broome'!D70,'Cairns'!D70,'Canberra'!D71,'Cape Borda'!D24,'Cape Otway'!B68,'Charleville'!D70,'Coffs Harbour'!D28,'Cunderdin'!D29,'Dalwallinu'!D24,'Esperance'!D70,'Eucla'!D66,'Georgetown'!D78,'Giles'!D23,'Grove'!D34,'Halls Creek'!D70,'Horn Island'!D29,'Kalgoorlie'!D70,'Katanning'!D72,'Launceston'!D78,'Learmonth'!D4,'Longreach'!D70,'Low Head'!D71,'Meekatharra'!D53,'Moree'!D70,'Port Hedland'!D67,'Rabbit Flat'!D11,'Richmond Qld'!D72,'Rockhampton'!D40,'St George'!D67,'Tarcoola'!D59,'Tennant Creek'!D69,'Townsville'!D39,'Victoria River Downs'!D16,'Wandering'!D72)</f>
        <v>36.2753733247025</v>
      </c>
      <c r="D3" s="13">
        <f>AVERAGE('Alice Springs'!G70,'Bridgetown'!G72,'Brisbane'!G70,'Broome'!G70,'Cairns'!G70,'Canberra'!G71,'Cape Borda'!G24,'Cape Otway'!G68,'Charleville'!G70,'Coffs Harbour'!G28,'Cunderdin'!G29,'Dalwallinu'!G24,'Esperance'!G70,'Eucla'!G66,'Georgetown'!G78,'Giles'!G23,'Grove'!G34,'Halls Creek'!G70,'Horn Island'!G29,'Kalgoorlie'!G70,'Katanning'!G72,'Launceston'!G78,'Learmonth'!G4,'Longreach'!G70,'Low Head'!G71,'Meekatharra'!G53,'Moree'!G70,'Port Hedland'!G67,'Rabbit Flat'!G11,'Richmond Qld'!G72,'Rockhampton'!G40,'St George'!G67,'Tarcoola'!G59,'Tennant Creek'!G69,'Townsville'!G39,'Victoria River Downs'!G16,'Wandering'!G72)</f>
        <v>16.027027027027</v>
      </c>
      <c r="E3" s="12">
        <f>AVERAGE('Alice Springs'!I70,'Bridgetown'!I72,'Brisbane'!I70,'Broome'!I70,'Cairns'!I70,'Canberra'!I71,'Cape Borda'!I24,'Cape Otway'!I68,'Charleville'!I70,'Coffs Harbour'!I28,'Cunderdin'!I29,'Dalwallinu'!I24,'Esperance'!I70,'Eucla'!I66,'Georgetown'!I78,'Giles'!I23,'Grove'!I34,'Halls Creek'!I70,'Horn Island'!I29,'Kalgoorlie'!I70,'Katanning'!I72,'Launceston'!I78,'Learmonth'!I4,'Longreach'!I70,'Low Head'!I71,'Meekatharra'!I53,'Moree'!I70,'Port Hedland'!I67,'Rabbit Flat'!I11,'Richmond Qld'!I72,'Rockhampton'!I40,'St George'!I67,'Tarcoola'!I59,'Tennant Creek'!I69,'Townsville'!I39,'Victoria River Downs'!I16,'Wandering'!I72)</f>
        <v>37.6249884763523</v>
      </c>
      <c r="F3" s="13">
        <f>AVERAGE('Alice Springs'!L70,'Bridgetown'!L72,'Brisbane'!L70,'Broome'!L70,'Cairns'!L70,'Canberra'!L71,'Cape Borda'!L24,'Cape Otway'!L68,'Charleville'!L70,'Coffs Harbour'!L28,'Cunderdin'!L29,'Dalwallinu'!L24,'Esperance'!L70,'Eucla'!L66,'Georgetown'!L78,'Giles'!L23,'Grove'!L34,'Halls Creek'!L70,'Horn Island'!L29,'Kalgoorlie'!L70,'Katanning'!L72,'Launceston'!L78,'Learmonth'!L4,'Longreach'!L70,'Low Head'!L71,'Meekatharra'!L53,'Moree'!L70,'Port Hedland'!L67,'Rabbit Flat'!L11,'Richmond Qld'!L72,'Rockhampton'!L40,'St George'!L67,'Tarcoola'!L59,'Tennant Creek'!L69,'Townsville'!L39,'Victoria River Downs'!L16,'Wandering'!L72)</f>
        <v>3.59459459459459</v>
      </c>
      <c r="G3" s="12">
        <f>AVERAGE('Alice Springs'!N70,'Bridgetown'!N72,'Brisbane'!N70,'Broome'!N70,'Cairns'!N70,'Canberra'!N71,'Cape Borda'!N24,'Cape Otway'!N68,'Charleville'!N70,'Coffs Harbour'!N28,'Cunderdin'!N29,'Dalwallinu'!N24,'Esperance'!N70,'Eucla'!N66,'Georgetown'!N78,'Giles'!N23,'Grove'!N34,'Halls Creek'!N70,'Horn Island'!N29,'Kalgoorlie'!N70,'Katanning'!N72,'Launceston'!N78,'Learmonth'!N4,'Longreach'!N70,'Low Head'!N71,'Meekatharra'!N53,'Moree'!N70,'Port Hedland'!N67,'Rabbit Flat'!N11,'Richmond Qld'!N72,'Rockhampton'!N40,'St George'!N67,'Tarcoola'!N59,'Tennant Creek'!N69,'Townsville'!N39,'Victoria River Downs'!N16,'Wandering'!N72)</f>
        <v>40.3964361828648</v>
      </c>
      <c r="H3" s="10">
        <v>-19</v>
      </c>
      <c r="I3" s="11">
        <f>AVERAGE('Alice Springs'!P70,'Bridgetown'!P72,'Brisbane'!P70,'Broome'!P70,'Cairns'!P70,'Canberra'!P71,'Cape Borda'!P24,'Cape Otway'!P68,'Charleville'!P70,'Coffs Harbour'!P28,'Cunderdin'!P29,'Dalwallinu'!P24,'Esperance'!P70,'Eucla'!P66,'Georgetown'!P78,'Giles'!P23,'Grove'!P34,'Halls Creek'!P70,'Horn Island'!P29,'Kalgoorlie'!P70,'Katanning'!P72,'Launceston'!P78,'Learmonth'!P4,'Longreach'!P70,'Low Head'!P71,'Meekatharra'!P53,'Moree'!P70,'Port Hedland'!P67,'Rabbit Flat'!P11,'Richmond Qld'!P72,'Rockhampton'!P40,'St George'!P67,'Tarcoola'!P59,'Tennant Creek'!P69,'Townsville'!P39,'Victoria River Downs'!P16,'Wandering'!P72)</f>
        <v>37.711158526948</v>
      </c>
      <c r="J3" s="12">
        <f>AVERAGE('Alice Springs'!Q70,'Bridgetown'!Q72,'Brisbane'!Q70,'Broome'!Q70,'Cairns'!Q70,'Canberra'!Q71,'Cape Borda'!Q24,'Cape Otway'!Q68,'Charleville'!Q70,'Coffs Harbour'!Q28,'Cunderdin'!Q29,'Dalwallinu'!Q24,'Esperance'!Q70,'Eucla'!Q66,'Georgetown'!Q78,'Giles'!Q23,'Grove'!Q34,'Halls Creek'!Q70,'Horn Island'!Q29,'Kalgoorlie'!Q70,'Katanning'!Q72,'Launceston'!Q78,'Learmonth'!Q4,'Longreach'!Q70,'Low Head'!Q71,'Meekatharra'!Q53,'Moree'!Q70,'Port Hedland'!Q67,'Rabbit Flat'!Q11,'Richmond Qld'!Q72,'Rockhampton'!Q40,'St George'!Q67,'Tarcoola'!Q59,'Tennant Creek'!Q69,'Townsville'!Q39,'Victoria River Downs'!Q16,'Wandering'!Q72)</f>
        <v>36.0703282361589</v>
      </c>
      <c r="K3" s="13">
        <f>AVERAGE('Alice Springs'!S70,'Bridgetown'!S72,'Brisbane'!S70,'Broome'!S70,'Cairns'!S70,'Canberra'!S71,'Cape Borda'!S24,'Cape Otway'!S68,'Charleville'!S70,'Coffs Harbour'!S28,'Cunderdin'!S29,'Dalwallinu'!S24,'Esperance'!S70,'Eucla'!S66,'Georgetown'!S78,'Giles'!S23,'Grove'!S34,'Halls Creek'!S70,'Horn Island'!S29,'Kalgoorlie'!S70,'Katanning'!S72,'Launceston'!S78,'Learmonth'!S4,'Longreach'!S70,'Low Head'!S71,'Meekatharra'!S53,'Moree'!S70,'Port Hedland'!S67,'Rabbit Flat'!S11,'Richmond Qld'!S72,'Rockhampton'!S40,'St George'!S67,'Tarcoola'!S59,'Tennant Creek'!S69,'Townsville'!S39,'Victoria River Downs'!S16,'Wandering'!S72)</f>
        <v>18.9727358937885</v>
      </c>
      <c r="L3" s="12">
        <f>AVERAGE('Alice Springs'!T70,'Bridgetown'!T72,'Brisbane'!T70,'Broome'!T70,'Cairns'!T70,'Canberra'!T71,'Cape Borda'!T24,'Cape Otway'!T68,'Charleville'!T70,'Coffs Harbour'!T28,'Cunderdin'!T29,'Dalwallinu'!T24,'Esperance'!T70,'Eucla'!T66,'Georgetown'!T78,'Giles'!T23,'Grove'!T34,'Halls Creek'!T70,'Horn Island'!T29,'Kalgoorlie'!T70,'Katanning'!T72,'Launceston'!T78,'Learmonth'!T4,'Longreach'!T70,'Low Head'!T71,'Meekatharra'!T53,'Moree'!T70,'Port Hedland'!T67,'Rabbit Flat'!T11,'Richmond Qld'!T72,'Rockhampton'!T40,'St George'!T67,'Tarcoola'!T59,'Tennant Creek'!T69,'Townsville'!T39,'Victoria River Downs'!T16,'Wandering'!T72)</f>
        <v>37.4813802459814</v>
      </c>
      <c r="M3" s="13">
        <f>AVERAGE('Alice Springs'!V70,'Bridgetown'!V72,'Brisbane'!V70,'Broome'!V70,'Cairns'!V70,'Canberra'!V71,'Cape Borda'!V24,'Cape Otway'!V68,'Charleville'!V70,'Coffs Harbour'!V28,'Cunderdin'!V29,'Dalwallinu'!V24,'Esperance'!V70,'Eucla'!V66,'Georgetown'!V78,'Giles'!V23,'Grove'!V34,'Halls Creek'!V70,'Horn Island'!V29,'Kalgoorlie'!V70,'Katanning'!V72,'Launceston'!V78,'Learmonth'!V4,'Longreach'!V70,'Low Head'!V71,'Meekatharra'!V53,'Moree'!V70,'Port Hedland'!V67,'Rabbit Flat'!V11,'Richmond Qld'!V72,'Rockhampton'!V40,'St George'!V67,'Tarcoola'!V59,'Tennant Creek'!V69,'Townsville'!V39,'Victoria River Downs'!V16,'Wandering'!V72)</f>
        <v>3.79761340287656</v>
      </c>
      <c r="N3" s="12">
        <f>AVERAGE('Alice Springs'!W70,'Bridgetown'!W72,'Brisbane'!W70,'Broome'!W70,'Cairns'!W70,'Canberra'!W71,'Cape Borda'!W24,'Cape Otway'!W68,'Charleville'!W70,'Coffs Harbour'!W28,'Cunderdin'!W29,'Dalwallinu'!W24,'Esperance'!W70,'Eucla'!W66,'Georgetown'!W78,'Giles'!W23,'Grove'!W34,'Halls Creek'!W70,'Horn Island'!W29,'Kalgoorlie'!W70,'Katanning'!W72,'Launceston'!W78,'Learmonth'!W4,'Longreach'!W70,'Low Head'!W71,'Meekatharra'!W53,'Moree'!W70,'Port Hedland'!W67,'Rabbit Flat'!W11,'Richmond Qld'!W72,'Rockhampton'!W40,'St George'!W67,'Tarcoola'!W59,'Tennant Creek'!W69,'Townsville'!W39,'Victoria River Downs'!W16,'Wandering'!W72)</f>
        <v>40.0316092612359</v>
      </c>
    </row>
    <row r="4" ht="23" customHeight="1">
      <c r="A4" s="10">
        <v>-18</v>
      </c>
      <c r="B4" s="11">
        <f>AVERAGE('Alice Springs'!B71,'Bridgetown'!B73,'Brisbane'!B71,'Broome'!B71,'Cairns'!B71,'Canberra'!B72,'Cape Borda'!B25,'Cape Otway'!B69,'Charleville'!B71,'Coffs Harbour'!B29,'Cunderdin'!B30,'Dalwallinu'!B25,'Esperance'!B71,'Eucla'!B67,'Georgetown'!B79,'Giles'!B24,'Grove'!B35,'Halls Creek'!B71,'Horn Island'!B30,'Kalgoorlie'!B71,'Katanning'!B73,'Launceston'!B79,'Learmonth'!B5,'Longreach'!B71,'Low Head'!B72,'Meekatharra'!B54,'Moree'!B71,'Port Hedland'!B68,'Rabbit Flat'!B12,'Richmond Qld'!B73,'Rockhampton'!B41,'St George'!B68,'Tarcoola'!B60,'Tennant Creek'!B70,'Townsville'!B40,'Victoria River Downs'!B17,'Wandering'!B73)</f>
        <v>33.2972972972973</v>
      </c>
      <c r="C4" s="12">
        <f>AVERAGE('Alice Springs'!D71,'Bridgetown'!D73,'Brisbane'!D71,'Broome'!D71,'Cairns'!D71,'Canberra'!D72,'Cape Borda'!D25,'Cape Otway'!B69,'Charleville'!D71,'Coffs Harbour'!D29,'Cunderdin'!D30,'Dalwallinu'!D25,'Esperance'!D71,'Eucla'!D67,'Georgetown'!D79,'Giles'!D24,'Grove'!D35,'Halls Creek'!D71,'Horn Island'!D30,'Kalgoorlie'!D71,'Katanning'!D73,'Launceston'!D79,'Learmonth'!D5,'Longreach'!D71,'Low Head'!D72,'Meekatharra'!D54,'Moree'!D71,'Port Hedland'!D68,'Rabbit Flat'!D12,'Richmond Qld'!D73,'Rockhampton'!D41,'St George'!D68,'Tarcoola'!D60,'Tennant Creek'!D70,'Townsville'!D40,'Victoria River Downs'!D17,'Wandering'!D73)</f>
        <v>36.2112143038533</v>
      </c>
      <c r="D4" s="13">
        <f>AVERAGE('Alice Springs'!G71,'Bridgetown'!G73,'Brisbane'!G71,'Broome'!G71,'Cairns'!G71,'Canberra'!G72,'Cape Borda'!G25,'Cape Otway'!G69,'Charleville'!G71,'Coffs Harbour'!G29,'Cunderdin'!G30,'Dalwallinu'!G25,'Esperance'!G71,'Eucla'!G67,'Georgetown'!G79,'Giles'!G24,'Grove'!G35,'Halls Creek'!G71,'Horn Island'!G30,'Kalgoorlie'!G71,'Katanning'!G73,'Launceston'!G79,'Learmonth'!G5,'Longreach'!G71,'Low Head'!G72,'Meekatharra'!G54,'Moree'!G71,'Port Hedland'!G68,'Rabbit Flat'!G12,'Richmond Qld'!G73,'Rockhampton'!G41,'St George'!G68,'Tarcoola'!G60,'Tennant Creek'!G70,'Townsville'!G40,'Victoria River Downs'!G17,'Wandering'!G73)</f>
        <v>15.7297297297297</v>
      </c>
      <c r="E4" s="12">
        <f>AVERAGE('Alice Springs'!I71,'Bridgetown'!I73,'Brisbane'!I71,'Broome'!I71,'Cairns'!I71,'Canberra'!I72,'Cape Borda'!I25,'Cape Otway'!I69,'Charleville'!I71,'Coffs Harbour'!I29,'Cunderdin'!I30,'Dalwallinu'!I25,'Esperance'!I71,'Eucla'!I67,'Georgetown'!I79,'Giles'!I24,'Grove'!I35,'Halls Creek'!I71,'Horn Island'!I30,'Kalgoorlie'!I71,'Katanning'!I73,'Launceston'!I79,'Learmonth'!I5,'Longreach'!I71,'Low Head'!I72,'Meekatharra'!I54,'Moree'!I71,'Port Hedland'!I68,'Rabbit Flat'!I12,'Richmond Qld'!I73,'Rockhampton'!I41,'St George'!I68,'Tarcoola'!I60,'Tennant Creek'!I70,'Townsville'!I40,'Victoria River Downs'!I17,'Wandering'!I73)</f>
        <v>37.3410328051618</v>
      </c>
      <c r="F4" s="13">
        <f>AVERAGE('Alice Springs'!L71,'Bridgetown'!L73,'Brisbane'!L71,'Broome'!L71,'Cairns'!L71,'Canberra'!L72,'Cape Borda'!L25,'Cape Otway'!L69,'Charleville'!L71,'Coffs Harbour'!L29,'Cunderdin'!L30,'Dalwallinu'!L25,'Esperance'!L71,'Eucla'!L67,'Georgetown'!L79,'Giles'!L24,'Grove'!L35,'Halls Creek'!L71,'Horn Island'!L30,'Kalgoorlie'!L71,'Katanning'!L73,'Launceston'!L79,'Learmonth'!L5,'Longreach'!L71,'Low Head'!L72,'Meekatharra'!L54,'Moree'!L71,'Port Hedland'!L68,'Rabbit Flat'!L12,'Richmond Qld'!L73,'Rockhampton'!L41,'St George'!L68,'Tarcoola'!L60,'Tennant Creek'!L70,'Townsville'!L40,'Victoria River Downs'!L17,'Wandering'!L73)</f>
        <v>2.94594594594595</v>
      </c>
      <c r="G4" s="12">
        <f>AVERAGE('Alice Springs'!N71,'Bridgetown'!N73,'Brisbane'!N71,'Broome'!N71,'Cairns'!N71,'Canberra'!N72,'Cape Borda'!N25,'Cape Otway'!N69,'Charleville'!N71,'Coffs Harbour'!N29,'Cunderdin'!N30,'Dalwallinu'!N25,'Esperance'!N71,'Eucla'!N67,'Georgetown'!N79,'Giles'!N24,'Grove'!N35,'Halls Creek'!N71,'Horn Island'!N30,'Kalgoorlie'!N71,'Katanning'!N73,'Launceston'!N79,'Learmonth'!N5,'Longreach'!N71,'Low Head'!N72,'Meekatharra'!N54,'Moree'!N71,'Port Hedland'!N68,'Rabbit Flat'!N12,'Richmond Qld'!N73,'Rockhampton'!N41,'St George'!N68,'Tarcoola'!N60,'Tennant Creek'!N70,'Townsville'!N40,'Victoria River Downs'!N17,'Wandering'!N73)</f>
        <v>40.4884157509158</v>
      </c>
      <c r="H4" s="10">
        <v>-18</v>
      </c>
      <c r="I4" s="11">
        <f>AVERAGE('Alice Springs'!P71,'Bridgetown'!P73,'Brisbane'!P71,'Broome'!P71,'Cairns'!P71,'Canberra'!P72,'Cape Borda'!P25,'Cape Otway'!P69,'Charleville'!P71,'Coffs Harbour'!P29,'Cunderdin'!P30,'Dalwallinu'!P25,'Esperance'!P71,'Eucla'!P67,'Georgetown'!P79,'Giles'!P24,'Grove'!P35,'Halls Creek'!P71,'Horn Island'!P30,'Kalgoorlie'!P71,'Katanning'!P73,'Launceston'!P79,'Learmonth'!P5,'Longreach'!P71,'Low Head'!P72,'Meekatharra'!P54,'Moree'!P71,'Port Hedland'!P68,'Rabbit Flat'!P12,'Richmond Qld'!P73,'Rockhampton'!P41,'St George'!P68,'Tarcoola'!P60,'Tennant Creek'!P70,'Townsville'!P40,'Victoria River Downs'!P17,'Wandering'!P73)</f>
        <v>37.957957957958</v>
      </c>
      <c r="J4" s="12">
        <f>AVERAGE('Alice Springs'!Q71,'Bridgetown'!Q73,'Brisbane'!Q71,'Broome'!Q71,'Cairns'!Q71,'Canberra'!Q72,'Cape Borda'!Q25,'Cape Otway'!Q69,'Charleville'!Q71,'Coffs Harbour'!Q29,'Cunderdin'!Q30,'Dalwallinu'!Q25,'Esperance'!Q71,'Eucla'!Q67,'Georgetown'!Q79,'Giles'!Q24,'Grove'!Q35,'Halls Creek'!Q71,'Horn Island'!Q30,'Kalgoorlie'!Q71,'Katanning'!Q73,'Launceston'!Q79,'Learmonth'!Q5,'Longreach'!Q71,'Low Head'!Q72,'Meekatharra'!Q54,'Moree'!Q71,'Port Hedland'!Q68,'Rabbit Flat'!Q12,'Richmond Qld'!Q73,'Rockhampton'!Q41,'St George'!Q68,'Tarcoola'!Q60,'Tennant Creek'!Q70,'Townsville'!Q40,'Victoria River Downs'!Q17,'Wandering'!Q73)</f>
        <v>36.0725819399228</v>
      </c>
      <c r="K4" s="13">
        <f>AVERAGE('Alice Springs'!S71,'Bridgetown'!S73,'Brisbane'!S71,'Broome'!S71,'Cairns'!S71,'Canberra'!S72,'Cape Borda'!S25,'Cape Otway'!S69,'Charleville'!S71,'Coffs Harbour'!S29,'Cunderdin'!S30,'Dalwallinu'!S25,'Esperance'!S71,'Eucla'!S67,'Georgetown'!S79,'Giles'!S24,'Grove'!S35,'Halls Creek'!S71,'Horn Island'!S30,'Kalgoorlie'!S71,'Katanning'!S73,'Launceston'!S79,'Learmonth'!S5,'Longreach'!S71,'Low Head'!S72,'Meekatharra'!S54,'Moree'!S71,'Port Hedland'!S68,'Rabbit Flat'!S12,'Richmond Qld'!S73,'Rockhampton'!S41,'St George'!S68,'Tarcoola'!S60,'Tennant Creek'!S70,'Townsville'!S40,'Victoria River Downs'!S17,'Wandering'!S73)</f>
        <v>19.1261261261261</v>
      </c>
      <c r="L4" s="12">
        <f>AVERAGE('Alice Springs'!T71,'Bridgetown'!T73,'Brisbane'!T71,'Broome'!T71,'Cairns'!T71,'Canberra'!T72,'Cape Borda'!T25,'Cape Otway'!T69,'Charleville'!T71,'Coffs Harbour'!T29,'Cunderdin'!T30,'Dalwallinu'!T25,'Esperance'!T71,'Eucla'!T67,'Georgetown'!T79,'Giles'!T24,'Grove'!T35,'Halls Creek'!T71,'Horn Island'!T30,'Kalgoorlie'!T71,'Katanning'!T73,'Launceston'!T79,'Learmonth'!T5,'Longreach'!T71,'Low Head'!T72,'Meekatharra'!T54,'Moree'!T71,'Port Hedland'!T68,'Rabbit Flat'!T12,'Richmond Qld'!T73,'Rockhampton'!T41,'St George'!T68,'Tarcoola'!T60,'Tennant Creek'!T70,'Townsville'!T40,'Victoria River Downs'!T17,'Wandering'!T73)</f>
        <v>37.4812264479275</v>
      </c>
      <c r="M4" s="13">
        <f>AVERAGE('Alice Springs'!V71,'Bridgetown'!V73,'Brisbane'!V71,'Broome'!V71,'Cairns'!V71,'Canberra'!V72,'Cape Borda'!V25,'Cape Otway'!V69,'Charleville'!V71,'Coffs Harbour'!V29,'Cunderdin'!V30,'Dalwallinu'!V25,'Esperance'!V71,'Eucla'!V67,'Georgetown'!V79,'Giles'!V24,'Grove'!V35,'Halls Creek'!V71,'Horn Island'!V30,'Kalgoorlie'!V71,'Katanning'!V73,'Launceston'!V79,'Learmonth'!V5,'Longreach'!V71,'Low Head'!V72,'Meekatharra'!V54,'Moree'!V71,'Port Hedland'!V68,'Rabbit Flat'!V12,'Richmond Qld'!V73,'Rockhampton'!V41,'St George'!V68,'Tarcoola'!V60,'Tennant Creek'!V70,'Townsville'!V40,'Victoria River Downs'!V17,'Wandering'!V73)</f>
        <v>3.80780780780781</v>
      </c>
      <c r="N4" s="12">
        <f>AVERAGE('Alice Springs'!W71,'Bridgetown'!W73,'Brisbane'!W71,'Broome'!W71,'Cairns'!W71,'Canberra'!W72,'Cape Borda'!W25,'Cape Otway'!W69,'Charleville'!W71,'Coffs Harbour'!W29,'Cunderdin'!W30,'Dalwallinu'!W25,'Esperance'!W71,'Eucla'!W67,'Georgetown'!W79,'Giles'!W24,'Grove'!W35,'Halls Creek'!W71,'Horn Island'!W30,'Kalgoorlie'!W71,'Katanning'!W73,'Launceston'!W79,'Learmonth'!W5,'Longreach'!W71,'Low Head'!W72,'Meekatharra'!W54,'Moree'!W71,'Port Hedland'!W68,'Rabbit Flat'!W12,'Richmond Qld'!W73,'Rockhampton'!W41,'St George'!W68,'Tarcoola'!W60,'Tennant Creek'!W70,'Townsville'!W40,'Victoria River Downs'!W17,'Wandering'!W73)</f>
        <v>40.0165764980481</v>
      </c>
    </row>
    <row r="5" ht="23" customHeight="1">
      <c r="A5" s="10">
        <v>-17</v>
      </c>
      <c r="B5" s="11">
        <f>AVERAGE('Alice Springs'!B72,'Bridgetown'!B74,'Brisbane'!B72,'Broome'!B72,'Cairns'!B72,'Canberra'!B73,'Cape Borda'!B26,'Cape Otway'!B70,'Charleville'!B72,'Coffs Harbour'!B30,'Cunderdin'!B31,'Dalwallinu'!B26,'Esperance'!B72,'Eucla'!B68,'Georgetown'!B80,'Giles'!B25,'Grove'!B36,'Halls Creek'!B72,'Horn Island'!B31,'Kalgoorlie'!B72,'Katanning'!B74,'Launceston'!B80,'Learmonth'!B6,'Longreach'!B72,'Low Head'!B73,'Meekatharra'!B55,'Moree'!B72,'Port Hedland'!B69,'Rabbit Flat'!B13,'Richmond Qld'!B74,'Rockhampton'!B42,'St George'!B69,'Tarcoola'!B61,'Tennant Creek'!B71,'Townsville'!B41,'Victoria River Downs'!B18,'Wandering'!B74)</f>
        <v>38.8648648648649</v>
      </c>
      <c r="C5" s="12">
        <f>AVERAGE('Alice Springs'!D72,'Bridgetown'!D74,'Brisbane'!D72,'Broome'!D72,'Cairns'!D72,'Canberra'!D73,'Cape Borda'!D26,'Cape Otway'!B70,'Charleville'!D72,'Coffs Harbour'!D30,'Cunderdin'!D31,'Dalwallinu'!D26,'Esperance'!D72,'Eucla'!D68,'Georgetown'!D80,'Giles'!D25,'Grove'!D36,'Halls Creek'!D72,'Horn Island'!D31,'Kalgoorlie'!D72,'Katanning'!D74,'Launceston'!D80,'Learmonth'!D6,'Longreach'!D72,'Low Head'!D73,'Meekatharra'!D55,'Moree'!D72,'Port Hedland'!D69,'Rabbit Flat'!D13,'Richmond Qld'!D74,'Rockhampton'!D42,'St George'!D69,'Tarcoola'!D61,'Tennant Creek'!D71,'Townsville'!D41,'Victoria River Downs'!D18,'Wandering'!D74)</f>
        <v>36.4220605613554</v>
      </c>
      <c r="D5" s="13">
        <f>AVERAGE('Alice Springs'!G72,'Bridgetown'!G74,'Brisbane'!G72,'Broome'!G72,'Cairns'!G72,'Canberra'!G73,'Cape Borda'!G26,'Cape Otway'!G70,'Charleville'!G72,'Coffs Harbour'!G30,'Cunderdin'!G31,'Dalwallinu'!G26,'Esperance'!G72,'Eucla'!G68,'Georgetown'!G80,'Giles'!G25,'Grove'!G36,'Halls Creek'!G72,'Horn Island'!G31,'Kalgoorlie'!G72,'Katanning'!G74,'Launceston'!G80,'Learmonth'!G6,'Longreach'!G72,'Low Head'!G73,'Meekatharra'!G55,'Moree'!G72,'Port Hedland'!G69,'Rabbit Flat'!G13,'Richmond Qld'!G74,'Rockhampton'!G42,'St George'!G69,'Tarcoola'!G61,'Tennant Creek'!G71,'Townsville'!G41,'Victoria River Downs'!G18,'Wandering'!G74)</f>
        <v>20.3243243243243</v>
      </c>
      <c r="E5" s="12">
        <f>AVERAGE('Alice Springs'!I72,'Bridgetown'!I74,'Brisbane'!I72,'Broome'!I72,'Cairns'!I72,'Canberra'!I73,'Cape Borda'!I26,'Cape Otway'!I70,'Charleville'!I72,'Coffs Harbour'!I30,'Cunderdin'!I31,'Dalwallinu'!I26,'Esperance'!I72,'Eucla'!I68,'Georgetown'!I80,'Giles'!I25,'Grove'!I36,'Halls Creek'!I72,'Horn Island'!I31,'Kalgoorlie'!I72,'Katanning'!I74,'Launceston'!I80,'Learmonth'!I6,'Longreach'!I72,'Low Head'!I73,'Meekatharra'!I55,'Moree'!I72,'Port Hedland'!I69,'Rabbit Flat'!I13,'Richmond Qld'!I74,'Rockhampton'!I42,'St George'!I69,'Tarcoola'!I61,'Tennant Creek'!I71,'Townsville'!I41,'Victoria River Downs'!I18,'Wandering'!I74)</f>
        <v>37.512488535070</v>
      </c>
      <c r="F5" s="13">
        <f>AVERAGE('Alice Springs'!L72,'Bridgetown'!L74,'Brisbane'!L72,'Broome'!L72,'Cairns'!L72,'Canberra'!L73,'Cape Borda'!L26,'Cape Otway'!L70,'Charleville'!L72,'Coffs Harbour'!L30,'Cunderdin'!L31,'Dalwallinu'!L26,'Esperance'!L72,'Eucla'!L68,'Georgetown'!L80,'Giles'!L25,'Grove'!L36,'Halls Creek'!L72,'Horn Island'!L31,'Kalgoorlie'!L72,'Katanning'!L74,'Launceston'!L80,'Learmonth'!L6,'Longreach'!L72,'Low Head'!L73,'Meekatharra'!L55,'Moree'!L72,'Port Hedland'!L69,'Rabbit Flat'!L13,'Richmond Qld'!L74,'Rockhampton'!L42,'St George'!L69,'Tarcoola'!L61,'Tennant Creek'!L71,'Townsville'!L41,'Victoria River Downs'!L18,'Wandering'!L74)</f>
        <v>3.94594594594595</v>
      </c>
      <c r="G5" s="12">
        <f>AVERAGE('Alice Springs'!N72,'Bridgetown'!N74,'Brisbane'!N72,'Broome'!N72,'Cairns'!N72,'Canberra'!N73,'Cape Borda'!N26,'Cape Otway'!N70,'Charleville'!N72,'Coffs Harbour'!N30,'Cunderdin'!N31,'Dalwallinu'!N26,'Esperance'!N72,'Eucla'!N68,'Georgetown'!N80,'Giles'!N25,'Grove'!N36,'Halls Creek'!N72,'Horn Island'!N31,'Kalgoorlie'!N72,'Katanning'!N74,'Launceston'!N80,'Learmonth'!N6,'Longreach'!N72,'Low Head'!N73,'Meekatharra'!N55,'Moree'!N72,'Port Hedland'!N69,'Rabbit Flat'!N13,'Richmond Qld'!N74,'Rockhampton'!N42,'St George'!N69,'Tarcoola'!N61,'Tennant Creek'!N71,'Townsville'!N41,'Victoria River Downs'!N18,'Wandering'!N74)</f>
        <v>39.830404265873</v>
      </c>
      <c r="H5" s="10">
        <v>-17</v>
      </c>
      <c r="I5" s="11">
        <f>AVERAGE('Alice Springs'!P72,'Bridgetown'!P74,'Brisbane'!P72,'Broome'!P72,'Cairns'!P72,'Canberra'!P73,'Cape Borda'!P26,'Cape Otway'!P70,'Charleville'!P72,'Coffs Harbour'!P30,'Cunderdin'!P31,'Dalwallinu'!P26,'Esperance'!P72,'Eucla'!P68,'Georgetown'!P80,'Giles'!P25,'Grove'!P36,'Halls Creek'!P72,'Horn Island'!P31,'Kalgoorlie'!P72,'Katanning'!P74,'Launceston'!P80,'Learmonth'!P6,'Longreach'!P72,'Low Head'!P73,'Meekatharra'!P55,'Moree'!P72,'Port Hedland'!P69,'Rabbit Flat'!P13,'Richmond Qld'!P74,'Rockhampton'!P42,'St George'!P69,'Tarcoola'!P61,'Tennant Creek'!P71,'Townsville'!P41,'Victoria River Downs'!P18,'Wandering'!P74)</f>
        <v>38.2321144674086</v>
      </c>
      <c r="J5" s="12">
        <f>AVERAGE('Alice Springs'!Q72,'Bridgetown'!Q74,'Brisbane'!Q72,'Broome'!Q72,'Cairns'!Q72,'Canberra'!Q73,'Cape Borda'!Q26,'Cape Otway'!Q70,'Charleville'!Q72,'Coffs Harbour'!Q30,'Cunderdin'!Q31,'Dalwallinu'!Q26,'Esperance'!Q72,'Eucla'!Q68,'Georgetown'!Q80,'Giles'!Q25,'Grove'!Q36,'Halls Creek'!Q72,'Horn Island'!Q31,'Kalgoorlie'!Q72,'Katanning'!Q74,'Launceston'!Q80,'Learmonth'!Q6,'Longreach'!Q72,'Low Head'!Q73,'Meekatharra'!Q55,'Moree'!Q72,'Port Hedland'!Q69,'Rabbit Flat'!Q13,'Richmond Qld'!Q74,'Rockhampton'!Q42,'St George'!Q69,'Tarcoola'!Q61,'Tennant Creek'!Q71,'Townsville'!Q41,'Victoria River Downs'!Q18,'Wandering'!Q74)</f>
        <v>36.0816264925256</v>
      </c>
      <c r="K5" s="13">
        <f>AVERAGE('Alice Springs'!S72,'Bridgetown'!S74,'Brisbane'!S72,'Broome'!S72,'Cairns'!S72,'Canberra'!S73,'Cape Borda'!S26,'Cape Otway'!S70,'Charleville'!S72,'Coffs Harbour'!S30,'Cunderdin'!S31,'Dalwallinu'!S26,'Esperance'!S72,'Eucla'!S68,'Georgetown'!S80,'Giles'!S25,'Grove'!S36,'Halls Creek'!S72,'Horn Island'!S31,'Kalgoorlie'!S72,'Katanning'!S74,'Launceston'!S80,'Learmonth'!S6,'Longreach'!S72,'Low Head'!S73,'Meekatharra'!S55,'Moree'!S72,'Port Hedland'!S69,'Rabbit Flat'!S13,'Richmond Qld'!S74,'Rockhampton'!S42,'St George'!S69,'Tarcoola'!S61,'Tennant Creek'!S71,'Townsville'!S41,'Victoria River Downs'!S18,'Wandering'!S74)</f>
        <v>19.3259141494436</v>
      </c>
      <c r="L5" s="12">
        <f>AVERAGE('Alice Springs'!T72,'Bridgetown'!T74,'Brisbane'!T72,'Broome'!T72,'Cairns'!T72,'Canberra'!T73,'Cape Borda'!T26,'Cape Otway'!T70,'Charleville'!T72,'Coffs Harbour'!T30,'Cunderdin'!T31,'Dalwallinu'!T26,'Esperance'!T72,'Eucla'!T68,'Georgetown'!T80,'Giles'!T25,'Grove'!T36,'Halls Creek'!T72,'Horn Island'!T31,'Kalgoorlie'!T72,'Katanning'!T74,'Launceston'!T80,'Learmonth'!T6,'Longreach'!T72,'Low Head'!T73,'Meekatharra'!T55,'Moree'!T72,'Port Hedland'!T69,'Rabbit Flat'!T13,'Richmond Qld'!T74,'Rockhampton'!T42,'St George'!T69,'Tarcoola'!T61,'Tennant Creek'!T71,'Townsville'!T41,'Victoria River Downs'!T18,'Wandering'!T74)</f>
        <v>37.4894795680588</v>
      </c>
      <c r="M5" s="13">
        <f>AVERAGE('Alice Springs'!V72,'Bridgetown'!V74,'Brisbane'!V72,'Broome'!V72,'Cairns'!V72,'Canberra'!V73,'Cape Borda'!V26,'Cape Otway'!V70,'Charleville'!V72,'Coffs Harbour'!V30,'Cunderdin'!V31,'Dalwallinu'!V26,'Esperance'!V72,'Eucla'!V68,'Georgetown'!V80,'Giles'!V25,'Grove'!V36,'Halls Creek'!V72,'Horn Island'!V31,'Kalgoorlie'!V72,'Katanning'!V74,'Launceston'!V80,'Learmonth'!V6,'Longreach'!V72,'Low Head'!V73,'Meekatharra'!V55,'Moree'!V72,'Port Hedland'!V69,'Rabbit Flat'!V13,'Richmond Qld'!V74,'Rockhampton'!V42,'St George'!V69,'Tarcoola'!V61,'Tennant Creek'!V71,'Townsville'!V41,'Victoria River Downs'!V18,'Wandering'!V74)</f>
        <v>3.85850556438792</v>
      </c>
      <c r="N5" s="12">
        <f>AVERAGE('Alice Springs'!W72,'Bridgetown'!W74,'Brisbane'!W72,'Broome'!W72,'Cairns'!W72,'Canberra'!W73,'Cape Borda'!W26,'Cape Otway'!W70,'Charleville'!W72,'Coffs Harbour'!W30,'Cunderdin'!W31,'Dalwallinu'!W26,'Esperance'!W72,'Eucla'!W68,'Georgetown'!W80,'Giles'!W25,'Grove'!W36,'Halls Creek'!W72,'Horn Island'!W31,'Kalgoorlie'!W72,'Katanning'!W74,'Launceston'!W80,'Learmonth'!W6,'Longreach'!W72,'Low Head'!W73,'Meekatharra'!W55,'Moree'!W72,'Port Hedland'!W69,'Rabbit Flat'!W13,'Richmond Qld'!W74,'Rockhampton'!W42,'St George'!W69,'Tarcoola'!W61,'Tennant Creek'!W71,'Townsville'!W41,'Victoria River Downs'!W18,'Wandering'!W74)</f>
        <v>40.0140337977724</v>
      </c>
    </row>
    <row r="6" ht="23" customHeight="1">
      <c r="A6" s="10">
        <v>-16</v>
      </c>
      <c r="B6" s="11">
        <f>AVERAGE('Alice Springs'!B73,'Bridgetown'!B75,'Brisbane'!B73,'Broome'!B73,'Cairns'!B73,'Canberra'!B74,'Cape Borda'!B27,'Cape Otway'!B71,'Charleville'!B73,'Coffs Harbour'!B31,'Cunderdin'!B32,'Dalwallinu'!B27,'Esperance'!B73,'Eucla'!B69,'Georgetown'!B81,'Giles'!B26,'Grove'!B37,'Halls Creek'!B73,'Horn Island'!B32,'Kalgoorlie'!B73,'Katanning'!B75,'Launceston'!B81,'Learmonth'!B7,'Longreach'!B73,'Low Head'!B74,'Meekatharra'!B56,'Moree'!B73,'Port Hedland'!B70,'Rabbit Flat'!B14,'Richmond Qld'!B75,'Rockhampton'!B43,'St George'!B70,'Tarcoola'!B62,'Tennant Creek'!B72,'Townsville'!B42,'Victoria River Downs'!B19,'Wandering'!B75)</f>
        <v>39.1081081081081</v>
      </c>
      <c r="C6" s="12">
        <f>AVERAGE('Alice Springs'!D73,'Bridgetown'!D75,'Brisbane'!D73,'Broome'!D73,'Cairns'!D73,'Canberra'!D74,'Cape Borda'!D27,'Cape Otway'!B71,'Charleville'!D73,'Coffs Harbour'!D31,'Cunderdin'!D32,'Dalwallinu'!D27,'Esperance'!D73,'Eucla'!D69,'Georgetown'!D81,'Giles'!D26,'Grove'!D37,'Halls Creek'!D73,'Horn Island'!D32,'Kalgoorlie'!D73,'Katanning'!D75,'Launceston'!D81,'Learmonth'!D7,'Longreach'!D73,'Low Head'!D74,'Meekatharra'!D56,'Moree'!D73,'Port Hedland'!D70,'Rabbit Flat'!D14,'Richmond Qld'!D75,'Rockhampton'!D43,'St George'!D70,'Tarcoola'!D62,'Tennant Creek'!D72,'Townsville'!D42,'Victoria River Downs'!D19,'Wandering'!D75)</f>
        <v>36.2439632469459</v>
      </c>
      <c r="D6" s="13">
        <f>AVERAGE('Alice Springs'!G73,'Bridgetown'!G75,'Brisbane'!G73,'Broome'!G73,'Cairns'!G73,'Canberra'!G74,'Cape Borda'!G27,'Cape Otway'!G71,'Charleville'!G73,'Coffs Harbour'!G31,'Cunderdin'!G32,'Dalwallinu'!G27,'Esperance'!G73,'Eucla'!G69,'Georgetown'!G81,'Giles'!G26,'Grove'!G37,'Halls Creek'!G73,'Horn Island'!G32,'Kalgoorlie'!G73,'Katanning'!G75,'Launceston'!G81,'Learmonth'!G7,'Longreach'!G73,'Low Head'!G74,'Meekatharra'!G56,'Moree'!G73,'Port Hedland'!G70,'Rabbit Flat'!G14,'Richmond Qld'!G75,'Rockhampton'!G43,'St George'!G70,'Tarcoola'!G62,'Tennant Creek'!G72,'Townsville'!G42,'Victoria River Downs'!G19,'Wandering'!G75)</f>
        <v>20.1891891891892</v>
      </c>
      <c r="E6" s="12">
        <f>AVERAGE('Alice Springs'!I73,'Bridgetown'!I75,'Brisbane'!I73,'Broome'!I73,'Cairns'!I73,'Canberra'!I74,'Cape Borda'!I27,'Cape Otway'!I71,'Charleville'!I73,'Coffs Harbour'!I31,'Cunderdin'!I32,'Dalwallinu'!I27,'Esperance'!I73,'Eucla'!I69,'Georgetown'!I81,'Giles'!I26,'Grove'!I37,'Halls Creek'!I73,'Horn Island'!I32,'Kalgoorlie'!I73,'Katanning'!I75,'Launceston'!I81,'Learmonth'!I7,'Longreach'!I73,'Low Head'!I74,'Meekatharra'!I56,'Moree'!I73,'Port Hedland'!I70,'Rabbit Flat'!I14,'Richmond Qld'!I75,'Rockhampton'!I43,'St George'!I70,'Tarcoola'!I62,'Tennant Creek'!I72,'Townsville'!I42,'Victoria River Downs'!I19,'Wandering'!I75)</f>
        <v>37.5711662331557</v>
      </c>
      <c r="F6" s="13">
        <f>AVERAGE('Alice Springs'!L73,'Bridgetown'!L75,'Brisbane'!L73,'Broome'!L73,'Cairns'!L73,'Canberra'!L74,'Cape Borda'!L27,'Cape Otway'!L71,'Charleville'!L73,'Coffs Harbour'!L31,'Cunderdin'!L32,'Dalwallinu'!L27,'Esperance'!L73,'Eucla'!L69,'Georgetown'!L81,'Giles'!L26,'Grove'!L37,'Halls Creek'!L73,'Horn Island'!L32,'Kalgoorlie'!L73,'Katanning'!L75,'Launceston'!L81,'Learmonth'!L7,'Longreach'!L73,'Low Head'!L74,'Meekatharra'!L56,'Moree'!L73,'Port Hedland'!L70,'Rabbit Flat'!L14,'Richmond Qld'!L75,'Rockhampton'!L43,'St George'!L70,'Tarcoola'!L62,'Tennant Creek'!L72,'Townsville'!L42,'Victoria River Downs'!L19,'Wandering'!L75)</f>
        <v>4.24324324324324</v>
      </c>
      <c r="G6" s="12">
        <f>AVERAGE('Alice Springs'!N73,'Bridgetown'!N75,'Brisbane'!N73,'Broome'!N73,'Cairns'!N73,'Canberra'!N74,'Cape Borda'!N27,'Cape Otway'!N71,'Charleville'!N73,'Coffs Harbour'!N31,'Cunderdin'!N32,'Dalwallinu'!N27,'Esperance'!N73,'Eucla'!N69,'Georgetown'!N81,'Giles'!N26,'Grove'!N37,'Halls Creek'!N73,'Horn Island'!N32,'Kalgoorlie'!N73,'Katanning'!N75,'Launceston'!N81,'Learmonth'!N7,'Longreach'!N73,'Low Head'!N74,'Meekatharra'!N56,'Moree'!N73,'Port Hedland'!N70,'Rabbit Flat'!N14,'Richmond Qld'!N75,'Rockhampton'!N43,'St George'!N70,'Tarcoola'!N62,'Tennant Creek'!N72,'Townsville'!N42,'Victoria River Downs'!N19,'Wandering'!N75)</f>
        <v>40.0868998709624</v>
      </c>
      <c r="H6" s="10">
        <v>-16</v>
      </c>
      <c r="I6" s="11">
        <f>AVERAGE('Alice Springs'!P73,'Bridgetown'!P75,'Brisbane'!P73,'Broome'!P73,'Cairns'!P73,'Canberra'!P74,'Cape Borda'!P27,'Cape Otway'!P71,'Charleville'!P73,'Coffs Harbour'!P31,'Cunderdin'!P32,'Dalwallinu'!P27,'Esperance'!P73,'Eucla'!P69,'Georgetown'!P81,'Giles'!P26,'Grove'!P37,'Halls Creek'!P73,'Horn Island'!P32,'Kalgoorlie'!P73,'Katanning'!P75,'Launceston'!P81,'Learmonth'!P7,'Longreach'!P73,'Low Head'!P74,'Meekatharra'!P56,'Moree'!P73,'Port Hedland'!P70,'Rabbit Flat'!P14,'Richmond Qld'!P75,'Rockhampton'!P43,'St George'!P70,'Tarcoola'!P62,'Tennant Creek'!P72,'Townsville'!P42,'Victoria River Downs'!P19,'Wandering'!P75)</f>
        <v>38.1925675675676</v>
      </c>
      <c r="J6" s="12">
        <f>AVERAGE('Alice Springs'!Q73,'Bridgetown'!Q75,'Brisbane'!Q73,'Broome'!Q73,'Cairns'!Q73,'Canberra'!Q74,'Cape Borda'!Q27,'Cape Otway'!Q71,'Charleville'!Q73,'Coffs Harbour'!Q31,'Cunderdin'!Q32,'Dalwallinu'!Q27,'Esperance'!Q73,'Eucla'!Q69,'Georgetown'!Q81,'Giles'!Q26,'Grove'!Q37,'Halls Creek'!Q73,'Horn Island'!Q32,'Kalgoorlie'!Q73,'Katanning'!Q75,'Launceston'!Q81,'Learmonth'!Q7,'Longreach'!Q73,'Low Head'!Q74,'Meekatharra'!Q56,'Moree'!Q73,'Port Hedland'!Q70,'Rabbit Flat'!Q14,'Richmond Qld'!Q75,'Rockhampton'!Q43,'St George'!Q70,'Tarcoola'!Q62,'Tennant Creek'!Q72,'Townsville'!Q42,'Victoria River Downs'!Q19,'Wandering'!Q75)</f>
        <v>36.076200349345</v>
      </c>
      <c r="K6" s="13">
        <f>AVERAGE('Alice Springs'!S73,'Bridgetown'!S75,'Brisbane'!S73,'Broome'!S73,'Cairns'!S73,'Canberra'!S74,'Cape Borda'!S27,'Cape Otway'!S71,'Charleville'!S73,'Coffs Harbour'!S31,'Cunderdin'!S32,'Dalwallinu'!S27,'Esperance'!S73,'Eucla'!S69,'Georgetown'!S81,'Giles'!S26,'Grove'!S37,'Halls Creek'!S73,'Horn Island'!S32,'Kalgoorlie'!S73,'Katanning'!S75,'Launceston'!S81,'Learmonth'!S7,'Longreach'!S73,'Low Head'!S74,'Meekatharra'!S56,'Moree'!S73,'Port Hedland'!S70,'Rabbit Flat'!S14,'Richmond Qld'!S75,'Rockhampton'!S43,'St George'!S70,'Tarcoola'!S62,'Tennant Creek'!S72,'Townsville'!S42,'Victoria River Downs'!S19,'Wandering'!S75)</f>
        <v>19.2635135135135</v>
      </c>
      <c r="L6" s="12">
        <f>AVERAGE('Alice Springs'!T73,'Bridgetown'!T75,'Brisbane'!T73,'Broome'!T73,'Cairns'!T73,'Canberra'!T74,'Cape Borda'!T27,'Cape Otway'!T71,'Charleville'!T73,'Coffs Harbour'!T31,'Cunderdin'!T32,'Dalwallinu'!T27,'Esperance'!T73,'Eucla'!T69,'Georgetown'!T81,'Giles'!T26,'Grove'!T37,'Halls Creek'!T73,'Horn Island'!T32,'Kalgoorlie'!T73,'Katanning'!T75,'Launceston'!T81,'Learmonth'!T7,'Longreach'!T73,'Low Head'!T74,'Meekatharra'!T56,'Moree'!T73,'Port Hedland'!T70,'Rabbit Flat'!T14,'Richmond Qld'!T75,'Rockhampton'!T43,'St George'!T70,'Tarcoola'!T62,'Tennant Creek'!T72,'Townsville'!T42,'Victoria River Downs'!T19,'Wandering'!T75)</f>
        <v>37.4880752442755</v>
      </c>
      <c r="M6" s="13">
        <f>AVERAGE('Alice Springs'!V73,'Bridgetown'!V75,'Brisbane'!V73,'Broome'!V73,'Cairns'!V73,'Canberra'!V74,'Cape Borda'!V27,'Cape Otway'!V71,'Charleville'!V73,'Coffs Harbour'!V31,'Cunderdin'!V32,'Dalwallinu'!V27,'Esperance'!V73,'Eucla'!V69,'Georgetown'!V81,'Giles'!V26,'Grove'!V37,'Halls Creek'!V73,'Horn Island'!V32,'Kalgoorlie'!V73,'Katanning'!V75,'Launceston'!V81,'Learmonth'!V7,'Longreach'!V73,'Low Head'!V74,'Meekatharra'!V56,'Moree'!V73,'Port Hedland'!V70,'Rabbit Flat'!V14,'Richmond Qld'!V75,'Rockhampton'!V43,'St George'!V70,'Tarcoola'!V62,'Tennant Creek'!V72,'Townsville'!V42,'Victoria River Downs'!V19,'Wandering'!V75)</f>
        <v>3.85304054054054</v>
      </c>
      <c r="N6" s="12">
        <f>AVERAGE('Alice Springs'!W73,'Bridgetown'!W75,'Brisbane'!W73,'Broome'!W73,'Cairns'!W73,'Canberra'!W74,'Cape Borda'!W27,'Cape Otway'!W71,'Charleville'!W73,'Coffs Harbour'!W31,'Cunderdin'!W32,'Dalwallinu'!W27,'Esperance'!W73,'Eucla'!W69,'Georgetown'!W81,'Giles'!W26,'Grove'!W37,'Halls Creek'!W73,'Horn Island'!W32,'Kalgoorlie'!W73,'Katanning'!W75,'Launceston'!W81,'Learmonth'!W7,'Longreach'!W73,'Low Head'!W74,'Meekatharra'!W56,'Moree'!W73,'Port Hedland'!W70,'Rabbit Flat'!W14,'Richmond Qld'!W75,'Rockhampton'!W43,'St George'!W70,'Tarcoola'!W62,'Tennant Creek'!W72,'Townsville'!W42,'Victoria River Downs'!W19,'Wandering'!W75)</f>
        <v>40.0148221081353</v>
      </c>
    </row>
    <row r="7" ht="23" customHeight="1">
      <c r="A7" s="10">
        <v>-15</v>
      </c>
      <c r="B7" s="11">
        <f>AVERAGE('Alice Springs'!B74,'Bridgetown'!B76,'Brisbane'!B74,'Broome'!B74,'Cairns'!B74,'Canberra'!B75,'Cape Borda'!B28,'Cape Otway'!B72,'Charleville'!B74,'Coffs Harbour'!B32,'Cunderdin'!B33,'Dalwallinu'!B28,'Esperance'!B74,'Eucla'!B70,'Georgetown'!B82,'Giles'!B27,'Grove'!B38,'Halls Creek'!B74,'Horn Island'!B33,'Kalgoorlie'!B74,'Katanning'!B76,'Launceston'!B82,'Learmonth'!B8,'Longreach'!B74,'Low Head'!B75,'Meekatharra'!B57,'Moree'!B74,'Port Hedland'!B71,'Rabbit Flat'!B15,'Richmond Qld'!B76,'Rockhampton'!B44,'St George'!B71,'Tarcoola'!B63,'Tennant Creek'!B73,'Townsville'!B43,'Victoria River Downs'!B20,'Wandering'!B76)</f>
        <v>33.8648648648649</v>
      </c>
      <c r="C7" s="12">
        <f>AVERAGE('Alice Springs'!D74,'Bridgetown'!D76,'Brisbane'!D74,'Broome'!D74,'Cairns'!D74,'Canberra'!D75,'Cape Borda'!D28,'Cape Otway'!B72,'Charleville'!D74,'Coffs Harbour'!D32,'Cunderdin'!D33,'Dalwallinu'!D28,'Esperance'!D74,'Eucla'!D70,'Georgetown'!D82,'Giles'!D27,'Grove'!D38,'Halls Creek'!D74,'Horn Island'!D33,'Kalgoorlie'!D74,'Katanning'!D76,'Launceston'!D82,'Learmonth'!D8,'Longreach'!D74,'Low Head'!D75,'Meekatharra'!D57,'Moree'!D74,'Port Hedland'!D71,'Rabbit Flat'!D15,'Richmond Qld'!D76,'Rockhampton'!D44,'St George'!D71,'Tarcoola'!D63,'Tennant Creek'!D73,'Townsville'!D43,'Victoria River Downs'!D20,'Wandering'!D76)</f>
        <v>36.4831934086153</v>
      </c>
      <c r="D7" s="13">
        <f>AVERAGE('Alice Springs'!G74,'Bridgetown'!G76,'Brisbane'!G74,'Broome'!G74,'Cairns'!G74,'Canberra'!G75,'Cape Borda'!G28,'Cape Otway'!G72,'Charleville'!G74,'Coffs Harbour'!G32,'Cunderdin'!G33,'Dalwallinu'!G28,'Esperance'!G74,'Eucla'!G70,'Georgetown'!G82,'Giles'!G27,'Grove'!G38,'Halls Creek'!G74,'Horn Island'!G33,'Kalgoorlie'!G74,'Katanning'!G76,'Launceston'!G82,'Learmonth'!G8,'Longreach'!G74,'Low Head'!G75,'Meekatharra'!G57,'Moree'!G74,'Port Hedland'!G71,'Rabbit Flat'!G15,'Richmond Qld'!G76,'Rockhampton'!G44,'St George'!G71,'Tarcoola'!G63,'Tennant Creek'!G73,'Townsville'!G43,'Victoria River Downs'!G20,'Wandering'!G76)</f>
        <v>17.3243243243243</v>
      </c>
      <c r="E7" s="12">
        <f>AVERAGE('Alice Springs'!I74,'Bridgetown'!I76,'Brisbane'!I74,'Broome'!I74,'Cairns'!I74,'Canberra'!I75,'Cape Borda'!I28,'Cape Otway'!I72,'Charleville'!I74,'Coffs Harbour'!I32,'Cunderdin'!I33,'Dalwallinu'!I28,'Esperance'!I74,'Eucla'!I70,'Georgetown'!I82,'Giles'!I27,'Grove'!I38,'Halls Creek'!I74,'Horn Island'!I33,'Kalgoorlie'!I74,'Katanning'!I76,'Launceston'!I82,'Learmonth'!I8,'Longreach'!I74,'Low Head'!I75,'Meekatharra'!I57,'Moree'!I74,'Port Hedland'!I71,'Rabbit Flat'!I15,'Richmond Qld'!I76,'Rockhampton'!I44,'St George'!I71,'Tarcoola'!I63,'Tennant Creek'!I73,'Townsville'!I43,'Victoria River Downs'!I20,'Wandering'!I76)</f>
        <v>37.4812217804849</v>
      </c>
      <c r="F7" s="13">
        <f>AVERAGE('Alice Springs'!L74,'Bridgetown'!L76,'Brisbane'!L74,'Broome'!L74,'Cairns'!L74,'Canberra'!L75,'Cape Borda'!L28,'Cape Otway'!L72,'Charleville'!L74,'Coffs Harbour'!L32,'Cunderdin'!L33,'Dalwallinu'!L28,'Esperance'!L74,'Eucla'!L70,'Georgetown'!L82,'Giles'!L27,'Grove'!L38,'Halls Creek'!L74,'Horn Island'!L33,'Kalgoorlie'!L74,'Katanning'!L76,'Launceston'!L82,'Learmonth'!L8,'Longreach'!L74,'Low Head'!L75,'Meekatharra'!L57,'Moree'!L74,'Port Hedland'!L71,'Rabbit Flat'!L15,'Richmond Qld'!L76,'Rockhampton'!L44,'St George'!L71,'Tarcoola'!L63,'Tennant Creek'!L73,'Townsville'!L43,'Victoria River Downs'!L20,'Wandering'!L76)</f>
        <v>3</v>
      </c>
      <c r="G7" s="12">
        <f>AVERAGE('Alice Springs'!N74,'Bridgetown'!N76,'Brisbane'!N74,'Broome'!N74,'Cairns'!N74,'Canberra'!N75,'Cape Borda'!N28,'Cape Otway'!N72,'Charleville'!N74,'Coffs Harbour'!N32,'Cunderdin'!N33,'Dalwallinu'!N28,'Esperance'!N74,'Eucla'!N70,'Georgetown'!N82,'Giles'!N27,'Grove'!N38,'Halls Creek'!N74,'Horn Island'!N33,'Kalgoorlie'!N74,'Katanning'!N76,'Launceston'!N82,'Learmonth'!N8,'Longreach'!N74,'Low Head'!N75,'Meekatharra'!N57,'Moree'!N74,'Port Hedland'!N71,'Rabbit Flat'!N15,'Richmond Qld'!N76,'Rockhampton'!N44,'St George'!N71,'Tarcoola'!N63,'Tennant Creek'!N73,'Townsville'!N43,'Victoria River Downs'!N20,'Wandering'!N76)</f>
        <v>40.1645195360195</v>
      </c>
      <c r="H7" s="10">
        <v>-15</v>
      </c>
      <c r="I7" s="11">
        <f>AVERAGE('Alice Springs'!P74,'Bridgetown'!P76,'Brisbane'!P74,'Broome'!P74,'Cairns'!P74,'Canberra'!P75,'Cape Borda'!P28,'Cape Otway'!P72,'Charleville'!P74,'Coffs Harbour'!P32,'Cunderdin'!P33,'Dalwallinu'!P28,'Esperance'!P74,'Eucla'!P70,'Georgetown'!P82,'Giles'!P27,'Grove'!P38,'Halls Creek'!P74,'Horn Island'!P33,'Kalgoorlie'!P74,'Katanning'!P76,'Launceston'!P82,'Learmonth'!P8,'Longreach'!P74,'Low Head'!P75,'Meekatharra'!P57,'Moree'!P74,'Port Hedland'!P71,'Rabbit Flat'!P15,'Richmond Qld'!P76,'Rockhampton'!P44,'St George'!P71,'Tarcoola'!P63,'Tennant Creek'!P73,'Townsville'!P43,'Victoria River Downs'!P20,'Wandering'!P76)</f>
        <v>38.1315315315315</v>
      </c>
      <c r="J7" s="12">
        <f>AVERAGE('Alice Springs'!Q74,'Bridgetown'!Q76,'Brisbane'!Q74,'Broome'!Q74,'Cairns'!Q74,'Canberra'!Q75,'Cape Borda'!Q28,'Cape Otway'!Q72,'Charleville'!Q74,'Coffs Harbour'!Q32,'Cunderdin'!Q33,'Dalwallinu'!Q28,'Esperance'!Q74,'Eucla'!Q70,'Georgetown'!Q82,'Giles'!Q27,'Grove'!Q38,'Halls Creek'!Q74,'Horn Island'!Q33,'Kalgoorlie'!Q74,'Katanning'!Q76,'Launceston'!Q82,'Learmonth'!Q8,'Longreach'!Q74,'Low Head'!Q75,'Meekatharra'!Q57,'Moree'!Q74,'Port Hedland'!Q71,'Rabbit Flat'!Q15,'Richmond Qld'!Q76,'Rockhampton'!Q44,'St George'!Q71,'Tarcoola'!Q63,'Tennant Creek'!Q73,'Townsville'!Q43,'Victoria River Downs'!Q20,'Wandering'!Q76)</f>
        <v>36.0762583074138</v>
      </c>
      <c r="K7" s="13">
        <f>AVERAGE('Alice Springs'!S74,'Bridgetown'!S76,'Brisbane'!S74,'Broome'!S74,'Cairns'!S74,'Canberra'!S75,'Cape Borda'!S28,'Cape Otway'!S72,'Charleville'!S74,'Coffs Harbour'!S32,'Cunderdin'!S33,'Dalwallinu'!S28,'Esperance'!S74,'Eucla'!S70,'Georgetown'!S82,'Giles'!S27,'Grove'!S38,'Halls Creek'!S74,'Horn Island'!S33,'Kalgoorlie'!S74,'Katanning'!S76,'Launceston'!S82,'Learmonth'!S8,'Longreach'!S74,'Low Head'!S75,'Meekatharra'!S57,'Moree'!S74,'Port Hedland'!S71,'Rabbit Flat'!S15,'Richmond Qld'!S76,'Rockhampton'!S44,'St George'!S71,'Tarcoola'!S63,'Tennant Creek'!S73,'Townsville'!S43,'Victoria River Downs'!S20,'Wandering'!S76)</f>
        <v>19.2018018018018</v>
      </c>
      <c r="L7" s="12">
        <f>AVERAGE('Alice Springs'!T74,'Bridgetown'!T76,'Brisbane'!T74,'Broome'!T74,'Cairns'!T74,'Canberra'!T75,'Cape Borda'!T28,'Cape Otway'!T72,'Charleville'!T74,'Coffs Harbour'!T32,'Cunderdin'!T33,'Dalwallinu'!T28,'Esperance'!T74,'Eucla'!T70,'Georgetown'!T82,'Giles'!T27,'Grove'!T38,'Halls Creek'!T74,'Horn Island'!T33,'Kalgoorlie'!T74,'Katanning'!T76,'Launceston'!T82,'Learmonth'!T8,'Longreach'!T74,'Low Head'!T75,'Meekatharra'!T57,'Moree'!T74,'Port Hedland'!T71,'Rabbit Flat'!T15,'Richmond Qld'!T76,'Rockhampton'!T44,'St George'!T71,'Tarcoola'!T63,'Tennant Creek'!T73,'Townsville'!T43,'Victoria River Downs'!T20,'Wandering'!T76)</f>
        <v>37.4825662465949</v>
      </c>
      <c r="M7" s="13">
        <f>AVERAGE('Alice Springs'!V74,'Bridgetown'!V76,'Brisbane'!V74,'Broome'!V74,'Cairns'!V74,'Canberra'!V75,'Cape Borda'!V28,'Cape Otway'!V72,'Charleville'!V74,'Coffs Harbour'!V32,'Cunderdin'!V33,'Dalwallinu'!V28,'Esperance'!V74,'Eucla'!V70,'Georgetown'!V82,'Giles'!V27,'Grove'!V38,'Halls Creek'!V74,'Horn Island'!V33,'Kalgoorlie'!V74,'Katanning'!V76,'Launceston'!V82,'Learmonth'!V8,'Longreach'!V74,'Low Head'!V75,'Meekatharra'!V57,'Moree'!V74,'Port Hedland'!V71,'Rabbit Flat'!V15,'Richmond Qld'!V76,'Rockhampton'!V44,'St George'!V71,'Tarcoola'!V63,'Tennant Creek'!V73,'Townsville'!V43,'Victoria River Downs'!V20,'Wandering'!V76)</f>
        <v>3.82702702702703</v>
      </c>
      <c r="N7" s="12">
        <f>AVERAGE('Alice Springs'!W74,'Bridgetown'!W76,'Brisbane'!W74,'Broome'!W74,'Cairns'!W74,'Canberra'!W75,'Cape Borda'!W28,'Cape Otway'!W72,'Charleville'!W74,'Coffs Harbour'!W32,'Cunderdin'!W33,'Dalwallinu'!W28,'Esperance'!W74,'Eucla'!W70,'Georgetown'!W82,'Giles'!W27,'Grove'!W38,'Halls Creek'!W74,'Horn Island'!W33,'Kalgoorlie'!W74,'Katanning'!W76,'Launceston'!W82,'Learmonth'!W8,'Longreach'!W74,'Low Head'!W75,'Meekatharra'!W57,'Moree'!W74,'Port Hedland'!W71,'Rabbit Flat'!W15,'Richmond Qld'!W76,'Rockhampton'!W44,'St George'!W71,'Tarcoola'!W63,'Tennant Creek'!W73,'Townsville'!W43,'Victoria River Downs'!W20,'Wandering'!W76)</f>
        <v>40.0145642943113</v>
      </c>
    </row>
    <row r="8" ht="23" customHeight="1">
      <c r="A8" s="10">
        <v>-14</v>
      </c>
      <c r="B8" s="11">
        <f>AVERAGE('Alice Springs'!B75,'Bridgetown'!B77,'Brisbane'!B75,'Broome'!B75,'Cairns'!B75,'Canberra'!B76,'Cape Borda'!B29,'Cape Otway'!B73,'Charleville'!B75,'Coffs Harbour'!B33,'Cunderdin'!B34,'Dalwallinu'!B29,'Esperance'!B75,'Eucla'!B71,'Georgetown'!B83,'Giles'!B28,'Grove'!B39,'Halls Creek'!B75,'Horn Island'!B34,'Kalgoorlie'!B75,'Katanning'!B77,'Launceston'!B83,'Learmonth'!B9,'Longreach'!B75,'Low Head'!B76,'Meekatharra'!B58,'Moree'!B75,'Port Hedland'!B72,'Rabbit Flat'!B16,'Richmond Qld'!B77,'Rockhampton'!B45,'St George'!B72,'Tarcoola'!B64,'Tennant Creek'!B74,'Townsville'!B44,'Victoria River Downs'!B21,'Wandering'!B77)</f>
        <v>37.2702702702703</v>
      </c>
      <c r="C8" s="12">
        <f>AVERAGE('Alice Springs'!D75,'Bridgetown'!D77,'Brisbane'!D75,'Broome'!D75,'Cairns'!D75,'Canberra'!D76,'Cape Borda'!D29,'Cape Otway'!B73,'Charleville'!D75,'Coffs Harbour'!D33,'Cunderdin'!D34,'Dalwallinu'!D29,'Esperance'!D75,'Eucla'!D71,'Georgetown'!D83,'Giles'!D28,'Grove'!D39,'Halls Creek'!D75,'Horn Island'!D34,'Kalgoorlie'!D75,'Katanning'!D77,'Launceston'!D83,'Learmonth'!D9,'Longreach'!D75,'Low Head'!D76,'Meekatharra'!D58,'Moree'!D75,'Port Hedland'!D72,'Rabbit Flat'!D16,'Richmond Qld'!D77,'Rockhampton'!D45,'St George'!D72,'Tarcoola'!D64,'Tennant Creek'!D74,'Townsville'!D44,'Victoria River Downs'!D21,'Wandering'!D77)</f>
        <v>36.5306525231732</v>
      </c>
      <c r="D8" s="13">
        <f>AVERAGE('Alice Springs'!G75,'Bridgetown'!G77,'Brisbane'!G75,'Broome'!G75,'Cairns'!G75,'Canberra'!G76,'Cape Borda'!G29,'Cape Otway'!G73,'Charleville'!G75,'Coffs Harbour'!G33,'Cunderdin'!G34,'Dalwallinu'!G29,'Esperance'!G75,'Eucla'!G71,'Georgetown'!G83,'Giles'!G28,'Grove'!G39,'Halls Creek'!G75,'Horn Island'!G34,'Kalgoorlie'!G75,'Katanning'!G77,'Launceston'!G83,'Learmonth'!G9,'Longreach'!G75,'Low Head'!G76,'Meekatharra'!G58,'Moree'!G75,'Port Hedland'!G72,'Rabbit Flat'!G16,'Richmond Qld'!G77,'Rockhampton'!G45,'St George'!G72,'Tarcoola'!G64,'Tennant Creek'!G74,'Townsville'!G44,'Victoria River Downs'!G21,'Wandering'!G77)</f>
        <v>18.1081081081081</v>
      </c>
      <c r="E8" s="12">
        <f>AVERAGE('Alice Springs'!I75,'Bridgetown'!I77,'Brisbane'!I75,'Broome'!I75,'Cairns'!I75,'Canberra'!I76,'Cape Borda'!I29,'Cape Otway'!I73,'Charleville'!I75,'Coffs Harbour'!I33,'Cunderdin'!I34,'Dalwallinu'!I29,'Esperance'!I75,'Eucla'!I71,'Georgetown'!I83,'Giles'!I28,'Grove'!I39,'Halls Creek'!I75,'Horn Island'!I34,'Kalgoorlie'!I75,'Katanning'!I77,'Launceston'!I83,'Learmonth'!I9,'Longreach'!I75,'Low Head'!I76,'Meekatharra'!I58,'Moree'!I75,'Port Hedland'!I72,'Rabbit Flat'!I16,'Richmond Qld'!I77,'Rockhampton'!I45,'St George'!I72,'Tarcoola'!I64,'Tennant Creek'!I74,'Townsville'!I44,'Victoria River Downs'!I21,'Wandering'!I77)</f>
        <v>37.5026059473685</v>
      </c>
      <c r="F8" s="13">
        <f>AVERAGE('Alice Springs'!L75,'Bridgetown'!L77,'Brisbane'!L75,'Broome'!L75,'Cairns'!L75,'Canberra'!L76,'Cape Borda'!L29,'Cape Otway'!L73,'Charleville'!L75,'Coffs Harbour'!L33,'Cunderdin'!L34,'Dalwallinu'!L29,'Esperance'!L75,'Eucla'!L71,'Georgetown'!L83,'Giles'!L28,'Grove'!L39,'Halls Creek'!L75,'Horn Island'!L34,'Kalgoorlie'!L75,'Katanning'!L77,'Launceston'!L83,'Learmonth'!L9,'Longreach'!L75,'Low Head'!L76,'Meekatharra'!L58,'Moree'!L75,'Port Hedland'!L72,'Rabbit Flat'!L16,'Richmond Qld'!L77,'Rockhampton'!L45,'St George'!L72,'Tarcoola'!L64,'Tennant Creek'!L74,'Townsville'!L44,'Victoria River Downs'!L21,'Wandering'!L77)</f>
        <v>3.51351351351351</v>
      </c>
      <c r="G8" s="12">
        <f>AVERAGE('Alice Springs'!N75,'Bridgetown'!N77,'Brisbane'!N75,'Broome'!N75,'Cairns'!N75,'Canberra'!N76,'Cape Borda'!N29,'Cape Otway'!N73,'Charleville'!N75,'Coffs Harbour'!N33,'Cunderdin'!N34,'Dalwallinu'!N29,'Esperance'!N75,'Eucla'!N71,'Georgetown'!N83,'Giles'!N28,'Grove'!N39,'Halls Creek'!N75,'Horn Island'!N34,'Kalgoorlie'!N75,'Katanning'!N77,'Launceston'!N83,'Learmonth'!N9,'Longreach'!N75,'Low Head'!N76,'Meekatharra'!N58,'Moree'!N75,'Port Hedland'!N72,'Rabbit Flat'!N16,'Richmond Qld'!N77,'Rockhampton'!N45,'St George'!N72,'Tarcoola'!N64,'Tennant Creek'!N74,'Townsville'!N44,'Victoria River Downs'!N21,'Wandering'!N77)</f>
        <v>39.8640266106443</v>
      </c>
      <c r="H8" s="10">
        <v>-14</v>
      </c>
      <c r="I8" s="11">
        <f>AVERAGE('Alice Springs'!P75,'Bridgetown'!P77,'Brisbane'!P75,'Broome'!P75,'Cairns'!P75,'Canberra'!P76,'Cape Borda'!P29,'Cape Otway'!P73,'Charleville'!P75,'Coffs Harbour'!P33,'Cunderdin'!P34,'Dalwallinu'!P29,'Esperance'!P75,'Eucla'!P71,'Georgetown'!P83,'Giles'!P28,'Grove'!P39,'Halls Creek'!P75,'Horn Island'!P34,'Kalgoorlie'!P75,'Katanning'!P77,'Launceston'!P83,'Learmonth'!P9,'Longreach'!P75,'Low Head'!P76,'Meekatharra'!P58,'Moree'!P75,'Port Hedland'!P72,'Rabbit Flat'!P16,'Richmond Qld'!P77,'Rockhampton'!P45,'St George'!P72,'Tarcoola'!P64,'Tennant Creek'!P74,'Townsville'!P44,'Victoria River Downs'!P21,'Wandering'!P77)</f>
        <v>38.4362934362934</v>
      </c>
      <c r="J8" s="12">
        <f>AVERAGE('Alice Springs'!Q75,'Bridgetown'!Q77,'Brisbane'!Q75,'Broome'!Q75,'Cairns'!Q75,'Canberra'!Q76,'Cape Borda'!Q29,'Cape Otway'!Q73,'Charleville'!Q75,'Coffs Harbour'!Q33,'Cunderdin'!Q34,'Dalwallinu'!Q29,'Esperance'!Q75,'Eucla'!Q71,'Georgetown'!Q83,'Giles'!Q28,'Grove'!Q39,'Halls Creek'!Q75,'Horn Island'!Q34,'Kalgoorlie'!Q75,'Katanning'!Q77,'Launceston'!Q83,'Learmonth'!Q9,'Longreach'!Q75,'Low Head'!Q76,'Meekatharra'!Q58,'Moree'!Q75,'Port Hedland'!Q72,'Rabbit Flat'!Q16,'Richmond Qld'!Q77,'Rockhampton'!Q45,'St George'!Q72,'Tarcoola'!Q64,'Tennant Creek'!Q74,'Townsville'!Q44,'Victoria River Downs'!Q21,'Wandering'!Q77)</f>
        <v>36.0748071091596</v>
      </c>
      <c r="K8" s="13">
        <f>AVERAGE('Alice Springs'!S75,'Bridgetown'!S77,'Brisbane'!S75,'Broome'!S75,'Cairns'!S75,'Canberra'!S76,'Cape Borda'!S29,'Cape Otway'!S73,'Charleville'!S75,'Coffs Harbour'!S33,'Cunderdin'!S34,'Dalwallinu'!S29,'Esperance'!S75,'Eucla'!S71,'Georgetown'!S83,'Giles'!S28,'Grove'!S39,'Halls Creek'!S75,'Horn Island'!S34,'Kalgoorlie'!S75,'Katanning'!S77,'Launceston'!S83,'Learmonth'!S9,'Longreach'!S75,'Low Head'!S76,'Meekatharra'!S58,'Moree'!S75,'Port Hedland'!S72,'Rabbit Flat'!S16,'Richmond Qld'!S77,'Rockhampton'!S45,'St George'!S72,'Tarcoola'!S64,'Tennant Creek'!S74,'Townsville'!S44,'Victoria River Downs'!S21,'Wandering'!S77)</f>
        <v>19.3359073359073</v>
      </c>
      <c r="L8" s="12">
        <f>AVERAGE('Alice Springs'!T75,'Bridgetown'!T77,'Brisbane'!T75,'Broome'!T75,'Cairns'!T75,'Canberra'!T76,'Cape Borda'!T29,'Cape Otway'!T73,'Charleville'!T75,'Coffs Harbour'!T33,'Cunderdin'!T34,'Dalwallinu'!T29,'Esperance'!T75,'Eucla'!T71,'Georgetown'!T83,'Giles'!T28,'Grove'!T39,'Halls Creek'!T75,'Horn Island'!T34,'Kalgoorlie'!T75,'Katanning'!T77,'Launceston'!T83,'Learmonth'!T9,'Longreach'!T75,'Low Head'!T76,'Meekatharra'!T58,'Moree'!T75,'Port Hedland'!T72,'Rabbit Flat'!T16,'Richmond Qld'!T77,'Rockhampton'!T45,'St George'!T72,'Tarcoola'!T64,'Tennant Creek'!T74,'Townsville'!T44,'Victoria River Downs'!T21,'Wandering'!T77)</f>
        <v>37.4826843954914</v>
      </c>
      <c r="M8" s="13">
        <f>AVERAGE('Alice Springs'!V75,'Bridgetown'!V77,'Brisbane'!V75,'Broome'!V75,'Cairns'!V75,'Canberra'!V76,'Cape Borda'!V29,'Cape Otway'!V73,'Charleville'!V75,'Coffs Harbour'!V33,'Cunderdin'!V34,'Dalwallinu'!V29,'Esperance'!V75,'Eucla'!V71,'Georgetown'!V83,'Giles'!V28,'Grove'!V39,'Halls Creek'!V75,'Horn Island'!V34,'Kalgoorlie'!V75,'Katanning'!V77,'Launceston'!V83,'Learmonth'!V9,'Longreach'!V75,'Low Head'!V76,'Meekatharra'!V58,'Moree'!V75,'Port Hedland'!V72,'Rabbit Flat'!V16,'Richmond Qld'!V77,'Rockhampton'!V45,'St George'!V72,'Tarcoola'!V64,'Tennant Creek'!V74,'Townsville'!V44,'Victoria River Downs'!V21,'Wandering'!V77)</f>
        <v>3.88610038610039</v>
      </c>
      <c r="N8" s="12">
        <f>AVERAGE('Alice Springs'!W75,'Bridgetown'!W77,'Brisbane'!W75,'Broome'!W75,'Cairns'!W75,'Canberra'!W76,'Cape Borda'!W29,'Cape Otway'!W73,'Charleville'!W75,'Coffs Harbour'!W33,'Cunderdin'!W34,'Dalwallinu'!W29,'Esperance'!W75,'Eucla'!W71,'Georgetown'!W83,'Giles'!W28,'Grove'!W39,'Halls Creek'!W75,'Horn Island'!W34,'Kalgoorlie'!W75,'Katanning'!W77,'Launceston'!W83,'Learmonth'!W9,'Longreach'!W75,'Low Head'!W76,'Meekatharra'!W58,'Moree'!W75,'Port Hedland'!W72,'Rabbit Flat'!W16,'Richmond Qld'!W77,'Rockhampton'!W45,'St George'!W72,'Tarcoola'!W64,'Tennant Creek'!W74,'Townsville'!W44,'Victoria River Downs'!W21,'Wandering'!W77)</f>
        <v>39.9987070875252</v>
      </c>
    </row>
    <row r="9" ht="23" customHeight="1">
      <c r="A9" s="10">
        <v>-13</v>
      </c>
      <c r="B9" s="11">
        <f>AVERAGE('Alice Springs'!B76,'Bridgetown'!B78,'Brisbane'!B76,'Broome'!B76,'Cairns'!B76,'Canberra'!B77,'Cape Borda'!B30,'Cape Otway'!B74,'Charleville'!B76,'Coffs Harbour'!B34,'Cunderdin'!B35,'Dalwallinu'!B30,'Esperance'!B76,'Eucla'!B72,'Georgetown'!B84,'Giles'!B29,'Grove'!B40,'Halls Creek'!B76,'Horn Island'!B35,'Kalgoorlie'!B76,'Katanning'!B78,'Launceston'!B84,'Learmonth'!B10,'Longreach'!B76,'Low Head'!B77,'Meekatharra'!B59,'Moree'!B76,'Port Hedland'!B73,'Rabbit Flat'!B17,'Richmond Qld'!B78,'Rockhampton'!B46,'St George'!B73,'Tarcoola'!B65,'Tennant Creek'!B75,'Townsville'!B45,'Victoria River Downs'!B22,'Wandering'!B78)</f>
        <v>37.5405405405405</v>
      </c>
      <c r="C9" s="12">
        <f>AVERAGE('Alice Springs'!D76,'Bridgetown'!D78,'Brisbane'!D76,'Broome'!D76,'Cairns'!D76,'Canberra'!D77,'Cape Borda'!D30,'Cape Otway'!B74,'Charleville'!D76,'Coffs Harbour'!D34,'Cunderdin'!D35,'Dalwallinu'!D30,'Esperance'!D76,'Eucla'!D72,'Georgetown'!D84,'Giles'!D29,'Grove'!D40,'Halls Creek'!D76,'Horn Island'!D35,'Kalgoorlie'!D76,'Katanning'!D78,'Launceston'!D84,'Learmonth'!D10,'Longreach'!D76,'Low Head'!D77,'Meekatharra'!D59,'Moree'!D76,'Port Hedland'!D73,'Rabbit Flat'!D17,'Richmond Qld'!D78,'Rockhampton'!D46,'St George'!D73,'Tarcoola'!D65,'Tennant Creek'!D75,'Townsville'!D45,'Victoria River Downs'!D22,'Wandering'!D78)</f>
        <v>36.5539919079438</v>
      </c>
      <c r="D9" s="13">
        <f>AVERAGE('Alice Springs'!G76,'Bridgetown'!G78,'Brisbane'!G76,'Broome'!G76,'Cairns'!G76,'Canberra'!G77,'Cape Borda'!G30,'Cape Otway'!G74,'Charleville'!G76,'Coffs Harbour'!G34,'Cunderdin'!G35,'Dalwallinu'!G30,'Esperance'!G76,'Eucla'!G72,'Georgetown'!G84,'Giles'!G29,'Grove'!G40,'Halls Creek'!G76,'Horn Island'!G35,'Kalgoorlie'!G76,'Katanning'!G78,'Launceston'!G84,'Learmonth'!G10,'Longreach'!G76,'Low Head'!G77,'Meekatharra'!G59,'Moree'!G76,'Port Hedland'!G73,'Rabbit Flat'!G17,'Richmond Qld'!G78,'Rockhampton'!G46,'St George'!G73,'Tarcoola'!G65,'Tennant Creek'!G75,'Townsville'!G45,'Victoria River Downs'!G22,'Wandering'!G78)</f>
        <v>18.5675675675676</v>
      </c>
      <c r="E9" s="12">
        <f>AVERAGE('Alice Springs'!I76,'Bridgetown'!I78,'Brisbane'!I76,'Broome'!I76,'Cairns'!I76,'Canberra'!I77,'Cape Borda'!I30,'Cape Otway'!I74,'Charleville'!I76,'Coffs Harbour'!I34,'Cunderdin'!I35,'Dalwallinu'!I30,'Esperance'!I76,'Eucla'!I72,'Georgetown'!I84,'Giles'!I29,'Grove'!I40,'Halls Creek'!I76,'Horn Island'!I35,'Kalgoorlie'!I76,'Katanning'!I78,'Launceston'!I84,'Learmonth'!I10,'Longreach'!I76,'Low Head'!I77,'Meekatharra'!I59,'Moree'!I76,'Port Hedland'!I73,'Rabbit Flat'!I17,'Richmond Qld'!I78,'Rockhampton'!I46,'St George'!I73,'Tarcoola'!I65,'Tennant Creek'!I75,'Townsville'!I45,'Victoria River Downs'!I22,'Wandering'!I78)</f>
        <v>37.5671151396233</v>
      </c>
      <c r="F9" s="13">
        <f>AVERAGE('Alice Springs'!L76,'Bridgetown'!L78,'Brisbane'!L76,'Broome'!L76,'Cairns'!L76,'Canberra'!L77,'Cape Borda'!L30,'Cape Otway'!L74,'Charleville'!L76,'Coffs Harbour'!L34,'Cunderdin'!L35,'Dalwallinu'!L30,'Esperance'!L76,'Eucla'!L72,'Georgetown'!L84,'Giles'!L29,'Grove'!L40,'Halls Creek'!L76,'Horn Island'!L35,'Kalgoorlie'!L76,'Katanning'!L78,'Launceston'!L84,'Learmonth'!L10,'Longreach'!L76,'Low Head'!L77,'Meekatharra'!L59,'Moree'!L76,'Port Hedland'!L73,'Rabbit Flat'!L17,'Richmond Qld'!L78,'Rockhampton'!L46,'St George'!L73,'Tarcoola'!L65,'Tennant Creek'!L75,'Townsville'!L45,'Victoria River Downs'!L22,'Wandering'!L78)</f>
        <v>3.54054054054054</v>
      </c>
      <c r="G9" s="12">
        <f>AVERAGE('Alice Springs'!N76,'Bridgetown'!N78,'Brisbane'!N76,'Broome'!N76,'Cairns'!N76,'Canberra'!N77,'Cape Borda'!N30,'Cape Otway'!N74,'Charleville'!N76,'Coffs Harbour'!N34,'Cunderdin'!N35,'Dalwallinu'!N30,'Esperance'!N76,'Eucla'!N72,'Georgetown'!N84,'Giles'!N29,'Grove'!N40,'Halls Creek'!N76,'Horn Island'!N35,'Kalgoorlie'!N76,'Katanning'!N78,'Launceston'!N84,'Learmonth'!N10,'Longreach'!N76,'Low Head'!N77,'Meekatharra'!N59,'Moree'!N76,'Port Hedland'!N73,'Rabbit Flat'!N17,'Richmond Qld'!N78,'Rockhampton'!N46,'St George'!N73,'Tarcoola'!N65,'Tennant Creek'!N75,'Townsville'!N45,'Victoria River Downs'!N22,'Wandering'!N78)</f>
        <v>39.9416774891775</v>
      </c>
      <c r="H9" s="10">
        <v>-13</v>
      </c>
      <c r="I9" s="11">
        <f>AVERAGE('Alice Springs'!P76,'Bridgetown'!P78,'Brisbane'!P76,'Broome'!P76,'Cairns'!P76,'Canberra'!P77,'Cape Borda'!P30,'Cape Otway'!P74,'Charleville'!P76,'Coffs Harbour'!P34,'Cunderdin'!P35,'Dalwallinu'!P30,'Esperance'!P76,'Eucla'!P72,'Georgetown'!P84,'Giles'!P29,'Grove'!P40,'Halls Creek'!P76,'Horn Island'!P35,'Kalgoorlie'!P76,'Katanning'!P78,'Launceston'!P84,'Learmonth'!P10,'Longreach'!P76,'Low Head'!P77,'Meekatharra'!P59,'Moree'!P76,'Port Hedland'!P73,'Rabbit Flat'!P17,'Richmond Qld'!P78,'Rockhampton'!P46,'St George'!P73,'Tarcoola'!P65,'Tennant Creek'!P75,'Townsville'!P45,'Victoria River Downs'!P22,'Wandering'!P78)</f>
        <v>38.5259875259875</v>
      </c>
      <c r="J9" s="12">
        <f>AVERAGE('Alice Springs'!Q76,'Bridgetown'!Q78,'Brisbane'!Q76,'Broome'!Q76,'Cairns'!Q76,'Canberra'!Q77,'Cape Borda'!Q30,'Cape Otway'!Q74,'Charleville'!Q76,'Coffs Harbour'!Q34,'Cunderdin'!Q35,'Dalwallinu'!Q30,'Esperance'!Q76,'Eucla'!Q72,'Georgetown'!Q84,'Giles'!Q29,'Grove'!Q40,'Halls Creek'!Q76,'Horn Island'!Q35,'Kalgoorlie'!Q76,'Katanning'!Q78,'Launceston'!Q84,'Learmonth'!Q10,'Longreach'!Q76,'Low Head'!Q77,'Meekatharra'!Q59,'Moree'!Q76,'Port Hedland'!Q73,'Rabbit Flat'!Q17,'Richmond Qld'!Q78,'Rockhampton'!Q46,'St George'!Q73,'Tarcoola'!Q65,'Tennant Creek'!Q75,'Townsville'!Q45,'Victoria River Downs'!Q22,'Wandering'!Q78)</f>
        <v>36.0736770612474</v>
      </c>
      <c r="K9" s="13">
        <f>AVERAGE('Alice Springs'!S76,'Bridgetown'!S78,'Brisbane'!S76,'Broome'!S76,'Cairns'!S76,'Canberra'!S77,'Cape Borda'!S30,'Cape Otway'!S74,'Charleville'!S76,'Coffs Harbour'!S34,'Cunderdin'!S35,'Dalwallinu'!S30,'Esperance'!S76,'Eucla'!S72,'Georgetown'!S84,'Giles'!S29,'Grove'!S40,'Halls Creek'!S76,'Horn Island'!S35,'Kalgoorlie'!S76,'Katanning'!S78,'Launceston'!S84,'Learmonth'!S10,'Longreach'!S76,'Low Head'!S77,'Meekatharra'!S59,'Moree'!S76,'Port Hedland'!S73,'Rabbit Flat'!S17,'Richmond Qld'!S78,'Rockhampton'!S46,'St George'!S73,'Tarcoola'!S65,'Tennant Creek'!S75,'Townsville'!S45,'Victoria River Downs'!S22,'Wandering'!S78)</f>
        <v>19.4303534303534</v>
      </c>
      <c r="L9" s="12">
        <f>AVERAGE('Alice Springs'!T76,'Bridgetown'!T78,'Brisbane'!T76,'Broome'!T76,'Cairns'!T76,'Canberra'!T77,'Cape Borda'!T30,'Cape Otway'!T74,'Charleville'!T76,'Coffs Harbour'!T34,'Cunderdin'!T35,'Dalwallinu'!T30,'Esperance'!T76,'Eucla'!T72,'Georgetown'!T84,'Giles'!T29,'Grove'!T40,'Halls Creek'!T76,'Horn Island'!T35,'Kalgoorlie'!T76,'Katanning'!T78,'Launceston'!T84,'Learmonth'!T10,'Longreach'!T76,'Low Head'!T77,'Meekatharra'!T59,'Moree'!T76,'Port Hedland'!T73,'Rabbit Flat'!T17,'Richmond Qld'!T78,'Rockhampton'!T46,'St George'!T73,'Tarcoola'!T65,'Tennant Creek'!T75,'Townsville'!T45,'Victoria River Downs'!T22,'Wandering'!T78)</f>
        <v>37.4812209016105</v>
      </c>
      <c r="M9" s="13">
        <f>AVERAGE('Alice Springs'!V76,'Bridgetown'!V78,'Brisbane'!V76,'Broome'!V76,'Cairns'!V76,'Canberra'!V77,'Cape Borda'!V30,'Cape Otway'!V74,'Charleville'!V76,'Coffs Harbour'!V34,'Cunderdin'!V35,'Dalwallinu'!V30,'Esperance'!V76,'Eucla'!V72,'Georgetown'!V84,'Giles'!V29,'Grove'!V40,'Halls Creek'!V76,'Horn Island'!V35,'Kalgoorlie'!V76,'Katanning'!V78,'Launceston'!V84,'Learmonth'!V10,'Longreach'!V76,'Low Head'!V77,'Meekatharra'!V59,'Moree'!V76,'Port Hedland'!V73,'Rabbit Flat'!V17,'Richmond Qld'!V78,'Rockhampton'!V46,'St George'!V73,'Tarcoola'!V65,'Tennant Creek'!V75,'Townsville'!V45,'Victoria River Downs'!V22,'Wandering'!V78)</f>
        <v>3.91476091476092</v>
      </c>
      <c r="N9" s="12">
        <f>AVERAGE('Alice Springs'!W76,'Bridgetown'!W78,'Brisbane'!W76,'Broome'!W76,'Cairns'!W76,'Canberra'!W77,'Cape Borda'!W30,'Cape Otway'!W74,'Charleville'!W76,'Coffs Harbour'!W34,'Cunderdin'!W35,'Dalwallinu'!W30,'Esperance'!W76,'Eucla'!W72,'Georgetown'!W84,'Giles'!W29,'Grove'!W40,'Halls Creek'!W76,'Horn Island'!W35,'Kalgoorlie'!W76,'Katanning'!W78,'Launceston'!W84,'Learmonth'!W10,'Longreach'!W76,'Low Head'!W77,'Meekatharra'!W59,'Moree'!W76,'Port Hedland'!W73,'Rabbit Flat'!W17,'Richmond Qld'!W78,'Rockhampton'!W46,'St George'!W73,'Tarcoola'!W65,'Tennant Creek'!W75,'Townsville'!W45,'Victoria River Downs'!W22,'Wandering'!W78)</f>
        <v>40.0087520806835</v>
      </c>
    </row>
    <row r="10" ht="23" customHeight="1">
      <c r="A10" s="10">
        <v>-12</v>
      </c>
      <c r="B10" s="11">
        <f>AVERAGE('Alice Springs'!B77,'Bridgetown'!B79,'Brisbane'!B77,'Broome'!B77,'Cairns'!B77,'Canberra'!B78,'Cape Borda'!B31,'Cape Otway'!B75,'Charleville'!B77,'Coffs Harbour'!B35,'Cunderdin'!B36,'Dalwallinu'!B31,'Esperance'!B77,'Eucla'!B73,'Georgetown'!B85,'Giles'!B30,'Grove'!B41,'Halls Creek'!B77,'Horn Island'!B36,'Kalgoorlie'!B77,'Katanning'!B79,'Launceston'!B85,'Learmonth'!B11,'Longreach'!B77,'Low Head'!B78,'Meekatharra'!B60,'Moree'!B77,'Port Hedland'!B74,'Rabbit Flat'!B18,'Richmond Qld'!B79,'Rockhampton'!B47,'St George'!B74,'Tarcoola'!B66,'Tennant Creek'!B76,'Townsville'!B46,'Victoria River Downs'!B23,'Wandering'!B79)</f>
        <v>33.7567567567568</v>
      </c>
      <c r="C10" s="12">
        <f>AVERAGE('Alice Springs'!D77,'Bridgetown'!D79,'Brisbane'!D77,'Broome'!D77,'Cairns'!D77,'Canberra'!D78,'Cape Borda'!D31,'Cape Otway'!B75,'Charleville'!D77,'Coffs Harbour'!D35,'Cunderdin'!D36,'Dalwallinu'!D31,'Esperance'!D77,'Eucla'!D73,'Georgetown'!D85,'Giles'!D30,'Grove'!D41,'Halls Creek'!D77,'Horn Island'!D36,'Kalgoorlie'!D77,'Katanning'!D79,'Launceston'!D85,'Learmonth'!D11,'Longreach'!D77,'Low Head'!D78,'Meekatharra'!D60,'Moree'!D77,'Port Hedland'!D74,'Rabbit Flat'!D18,'Richmond Qld'!D79,'Rockhampton'!D47,'St George'!D74,'Tarcoola'!D66,'Tennant Creek'!D76,'Townsville'!D46,'Victoria River Downs'!D23,'Wandering'!D79)</f>
        <v>36.4060333591558</v>
      </c>
      <c r="D10" s="13">
        <f>AVERAGE('Alice Springs'!G77,'Bridgetown'!G79,'Brisbane'!G77,'Broome'!G77,'Cairns'!G77,'Canberra'!G78,'Cape Borda'!G31,'Cape Otway'!G75,'Charleville'!G77,'Coffs Harbour'!G35,'Cunderdin'!G36,'Dalwallinu'!G31,'Esperance'!G77,'Eucla'!G73,'Georgetown'!G85,'Giles'!G30,'Grove'!G41,'Halls Creek'!G77,'Horn Island'!G36,'Kalgoorlie'!G77,'Katanning'!G79,'Launceston'!G85,'Learmonth'!G11,'Longreach'!G77,'Low Head'!G78,'Meekatharra'!G60,'Moree'!G77,'Port Hedland'!G74,'Rabbit Flat'!G18,'Richmond Qld'!G79,'Rockhampton'!G47,'St George'!G74,'Tarcoola'!G66,'Tennant Creek'!G76,'Townsville'!G46,'Victoria River Downs'!G23,'Wandering'!G79)</f>
        <v>16.6756756756757</v>
      </c>
      <c r="E10" s="12">
        <f>AVERAGE('Alice Springs'!I77,'Bridgetown'!I79,'Brisbane'!I77,'Broome'!I77,'Cairns'!I77,'Canberra'!I78,'Cape Borda'!I31,'Cape Otway'!I75,'Charleville'!I77,'Coffs Harbour'!I35,'Cunderdin'!I36,'Dalwallinu'!I31,'Esperance'!I77,'Eucla'!I73,'Georgetown'!I85,'Giles'!I30,'Grove'!I41,'Halls Creek'!I77,'Horn Island'!I36,'Kalgoorlie'!I77,'Katanning'!I79,'Launceston'!I85,'Learmonth'!I11,'Longreach'!I77,'Low Head'!I78,'Meekatharra'!I60,'Moree'!I77,'Port Hedland'!I74,'Rabbit Flat'!I18,'Richmond Qld'!I79,'Rockhampton'!I47,'St George'!I74,'Tarcoola'!I66,'Tennant Creek'!I76,'Townsville'!I46,'Victoria River Downs'!I23,'Wandering'!I79)</f>
        <v>37.4496942787701</v>
      </c>
      <c r="F10" s="13">
        <f>AVERAGE('Alice Springs'!L77,'Bridgetown'!L79,'Brisbane'!L77,'Broome'!L77,'Cairns'!L77,'Canberra'!L78,'Cape Borda'!L31,'Cape Otway'!L75,'Charleville'!L77,'Coffs Harbour'!L35,'Cunderdin'!L36,'Dalwallinu'!L31,'Esperance'!L77,'Eucla'!L73,'Georgetown'!L85,'Giles'!L30,'Grove'!L41,'Halls Creek'!L77,'Horn Island'!L36,'Kalgoorlie'!L77,'Katanning'!L79,'Launceston'!L85,'Learmonth'!L11,'Longreach'!L77,'Low Head'!L78,'Meekatharra'!L60,'Moree'!L77,'Port Hedland'!L74,'Rabbit Flat'!L18,'Richmond Qld'!L79,'Rockhampton'!L47,'St George'!L74,'Tarcoola'!L66,'Tennant Creek'!L76,'Townsville'!L46,'Victoria River Downs'!L23,'Wandering'!L79)</f>
        <v>2.97297297297297</v>
      </c>
      <c r="G10" s="12">
        <f>AVERAGE('Alice Springs'!N77,'Bridgetown'!N79,'Brisbane'!N77,'Broome'!N77,'Cairns'!N77,'Canberra'!N78,'Cape Borda'!N31,'Cape Otway'!N75,'Charleville'!N77,'Coffs Harbour'!N35,'Cunderdin'!N36,'Dalwallinu'!N31,'Esperance'!N77,'Eucla'!N73,'Georgetown'!N85,'Giles'!N30,'Grove'!N41,'Halls Creek'!N77,'Horn Island'!N36,'Kalgoorlie'!N77,'Katanning'!N79,'Launceston'!N85,'Learmonth'!N11,'Longreach'!N77,'Low Head'!N78,'Meekatharra'!N60,'Moree'!N77,'Port Hedland'!N74,'Rabbit Flat'!N18,'Richmond Qld'!N79,'Rockhampton'!N47,'St George'!N74,'Tarcoola'!N66,'Tennant Creek'!N76,'Townsville'!N46,'Victoria River Downs'!N23,'Wandering'!N79)</f>
        <v>40.1979882154882</v>
      </c>
      <c r="H10" s="10">
        <v>-12</v>
      </c>
      <c r="I10" s="11">
        <f>AVERAGE('Alice Springs'!P77,'Bridgetown'!P79,'Brisbane'!P77,'Broome'!P77,'Cairns'!P77,'Canberra'!P78,'Cape Borda'!P31,'Cape Otway'!P75,'Charleville'!P77,'Coffs Harbour'!P35,'Cunderdin'!P36,'Dalwallinu'!P31,'Esperance'!P77,'Eucla'!P73,'Georgetown'!P85,'Giles'!P30,'Grove'!P41,'Halls Creek'!P77,'Horn Island'!P36,'Kalgoorlie'!P77,'Katanning'!P79,'Launceston'!P85,'Learmonth'!P11,'Longreach'!P77,'Low Head'!P78,'Meekatharra'!P60,'Moree'!P77,'Port Hedland'!P74,'Rabbit Flat'!P18,'Richmond Qld'!P79,'Rockhampton'!P47,'St George'!P74,'Tarcoola'!P66,'Tennant Creek'!P76,'Townsville'!P46,'Victoria River Downs'!P23,'Wandering'!P79)</f>
        <v>38.6081081081081</v>
      </c>
      <c r="J10" s="12">
        <f>AVERAGE('Alice Springs'!Q77,'Bridgetown'!Q79,'Brisbane'!Q77,'Broome'!Q77,'Cairns'!Q77,'Canberra'!Q78,'Cape Borda'!Q31,'Cape Otway'!Q75,'Charleville'!Q77,'Coffs Harbour'!Q35,'Cunderdin'!Q36,'Dalwallinu'!Q31,'Esperance'!Q77,'Eucla'!Q73,'Georgetown'!Q85,'Giles'!Q30,'Grove'!Q41,'Halls Creek'!Q77,'Horn Island'!Q36,'Kalgoorlie'!Q77,'Katanning'!Q79,'Launceston'!Q85,'Learmonth'!Q11,'Longreach'!Q77,'Low Head'!Q78,'Meekatharra'!Q60,'Moree'!Q77,'Port Hedland'!Q74,'Rabbit Flat'!Q18,'Richmond Qld'!Q79,'Rockhampton'!Q47,'St George'!Q74,'Tarcoola'!Q66,'Tennant Creek'!Q76,'Townsville'!Q46,'Victoria River Downs'!Q23,'Wandering'!Q79)</f>
        <v>36.0744410707912</v>
      </c>
      <c r="K10" s="13">
        <f>AVERAGE('Alice Springs'!S77,'Bridgetown'!S79,'Brisbane'!S77,'Broome'!S77,'Cairns'!S77,'Canberra'!S78,'Cape Borda'!S31,'Cape Otway'!S75,'Charleville'!S77,'Coffs Harbour'!S35,'Cunderdin'!S36,'Dalwallinu'!S31,'Esperance'!S77,'Eucla'!S73,'Georgetown'!S85,'Giles'!S30,'Grove'!S41,'Halls Creek'!S77,'Horn Island'!S36,'Kalgoorlie'!S77,'Katanning'!S79,'Launceston'!S85,'Learmonth'!S11,'Longreach'!S77,'Low Head'!S78,'Meekatharra'!S60,'Moree'!S77,'Port Hedland'!S74,'Rabbit Flat'!S18,'Richmond Qld'!S79,'Rockhampton'!S47,'St George'!S74,'Tarcoola'!S66,'Tennant Creek'!S76,'Townsville'!S46,'Victoria River Downs'!S23,'Wandering'!S79)</f>
        <v>19.5022522522522</v>
      </c>
      <c r="L10" s="12">
        <f>AVERAGE('Alice Springs'!T77,'Bridgetown'!T79,'Brisbane'!T77,'Broome'!T77,'Cairns'!T77,'Canberra'!T78,'Cape Borda'!T31,'Cape Otway'!T75,'Charleville'!T77,'Coffs Harbour'!T35,'Cunderdin'!T36,'Dalwallinu'!T31,'Esperance'!T77,'Eucla'!T73,'Georgetown'!T85,'Giles'!T30,'Grove'!T41,'Halls Creek'!T77,'Horn Island'!T36,'Kalgoorlie'!T77,'Katanning'!T79,'Launceston'!T85,'Learmonth'!T11,'Longreach'!T77,'Low Head'!T78,'Meekatharra'!T60,'Moree'!T77,'Port Hedland'!T74,'Rabbit Flat'!T18,'Richmond Qld'!T79,'Rockhampton'!T47,'St George'!T74,'Tarcoola'!T66,'Tennant Creek'!T76,'Townsville'!T46,'Victoria River Downs'!T23,'Wandering'!T79)</f>
        <v>37.4740435088498</v>
      </c>
      <c r="M10" s="13">
        <f>AVERAGE('Alice Springs'!V77,'Bridgetown'!V79,'Brisbane'!V77,'Broome'!V77,'Cairns'!V77,'Canberra'!V78,'Cape Borda'!V31,'Cape Otway'!V75,'Charleville'!V77,'Coffs Harbour'!V35,'Cunderdin'!V36,'Dalwallinu'!V31,'Esperance'!V77,'Eucla'!V73,'Georgetown'!V85,'Giles'!V30,'Grove'!V41,'Halls Creek'!V77,'Horn Island'!V36,'Kalgoorlie'!V77,'Katanning'!V79,'Launceston'!V85,'Learmonth'!V11,'Longreach'!V77,'Low Head'!V78,'Meekatharra'!V60,'Moree'!V77,'Port Hedland'!V74,'Rabbit Flat'!V18,'Richmond Qld'!V79,'Rockhampton'!V47,'St George'!V74,'Tarcoola'!V66,'Tennant Creek'!V76,'Townsville'!V46,'Victoria River Downs'!V23,'Wandering'!V79)</f>
        <v>3.94594594594594</v>
      </c>
      <c r="N10" s="12">
        <f>AVERAGE('Alice Springs'!W77,'Bridgetown'!W79,'Brisbane'!W77,'Broome'!W77,'Cairns'!W77,'Canberra'!W78,'Cape Borda'!W31,'Cape Otway'!W75,'Charleville'!W77,'Coffs Harbour'!W35,'Cunderdin'!W36,'Dalwallinu'!W31,'Esperance'!W77,'Eucla'!W73,'Georgetown'!W85,'Giles'!W30,'Grove'!W41,'Halls Creek'!W77,'Horn Island'!W36,'Kalgoorlie'!W77,'Katanning'!W79,'Launceston'!W85,'Learmonth'!W11,'Longreach'!W77,'Low Head'!W78,'Meekatharra'!W60,'Moree'!W77,'Port Hedland'!W74,'Rabbit Flat'!W18,'Richmond Qld'!W79,'Rockhampton'!W47,'St George'!W74,'Tarcoola'!W66,'Tennant Creek'!W76,'Townsville'!W46,'Victoria River Downs'!W23,'Wandering'!W79)</f>
        <v>40.0173087112958</v>
      </c>
    </row>
    <row r="11" ht="23" customHeight="1">
      <c r="A11" s="10">
        <v>-11</v>
      </c>
      <c r="B11" s="11">
        <f>AVERAGE('Alice Springs'!B78,'Bridgetown'!B80,'Brisbane'!B78,'Broome'!B78,'Cairns'!B78,'Canberra'!B79,'Cape Borda'!B32,'Cape Otway'!B76,'Charleville'!B78,'Coffs Harbour'!B36,'Cunderdin'!B37,'Dalwallinu'!B32,'Esperance'!B78,'Eucla'!B74,'Georgetown'!B86,'Giles'!B31,'Grove'!B42,'Halls Creek'!B78,'Horn Island'!B37,'Kalgoorlie'!B78,'Katanning'!B80,'Launceston'!B86,'Learmonth'!B12,'Longreach'!B78,'Low Head'!B79,'Meekatharra'!B61,'Moree'!B78,'Port Hedland'!B75,'Rabbit Flat'!B19,'Richmond Qld'!B80,'Rockhampton'!B48,'St George'!B75,'Tarcoola'!B67,'Tennant Creek'!B77,'Townsville'!B47,'Victoria River Downs'!B24,'Wandering'!B80)</f>
        <v>42.2972972972973</v>
      </c>
      <c r="C11" s="12">
        <f>AVERAGE('Alice Springs'!D78,'Bridgetown'!D80,'Brisbane'!D78,'Broome'!D78,'Cairns'!D78,'Canberra'!D79,'Cape Borda'!D32,'Cape Otway'!B76,'Charleville'!D78,'Coffs Harbour'!D36,'Cunderdin'!D37,'Dalwallinu'!D32,'Esperance'!D78,'Eucla'!D74,'Georgetown'!D86,'Giles'!D31,'Grove'!D42,'Halls Creek'!D78,'Horn Island'!D37,'Kalgoorlie'!D78,'Katanning'!D80,'Launceston'!D86,'Learmonth'!D12,'Longreach'!D78,'Low Head'!D79,'Meekatharra'!D61,'Moree'!D78,'Port Hedland'!D75,'Rabbit Flat'!D19,'Richmond Qld'!D80,'Rockhampton'!D48,'St George'!D75,'Tarcoola'!D67,'Tennant Creek'!D77,'Townsville'!D47,'Victoria River Downs'!D24,'Wandering'!D80)</f>
        <v>36.3474204816117</v>
      </c>
      <c r="D11" s="13">
        <f>AVERAGE('Alice Springs'!G78,'Bridgetown'!G80,'Brisbane'!G78,'Broome'!G78,'Cairns'!G78,'Canberra'!G79,'Cape Borda'!G32,'Cape Otway'!G76,'Charleville'!G78,'Coffs Harbour'!G36,'Cunderdin'!G37,'Dalwallinu'!G32,'Esperance'!G78,'Eucla'!G74,'Georgetown'!G86,'Giles'!G31,'Grove'!G42,'Halls Creek'!G78,'Horn Island'!G37,'Kalgoorlie'!G78,'Katanning'!G80,'Launceston'!G86,'Learmonth'!G12,'Longreach'!G78,'Low Head'!G79,'Meekatharra'!G61,'Moree'!G78,'Port Hedland'!G75,'Rabbit Flat'!G19,'Richmond Qld'!G80,'Rockhampton'!G48,'St George'!G75,'Tarcoola'!G67,'Tennant Creek'!G77,'Townsville'!G47,'Victoria River Downs'!G24,'Wandering'!G80)</f>
        <v>22.7027027027027</v>
      </c>
      <c r="E11" s="12">
        <f>AVERAGE('Alice Springs'!I78,'Bridgetown'!I80,'Brisbane'!I78,'Broome'!I78,'Cairns'!I78,'Canberra'!I79,'Cape Borda'!I32,'Cape Otway'!I76,'Charleville'!I78,'Coffs Harbour'!I36,'Cunderdin'!I37,'Dalwallinu'!I32,'Esperance'!I78,'Eucla'!I74,'Georgetown'!I86,'Giles'!I31,'Grove'!I42,'Halls Creek'!I78,'Horn Island'!I37,'Kalgoorlie'!I78,'Katanning'!I80,'Launceston'!I86,'Learmonth'!I12,'Longreach'!I78,'Low Head'!I79,'Meekatharra'!I61,'Moree'!I78,'Port Hedland'!I75,'Rabbit Flat'!I19,'Richmond Qld'!I80,'Rockhampton'!I48,'St George'!I75,'Tarcoola'!I67,'Tennant Creek'!I77,'Townsville'!I47,'Victoria River Downs'!I24,'Wandering'!I80)</f>
        <v>37.4594628539678</v>
      </c>
      <c r="F11" s="13">
        <f>AVERAGE('Alice Springs'!L78,'Bridgetown'!L80,'Brisbane'!L78,'Broome'!L78,'Cairns'!L78,'Canberra'!L79,'Cape Borda'!L32,'Cape Otway'!L76,'Charleville'!L78,'Coffs Harbour'!L36,'Cunderdin'!L37,'Dalwallinu'!L32,'Esperance'!L78,'Eucla'!L74,'Georgetown'!L86,'Giles'!L31,'Grove'!L42,'Halls Creek'!L78,'Horn Island'!L37,'Kalgoorlie'!L78,'Katanning'!L80,'Launceston'!L86,'Learmonth'!L12,'Longreach'!L78,'Low Head'!L79,'Meekatharra'!L61,'Moree'!L78,'Port Hedland'!L75,'Rabbit Flat'!L19,'Richmond Qld'!L80,'Rockhampton'!L48,'St George'!L75,'Tarcoola'!L67,'Tennant Creek'!L77,'Townsville'!L47,'Victoria River Downs'!L24,'Wandering'!L80)</f>
        <v>4.05405405405405</v>
      </c>
      <c r="G11" s="12">
        <f>AVERAGE('Alice Springs'!N78,'Bridgetown'!N80,'Brisbane'!N78,'Broome'!N78,'Cairns'!N78,'Canberra'!N79,'Cape Borda'!N32,'Cape Otway'!N76,'Charleville'!N78,'Coffs Harbour'!N36,'Cunderdin'!N37,'Dalwallinu'!N32,'Esperance'!N78,'Eucla'!N74,'Georgetown'!N86,'Giles'!N31,'Grove'!N42,'Halls Creek'!N78,'Horn Island'!N37,'Kalgoorlie'!N78,'Katanning'!N80,'Launceston'!N86,'Learmonth'!N12,'Longreach'!N78,'Low Head'!N79,'Meekatharra'!N61,'Moree'!N78,'Port Hedland'!N75,'Rabbit Flat'!N19,'Richmond Qld'!N80,'Rockhampton'!N48,'St George'!N75,'Tarcoola'!N67,'Tennant Creek'!N77,'Townsville'!N47,'Victoria River Downs'!N24,'Wandering'!N80)</f>
        <v>39.7434001782531</v>
      </c>
      <c r="H11" s="10">
        <v>-11</v>
      </c>
      <c r="I11" s="11">
        <f>AVERAGE('Alice Springs'!P78,'Bridgetown'!P80,'Brisbane'!P78,'Broome'!P78,'Cairns'!P78,'Canberra'!P79,'Cape Borda'!P32,'Cape Otway'!P76,'Charleville'!P78,'Coffs Harbour'!P36,'Cunderdin'!P37,'Dalwallinu'!P32,'Esperance'!P78,'Eucla'!P74,'Georgetown'!P86,'Giles'!P31,'Grove'!P42,'Halls Creek'!P78,'Horn Island'!P37,'Kalgoorlie'!P78,'Katanning'!P80,'Launceston'!P86,'Learmonth'!P12,'Longreach'!P78,'Low Head'!P79,'Meekatharra'!P61,'Moree'!P78,'Port Hedland'!P75,'Rabbit Flat'!P19,'Richmond Qld'!P80,'Rockhampton'!P48,'St George'!P75,'Tarcoola'!P67,'Tennant Creek'!P77,'Townsville'!P47,'Victoria River Downs'!P24,'Wandering'!P80)</f>
        <v>39.049140049140</v>
      </c>
      <c r="J11" s="12">
        <f>AVERAGE('Alice Springs'!Q78,'Bridgetown'!Q80,'Brisbane'!Q78,'Broome'!Q78,'Cairns'!Q78,'Canberra'!Q79,'Cape Borda'!Q32,'Cape Otway'!Q76,'Charleville'!Q78,'Coffs Harbour'!Q36,'Cunderdin'!Q37,'Dalwallinu'!Q32,'Esperance'!Q78,'Eucla'!Q74,'Georgetown'!Q86,'Giles'!Q31,'Grove'!Q42,'Halls Creek'!Q78,'Horn Island'!Q37,'Kalgoorlie'!Q78,'Katanning'!Q80,'Launceston'!Q86,'Learmonth'!Q12,'Longreach'!Q78,'Low Head'!Q79,'Meekatharra'!Q61,'Moree'!Q78,'Port Hedland'!Q75,'Rabbit Flat'!Q19,'Richmond Qld'!Q80,'Rockhampton'!Q48,'St George'!Q75,'Tarcoola'!Q67,'Tennant Creek'!Q77,'Townsville'!Q47,'Victoria River Downs'!Q24,'Wandering'!Q80)</f>
        <v>36.0845802375874</v>
      </c>
      <c r="K11" s="13">
        <f>AVERAGE('Alice Springs'!S78,'Bridgetown'!S80,'Brisbane'!S78,'Broome'!S78,'Cairns'!S78,'Canberra'!S79,'Cape Borda'!S32,'Cape Otway'!S76,'Charleville'!S78,'Coffs Harbour'!S36,'Cunderdin'!S37,'Dalwallinu'!S32,'Esperance'!S78,'Eucla'!S74,'Georgetown'!S86,'Giles'!S31,'Grove'!S42,'Halls Creek'!S78,'Horn Island'!S37,'Kalgoorlie'!S78,'Katanning'!S80,'Launceston'!S86,'Learmonth'!S12,'Longreach'!S78,'Low Head'!S79,'Meekatharra'!S61,'Moree'!S78,'Port Hedland'!S75,'Rabbit Flat'!S19,'Richmond Qld'!S80,'Rockhampton'!S48,'St George'!S75,'Tarcoola'!S67,'Tennant Creek'!S77,'Townsville'!S47,'Victoria River Downs'!S24,'Wandering'!S80)</f>
        <v>19.7592137592138</v>
      </c>
      <c r="L11" s="12">
        <f>AVERAGE('Alice Springs'!T78,'Bridgetown'!T80,'Brisbane'!T78,'Broome'!T78,'Cairns'!T78,'Canberra'!T79,'Cape Borda'!T32,'Cape Otway'!T76,'Charleville'!T78,'Coffs Harbour'!T36,'Cunderdin'!T37,'Dalwallinu'!T32,'Esperance'!T78,'Eucla'!T74,'Georgetown'!T86,'Giles'!T31,'Grove'!T42,'Halls Creek'!T78,'Horn Island'!T37,'Kalgoorlie'!T78,'Katanning'!T80,'Launceston'!T86,'Learmonth'!T12,'Longreach'!T78,'Low Head'!T79,'Meekatharra'!T61,'Moree'!T78,'Port Hedland'!T75,'Rabbit Flat'!T19,'Richmond Qld'!T80,'Rockhampton'!T48,'St George'!T75,'Tarcoola'!T67,'Tennant Creek'!T77,'Townsville'!T47,'Victoria River Downs'!T24,'Wandering'!T80)</f>
        <v>37.4761393475756</v>
      </c>
      <c r="M11" s="13">
        <f>AVERAGE('Alice Springs'!V78,'Bridgetown'!V80,'Brisbane'!V78,'Broome'!V78,'Cairns'!V78,'Canberra'!V79,'Cape Borda'!V32,'Cape Otway'!V76,'Charleville'!V78,'Coffs Harbour'!V36,'Cunderdin'!V37,'Dalwallinu'!V32,'Esperance'!V78,'Eucla'!V74,'Georgetown'!V86,'Giles'!V31,'Grove'!V42,'Halls Creek'!V78,'Horn Island'!V37,'Kalgoorlie'!V78,'Katanning'!V80,'Launceston'!V86,'Learmonth'!V12,'Longreach'!V78,'Low Head'!V79,'Meekatharra'!V61,'Moree'!V78,'Port Hedland'!V75,'Rabbit Flat'!V19,'Richmond Qld'!V80,'Rockhampton'!V48,'St George'!V75,'Tarcoola'!V67,'Tennant Creek'!V77,'Townsville'!V47,'Victoria River Downs'!V24,'Wandering'!V80)</f>
        <v>4.03439803439803</v>
      </c>
      <c r="N11" s="12">
        <f>AVERAGE('Alice Springs'!W78,'Bridgetown'!W80,'Brisbane'!W78,'Broome'!W78,'Cairns'!W78,'Canberra'!W79,'Cape Borda'!W32,'Cape Otway'!W76,'Charleville'!W78,'Coffs Harbour'!W36,'Cunderdin'!W37,'Dalwallinu'!W32,'Esperance'!W78,'Eucla'!W74,'Georgetown'!W86,'Giles'!W31,'Grove'!W42,'Halls Creek'!W78,'Horn Island'!W37,'Kalgoorlie'!W78,'Katanning'!W80,'Launceston'!W86,'Learmonth'!W12,'Longreach'!W78,'Low Head'!W79,'Meekatharra'!W61,'Moree'!W78,'Port Hedland'!W75,'Rabbit Flat'!W19,'Richmond Qld'!W80,'Rockhampton'!W48,'St George'!W75,'Tarcoola'!W67,'Tennant Creek'!W77,'Townsville'!W47,'Victoria River Downs'!W24,'Wandering'!W80)</f>
        <v>40.0099199768115</v>
      </c>
    </row>
    <row r="12" ht="23" customHeight="1">
      <c r="A12" s="10">
        <v>-10</v>
      </c>
      <c r="B12" s="11">
        <f>AVERAGE('Alice Springs'!B79,'Bridgetown'!B81,'Brisbane'!B79,'Broome'!B79,'Cairns'!B79,'Canberra'!B80,'Cape Borda'!B33,'Cape Otway'!B77,'Charleville'!B79,'Coffs Harbour'!B37,'Cunderdin'!B38,'Dalwallinu'!B33,'Esperance'!B79,'Eucla'!B75,'Georgetown'!B87,'Giles'!B32,'Grove'!B43,'Halls Creek'!B79,'Horn Island'!B38,'Kalgoorlie'!B79,'Katanning'!B81,'Launceston'!B87,'Learmonth'!B13,'Longreach'!B79,'Low Head'!B80,'Meekatharra'!B62,'Moree'!B79,'Port Hedland'!B76,'Rabbit Flat'!B20,'Richmond Qld'!B81,'Rockhampton'!B49,'St George'!B76,'Tarcoola'!B68,'Tennant Creek'!B78,'Townsville'!B48,'Victoria River Downs'!B25,'Wandering'!B81)</f>
        <v>40.3513513513514</v>
      </c>
      <c r="C12" s="12">
        <f>AVERAGE('Alice Springs'!D79,'Bridgetown'!D81,'Brisbane'!D79,'Broome'!D79,'Cairns'!D79,'Canberra'!D80,'Cape Borda'!D33,'Cape Otway'!B77,'Charleville'!D79,'Coffs Harbour'!D37,'Cunderdin'!D38,'Dalwallinu'!D33,'Esperance'!D79,'Eucla'!D75,'Georgetown'!D87,'Giles'!D32,'Grove'!D43,'Halls Creek'!D79,'Horn Island'!D38,'Kalgoorlie'!D79,'Katanning'!D81,'Launceston'!D87,'Learmonth'!D13,'Longreach'!D79,'Low Head'!D80,'Meekatharra'!D62,'Moree'!D79,'Port Hedland'!D76,'Rabbit Flat'!D20,'Richmond Qld'!D81,'Rockhampton'!D49,'St George'!D76,'Tarcoola'!D68,'Tennant Creek'!D78,'Townsville'!D48,'Victoria River Downs'!D25,'Wandering'!D81)</f>
        <v>36.1665535200505</v>
      </c>
      <c r="D12" s="13">
        <f>AVERAGE('Alice Springs'!G79,'Bridgetown'!G81,'Brisbane'!G79,'Broome'!G79,'Cairns'!G79,'Canberra'!G80,'Cape Borda'!G33,'Cape Otway'!G77,'Charleville'!G79,'Coffs Harbour'!G37,'Cunderdin'!G38,'Dalwallinu'!G33,'Esperance'!G79,'Eucla'!G75,'Georgetown'!G87,'Giles'!G32,'Grove'!G43,'Halls Creek'!G79,'Horn Island'!G38,'Kalgoorlie'!G79,'Katanning'!G81,'Launceston'!G87,'Learmonth'!G13,'Longreach'!G79,'Low Head'!G80,'Meekatharra'!G62,'Moree'!G79,'Port Hedland'!G76,'Rabbit Flat'!G20,'Richmond Qld'!G81,'Rockhampton'!G49,'St George'!G76,'Tarcoola'!G68,'Tennant Creek'!G78,'Townsville'!G48,'Victoria River Downs'!G25,'Wandering'!G81)</f>
        <v>20.5945945945946</v>
      </c>
      <c r="E12" s="12">
        <f>AVERAGE('Alice Springs'!I79,'Bridgetown'!I81,'Brisbane'!I79,'Broome'!I79,'Cairns'!I79,'Canberra'!I80,'Cape Borda'!I33,'Cape Otway'!I77,'Charleville'!I79,'Coffs Harbour'!I37,'Cunderdin'!I38,'Dalwallinu'!I33,'Esperance'!I79,'Eucla'!I75,'Georgetown'!I87,'Giles'!I32,'Grove'!I43,'Halls Creek'!I79,'Horn Island'!I38,'Kalgoorlie'!I79,'Katanning'!I81,'Launceston'!I87,'Learmonth'!I13,'Longreach'!I79,'Low Head'!I80,'Meekatharra'!I62,'Moree'!I79,'Port Hedland'!I76,'Rabbit Flat'!I20,'Richmond Qld'!I81,'Rockhampton'!I49,'St George'!I76,'Tarcoola'!I68,'Tennant Creek'!I78,'Townsville'!I48,'Victoria River Downs'!I25,'Wandering'!I81)</f>
        <v>37.3299111386617</v>
      </c>
      <c r="F12" s="13">
        <f>AVERAGE('Alice Springs'!L79,'Bridgetown'!L81,'Brisbane'!L79,'Broome'!L79,'Cairns'!L79,'Canberra'!L80,'Cape Borda'!L33,'Cape Otway'!L77,'Charleville'!L79,'Coffs Harbour'!L37,'Cunderdin'!L38,'Dalwallinu'!L33,'Esperance'!L79,'Eucla'!L75,'Georgetown'!L87,'Giles'!L32,'Grove'!L43,'Halls Creek'!L79,'Horn Island'!L38,'Kalgoorlie'!L79,'Katanning'!L81,'Launceston'!L87,'Learmonth'!L13,'Longreach'!L79,'Low Head'!L80,'Meekatharra'!L62,'Moree'!L79,'Port Hedland'!L76,'Rabbit Flat'!L20,'Richmond Qld'!L81,'Rockhampton'!L49,'St George'!L76,'Tarcoola'!L68,'Tennant Creek'!L78,'Townsville'!L48,'Victoria River Downs'!L25,'Wandering'!L81)</f>
        <v>3.83783783783784</v>
      </c>
      <c r="G12" s="12">
        <f>AVERAGE('Alice Springs'!N79,'Bridgetown'!N81,'Brisbane'!N79,'Broome'!N79,'Cairns'!N79,'Canberra'!N80,'Cape Borda'!N33,'Cape Otway'!N77,'Charleville'!N79,'Coffs Harbour'!N37,'Cunderdin'!N38,'Dalwallinu'!N33,'Esperance'!N79,'Eucla'!N75,'Georgetown'!N87,'Giles'!N32,'Grove'!N43,'Halls Creek'!N79,'Horn Island'!N38,'Kalgoorlie'!N79,'Katanning'!N81,'Launceston'!N87,'Learmonth'!N13,'Longreach'!N79,'Low Head'!N80,'Meekatharra'!N62,'Moree'!N79,'Port Hedland'!N76,'Rabbit Flat'!N20,'Richmond Qld'!N81,'Rockhampton'!N49,'St George'!N76,'Tarcoola'!N68,'Tennant Creek'!N78,'Townsville'!N48,'Victoria River Downs'!N25,'Wandering'!N81)</f>
        <v>39.6915876786647</v>
      </c>
      <c r="H12" s="10">
        <v>-10</v>
      </c>
      <c r="I12" s="11">
        <f>AVERAGE('Alice Springs'!P79,'Bridgetown'!P81,'Brisbane'!P79,'Broome'!P79,'Cairns'!P79,'Canberra'!P80,'Cape Borda'!P33,'Cape Otway'!P77,'Charleville'!P79,'Coffs Harbour'!P37,'Cunderdin'!P38,'Dalwallinu'!P33,'Esperance'!P79,'Eucla'!P75,'Georgetown'!P87,'Giles'!P32,'Grove'!P43,'Halls Creek'!P79,'Horn Island'!P38,'Kalgoorlie'!P79,'Katanning'!P81,'Launceston'!P87,'Learmonth'!P13,'Longreach'!P79,'Low Head'!P80,'Meekatharra'!P62,'Moree'!P79,'Port Hedland'!P76,'Rabbit Flat'!P20,'Richmond Qld'!P81,'Rockhampton'!P49,'St George'!P76,'Tarcoola'!P68,'Tennant Creek'!P78,'Townsville'!P48,'Victoria River Downs'!P25,'Wandering'!P81)</f>
        <v>38.7243243243243</v>
      </c>
      <c r="J12" s="12">
        <f>AVERAGE('Alice Springs'!Q79,'Bridgetown'!Q81,'Brisbane'!Q79,'Broome'!Q79,'Cairns'!Q79,'Canberra'!Q80,'Cape Borda'!Q33,'Cape Otway'!Q77,'Charleville'!Q79,'Coffs Harbour'!Q37,'Cunderdin'!Q38,'Dalwallinu'!Q33,'Esperance'!Q79,'Eucla'!Q75,'Georgetown'!Q87,'Giles'!Q32,'Grove'!Q43,'Halls Creek'!Q79,'Horn Island'!Q38,'Kalgoorlie'!Q79,'Katanning'!Q81,'Launceston'!Q87,'Learmonth'!Q13,'Longreach'!Q79,'Low Head'!Q80,'Meekatharra'!Q62,'Moree'!Q79,'Port Hedland'!Q76,'Rabbit Flat'!Q20,'Richmond Qld'!Q81,'Rockhampton'!Q49,'St George'!Q76,'Tarcoola'!Q68,'Tennant Creek'!Q78,'Townsville'!Q48,'Victoria River Downs'!Q25,'Wandering'!Q81)</f>
        <v>36.0796475645363</v>
      </c>
      <c r="K12" s="13">
        <f>AVERAGE('Alice Springs'!S79,'Bridgetown'!S81,'Brisbane'!S79,'Broome'!S79,'Cairns'!S79,'Canberra'!S80,'Cape Borda'!S33,'Cape Otway'!S77,'Charleville'!S79,'Coffs Harbour'!S37,'Cunderdin'!S38,'Dalwallinu'!S33,'Esperance'!S79,'Eucla'!S75,'Georgetown'!S87,'Giles'!S32,'Grove'!S43,'Halls Creek'!S79,'Horn Island'!S38,'Kalgoorlie'!S79,'Katanning'!S81,'Launceston'!S87,'Learmonth'!S13,'Longreach'!S79,'Low Head'!S80,'Meekatharra'!S62,'Moree'!S79,'Port Hedland'!S76,'Rabbit Flat'!S20,'Richmond Qld'!S81,'Rockhampton'!S49,'St George'!S76,'Tarcoola'!S68,'Tennant Creek'!S78,'Townsville'!S48,'Victoria River Downs'!S25,'Wandering'!S81)</f>
        <v>19.4648648648649</v>
      </c>
      <c r="L12" s="12">
        <f>AVERAGE('Alice Springs'!T79,'Bridgetown'!T81,'Brisbane'!T79,'Broome'!T79,'Cairns'!T79,'Canberra'!T80,'Cape Borda'!T33,'Cape Otway'!T77,'Charleville'!T79,'Coffs Harbour'!T37,'Cunderdin'!T38,'Dalwallinu'!T33,'Esperance'!T79,'Eucla'!T75,'Georgetown'!T87,'Giles'!T32,'Grove'!T43,'Halls Creek'!T79,'Horn Island'!T38,'Kalgoorlie'!T79,'Katanning'!T81,'Launceston'!T87,'Learmonth'!T13,'Longreach'!T79,'Low Head'!T80,'Meekatharra'!T62,'Moree'!T79,'Port Hedland'!T76,'Rabbit Flat'!T20,'Richmond Qld'!T81,'Rockhampton'!T49,'St George'!T76,'Tarcoola'!T68,'Tennant Creek'!T78,'Townsville'!T48,'Victoria River Downs'!T25,'Wandering'!T81)</f>
        <v>37.4778047838142</v>
      </c>
      <c r="M12" s="13">
        <f>AVERAGE('Alice Springs'!V79,'Bridgetown'!V81,'Brisbane'!V79,'Broome'!V79,'Cairns'!V79,'Canberra'!V80,'Cape Borda'!V33,'Cape Otway'!V77,'Charleville'!V79,'Coffs Harbour'!V37,'Cunderdin'!V38,'Dalwallinu'!V33,'Esperance'!V79,'Eucla'!V75,'Georgetown'!V87,'Giles'!V32,'Grove'!V43,'Halls Creek'!V79,'Horn Island'!V38,'Kalgoorlie'!V79,'Katanning'!V81,'Launceston'!V87,'Learmonth'!V13,'Longreach'!V79,'Low Head'!V80,'Meekatharra'!V62,'Moree'!V79,'Port Hedland'!V76,'Rabbit Flat'!V20,'Richmond Qld'!V81,'Rockhampton'!V49,'St George'!V76,'Tarcoola'!V68,'Tennant Creek'!V78,'Townsville'!V48,'Victoria River Downs'!V25,'Wandering'!V81)</f>
        <v>4.03243243243243</v>
      </c>
      <c r="N12" s="12">
        <f>AVERAGE('Alice Springs'!W79,'Bridgetown'!W81,'Brisbane'!W79,'Broome'!W79,'Cairns'!W79,'Canberra'!W80,'Cape Borda'!W33,'Cape Otway'!W77,'Charleville'!W79,'Coffs Harbour'!W37,'Cunderdin'!W38,'Dalwallinu'!W33,'Esperance'!W79,'Eucla'!W75,'Georgetown'!W87,'Giles'!W32,'Grove'!W43,'Halls Creek'!W79,'Horn Island'!W38,'Kalgoorlie'!W79,'Katanning'!W81,'Launceston'!W87,'Learmonth'!W13,'Longreach'!W79,'Low Head'!W80,'Meekatharra'!W62,'Moree'!W79,'Port Hedland'!W76,'Rabbit Flat'!W20,'Richmond Qld'!W81,'Rockhampton'!W49,'St George'!W76,'Tarcoola'!W68,'Tennant Creek'!W78,'Townsville'!W48,'Victoria River Downs'!W25,'Wandering'!W81)</f>
        <v>40.0183574310094</v>
      </c>
    </row>
    <row r="13" ht="23" customHeight="1">
      <c r="A13" s="10">
        <v>-9</v>
      </c>
      <c r="B13" s="11">
        <f>AVERAGE('Alice Springs'!B80,'Bridgetown'!B82,'Brisbane'!B80,'Broome'!B80,'Cairns'!B80,'Canberra'!B81,'Cape Borda'!B34,'Cape Otway'!B78,'Charleville'!B80,'Coffs Harbour'!B38,'Cunderdin'!B39,'Dalwallinu'!B34,'Esperance'!B80,'Eucla'!B76,'Georgetown'!B88,'Giles'!B33,'Grove'!B44,'Halls Creek'!B80,'Horn Island'!B39,'Kalgoorlie'!B80,'Katanning'!B82,'Launceston'!B88,'Learmonth'!B14,'Longreach'!B80,'Low Head'!B81,'Meekatharra'!B63,'Moree'!B80,'Port Hedland'!B77,'Rabbit Flat'!B21,'Richmond Qld'!B82,'Rockhampton'!B50,'St George'!B77,'Tarcoola'!B69,'Tennant Creek'!B79,'Townsville'!B49,'Victoria River Downs'!B26,'Wandering'!B82)</f>
        <v>38.4324324324324</v>
      </c>
      <c r="C13" s="12">
        <f>AVERAGE('Alice Springs'!D80,'Bridgetown'!D82,'Brisbane'!D80,'Broome'!D80,'Cairns'!D80,'Canberra'!D81,'Cape Borda'!D34,'Cape Otway'!B78,'Charleville'!D80,'Coffs Harbour'!D38,'Cunderdin'!D39,'Dalwallinu'!D34,'Esperance'!D80,'Eucla'!D76,'Georgetown'!D88,'Giles'!D33,'Grove'!D44,'Halls Creek'!D80,'Horn Island'!D39,'Kalgoorlie'!D80,'Katanning'!D82,'Launceston'!D88,'Learmonth'!D14,'Longreach'!D80,'Low Head'!D81,'Meekatharra'!D63,'Moree'!D80,'Port Hedland'!D77,'Rabbit Flat'!D21,'Richmond Qld'!D82,'Rockhampton'!D50,'St George'!D77,'Tarcoola'!D69,'Tennant Creek'!D79,'Townsville'!D49,'Victoria River Downs'!D26,'Wandering'!D82)</f>
        <v>36.3891876006838</v>
      </c>
      <c r="D13" s="13">
        <f>AVERAGE('Alice Springs'!G80,'Bridgetown'!G82,'Brisbane'!G80,'Broome'!G80,'Cairns'!G80,'Canberra'!G81,'Cape Borda'!G34,'Cape Otway'!G78,'Charleville'!G80,'Coffs Harbour'!G38,'Cunderdin'!G39,'Dalwallinu'!G34,'Esperance'!G80,'Eucla'!G76,'Georgetown'!G88,'Giles'!G33,'Grove'!G44,'Halls Creek'!G80,'Horn Island'!G39,'Kalgoorlie'!G80,'Katanning'!G82,'Launceston'!G88,'Learmonth'!G14,'Longreach'!G80,'Low Head'!G81,'Meekatharra'!G63,'Moree'!G80,'Port Hedland'!G77,'Rabbit Flat'!G21,'Richmond Qld'!G82,'Rockhampton'!G50,'St George'!G77,'Tarcoola'!G69,'Tennant Creek'!G79,'Townsville'!G49,'Victoria River Downs'!G26,'Wandering'!G82)</f>
        <v>19.3513513513514</v>
      </c>
      <c r="E13" s="12">
        <f>AVERAGE('Alice Springs'!I80,'Bridgetown'!I82,'Brisbane'!I80,'Broome'!I80,'Cairns'!I80,'Canberra'!I81,'Cape Borda'!I34,'Cape Otway'!I78,'Charleville'!I80,'Coffs Harbour'!I38,'Cunderdin'!I39,'Dalwallinu'!I34,'Esperance'!I80,'Eucla'!I76,'Georgetown'!I88,'Giles'!I33,'Grove'!I44,'Halls Creek'!I80,'Horn Island'!I39,'Kalgoorlie'!I80,'Katanning'!I82,'Launceston'!I88,'Learmonth'!I14,'Longreach'!I80,'Low Head'!I81,'Meekatharra'!I63,'Moree'!I80,'Port Hedland'!I77,'Rabbit Flat'!I21,'Richmond Qld'!I82,'Rockhampton'!I50,'St George'!I77,'Tarcoola'!I69,'Tennant Creek'!I79,'Townsville'!I49,'Victoria River Downs'!I26,'Wandering'!I82)</f>
        <v>37.5506950158578</v>
      </c>
      <c r="F13" s="13">
        <f>AVERAGE('Alice Springs'!L80,'Bridgetown'!L82,'Brisbane'!L80,'Broome'!L80,'Cairns'!L80,'Canberra'!L81,'Cape Borda'!L34,'Cape Otway'!L78,'Charleville'!L80,'Coffs Harbour'!L38,'Cunderdin'!L39,'Dalwallinu'!L34,'Esperance'!L80,'Eucla'!L76,'Georgetown'!L88,'Giles'!L33,'Grove'!L44,'Halls Creek'!L80,'Horn Island'!L39,'Kalgoorlie'!L80,'Katanning'!L82,'Launceston'!L88,'Learmonth'!L14,'Longreach'!L80,'Low Head'!L81,'Meekatharra'!L63,'Moree'!L80,'Port Hedland'!L77,'Rabbit Flat'!L21,'Richmond Qld'!L82,'Rockhampton'!L50,'St George'!L77,'Tarcoola'!L69,'Tennant Creek'!L79,'Townsville'!L49,'Victoria River Downs'!L26,'Wandering'!L82)</f>
        <v>4.40540540540541</v>
      </c>
      <c r="G13" s="12">
        <f>AVERAGE('Alice Springs'!N80,'Bridgetown'!N82,'Brisbane'!N80,'Broome'!N80,'Cairns'!N80,'Canberra'!N81,'Cape Borda'!N34,'Cape Otway'!N78,'Charleville'!N80,'Coffs Harbour'!N38,'Cunderdin'!N39,'Dalwallinu'!N34,'Esperance'!N80,'Eucla'!N76,'Georgetown'!N88,'Giles'!N33,'Grove'!N44,'Halls Creek'!N80,'Horn Island'!N39,'Kalgoorlie'!N80,'Katanning'!N82,'Launceston'!N88,'Learmonth'!N14,'Longreach'!N80,'Low Head'!N81,'Meekatharra'!N63,'Moree'!N80,'Port Hedland'!N77,'Rabbit Flat'!N21,'Richmond Qld'!N82,'Rockhampton'!N50,'St George'!N77,'Tarcoola'!N69,'Tennant Creek'!N79,'Townsville'!N49,'Victoria River Downs'!N26,'Wandering'!N82)</f>
        <v>39.6256694828469</v>
      </c>
      <c r="H13" s="10">
        <v>-9</v>
      </c>
      <c r="I13" s="11">
        <f>AVERAGE('Alice Springs'!P80,'Bridgetown'!P82,'Brisbane'!P80,'Broome'!P80,'Cairns'!P80,'Canberra'!P81,'Cape Borda'!P34,'Cape Otway'!P78,'Charleville'!P80,'Coffs Harbour'!P38,'Cunderdin'!P39,'Dalwallinu'!P34,'Esperance'!P80,'Eucla'!P76,'Georgetown'!P88,'Giles'!P33,'Grove'!P44,'Halls Creek'!P80,'Horn Island'!P39,'Kalgoorlie'!P80,'Katanning'!P82,'Launceston'!P88,'Learmonth'!P14,'Longreach'!P80,'Low Head'!P81,'Meekatharra'!P63,'Moree'!P80,'Port Hedland'!P77,'Rabbit Flat'!P21,'Richmond Qld'!P82,'Rockhampton'!P50,'St George'!P77,'Tarcoola'!P69,'Tennant Creek'!P79,'Townsville'!P49,'Victoria River Downs'!P26,'Wandering'!P82)</f>
        <v>38.5435435435435</v>
      </c>
      <c r="J13" s="12">
        <f>AVERAGE('Alice Springs'!Q80,'Bridgetown'!Q82,'Brisbane'!Q80,'Broome'!Q80,'Cairns'!Q80,'Canberra'!Q81,'Cape Borda'!Q34,'Cape Otway'!Q78,'Charleville'!Q80,'Coffs Harbour'!Q38,'Cunderdin'!Q39,'Dalwallinu'!Q34,'Esperance'!Q80,'Eucla'!Q76,'Georgetown'!Q88,'Giles'!Q33,'Grove'!Q44,'Halls Creek'!Q80,'Horn Island'!Q39,'Kalgoorlie'!Q80,'Katanning'!Q82,'Launceston'!Q88,'Learmonth'!Q14,'Longreach'!Q80,'Low Head'!Q81,'Meekatharra'!Q63,'Moree'!Q80,'Port Hedland'!Q77,'Rabbit Flat'!Q21,'Richmond Qld'!Q82,'Rockhampton'!Q50,'St George'!Q77,'Tarcoola'!Q69,'Tennant Creek'!Q79,'Townsville'!Q49,'Victoria River Downs'!Q26,'Wandering'!Q82)</f>
        <v>36.0832646205303</v>
      </c>
      <c r="K13" s="13">
        <f>AVERAGE('Alice Springs'!S80,'Bridgetown'!S82,'Brisbane'!S80,'Broome'!S80,'Cairns'!S80,'Canberra'!S81,'Cape Borda'!S34,'Cape Otway'!S78,'Charleville'!S80,'Coffs Harbour'!S38,'Cunderdin'!S39,'Dalwallinu'!S34,'Esperance'!S80,'Eucla'!S76,'Georgetown'!S88,'Giles'!S33,'Grove'!S44,'Halls Creek'!S80,'Horn Island'!S39,'Kalgoorlie'!S80,'Katanning'!S82,'Launceston'!S88,'Learmonth'!S14,'Longreach'!S80,'Low Head'!S81,'Meekatharra'!S63,'Moree'!S80,'Port Hedland'!S77,'Rabbit Flat'!S21,'Richmond Qld'!S82,'Rockhampton'!S50,'St George'!S77,'Tarcoola'!S69,'Tennant Creek'!S79,'Townsville'!S49,'Victoria River Downs'!S26,'Wandering'!S82)</f>
        <v>19.3393393393393</v>
      </c>
      <c r="L13" s="12">
        <f>AVERAGE('Alice Springs'!T80,'Bridgetown'!T82,'Brisbane'!T80,'Broome'!T80,'Cairns'!T80,'Canberra'!T81,'Cape Borda'!T34,'Cape Otway'!T78,'Charleville'!T80,'Coffs Harbour'!T38,'Cunderdin'!T39,'Dalwallinu'!T34,'Esperance'!T80,'Eucla'!T76,'Georgetown'!T88,'Giles'!T33,'Grove'!T44,'Halls Creek'!T80,'Horn Island'!T39,'Kalgoorlie'!T80,'Katanning'!T82,'Launceston'!T88,'Learmonth'!T14,'Longreach'!T80,'Low Head'!T81,'Meekatharra'!T63,'Moree'!T80,'Port Hedland'!T77,'Rabbit Flat'!T21,'Richmond Qld'!T82,'Rockhampton'!T50,'St George'!T77,'Tarcoola'!T69,'Tennant Creek'!T79,'Townsville'!T49,'Victoria River Downs'!T26,'Wandering'!T82)</f>
        <v>37.4942462810344</v>
      </c>
      <c r="M13" s="13">
        <f>AVERAGE('Alice Springs'!V80,'Bridgetown'!V82,'Brisbane'!V80,'Broome'!V80,'Cairns'!V80,'Canberra'!V81,'Cape Borda'!V34,'Cape Otway'!V78,'Charleville'!V80,'Coffs Harbour'!V38,'Cunderdin'!V39,'Dalwallinu'!V34,'Esperance'!V80,'Eucla'!V76,'Georgetown'!V88,'Giles'!V33,'Grove'!V44,'Halls Creek'!V80,'Horn Island'!V39,'Kalgoorlie'!V80,'Katanning'!V82,'Launceston'!V88,'Learmonth'!V14,'Longreach'!V80,'Low Head'!V81,'Meekatharra'!V63,'Moree'!V80,'Port Hedland'!V77,'Rabbit Flat'!V21,'Richmond Qld'!V82,'Rockhampton'!V50,'St George'!V77,'Tarcoola'!V69,'Tennant Creek'!V79,'Townsville'!V49,'Victoria River Downs'!V26,'Wandering'!V82)</f>
        <v>4.05405405405405</v>
      </c>
      <c r="N13" s="12">
        <f>AVERAGE('Alice Springs'!W80,'Bridgetown'!W82,'Brisbane'!W80,'Broome'!W80,'Cairns'!W80,'Canberra'!W81,'Cape Borda'!W34,'Cape Otway'!W78,'Charleville'!W80,'Coffs Harbour'!W38,'Cunderdin'!W39,'Dalwallinu'!W34,'Esperance'!W80,'Eucla'!W76,'Georgetown'!W88,'Giles'!W33,'Grove'!W44,'Halls Creek'!W80,'Horn Island'!W39,'Kalgoorlie'!W80,'Katanning'!W82,'Launceston'!W88,'Learmonth'!W14,'Longreach'!W80,'Low Head'!W81,'Meekatharra'!W63,'Moree'!W80,'Port Hedland'!W77,'Rabbit Flat'!W21,'Richmond Qld'!W82,'Rockhampton'!W50,'St George'!W77,'Tarcoola'!W69,'Tennant Creek'!W79,'Townsville'!W49,'Victoria River Downs'!W26,'Wandering'!W82)</f>
        <v>40.0380466934128</v>
      </c>
    </row>
    <row r="14" ht="23" customHeight="1">
      <c r="A14" s="10">
        <v>-8</v>
      </c>
      <c r="B14" s="11">
        <f>AVERAGE('Alice Springs'!B81,'Bridgetown'!B83,'Brisbane'!B81,'Broome'!B81,'Cairns'!B81,'Canberra'!B82,'Cape Borda'!B35,'Cape Otway'!B79,'Charleville'!B81,'Coffs Harbour'!B39,'Cunderdin'!B40,'Dalwallinu'!B35,'Esperance'!B81,'Eucla'!B77,'Georgetown'!B89,'Giles'!B34,'Grove'!B45,'Halls Creek'!B81,'Horn Island'!B40,'Kalgoorlie'!B81,'Katanning'!B83,'Launceston'!B89,'Learmonth'!B15,'Longreach'!B81,'Low Head'!B82,'Meekatharra'!B64,'Moree'!B81,'Port Hedland'!B78,'Rabbit Flat'!B22,'Richmond Qld'!B83,'Rockhampton'!B51,'St George'!B78,'Tarcoola'!B70,'Tennant Creek'!B80,'Townsville'!B50,'Victoria River Downs'!B27,'Wandering'!B83)</f>
        <v>38.4054054054054</v>
      </c>
      <c r="C14" s="12">
        <f>AVERAGE('Alice Springs'!D81,'Bridgetown'!D83,'Brisbane'!D81,'Broome'!D81,'Cairns'!D81,'Canberra'!D82,'Cape Borda'!D35,'Cape Otway'!B79,'Charleville'!D81,'Coffs Harbour'!D39,'Cunderdin'!D40,'Dalwallinu'!D35,'Esperance'!D81,'Eucla'!D77,'Georgetown'!D89,'Giles'!D34,'Grove'!D45,'Halls Creek'!D81,'Horn Island'!D40,'Kalgoorlie'!D81,'Katanning'!D83,'Launceston'!D89,'Learmonth'!D15,'Longreach'!D81,'Low Head'!D82,'Meekatharra'!D64,'Moree'!D81,'Port Hedland'!D78,'Rabbit Flat'!D22,'Richmond Qld'!D83,'Rockhampton'!D51,'St George'!D78,'Tarcoola'!D70,'Tennant Creek'!D80,'Townsville'!D50,'Victoria River Downs'!D27,'Wandering'!D83)</f>
        <v>36.1588114117207</v>
      </c>
      <c r="D14" s="13">
        <f>AVERAGE('Alice Springs'!G81,'Bridgetown'!G83,'Brisbane'!G81,'Broome'!G81,'Cairns'!G81,'Canberra'!G82,'Cape Borda'!G35,'Cape Otway'!G79,'Charleville'!G81,'Coffs Harbour'!G39,'Cunderdin'!G40,'Dalwallinu'!G35,'Esperance'!G81,'Eucla'!G77,'Georgetown'!G89,'Giles'!G34,'Grove'!G45,'Halls Creek'!G81,'Horn Island'!G40,'Kalgoorlie'!G81,'Katanning'!G83,'Launceston'!G89,'Learmonth'!G15,'Longreach'!G81,'Low Head'!G82,'Meekatharra'!G64,'Moree'!G81,'Port Hedland'!G78,'Rabbit Flat'!G22,'Richmond Qld'!G83,'Rockhampton'!G51,'St George'!G78,'Tarcoola'!G70,'Tennant Creek'!G80,'Townsville'!G50,'Victoria River Downs'!G27,'Wandering'!G83)</f>
        <v>18.6756756756757</v>
      </c>
      <c r="E14" s="12">
        <f>AVERAGE('Alice Springs'!I81,'Bridgetown'!I83,'Brisbane'!I81,'Broome'!I81,'Cairns'!I81,'Canberra'!I82,'Cape Borda'!I35,'Cape Otway'!I79,'Charleville'!I81,'Coffs Harbour'!I39,'Cunderdin'!I40,'Dalwallinu'!I35,'Esperance'!I81,'Eucla'!I77,'Georgetown'!I89,'Giles'!I34,'Grove'!I45,'Halls Creek'!I81,'Horn Island'!I40,'Kalgoorlie'!I81,'Katanning'!I83,'Launceston'!I89,'Learmonth'!I15,'Longreach'!I81,'Low Head'!I82,'Meekatharra'!I64,'Moree'!I81,'Port Hedland'!I78,'Rabbit Flat'!I22,'Richmond Qld'!I83,'Rockhampton'!I51,'St George'!I78,'Tarcoola'!I70,'Tennant Creek'!I80,'Townsville'!I50,'Victoria River Downs'!I27,'Wandering'!I83)</f>
        <v>37.2906999230622</v>
      </c>
      <c r="F14" s="13">
        <f>AVERAGE('Alice Springs'!L81,'Bridgetown'!L83,'Brisbane'!L81,'Broome'!L81,'Cairns'!L81,'Canberra'!L82,'Cape Borda'!L35,'Cape Otway'!L79,'Charleville'!L81,'Coffs Harbour'!L39,'Cunderdin'!L40,'Dalwallinu'!L35,'Esperance'!L81,'Eucla'!L77,'Georgetown'!L89,'Giles'!L34,'Grove'!L45,'Halls Creek'!L81,'Horn Island'!L40,'Kalgoorlie'!L81,'Katanning'!L83,'Launceston'!L89,'Learmonth'!L15,'Longreach'!L81,'Low Head'!L82,'Meekatharra'!L64,'Moree'!L81,'Port Hedland'!L78,'Rabbit Flat'!L22,'Richmond Qld'!L83,'Rockhampton'!L51,'St George'!L78,'Tarcoola'!L70,'Tennant Creek'!L80,'Townsville'!L50,'Victoria River Downs'!L27,'Wandering'!L83)</f>
        <v>3.32432432432432</v>
      </c>
      <c r="G14" s="12">
        <f>AVERAGE('Alice Springs'!N81,'Bridgetown'!N83,'Brisbane'!N81,'Broome'!N81,'Cairns'!N81,'Canberra'!N82,'Cape Borda'!N35,'Cape Otway'!N79,'Charleville'!N81,'Coffs Harbour'!N39,'Cunderdin'!N40,'Dalwallinu'!N35,'Esperance'!N81,'Eucla'!N77,'Georgetown'!N89,'Giles'!N34,'Grove'!N45,'Halls Creek'!N81,'Horn Island'!N40,'Kalgoorlie'!N81,'Katanning'!N83,'Launceston'!N89,'Learmonth'!N15,'Longreach'!N81,'Low Head'!N82,'Meekatharra'!N64,'Moree'!N81,'Port Hedland'!N78,'Rabbit Flat'!N22,'Richmond Qld'!N83,'Rockhampton'!N51,'St George'!N78,'Tarcoola'!N70,'Tennant Creek'!N80,'Townsville'!N50,'Victoria River Downs'!N27,'Wandering'!N83)</f>
        <v>40.041784951160</v>
      </c>
      <c r="H14" s="10">
        <v>-8</v>
      </c>
      <c r="I14" s="11">
        <f>AVERAGE('Alice Springs'!P81,'Bridgetown'!P83,'Brisbane'!P81,'Broome'!P81,'Cairns'!P81,'Canberra'!P82,'Cape Borda'!P35,'Cape Otway'!P79,'Charleville'!P81,'Coffs Harbour'!P39,'Cunderdin'!P40,'Dalwallinu'!P35,'Esperance'!P81,'Eucla'!P77,'Georgetown'!P89,'Giles'!P34,'Grove'!P45,'Halls Creek'!P81,'Horn Island'!P40,'Kalgoorlie'!P81,'Katanning'!P83,'Launceston'!P89,'Learmonth'!P15,'Longreach'!P81,'Low Head'!P82,'Meekatharra'!P64,'Moree'!P81,'Port Hedland'!P78,'Rabbit Flat'!P22,'Richmond Qld'!P83,'Rockhampton'!P51,'St George'!P78,'Tarcoola'!P70,'Tennant Creek'!P80,'Townsville'!P50,'Victoria River Downs'!P27,'Wandering'!P83)</f>
        <v>38.5574324324324</v>
      </c>
      <c r="J14" s="12">
        <f>AVERAGE('Alice Springs'!Q81,'Bridgetown'!Q83,'Brisbane'!Q81,'Broome'!Q81,'Cairns'!Q81,'Canberra'!Q82,'Cape Borda'!Q35,'Cape Otway'!Q79,'Charleville'!Q81,'Coffs Harbour'!Q39,'Cunderdin'!Q40,'Dalwallinu'!Q35,'Esperance'!Q81,'Eucla'!Q77,'Georgetown'!Q89,'Giles'!Q34,'Grove'!Q45,'Halls Creek'!Q81,'Horn Island'!Q40,'Kalgoorlie'!Q81,'Katanning'!Q83,'Launceston'!Q89,'Learmonth'!Q15,'Longreach'!Q81,'Low Head'!Q82,'Meekatharra'!Q64,'Moree'!Q81,'Port Hedland'!Q78,'Rabbit Flat'!Q22,'Richmond Qld'!Q83,'Rockhampton'!Q51,'St George'!Q78,'Tarcoola'!Q70,'Tennant Creek'!Q80,'Townsville'!Q50,'Victoria River Downs'!Q27,'Wandering'!Q83)</f>
        <v>36.0830310047678</v>
      </c>
      <c r="K14" s="13">
        <f>AVERAGE('Alice Springs'!S81,'Bridgetown'!S83,'Brisbane'!S81,'Broome'!S81,'Cairns'!S81,'Canberra'!S82,'Cape Borda'!S35,'Cape Otway'!S79,'Charleville'!S81,'Coffs Harbour'!S39,'Cunderdin'!S40,'Dalwallinu'!S35,'Esperance'!S81,'Eucla'!S77,'Georgetown'!S89,'Giles'!S34,'Grove'!S45,'Halls Creek'!S81,'Horn Island'!S40,'Kalgoorlie'!S81,'Katanning'!S83,'Launceston'!S89,'Learmonth'!S15,'Longreach'!S81,'Low Head'!S82,'Meekatharra'!S64,'Moree'!S81,'Port Hedland'!S78,'Rabbit Flat'!S22,'Richmond Qld'!S83,'Rockhampton'!S51,'St George'!S78,'Tarcoola'!S70,'Tennant Creek'!S80,'Townsville'!S50,'Victoria River Downs'!S27,'Wandering'!S83)</f>
        <v>19.3378378378378</v>
      </c>
      <c r="L14" s="12">
        <f>AVERAGE('Alice Springs'!T81,'Bridgetown'!T83,'Brisbane'!T81,'Broome'!T81,'Cairns'!T81,'Canberra'!T82,'Cape Borda'!T35,'Cape Otway'!T79,'Charleville'!T81,'Coffs Harbour'!T39,'Cunderdin'!T40,'Dalwallinu'!T35,'Esperance'!T81,'Eucla'!T77,'Georgetown'!T89,'Giles'!T34,'Grove'!T45,'Halls Creek'!T81,'Horn Island'!T40,'Kalgoorlie'!T81,'Katanning'!T83,'Launceston'!T89,'Learmonth'!T15,'Longreach'!T81,'Low Head'!T82,'Meekatharra'!T64,'Moree'!T81,'Port Hedland'!T78,'Rabbit Flat'!T22,'Richmond Qld'!T83,'Rockhampton'!T51,'St George'!T78,'Tarcoola'!T70,'Tennant Creek'!T80,'Townsville'!T50,'Victoria River Downs'!T27,'Wandering'!T83)</f>
        <v>37.4871064938791</v>
      </c>
      <c r="M14" s="13">
        <f>AVERAGE('Alice Springs'!V81,'Bridgetown'!V83,'Brisbane'!V81,'Broome'!V81,'Cairns'!V81,'Canberra'!V82,'Cape Borda'!V35,'Cape Otway'!V79,'Charleville'!V81,'Coffs Harbour'!V39,'Cunderdin'!V40,'Dalwallinu'!V35,'Esperance'!V81,'Eucla'!V77,'Georgetown'!V89,'Giles'!V34,'Grove'!V45,'Halls Creek'!V81,'Horn Island'!V40,'Kalgoorlie'!V81,'Katanning'!V83,'Launceston'!V89,'Learmonth'!V15,'Longreach'!V81,'Low Head'!V82,'Meekatharra'!V64,'Moree'!V81,'Port Hedland'!V78,'Rabbit Flat'!V22,'Richmond Qld'!V83,'Rockhampton'!V51,'St George'!V78,'Tarcoola'!V70,'Tennant Creek'!V80,'Townsville'!V50,'Victoria River Downs'!V27,'Wandering'!V83)</f>
        <v>4.01013513513514</v>
      </c>
      <c r="N14" s="12">
        <f>AVERAGE('Alice Springs'!W81,'Bridgetown'!W83,'Brisbane'!W81,'Broome'!W81,'Cairns'!W81,'Canberra'!W82,'Cape Borda'!W35,'Cape Otway'!W79,'Charleville'!W81,'Coffs Harbour'!W39,'Cunderdin'!W40,'Dalwallinu'!W35,'Esperance'!W81,'Eucla'!W77,'Georgetown'!W89,'Giles'!W34,'Grove'!W45,'Halls Creek'!W81,'Horn Island'!W40,'Kalgoorlie'!W81,'Katanning'!W83,'Launceston'!W89,'Learmonth'!W15,'Longreach'!W81,'Low Head'!W82,'Meekatharra'!W64,'Moree'!W81,'Port Hedland'!W78,'Rabbit Flat'!W22,'Richmond Qld'!W83,'Rockhampton'!W51,'St George'!W78,'Tarcoola'!W70,'Tennant Creek'!W80,'Townsville'!W50,'Victoria River Downs'!W27,'Wandering'!W83)</f>
        <v>40.0329524834614</v>
      </c>
    </row>
    <row r="15" ht="23" customHeight="1">
      <c r="A15" s="10">
        <v>-7</v>
      </c>
      <c r="B15" s="11">
        <f>AVERAGE('Alice Springs'!B82,'Bridgetown'!B84,'Brisbane'!B82,'Broome'!B82,'Cairns'!B82,'Canberra'!B83,'Cape Borda'!B36,'Cape Otway'!B80,'Charleville'!B82,'Coffs Harbour'!B40,'Cunderdin'!B41,'Dalwallinu'!B36,'Esperance'!B82,'Eucla'!B78,'Georgetown'!B90,'Giles'!B35,'Grove'!B46,'Halls Creek'!B82,'Horn Island'!B41,'Kalgoorlie'!B82,'Katanning'!B84,'Launceston'!B90,'Learmonth'!B16,'Longreach'!B82,'Low Head'!B83,'Meekatharra'!B65,'Moree'!B82,'Port Hedland'!B79,'Rabbit Flat'!B23,'Richmond Qld'!B84,'Rockhampton'!B52,'St George'!B79,'Tarcoola'!B71,'Tennant Creek'!B81,'Townsville'!B51,'Victoria River Downs'!B28,'Wandering'!B84)</f>
        <v>36.1351351351351</v>
      </c>
      <c r="C15" s="12">
        <f>AVERAGE('Alice Springs'!D82,'Bridgetown'!D84,'Brisbane'!D82,'Broome'!D82,'Cairns'!D82,'Canberra'!D83,'Cape Borda'!D36,'Cape Otway'!B80,'Charleville'!D82,'Coffs Harbour'!D40,'Cunderdin'!D41,'Dalwallinu'!D36,'Esperance'!D82,'Eucla'!D78,'Georgetown'!D90,'Giles'!D35,'Grove'!D46,'Halls Creek'!D82,'Horn Island'!D41,'Kalgoorlie'!D82,'Katanning'!D84,'Launceston'!D90,'Learmonth'!D16,'Longreach'!D82,'Low Head'!D83,'Meekatharra'!D65,'Moree'!D82,'Port Hedland'!D79,'Rabbit Flat'!D23,'Richmond Qld'!D84,'Rockhampton'!D52,'St George'!D79,'Tarcoola'!D71,'Tennant Creek'!D81,'Townsville'!D51,'Victoria River Downs'!D28,'Wandering'!D84)</f>
        <v>36.697930022619</v>
      </c>
      <c r="D15" s="13">
        <f>AVERAGE('Alice Springs'!G82,'Bridgetown'!G84,'Brisbane'!G82,'Broome'!G82,'Cairns'!G82,'Canberra'!G83,'Cape Borda'!G36,'Cape Otway'!G80,'Charleville'!G82,'Coffs Harbour'!G40,'Cunderdin'!G41,'Dalwallinu'!G36,'Esperance'!G82,'Eucla'!G78,'Georgetown'!G90,'Giles'!G35,'Grove'!G46,'Halls Creek'!G82,'Horn Island'!G41,'Kalgoorlie'!G82,'Katanning'!G84,'Launceston'!G90,'Learmonth'!G16,'Longreach'!G82,'Low Head'!G83,'Meekatharra'!G65,'Moree'!G82,'Port Hedland'!G79,'Rabbit Flat'!G23,'Richmond Qld'!G84,'Rockhampton'!G52,'St George'!G79,'Tarcoola'!G71,'Tennant Creek'!G81,'Townsville'!G51,'Victoria River Downs'!G28,'Wandering'!G84)</f>
        <v>16.5945945945946</v>
      </c>
      <c r="E15" s="12">
        <f>AVERAGE('Alice Springs'!I82,'Bridgetown'!I84,'Brisbane'!I82,'Broome'!I82,'Cairns'!I82,'Canberra'!I83,'Cape Borda'!I36,'Cape Otway'!I80,'Charleville'!I82,'Coffs Harbour'!I40,'Cunderdin'!I41,'Dalwallinu'!I36,'Esperance'!I82,'Eucla'!I78,'Georgetown'!I90,'Giles'!I35,'Grove'!I46,'Halls Creek'!I82,'Horn Island'!I41,'Kalgoorlie'!I82,'Katanning'!I84,'Launceston'!I90,'Learmonth'!I16,'Longreach'!I82,'Low Head'!I83,'Meekatharra'!I65,'Moree'!I82,'Port Hedland'!I79,'Rabbit Flat'!I23,'Richmond Qld'!I84,'Rockhampton'!I52,'St George'!I79,'Tarcoola'!I71,'Tennant Creek'!I81,'Townsville'!I51,'Victoria River Downs'!I28,'Wandering'!I84)</f>
        <v>37.4449248552724</v>
      </c>
      <c r="F15" s="13">
        <f>AVERAGE('Alice Springs'!L82,'Bridgetown'!L84,'Brisbane'!L82,'Broome'!L82,'Cairns'!L82,'Canberra'!L83,'Cape Borda'!L36,'Cape Otway'!L80,'Charleville'!L82,'Coffs Harbour'!L40,'Cunderdin'!L41,'Dalwallinu'!L36,'Esperance'!L82,'Eucla'!L78,'Georgetown'!L90,'Giles'!L35,'Grove'!L46,'Halls Creek'!L82,'Horn Island'!L41,'Kalgoorlie'!L82,'Katanning'!L84,'Launceston'!L90,'Learmonth'!L16,'Longreach'!L82,'Low Head'!L83,'Meekatharra'!L65,'Moree'!L82,'Port Hedland'!L79,'Rabbit Flat'!L23,'Richmond Qld'!L84,'Rockhampton'!L52,'St George'!L79,'Tarcoola'!L71,'Tennant Creek'!L81,'Townsville'!L51,'Victoria River Downs'!L28,'Wandering'!L84)</f>
        <v>3.02702702702703</v>
      </c>
      <c r="G15" s="12">
        <f>AVERAGE('Alice Springs'!N82,'Bridgetown'!N84,'Brisbane'!N82,'Broome'!N82,'Cairns'!N82,'Canberra'!N83,'Cape Borda'!N36,'Cape Otway'!N80,'Charleville'!N82,'Coffs Harbour'!N40,'Cunderdin'!N41,'Dalwallinu'!N36,'Esperance'!N82,'Eucla'!N78,'Georgetown'!N90,'Giles'!N35,'Grove'!N46,'Halls Creek'!N82,'Horn Island'!N41,'Kalgoorlie'!N82,'Katanning'!N84,'Launceston'!N90,'Learmonth'!N16,'Longreach'!N82,'Low Head'!N83,'Meekatharra'!N65,'Moree'!N82,'Port Hedland'!N79,'Rabbit Flat'!N23,'Richmond Qld'!N84,'Rockhampton'!N52,'St George'!N79,'Tarcoola'!N71,'Tennant Creek'!N81,'Townsville'!N51,'Victoria River Downs'!N28,'Wandering'!N84)</f>
        <v>39.8649084249084</v>
      </c>
      <c r="H15" s="10">
        <v>-7</v>
      </c>
      <c r="I15" s="11">
        <f>AVERAGE('Alice Springs'!P82,'Bridgetown'!P84,'Brisbane'!P82,'Broome'!P82,'Cairns'!P82,'Canberra'!P83,'Cape Borda'!P36,'Cape Otway'!P80,'Charleville'!P82,'Coffs Harbour'!P40,'Cunderdin'!P41,'Dalwallinu'!P36,'Esperance'!P82,'Eucla'!P78,'Georgetown'!P90,'Giles'!P35,'Grove'!P46,'Halls Creek'!P82,'Horn Island'!P41,'Kalgoorlie'!P82,'Katanning'!P84,'Launceston'!P90,'Learmonth'!P16,'Longreach'!P82,'Low Head'!P83,'Meekatharra'!P65,'Moree'!P82,'Port Hedland'!P79,'Rabbit Flat'!P23,'Richmond Qld'!P84,'Rockhampton'!P52,'St George'!P79,'Tarcoola'!P71,'Tennant Creek'!P81,'Townsville'!P51,'Victoria River Downs'!P28,'Wandering'!P84)</f>
        <v>38.5791505791506</v>
      </c>
      <c r="J15" s="12">
        <f>AVERAGE('Alice Springs'!Q82,'Bridgetown'!Q84,'Brisbane'!Q82,'Broome'!Q82,'Cairns'!Q82,'Canberra'!Q83,'Cape Borda'!Q36,'Cape Otway'!Q80,'Charleville'!Q82,'Coffs Harbour'!Q40,'Cunderdin'!Q41,'Dalwallinu'!Q36,'Esperance'!Q82,'Eucla'!Q78,'Georgetown'!Q90,'Giles'!Q35,'Grove'!Q46,'Halls Creek'!Q82,'Horn Island'!Q41,'Kalgoorlie'!Q82,'Katanning'!Q84,'Launceston'!Q90,'Learmonth'!Q16,'Longreach'!Q82,'Low Head'!Q83,'Meekatharra'!Q65,'Moree'!Q82,'Port Hedland'!Q79,'Rabbit Flat'!Q23,'Richmond Qld'!Q84,'Rockhampton'!Q52,'St George'!Q79,'Tarcoola'!Q71,'Tennant Creek'!Q81,'Townsville'!Q51,'Victoria River Downs'!Q28,'Wandering'!Q84)</f>
        <v>36.1029719173984</v>
      </c>
      <c r="K15" s="13">
        <f>AVERAGE('Alice Springs'!S82,'Bridgetown'!S84,'Brisbane'!S82,'Broome'!S82,'Cairns'!S82,'Canberra'!S83,'Cape Borda'!S36,'Cape Otway'!S80,'Charleville'!S82,'Coffs Harbour'!S40,'Cunderdin'!S41,'Dalwallinu'!S36,'Esperance'!S82,'Eucla'!S78,'Georgetown'!S90,'Giles'!S35,'Grove'!S46,'Halls Creek'!S82,'Horn Island'!S41,'Kalgoorlie'!S82,'Katanning'!S84,'Launceston'!S90,'Learmonth'!S16,'Longreach'!S82,'Low Head'!S83,'Meekatharra'!S65,'Moree'!S82,'Port Hedland'!S79,'Rabbit Flat'!S23,'Richmond Qld'!S84,'Rockhampton'!S52,'St George'!S79,'Tarcoola'!S71,'Tennant Creek'!S81,'Townsville'!S51,'Victoria River Downs'!S28,'Wandering'!S84)</f>
        <v>19.4324324324324</v>
      </c>
      <c r="L15" s="12">
        <f>AVERAGE('Alice Springs'!T82,'Bridgetown'!T84,'Brisbane'!T82,'Broome'!T82,'Cairns'!T82,'Canberra'!T83,'Cape Borda'!T36,'Cape Otway'!T80,'Charleville'!T82,'Coffs Harbour'!T40,'Cunderdin'!T41,'Dalwallinu'!T36,'Esperance'!T82,'Eucla'!T78,'Georgetown'!T90,'Giles'!T35,'Grove'!T46,'Halls Creek'!T82,'Horn Island'!T41,'Kalgoorlie'!T82,'Katanning'!T84,'Launceston'!T90,'Learmonth'!T16,'Longreach'!T82,'Low Head'!T83,'Meekatharra'!T65,'Moree'!T82,'Port Hedland'!T79,'Rabbit Flat'!T23,'Richmond Qld'!T84,'Rockhampton'!T52,'St George'!T79,'Tarcoola'!T71,'Tennant Creek'!T81,'Townsville'!T51,'Victoria River Downs'!T28,'Wandering'!T84)</f>
        <v>37.5153319775203</v>
      </c>
      <c r="M15" s="13">
        <f>AVERAGE('Alice Springs'!V82,'Bridgetown'!V84,'Brisbane'!V82,'Broome'!V82,'Cairns'!V82,'Canberra'!V83,'Cape Borda'!V36,'Cape Otway'!V80,'Charleville'!V82,'Coffs Harbour'!V40,'Cunderdin'!V41,'Dalwallinu'!V36,'Esperance'!V82,'Eucla'!V78,'Georgetown'!V90,'Giles'!V35,'Grove'!V46,'Halls Creek'!V82,'Horn Island'!V41,'Kalgoorlie'!V82,'Katanning'!V84,'Launceston'!V90,'Learmonth'!V16,'Longreach'!V82,'Low Head'!V83,'Meekatharra'!V65,'Moree'!V82,'Port Hedland'!V79,'Rabbit Flat'!V23,'Richmond Qld'!V84,'Rockhampton'!V52,'St George'!V79,'Tarcoola'!V71,'Tennant Creek'!V81,'Townsville'!V51,'Victoria River Downs'!V28,'Wandering'!V84)</f>
        <v>4.10810810810811</v>
      </c>
      <c r="N15" s="12">
        <f>AVERAGE('Alice Springs'!W82,'Bridgetown'!W84,'Brisbane'!W82,'Broome'!W82,'Cairns'!W82,'Canberra'!W83,'Cape Borda'!W36,'Cape Otway'!W80,'Charleville'!W82,'Coffs Harbour'!W40,'Cunderdin'!W41,'Dalwallinu'!W36,'Esperance'!W82,'Eucla'!W78,'Georgetown'!W90,'Giles'!W35,'Grove'!W46,'Halls Creek'!W82,'Horn Island'!W41,'Kalgoorlie'!W82,'Katanning'!W84,'Launceston'!W90,'Learmonth'!W16,'Longreach'!W82,'Low Head'!W83,'Meekatharra'!W65,'Moree'!W82,'Port Hedland'!W79,'Rabbit Flat'!W23,'Richmond Qld'!W84,'Rockhampton'!W52,'St George'!W79,'Tarcoola'!W71,'Tennant Creek'!W81,'Townsville'!W51,'Victoria River Downs'!W28,'Wandering'!W84)</f>
        <v>40.0607333474476</v>
      </c>
    </row>
    <row r="16" ht="23" customHeight="1">
      <c r="A16" s="10">
        <v>-6</v>
      </c>
      <c r="B16" s="11">
        <f>AVERAGE('Alice Springs'!B83,'Bridgetown'!B85,'Brisbane'!B83,'Broome'!B83,'Cairns'!B83,'Canberra'!B84,'Cape Borda'!B37,'Cape Otway'!B81,'Charleville'!B83,'Coffs Harbour'!B41,'Cunderdin'!B42,'Dalwallinu'!B37,'Esperance'!B83,'Eucla'!B79,'Georgetown'!B91,'Giles'!B36,'Grove'!B47,'Halls Creek'!B83,'Horn Island'!B42,'Kalgoorlie'!B83,'Katanning'!B85,'Launceston'!B91,'Learmonth'!B17,'Longreach'!B83,'Low Head'!B84,'Meekatharra'!B66,'Moree'!B83,'Port Hedland'!B80,'Rabbit Flat'!B24,'Richmond Qld'!B85,'Rockhampton'!B53,'St George'!B80,'Tarcoola'!B72,'Tennant Creek'!B82,'Townsville'!B52,'Victoria River Downs'!B29,'Wandering'!B85)</f>
        <v>43.027027027027</v>
      </c>
      <c r="C16" s="12">
        <f>AVERAGE('Alice Springs'!D83,'Bridgetown'!D85,'Brisbane'!D83,'Broome'!D83,'Cairns'!D83,'Canberra'!D84,'Cape Borda'!D37,'Cape Otway'!B81,'Charleville'!D83,'Coffs Harbour'!D41,'Cunderdin'!D42,'Dalwallinu'!D37,'Esperance'!D83,'Eucla'!D79,'Georgetown'!D91,'Giles'!D36,'Grove'!D47,'Halls Creek'!D83,'Horn Island'!D42,'Kalgoorlie'!D83,'Katanning'!D85,'Launceston'!D91,'Learmonth'!D17,'Longreach'!D83,'Low Head'!D84,'Meekatharra'!D66,'Moree'!D83,'Port Hedland'!D80,'Rabbit Flat'!D24,'Richmond Qld'!D85,'Rockhampton'!D53,'St George'!D80,'Tarcoola'!D72,'Tennant Creek'!D82,'Townsville'!D52,'Victoria River Downs'!D29,'Wandering'!D85)</f>
        <v>36.5867857890963</v>
      </c>
      <c r="D16" s="13">
        <f>AVERAGE('Alice Springs'!G83,'Bridgetown'!G85,'Brisbane'!G83,'Broome'!G83,'Cairns'!G83,'Canberra'!G84,'Cape Borda'!G37,'Cape Otway'!G81,'Charleville'!G83,'Coffs Harbour'!G41,'Cunderdin'!G42,'Dalwallinu'!G37,'Esperance'!G83,'Eucla'!G79,'Georgetown'!G91,'Giles'!G36,'Grove'!G47,'Halls Creek'!G83,'Horn Island'!G42,'Kalgoorlie'!G83,'Katanning'!G85,'Launceston'!G91,'Learmonth'!G17,'Longreach'!G83,'Low Head'!G84,'Meekatharra'!G66,'Moree'!G83,'Port Hedland'!G80,'Rabbit Flat'!G24,'Richmond Qld'!G85,'Rockhampton'!G53,'St George'!G80,'Tarcoola'!G72,'Tennant Creek'!G82,'Townsville'!G52,'Victoria River Downs'!G29,'Wandering'!G85)</f>
        <v>22.6756756756757</v>
      </c>
      <c r="E16" s="12">
        <f>AVERAGE('Alice Springs'!I83,'Bridgetown'!I85,'Brisbane'!I83,'Broome'!I83,'Cairns'!I83,'Canberra'!I84,'Cape Borda'!I37,'Cape Otway'!I81,'Charleville'!I83,'Coffs Harbour'!I41,'Cunderdin'!I42,'Dalwallinu'!I37,'Esperance'!I83,'Eucla'!I79,'Georgetown'!I91,'Giles'!I36,'Grove'!I47,'Halls Creek'!I83,'Horn Island'!I42,'Kalgoorlie'!I83,'Katanning'!I85,'Launceston'!I91,'Learmonth'!I17,'Longreach'!I83,'Low Head'!I84,'Meekatharra'!I66,'Moree'!I83,'Port Hedland'!I80,'Rabbit Flat'!I24,'Richmond Qld'!I85,'Rockhampton'!I53,'St George'!I80,'Tarcoola'!I72,'Tennant Creek'!I82,'Townsville'!I52,'Victoria River Downs'!I29,'Wandering'!I85)</f>
        <v>37.631043212818</v>
      </c>
      <c r="F16" s="13">
        <f>AVERAGE('Alice Springs'!L83,'Bridgetown'!L85,'Brisbane'!L83,'Broome'!L83,'Cairns'!L83,'Canberra'!L84,'Cape Borda'!L37,'Cape Otway'!L81,'Charleville'!L83,'Coffs Harbour'!L41,'Cunderdin'!L42,'Dalwallinu'!L37,'Esperance'!L83,'Eucla'!L79,'Georgetown'!L91,'Giles'!L36,'Grove'!L47,'Halls Creek'!L83,'Horn Island'!L42,'Kalgoorlie'!L83,'Katanning'!L85,'Launceston'!L91,'Learmonth'!L17,'Longreach'!L83,'Low Head'!L84,'Meekatharra'!L66,'Moree'!L83,'Port Hedland'!L80,'Rabbit Flat'!L24,'Richmond Qld'!L85,'Rockhampton'!L53,'St George'!L80,'Tarcoola'!L72,'Tennant Creek'!L82,'Townsville'!L52,'Victoria River Downs'!L29,'Wandering'!L85)</f>
        <v>5.27027027027027</v>
      </c>
      <c r="G16" s="12">
        <f>AVERAGE('Alice Springs'!N83,'Bridgetown'!N85,'Brisbane'!N83,'Broome'!N83,'Cairns'!N83,'Canberra'!N84,'Cape Borda'!N37,'Cape Otway'!N81,'Charleville'!N83,'Coffs Harbour'!N41,'Cunderdin'!N42,'Dalwallinu'!N37,'Esperance'!N83,'Eucla'!N79,'Georgetown'!N91,'Giles'!N36,'Grove'!N47,'Halls Creek'!N83,'Horn Island'!N42,'Kalgoorlie'!N83,'Katanning'!N85,'Launceston'!N91,'Learmonth'!N17,'Longreach'!N83,'Low Head'!N84,'Meekatharra'!N66,'Moree'!N83,'Port Hedland'!N80,'Rabbit Flat'!N24,'Richmond Qld'!N85,'Rockhampton'!N53,'St George'!N80,'Tarcoola'!N72,'Tennant Creek'!N82,'Townsville'!N52,'Victoria River Downs'!N29,'Wandering'!N85)</f>
        <v>40.7024244190153</v>
      </c>
      <c r="H16" s="10">
        <v>-6</v>
      </c>
      <c r="I16" s="11">
        <f>AVERAGE('Alice Springs'!P83,'Bridgetown'!P85,'Brisbane'!P83,'Broome'!P83,'Cairns'!P83,'Canberra'!P84,'Cape Borda'!P37,'Cape Otway'!P81,'Charleville'!P83,'Coffs Harbour'!P41,'Cunderdin'!P42,'Dalwallinu'!P37,'Esperance'!P83,'Eucla'!P79,'Georgetown'!P91,'Giles'!P36,'Grove'!P47,'Halls Creek'!P83,'Horn Island'!P42,'Kalgoorlie'!P83,'Katanning'!P85,'Launceston'!P91,'Learmonth'!P17,'Longreach'!P83,'Low Head'!P84,'Meekatharra'!P66,'Moree'!P83,'Port Hedland'!P80,'Rabbit Flat'!P24,'Richmond Qld'!P85,'Rockhampton'!P53,'St George'!P80,'Tarcoola'!P72,'Tennant Creek'!P82,'Townsville'!P52,'Victoria River Downs'!P29,'Wandering'!P85)</f>
        <v>38.9864864864865</v>
      </c>
      <c r="J16" s="12">
        <f>AVERAGE('Alice Springs'!Q83,'Bridgetown'!Q85,'Brisbane'!Q83,'Broome'!Q83,'Cairns'!Q83,'Canberra'!Q84,'Cape Borda'!Q37,'Cape Otway'!Q81,'Charleville'!Q83,'Coffs Harbour'!Q41,'Cunderdin'!Q42,'Dalwallinu'!Q37,'Esperance'!Q83,'Eucla'!Q79,'Georgetown'!Q91,'Giles'!Q36,'Grove'!Q47,'Halls Creek'!Q83,'Horn Island'!Q42,'Kalgoorlie'!Q83,'Katanning'!Q85,'Launceston'!Q91,'Learmonth'!Q17,'Longreach'!Q83,'Low Head'!Q84,'Meekatharra'!Q66,'Moree'!Q83,'Port Hedland'!Q80,'Rabbit Flat'!Q24,'Richmond Qld'!Q85,'Rockhampton'!Q53,'St George'!Q80,'Tarcoola'!Q72,'Tennant Creek'!Q82,'Townsville'!Q52,'Victoria River Downs'!Q29,'Wandering'!Q85)</f>
        <v>36.1174872289454</v>
      </c>
      <c r="K16" s="13">
        <f>AVERAGE('Alice Springs'!S83,'Bridgetown'!S85,'Brisbane'!S83,'Broome'!S83,'Cairns'!S83,'Canberra'!S84,'Cape Borda'!S37,'Cape Otway'!S81,'Charleville'!S83,'Coffs Harbour'!S41,'Cunderdin'!S42,'Dalwallinu'!S37,'Esperance'!S83,'Eucla'!S79,'Georgetown'!S91,'Giles'!S36,'Grove'!S47,'Halls Creek'!S83,'Horn Island'!S42,'Kalgoorlie'!S83,'Katanning'!S85,'Launceston'!S91,'Learmonth'!S17,'Longreach'!S83,'Low Head'!S84,'Meekatharra'!S66,'Moree'!S83,'Port Hedland'!S80,'Rabbit Flat'!S24,'Richmond Qld'!S85,'Rockhampton'!S53,'St George'!S80,'Tarcoola'!S72,'Tennant Creek'!S82,'Townsville'!S52,'Victoria River Downs'!S29,'Wandering'!S85)</f>
        <v>19.9054054054054</v>
      </c>
      <c r="L16" s="12">
        <f>AVERAGE('Alice Springs'!T83,'Bridgetown'!T85,'Brisbane'!T83,'Broome'!T83,'Cairns'!T83,'Canberra'!T84,'Cape Borda'!T37,'Cape Otway'!T81,'Charleville'!T83,'Coffs Harbour'!T41,'Cunderdin'!T42,'Dalwallinu'!T37,'Esperance'!T83,'Eucla'!T79,'Georgetown'!T91,'Giles'!T36,'Grove'!T47,'Halls Creek'!T83,'Horn Island'!T42,'Kalgoorlie'!T83,'Katanning'!T85,'Launceston'!T91,'Learmonth'!T17,'Longreach'!T83,'Low Head'!T84,'Meekatharra'!T66,'Moree'!T83,'Port Hedland'!T80,'Rabbit Flat'!T24,'Richmond Qld'!T85,'Rockhampton'!T53,'St George'!T80,'Tarcoola'!T72,'Tennant Creek'!T82,'Townsville'!T52,'Victoria River Downs'!T29,'Wandering'!T85)</f>
        <v>37.526876557955</v>
      </c>
      <c r="M16" s="13">
        <f>AVERAGE('Alice Springs'!V83,'Bridgetown'!V85,'Brisbane'!V83,'Broome'!V83,'Cairns'!V83,'Canberra'!V84,'Cape Borda'!V37,'Cape Otway'!V81,'Charleville'!V83,'Coffs Harbour'!V41,'Cunderdin'!V42,'Dalwallinu'!V37,'Esperance'!V83,'Eucla'!V79,'Georgetown'!V91,'Giles'!V36,'Grove'!V47,'Halls Creek'!V83,'Horn Island'!V42,'Kalgoorlie'!V83,'Katanning'!V85,'Launceston'!V91,'Learmonth'!V17,'Longreach'!V83,'Low Head'!V84,'Meekatharra'!V66,'Moree'!V83,'Port Hedland'!V80,'Rabbit Flat'!V24,'Richmond Qld'!V85,'Rockhampton'!V53,'St George'!V80,'Tarcoola'!V72,'Tennant Creek'!V82,'Townsville'!V52,'Victoria River Downs'!V29,'Wandering'!V85)</f>
        <v>4.28828828828829</v>
      </c>
      <c r="N16" s="12">
        <f>AVERAGE('Alice Springs'!W83,'Bridgetown'!W85,'Brisbane'!W83,'Broome'!W83,'Cairns'!W83,'Canberra'!W84,'Cape Borda'!W37,'Cape Otway'!W81,'Charleville'!W83,'Coffs Harbour'!W41,'Cunderdin'!W42,'Dalwallinu'!W37,'Esperance'!W83,'Eucla'!W79,'Georgetown'!W91,'Giles'!W36,'Grove'!W47,'Halls Creek'!W83,'Horn Island'!W42,'Kalgoorlie'!W83,'Katanning'!W85,'Launceston'!W91,'Learmonth'!W17,'Longreach'!W83,'Low Head'!W84,'Meekatharra'!W66,'Moree'!W83,'Port Hedland'!W80,'Rabbit Flat'!W24,'Richmond Qld'!W85,'Rockhampton'!W53,'St George'!W80,'Tarcoola'!W72,'Tennant Creek'!W82,'Townsville'!W52,'Victoria River Downs'!W29,'Wandering'!W85)</f>
        <v>40.0474575147075</v>
      </c>
    </row>
    <row r="17" ht="23" customHeight="1">
      <c r="A17" s="10">
        <v>-5</v>
      </c>
      <c r="B17" s="11">
        <f>AVERAGE('Alice Springs'!B84,'Bridgetown'!B86,'Brisbane'!B84,'Broome'!B84,'Cairns'!B84,'Canberra'!B85,'Cape Borda'!B38,'Cape Otway'!B82,'Charleville'!B84,'Coffs Harbour'!B42,'Cunderdin'!B43,'Dalwallinu'!B38,'Esperance'!B84,'Eucla'!B80,'Georgetown'!B92,'Giles'!B37,'Grove'!B48,'Halls Creek'!B84,'Horn Island'!B43,'Kalgoorlie'!B84,'Katanning'!B86,'Launceston'!B92,'Learmonth'!B18,'Longreach'!B84,'Low Head'!B85,'Meekatharra'!B67,'Moree'!B84,'Port Hedland'!B81,'Rabbit Flat'!B25,'Richmond Qld'!B86,'Rockhampton'!B54,'St George'!B81,'Tarcoola'!B73,'Tennant Creek'!B83,'Townsville'!B53,'Victoria River Downs'!B30,'Wandering'!B86)</f>
        <v>36.0540540540541</v>
      </c>
      <c r="C17" s="12">
        <f>AVERAGE('Alice Springs'!D84,'Bridgetown'!D86,'Brisbane'!D84,'Broome'!D84,'Cairns'!D84,'Canberra'!D85,'Cape Borda'!D38,'Cape Otway'!B82,'Charleville'!D84,'Coffs Harbour'!D42,'Cunderdin'!D43,'Dalwallinu'!D38,'Esperance'!D84,'Eucla'!D80,'Georgetown'!D92,'Giles'!D37,'Grove'!D48,'Halls Creek'!D84,'Horn Island'!D43,'Kalgoorlie'!D84,'Katanning'!D86,'Launceston'!D92,'Learmonth'!D18,'Longreach'!D84,'Low Head'!D85,'Meekatharra'!D67,'Moree'!D84,'Port Hedland'!D81,'Rabbit Flat'!D25,'Richmond Qld'!D86,'Rockhampton'!D54,'St George'!D81,'Tarcoola'!D73,'Tennant Creek'!D83,'Townsville'!D53,'Victoria River Downs'!D30,'Wandering'!D86)</f>
        <v>36.4610704927395</v>
      </c>
      <c r="D17" s="13">
        <f>AVERAGE('Alice Springs'!G84,'Bridgetown'!G86,'Brisbane'!G84,'Broome'!G84,'Cairns'!G84,'Canberra'!G85,'Cape Borda'!G38,'Cape Otway'!G82,'Charleville'!G84,'Coffs Harbour'!G42,'Cunderdin'!G43,'Dalwallinu'!G38,'Esperance'!G84,'Eucla'!G80,'Georgetown'!G92,'Giles'!G37,'Grove'!G48,'Halls Creek'!G84,'Horn Island'!G43,'Kalgoorlie'!G84,'Katanning'!G86,'Launceston'!G92,'Learmonth'!G18,'Longreach'!G84,'Low Head'!G85,'Meekatharra'!G67,'Moree'!G84,'Port Hedland'!G81,'Rabbit Flat'!G25,'Richmond Qld'!G86,'Rockhampton'!G54,'St George'!G81,'Tarcoola'!G73,'Tennant Creek'!G83,'Townsville'!G53,'Victoria River Downs'!G30,'Wandering'!G86)</f>
        <v>17.6756756756757</v>
      </c>
      <c r="E17" s="12">
        <f>AVERAGE('Alice Springs'!I84,'Bridgetown'!I86,'Brisbane'!I84,'Broome'!I84,'Cairns'!I84,'Canberra'!I85,'Cape Borda'!I38,'Cape Otway'!I82,'Charleville'!I84,'Coffs Harbour'!I42,'Cunderdin'!I43,'Dalwallinu'!I38,'Esperance'!I84,'Eucla'!I80,'Georgetown'!I92,'Giles'!I37,'Grove'!I48,'Halls Creek'!I84,'Horn Island'!I43,'Kalgoorlie'!I84,'Katanning'!I86,'Launceston'!I92,'Learmonth'!I18,'Longreach'!I84,'Low Head'!I85,'Meekatharra'!I67,'Moree'!I84,'Port Hedland'!I81,'Rabbit Flat'!I25,'Richmond Qld'!I86,'Rockhampton'!I54,'St George'!I81,'Tarcoola'!I73,'Tennant Creek'!I83,'Townsville'!I53,'Victoria River Downs'!I30,'Wandering'!I86)</f>
        <v>37.4157247162861</v>
      </c>
      <c r="F17" s="13">
        <f>AVERAGE('Alice Springs'!L84,'Bridgetown'!L86,'Brisbane'!L84,'Broome'!L84,'Cairns'!L84,'Canberra'!L85,'Cape Borda'!L38,'Cape Otway'!L82,'Charleville'!L84,'Coffs Harbour'!L42,'Cunderdin'!L43,'Dalwallinu'!L38,'Esperance'!L84,'Eucla'!L80,'Georgetown'!L92,'Giles'!L37,'Grove'!L48,'Halls Creek'!L84,'Horn Island'!L43,'Kalgoorlie'!L84,'Katanning'!L86,'Launceston'!L92,'Learmonth'!L18,'Longreach'!L84,'Low Head'!L85,'Meekatharra'!L67,'Moree'!L84,'Port Hedland'!L81,'Rabbit Flat'!L25,'Richmond Qld'!L86,'Rockhampton'!L54,'St George'!L81,'Tarcoola'!L73,'Tennant Creek'!L83,'Townsville'!L53,'Victoria River Downs'!L30,'Wandering'!L86)</f>
        <v>3.59459459459459</v>
      </c>
      <c r="G17" s="12">
        <f>AVERAGE('Alice Springs'!N84,'Bridgetown'!N86,'Brisbane'!N84,'Broome'!N84,'Cairns'!N84,'Canberra'!N85,'Cape Borda'!N38,'Cape Otway'!N82,'Charleville'!N84,'Coffs Harbour'!N42,'Cunderdin'!N43,'Dalwallinu'!N38,'Esperance'!N84,'Eucla'!N80,'Georgetown'!N92,'Giles'!N37,'Grove'!N48,'Halls Creek'!N84,'Horn Island'!N43,'Kalgoorlie'!N84,'Katanning'!N86,'Launceston'!N92,'Learmonth'!N18,'Longreach'!N84,'Low Head'!N85,'Meekatharra'!N67,'Moree'!N84,'Port Hedland'!N81,'Rabbit Flat'!N25,'Richmond Qld'!N86,'Rockhampton'!N54,'St George'!N81,'Tarcoola'!N73,'Tennant Creek'!N83,'Townsville'!N53,'Victoria River Downs'!N30,'Wandering'!N86)</f>
        <v>39.5893203463203</v>
      </c>
      <c r="H17" s="10">
        <v>-5</v>
      </c>
      <c r="I17" s="11">
        <f>AVERAGE('Alice Springs'!P84,'Bridgetown'!P86,'Brisbane'!P84,'Broome'!P84,'Cairns'!P84,'Canberra'!P85,'Cape Borda'!P38,'Cape Otway'!P82,'Charleville'!P84,'Coffs Harbour'!P42,'Cunderdin'!P43,'Dalwallinu'!P38,'Esperance'!P84,'Eucla'!P80,'Georgetown'!P92,'Giles'!P37,'Grove'!P48,'Halls Creek'!P84,'Horn Island'!P43,'Kalgoorlie'!P84,'Katanning'!P86,'Launceston'!P92,'Learmonth'!P18,'Longreach'!P84,'Low Head'!P85,'Meekatharra'!P67,'Moree'!P84,'Port Hedland'!P81,'Rabbit Flat'!P25,'Richmond Qld'!P86,'Rockhampton'!P54,'St George'!P81,'Tarcoola'!P73,'Tennant Creek'!P83,'Townsville'!P53,'Victoria River Downs'!P30,'Wandering'!P86)</f>
        <v>38.1783783783784</v>
      </c>
      <c r="J17" s="12">
        <f>AVERAGE('Alice Springs'!Q84,'Bridgetown'!Q86,'Brisbane'!Q84,'Broome'!Q84,'Cairns'!Q84,'Canberra'!Q85,'Cape Borda'!Q38,'Cape Otway'!Q82,'Charleville'!Q84,'Coffs Harbour'!Q42,'Cunderdin'!Q43,'Dalwallinu'!Q38,'Esperance'!Q84,'Eucla'!Q80,'Georgetown'!Q92,'Giles'!Q37,'Grove'!Q48,'Halls Creek'!Q84,'Horn Island'!Q43,'Kalgoorlie'!Q84,'Katanning'!Q86,'Launceston'!Q92,'Learmonth'!Q18,'Longreach'!Q84,'Low Head'!Q85,'Meekatharra'!Q67,'Moree'!Q84,'Port Hedland'!Q81,'Rabbit Flat'!Q25,'Richmond Qld'!Q86,'Rockhampton'!Q54,'St George'!Q81,'Tarcoola'!Q73,'Tennant Creek'!Q83,'Townsville'!Q53,'Victoria River Downs'!Q30,'Wandering'!Q86)</f>
        <v>36.097378340910</v>
      </c>
      <c r="K17" s="13">
        <f>AVERAGE('Alice Springs'!S84,'Bridgetown'!S86,'Brisbane'!S84,'Broome'!S84,'Cairns'!S84,'Canberra'!S85,'Cape Borda'!S38,'Cape Otway'!S82,'Charleville'!S84,'Coffs Harbour'!S42,'Cunderdin'!S43,'Dalwallinu'!S38,'Esperance'!S84,'Eucla'!S80,'Georgetown'!S92,'Giles'!S37,'Grove'!S48,'Halls Creek'!S84,'Horn Island'!S43,'Kalgoorlie'!S84,'Katanning'!S86,'Launceston'!S92,'Learmonth'!S18,'Longreach'!S84,'Low Head'!S85,'Meekatharra'!S67,'Moree'!S84,'Port Hedland'!S81,'Rabbit Flat'!S25,'Richmond Qld'!S86,'Rockhampton'!S54,'St George'!S81,'Tarcoola'!S73,'Tennant Creek'!S83,'Townsville'!S53,'Victoria River Downs'!S30,'Wandering'!S86)</f>
        <v>19.3513513513514</v>
      </c>
      <c r="L17" s="12">
        <f>AVERAGE('Alice Springs'!T84,'Bridgetown'!T86,'Brisbane'!T84,'Broome'!T84,'Cairns'!T84,'Canberra'!T85,'Cape Borda'!T38,'Cape Otway'!T82,'Charleville'!T84,'Coffs Harbour'!T42,'Cunderdin'!T43,'Dalwallinu'!T38,'Esperance'!T84,'Eucla'!T80,'Georgetown'!T92,'Giles'!T37,'Grove'!T48,'Halls Creek'!T84,'Horn Island'!T43,'Kalgoorlie'!T84,'Katanning'!T86,'Launceston'!T92,'Learmonth'!T18,'Longreach'!T84,'Low Head'!T85,'Meekatharra'!T67,'Moree'!T84,'Port Hedland'!T81,'Rabbit Flat'!T25,'Richmond Qld'!T86,'Rockhampton'!T54,'St George'!T81,'Tarcoola'!T73,'Tennant Creek'!T83,'Townsville'!T53,'Victoria River Downs'!T30,'Wandering'!T86)</f>
        <v>37.5061013350905</v>
      </c>
      <c r="M17" s="13">
        <f>AVERAGE('Alice Springs'!V84,'Bridgetown'!V86,'Brisbane'!V84,'Broome'!V84,'Cairns'!V84,'Canberra'!V85,'Cape Borda'!V38,'Cape Otway'!V82,'Charleville'!V84,'Coffs Harbour'!V42,'Cunderdin'!V43,'Dalwallinu'!V38,'Esperance'!V84,'Eucla'!V80,'Georgetown'!V92,'Giles'!V37,'Grove'!V48,'Halls Creek'!V84,'Horn Island'!V43,'Kalgoorlie'!V84,'Katanning'!V86,'Launceston'!V92,'Learmonth'!V18,'Longreach'!V84,'Low Head'!V85,'Meekatharra'!V67,'Moree'!V84,'Port Hedland'!V81,'Rabbit Flat'!V25,'Richmond Qld'!V86,'Rockhampton'!V54,'St George'!V81,'Tarcoola'!V73,'Tennant Creek'!V83,'Townsville'!V53,'Victoria River Downs'!V30,'Wandering'!V86)</f>
        <v>4.09189189189189</v>
      </c>
      <c r="N17" s="12">
        <f>AVERAGE('Alice Springs'!W84,'Bridgetown'!W86,'Brisbane'!W84,'Broome'!W84,'Cairns'!W84,'Canberra'!W85,'Cape Borda'!W38,'Cape Otway'!W82,'Charleville'!W84,'Coffs Harbour'!W42,'Cunderdin'!W43,'Dalwallinu'!W38,'Esperance'!W84,'Eucla'!W80,'Georgetown'!W92,'Giles'!W37,'Grove'!W48,'Halls Creek'!W84,'Horn Island'!W43,'Kalgoorlie'!W84,'Katanning'!W86,'Launceston'!W92,'Learmonth'!W18,'Longreach'!W84,'Low Head'!W85,'Meekatharra'!W67,'Moree'!W84,'Port Hedland'!W81,'Rabbit Flat'!W25,'Richmond Qld'!W86,'Rockhampton'!W54,'St George'!W81,'Tarcoola'!W73,'Tennant Creek'!W83,'Townsville'!W53,'Victoria River Downs'!W30,'Wandering'!W86)</f>
        <v>40.0172063773314</v>
      </c>
    </row>
    <row r="18" ht="23" customHeight="1">
      <c r="A18" s="10">
        <v>-4</v>
      </c>
      <c r="B18" s="11">
        <f>AVERAGE('Alice Springs'!B85,'Bridgetown'!B87,'Brisbane'!B85,'Broome'!B85,'Cairns'!B85,'Canberra'!B86,'Cape Borda'!B39,'Cape Otway'!B83,'Charleville'!B85,'Coffs Harbour'!B43,'Cunderdin'!B44,'Dalwallinu'!B39,'Esperance'!B85,'Eucla'!B81,'Georgetown'!B93,'Giles'!B38,'Grove'!B49,'Halls Creek'!B85,'Horn Island'!B44,'Kalgoorlie'!B85,'Katanning'!B87,'Launceston'!B93,'Learmonth'!B19,'Longreach'!B85,'Low Head'!B86,'Meekatharra'!B68,'Moree'!B85,'Port Hedland'!B82,'Rabbit Flat'!B26,'Richmond Qld'!B87,'Rockhampton'!B55,'St George'!B82,'Tarcoola'!B74,'Tennant Creek'!B84,'Townsville'!B54,'Victoria River Downs'!B31,'Wandering'!B87)</f>
        <v>37.1081081081081</v>
      </c>
      <c r="C18" s="12">
        <f>AVERAGE('Alice Springs'!D85,'Bridgetown'!D87,'Brisbane'!D85,'Broome'!D85,'Cairns'!D85,'Canberra'!D86,'Cape Borda'!D39,'Cape Otway'!B83,'Charleville'!D85,'Coffs Harbour'!D43,'Cunderdin'!D44,'Dalwallinu'!D39,'Esperance'!D85,'Eucla'!D81,'Georgetown'!D93,'Giles'!D38,'Grove'!D49,'Halls Creek'!D85,'Horn Island'!D44,'Kalgoorlie'!D85,'Katanning'!D87,'Launceston'!D93,'Learmonth'!D19,'Longreach'!D85,'Low Head'!D86,'Meekatharra'!D68,'Moree'!D85,'Port Hedland'!D82,'Rabbit Flat'!D26,'Richmond Qld'!D87,'Rockhampton'!D55,'St George'!D82,'Tarcoola'!D74,'Tennant Creek'!D84,'Townsville'!D54,'Victoria River Downs'!D31,'Wandering'!D87)</f>
        <v>36.5347519601817</v>
      </c>
      <c r="D18" s="13">
        <f>AVERAGE('Alice Springs'!G85,'Bridgetown'!G87,'Brisbane'!G85,'Broome'!G85,'Cairns'!G85,'Canberra'!G86,'Cape Borda'!G39,'Cape Otway'!G83,'Charleville'!G85,'Coffs Harbour'!G43,'Cunderdin'!G44,'Dalwallinu'!G39,'Esperance'!G85,'Eucla'!G81,'Georgetown'!G93,'Giles'!G38,'Grove'!G49,'Halls Creek'!G85,'Horn Island'!G44,'Kalgoorlie'!G85,'Katanning'!G87,'Launceston'!G93,'Learmonth'!G19,'Longreach'!G85,'Low Head'!G86,'Meekatharra'!G68,'Moree'!G85,'Port Hedland'!G82,'Rabbit Flat'!G26,'Richmond Qld'!G87,'Rockhampton'!G55,'St George'!G82,'Tarcoola'!G74,'Tennant Creek'!G84,'Townsville'!G54,'Victoria River Downs'!G31,'Wandering'!G87)</f>
        <v>18.6486486486486</v>
      </c>
      <c r="E18" s="12">
        <f>AVERAGE('Alice Springs'!I85,'Bridgetown'!I87,'Brisbane'!I85,'Broome'!I85,'Cairns'!I85,'Canberra'!I86,'Cape Borda'!I39,'Cape Otway'!I83,'Charleville'!I85,'Coffs Harbour'!I43,'Cunderdin'!I44,'Dalwallinu'!I39,'Esperance'!I85,'Eucla'!I81,'Georgetown'!I93,'Giles'!I38,'Grove'!I49,'Halls Creek'!I85,'Horn Island'!I44,'Kalgoorlie'!I85,'Katanning'!I87,'Launceston'!I93,'Learmonth'!I19,'Longreach'!I85,'Low Head'!I86,'Meekatharra'!I68,'Moree'!I85,'Port Hedland'!I82,'Rabbit Flat'!I26,'Richmond Qld'!I87,'Rockhampton'!I55,'St George'!I82,'Tarcoola'!I74,'Tennant Creek'!I84,'Townsville'!I54,'Victoria River Downs'!I31,'Wandering'!I87)</f>
        <v>37.4428143560803</v>
      </c>
      <c r="F18" s="13">
        <f>AVERAGE('Alice Springs'!L85,'Bridgetown'!L87,'Brisbane'!L85,'Broome'!L85,'Cairns'!L85,'Canberra'!L86,'Cape Borda'!L39,'Cape Otway'!L83,'Charleville'!L85,'Coffs Harbour'!L43,'Cunderdin'!L44,'Dalwallinu'!L39,'Esperance'!L85,'Eucla'!L81,'Georgetown'!L93,'Giles'!L38,'Grove'!L49,'Halls Creek'!L85,'Horn Island'!L44,'Kalgoorlie'!L85,'Katanning'!L87,'Launceston'!L93,'Learmonth'!L19,'Longreach'!L85,'Low Head'!L86,'Meekatharra'!L68,'Moree'!L85,'Port Hedland'!L82,'Rabbit Flat'!L26,'Richmond Qld'!L87,'Rockhampton'!L55,'St George'!L82,'Tarcoola'!L74,'Tennant Creek'!L84,'Townsville'!L54,'Victoria River Downs'!L31,'Wandering'!L87)</f>
        <v>3.62162162162162</v>
      </c>
      <c r="G18" s="12">
        <f>AVERAGE('Alice Springs'!N85,'Bridgetown'!N87,'Brisbane'!N85,'Broome'!N85,'Cairns'!N85,'Canberra'!N86,'Cape Borda'!N39,'Cape Otway'!N83,'Charleville'!N85,'Coffs Harbour'!N43,'Cunderdin'!N44,'Dalwallinu'!N39,'Esperance'!N85,'Eucla'!N81,'Georgetown'!N93,'Giles'!N38,'Grove'!N49,'Halls Creek'!N85,'Horn Island'!N44,'Kalgoorlie'!N85,'Katanning'!N87,'Launceston'!N93,'Learmonth'!N19,'Longreach'!N85,'Low Head'!N86,'Meekatharra'!N68,'Moree'!N85,'Port Hedland'!N82,'Rabbit Flat'!N26,'Richmond Qld'!N87,'Rockhampton'!N55,'St George'!N82,'Tarcoola'!N74,'Tennant Creek'!N84,'Townsville'!N54,'Victoria River Downs'!N31,'Wandering'!N87)</f>
        <v>39.8145779220779</v>
      </c>
      <c r="H18" s="10">
        <v>-4</v>
      </c>
      <c r="I18" s="11">
        <f>AVERAGE('Alice Springs'!P85,'Bridgetown'!P87,'Brisbane'!P85,'Broome'!P85,'Cairns'!P85,'Canberra'!P86,'Cape Borda'!P39,'Cape Otway'!P83,'Charleville'!P85,'Coffs Harbour'!P43,'Cunderdin'!P44,'Dalwallinu'!P39,'Esperance'!P85,'Eucla'!P81,'Georgetown'!P93,'Giles'!P38,'Grove'!P49,'Halls Creek'!P85,'Horn Island'!P44,'Kalgoorlie'!P85,'Katanning'!P87,'Launceston'!P93,'Learmonth'!P19,'Longreach'!P85,'Low Head'!P86,'Meekatharra'!P68,'Moree'!P85,'Port Hedland'!P82,'Rabbit Flat'!P26,'Richmond Qld'!P87,'Rockhampton'!P55,'St George'!P82,'Tarcoola'!P74,'Tennant Creek'!P84,'Townsville'!P54,'Victoria River Downs'!P31,'Wandering'!P87)</f>
        <v>38.7094594594595</v>
      </c>
      <c r="J18" s="12">
        <f>AVERAGE('Alice Springs'!Q85,'Bridgetown'!Q87,'Brisbane'!Q85,'Broome'!Q85,'Cairns'!Q85,'Canberra'!Q86,'Cape Borda'!Q39,'Cape Otway'!Q83,'Charleville'!Q85,'Coffs Harbour'!Q43,'Cunderdin'!Q44,'Dalwallinu'!Q39,'Esperance'!Q85,'Eucla'!Q81,'Georgetown'!Q93,'Giles'!Q38,'Grove'!Q49,'Halls Creek'!Q85,'Horn Island'!Q44,'Kalgoorlie'!Q85,'Katanning'!Q87,'Launceston'!Q93,'Learmonth'!Q19,'Longreach'!Q85,'Low Head'!Q86,'Meekatharra'!Q68,'Moree'!Q85,'Port Hedland'!Q82,'Rabbit Flat'!Q26,'Richmond Qld'!Q87,'Rockhampton'!Q55,'St George'!Q82,'Tarcoola'!Q74,'Tennant Creek'!Q84,'Townsville'!Q54,'Victoria River Downs'!Q31,'Wandering'!Q87)</f>
        <v>36.1214123054096</v>
      </c>
      <c r="K18" s="13">
        <f>AVERAGE('Alice Springs'!S85,'Bridgetown'!S87,'Brisbane'!S85,'Broome'!S85,'Cairns'!S85,'Canberra'!S86,'Cape Borda'!S39,'Cape Otway'!S83,'Charleville'!S85,'Coffs Harbour'!S43,'Cunderdin'!S44,'Dalwallinu'!S39,'Esperance'!S85,'Eucla'!S81,'Georgetown'!S93,'Giles'!S38,'Grove'!S49,'Halls Creek'!S85,'Horn Island'!S44,'Kalgoorlie'!S85,'Katanning'!S87,'Launceston'!S93,'Learmonth'!S19,'Longreach'!S85,'Low Head'!S86,'Meekatharra'!S68,'Moree'!S85,'Port Hedland'!S82,'Rabbit Flat'!S26,'Richmond Qld'!S87,'Rockhampton'!S55,'St George'!S82,'Tarcoola'!S74,'Tennant Creek'!S84,'Townsville'!S54,'Victoria River Downs'!S31,'Wandering'!S87)</f>
        <v>19.7702702702703</v>
      </c>
      <c r="L18" s="12">
        <f>AVERAGE('Alice Springs'!T85,'Bridgetown'!T87,'Brisbane'!T85,'Broome'!T85,'Cairns'!T85,'Canberra'!T86,'Cape Borda'!T39,'Cape Otway'!T83,'Charleville'!T85,'Coffs Harbour'!T43,'Cunderdin'!T44,'Dalwallinu'!T39,'Esperance'!T85,'Eucla'!T81,'Georgetown'!T93,'Giles'!T38,'Grove'!T49,'Halls Creek'!T85,'Horn Island'!T44,'Kalgoorlie'!T85,'Katanning'!T87,'Launceston'!T93,'Learmonth'!T19,'Longreach'!T85,'Low Head'!T86,'Meekatharra'!T68,'Moree'!T85,'Port Hedland'!T82,'Rabbit Flat'!T26,'Richmond Qld'!T87,'Rockhampton'!T55,'St George'!T82,'Tarcoola'!T74,'Tennant Creek'!T84,'Townsville'!T54,'Victoria River Downs'!T31,'Wandering'!T87)</f>
        <v>37.528163395197</v>
      </c>
      <c r="M18" s="13">
        <f>AVERAGE('Alice Springs'!V85,'Bridgetown'!V87,'Brisbane'!V85,'Broome'!V85,'Cairns'!V85,'Canberra'!V86,'Cape Borda'!V39,'Cape Otway'!V83,'Charleville'!V85,'Coffs Harbour'!V43,'Cunderdin'!V44,'Dalwallinu'!V39,'Esperance'!V85,'Eucla'!V81,'Georgetown'!V93,'Giles'!V38,'Grove'!V49,'Halls Creek'!V85,'Horn Island'!V44,'Kalgoorlie'!V85,'Katanning'!V87,'Launceston'!V93,'Learmonth'!V19,'Longreach'!V85,'Low Head'!V86,'Meekatharra'!V68,'Moree'!V85,'Port Hedland'!V82,'Rabbit Flat'!V26,'Richmond Qld'!V87,'Rockhampton'!V55,'St George'!V82,'Tarcoola'!V74,'Tennant Creek'!V84,'Townsville'!V54,'Victoria River Downs'!V31,'Wandering'!V87)</f>
        <v>4.21621621621622</v>
      </c>
      <c r="N18" s="12">
        <f>AVERAGE('Alice Springs'!W85,'Bridgetown'!W87,'Brisbane'!W85,'Broome'!W85,'Cairns'!W85,'Canberra'!W86,'Cape Borda'!W39,'Cape Otway'!W83,'Charleville'!W85,'Coffs Harbour'!W43,'Cunderdin'!W44,'Dalwallinu'!W39,'Esperance'!W85,'Eucla'!W81,'Georgetown'!W93,'Giles'!W38,'Grove'!W49,'Halls Creek'!W85,'Horn Island'!W44,'Kalgoorlie'!W85,'Katanning'!W87,'Launceston'!W93,'Learmonth'!W19,'Longreach'!W85,'Low Head'!W86,'Meekatharra'!W68,'Moree'!W85,'Port Hedland'!W82,'Rabbit Flat'!W26,'Richmond Qld'!W87,'Rockhampton'!W55,'St George'!W82,'Tarcoola'!W74,'Tennant Creek'!W84,'Townsville'!W54,'Victoria River Downs'!W31,'Wandering'!W87)</f>
        <v>40.0590049271299</v>
      </c>
    </row>
    <row r="19" ht="23" customHeight="1">
      <c r="A19" s="10">
        <v>-3</v>
      </c>
      <c r="B19" s="11">
        <f>AVERAGE('Alice Springs'!B86,'Bridgetown'!B88,'Brisbane'!B86,'Broome'!B86,'Cairns'!B86,'Canberra'!B87,'Cape Borda'!B40,'Cape Otway'!B84,'Charleville'!B86,'Coffs Harbour'!B44,'Cunderdin'!B45,'Dalwallinu'!B40,'Esperance'!B86,'Eucla'!B82,'Georgetown'!B94,'Giles'!B39,'Grove'!B50,'Halls Creek'!B86,'Horn Island'!B45,'Kalgoorlie'!B86,'Katanning'!B88,'Launceston'!B94,'Learmonth'!B20,'Longreach'!B86,'Low Head'!B87,'Meekatharra'!B69,'Moree'!B86,'Port Hedland'!B83,'Rabbit Flat'!B27,'Richmond Qld'!B88,'Rockhampton'!B56,'St George'!B83,'Tarcoola'!B75,'Tennant Creek'!B85,'Townsville'!B55,'Victoria River Downs'!B32,'Wandering'!B88)</f>
        <v>36.8918918918919</v>
      </c>
      <c r="C19" s="12">
        <f>AVERAGE('Alice Springs'!D86,'Bridgetown'!D88,'Brisbane'!D86,'Broome'!D86,'Cairns'!D86,'Canberra'!D87,'Cape Borda'!D40,'Cape Otway'!B84,'Charleville'!D86,'Coffs Harbour'!D44,'Cunderdin'!D45,'Dalwallinu'!D40,'Esperance'!D86,'Eucla'!D82,'Georgetown'!D94,'Giles'!D39,'Grove'!D50,'Halls Creek'!D86,'Horn Island'!D45,'Kalgoorlie'!D86,'Katanning'!D88,'Launceston'!D94,'Learmonth'!D20,'Longreach'!D86,'Low Head'!D87,'Meekatharra'!D69,'Moree'!D86,'Port Hedland'!D83,'Rabbit Flat'!D27,'Richmond Qld'!D88,'Rockhampton'!D56,'St George'!D83,'Tarcoola'!D75,'Tennant Creek'!D85,'Townsville'!D55,'Victoria River Downs'!D32,'Wandering'!D88)</f>
        <v>36.0442382273181</v>
      </c>
      <c r="D19" s="13">
        <f>AVERAGE('Alice Springs'!G86,'Bridgetown'!G88,'Brisbane'!G86,'Broome'!G86,'Cairns'!G86,'Canberra'!G87,'Cape Borda'!G40,'Cape Otway'!G84,'Charleville'!G86,'Coffs Harbour'!G44,'Cunderdin'!G45,'Dalwallinu'!G40,'Esperance'!G86,'Eucla'!G82,'Georgetown'!G94,'Giles'!G39,'Grove'!G50,'Halls Creek'!G86,'Horn Island'!G45,'Kalgoorlie'!G86,'Katanning'!G88,'Launceston'!G94,'Learmonth'!G20,'Longreach'!G86,'Low Head'!G87,'Meekatharra'!G69,'Moree'!G86,'Port Hedland'!G83,'Rabbit Flat'!G27,'Richmond Qld'!G88,'Rockhampton'!G56,'St George'!G83,'Tarcoola'!G75,'Tennant Creek'!G85,'Townsville'!G55,'Victoria River Downs'!G32,'Wandering'!G88)</f>
        <v>17.6216216216216</v>
      </c>
      <c r="E19" s="12">
        <f>AVERAGE('Alice Springs'!I86,'Bridgetown'!I88,'Brisbane'!I86,'Broome'!I86,'Cairns'!I86,'Canberra'!I87,'Cape Borda'!I40,'Cape Otway'!I84,'Charleville'!I86,'Coffs Harbour'!I44,'Cunderdin'!I45,'Dalwallinu'!I40,'Esperance'!I86,'Eucla'!I82,'Georgetown'!I94,'Giles'!I39,'Grove'!I50,'Halls Creek'!I86,'Horn Island'!I45,'Kalgoorlie'!I86,'Katanning'!I88,'Launceston'!I94,'Learmonth'!I20,'Longreach'!I86,'Low Head'!I87,'Meekatharra'!I69,'Moree'!I86,'Port Hedland'!I83,'Rabbit Flat'!I27,'Richmond Qld'!I88,'Rockhampton'!I56,'St George'!I83,'Tarcoola'!I75,'Tennant Creek'!I85,'Townsville'!I55,'Victoria River Downs'!I32,'Wandering'!I88)</f>
        <v>37.4474976095859</v>
      </c>
      <c r="F19" s="13">
        <f>AVERAGE('Alice Springs'!L86,'Bridgetown'!L88,'Brisbane'!L86,'Broome'!L86,'Cairns'!L86,'Canberra'!L87,'Cape Borda'!L40,'Cape Otway'!L84,'Charleville'!L86,'Coffs Harbour'!L44,'Cunderdin'!L45,'Dalwallinu'!L40,'Esperance'!L86,'Eucla'!L82,'Georgetown'!L94,'Giles'!L39,'Grove'!L50,'Halls Creek'!L86,'Horn Island'!L45,'Kalgoorlie'!L86,'Katanning'!L88,'Launceston'!L94,'Learmonth'!L20,'Longreach'!L86,'Low Head'!L87,'Meekatharra'!L69,'Moree'!L86,'Port Hedland'!L83,'Rabbit Flat'!L27,'Richmond Qld'!L88,'Rockhampton'!L56,'St George'!L83,'Tarcoola'!L75,'Tennant Creek'!L85,'Townsville'!L55,'Victoria River Downs'!L32,'Wandering'!L88)</f>
        <v>3.56756756756757</v>
      </c>
      <c r="G19" s="12">
        <f>AVERAGE('Alice Springs'!N86,'Bridgetown'!N88,'Brisbane'!N86,'Broome'!N86,'Cairns'!N86,'Canberra'!N87,'Cape Borda'!N40,'Cape Otway'!N84,'Charleville'!N86,'Coffs Harbour'!N44,'Cunderdin'!N45,'Dalwallinu'!N40,'Esperance'!N86,'Eucla'!N82,'Georgetown'!N94,'Giles'!N39,'Grove'!N50,'Halls Creek'!N86,'Horn Island'!N45,'Kalgoorlie'!N86,'Katanning'!N88,'Launceston'!N94,'Learmonth'!N20,'Longreach'!N86,'Low Head'!N87,'Meekatharra'!N69,'Moree'!N86,'Port Hedland'!N83,'Rabbit Flat'!N27,'Richmond Qld'!N88,'Rockhampton'!N56,'St George'!N83,'Tarcoola'!N75,'Tennant Creek'!N85,'Townsville'!N55,'Victoria River Downs'!N32,'Wandering'!N88)</f>
        <v>39.7919162826421</v>
      </c>
      <c r="H19" s="10">
        <v>-3</v>
      </c>
      <c r="I19" s="11">
        <f>AVERAGE('Alice Springs'!P86,'Bridgetown'!P88,'Brisbane'!P86,'Broome'!P86,'Cairns'!P86,'Canberra'!P87,'Cape Borda'!P40,'Cape Otway'!P84,'Charleville'!P86,'Coffs Harbour'!P44,'Cunderdin'!P45,'Dalwallinu'!P40,'Esperance'!P86,'Eucla'!P82,'Georgetown'!P94,'Giles'!P39,'Grove'!P50,'Halls Creek'!P86,'Horn Island'!P45,'Kalgoorlie'!P86,'Katanning'!P88,'Launceston'!P94,'Learmonth'!P20,'Longreach'!P86,'Low Head'!P87,'Meekatharra'!P69,'Moree'!P86,'Port Hedland'!P83,'Rabbit Flat'!P27,'Richmond Qld'!P88,'Rockhampton'!P56,'St George'!P83,'Tarcoola'!P75,'Tennant Creek'!P85,'Townsville'!P55,'Victoria River Downs'!P32,'Wandering'!P88)</f>
        <v>39.2432432432432</v>
      </c>
      <c r="J19" s="12">
        <f>AVERAGE('Alice Springs'!Q86,'Bridgetown'!Q88,'Brisbane'!Q86,'Broome'!Q86,'Cairns'!Q86,'Canberra'!Q87,'Cape Borda'!Q40,'Cape Otway'!Q84,'Charleville'!Q86,'Coffs Harbour'!Q44,'Cunderdin'!Q45,'Dalwallinu'!Q40,'Esperance'!Q86,'Eucla'!Q82,'Georgetown'!Q94,'Giles'!Q39,'Grove'!Q50,'Halls Creek'!Q86,'Horn Island'!Q45,'Kalgoorlie'!Q86,'Katanning'!Q88,'Launceston'!Q94,'Learmonth'!Q20,'Longreach'!Q86,'Low Head'!Q87,'Meekatharra'!Q69,'Moree'!Q86,'Port Hedland'!Q83,'Rabbit Flat'!Q27,'Richmond Qld'!Q88,'Rockhampton'!Q56,'St George'!Q83,'Tarcoola'!Q75,'Tennant Creek'!Q85,'Townsville'!Q55,'Victoria River Downs'!Q32,'Wandering'!Q88)</f>
        <v>36.1672053551223</v>
      </c>
      <c r="K19" s="13">
        <f>AVERAGE('Alice Springs'!S86,'Bridgetown'!S88,'Brisbane'!S86,'Broome'!S86,'Cairns'!S86,'Canberra'!S87,'Cape Borda'!S40,'Cape Otway'!S84,'Charleville'!S86,'Coffs Harbour'!S44,'Cunderdin'!S45,'Dalwallinu'!S40,'Esperance'!S86,'Eucla'!S82,'Georgetown'!S94,'Giles'!S39,'Grove'!S50,'Halls Creek'!S86,'Horn Island'!S45,'Kalgoorlie'!S86,'Katanning'!S88,'Launceston'!S94,'Learmonth'!S20,'Longreach'!S86,'Low Head'!S87,'Meekatharra'!S69,'Moree'!S86,'Port Hedland'!S83,'Rabbit Flat'!S27,'Richmond Qld'!S88,'Rockhampton'!S56,'St George'!S83,'Tarcoola'!S75,'Tennant Creek'!S85,'Townsville'!S55,'Victoria River Downs'!S32,'Wandering'!S88)</f>
        <v>20.1441441441441</v>
      </c>
      <c r="L19" s="12">
        <f>AVERAGE('Alice Springs'!T86,'Bridgetown'!T88,'Brisbane'!T86,'Broome'!T86,'Cairns'!T86,'Canberra'!T87,'Cape Borda'!T40,'Cape Otway'!T84,'Charleville'!T86,'Coffs Harbour'!T44,'Cunderdin'!T45,'Dalwallinu'!T40,'Esperance'!T86,'Eucla'!T82,'Georgetown'!T94,'Giles'!T39,'Grove'!T50,'Halls Creek'!T86,'Horn Island'!T45,'Kalgoorlie'!T86,'Katanning'!T88,'Launceston'!T94,'Learmonth'!T20,'Longreach'!T86,'Low Head'!T87,'Meekatharra'!T69,'Moree'!T86,'Port Hedland'!T83,'Rabbit Flat'!T27,'Richmond Qld'!T88,'Rockhampton'!T56,'St George'!T83,'Tarcoola'!T75,'Tennant Creek'!T85,'Townsville'!T55,'Victoria River Downs'!T32,'Wandering'!T88)</f>
        <v>37.5573112731008</v>
      </c>
      <c r="M19" s="13">
        <f>AVERAGE('Alice Springs'!V86,'Bridgetown'!V88,'Brisbane'!V86,'Broome'!V86,'Cairns'!V86,'Canberra'!V87,'Cape Borda'!V40,'Cape Otway'!V84,'Charleville'!V86,'Coffs Harbour'!V44,'Cunderdin'!V45,'Dalwallinu'!V40,'Esperance'!V86,'Eucla'!V82,'Georgetown'!V94,'Giles'!V39,'Grove'!V50,'Halls Creek'!V86,'Horn Island'!V45,'Kalgoorlie'!V86,'Katanning'!V88,'Launceston'!V94,'Learmonth'!V20,'Longreach'!V86,'Low Head'!V87,'Meekatharra'!V69,'Moree'!V86,'Port Hedland'!V83,'Rabbit Flat'!V27,'Richmond Qld'!V88,'Rockhampton'!V56,'St George'!V83,'Tarcoola'!V75,'Tennant Creek'!V85,'Townsville'!V55,'Victoria River Downs'!V32,'Wandering'!V88)</f>
        <v>4.41441441441441</v>
      </c>
      <c r="N19" s="12">
        <f>AVERAGE('Alice Springs'!W86,'Bridgetown'!W88,'Brisbane'!W86,'Broome'!W86,'Cairns'!W86,'Canberra'!W87,'Cape Borda'!W40,'Cape Otway'!W84,'Charleville'!W86,'Coffs Harbour'!W44,'Cunderdin'!W45,'Dalwallinu'!W40,'Esperance'!W86,'Eucla'!W82,'Georgetown'!W94,'Giles'!W39,'Grove'!W50,'Halls Creek'!W86,'Horn Island'!W45,'Kalgoorlie'!W86,'Katanning'!W88,'Launceston'!W94,'Learmonth'!W20,'Longreach'!W86,'Low Head'!W87,'Meekatharra'!W69,'Moree'!W86,'Port Hedland'!W83,'Rabbit Flat'!W27,'Richmond Qld'!W88,'Rockhampton'!W56,'St George'!W83,'Tarcoola'!W75,'Tennant Creek'!W85,'Townsville'!W55,'Victoria River Downs'!W32,'Wandering'!W88)</f>
        <v>40.0969251119251</v>
      </c>
    </row>
    <row r="20" ht="23" customHeight="1">
      <c r="A20" s="10">
        <v>-2</v>
      </c>
      <c r="B20" s="11">
        <f>AVERAGE('Alice Springs'!B87,'Bridgetown'!B89,'Brisbane'!B87,'Broome'!B87,'Cairns'!B87,'Canberra'!B88,'Cape Borda'!B41,'Cape Otway'!B85,'Charleville'!B87,'Coffs Harbour'!B45,'Cunderdin'!B46,'Dalwallinu'!B41,'Esperance'!B87,'Eucla'!B83,'Georgetown'!B95,'Giles'!B40,'Grove'!B51,'Halls Creek'!B87,'Horn Island'!B46,'Kalgoorlie'!B87,'Katanning'!B89,'Launceston'!B95,'Learmonth'!B21,'Longreach'!B87,'Low Head'!B88,'Meekatharra'!B70,'Moree'!B87,'Port Hedland'!B84,'Rabbit Flat'!B28,'Richmond Qld'!B89,'Rockhampton'!B57,'St George'!B84,'Tarcoola'!B76,'Tennant Creek'!B86,'Townsville'!B56,'Victoria River Downs'!B33,'Wandering'!B89)</f>
        <v>41.1621621621622</v>
      </c>
      <c r="C20" s="12">
        <f>AVERAGE('Alice Springs'!D87,'Bridgetown'!D89,'Brisbane'!D87,'Broome'!D87,'Cairns'!D87,'Canberra'!D88,'Cape Borda'!D41,'Cape Otway'!B85,'Charleville'!D87,'Coffs Harbour'!D45,'Cunderdin'!D46,'Dalwallinu'!D41,'Esperance'!D87,'Eucla'!D83,'Georgetown'!D95,'Giles'!D40,'Grove'!D51,'Halls Creek'!D87,'Horn Island'!D46,'Kalgoorlie'!D87,'Katanning'!D89,'Launceston'!D95,'Learmonth'!D21,'Longreach'!D87,'Low Head'!D88,'Meekatharra'!D70,'Moree'!D87,'Port Hedland'!D84,'Rabbit Flat'!D28,'Richmond Qld'!D89,'Rockhampton'!D57,'St George'!D84,'Tarcoola'!D76,'Tennant Creek'!D86,'Townsville'!D56,'Victoria River Downs'!D33,'Wandering'!D89)</f>
        <v>36.2746740801483</v>
      </c>
      <c r="D20" s="13">
        <f>AVERAGE('Alice Springs'!G87,'Bridgetown'!G89,'Brisbane'!G87,'Broome'!G87,'Cairns'!G87,'Canberra'!G88,'Cape Borda'!G41,'Cape Otway'!G85,'Charleville'!G87,'Coffs Harbour'!G45,'Cunderdin'!G46,'Dalwallinu'!G41,'Esperance'!G87,'Eucla'!G83,'Georgetown'!G95,'Giles'!G40,'Grove'!G51,'Halls Creek'!G87,'Horn Island'!G46,'Kalgoorlie'!G87,'Katanning'!G89,'Launceston'!G95,'Learmonth'!G21,'Longreach'!G87,'Low Head'!G88,'Meekatharra'!G70,'Moree'!G87,'Port Hedland'!G84,'Rabbit Flat'!G28,'Richmond Qld'!G89,'Rockhampton'!G57,'St George'!G84,'Tarcoola'!G76,'Tennant Creek'!G86,'Townsville'!G56,'Victoria River Downs'!G33,'Wandering'!G89)</f>
        <v>22.2702702702703</v>
      </c>
      <c r="E20" s="12">
        <f>AVERAGE('Alice Springs'!I87,'Bridgetown'!I89,'Brisbane'!I87,'Broome'!I87,'Cairns'!I87,'Canberra'!I88,'Cape Borda'!I41,'Cape Otway'!I85,'Charleville'!I87,'Coffs Harbour'!I45,'Cunderdin'!I46,'Dalwallinu'!I41,'Esperance'!I87,'Eucla'!I83,'Georgetown'!I95,'Giles'!I40,'Grove'!I51,'Halls Creek'!I87,'Horn Island'!I46,'Kalgoorlie'!I87,'Katanning'!I89,'Launceston'!I95,'Learmonth'!I21,'Longreach'!I87,'Low Head'!I88,'Meekatharra'!I70,'Moree'!I87,'Port Hedland'!I84,'Rabbit Flat'!I28,'Richmond Qld'!I89,'Rockhampton'!I57,'St George'!I84,'Tarcoola'!I76,'Tennant Creek'!I86,'Townsville'!I56,'Victoria River Downs'!I33,'Wandering'!I89)</f>
        <v>37.5687275272441</v>
      </c>
      <c r="F20" s="13">
        <f>AVERAGE('Alice Springs'!L87,'Bridgetown'!L89,'Brisbane'!L87,'Broome'!L87,'Cairns'!L87,'Canberra'!L88,'Cape Borda'!L41,'Cape Otway'!L85,'Charleville'!L87,'Coffs Harbour'!L45,'Cunderdin'!L46,'Dalwallinu'!L41,'Esperance'!L87,'Eucla'!L83,'Georgetown'!L95,'Giles'!L40,'Grove'!L51,'Halls Creek'!L87,'Horn Island'!L46,'Kalgoorlie'!L87,'Katanning'!L89,'Launceston'!L95,'Learmonth'!L21,'Longreach'!L87,'Low Head'!L88,'Meekatharra'!L70,'Moree'!L87,'Port Hedland'!L84,'Rabbit Flat'!L28,'Richmond Qld'!L89,'Rockhampton'!L57,'St George'!L84,'Tarcoola'!L76,'Tennant Creek'!L86,'Townsville'!L56,'Victoria River Downs'!L33,'Wandering'!L89)</f>
        <v>5.18918918918919</v>
      </c>
      <c r="G20" s="12">
        <f>AVERAGE('Alice Springs'!N87,'Bridgetown'!N89,'Brisbane'!N87,'Broome'!N87,'Cairns'!N87,'Canberra'!N88,'Cape Borda'!N41,'Cape Otway'!N85,'Charleville'!N87,'Coffs Harbour'!N45,'Cunderdin'!N46,'Dalwallinu'!N41,'Esperance'!N87,'Eucla'!N83,'Georgetown'!N95,'Giles'!N40,'Grove'!N51,'Halls Creek'!N87,'Horn Island'!N46,'Kalgoorlie'!N87,'Katanning'!N89,'Launceston'!N95,'Learmonth'!N21,'Longreach'!N87,'Low Head'!N88,'Meekatharra'!N70,'Moree'!N87,'Port Hedland'!N84,'Rabbit Flat'!N28,'Richmond Qld'!N89,'Rockhampton'!N57,'St George'!N84,'Tarcoola'!N76,'Tennant Creek'!N86,'Townsville'!N56,'Victoria River Downs'!N33,'Wandering'!N89)</f>
        <v>40.2531934811221</v>
      </c>
      <c r="H20" s="10">
        <v>-2</v>
      </c>
      <c r="I20" s="11">
        <f>AVERAGE('Alice Springs'!P87,'Bridgetown'!P89,'Brisbane'!P87,'Broome'!P87,'Cairns'!P87,'Canberra'!P88,'Cape Borda'!P41,'Cape Otway'!P85,'Charleville'!P87,'Coffs Harbour'!P45,'Cunderdin'!P46,'Dalwallinu'!P41,'Esperance'!P87,'Eucla'!P83,'Georgetown'!P95,'Giles'!P40,'Grove'!P51,'Halls Creek'!P87,'Horn Island'!P46,'Kalgoorlie'!P87,'Katanning'!P89,'Launceston'!P95,'Learmonth'!P21,'Longreach'!P87,'Low Head'!P88,'Meekatharra'!P70,'Moree'!P87,'Port Hedland'!P84,'Rabbit Flat'!P28,'Richmond Qld'!P89,'Rockhampton'!P57,'St George'!P84,'Tarcoola'!P76,'Tennant Creek'!P86,'Townsville'!P56,'Victoria River Downs'!P33,'Wandering'!P89)</f>
        <v>40.4189189189189</v>
      </c>
      <c r="J20" s="12">
        <f>AVERAGE('Alice Springs'!Q87,'Bridgetown'!Q89,'Brisbane'!Q87,'Broome'!Q87,'Cairns'!Q87,'Canberra'!Q88,'Cape Borda'!Q41,'Cape Otway'!Q85,'Charleville'!Q87,'Coffs Harbour'!Q45,'Cunderdin'!Q46,'Dalwallinu'!Q41,'Esperance'!Q87,'Eucla'!Q83,'Georgetown'!Q95,'Giles'!Q40,'Grove'!Q51,'Halls Creek'!Q87,'Horn Island'!Q46,'Kalgoorlie'!Q87,'Katanning'!Q89,'Launceston'!Q95,'Learmonth'!Q21,'Longreach'!Q87,'Low Head'!Q88,'Meekatharra'!Q70,'Moree'!Q87,'Port Hedland'!Q84,'Rabbit Flat'!Q28,'Richmond Qld'!Q89,'Rockhampton'!Q57,'St George'!Q84,'Tarcoola'!Q76,'Tennant Creek'!Q86,'Townsville'!Q56,'Victoria River Downs'!Q33,'Wandering'!Q89)</f>
        <v>36.2174276577632</v>
      </c>
      <c r="K20" s="13">
        <f>AVERAGE('Alice Springs'!S87,'Bridgetown'!S89,'Brisbane'!S87,'Broome'!S87,'Cairns'!S87,'Canberra'!S88,'Cape Borda'!S41,'Cape Otway'!S85,'Charleville'!S87,'Coffs Harbour'!S45,'Cunderdin'!S46,'Dalwallinu'!S41,'Esperance'!S87,'Eucla'!S83,'Georgetown'!S95,'Giles'!S40,'Grove'!S51,'Halls Creek'!S87,'Horn Island'!S46,'Kalgoorlie'!S87,'Katanning'!S89,'Launceston'!S95,'Learmonth'!S21,'Longreach'!S87,'Low Head'!S88,'Meekatharra'!S70,'Moree'!S87,'Port Hedland'!S84,'Rabbit Flat'!S28,'Richmond Qld'!S89,'Rockhampton'!S57,'St George'!S84,'Tarcoola'!S76,'Tennant Creek'!S86,'Townsville'!S56,'Victoria River Downs'!S33,'Wandering'!S89)</f>
        <v>21.4054054054054</v>
      </c>
      <c r="L20" s="12">
        <f>AVERAGE('Alice Springs'!T87,'Bridgetown'!T89,'Brisbane'!T87,'Broome'!T87,'Cairns'!T87,'Canberra'!T88,'Cape Borda'!T41,'Cape Otway'!T85,'Charleville'!T87,'Coffs Harbour'!T45,'Cunderdin'!T46,'Dalwallinu'!T41,'Esperance'!T87,'Eucla'!T83,'Georgetown'!T95,'Giles'!T40,'Grove'!T51,'Halls Creek'!T87,'Horn Island'!T46,'Kalgoorlie'!T87,'Katanning'!T89,'Launceston'!T95,'Learmonth'!T21,'Longreach'!T87,'Low Head'!T88,'Meekatharra'!T70,'Moree'!T87,'Port Hedland'!T84,'Rabbit Flat'!T28,'Richmond Qld'!T89,'Rockhampton'!T57,'St George'!T84,'Tarcoola'!T76,'Tennant Creek'!T86,'Townsville'!T56,'Victoria River Downs'!T33,'Wandering'!T89)</f>
        <v>37.6146392760295</v>
      </c>
      <c r="M20" s="13">
        <f>AVERAGE('Alice Springs'!V87,'Bridgetown'!V89,'Brisbane'!V87,'Broome'!V87,'Cairns'!V87,'Canberra'!V88,'Cape Borda'!V41,'Cape Otway'!V85,'Charleville'!V87,'Coffs Harbour'!V45,'Cunderdin'!V46,'Dalwallinu'!V41,'Esperance'!V87,'Eucla'!V83,'Georgetown'!V95,'Giles'!V40,'Grove'!V51,'Halls Creek'!V87,'Horn Island'!V46,'Kalgoorlie'!V87,'Katanning'!V89,'Launceston'!V95,'Learmonth'!V21,'Longreach'!V87,'Low Head'!V88,'Meekatharra'!V70,'Moree'!V87,'Port Hedland'!V84,'Rabbit Flat'!V28,'Richmond Qld'!V89,'Rockhampton'!V57,'St George'!V84,'Tarcoola'!V76,'Tennant Creek'!V86,'Townsville'!V56,'Victoria River Downs'!V33,'Wandering'!V89)</f>
        <v>4.83783783783784</v>
      </c>
      <c r="N20" s="12">
        <f>AVERAGE('Alice Springs'!W87,'Bridgetown'!W89,'Brisbane'!W87,'Broome'!W87,'Cairns'!W87,'Canberra'!W88,'Cape Borda'!W41,'Cape Otway'!W85,'Charleville'!W87,'Coffs Harbour'!W45,'Cunderdin'!W46,'Dalwallinu'!W41,'Esperance'!W87,'Eucla'!W83,'Georgetown'!W95,'Giles'!W40,'Grove'!W51,'Halls Creek'!W87,'Horn Island'!W46,'Kalgoorlie'!W87,'Katanning'!W89,'Launceston'!W95,'Learmonth'!W21,'Longreach'!W87,'Low Head'!W88,'Meekatharra'!W70,'Moree'!W87,'Port Hedland'!W84,'Rabbit Flat'!W28,'Richmond Qld'!W89,'Rockhampton'!W57,'St George'!W84,'Tarcoola'!W76,'Tennant Creek'!W86,'Townsville'!W56,'Victoria River Downs'!W33,'Wandering'!W89)</f>
        <v>40.2257737682738</v>
      </c>
    </row>
    <row r="21" ht="23" customHeight="1">
      <c r="A21" s="10">
        <v>-1</v>
      </c>
      <c r="B21" s="11">
        <f>AVERAGE('Alice Springs'!B88,'Bridgetown'!B90,'Brisbane'!B88,'Broome'!B88,'Cairns'!B88,'Canberra'!B89,'Cape Borda'!B42,'Cape Otway'!B86,'Charleville'!B88,'Coffs Harbour'!B46,'Cunderdin'!B47,'Dalwallinu'!B42,'Esperance'!B88,'Eucla'!B84,'Georgetown'!B96,'Giles'!B41,'Grove'!B52,'Halls Creek'!B88,'Horn Island'!B47,'Kalgoorlie'!B88,'Katanning'!B90,'Launceston'!B96,'Learmonth'!B22,'Longreach'!B88,'Low Head'!B89,'Meekatharra'!B71,'Moree'!B88,'Port Hedland'!B85,'Rabbit Flat'!B29,'Richmond Qld'!B90,'Rockhampton'!B58,'St George'!B85,'Tarcoola'!B77,'Tennant Creek'!B87,'Townsville'!B57,'Victoria River Downs'!B34,'Wandering'!B90)</f>
        <v>39.6756756756757</v>
      </c>
      <c r="C21" s="12">
        <f>AVERAGE('Alice Springs'!D88,'Bridgetown'!D90,'Brisbane'!D88,'Broome'!D88,'Cairns'!D88,'Canberra'!D89,'Cape Borda'!D42,'Cape Otway'!B86,'Charleville'!D88,'Coffs Harbour'!D46,'Cunderdin'!D47,'Dalwallinu'!D42,'Esperance'!D88,'Eucla'!D84,'Georgetown'!D96,'Giles'!D41,'Grove'!D52,'Halls Creek'!D88,'Horn Island'!D47,'Kalgoorlie'!D88,'Katanning'!D90,'Launceston'!D96,'Learmonth'!D22,'Longreach'!D88,'Low Head'!D89,'Meekatharra'!D71,'Moree'!D88,'Port Hedland'!D85,'Rabbit Flat'!D29,'Richmond Qld'!D90,'Rockhampton'!D58,'St George'!D85,'Tarcoola'!D77,'Tennant Creek'!D87,'Townsville'!D57,'Victoria River Downs'!D34,'Wandering'!D90)</f>
        <v>36.5341014971032</v>
      </c>
      <c r="D21" s="13">
        <f>AVERAGE('Alice Springs'!G88,'Bridgetown'!G90,'Brisbane'!G88,'Broome'!G88,'Cairns'!G88,'Canberra'!G89,'Cape Borda'!G42,'Cape Otway'!G86,'Charleville'!G88,'Coffs Harbour'!G46,'Cunderdin'!G47,'Dalwallinu'!G42,'Esperance'!G88,'Eucla'!G84,'Georgetown'!G96,'Giles'!G41,'Grove'!G52,'Halls Creek'!G88,'Horn Island'!G47,'Kalgoorlie'!G88,'Katanning'!G90,'Launceston'!G96,'Learmonth'!G22,'Longreach'!G88,'Low Head'!G89,'Meekatharra'!G71,'Moree'!G88,'Port Hedland'!G85,'Rabbit Flat'!G29,'Richmond Qld'!G90,'Rockhampton'!G58,'St George'!G85,'Tarcoola'!G77,'Tennant Creek'!G87,'Townsville'!G57,'Victoria River Downs'!G34,'Wandering'!G90)</f>
        <v>20.5405405405405</v>
      </c>
      <c r="E21" s="12">
        <f>AVERAGE('Alice Springs'!I88,'Bridgetown'!I90,'Brisbane'!I88,'Broome'!I88,'Cairns'!I88,'Canberra'!I89,'Cape Borda'!I42,'Cape Otway'!I86,'Charleville'!I88,'Coffs Harbour'!I46,'Cunderdin'!I47,'Dalwallinu'!I42,'Esperance'!I88,'Eucla'!I84,'Georgetown'!I96,'Giles'!I41,'Grove'!I52,'Halls Creek'!I88,'Horn Island'!I47,'Kalgoorlie'!I88,'Katanning'!I90,'Launceston'!I96,'Learmonth'!I22,'Longreach'!I88,'Low Head'!I89,'Meekatharra'!I71,'Moree'!I88,'Port Hedland'!I85,'Rabbit Flat'!I29,'Richmond Qld'!I90,'Rockhampton'!I58,'St George'!I85,'Tarcoola'!I77,'Tennant Creek'!I87,'Townsville'!I57,'Victoria River Downs'!I34,'Wandering'!I90)</f>
        <v>37.5545256426683</v>
      </c>
      <c r="F21" s="13">
        <f>AVERAGE('Alice Springs'!L88,'Bridgetown'!L90,'Brisbane'!L88,'Broome'!L88,'Cairns'!L88,'Canberra'!L89,'Cape Borda'!L42,'Cape Otway'!L86,'Charleville'!L88,'Coffs Harbour'!L46,'Cunderdin'!L47,'Dalwallinu'!L42,'Esperance'!L88,'Eucla'!L84,'Georgetown'!L96,'Giles'!L41,'Grove'!L52,'Halls Creek'!L88,'Horn Island'!L47,'Kalgoorlie'!L88,'Katanning'!L90,'Launceston'!L96,'Learmonth'!L22,'Longreach'!L88,'Low Head'!L89,'Meekatharra'!L71,'Moree'!L88,'Port Hedland'!L85,'Rabbit Flat'!L29,'Richmond Qld'!L90,'Rockhampton'!L58,'St George'!L85,'Tarcoola'!L77,'Tennant Creek'!L87,'Townsville'!L57,'Victoria River Downs'!L34,'Wandering'!L90)</f>
        <v>4.48648648648649</v>
      </c>
      <c r="G21" s="12">
        <f>AVERAGE('Alice Springs'!N88,'Bridgetown'!N90,'Brisbane'!N88,'Broome'!N88,'Cairns'!N88,'Canberra'!N89,'Cape Borda'!N42,'Cape Otway'!N86,'Charleville'!N88,'Coffs Harbour'!N46,'Cunderdin'!N47,'Dalwallinu'!N42,'Esperance'!N88,'Eucla'!N84,'Georgetown'!N96,'Giles'!N41,'Grove'!N52,'Halls Creek'!N88,'Horn Island'!N47,'Kalgoorlie'!N88,'Katanning'!N90,'Launceston'!N96,'Learmonth'!N22,'Longreach'!N88,'Low Head'!N89,'Meekatharra'!N71,'Moree'!N88,'Port Hedland'!N85,'Rabbit Flat'!N29,'Richmond Qld'!N90,'Rockhampton'!N58,'St George'!N85,'Tarcoola'!N77,'Tennant Creek'!N87,'Townsville'!N57,'Victoria River Downs'!N34,'Wandering'!N90)</f>
        <v>40.5005732548701</v>
      </c>
      <c r="H21" s="10">
        <v>-1</v>
      </c>
      <c r="I21" s="11">
        <f>AVERAGE('Alice Springs'!P88,'Bridgetown'!P90,'Brisbane'!P88,'Broome'!P88,'Cairns'!P88,'Canberra'!P89,'Cape Borda'!P42,'Cape Otway'!P86,'Charleville'!P88,'Coffs Harbour'!P46,'Cunderdin'!P47,'Dalwallinu'!P42,'Esperance'!P88,'Eucla'!P84,'Georgetown'!P96,'Giles'!P41,'Grove'!P52,'Halls Creek'!P88,'Horn Island'!P47,'Kalgoorlie'!P88,'Katanning'!P90,'Launceston'!P96,'Learmonth'!P22,'Longreach'!P88,'Low Head'!P89,'Meekatharra'!P71,'Moree'!P88,'Port Hedland'!P85,'Rabbit Flat'!P29,'Richmond Qld'!P90,'Rockhampton'!P58,'St George'!P85,'Tarcoola'!P77,'Tennant Creek'!P87,'Townsville'!P57,'Victoria River Downs'!P34,'Wandering'!P90)</f>
        <v>39.6756756756757</v>
      </c>
      <c r="J21" s="12">
        <f>AVERAGE('Alice Springs'!Q88,'Bridgetown'!Q90,'Brisbane'!Q88,'Broome'!Q88,'Cairns'!Q88,'Canberra'!Q89,'Cape Borda'!Q42,'Cape Otway'!Q86,'Charleville'!Q88,'Coffs Harbour'!Q46,'Cunderdin'!Q47,'Dalwallinu'!Q42,'Esperance'!Q88,'Eucla'!Q84,'Georgetown'!Q96,'Giles'!Q41,'Grove'!Q52,'Halls Creek'!Q88,'Horn Island'!Q47,'Kalgoorlie'!Q88,'Katanning'!Q90,'Launceston'!Q96,'Learmonth'!Q22,'Longreach'!Q88,'Low Head'!Q89,'Meekatharra'!Q71,'Moree'!Q88,'Port Hedland'!Q85,'Rabbit Flat'!Q29,'Richmond Qld'!Q90,'Rockhampton'!Q58,'St George'!Q85,'Tarcoola'!Q77,'Tennant Creek'!Q87,'Townsville'!Q57,'Victoria River Downs'!Q34,'Wandering'!Q90)</f>
        <v>36.1567778319746</v>
      </c>
      <c r="K21" s="13">
        <f>AVERAGE('Alice Springs'!S88,'Bridgetown'!S90,'Brisbane'!S88,'Broome'!S88,'Cairns'!S88,'Canberra'!S89,'Cape Borda'!S42,'Cape Otway'!S86,'Charleville'!S88,'Coffs Harbour'!S46,'Cunderdin'!S47,'Dalwallinu'!S42,'Esperance'!S88,'Eucla'!S84,'Georgetown'!S96,'Giles'!S41,'Grove'!S52,'Halls Creek'!S88,'Horn Island'!S47,'Kalgoorlie'!S88,'Katanning'!S90,'Launceston'!S96,'Learmonth'!S22,'Longreach'!S88,'Low Head'!S89,'Meekatharra'!S71,'Moree'!S88,'Port Hedland'!S85,'Rabbit Flat'!S29,'Richmond Qld'!S90,'Rockhampton'!S58,'St George'!S85,'Tarcoola'!S77,'Tennant Creek'!S87,'Townsville'!S57,'Victoria River Downs'!S34,'Wandering'!S90)</f>
        <v>20.5405405405405</v>
      </c>
      <c r="L21" s="12">
        <f>AVERAGE('Alice Springs'!T88,'Bridgetown'!T90,'Brisbane'!T88,'Broome'!T88,'Cairns'!T88,'Canberra'!T89,'Cape Borda'!T42,'Cape Otway'!T86,'Charleville'!T88,'Coffs Harbour'!T46,'Cunderdin'!T47,'Dalwallinu'!T42,'Esperance'!T88,'Eucla'!T84,'Georgetown'!T96,'Giles'!T41,'Grove'!T52,'Halls Creek'!T88,'Horn Island'!T47,'Kalgoorlie'!T88,'Katanning'!T90,'Launceston'!T96,'Learmonth'!T22,'Longreach'!T88,'Low Head'!T89,'Meekatharra'!T71,'Moree'!T88,'Port Hedland'!T85,'Rabbit Flat'!T29,'Richmond Qld'!T90,'Rockhampton'!T58,'St George'!T85,'Tarcoola'!T77,'Tennant Creek'!T87,'Townsville'!T57,'Victoria River Downs'!T34,'Wandering'!T90)</f>
        <v>37.5545256426683</v>
      </c>
      <c r="M21" s="13">
        <f>AVERAGE('Alice Springs'!V88,'Bridgetown'!V90,'Brisbane'!V88,'Broome'!V88,'Cairns'!V88,'Canberra'!V89,'Cape Borda'!V42,'Cape Otway'!V86,'Charleville'!V88,'Coffs Harbour'!V46,'Cunderdin'!V47,'Dalwallinu'!V42,'Esperance'!V88,'Eucla'!V84,'Georgetown'!V96,'Giles'!V41,'Grove'!V52,'Halls Creek'!V88,'Horn Island'!V47,'Kalgoorlie'!V88,'Katanning'!V90,'Launceston'!V96,'Learmonth'!V22,'Longreach'!V88,'Low Head'!V89,'Meekatharra'!V71,'Moree'!V88,'Port Hedland'!V85,'Rabbit Flat'!V29,'Richmond Qld'!V90,'Rockhampton'!V58,'St George'!V85,'Tarcoola'!V77,'Tennant Creek'!V87,'Townsville'!V57,'Victoria River Downs'!V34,'Wandering'!V90)</f>
        <v>4.48648648648649</v>
      </c>
      <c r="N21" s="12">
        <f>AVERAGE('Alice Springs'!W88,'Bridgetown'!W90,'Brisbane'!W88,'Broome'!W88,'Cairns'!W88,'Canberra'!W89,'Cape Borda'!W42,'Cape Otway'!W86,'Charleville'!W88,'Coffs Harbour'!W46,'Cunderdin'!W47,'Dalwallinu'!W42,'Esperance'!W88,'Eucla'!W84,'Georgetown'!W96,'Giles'!W41,'Grove'!W52,'Halls Creek'!W88,'Horn Island'!W47,'Kalgoorlie'!W88,'Katanning'!W90,'Launceston'!W96,'Learmonth'!W22,'Longreach'!W88,'Low Head'!W89,'Meekatharra'!W71,'Moree'!W88,'Port Hedland'!W85,'Rabbit Flat'!W29,'Richmond Qld'!W90,'Rockhampton'!W58,'St George'!W85,'Tarcoola'!W77,'Tennant Creek'!W87,'Townsville'!W57,'Victoria River Downs'!W34,'Wandering'!W90)</f>
        <v>40.5005732548701</v>
      </c>
    </row>
    <row r="22" ht="23" customHeight="1">
      <c r="A22" t="s" s="14">
        <v>13</v>
      </c>
      <c r="B22" s="11">
        <f>AVERAGE('Alice Springs'!B89,'Bridgetown'!B91,'Brisbane'!B89,'Broome'!B89,'Cairns'!B89,'Canberra'!B90,'Cape Borda'!B43,'Cape Otway'!B87,'Charleville'!B89,'Coffs Harbour'!B47,'Cunderdin'!B48,'Dalwallinu'!B43,'Esperance'!B89,'Eucla'!B85,'Georgetown'!B97,'Giles'!B42,'Grove'!B53,'Halls Creek'!B89,'Horn Island'!B48,'Kalgoorlie'!B89,'Katanning'!B91,'Launceston'!B97,'Learmonth'!B23,'Longreach'!B89,'Low Head'!B90,'Meekatharra'!B72,'Moree'!B89,'Port Hedland'!B86,'Rabbit Flat'!B30,'Richmond Qld'!B91,'Rockhampton'!B59,'St George'!B86,'Tarcoola'!B78,'Tennant Creek'!B88,'Townsville'!B58,'Victoria River Downs'!B35,'Wandering'!B91)</f>
        <v>37.4864864864865</v>
      </c>
      <c r="C22" s="12">
        <f>AVERAGE('Alice Springs'!D89,'Bridgetown'!D91,'Brisbane'!D89,'Broome'!D89,'Cairns'!D89,'Canberra'!D90,'Cape Borda'!D43,'Cape Otway'!B87,'Charleville'!D89,'Coffs Harbour'!D47,'Cunderdin'!D48,'Dalwallinu'!D43,'Esperance'!D89,'Eucla'!D85,'Georgetown'!D97,'Giles'!D42,'Grove'!D53,'Halls Creek'!D89,'Horn Island'!D48,'Kalgoorlie'!D89,'Katanning'!D91,'Launceston'!D97,'Learmonth'!D23,'Longreach'!D89,'Low Head'!D90,'Meekatharra'!D72,'Moree'!D89,'Port Hedland'!D86,'Rabbit Flat'!D30,'Richmond Qld'!D91,'Rockhampton'!D59,'St George'!D86,'Tarcoola'!D78,'Tennant Creek'!D88,'Townsville'!D58,'Victoria River Downs'!D35,'Wandering'!D91)</f>
        <v>36.342771522845</v>
      </c>
      <c r="D22" s="13">
        <f>AVERAGE('Alice Springs'!G89,'Bridgetown'!G91,'Brisbane'!G89,'Broome'!G89,'Cairns'!G89,'Canberra'!G90,'Cape Borda'!G43,'Cape Otway'!G87,'Charleville'!G89,'Coffs Harbour'!G47,'Cunderdin'!G48,'Dalwallinu'!G43,'Esperance'!G89,'Eucla'!G85,'Georgetown'!G97,'Giles'!G42,'Grove'!G53,'Halls Creek'!G89,'Horn Island'!G48,'Kalgoorlie'!G89,'Katanning'!G91,'Launceston'!G97,'Learmonth'!G23,'Longreach'!G89,'Low Head'!G90,'Meekatharra'!G72,'Moree'!G89,'Port Hedland'!G86,'Rabbit Flat'!G30,'Richmond Qld'!G91,'Rockhampton'!G59,'St George'!G86,'Tarcoola'!G78,'Tennant Creek'!G88,'Townsville'!G58,'Victoria River Downs'!G35,'Wandering'!G91)</f>
        <v>18.7297297297297</v>
      </c>
      <c r="E22" s="12">
        <f>AVERAGE('Alice Springs'!I89,'Bridgetown'!I91,'Brisbane'!I89,'Broome'!I89,'Cairns'!I89,'Canberra'!I90,'Cape Borda'!I43,'Cape Otway'!I87,'Charleville'!I89,'Coffs Harbour'!I47,'Cunderdin'!I48,'Dalwallinu'!I43,'Esperance'!I89,'Eucla'!I85,'Georgetown'!I97,'Giles'!I42,'Grove'!I53,'Halls Creek'!I89,'Horn Island'!I48,'Kalgoorlie'!I89,'Katanning'!I91,'Launceston'!I97,'Learmonth'!I23,'Longreach'!I89,'Low Head'!I90,'Meekatharra'!I72,'Moree'!I89,'Port Hedland'!I86,'Rabbit Flat'!I30,'Richmond Qld'!I91,'Rockhampton'!I59,'St George'!I86,'Tarcoola'!I78,'Tennant Creek'!I88,'Townsville'!I58,'Victoria River Downs'!I35,'Wandering'!I91)</f>
        <v>37.4243073444762</v>
      </c>
      <c r="F22" s="13">
        <f>AVERAGE('Alice Springs'!L89,'Bridgetown'!L91,'Brisbane'!L89,'Broome'!L89,'Cairns'!L89,'Canberra'!L90,'Cape Borda'!L43,'Cape Otway'!L87,'Charleville'!L89,'Coffs Harbour'!L47,'Cunderdin'!L48,'Dalwallinu'!L43,'Esperance'!L89,'Eucla'!L85,'Georgetown'!L97,'Giles'!L42,'Grove'!L53,'Halls Creek'!L89,'Horn Island'!L48,'Kalgoorlie'!L89,'Katanning'!L91,'Launceston'!L97,'Learmonth'!L23,'Longreach'!L89,'Low Head'!L90,'Meekatharra'!L72,'Moree'!L89,'Port Hedland'!L86,'Rabbit Flat'!L30,'Richmond Qld'!L91,'Rockhampton'!L59,'St George'!L86,'Tarcoola'!L78,'Tennant Creek'!L88,'Townsville'!L58,'Victoria River Downs'!L35,'Wandering'!L91)</f>
        <v>3.86486486486486</v>
      </c>
      <c r="G22" s="12">
        <f>AVERAGE('Alice Springs'!N89,'Bridgetown'!N91,'Brisbane'!N89,'Broome'!N89,'Cairns'!N89,'Canberra'!N90,'Cape Borda'!N43,'Cape Otway'!N87,'Charleville'!N89,'Coffs Harbour'!N47,'Cunderdin'!N48,'Dalwallinu'!N43,'Esperance'!N89,'Eucla'!N85,'Georgetown'!N97,'Giles'!N42,'Grove'!N53,'Halls Creek'!N89,'Horn Island'!N48,'Kalgoorlie'!N89,'Katanning'!N91,'Launceston'!N97,'Learmonth'!N23,'Longreach'!N89,'Low Head'!N90,'Meekatharra'!N72,'Moree'!N89,'Port Hedland'!N86,'Rabbit Flat'!N30,'Richmond Qld'!N91,'Rockhampton'!N59,'St George'!N86,'Tarcoola'!N78,'Tennant Creek'!N88,'Townsville'!N58,'Victoria River Downs'!N35,'Wandering'!N91)</f>
        <v>40.1161224972944</v>
      </c>
      <c r="H22" t="s" s="14">
        <v>13</v>
      </c>
      <c r="I22" s="11">
        <f>AVERAGE('Alice Springs'!P89,'Bridgetown'!P91,'Brisbane'!P89,'Broome'!P89,'Cairns'!P89,'Canberra'!P90,'Cape Borda'!P43,'Cape Otway'!P87,'Charleville'!P89,'Coffs Harbour'!P47,'Cunderdin'!P48,'Dalwallinu'!P43,'Esperance'!P89,'Eucla'!P85,'Georgetown'!P97,'Giles'!P42,'Grove'!P53,'Halls Creek'!P89,'Horn Island'!P48,'Kalgoorlie'!P89,'Katanning'!P91,'Launceston'!P97,'Learmonth'!P23,'Longreach'!P89,'Low Head'!P90,'Meekatharra'!P72,'Moree'!P89,'Port Hedland'!P86,'Rabbit Flat'!P30,'Richmond Qld'!P91,'Rockhampton'!P59,'St George'!P86,'Tarcoola'!P78,'Tennant Creek'!P88,'Townsville'!P58,'Victoria River Downs'!P35,'Wandering'!P91)</f>
        <v>37.4864864864865</v>
      </c>
      <c r="J22" s="12">
        <f>AVERAGE('Alice Springs'!Q89,'Bridgetown'!Q91,'Brisbane'!Q89,'Broome'!Q89,'Cairns'!Q89,'Canberra'!Q90,'Cape Borda'!Q43,'Cape Otway'!Q87,'Charleville'!Q89,'Coffs Harbour'!Q47,'Cunderdin'!Q48,'Dalwallinu'!Q43,'Esperance'!Q89,'Eucla'!Q85,'Georgetown'!Q97,'Giles'!Q42,'Grove'!Q53,'Halls Creek'!Q89,'Horn Island'!Q48,'Kalgoorlie'!Q89,'Katanning'!Q91,'Launceston'!Q97,'Learmonth'!Q23,'Longreach'!Q89,'Low Head'!Q90,'Meekatharra'!Q72,'Moree'!Q89,'Port Hedland'!Q86,'Rabbit Flat'!Q30,'Richmond Qld'!Q91,'Rockhampton'!Q59,'St George'!Q86,'Tarcoola'!Q78,'Tennant Creek'!Q88,'Townsville'!Q58,'Victoria River Downs'!Q35,'Wandering'!Q91)</f>
        <v>36.1331962332697</v>
      </c>
      <c r="K22" s="13">
        <f>AVERAGE('Alice Springs'!S89,'Bridgetown'!S91,'Brisbane'!S89,'Broome'!S89,'Cairns'!S89,'Canberra'!S90,'Cape Borda'!S43,'Cape Otway'!S87,'Charleville'!S89,'Coffs Harbour'!S47,'Cunderdin'!S48,'Dalwallinu'!S43,'Esperance'!S89,'Eucla'!S85,'Georgetown'!S97,'Giles'!S42,'Grove'!S53,'Halls Creek'!S89,'Horn Island'!S48,'Kalgoorlie'!S89,'Katanning'!S91,'Launceston'!S97,'Learmonth'!S23,'Longreach'!S89,'Low Head'!S90,'Meekatharra'!S72,'Moree'!S89,'Port Hedland'!S86,'Rabbit Flat'!S30,'Richmond Qld'!S91,'Rockhampton'!S59,'St George'!S86,'Tarcoola'!S78,'Tennant Creek'!S88,'Townsville'!S58,'Victoria River Downs'!S35,'Wandering'!S91)</f>
        <v>18.7297297297297</v>
      </c>
      <c r="L22" s="12">
        <f>AVERAGE('Alice Springs'!T89,'Bridgetown'!T91,'Brisbane'!T89,'Broome'!T89,'Cairns'!T89,'Canberra'!T90,'Cape Borda'!T43,'Cape Otway'!T87,'Charleville'!T89,'Coffs Harbour'!T47,'Cunderdin'!T48,'Dalwallinu'!T43,'Esperance'!T89,'Eucla'!T85,'Georgetown'!T97,'Giles'!T42,'Grove'!T53,'Halls Creek'!T89,'Horn Island'!T48,'Kalgoorlie'!T89,'Katanning'!T91,'Launceston'!T97,'Learmonth'!T23,'Longreach'!T89,'Low Head'!T90,'Meekatharra'!T72,'Moree'!T89,'Port Hedland'!T86,'Rabbit Flat'!T30,'Richmond Qld'!T91,'Rockhampton'!T59,'St George'!T86,'Tarcoola'!T78,'Tennant Creek'!T88,'Townsville'!T58,'Victoria River Downs'!T35,'Wandering'!T91)</f>
        <v>37.4243073444762</v>
      </c>
      <c r="M22" s="13">
        <f>AVERAGE('Alice Springs'!V89,'Bridgetown'!V91,'Brisbane'!V89,'Broome'!V89,'Cairns'!V89,'Canberra'!V90,'Cape Borda'!V43,'Cape Otway'!V87,'Charleville'!V89,'Coffs Harbour'!V47,'Cunderdin'!V48,'Dalwallinu'!V43,'Esperance'!V89,'Eucla'!V85,'Georgetown'!V97,'Giles'!V42,'Grove'!V53,'Halls Creek'!V89,'Horn Island'!V48,'Kalgoorlie'!V89,'Katanning'!V91,'Launceston'!V97,'Learmonth'!V23,'Longreach'!V89,'Low Head'!V90,'Meekatharra'!V72,'Moree'!V89,'Port Hedland'!V86,'Rabbit Flat'!V30,'Richmond Qld'!V91,'Rockhampton'!V59,'St George'!V86,'Tarcoola'!V78,'Tennant Creek'!V88,'Townsville'!V58,'Victoria River Downs'!V35,'Wandering'!V91)</f>
        <v>3.86486486486486</v>
      </c>
      <c r="N22" s="12">
        <f>AVERAGE('Alice Springs'!W89,'Bridgetown'!W91,'Brisbane'!W89,'Broome'!W89,'Cairns'!W89,'Canberra'!W90,'Cape Borda'!W43,'Cape Otway'!W87,'Charleville'!W89,'Coffs Harbour'!W47,'Cunderdin'!W48,'Dalwallinu'!W43,'Esperance'!W89,'Eucla'!W85,'Georgetown'!W97,'Giles'!W42,'Grove'!W53,'Halls Creek'!W89,'Horn Island'!W48,'Kalgoorlie'!W89,'Katanning'!W91,'Launceston'!W97,'Learmonth'!W23,'Longreach'!W89,'Low Head'!W90,'Meekatharra'!W72,'Moree'!W89,'Port Hedland'!W86,'Rabbit Flat'!W30,'Richmond Qld'!W91,'Rockhampton'!W59,'St George'!W86,'Tarcoola'!W78,'Tennant Creek'!W88,'Townsville'!W58,'Victoria River Downs'!W35,'Wandering'!W91)</f>
        <v>40.1883084415584</v>
      </c>
    </row>
    <row r="23" ht="23" customHeight="1">
      <c r="A23" t="s" s="14">
        <v>14</v>
      </c>
      <c r="B23" s="11">
        <f>AVERAGE('Alice Springs'!B90,'Bridgetown'!B92,'Brisbane'!B90,'Broome'!B90,'Cairns'!B90,'Canberra'!B91,'Cape Borda'!B44,'Cape Otway'!B88,'Charleville'!B90,'Coffs Harbour'!B48,'Cunderdin'!B49,'Dalwallinu'!B44,'Esperance'!B90,'Eucla'!B86,'Georgetown'!B98,'Giles'!B43,'Grove'!B54,'Halls Creek'!B90,'Horn Island'!B49,'Kalgoorlie'!B90,'Katanning'!B92,'Launceston'!B98,'Learmonth'!B24,'Longreach'!B90,'Low Head'!B91,'Meekatharra'!B73,'Moree'!B90,'Port Hedland'!B87,'Rabbit Flat'!B31,'Richmond Qld'!B92,'Rockhampton'!B60,'St George'!B87,'Tarcoola'!B79,'Tennant Creek'!B89,'Townsville'!B59,'Victoria River Downs'!B36,'Wandering'!B92)</f>
        <v>34.9189189189189</v>
      </c>
      <c r="C23" s="12">
        <f>AVERAGE('Alice Springs'!D90,'Bridgetown'!D92,'Brisbane'!D90,'Broome'!D90,'Cairns'!D90,'Canberra'!D91,'Cape Borda'!D44,'Cape Otway'!B88,'Charleville'!D90,'Coffs Harbour'!D48,'Cunderdin'!D49,'Dalwallinu'!D44,'Esperance'!D90,'Eucla'!D86,'Georgetown'!D98,'Giles'!D43,'Grove'!D54,'Halls Creek'!D90,'Horn Island'!D49,'Kalgoorlie'!D90,'Katanning'!D92,'Launceston'!D98,'Learmonth'!D24,'Longreach'!D90,'Low Head'!D91,'Meekatharra'!D73,'Moree'!D90,'Port Hedland'!D87,'Rabbit Flat'!D31,'Richmond Qld'!D92,'Rockhampton'!D60,'St George'!D87,'Tarcoola'!D79,'Tennant Creek'!D89,'Townsville'!D59,'Victoria River Downs'!D36,'Wandering'!D92)</f>
        <v>36.4829830015498</v>
      </c>
      <c r="D23" s="13">
        <f>AVERAGE('Alice Springs'!G90,'Bridgetown'!G92,'Brisbane'!G90,'Broome'!G90,'Cairns'!G90,'Canberra'!G91,'Cape Borda'!G44,'Cape Otway'!G88,'Charleville'!G90,'Coffs Harbour'!G48,'Cunderdin'!G49,'Dalwallinu'!G44,'Esperance'!G90,'Eucla'!G86,'Georgetown'!G98,'Giles'!G43,'Grove'!G54,'Halls Creek'!G90,'Horn Island'!G49,'Kalgoorlie'!G90,'Katanning'!G92,'Launceston'!G98,'Learmonth'!G24,'Longreach'!G90,'Low Head'!G91,'Meekatharra'!G73,'Moree'!G90,'Port Hedland'!G87,'Rabbit Flat'!G31,'Richmond Qld'!G92,'Rockhampton'!G60,'St George'!G87,'Tarcoola'!G79,'Tennant Creek'!G89,'Townsville'!G59,'Victoria River Downs'!G36,'Wandering'!G92)</f>
        <v>17.1081081081081</v>
      </c>
      <c r="E23" s="12">
        <f>AVERAGE('Alice Springs'!I90,'Bridgetown'!I92,'Brisbane'!I90,'Broome'!I90,'Cairns'!I90,'Canberra'!I91,'Cape Borda'!I44,'Cape Otway'!I88,'Charleville'!I90,'Coffs Harbour'!I48,'Cunderdin'!I49,'Dalwallinu'!I44,'Esperance'!I90,'Eucla'!I86,'Georgetown'!I98,'Giles'!I43,'Grove'!I54,'Halls Creek'!I90,'Horn Island'!I49,'Kalgoorlie'!I90,'Katanning'!I92,'Launceston'!I98,'Learmonth'!I24,'Longreach'!I90,'Low Head'!I91,'Meekatharra'!I73,'Moree'!I90,'Port Hedland'!I87,'Rabbit Flat'!I31,'Richmond Qld'!I92,'Rockhampton'!I60,'St George'!I87,'Tarcoola'!I79,'Tennant Creek'!I89,'Townsville'!I59,'Victoria River Downs'!I36,'Wandering'!I92)</f>
        <v>37.5778956874761</v>
      </c>
      <c r="F23" s="13">
        <f>AVERAGE('Alice Springs'!L90,'Bridgetown'!L92,'Brisbane'!L90,'Broome'!L90,'Cairns'!L90,'Canberra'!L91,'Cape Borda'!L44,'Cape Otway'!L88,'Charleville'!L90,'Coffs Harbour'!L48,'Cunderdin'!L49,'Dalwallinu'!L44,'Esperance'!L90,'Eucla'!L86,'Georgetown'!L98,'Giles'!L43,'Grove'!L54,'Halls Creek'!L90,'Horn Island'!L49,'Kalgoorlie'!L90,'Katanning'!L92,'Launceston'!L98,'Learmonth'!L24,'Longreach'!L90,'Low Head'!L91,'Meekatharra'!L73,'Moree'!L90,'Port Hedland'!L87,'Rabbit Flat'!L31,'Richmond Qld'!L92,'Rockhampton'!L60,'St George'!L87,'Tarcoola'!L79,'Tennant Creek'!L89,'Townsville'!L59,'Victoria River Downs'!L36,'Wandering'!L92)</f>
        <v>3.35135135135135</v>
      </c>
      <c r="G23" s="12">
        <f>AVERAGE('Alice Springs'!N90,'Bridgetown'!N92,'Brisbane'!N90,'Broome'!N90,'Cairns'!N90,'Canberra'!N91,'Cape Borda'!N44,'Cape Otway'!N88,'Charleville'!N90,'Coffs Harbour'!N48,'Cunderdin'!N49,'Dalwallinu'!N44,'Esperance'!N90,'Eucla'!N86,'Georgetown'!N98,'Giles'!N43,'Grove'!N54,'Halls Creek'!N90,'Horn Island'!N49,'Kalgoorlie'!N90,'Katanning'!N92,'Launceston'!N98,'Learmonth'!N24,'Longreach'!N90,'Low Head'!N91,'Meekatharra'!N73,'Moree'!N90,'Port Hedland'!N87,'Rabbit Flat'!N31,'Richmond Qld'!N92,'Rockhampton'!N60,'St George'!N87,'Tarcoola'!N79,'Tennant Creek'!N89,'Townsville'!N59,'Victoria River Downs'!N36,'Wandering'!N92)</f>
        <v>39.9750213675214</v>
      </c>
      <c r="H23" t="s" s="14">
        <v>14</v>
      </c>
      <c r="I23" s="11">
        <f>AVERAGE('Alice Springs'!P90,'Bridgetown'!P92,'Brisbane'!P90,'Broome'!P90,'Cairns'!P90,'Canberra'!P91,'Cape Borda'!P44,'Cape Otway'!P88,'Charleville'!P90,'Coffs Harbour'!P48,'Cunderdin'!P49,'Dalwallinu'!P44,'Esperance'!P90,'Eucla'!P86,'Georgetown'!P98,'Giles'!P43,'Grove'!P54,'Halls Creek'!P90,'Horn Island'!P49,'Kalgoorlie'!P90,'Katanning'!P92,'Launceston'!P98,'Learmonth'!P24,'Longreach'!P90,'Low Head'!P91,'Meekatharra'!P73,'Moree'!P90,'Port Hedland'!P87,'Rabbit Flat'!P31,'Richmond Qld'!P92,'Rockhampton'!P60,'St George'!P87,'Tarcoola'!P79,'Tennant Creek'!P89,'Townsville'!P59,'Victoria River Downs'!P36,'Wandering'!P92)</f>
        <v>34.9189189189189</v>
      </c>
      <c r="J23" s="12">
        <f>AVERAGE('Alice Springs'!Q90,'Bridgetown'!Q92,'Brisbane'!Q90,'Broome'!Q90,'Cairns'!Q90,'Canberra'!Q91,'Cape Borda'!Q44,'Cape Otway'!Q88,'Charleville'!Q90,'Coffs Harbour'!Q48,'Cunderdin'!Q49,'Dalwallinu'!Q44,'Esperance'!Q90,'Eucla'!Q86,'Georgetown'!Q98,'Giles'!Q43,'Grove'!Q54,'Halls Creek'!Q90,'Horn Island'!Q49,'Kalgoorlie'!Q90,'Katanning'!Q92,'Launceston'!Q98,'Learmonth'!Q24,'Longreach'!Q90,'Low Head'!Q91,'Meekatharra'!Q73,'Moree'!Q90,'Port Hedland'!Q87,'Rabbit Flat'!Q31,'Richmond Qld'!Q92,'Rockhampton'!Q60,'St George'!Q87,'Tarcoola'!Q79,'Tennant Creek'!Q89,'Townsville'!Q59,'Victoria River Downs'!Q36,'Wandering'!Q92)</f>
        <v>36.0816960002628</v>
      </c>
      <c r="K23" s="13">
        <f>AVERAGE('Alice Springs'!S90,'Bridgetown'!S92,'Brisbane'!S90,'Broome'!S90,'Cairns'!S90,'Canberra'!S91,'Cape Borda'!S44,'Cape Otway'!S88,'Charleville'!S90,'Coffs Harbour'!S48,'Cunderdin'!S49,'Dalwallinu'!S44,'Esperance'!S90,'Eucla'!S86,'Georgetown'!S98,'Giles'!S43,'Grove'!S54,'Halls Creek'!S90,'Horn Island'!S49,'Kalgoorlie'!S90,'Katanning'!S92,'Launceston'!S98,'Learmonth'!S24,'Longreach'!S90,'Low Head'!S91,'Meekatharra'!S73,'Moree'!S90,'Port Hedland'!S87,'Rabbit Flat'!S31,'Richmond Qld'!S92,'Rockhampton'!S60,'St George'!S87,'Tarcoola'!S79,'Tennant Creek'!S89,'Townsville'!S59,'Victoria River Downs'!S36,'Wandering'!S92)</f>
        <v>17.1081081081081</v>
      </c>
      <c r="L23" s="12">
        <f>AVERAGE('Alice Springs'!T90,'Bridgetown'!T92,'Brisbane'!T90,'Broome'!T90,'Cairns'!T90,'Canberra'!T91,'Cape Borda'!T44,'Cape Otway'!T88,'Charleville'!T90,'Coffs Harbour'!T48,'Cunderdin'!T49,'Dalwallinu'!T44,'Esperance'!T90,'Eucla'!T86,'Georgetown'!T98,'Giles'!T43,'Grove'!T54,'Halls Creek'!T90,'Horn Island'!T49,'Kalgoorlie'!T90,'Katanning'!T92,'Launceston'!T98,'Learmonth'!T24,'Longreach'!T90,'Low Head'!T91,'Meekatharra'!T73,'Moree'!T90,'Port Hedland'!T87,'Rabbit Flat'!T31,'Richmond Qld'!T92,'Rockhampton'!T60,'St George'!T87,'Tarcoola'!T79,'Tennant Creek'!T89,'Townsville'!T59,'Victoria River Downs'!T36,'Wandering'!T92)</f>
        <v>37.5778956874761</v>
      </c>
      <c r="M23" s="13">
        <f>AVERAGE('Alice Springs'!V90,'Bridgetown'!V92,'Brisbane'!V90,'Broome'!V90,'Cairns'!V90,'Canberra'!V91,'Cape Borda'!V44,'Cape Otway'!V88,'Charleville'!V90,'Coffs Harbour'!V48,'Cunderdin'!V49,'Dalwallinu'!V44,'Esperance'!V90,'Eucla'!V86,'Georgetown'!V98,'Giles'!V43,'Grove'!V54,'Halls Creek'!V90,'Horn Island'!V49,'Kalgoorlie'!V90,'Katanning'!V92,'Launceston'!V98,'Learmonth'!V24,'Longreach'!V90,'Low Head'!V91,'Meekatharra'!V73,'Moree'!V90,'Port Hedland'!V87,'Rabbit Flat'!V31,'Richmond Qld'!V92,'Rockhampton'!V60,'St George'!V87,'Tarcoola'!V79,'Tennant Creek'!V89,'Townsville'!V59,'Victoria River Downs'!V36,'Wandering'!V92)</f>
        <v>3.35135135135135</v>
      </c>
      <c r="N23" s="12">
        <f>AVERAGE('Alice Springs'!W90,'Bridgetown'!W92,'Brisbane'!W90,'Broome'!W90,'Cairns'!W90,'Canberra'!W91,'Cape Borda'!W44,'Cape Otway'!W88,'Charleville'!W90,'Coffs Harbour'!W48,'Cunderdin'!W49,'Dalwallinu'!W44,'Esperance'!W90,'Eucla'!W86,'Georgetown'!W98,'Giles'!W43,'Grove'!W54,'Halls Creek'!W90,'Horn Island'!W49,'Kalgoorlie'!W90,'Katanning'!W92,'Launceston'!W98,'Learmonth'!W24,'Longreach'!W90,'Low Head'!W91,'Meekatharra'!W73,'Moree'!W90,'Port Hedland'!W87,'Rabbit Flat'!W31,'Richmond Qld'!W92,'Rockhampton'!W60,'St George'!W87,'Tarcoola'!W79,'Tennant Creek'!W89,'Townsville'!W59,'Victoria River Downs'!W36,'Wandering'!W92)</f>
        <v>39.9750213675214</v>
      </c>
    </row>
    <row r="24" ht="23" customHeight="1">
      <c r="A24" t="s" s="14">
        <v>15</v>
      </c>
      <c r="B24" s="11">
        <f>AVERAGE('Alice Springs'!B91,'Bridgetown'!B93,'Brisbane'!B91,'Broome'!B91,'Cairns'!B91,'Canberra'!B92,'Cape Borda'!B45,'Cape Otway'!B89,'Charleville'!B91,'Coffs Harbour'!B49,'Cunderdin'!B50,'Dalwallinu'!B45,'Esperance'!B91,'Eucla'!B87,'Georgetown'!B99,'Giles'!B44,'Grove'!B55,'Halls Creek'!B91,'Horn Island'!B50,'Kalgoorlie'!B91,'Katanning'!B93,'Launceston'!B99,'Learmonth'!B25,'Longreach'!B91,'Low Head'!B92,'Meekatharra'!B74,'Moree'!B91,'Port Hedland'!B88,'Rabbit Flat'!B32,'Richmond Qld'!B93,'Rockhampton'!B61,'St George'!B88,'Tarcoola'!B80,'Tennant Creek'!B90,'Townsville'!B60,'Victoria River Downs'!B37,'Wandering'!B93)</f>
        <v>37.7837837837838</v>
      </c>
      <c r="C24" s="12">
        <f>AVERAGE('Alice Springs'!D91,'Bridgetown'!D93,'Brisbane'!D91,'Broome'!D91,'Cairns'!D91,'Canberra'!D92,'Cape Borda'!D45,'Cape Otway'!B89,'Charleville'!D91,'Coffs Harbour'!D49,'Cunderdin'!D50,'Dalwallinu'!D45,'Esperance'!D91,'Eucla'!D87,'Georgetown'!D99,'Giles'!D44,'Grove'!D55,'Halls Creek'!D91,'Horn Island'!D50,'Kalgoorlie'!D91,'Katanning'!D93,'Launceston'!D99,'Learmonth'!D25,'Longreach'!D91,'Low Head'!D92,'Meekatharra'!D74,'Moree'!D91,'Port Hedland'!D88,'Rabbit Flat'!D32,'Richmond Qld'!D93,'Rockhampton'!D61,'St George'!D88,'Tarcoola'!D80,'Tennant Creek'!D90,'Townsville'!D60,'Victoria River Downs'!D37,'Wandering'!D93)</f>
        <v>35.8641831231225</v>
      </c>
      <c r="D24" s="13">
        <f>AVERAGE('Alice Springs'!G91,'Bridgetown'!G93,'Brisbane'!G91,'Broome'!G91,'Cairns'!G91,'Canberra'!G92,'Cape Borda'!G45,'Cape Otway'!G89,'Charleville'!G91,'Coffs Harbour'!G49,'Cunderdin'!G50,'Dalwallinu'!G45,'Esperance'!G91,'Eucla'!G87,'Georgetown'!G99,'Giles'!G44,'Grove'!G55,'Halls Creek'!G91,'Horn Island'!G50,'Kalgoorlie'!G91,'Katanning'!G93,'Launceston'!G99,'Learmonth'!G25,'Longreach'!G91,'Low Head'!G92,'Meekatharra'!G74,'Moree'!G91,'Port Hedland'!G88,'Rabbit Flat'!G32,'Richmond Qld'!G93,'Rockhampton'!G61,'St George'!G88,'Tarcoola'!G80,'Tennant Creek'!G90,'Townsville'!G60,'Victoria River Downs'!G37,'Wandering'!G93)</f>
        <v>17.8918918918919</v>
      </c>
      <c r="E24" s="12">
        <f>AVERAGE('Alice Springs'!I91,'Bridgetown'!I93,'Brisbane'!I91,'Broome'!I91,'Cairns'!I91,'Canberra'!I92,'Cape Borda'!I45,'Cape Otway'!I89,'Charleville'!I91,'Coffs Harbour'!I49,'Cunderdin'!I50,'Dalwallinu'!I45,'Esperance'!I91,'Eucla'!I87,'Georgetown'!I99,'Giles'!I44,'Grove'!I55,'Halls Creek'!I91,'Horn Island'!I50,'Kalgoorlie'!I91,'Katanning'!I93,'Launceston'!I99,'Learmonth'!I25,'Longreach'!I91,'Low Head'!I92,'Meekatharra'!I74,'Moree'!I91,'Port Hedland'!I88,'Rabbit Flat'!I32,'Richmond Qld'!I93,'Rockhampton'!I61,'St George'!I88,'Tarcoola'!I80,'Tennant Creek'!I90,'Townsville'!I60,'Victoria River Downs'!I37,'Wandering'!I93)</f>
        <v>37.3327319912987</v>
      </c>
      <c r="F24" s="13">
        <f>AVERAGE('Alice Springs'!L91,'Bridgetown'!L93,'Brisbane'!L91,'Broome'!L91,'Cairns'!L91,'Canberra'!L92,'Cape Borda'!L45,'Cape Otway'!L89,'Charleville'!L91,'Coffs Harbour'!L49,'Cunderdin'!L50,'Dalwallinu'!L45,'Esperance'!L91,'Eucla'!L87,'Georgetown'!L99,'Giles'!L44,'Grove'!L55,'Halls Creek'!L91,'Horn Island'!L50,'Kalgoorlie'!L91,'Katanning'!L93,'Launceston'!L99,'Learmonth'!L25,'Longreach'!L91,'Low Head'!L92,'Meekatharra'!L74,'Moree'!L91,'Port Hedland'!L88,'Rabbit Flat'!L32,'Richmond Qld'!L93,'Rockhampton'!L61,'St George'!L88,'Tarcoola'!L80,'Tennant Creek'!L90,'Townsville'!L60,'Victoria River Downs'!L37,'Wandering'!L93)</f>
        <v>3.21621621621622</v>
      </c>
      <c r="G24" s="12">
        <f>AVERAGE('Alice Springs'!N91,'Bridgetown'!N93,'Brisbane'!N91,'Broome'!N91,'Cairns'!N91,'Canberra'!N92,'Cape Borda'!N45,'Cape Otway'!N89,'Charleville'!N91,'Coffs Harbour'!N49,'Cunderdin'!N50,'Dalwallinu'!N45,'Esperance'!N91,'Eucla'!N87,'Georgetown'!N99,'Giles'!N44,'Grove'!N55,'Halls Creek'!N91,'Horn Island'!N50,'Kalgoorlie'!N91,'Katanning'!N93,'Launceston'!N99,'Learmonth'!N25,'Longreach'!N91,'Low Head'!N92,'Meekatharra'!N74,'Moree'!N91,'Port Hedland'!N88,'Rabbit Flat'!N32,'Richmond Qld'!N93,'Rockhampton'!N61,'St George'!N88,'Tarcoola'!N80,'Tennant Creek'!N90,'Townsville'!N60,'Victoria River Downs'!N37,'Wandering'!N93)</f>
        <v>39.6707782898105</v>
      </c>
      <c r="H24" t="s" s="14">
        <v>15</v>
      </c>
      <c r="I24" s="11">
        <f>AVERAGE('Alice Springs'!P91,'Bridgetown'!P93,'Brisbane'!P91,'Broome'!P91,'Cairns'!P91,'Canberra'!P92,'Cape Borda'!P45,'Cape Otway'!P89,'Charleville'!P91,'Coffs Harbour'!P49,'Cunderdin'!P50,'Dalwallinu'!P45,'Esperance'!P91,'Eucla'!P87,'Georgetown'!P99,'Giles'!P44,'Grove'!P55,'Halls Creek'!P91,'Horn Island'!P50,'Kalgoorlie'!P91,'Katanning'!P93,'Launceston'!P99,'Learmonth'!P25,'Longreach'!P91,'Low Head'!P92,'Meekatharra'!P74,'Moree'!P91,'Port Hedland'!P88,'Rabbit Flat'!P32,'Richmond Qld'!P93,'Rockhampton'!P61,'St George'!P88,'Tarcoola'!P80,'Tennant Creek'!P90,'Townsville'!P60,'Victoria River Downs'!P37,'Wandering'!P93)</f>
        <v>36.3513513513514</v>
      </c>
      <c r="J24" s="12">
        <f>AVERAGE('Alice Springs'!Q91,'Bridgetown'!Q93,'Brisbane'!Q91,'Broome'!Q91,'Cairns'!Q91,'Canberra'!Q92,'Cape Borda'!Q45,'Cape Otway'!Q89,'Charleville'!Q91,'Coffs Harbour'!Q49,'Cunderdin'!Q50,'Dalwallinu'!Q45,'Esperance'!Q91,'Eucla'!Q87,'Georgetown'!Q99,'Giles'!Q44,'Grove'!Q55,'Halls Creek'!Q91,'Horn Island'!Q50,'Kalgoorlie'!Q91,'Katanning'!Q93,'Launceston'!Q99,'Learmonth'!Q25,'Longreach'!Q91,'Low Head'!Q92,'Meekatharra'!Q74,'Moree'!Q91,'Port Hedland'!Q88,'Rabbit Flat'!Q32,'Richmond Qld'!Q93,'Rockhampton'!Q61,'St George'!Q88,'Tarcoola'!Q80,'Tennant Creek'!Q90,'Townsville'!Q60,'Victoria River Downs'!Q37,'Wandering'!Q93)</f>
        <v>36.0308633946165</v>
      </c>
      <c r="K24" s="13">
        <f>AVERAGE('Alice Springs'!S91,'Bridgetown'!S93,'Brisbane'!S91,'Broome'!S91,'Cairns'!S91,'Canberra'!S92,'Cape Borda'!S45,'Cape Otway'!S89,'Charleville'!S91,'Coffs Harbour'!S49,'Cunderdin'!S50,'Dalwallinu'!S45,'Esperance'!S91,'Eucla'!S87,'Georgetown'!S99,'Giles'!S44,'Grove'!S55,'Halls Creek'!S91,'Horn Island'!S50,'Kalgoorlie'!S91,'Katanning'!S93,'Launceston'!S99,'Learmonth'!S25,'Longreach'!S91,'Low Head'!S92,'Meekatharra'!S74,'Moree'!S91,'Port Hedland'!S88,'Rabbit Flat'!S32,'Richmond Qld'!S93,'Rockhampton'!S61,'St George'!S88,'Tarcoola'!S80,'Tennant Creek'!S90,'Townsville'!S60,'Victoria River Downs'!S37,'Wandering'!S93)</f>
        <v>17.5</v>
      </c>
      <c r="L24" s="12">
        <f>AVERAGE('Alice Springs'!T91,'Bridgetown'!T93,'Brisbane'!T91,'Broome'!T91,'Cairns'!T91,'Canberra'!T92,'Cape Borda'!T45,'Cape Otway'!T89,'Charleville'!T91,'Coffs Harbour'!T49,'Cunderdin'!T50,'Dalwallinu'!T45,'Esperance'!T91,'Eucla'!T87,'Georgetown'!T99,'Giles'!T44,'Grove'!T55,'Halls Creek'!T91,'Horn Island'!T50,'Kalgoorlie'!T91,'Katanning'!T93,'Launceston'!T99,'Learmonth'!T25,'Longreach'!T91,'Low Head'!T92,'Meekatharra'!T74,'Moree'!T91,'Port Hedland'!T88,'Rabbit Flat'!T32,'Richmond Qld'!T93,'Rockhampton'!T61,'St George'!T88,'Tarcoola'!T80,'Tennant Creek'!T90,'Townsville'!T60,'Victoria River Downs'!T37,'Wandering'!T93)</f>
        <v>37.4457558076923</v>
      </c>
      <c r="M24" s="13">
        <f>AVERAGE('Alice Springs'!V91,'Bridgetown'!V93,'Brisbane'!V91,'Broome'!V91,'Cairns'!V91,'Canberra'!V92,'Cape Borda'!V45,'Cape Otway'!V89,'Charleville'!V91,'Coffs Harbour'!V49,'Cunderdin'!V50,'Dalwallinu'!V45,'Esperance'!V91,'Eucla'!V87,'Georgetown'!V99,'Giles'!V44,'Grove'!V55,'Halls Creek'!V91,'Horn Island'!V50,'Kalgoorlie'!V91,'Katanning'!V93,'Launceston'!V99,'Learmonth'!V25,'Longreach'!V91,'Low Head'!V92,'Meekatharra'!V74,'Moree'!V91,'Port Hedland'!V88,'Rabbit Flat'!V32,'Richmond Qld'!V93,'Rockhampton'!V61,'St George'!V88,'Tarcoola'!V80,'Tennant Creek'!V90,'Townsville'!V60,'Victoria River Downs'!V37,'Wandering'!V93)</f>
        <v>3.28378378378378</v>
      </c>
      <c r="N24" s="12">
        <f>AVERAGE('Alice Springs'!W91,'Bridgetown'!W93,'Brisbane'!W91,'Broome'!W91,'Cairns'!W91,'Canberra'!W92,'Cape Borda'!W45,'Cape Otway'!W89,'Charleville'!W91,'Coffs Harbour'!W49,'Cunderdin'!W50,'Dalwallinu'!W45,'Esperance'!W91,'Eucla'!W87,'Georgetown'!W99,'Giles'!W44,'Grove'!W55,'Halls Creek'!W91,'Horn Island'!W50,'Kalgoorlie'!W91,'Katanning'!W93,'Launceston'!W99,'Learmonth'!W25,'Longreach'!W91,'Low Head'!W92,'Meekatharra'!W74,'Moree'!W91,'Port Hedland'!W88,'Rabbit Flat'!W32,'Richmond Qld'!W93,'Rockhampton'!W61,'St George'!W88,'Tarcoola'!W80,'Tennant Creek'!W90,'Townsville'!W60,'Victoria River Downs'!W37,'Wandering'!W93)</f>
        <v>39.7384954648526</v>
      </c>
    </row>
    <row r="25" ht="23" customHeight="1">
      <c r="A25" t="s" s="14">
        <v>16</v>
      </c>
      <c r="B25" s="11">
        <f>AVERAGE('Alice Springs'!B92,'Bridgetown'!B94,'Brisbane'!B92,'Broome'!B92,'Cairns'!B92,'Canberra'!B93,'Cape Borda'!B46,'Cape Otway'!B90,'Charleville'!B92,'Coffs Harbour'!B50,'Cunderdin'!B51,'Dalwallinu'!B46,'Esperance'!B92,'Eucla'!B88,'Georgetown'!B100,'Giles'!B45,'Grove'!B56,'Halls Creek'!B92,'Horn Island'!B51,'Kalgoorlie'!B92,'Katanning'!B94,'Launceston'!B100,'Learmonth'!B26,'Longreach'!B92,'Low Head'!B93,'Meekatharra'!B75,'Moree'!B92,'Port Hedland'!B89,'Rabbit Flat'!B33,'Richmond Qld'!B94,'Rockhampton'!B62,'St George'!B89,'Tarcoola'!B81,'Tennant Creek'!B91,'Townsville'!B61,'Victoria River Downs'!B38,'Wandering'!B94)</f>
        <v>26.1081081081081</v>
      </c>
      <c r="C25" s="12">
        <f>AVERAGE('Alice Springs'!D92,'Bridgetown'!D94,'Brisbane'!D92,'Broome'!D92,'Cairns'!D92,'Canberra'!D93,'Cape Borda'!D46,'Cape Otway'!B90,'Charleville'!D92,'Coffs Harbour'!D50,'Cunderdin'!D51,'Dalwallinu'!D46,'Esperance'!D92,'Eucla'!D88,'Georgetown'!D100,'Giles'!D45,'Grove'!D56,'Halls Creek'!D92,'Horn Island'!D51,'Kalgoorlie'!D92,'Katanning'!D94,'Launceston'!D100,'Learmonth'!D26,'Longreach'!D92,'Low Head'!D93,'Meekatharra'!D75,'Moree'!D92,'Port Hedland'!D89,'Rabbit Flat'!D33,'Richmond Qld'!D94,'Rockhampton'!D62,'St George'!D89,'Tarcoola'!D81,'Tennant Creek'!D91,'Townsville'!D61,'Victoria River Downs'!D38,'Wandering'!D94)</f>
        <v>36.0636884225955</v>
      </c>
      <c r="D25" s="13">
        <f>AVERAGE('Alice Springs'!G92,'Bridgetown'!G94,'Brisbane'!G92,'Broome'!G92,'Cairns'!G92,'Canberra'!G93,'Cape Borda'!G46,'Cape Otway'!G90,'Charleville'!G92,'Coffs Harbour'!G50,'Cunderdin'!G51,'Dalwallinu'!G46,'Esperance'!G92,'Eucla'!G88,'Georgetown'!G100,'Giles'!G45,'Grove'!G56,'Halls Creek'!G92,'Horn Island'!G51,'Kalgoorlie'!G92,'Katanning'!G94,'Launceston'!G100,'Learmonth'!G26,'Longreach'!G92,'Low Head'!G93,'Meekatharra'!G75,'Moree'!G92,'Port Hedland'!G89,'Rabbit Flat'!G33,'Richmond Qld'!G94,'Rockhampton'!G62,'St George'!G89,'Tarcoola'!G81,'Tennant Creek'!G91,'Townsville'!G61,'Victoria River Downs'!G38,'Wandering'!G94)</f>
        <v>11.2702702702703</v>
      </c>
      <c r="E25" s="12">
        <f>AVERAGE('Alice Springs'!I92,'Bridgetown'!I94,'Brisbane'!I92,'Broome'!I92,'Cairns'!I92,'Canberra'!I93,'Cape Borda'!I46,'Cape Otway'!I90,'Charleville'!I92,'Coffs Harbour'!I50,'Cunderdin'!I51,'Dalwallinu'!I46,'Esperance'!I92,'Eucla'!I88,'Georgetown'!I100,'Giles'!I45,'Grove'!I56,'Halls Creek'!I92,'Horn Island'!I51,'Kalgoorlie'!I92,'Katanning'!I94,'Launceston'!I100,'Learmonth'!I26,'Longreach'!I92,'Low Head'!I93,'Meekatharra'!I75,'Moree'!I92,'Port Hedland'!I89,'Rabbit Flat'!I33,'Richmond Qld'!I94,'Rockhampton'!I62,'St George'!I89,'Tarcoola'!I81,'Tennant Creek'!I91,'Townsville'!I61,'Victoria River Downs'!I38,'Wandering'!I94)</f>
        <v>37.1691228077932</v>
      </c>
      <c r="F25" s="13">
        <f>AVERAGE('Alice Springs'!L92,'Bridgetown'!L94,'Brisbane'!L92,'Broome'!L92,'Cairns'!L92,'Canberra'!L93,'Cape Borda'!L46,'Cape Otway'!L90,'Charleville'!L92,'Coffs Harbour'!L50,'Cunderdin'!L51,'Dalwallinu'!L46,'Esperance'!L92,'Eucla'!L88,'Georgetown'!L100,'Giles'!L45,'Grove'!L56,'Halls Creek'!L92,'Horn Island'!L51,'Kalgoorlie'!L92,'Katanning'!L94,'Launceston'!L100,'Learmonth'!L26,'Longreach'!L92,'Low Head'!L93,'Meekatharra'!L75,'Moree'!L92,'Port Hedland'!L89,'Rabbit Flat'!L33,'Richmond Qld'!L94,'Rockhampton'!L62,'St George'!L89,'Tarcoola'!L81,'Tennant Creek'!L91,'Townsville'!L61,'Victoria River Downs'!L38,'Wandering'!L94)</f>
        <v>1.51351351351351</v>
      </c>
      <c r="G25" s="12">
        <f>AVERAGE('Alice Springs'!N92,'Bridgetown'!N94,'Brisbane'!N92,'Broome'!N92,'Cairns'!N92,'Canberra'!N93,'Cape Borda'!N46,'Cape Otway'!N90,'Charleville'!N92,'Coffs Harbour'!N50,'Cunderdin'!N51,'Dalwallinu'!N46,'Esperance'!N92,'Eucla'!N88,'Georgetown'!N100,'Giles'!N45,'Grove'!N56,'Halls Creek'!N92,'Horn Island'!N51,'Kalgoorlie'!N92,'Katanning'!N94,'Launceston'!N100,'Learmonth'!N26,'Longreach'!N92,'Low Head'!N93,'Meekatharra'!N75,'Moree'!N92,'Port Hedland'!N89,'Rabbit Flat'!N33,'Richmond Qld'!N94,'Rockhampton'!N62,'St George'!N89,'Tarcoola'!N81,'Tennant Creek'!N91,'Townsville'!N61,'Victoria River Downs'!N38,'Wandering'!N94)</f>
        <v>38.1555833333333</v>
      </c>
      <c r="H25" t="s" s="14">
        <v>16</v>
      </c>
      <c r="I25" s="11">
        <f>AVERAGE('Alice Springs'!P92,'Bridgetown'!P94,'Brisbane'!P92,'Broome'!P92,'Cairns'!P92,'Canberra'!P93,'Cape Borda'!P46,'Cape Otway'!P90,'Charleville'!P92,'Coffs Harbour'!P50,'Cunderdin'!P51,'Dalwallinu'!P46,'Esperance'!P92,'Eucla'!P88,'Georgetown'!P100,'Giles'!P45,'Grove'!P56,'Halls Creek'!P92,'Horn Island'!P51,'Kalgoorlie'!P92,'Katanning'!P94,'Launceston'!P100,'Learmonth'!P26,'Longreach'!P92,'Low Head'!P93,'Meekatharra'!P75,'Moree'!P92,'Port Hedland'!P89,'Rabbit Flat'!P33,'Richmond Qld'!P94,'Rockhampton'!P62,'St George'!P89,'Tarcoola'!P81,'Tennant Creek'!P91,'Townsville'!P61,'Victoria River Downs'!P38,'Wandering'!P94)</f>
        <v>32.9369369369369</v>
      </c>
      <c r="J25" s="12">
        <f>AVERAGE('Alice Springs'!Q92,'Bridgetown'!Q94,'Brisbane'!Q92,'Broome'!Q92,'Cairns'!Q92,'Canberra'!Q93,'Cape Borda'!Q46,'Cape Otway'!Q90,'Charleville'!Q92,'Coffs Harbour'!Q50,'Cunderdin'!Q51,'Dalwallinu'!Q46,'Esperance'!Q92,'Eucla'!Q88,'Georgetown'!Q100,'Giles'!Q45,'Grove'!Q56,'Halls Creek'!Q92,'Horn Island'!Q51,'Kalgoorlie'!Q92,'Katanning'!Q94,'Launceston'!Q100,'Learmonth'!Q26,'Longreach'!Q92,'Low Head'!Q93,'Meekatharra'!Q75,'Moree'!Q92,'Port Hedland'!Q89,'Rabbit Flat'!Q33,'Richmond Qld'!Q94,'Rockhampton'!Q62,'St George'!Q89,'Tarcoola'!Q81,'Tennant Creek'!Q91,'Townsville'!Q61,'Victoria River Downs'!Q38,'Wandering'!Q94)</f>
        <v>35.9576419601306</v>
      </c>
      <c r="K25" s="13">
        <f>AVERAGE('Alice Springs'!S92,'Bridgetown'!S94,'Brisbane'!S92,'Broome'!S92,'Cairns'!S92,'Canberra'!S93,'Cape Borda'!S46,'Cape Otway'!S90,'Charleville'!S92,'Coffs Harbour'!S50,'Cunderdin'!S51,'Dalwallinu'!S46,'Esperance'!S92,'Eucla'!S88,'Georgetown'!S100,'Giles'!S45,'Grove'!S56,'Halls Creek'!S92,'Horn Island'!S51,'Kalgoorlie'!S92,'Katanning'!S94,'Launceston'!S100,'Learmonth'!S26,'Longreach'!S92,'Low Head'!S93,'Meekatharra'!S75,'Moree'!S92,'Port Hedland'!S89,'Rabbit Flat'!S33,'Richmond Qld'!S94,'Rockhampton'!S62,'St George'!S89,'Tarcoola'!S81,'Tennant Creek'!S91,'Townsville'!S61,'Victoria River Downs'!S38,'Wandering'!S94)</f>
        <v>15.4234234234234</v>
      </c>
      <c r="L25" s="12">
        <f>AVERAGE('Alice Springs'!T92,'Bridgetown'!T94,'Brisbane'!T92,'Broome'!T92,'Cairns'!T92,'Canberra'!T93,'Cape Borda'!T46,'Cape Otway'!T90,'Charleville'!T92,'Coffs Harbour'!T50,'Cunderdin'!T51,'Dalwallinu'!T46,'Esperance'!T92,'Eucla'!T88,'Georgetown'!T100,'Giles'!T45,'Grove'!T56,'Halls Creek'!T92,'Horn Island'!T51,'Kalgoorlie'!T92,'Katanning'!T94,'Launceston'!T100,'Learmonth'!T26,'Longreach'!T92,'Low Head'!T93,'Meekatharra'!T75,'Moree'!T92,'Port Hedland'!T89,'Rabbit Flat'!T33,'Richmond Qld'!T94,'Rockhampton'!T62,'St George'!T89,'Tarcoola'!T81,'Tennant Creek'!T91,'Townsville'!T61,'Victoria River Downs'!T38,'Wandering'!T94)</f>
        <v>37.3870361938419</v>
      </c>
      <c r="M25" s="13">
        <f>AVERAGE('Alice Springs'!V92,'Bridgetown'!V94,'Brisbane'!V92,'Broome'!V92,'Cairns'!V92,'Canberra'!V93,'Cape Borda'!V46,'Cape Otway'!V90,'Charleville'!V92,'Coffs Harbour'!V50,'Cunderdin'!V51,'Dalwallinu'!V46,'Esperance'!V92,'Eucla'!V88,'Georgetown'!V100,'Giles'!V45,'Grove'!V56,'Halls Creek'!V92,'Horn Island'!V51,'Kalgoorlie'!V92,'Katanning'!V94,'Launceston'!V100,'Learmonth'!V26,'Longreach'!V92,'Low Head'!V93,'Meekatharra'!V75,'Moree'!V92,'Port Hedland'!V89,'Rabbit Flat'!V33,'Richmond Qld'!V94,'Rockhampton'!V62,'St George'!V89,'Tarcoola'!V81,'Tennant Creek'!V91,'Townsville'!V61,'Victoria River Downs'!V38,'Wandering'!V94)</f>
        <v>2.69369369369369</v>
      </c>
      <c r="N25" s="12">
        <f>AVERAGE('Alice Springs'!W92,'Bridgetown'!W94,'Brisbane'!W92,'Broome'!W92,'Cairns'!W92,'Canberra'!W93,'Cape Borda'!W46,'Cape Otway'!W90,'Charleville'!W92,'Coffs Harbour'!W50,'Cunderdin'!W51,'Dalwallinu'!W46,'Esperance'!W92,'Eucla'!W88,'Georgetown'!W100,'Giles'!W45,'Grove'!W56,'Halls Creek'!W92,'Horn Island'!W51,'Kalgoorlie'!W92,'Katanning'!W94,'Launceston'!W100,'Learmonth'!W26,'Longreach'!W92,'Low Head'!W93,'Meekatharra'!W75,'Moree'!W92,'Port Hedland'!W89,'Rabbit Flat'!W33,'Richmond Qld'!W94,'Rockhampton'!W62,'St George'!W89,'Tarcoola'!W81,'Tennant Creek'!W91,'Townsville'!W61,'Victoria River Downs'!W38,'Wandering'!W94)</f>
        <v>39.6921727135299</v>
      </c>
    </row>
    <row r="26" ht="23" customHeight="1">
      <c r="A26" t="s" s="14">
        <v>17</v>
      </c>
      <c r="B26" s="11">
        <f>AVERAGE('Alice Springs'!B93,'Bridgetown'!B95,'Brisbane'!B93,'Broome'!B93,'Cairns'!B93,'Canberra'!B94,'Cape Borda'!B47,'Cape Otway'!B91,'Charleville'!B93,'Coffs Harbour'!B51,'Cunderdin'!B52,'Dalwallinu'!B47,'Esperance'!B93,'Eucla'!B89,'Georgetown'!B101,'Giles'!B46,'Grove'!B57,'Halls Creek'!B93,'Horn Island'!B52,'Kalgoorlie'!B93,'Katanning'!B95,'Launceston'!B101,'Learmonth'!B27,'Longreach'!B93,'Low Head'!B94,'Meekatharra'!B76,'Moree'!B93,'Port Hedland'!B90,'Rabbit Flat'!B34,'Richmond Qld'!B95,'Rockhampton'!B63,'St George'!B90,'Tarcoola'!B82,'Tennant Creek'!B92,'Townsville'!B62,'Victoria River Downs'!B39,'Wandering'!B95)</f>
        <v>24.7297297297297</v>
      </c>
      <c r="C26" s="12">
        <f>AVERAGE('Alice Springs'!D93,'Bridgetown'!D95,'Brisbane'!D93,'Broome'!D93,'Cairns'!D93,'Canberra'!D94,'Cape Borda'!D47,'Cape Otway'!B91,'Charleville'!D93,'Coffs Harbour'!D51,'Cunderdin'!D52,'Dalwallinu'!D47,'Esperance'!D93,'Eucla'!D89,'Georgetown'!D101,'Giles'!D46,'Grove'!D57,'Halls Creek'!D93,'Horn Island'!D52,'Kalgoorlie'!D93,'Katanning'!D95,'Launceston'!D101,'Learmonth'!D27,'Longreach'!D93,'Low Head'!D94,'Meekatharra'!D76,'Moree'!D93,'Port Hedland'!D90,'Rabbit Flat'!D34,'Richmond Qld'!D95,'Rockhampton'!D63,'St George'!D90,'Tarcoola'!D82,'Tennant Creek'!D92,'Townsville'!D62,'Victoria River Downs'!D39,'Wandering'!D95)</f>
        <v>36.0499487841185</v>
      </c>
      <c r="D26" s="13">
        <f>AVERAGE('Alice Springs'!G93,'Bridgetown'!G95,'Brisbane'!G93,'Broome'!G93,'Cairns'!G93,'Canberra'!G94,'Cape Borda'!G47,'Cape Otway'!G91,'Charleville'!G93,'Coffs Harbour'!G51,'Cunderdin'!G52,'Dalwallinu'!G47,'Esperance'!G93,'Eucla'!G89,'Georgetown'!G101,'Giles'!G46,'Grove'!G57,'Halls Creek'!G93,'Horn Island'!G52,'Kalgoorlie'!G93,'Katanning'!G95,'Launceston'!G101,'Learmonth'!G27,'Longreach'!G93,'Low Head'!G94,'Meekatharra'!G76,'Moree'!G93,'Port Hedland'!G90,'Rabbit Flat'!G34,'Richmond Qld'!G95,'Rockhampton'!G63,'St George'!G90,'Tarcoola'!G82,'Tennant Creek'!G92,'Townsville'!G62,'Victoria River Downs'!G39,'Wandering'!G95)</f>
        <v>10.7837837837838</v>
      </c>
      <c r="E26" s="12">
        <f>AVERAGE('Alice Springs'!I93,'Bridgetown'!I95,'Brisbane'!I93,'Broome'!I93,'Cairns'!I93,'Canberra'!I94,'Cape Borda'!I47,'Cape Otway'!I91,'Charleville'!I93,'Coffs Harbour'!I51,'Cunderdin'!I52,'Dalwallinu'!I47,'Esperance'!I93,'Eucla'!I89,'Georgetown'!I101,'Giles'!I46,'Grove'!I57,'Halls Creek'!I93,'Horn Island'!I52,'Kalgoorlie'!I93,'Katanning'!I95,'Launceston'!I101,'Learmonth'!I27,'Longreach'!I93,'Low Head'!I94,'Meekatharra'!I76,'Moree'!I93,'Port Hedland'!I90,'Rabbit Flat'!I34,'Richmond Qld'!I95,'Rockhampton'!I63,'St George'!I90,'Tarcoola'!I82,'Tennant Creek'!I92,'Townsville'!I62,'Victoria River Downs'!I39,'Wandering'!I95)</f>
        <v>37.4961330306296</v>
      </c>
      <c r="F26" s="13">
        <f>AVERAGE('Alice Springs'!L93,'Bridgetown'!L95,'Brisbane'!L93,'Broome'!L93,'Cairns'!L93,'Canberra'!L94,'Cape Borda'!L47,'Cape Otway'!L91,'Charleville'!L93,'Coffs Harbour'!L51,'Cunderdin'!L52,'Dalwallinu'!L47,'Esperance'!L93,'Eucla'!L89,'Georgetown'!L101,'Giles'!L46,'Grove'!L57,'Halls Creek'!L93,'Horn Island'!L52,'Kalgoorlie'!L93,'Katanning'!L95,'Launceston'!L101,'Learmonth'!L27,'Longreach'!L93,'Low Head'!L94,'Meekatharra'!L76,'Moree'!L93,'Port Hedland'!L90,'Rabbit Flat'!L34,'Richmond Qld'!L95,'Rockhampton'!L63,'St George'!L90,'Tarcoola'!L82,'Tennant Creek'!L92,'Townsville'!L62,'Victoria River Downs'!L39,'Wandering'!L95)</f>
        <v>2.16216216216216</v>
      </c>
      <c r="G26" s="12">
        <f>AVERAGE('Alice Springs'!N93,'Bridgetown'!N95,'Brisbane'!N93,'Broome'!N93,'Cairns'!N93,'Canberra'!N94,'Cape Borda'!N47,'Cape Otway'!N91,'Charleville'!N93,'Coffs Harbour'!N51,'Cunderdin'!N52,'Dalwallinu'!N47,'Esperance'!N93,'Eucla'!N89,'Georgetown'!N101,'Giles'!N46,'Grove'!N57,'Halls Creek'!N93,'Horn Island'!N52,'Kalgoorlie'!N93,'Katanning'!N95,'Launceston'!N101,'Learmonth'!N27,'Longreach'!N93,'Low Head'!N94,'Meekatharra'!N76,'Moree'!N93,'Port Hedland'!N90,'Rabbit Flat'!N34,'Richmond Qld'!N95,'Rockhampton'!N63,'St George'!N90,'Tarcoola'!N82,'Tennant Creek'!N92,'Townsville'!N62,'Victoria River Downs'!N39,'Wandering'!N95)</f>
        <v>39.1842857142857</v>
      </c>
      <c r="H26" t="s" s="14">
        <v>17</v>
      </c>
      <c r="I26" s="11">
        <f>AVERAGE('Alice Springs'!P93,'Bridgetown'!P95,'Brisbane'!P93,'Broome'!P93,'Cairns'!P93,'Canberra'!P94,'Cape Borda'!P47,'Cape Otway'!P91,'Charleville'!P93,'Coffs Harbour'!P51,'Cunderdin'!P52,'Dalwallinu'!P47,'Esperance'!P93,'Eucla'!P89,'Georgetown'!P101,'Giles'!P46,'Grove'!P57,'Halls Creek'!P93,'Horn Island'!P52,'Kalgoorlie'!P93,'Katanning'!P95,'Launceston'!P101,'Learmonth'!P27,'Longreach'!P93,'Low Head'!P94,'Meekatharra'!P76,'Moree'!P93,'Port Hedland'!P90,'Rabbit Flat'!P34,'Richmond Qld'!P95,'Rockhampton'!P63,'St George'!P90,'Tarcoola'!P82,'Tennant Creek'!P92,'Townsville'!P62,'Victoria River Downs'!P39,'Wandering'!P95)</f>
        <v>30.8851351351351</v>
      </c>
      <c r="J26" s="12">
        <f>AVERAGE('Alice Springs'!Q93,'Bridgetown'!Q95,'Brisbane'!Q93,'Broome'!Q93,'Cairns'!Q93,'Canberra'!Q94,'Cape Borda'!Q47,'Cape Otway'!Q91,'Charleville'!Q93,'Coffs Harbour'!Q51,'Cunderdin'!Q52,'Dalwallinu'!Q47,'Esperance'!Q93,'Eucla'!Q89,'Georgetown'!Q101,'Giles'!Q46,'Grove'!Q57,'Halls Creek'!Q93,'Horn Island'!Q52,'Kalgoorlie'!Q93,'Katanning'!Q95,'Launceston'!Q101,'Learmonth'!Q27,'Longreach'!Q93,'Low Head'!Q94,'Meekatharra'!Q76,'Moree'!Q93,'Port Hedland'!Q90,'Rabbit Flat'!Q34,'Richmond Qld'!Q95,'Rockhampton'!Q63,'St George'!Q90,'Tarcoola'!Q82,'Tennant Creek'!Q92,'Townsville'!Q62,'Victoria River Downs'!Q39,'Wandering'!Q95)</f>
        <v>35.9478153082242</v>
      </c>
      <c r="K26" s="13">
        <f>AVERAGE('Alice Springs'!S93,'Bridgetown'!S95,'Brisbane'!S93,'Broome'!S93,'Cairns'!S93,'Canberra'!S94,'Cape Borda'!S47,'Cape Otway'!S91,'Charleville'!S93,'Coffs Harbour'!S51,'Cunderdin'!S52,'Dalwallinu'!S47,'Esperance'!S93,'Eucla'!S89,'Georgetown'!S101,'Giles'!S46,'Grove'!S57,'Halls Creek'!S93,'Horn Island'!S52,'Kalgoorlie'!S93,'Katanning'!S95,'Launceston'!S101,'Learmonth'!S27,'Longreach'!S93,'Low Head'!S94,'Meekatharra'!S76,'Moree'!S93,'Port Hedland'!S90,'Rabbit Flat'!S34,'Richmond Qld'!S95,'Rockhampton'!S63,'St George'!S90,'Tarcoola'!S82,'Tennant Creek'!S92,'Townsville'!S62,'Victoria River Downs'!S39,'Wandering'!S95)</f>
        <v>14.2635135135135</v>
      </c>
      <c r="L26" s="12">
        <f>AVERAGE('Alice Springs'!T93,'Bridgetown'!T95,'Brisbane'!T93,'Broome'!T93,'Cairns'!T93,'Canberra'!T94,'Cape Borda'!T47,'Cape Otway'!T91,'Charleville'!T93,'Coffs Harbour'!T51,'Cunderdin'!T52,'Dalwallinu'!T47,'Esperance'!T93,'Eucla'!T89,'Georgetown'!T101,'Giles'!T46,'Grove'!T57,'Halls Creek'!T93,'Horn Island'!T52,'Kalgoorlie'!T93,'Katanning'!T95,'Launceston'!T101,'Learmonth'!T27,'Longreach'!T93,'Low Head'!T94,'Meekatharra'!T76,'Moree'!T93,'Port Hedland'!T90,'Rabbit Flat'!T34,'Richmond Qld'!T95,'Rockhampton'!T63,'St George'!T90,'Tarcoola'!T82,'Tennant Creek'!T92,'Townsville'!T62,'Victoria River Downs'!T39,'Wandering'!T95)</f>
        <v>37.4161272198556</v>
      </c>
      <c r="M26" s="13">
        <f>AVERAGE('Alice Springs'!V93,'Bridgetown'!V95,'Brisbane'!V93,'Broome'!V93,'Cairns'!V93,'Canberra'!V94,'Cape Borda'!V47,'Cape Otway'!V91,'Charleville'!V93,'Coffs Harbour'!V51,'Cunderdin'!V52,'Dalwallinu'!V47,'Esperance'!V93,'Eucla'!V89,'Georgetown'!V101,'Giles'!V46,'Grove'!V57,'Halls Creek'!V93,'Horn Island'!V52,'Kalgoorlie'!V93,'Katanning'!V95,'Launceston'!V101,'Learmonth'!V27,'Longreach'!V93,'Low Head'!V94,'Meekatharra'!V76,'Moree'!V93,'Port Hedland'!V90,'Rabbit Flat'!V34,'Richmond Qld'!V95,'Rockhampton'!V63,'St George'!V90,'Tarcoola'!V82,'Tennant Creek'!V92,'Townsville'!V62,'Victoria River Downs'!V39,'Wandering'!V95)</f>
        <v>2.56081081081081</v>
      </c>
      <c r="N26" s="12">
        <f>AVERAGE('Alice Springs'!W93,'Bridgetown'!W95,'Brisbane'!W93,'Broome'!W93,'Cairns'!W93,'Canberra'!W94,'Cape Borda'!W47,'Cape Otway'!W91,'Charleville'!W93,'Coffs Harbour'!W51,'Cunderdin'!W52,'Dalwallinu'!W47,'Esperance'!W93,'Eucla'!W89,'Georgetown'!W101,'Giles'!W46,'Grove'!W57,'Halls Creek'!W93,'Horn Island'!W52,'Kalgoorlie'!W93,'Katanning'!W95,'Launceston'!W101,'Learmonth'!W27,'Longreach'!W93,'Low Head'!W94,'Meekatharra'!W76,'Moree'!W93,'Port Hedland'!W90,'Rabbit Flat'!W34,'Richmond Qld'!W95,'Rockhampton'!W63,'St George'!W90,'Tarcoola'!W82,'Tennant Creek'!W92,'Townsville'!W62,'Victoria River Downs'!W39,'Wandering'!W95)</f>
        <v>39.7771303854875</v>
      </c>
    </row>
    <row r="27" ht="23" customHeight="1">
      <c r="A27" t="s" s="14">
        <v>18</v>
      </c>
      <c r="B27" s="11">
        <f>AVERAGE('Alice Springs'!B94,'Bridgetown'!B96,'Brisbane'!B94,'Broome'!B94,'Cairns'!B94,'Canberra'!B95,'Cape Borda'!B48,'Cape Otway'!B92,'Charleville'!B94,'Coffs Harbour'!B52,'Cunderdin'!B53,'Dalwallinu'!B48,'Esperance'!B94,'Eucla'!B90,'Georgetown'!B102,'Giles'!B47,'Grove'!B58,'Halls Creek'!B94,'Horn Island'!B53,'Kalgoorlie'!B94,'Katanning'!B96,'Launceston'!B102,'Learmonth'!B28,'Longreach'!B94,'Low Head'!B95,'Meekatharra'!B77,'Moree'!B94,'Port Hedland'!B91,'Rabbit Flat'!B35,'Richmond Qld'!B96,'Rockhampton'!B64,'St George'!B91,'Tarcoola'!B83,'Tennant Creek'!B93,'Townsville'!B63,'Victoria River Downs'!B40,'Wandering'!B96)</f>
        <v>33.2702702702703</v>
      </c>
      <c r="C27" s="12">
        <f>AVERAGE('Alice Springs'!D94,'Bridgetown'!D96,'Brisbane'!D94,'Broome'!D94,'Cairns'!D94,'Canberra'!D95,'Cape Borda'!D48,'Cape Otway'!B92,'Charleville'!D94,'Coffs Harbour'!D52,'Cunderdin'!D53,'Dalwallinu'!D48,'Esperance'!D94,'Eucla'!D90,'Georgetown'!D102,'Giles'!D47,'Grove'!D58,'Halls Creek'!D94,'Horn Island'!D53,'Kalgoorlie'!D94,'Katanning'!D96,'Launceston'!D102,'Learmonth'!D28,'Longreach'!D94,'Low Head'!D95,'Meekatharra'!D77,'Moree'!D94,'Port Hedland'!D91,'Rabbit Flat'!D35,'Richmond Qld'!D96,'Rockhampton'!D64,'St George'!D91,'Tarcoola'!D83,'Tennant Creek'!D93,'Townsville'!D63,'Victoria River Downs'!D40,'Wandering'!D96)</f>
        <v>36.1625660227854</v>
      </c>
      <c r="D27" s="13">
        <f>AVERAGE('Alice Springs'!G94,'Bridgetown'!G96,'Brisbane'!G94,'Broome'!G94,'Cairns'!G94,'Canberra'!G95,'Cape Borda'!G48,'Cape Otway'!G92,'Charleville'!G94,'Coffs Harbour'!G52,'Cunderdin'!G53,'Dalwallinu'!G48,'Esperance'!G94,'Eucla'!G90,'Georgetown'!G102,'Giles'!G47,'Grove'!G58,'Halls Creek'!G94,'Horn Island'!G53,'Kalgoorlie'!G94,'Katanning'!G96,'Launceston'!G102,'Learmonth'!G28,'Longreach'!G94,'Low Head'!G95,'Meekatharra'!G77,'Moree'!G94,'Port Hedland'!G91,'Rabbit Flat'!G35,'Richmond Qld'!G96,'Rockhampton'!G64,'St George'!G91,'Tarcoola'!G83,'Tennant Creek'!G93,'Townsville'!G63,'Victoria River Downs'!G40,'Wandering'!G96)</f>
        <v>16.3513513513514</v>
      </c>
      <c r="E27" s="12">
        <f>AVERAGE('Alice Springs'!I94,'Bridgetown'!I96,'Brisbane'!I94,'Broome'!I94,'Cairns'!I94,'Canberra'!I95,'Cape Borda'!I48,'Cape Otway'!I92,'Charleville'!I94,'Coffs Harbour'!I52,'Cunderdin'!I53,'Dalwallinu'!I48,'Esperance'!I94,'Eucla'!I90,'Georgetown'!I102,'Giles'!I47,'Grove'!I58,'Halls Creek'!I94,'Horn Island'!I53,'Kalgoorlie'!I94,'Katanning'!I96,'Launceston'!I102,'Learmonth'!I28,'Longreach'!I94,'Low Head'!I95,'Meekatharra'!I77,'Moree'!I94,'Port Hedland'!I91,'Rabbit Flat'!I35,'Richmond Qld'!I96,'Rockhampton'!I64,'St George'!I91,'Tarcoola'!I83,'Tennant Creek'!I93,'Townsville'!I63,'Victoria River Downs'!I40,'Wandering'!I96)</f>
        <v>37.5016339375356</v>
      </c>
      <c r="F27" s="13">
        <f>AVERAGE('Alice Springs'!L94,'Bridgetown'!L96,'Brisbane'!L94,'Broome'!L94,'Cairns'!L94,'Canberra'!L95,'Cape Borda'!L48,'Cape Otway'!L92,'Charleville'!L94,'Coffs Harbour'!L52,'Cunderdin'!L53,'Dalwallinu'!L48,'Esperance'!L94,'Eucla'!L90,'Georgetown'!L102,'Giles'!L47,'Grove'!L58,'Halls Creek'!L94,'Horn Island'!L53,'Kalgoorlie'!L94,'Katanning'!L96,'Launceston'!L102,'Learmonth'!L28,'Longreach'!L94,'Low Head'!L95,'Meekatharra'!L77,'Moree'!L94,'Port Hedland'!L91,'Rabbit Flat'!L35,'Richmond Qld'!L96,'Rockhampton'!L64,'St George'!L91,'Tarcoola'!L83,'Tennant Creek'!L93,'Townsville'!L63,'Victoria River Downs'!L40,'Wandering'!L96)</f>
        <v>3.24324324324324</v>
      </c>
      <c r="G27" s="12">
        <f>AVERAGE('Alice Springs'!N94,'Bridgetown'!N96,'Brisbane'!N94,'Broome'!N94,'Cairns'!N94,'Canberra'!N95,'Cape Borda'!N48,'Cape Otway'!N92,'Charleville'!N94,'Coffs Harbour'!N52,'Cunderdin'!N53,'Dalwallinu'!N48,'Esperance'!N94,'Eucla'!N90,'Georgetown'!N102,'Giles'!N47,'Grove'!N58,'Halls Creek'!N94,'Horn Island'!N53,'Kalgoorlie'!N94,'Katanning'!N96,'Launceston'!N102,'Learmonth'!N28,'Longreach'!N94,'Low Head'!N95,'Meekatharra'!N77,'Moree'!N94,'Port Hedland'!N91,'Rabbit Flat'!N35,'Richmond Qld'!N96,'Rockhampton'!N64,'St George'!N91,'Tarcoola'!N83,'Tennant Creek'!N93,'Townsville'!N63,'Victoria River Downs'!N40,'Wandering'!N96)</f>
        <v>39.9942804157648</v>
      </c>
      <c r="H27" t="s" s="14">
        <v>18</v>
      </c>
      <c r="I27" s="11">
        <f>AVERAGE('Alice Springs'!P94,'Bridgetown'!P96,'Brisbane'!P94,'Broome'!P94,'Cairns'!P94,'Canberra'!P95,'Cape Borda'!P48,'Cape Otway'!P92,'Charleville'!P94,'Coffs Harbour'!P52,'Cunderdin'!P53,'Dalwallinu'!P48,'Esperance'!P94,'Eucla'!P90,'Georgetown'!P102,'Giles'!P47,'Grove'!P58,'Halls Creek'!P94,'Horn Island'!P53,'Kalgoorlie'!P94,'Katanning'!P96,'Launceston'!P102,'Learmonth'!P28,'Longreach'!P94,'Low Head'!P95,'Meekatharra'!P77,'Moree'!P94,'Port Hedland'!P91,'Rabbit Flat'!P35,'Richmond Qld'!P96,'Rockhampton'!P64,'St George'!P91,'Tarcoola'!P83,'Tennant Creek'!P93,'Townsville'!P63,'Victoria River Downs'!P40,'Wandering'!P96)</f>
        <v>31.3621621621622</v>
      </c>
      <c r="J27" s="12">
        <f>AVERAGE('Alice Springs'!Q94,'Bridgetown'!Q96,'Brisbane'!Q94,'Broome'!Q94,'Cairns'!Q94,'Canberra'!Q95,'Cape Borda'!Q48,'Cape Otway'!Q92,'Charleville'!Q94,'Coffs Harbour'!Q52,'Cunderdin'!Q53,'Dalwallinu'!Q48,'Esperance'!Q94,'Eucla'!Q90,'Georgetown'!Q102,'Giles'!Q47,'Grove'!Q58,'Halls Creek'!Q94,'Horn Island'!Q53,'Kalgoorlie'!Q94,'Katanning'!Q96,'Launceston'!Q102,'Learmonth'!Q28,'Longreach'!Q94,'Low Head'!Q95,'Meekatharra'!Q77,'Moree'!Q94,'Port Hedland'!Q91,'Rabbit Flat'!Q35,'Richmond Qld'!Q96,'Rockhampton'!Q64,'St George'!Q91,'Tarcoola'!Q83,'Tennant Creek'!Q93,'Townsville'!Q63,'Victoria River Downs'!Q40,'Wandering'!Q96)</f>
        <v>35.966353942854</v>
      </c>
      <c r="K27" s="13">
        <f>AVERAGE('Alice Springs'!S94,'Bridgetown'!S96,'Brisbane'!S94,'Broome'!S94,'Cairns'!S94,'Canberra'!S95,'Cape Borda'!S48,'Cape Otway'!S92,'Charleville'!S94,'Coffs Harbour'!S52,'Cunderdin'!S53,'Dalwallinu'!S48,'Esperance'!S94,'Eucla'!S90,'Georgetown'!S102,'Giles'!S47,'Grove'!S58,'Halls Creek'!S94,'Horn Island'!S53,'Kalgoorlie'!S94,'Katanning'!S96,'Launceston'!S102,'Learmonth'!S28,'Longreach'!S94,'Low Head'!S95,'Meekatharra'!S77,'Moree'!S94,'Port Hedland'!S91,'Rabbit Flat'!S35,'Richmond Qld'!S96,'Rockhampton'!S64,'St George'!S91,'Tarcoola'!S83,'Tennant Creek'!S93,'Townsville'!S63,'Victoria River Downs'!S40,'Wandering'!S96)</f>
        <v>14.6810810810811</v>
      </c>
      <c r="L27" s="12">
        <f>AVERAGE('Alice Springs'!T94,'Bridgetown'!T96,'Brisbane'!T94,'Broome'!T94,'Cairns'!T94,'Canberra'!T95,'Cape Borda'!T48,'Cape Otway'!T92,'Charleville'!T94,'Coffs Harbour'!T52,'Cunderdin'!T53,'Dalwallinu'!T48,'Esperance'!T94,'Eucla'!T90,'Georgetown'!T102,'Giles'!T47,'Grove'!T58,'Halls Creek'!T94,'Horn Island'!T53,'Kalgoorlie'!T94,'Katanning'!T96,'Launceston'!T102,'Learmonth'!T28,'Longreach'!T94,'Low Head'!T95,'Meekatharra'!T77,'Moree'!T94,'Port Hedland'!T91,'Rabbit Flat'!T35,'Richmond Qld'!T96,'Rockhampton'!T64,'St George'!T91,'Tarcoola'!T83,'Tennant Creek'!T93,'Townsville'!T63,'Victoria River Downs'!T40,'Wandering'!T96)</f>
        <v>37.4342493534124</v>
      </c>
      <c r="M27" s="13">
        <f>AVERAGE('Alice Springs'!V94,'Bridgetown'!V96,'Brisbane'!V94,'Broome'!V94,'Cairns'!V94,'Canberra'!V95,'Cape Borda'!V48,'Cape Otway'!V92,'Charleville'!V94,'Coffs Harbour'!V52,'Cunderdin'!V53,'Dalwallinu'!V48,'Esperance'!V94,'Eucla'!V90,'Georgetown'!V102,'Giles'!V47,'Grove'!V58,'Halls Creek'!V94,'Horn Island'!V53,'Kalgoorlie'!V94,'Katanning'!V96,'Launceston'!V102,'Learmonth'!V28,'Longreach'!V94,'Low Head'!V95,'Meekatharra'!V77,'Moree'!V94,'Port Hedland'!V91,'Rabbit Flat'!V35,'Richmond Qld'!V96,'Rockhampton'!V64,'St George'!V91,'Tarcoola'!V83,'Tennant Creek'!V93,'Townsville'!V63,'Victoria River Downs'!V40,'Wandering'!V96)</f>
        <v>2.6972972972973</v>
      </c>
      <c r="N27" s="12">
        <f>AVERAGE('Alice Springs'!W94,'Bridgetown'!W96,'Brisbane'!W94,'Broome'!W94,'Cairns'!W94,'Canberra'!W95,'Cape Borda'!W48,'Cape Otway'!W92,'Charleville'!W94,'Coffs Harbour'!W52,'Cunderdin'!W53,'Dalwallinu'!W48,'Esperance'!W94,'Eucla'!W90,'Georgetown'!W102,'Giles'!W47,'Grove'!W58,'Halls Creek'!W94,'Horn Island'!W53,'Kalgoorlie'!W94,'Katanning'!W96,'Launceston'!W102,'Learmonth'!W28,'Longreach'!W94,'Low Head'!W95,'Meekatharra'!W77,'Moree'!W94,'Port Hedland'!W91,'Rabbit Flat'!W35,'Richmond Qld'!W96,'Rockhampton'!W64,'St George'!W91,'Tarcoola'!W83,'Tennant Creek'!W93,'Townsville'!W63,'Victoria River Downs'!W40,'Wandering'!W96)</f>
        <v>39.8904264069264</v>
      </c>
    </row>
    <row r="28" ht="23" customHeight="1">
      <c r="A28" t="s" s="14">
        <v>19</v>
      </c>
      <c r="B28" s="11">
        <f>AVERAGE('Alice Springs'!B95,'Bridgetown'!B97,'Brisbane'!B95,'Broome'!B95,'Cairns'!B95,'Canberra'!B96,'Cape Borda'!B49,'Cape Otway'!B93,'Charleville'!B95,'Coffs Harbour'!B53,'Cunderdin'!B54,'Dalwallinu'!B49,'Esperance'!B95,'Eucla'!B91,'Georgetown'!B103,'Giles'!B48,'Grove'!B59,'Halls Creek'!B95,'Horn Island'!B54,'Kalgoorlie'!B95,'Katanning'!B97,'Launceston'!B103,'Learmonth'!B29,'Longreach'!B95,'Low Head'!B96,'Meekatharra'!B78,'Moree'!B95,'Port Hedland'!B92,'Rabbit Flat'!B36,'Richmond Qld'!B97,'Rockhampton'!B65,'St George'!B92,'Tarcoola'!B84,'Tennant Creek'!B94,'Townsville'!B64,'Victoria River Downs'!B41,'Wandering'!B97)</f>
        <v>44.5675675675676</v>
      </c>
      <c r="C28" s="12">
        <f>AVERAGE('Alice Springs'!D95,'Bridgetown'!D97,'Brisbane'!D95,'Broome'!D95,'Cairns'!D95,'Canberra'!D96,'Cape Borda'!D49,'Cape Otway'!B93,'Charleville'!D95,'Coffs Harbour'!D53,'Cunderdin'!D54,'Dalwallinu'!D49,'Esperance'!D95,'Eucla'!D91,'Georgetown'!D103,'Giles'!D48,'Grove'!D59,'Halls Creek'!D95,'Horn Island'!D54,'Kalgoorlie'!D95,'Katanning'!D97,'Launceston'!D103,'Learmonth'!D29,'Longreach'!D95,'Low Head'!D96,'Meekatharra'!D78,'Moree'!D95,'Port Hedland'!D92,'Rabbit Flat'!D36,'Richmond Qld'!D97,'Rockhampton'!D65,'St George'!D92,'Tarcoola'!D84,'Tennant Creek'!D94,'Townsville'!D64,'Victoria River Downs'!D41,'Wandering'!D97)</f>
        <v>36.3869260821765</v>
      </c>
      <c r="D28" s="13">
        <f>AVERAGE('Alice Springs'!G95,'Bridgetown'!G97,'Brisbane'!G95,'Broome'!G95,'Cairns'!G95,'Canberra'!G96,'Cape Borda'!G49,'Cape Otway'!G93,'Charleville'!G95,'Coffs Harbour'!G53,'Cunderdin'!G54,'Dalwallinu'!G49,'Esperance'!G95,'Eucla'!G91,'Georgetown'!G103,'Giles'!G48,'Grove'!G59,'Halls Creek'!G95,'Horn Island'!G54,'Kalgoorlie'!G95,'Katanning'!G97,'Launceston'!G103,'Learmonth'!G29,'Longreach'!G95,'Low Head'!G96,'Meekatharra'!G78,'Moree'!G95,'Port Hedland'!G92,'Rabbit Flat'!G36,'Richmond Qld'!G97,'Rockhampton'!G65,'St George'!G92,'Tarcoola'!G84,'Tennant Creek'!G94,'Townsville'!G64,'Victoria River Downs'!G41,'Wandering'!G97)</f>
        <v>21.7567567567568</v>
      </c>
      <c r="E28" s="12">
        <f>AVERAGE('Alice Springs'!I95,'Bridgetown'!I97,'Brisbane'!I95,'Broome'!I95,'Cairns'!I95,'Canberra'!I96,'Cape Borda'!I49,'Cape Otway'!I93,'Charleville'!I95,'Coffs Harbour'!I53,'Cunderdin'!I54,'Dalwallinu'!I49,'Esperance'!I95,'Eucla'!I91,'Georgetown'!I103,'Giles'!I48,'Grove'!I59,'Halls Creek'!I95,'Horn Island'!I54,'Kalgoorlie'!I95,'Katanning'!I97,'Launceston'!I103,'Learmonth'!I29,'Longreach'!I95,'Low Head'!I96,'Meekatharra'!I78,'Moree'!I95,'Port Hedland'!I92,'Rabbit Flat'!I36,'Richmond Qld'!I97,'Rockhampton'!I65,'St George'!I92,'Tarcoola'!I84,'Tennant Creek'!I94,'Townsville'!I64,'Victoria River Downs'!I41,'Wandering'!I97)</f>
        <v>37.5780204754268</v>
      </c>
      <c r="F28" s="13">
        <f>AVERAGE('Alice Springs'!L95,'Bridgetown'!L97,'Brisbane'!L95,'Broome'!L95,'Cairns'!L95,'Canberra'!L96,'Cape Borda'!L49,'Cape Otway'!L93,'Charleville'!L95,'Coffs Harbour'!L53,'Cunderdin'!L54,'Dalwallinu'!L49,'Esperance'!L95,'Eucla'!L91,'Georgetown'!L103,'Giles'!L48,'Grove'!L59,'Halls Creek'!L95,'Horn Island'!L54,'Kalgoorlie'!L95,'Katanning'!L97,'Launceston'!L103,'Learmonth'!L29,'Longreach'!L95,'Low Head'!L96,'Meekatharra'!L78,'Moree'!L95,'Port Hedland'!L92,'Rabbit Flat'!L36,'Richmond Qld'!L97,'Rockhampton'!L65,'St George'!L92,'Tarcoola'!L84,'Tennant Creek'!L94,'Townsville'!L64,'Victoria River Downs'!L41,'Wandering'!L97)</f>
        <v>5.21621621621622</v>
      </c>
      <c r="G28" s="12">
        <f>AVERAGE('Alice Springs'!N95,'Bridgetown'!N97,'Brisbane'!N95,'Broome'!N95,'Cairns'!N95,'Canberra'!N96,'Cape Borda'!N49,'Cape Otway'!N93,'Charleville'!N95,'Coffs Harbour'!N53,'Cunderdin'!N54,'Dalwallinu'!N49,'Esperance'!N95,'Eucla'!N91,'Georgetown'!N103,'Giles'!N48,'Grove'!N59,'Halls Creek'!N95,'Horn Island'!N54,'Kalgoorlie'!N95,'Katanning'!N97,'Launceston'!N103,'Learmonth'!N29,'Longreach'!N95,'Low Head'!N96,'Meekatharra'!N78,'Moree'!N95,'Port Hedland'!N92,'Rabbit Flat'!N36,'Richmond Qld'!N97,'Rockhampton'!N65,'St George'!N92,'Tarcoola'!N84,'Tennant Creek'!N94,'Townsville'!N64,'Victoria River Downs'!N41,'Wandering'!N97)</f>
        <v>39.5346746834935</v>
      </c>
      <c r="H28" t="s" s="14">
        <v>19</v>
      </c>
      <c r="I28" s="11">
        <f>AVERAGE('Alice Springs'!P95,'Bridgetown'!P97,'Brisbane'!P95,'Broome'!P95,'Cairns'!P95,'Canberra'!P96,'Cape Borda'!P49,'Cape Otway'!P93,'Charleville'!P95,'Coffs Harbour'!P53,'Cunderdin'!P54,'Dalwallinu'!P49,'Esperance'!P95,'Eucla'!P91,'Georgetown'!P103,'Giles'!P48,'Grove'!P59,'Halls Creek'!P95,'Horn Island'!P54,'Kalgoorlie'!P95,'Katanning'!P97,'Launceston'!P103,'Learmonth'!P29,'Longreach'!P95,'Low Head'!P96,'Meekatharra'!P78,'Moree'!P95,'Port Hedland'!P92,'Rabbit Flat'!P36,'Richmond Qld'!P97,'Rockhampton'!P65,'St George'!P92,'Tarcoola'!P84,'Tennant Creek'!P94,'Townsville'!P64,'Victoria River Downs'!P41,'Wandering'!P97)</f>
        <v>33.5630630630631</v>
      </c>
      <c r="J28" s="12">
        <f>AVERAGE('Alice Springs'!Q95,'Bridgetown'!Q97,'Brisbane'!Q95,'Broome'!Q95,'Cairns'!Q95,'Canberra'!Q96,'Cape Borda'!Q49,'Cape Otway'!Q93,'Charleville'!Q95,'Coffs Harbour'!Q53,'Cunderdin'!Q54,'Dalwallinu'!Q49,'Esperance'!Q95,'Eucla'!Q91,'Georgetown'!Q103,'Giles'!Q48,'Grove'!Q59,'Halls Creek'!Q95,'Horn Island'!Q54,'Kalgoorlie'!Q95,'Katanning'!Q97,'Launceston'!Q103,'Learmonth'!Q29,'Longreach'!Q95,'Low Head'!Q96,'Meekatharra'!Q78,'Moree'!Q95,'Port Hedland'!Q92,'Rabbit Flat'!Q36,'Richmond Qld'!Q97,'Rockhampton'!Q65,'St George'!Q92,'Tarcoola'!Q84,'Tennant Creek'!Q94,'Townsville'!Q64,'Victoria River Downs'!Q41,'Wandering'!Q97)</f>
        <v>35.9877082506667</v>
      </c>
      <c r="K28" s="13">
        <f>AVERAGE('Alice Springs'!S95,'Bridgetown'!S97,'Brisbane'!S95,'Broome'!S95,'Cairns'!S95,'Canberra'!S96,'Cape Borda'!S49,'Cape Otway'!S93,'Charleville'!S95,'Coffs Harbour'!S53,'Cunderdin'!S54,'Dalwallinu'!S49,'Esperance'!S95,'Eucla'!S91,'Georgetown'!S103,'Giles'!S48,'Grove'!S59,'Halls Creek'!S95,'Horn Island'!S54,'Kalgoorlie'!S95,'Katanning'!S97,'Launceston'!S103,'Learmonth'!S29,'Longreach'!S95,'Low Head'!S96,'Meekatharra'!S78,'Moree'!S95,'Port Hedland'!S92,'Rabbit Flat'!S36,'Richmond Qld'!S97,'Rockhampton'!S65,'St George'!S92,'Tarcoola'!S84,'Tennant Creek'!S94,'Townsville'!S64,'Victoria River Downs'!S41,'Wandering'!S97)</f>
        <v>15.8603603603604</v>
      </c>
      <c r="L28" s="12">
        <f>AVERAGE('Alice Springs'!T95,'Bridgetown'!T97,'Brisbane'!T95,'Broome'!T95,'Cairns'!T95,'Canberra'!T96,'Cape Borda'!T49,'Cape Otway'!T93,'Charleville'!T95,'Coffs Harbour'!T53,'Cunderdin'!T54,'Dalwallinu'!T49,'Esperance'!T95,'Eucla'!T91,'Georgetown'!T103,'Giles'!T48,'Grove'!T59,'Halls Creek'!T95,'Horn Island'!T54,'Kalgoorlie'!T95,'Katanning'!T97,'Launceston'!T103,'Learmonth'!T29,'Longreach'!T95,'Low Head'!T96,'Meekatharra'!T78,'Moree'!T95,'Port Hedland'!T92,'Rabbit Flat'!T36,'Richmond Qld'!T97,'Rockhampton'!T65,'St George'!T92,'Tarcoola'!T84,'Tennant Creek'!T94,'Townsville'!T64,'Victoria River Downs'!T41,'Wandering'!T97)</f>
        <v>37.458259022867</v>
      </c>
      <c r="M28" s="13">
        <f>AVERAGE('Alice Springs'!V95,'Bridgetown'!V97,'Brisbane'!V95,'Broome'!V95,'Cairns'!V95,'Canberra'!V96,'Cape Borda'!V49,'Cape Otway'!V93,'Charleville'!V95,'Coffs Harbour'!V53,'Cunderdin'!V54,'Dalwallinu'!V49,'Esperance'!V95,'Eucla'!V91,'Georgetown'!V103,'Giles'!V48,'Grove'!V59,'Halls Creek'!V95,'Horn Island'!V54,'Kalgoorlie'!V95,'Katanning'!V97,'Launceston'!V103,'Learmonth'!V29,'Longreach'!V95,'Low Head'!V96,'Meekatharra'!V78,'Moree'!V95,'Port Hedland'!V92,'Rabbit Flat'!V36,'Richmond Qld'!V97,'Rockhampton'!V65,'St George'!V92,'Tarcoola'!V84,'Tennant Creek'!V94,'Townsville'!V64,'Victoria River Downs'!V41,'Wandering'!V97)</f>
        <v>3.11711711711712</v>
      </c>
      <c r="N28" s="12">
        <f>AVERAGE('Alice Springs'!W95,'Bridgetown'!W97,'Brisbane'!W95,'Broome'!W95,'Cairns'!W95,'Canberra'!W96,'Cape Borda'!W49,'Cape Otway'!W93,'Charleville'!W95,'Coffs Harbour'!W53,'Cunderdin'!W54,'Dalwallinu'!W49,'Esperance'!W95,'Eucla'!W91,'Georgetown'!W103,'Giles'!W48,'Grove'!W59,'Halls Creek'!W95,'Horn Island'!W54,'Kalgoorlie'!W95,'Katanning'!W97,'Launceston'!W103,'Learmonth'!W29,'Longreach'!W95,'Low Head'!W96,'Meekatharra'!W78,'Moree'!W95,'Port Hedland'!W92,'Rabbit Flat'!W36,'Richmond Qld'!W97,'Rockhampton'!W65,'St George'!W92,'Tarcoola'!W84,'Tennant Creek'!W94,'Townsville'!W64,'Victoria River Downs'!W41,'Wandering'!W97)</f>
        <v>39.9181274324363</v>
      </c>
    </row>
    <row r="29" ht="23" customHeight="1">
      <c r="A29" t="s" s="14">
        <v>20</v>
      </c>
      <c r="B29" s="11">
        <f>AVERAGE('Alice Springs'!B96,'Bridgetown'!B98,'Brisbane'!B96,'Broome'!B96,'Cairns'!B96,'Canberra'!B97,'Cape Borda'!B50,'Cape Otway'!B94,'Charleville'!B96,'Coffs Harbour'!B54,'Cunderdin'!B55,'Dalwallinu'!B50,'Esperance'!B96,'Eucla'!B92,'Georgetown'!B104,'Giles'!B49,'Grove'!B60,'Halls Creek'!B96,'Horn Island'!B55,'Kalgoorlie'!B96,'Katanning'!B98,'Launceston'!B104,'Learmonth'!B30,'Longreach'!B96,'Low Head'!B97,'Meekatharra'!B79,'Moree'!B96,'Port Hedland'!B93,'Rabbit Flat'!B37,'Richmond Qld'!B98,'Rockhampton'!B66,'St George'!B93,'Tarcoola'!B85,'Tennant Creek'!B95,'Townsville'!B65,'Victoria River Downs'!B42,'Wandering'!B98)</f>
        <v>38.6756756756757</v>
      </c>
      <c r="C29" s="12">
        <f>AVERAGE('Alice Springs'!D96,'Bridgetown'!D98,'Brisbane'!D96,'Broome'!D96,'Cairns'!D96,'Canberra'!D97,'Cape Borda'!D50,'Cape Otway'!B94,'Charleville'!D96,'Coffs Harbour'!D54,'Cunderdin'!D55,'Dalwallinu'!D50,'Esperance'!D96,'Eucla'!D92,'Georgetown'!D104,'Giles'!D49,'Grove'!D60,'Halls Creek'!D96,'Horn Island'!D55,'Kalgoorlie'!D96,'Katanning'!D98,'Launceston'!D104,'Learmonth'!D30,'Longreach'!D96,'Low Head'!D97,'Meekatharra'!D79,'Moree'!D96,'Port Hedland'!D93,'Rabbit Flat'!D37,'Richmond Qld'!D98,'Rockhampton'!D66,'St George'!D93,'Tarcoola'!D85,'Tennant Creek'!D95,'Townsville'!D65,'Victoria River Downs'!D42,'Wandering'!D98)</f>
        <v>36.351565523881</v>
      </c>
      <c r="D29" s="13">
        <f>AVERAGE('Alice Springs'!G96,'Bridgetown'!G98,'Brisbane'!G96,'Broome'!G96,'Cairns'!G96,'Canberra'!G97,'Cape Borda'!G50,'Cape Otway'!G94,'Charleville'!G96,'Coffs Harbour'!G54,'Cunderdin'!G55,'Dalwallinu'!G50,'Esperance'!G96,'Eucla'!G92,'Georgetown'!G104,'Giles'!G49,'Grove'!G60,'Halls Creek'!G96,'Horn Island'!G55,'Kalgoorlie'!G96,'Katanning'!G98,'Launceston'!G104,'Learmonth'!G30,'Longreach'!G96,'Low Head'!G97,'Meekatharra'!G79,'Moree'!G96,'Port Hedland'!G93,'Rabbit Flat'!G37,'Richmond Qld'!G98,'Rockhampton'!G66,'St George'!G93,'Tarcoola'!G85,'Tennant Creek'!G95,'Townsville'!G65,'Victoria River Downs'!G42,'Wandering'!G98)</f>
        <v>19.2162162162162</v>
      </c>
      <c r="E29" s="12">
        <f>AVERAGE('Alice Springs'!I96,'Bridgetown'!I98,'Brisbane'!I96,'Broome'!I96,'Cairns'!I96,'Canberra'!I97,'Cape Borda'!I50,'Cape Otway'!I94,'Charleville'!I96,'Coffs Harbour'!I54,'Cunderdin'!I55,'Dalwallinu'!I50,'Esperance'!I96,'Eucla'!I92,'Georgetown'!I104,'Giles'!I49,'Grove'!I60,'Halls Creek'!I96,'Horn Island'!I55,'Kalgoorlie'!I96,'Katanning'!I98,'Launceston'!I104,'Learmonth'!I30,'Longreach'!I96,'Low Head'!I97,'Meekatharra'!I79,'Moree'!I96,'Port Hedland'!I93,'Rabbit Flat'!I37,'Richmond Qld'!I98,'Rockhampton'!I66,'St George'!I93,'Tarcoola'!I85,'Tennant Creek'!I95,'Townsville'!I65,'Victoria River Downs'!I42,'Wandering'!I98)</f>
        <v>37.5403579062614</v>
      </c>
      <c r="F29" s="13">
        <f>AVERAGE('Alice Springs'!L96,'Bridgetown'!L98,'Brisbane'!L96,'Broome'!L96,'Cairns'!L96,'Canberra'!L97,'Cape Borda'!L50,'Cape Otway'!L94,'Charleville'!L96,'Coffs Harbour'!L54,'Cunderdin'!L55,'Dalwallinu'!L50,'Esperance'!L96,'Eucla'!L92,'Georgetown'!L104,'Giles'!L49,'Grove'!L60,'Halls Creek'!L96,'Horn Island'!L55,'Kalgoorlie'!L96,'Katanning'!L98,'Launceston'!L104,'Learmonth'!L30,'Longreach'!L96,'Low Head'!L97,'Meekatharra'!L79,'Moree'!L96,'Port Hedland'!L93,'Rabbit Flat'!L37,'Richmond Qld'!L98,'Rockhampton'!L66,'St George'!L93,'Tarcoola'!L85,'Tennant Creek'!L95,'Townsville'!L65,'Victoria River Downs'!L42,'Wandering'!L98)</f>
        <v>4.08108108108108</v>
      </c>
      <c r="G29" s="12">
        <f>AVERAGE('Alice Springs'!N96,'Bridgetown'!N98,'Brisbane'!N96,'Broome'!N96,'Cairns'!N96,'Canberra'!N97,'Cape Borda'!N50,'Cape Otway'!N94,'Charleville'!N96,'Coffs Harbour'!N54,'Cunderdin'!N55,'Dalwallinu'!N50,'Esperance'!N96,'Eucla'!N92,'Georgetown'!N104,'Giles'!N49,'Grove'!N60,'Halls Creek'!N96,'Horn Island'!N55,'Kalgoorlie'!N96,'Katanning'!N98,'Launceston'!N104,'Learmonth'!N30,'Longreach'!N96,'Low Head'!N97,'Meekatharra'!N79,'Moree'!N96,'Port Hedland'!N93,'Rabbit Flat'!N37,'Richmond Qld'!N98,'Rockhampton'!N66,'St George'!N93,'Tarcoola'!N85,'Tennant Creek'!N95,'Townsville'!N65,'Victoria River Downs'!N42,'Wandering'!N98)</f>
        <v>39.463155043741</v>
      </c>
      <c r="H29" t="s" s="14">
        <v>20</v>
      </c>
      <c r="I29" s="11">
        <f>AVERAGE('Alice Springs'!P96,'Bridgetown'!P98,'Brisbane'!P96,'Broome'!P96,'Cairns'!P96,'Canberra'!P97,'Cape Borda'!P50,'Cape Otway'!P94,'Charleville'!P96,'Coffs Harbour'!P54,'Cunderdin'!P55,'Dalwallinu'!P50,'Esperance'!P96,'Eucla'!P92,'Georgetown'!P104,'Giles'!P49,'Grove'!P60,'Halls Creek'!P96,'Horn Island'!P55,'Kalgoorlie'!P96,'Katanning'!P98,'Launceston'!P104,'Learmonth'!P30,'Longreach'!P96,'Low Head'!P97,'Meekatharra'!P79,'Moree'!P96,'Port Hedland'!P93,'Rabbit Flat'!P37,'Richmond Qld'!P98,'Rockhampton'!P66,'St George'!P93,'Tarcoola'!P85,'Tennant Creek'!P95,'Townsville'!P65,'Victoria River Downs'!P42,'Wandering'!P98)</f>
        <v>34.2934362934363</v>
      </c>
      <c r="J29" s="12">
        <f>AVERAGE('Alice Springs'!Q96,'Bridgetown'!Q98,'Brisbane'!Q96,'Broome'!Q96,'Cairns'!Q96,'Canberra'!Q97,'Cape Borda'!Q50,'Cape Otway'!Q94,'Charleville'!Q96,'Coffs Harbour'!Q54,'Cunderdin'!Q55,'Dalwallinu'!Q50,'Esperance'!Q96,'Eucla'!Q92,'Georgetown'!Q104,'Giles'!Q49,'Grove'!Q60,'Halls Creek'!Q96,'Horn Island'!Q55,'Kalgoorlie'!Q96,'Katanning'!Q98,'Launceston'!Q104,'Learmonth'!Q30,'Longreach'!Q96,'Low Head'!Q97,'Meekatharra'!Q79,'Moree'!Q96,'Port Hedland'!Q93,'Rabbit Flat'!Q37,'Richmond Qld'!Q98,'Rockhampton'!Q66,'St George'!Q93,'Tarcoola'!Q85,'Tennant Creek'!Q95,'Townsville'!Q65,'Victoria River Downs'!Q42,'Wandering'!Q98)</f>
        <v>36.0079650185922</v>
      </c>
      <c r="K29" s="13">
        <f>AVERAGE('Alice Springs'!S96,'Bridgetown'!S98,'Brisbane'!S96,'Broome'!S96,'Cairns'!S96,'Canberra'!S97,'Cape Borda'!S50,'Cape Otway'!S94,'Charleville'!S96,'Coffs Harbour'!S54,'Cunderdin'!S55,'Dalwallinu'!S50,'Esperance'!S96,'Eucla'!S92,'Georgetown'!S104,'Giles'!S49,'Grove'!S60,'Halls Creek'!S96,'Horn Island'!S55,'Kalgoorlie'!S96,'Katanning'!S98,'Launceston'!S104,'Learmonth'!S30,'Longreach'!S96,'Low Head'!S97,'Meekatharra'!S79,'Moree'!S96,'Port Hedland'!S93,'Rabbit Flat'!S37,'Richmond Qld'!S98,'Rockhampton'!S66,'St George'!S93,'Tarcoola'!S85,'Tennant Creek'!S95,'Townsville'!S65,'Victoria River Downs'!S42,'Wandering'!S98)</f>
        <v>16.3397683397683</v>
      </c>
      <c r="L29" s="12">
        <f>AVERAGE('Alice Springs'!T96,'Bridgetown'!T98,'Brisbane'!T96,'Broome'!T96,'Cairns'!T96,'Canberra'!T97,'Cape Borda'!T50,'Cape Otway'!T94,'Charleville'!T96,'Coffs Harbour'!T54,'Cunderdin'!T55,'Dalwallinu'!T50,'Esperance'!T96,'Eucla'!T92,'Georgetown'!T104,'Giles'!T49,'Grove'!T60,'Halls Creek'!T96,'Horn Island'!T55,'Kalgoorlie'!T96,'Katanning'!T98,'Launceston'!T104,'Learmonth'!T30,'Longreach'!T96,'Low Head'!T97,'Meekatharra'!T79,'Moree'!T96,'Port Hedland'!T93,'Rabbit Flat'!T37,'Richmond Qld'!T98,'Rockhampton'!T66,'St George'!T93,'Tarcoola'!T85,'Tennant Creek'!T95,'Townsville'!T65,'Victoria River Downs'!T42,'Wandering'!T98)</f>
        <v>37.470632685764</v>
      </c>
      <c r="M29" s="13">
        <f>AVERAGE('Alice Springs'!V96,'Bridgetown'!V98,'Brisbane'!V96,'Broome'!V96,'Cairns'!V96,'Canberra'!V97,'Cape Borda'!V50,'Cape Otway'!V94,'Charleville'!V96,'Coffs Harbour'!V54,'Cunderdin'!V55,'Dalwallinu'!V50,'Esperance'!V96,'Eucla'!V92,'Georgetown'!V104,'Giles'!V49,'Grove'!V60,'Halls Creek'!V96,'Horn Island'!V55,'Kalgoorlie'!V96,'Katanning'!V98,'Launceston'!V104,'Learmonth'!V30,'Longreach'!V96,'Low Head'!V97,'Meekatharra'!V79,'Moree'!V96,'Port Hedland'!V93,'Rabbit Flat'!V37,'Richmond Qld'!V98,'Rockhampton'!V66,'St George'!V93,'Tarcoola'!V85,'Tennant Creek'!V95,'Townsville'!V65,'Victoria River Downs'!V42,'Wandering'!V98)</f>
        <v>3.25482625482625</v>
      </c>
      <c r="N29" s="12">
        <f>AVERAGE('Alice Springs'!W96,'Bridgetown'!W98,'Brisbane'!W96,'Broome'!W96,'Cairns'!W96,'Canberra'!W97,'Cape Borda'!W50,'Cape Otway'!W94,'Charleville'!W96,'Coffs Harbour'!W54,'Cunderdin'!W55,'Dalwallinu'!W50,'Esperance'!W96,'Eucla'!W92,'Georgetown'!W104,'Giles'!W49,'Grove'!W60,'Halls Creek'!W96,'Horn Island'!W55,'Kalgoorlie'!W96,'Katanning'!W98,'Launceston'!W104,'Learmonth'!W30,'Longreach'!W96,'Low Head'!W97,'Meekatharra'!W79,'Moree'!W96,'Port Hedland'!W93,'Rabbit Flat'!W37,'Richmond Qld'!W98,'Rockhampton'!W66,'St George'!W93,'Tarcoola'!W85,'Tennant Creek'!W95,'Townsville'!W65,'Victoria River Downs'!W42,'Wandering'!W98)</f>
        <v>39.9156860881399</v>
      </c>
    </row>
    <row r="30" ht="23" customHeight="1">
      <c r="A30" t="s" s="14">
        <v>21</v>
      </c>
      <c r="B30" s="11">
        <f>AVERAGE('Alice Springs'!B97,'Bridgetown'!B99,'Brisbane'!B97,'Broome'!B97,'Cairns'!B97,'Canberra'!B98,'Cape Borda'!B51,'Cape Otway'!B95,'Charleville'!B97,'Coffs Harbour'!B55,'Cunderdin'!B56,'Dalwallinu'!B51,'Esperance'!B97,'Eucla'!B93,'Georgetown'!B105,'Giles'!B50,'Grove'!B61,'Halls Creek'!B97,'Horn Island'!B56,'Kalgoorlie'!B97,'Katanning'!B99,'Launceston'!B105,'Learmonth'!B31,'Longreach'!B97,'Low Head'!B98,'Meekatharra'!B80,'Moree'!B97,'Port Hedland'!B94,'Rabbit Flat'!B38,'Richmond Qld'!B99,'Rockhampton'!B67,'St George'!B94,'Tarcoola'!B86,'Tennant Creek'!B96,'Townsville'!B66,'Victoria River Downs'!B43,'Wandering'!B99)</f>
        <v>43.3243243243243</v>
      </c>
      <c r="C30" s="12">
        <f>AVERAGE('Alice Springs'!D97,'Bridgetown'!D99,'Brisbane'!D97,'Broome'!D97,'Cairns'!D97,'Canberra'!D98,'Cape Borda'!D51,'Cape Otway'!B95,'Charleville'!D97,'Coffs Harbour'!D55,'Cunderdin'!D56,'Dalwallinu'!D51,'Esperance'!D97,'Eucla'!D93,'Georgetown'!D105,'Giles'!D50,'Grove'!D61,'Halls Creek'!D97,'Horn Island'!D56,'Kalgoorlie'!D97,'Katanning'!D99,'Launceston'!D105,'Learmonth'!D31,'Longreach'!D97,'Low Head'!D98,'Meekatharra'!D80,'Moree'!D97,'Port Hedland'!D94,'Rabbit Flat'!D38,'Richmond Qld'!D99,'Rockhampton'!D67,'St George'!D94,'Tarcoola'!D86,'Tennant Creek'!D96,'Townsville'!D66,'Victoria River Downs'!D43,'Wandering'!D99)</f>
        <v>36.3975425284624</v>
      </c>
      <c r="D30" s="13">
        <f>AVERAGE('Alice Springs'!G97,'Bridgetown'!G99,'Brisbane'!G97,'Broome'!G97,'Cairns'!G97,'Canberra'!G98,'Cape Borda'!G51,'Cape Otway'!G95,'Charleville'!G97,'Coffs Harbour'!G55,'Cunderdin'!G56,'Dalwallinu'!G51,'Esperance'!G97,'Eucla'!G93,'Georgetown'!G105,'Giles'!G50,'Grove'!G61,'Halls Creek'!G97,'Horn Island'!G56,'Kalgoorlie'!G97,'Katanning'!G99,'Launceston'!G105,'Learmonth'!G31,'Longreach'!G97,'Low Head'!G98,'Meekatharra'!G80,'Moree'!G97,'Port Hedland'!G94,'Rabbit Flat'!G38,'Richmond Qld'!G99,'Rockhampton'!G67,'St George'!G94,'Tarcoola'!G86,'Tennant Creek'!G96,'Townsville'!G66,'Victoria River Downs'!G43,'Wandering'!G99)</f>
        <v>21.8648648648649</v>
      </c>
      <c r="E30" s="12">
        <f>AVERAGE('Alice Springs'!I97,'Bridgetown'!I99,'Brisbane'!I97,'Broome'!I97,'Cairns'!I97,'Canberra'!I98,'Cape Borda'!I51,'Cape Otway'!I95,'Charleville'!I97,'Coffs Harbour'!I55,'Cunderdin'!I56,'Dalwallinu'!I51,'Esperance'!I97,'Eucla'!I93,'Georgetown'!I105,'Giles'!I50,'Grove'!I61,'Halls Creek'!I97,'Horn Island'!I56,'Kalgoorlie'!I97,'Katanning'!I99,'Launceston'!I105,'Learmonth'!I31,'Longreach'!I97,'Low Head'!I98,'Meekatharra'!I80,'Moree'!I97,'Port Hedland'!I94,'Rabbit Flat'!I38,'Richmond Qld'!I99,'Rockhampton'!I67,'St George'!I94,'Tarcoola'!I86,'Tennant Creek'!I96,'Townsville'!I66,'Victoria River Downs'!I43,'Wandering'!I99)</f>
        <v>37.5512038161652</v>
      </c>
      <c r="F30" s="13">
        <f>AVERAGE('Alice Springs'!L97,'Bridgetown'!L99,'Brisbane'!L97,'Broome'!L97,'Cairns'!L97,'Canberra'!L98,'Cape Borda'!L51,'Cape Otway'!L95,'Charleville'!L97,'Coffs Harbour'!L55,'Cunderdin'!L56,'Dalwallinu'!L51,'Esperance'!L97,'Eucla'!L93,'Georgetown'!L105,'Giles'!L50,'Grove'!L61,'Halls Creek'!L97,'Horn Island'!L56,'Kalgoorlie'!L97,'Katanning'!L99,'Launceston'!L105,'Learmonth'!L31,'Longreach'!L97,'Low Head'!L98,'Meekatharra'!L80,'Moree'!L97,'Port Hedland'!L94,'Rabbit Flat'!L38,'Richmond Qld'!L99,'Rockhampton'!L67,'St George'!L94,'Tarcoola'!L86,'Tennant Creek'!L96,'Townsville'!L66,'Victoria River Downs'!L43,'Wandering'!L99)</f>
        <v>4.43243243243243</v>
      </c>
      <c r="G30" s="12">
        <f>AVERAGE('Alice Springs'!N97,'Bridgetown'!N99,'Brisbane'!N97,'Broome'!N97,'Cairns'!N97,'Canberra'!N98,'Cape Borda'!N51,'Cape Otway'!N95,'Charleville'!N97,'Coffs Harbour'!N55,'Cunderdin'!N56,'Dalwallinu'!N51,'Esperance'!N97,'Eucla'!N93,'Georgetown'!N105,'Giles'!N50,'Grove'!N61,'Halls Creek'!N97,'Horn Island'!N56,'Kalgoorlie'!N97,'Katanning'!N99,'Launceston'!N105,'Learmonth'!N31,'Longreach'!N97,'Low Head'!N98,'Meekatharra'!N80,'Moree'!N97,'Port Hedland'!N94,'Rabbit Flat'!N38,'Richmond Qld'!N99,'Rockhampton'!N67,'St George'!N94,'Tarcoola'!N86,'Tennant Creek'!N96,'Townsville'!N66,'Victoria River Downs'!N43,'Wandering'!N99)</f>
        <v>40.2761775766321</v>
      </c>
      <c r="H30" t="s" s="14">
        <v>21</v>
      </c>
      <c r="I30" s="11">
        <f>AVERAGE('Alice Springs'!P97,'Bridgetown'!P99,'Brisbane'!P97,'Broome'!P97,'Cairns'!P97,'Canberra'!P98,'Cape Borda'!P51,'Cape Otway'!P95,'Charleville'!P97,'Coffs Harbour'!P55,'Cunderdin'!P56,'Dalwallinu'!P51,'Esperance'!P97,'Eucla'!P93,'Georgetown'!P105,'Giles'!P50,'Grove'!P61,'Halls Creek'!P97,'Horn Island'!P56,'Kalgoorlie'!P97,'Katanning'!P99,'Launceston'!P105,'Learmonth'!P31,'Longreach'!P97,'Low Head'!P98,'Meekatharra'!P80,'Moree'!P97,'Port Hedland'!P94,'Rabbit Flat'!P38,'Richmond Qld'!P99,'Rockhampton'!P67,'St George'!P94,'Tarcoola'!P86,'Tennant Creek'!P96,'Townsville'!P66,'Victoria River Downs'!P43,'Wandering'!P99)</f>
        <v>35.4222972972973</v>
      </c>
      <c r="J30" s="12">
        <f>AVERAGE('Alice Springs'!Q97,'Bridgetown'!Q99,'Brisbane'!Q97,'Broome'!Q97,'Cairns'!Q97,'Canberra'!Q98,'Cape Borda'!Q51,'Cape Otway'!Q95,'Charleville'!Q97,'Coffs Harbour'!Q55,'Cunderdin'!Q56,'Dalwallinu'!Q51,'Esperance'!Q97,'Eucla'!Q93,'Georgetown'!Q105,'Giles'!Q50,'Grove'!Q61,'Halls Creek'!Q97,'Horn Island'!Q56,'Kalgoorlie'!Q97,'Katanning'!Q99,'Launceston'!Q105,'Learmonth'!Q31,'Longreach'!Q97,'Low Head'!Q98,'Meekatharra'!Q80,'Moree'!Q97,'Port Hedland'!Q94,'Rabbit Flat'!Q38,'Richmond Qld'!Q99,'Rockhampton'!Q67,'St George'!Q94,'Tarcoola'!Q86,'Tennant Creek'!Q96,'Townsville'!Q66,'Victoria River Downs'!Q43,'Wandering'!Q99)</f>
        <v>36.0257875827014</v>
      </c>
      <c r="K30" s="13">
        <f>AVERAGE('Alice Springs'!S97,'Bridgetown'!S99,'Brisbane'!S97,'Broome'!S97,'Cairns'!S97,'Canberra'!S98,'Cape Borda'!S51,'Cape Otway'!S95,'Charleville'!S97,'Coffs Harbour'!S55,'Cunderdin'!S56,'Dalwallinu'!S51,'Esperance'!S97,'Eucla'!S93,'Georgetown'!S105,'Giles'!S50,'Grove'!S61,'Halls Creek'!S97,'Horn Island'!S56,'Kalgoorlie'!S97,'Katanning'!S99,'Launceston'!S105,'Learmonth'!S31,'Longreach'!S97,'Low Head'!S98,'Meekatharra'!S80,'Moree'!S97,'Port Hedland'!S94,'Rabbit Flat'!S38,'Richmond Qld'!S99,'Rockhampton'!S67,'St George'!S94,'Tarcoola'!S86,'Tennant Creek'!S96,'Townsville'!S66,'Victoria River Downs'!S43,'Wandering'!S99)</f>
        <v>17.0304054054054</v>
      </c>
      <c r="L30" s="12">
        <f>AVERAGE('Alice Springs'!T97,'Bridgetown'!T99,'Brisbane'!T97,'Broome'!T97,'Cairns'!T97,'Canberra'!T98,'Cape Borda'!T51,'Cape Otway'!T95,'Charleville'!T97,'Coffs Harbour'!T55,'Cunderdin'!T56,'Dalwallinu'!T51,'Esperance'!T97,'Eucla'!T93,'Georgetown'!T105,'Giles'!T50,'Grove'!T61,'Halls Creek'!T97,'Horn Island'!T56,'Kalgoorlie'!T97,'Katanning'!T99,'Launceston'!T105,'Learmonth'!T31,'Longreach'!T97,'Low Head'!T98,'Meekatharra'!T80,'Moree'!T97,'Port Hedland'!T94,'Rabbit Flat'!T38,'Richmond Qld'!T99,'Rockhampton'!T67,'St George'!T94,'Tarcoola'!T86,'Tennant Creek'!T96,'Townsville'!T66,'Victoria River Downs'!T43,'Wandering'!T99)</f>
        <v>37.4801483537738</v>
      </c>
      <c r="M30" s="13">
        <f>AVERAGE('Alice Springs'!V97,'Bridgetown'!V99,'Brisbane'!V97,'Broome'!V97,'Cairns'!V97,'Canberra'!V98,'Cape Borda'!V51,'Cape Otway'!V95,'Charleville'!V97,'Coffs Harbour'!V55,'Cunderdin'!V56,'Dalwallinu'!V51,'Esperance'!V97,'Eucla'!V93,'Georgetown'!V105,'Giles'!V50,'Grove'!V61,'Halls Creek'!V97,'Horn Island'!V56,'Kalgoorlie'!V97,'Katanning'!V99,'Launceston'!V105,'Learmonth'!V31,'Longreach'!V97,'Low Head'!V98,'Meekatharra'!V80,'Moree'!V97,'Port Hedland'!V94,'Rabbit Flat'!V38,'Richmond Qld'!V99,'Rockhampton'!V67,'St George'!V94,'Tarcoola'!V86,'Tennant Creek'!V96,'Townsville'!V66,'Victoria River Downs'!V43,'Wandering'!V99)</f>
        <v>3.40202702702703</v>
      </c>
      <c r="N30" s="12">
        <f>AVERAGE('Alice Springs'!W97,'Bridgetown'!W99,'Brisbane'!W97,'Broome'!W97,'Cairns'!W97,'Canberra'!W98,'Cape Borda'!W51,'Cape Otway'!W95,'Charleville'!W97,'Coffs Harbour'!W55,'Cunderdin'!W56,'Dalwallinu'!W51,'Esperance'!W97,'Eucla'!W93,'Georgetown'!W105,'Giles'!W50,'Grove'!W61,'Halls Creek'!W97,'Horn Island'!W56,'Kalgoorlie'!W97,'Katanning'!W99,'Launceston'!W105,'Learmonth'!W31,'Longreach'!W97,'Low Head'!W98,'Meekatharra'!W80,'Moree'!W97,'Port Hedland'!W94,'Rabbit Flat'!W38,'Richmond Qld'!W99,'Rockhampton'!W67,'St George'!W94,'Tarcoola'!W86,'Tennant Creek'!W96,'Townsville'!W66,'Victoria River Downs'!W43,'Wandering'!W99)</f>
        <v>39.9300640582787</v>
      </c>
    </row>
    <row r="31" ht="23" customHeight="1">
      <c r="A31" t="s" s="14">
        <v>22</v>
      </c>
      <c r="B31" s="11">
        <f>AVERAGE('Alice Springs'!B98,'Bridgetown'!B100,'Brisbane'!B98,'Broome'!B98,'Cairns'!B98,'Canberra'!B99,'Cape Borda'!B52,'Cape Otway'!B96,'Charleville'!B98,'Coffs Harbour'!B56,'Cunderdin'!B57,'Dalwallinu'!B52,'Esperance'!B98,'Eucla'!B94,'Georgetown'!B106,'Giles'!B51,'Grove'!B62,'Halls Creek'!B98,'Horn Island'!B57,'Kalgoorlie'!B98,'Katanning'!B100,'Launceston'!B106,'Learmonth'!B32,'Longreach'!B98,'Low Head'!B99,'Meekatharra'!B81,'Moree'!B98,'Port Hedland'!B95,'Rabbit Flat'!B39,'Richmond Qld'!B100,'Rockhampton'!B68,'St George'!B95,'Tarcoola'!B87,'Tennant Creek'!B97,'Townsville'!B67,'Victoria River Downs'!B44,'Wandering'!B100)</f>
        <v>49.0810810810811</v>
      </c>
      <c r="C31" s="12">
        <f>AVERAGE('Alice Springs'!D98,'Bridgetown'!D100,'Brisbane'!D98,'Broome'!D98,'Cairns'!D98,'Canberra'!D99,'Cape Borda'!D52,'Cape Otway'!B96,'Charleville'!D98,'Coffs Harbour'!D56,'Cunderdin'!D57,'Dalwallinu'!D52,'Esperance'!D98,'Eucla'!D94,'Georgetown'!D106,'Giles'!D51,'Grove'!D62,'Halls Creek'!D98,'Horn Island'!D57,'Kalgoorlie'!D98,'Katanning'!D100,'Launceston'!D106,'Learmonth'!D32,'Longreach'!D98,'Low Head'!D99,'Meekatharra'!D81,'Moree'!D98,'Port Hedland'!D95,'Rabbit Flat'!D39,'Richmond Qld'!D100,'Rockhampton'!D68,'St George'!D95,'Tarcoola'!D87,'Tennant Creek'!D97,'Townsville'!D67,'Victoria River Downs'!D44,'Wandering'!D100)</f>
        <v>36.3158447794677</v>
      </c>
      <c r="D31" s="13">
        <f>AVERAGE('Alice Springs'!G98,'Bridgetown'!G100,'Brisbane'!G98,'Broome'!G98,'Cairns'!G98,'Canberra'!G99,'Cape Borda'!G52,'Cape Otway'!G96,'Charleville'!G98,'Coffs Harbour'!G56,'Cunderdin'!G57,'Dalwallinu'!G52,'Esperance'!G98,'Eucla'!G94,'Georgetown'!G106,'Giles'!G51,'Grove'!G62,'Halls Creek'!G98,'Horn Island'!G57,'Kalgoorlie'!G98,'Katanning'!G100,'Launceston'!G106,'Learmonth'!G32,'Longreach'!G98,'Low Head'!G99,'Meekatharra'!G81,'Moree'!G98,'Port Hedland'!G95,'Rabbit Flat'!G39,'Richmond Qld'!G100,'Rockhampton'!G68,'St George'!G95,'Tarcoola'!G87,'Tennant Creek'!G97,'Townsville'!G67,'Victoria River Downs'!G44,'Wandering'!G100)</f>
        <v>25.6756756756757</v>
      </c>
      <c r="E31" s="12">
        <f>AVERAGE('Alice Springs'!I98,'Bridgetown'!I100,'Brisbane'!I98,'Broome'!I98,'Cairns'!I98,'Canberra'!I99,'Cape Borda'!I52,'Cape Otway'!I96,'Charleville'!I98,'Coffs Harbour'!I56,'Cunderdin'!I57,'Dalwallinu'!I52,'Esperance'!I98,'Eucla'!I94,'Georgetown'!I106,'Giles'!I51,'Grove'!I62,'Halls Creek'!I98,'Horn Island'!I57,'Kalgoorlie'!I98,'Katanning'!I100,'Launceston'!I106,'Learmonth'!I32,'Longreach'!I98,'Low Head'!I99,'Meekatharra'!I81,'Moree'!I98,'Port Hedland'!I95,'Rabbit Flat'!I39,'Richmond Qld'!I100,'Rockhampton'!I68,'St George'!I95,'Tarcoola'!I87,'Tennant Creek'!I97,'Townsville'!I67,'Victoria River Downs'!I44,'Wandering'!I100)</f>
        <v>37.6740527259298</v>
      </c>
      <c r="F31" s="13">
        <f>AVERAGE('Alice Springs'!L98,'Bridgetown'!L100,'Brisbane'!L98,'Broome'!L98,'Cairns'!L98,'Canberra'!L99,'Cape Borda'!L52,'Cape Otway'!L96,'Charleville'!L98,'Coffs Harbour'!L56,'Cunderdin'!L57,'Dalwallinu'!L52,'Esperance'!L98,'Eucla'!L94,'Georgetown'!L106,'Giles'!L51,'Grove'!L62,'Halls Creek'!L98,'Horn Island'!L57,'Kalgoorlie'!L98,'Katanning'!L100,'Launceston'!L106,'Learmonth'!L32,'Longreach'!L98,'Low Head'!L99,'Meekatharra'!L81,'Moree'!L98,'Port Hedland'!L95,'Rabbit Flat'!L39,'Richmond Qld'!L100,'Rockhampton'!L68,'St George'!L95,'Tarcoola'!L87,'Tennant Creek'!L97,'Townsville'!L67,'Victoria River Downs'!L44,'Wandering'!L100)</f>
        <v>5.59459459459459</v>
      </c>
      <c r="G31" s="12">
        <f>AVERAGE('Alice Springs'!N98,'Bridgetown'!N100,'Brisbane'!N98,'Broome'!N98,'Cairns'!N98,'Canberra'!N99,'Cape Borda'!N52,'Cape Otway'!N96,'Charleville'!N98,'Coffs Harbour'!N56,'Cunderdin'!N57,'Dalwallinu'!N52,'Esperance'!N98,'Eucla'!N94,'Georgetown'!N106,'Giles'!N51,'Grove'!N62,'Halls Creek'!N98,'Horn Island'!N57,'Kalgoorlie'!N98,'Katanning'!N100,'Launceston'!N106,'Learmonth'!N32,'Longreach'!N98,'Low Head'!N99,'Meekatharra'!N81,'Moree'!N98,'Port Hedland'!N95,'Rabbit Flat'!N39,'Richmond Qld'!N100,'Rockhampton'!N68,'St George'!N95,'Tarcoola'!N87,'Tennant Creek'!N97,'Townsville'!N67,'Victoria River Downs'!N44,'Wandering'!N100)</f>
        <v>40.2975487012987</v>
      </c>
      <c r="H31" t="s" s="14">
        <v>22</v>
      </c>
      <c r="I31" s="11">
        <f>AVERAGE('Alice Springs'!P98,'Bridgetown'!P100,'Brisbane'!P98,'Broome'!P98,'Cairns'!P98,'Canberra'!P99,'Cape Borda'!P52,'Cape Otway'!P96,'Charleville'!P98,'Coffs Harbour'!P56,'Cunderdin'!P57,'Dalwallinu'!P52,'Esperance'!P98,'Eucla'!P94,'Georgetown'!P106,'Giles'!P51,'Grove'!P62,'Halls Creek'!P98,'Horn Island'!P57,'Kalgoorlie'!P98,'Katanning'!P100,'Launceston'!P106,'Learmonth'!P32,'Longreach'!P98,'Low Head'!P99,'Meekatharra'!P81,'Moree'!P98,'Port Hedland'!P95,'Rabbit Flat'!P39,'Richmond Qld'!P100,'Rockhampton'!P68,'St George'!P95,'Tarcoola'!P87,'Tennant Creek'!P97,'Townsville'!P67,'Victoria River Downs'!P44,'Wandering'!P100)</f>
        <v>36.9399399399399</v>
      </c>
      <c r="J31" s="12">
        <f>AVERAGE('Alice Springs'!Q98,'Bridgetown'!Q100,'Brisbane'!Q98,'Broome'!Q98,'Cairns'!Q98,'Canberra'!Q99,'Cape Borda'!Q52,'Cape Otway'!Q96,'Charleville'!Q98,'Coffs Harbour'!Q56,'Cunderdin'!Q57,'Dalwallinu'!Q52,'Esperance'!Q98,'Eucla'!Q94,'Georgetown'!Q106,'Giles'!Q51,'Grove'!Q62,'Halls Creek'!Q98,'Horn Island'!Q57,'Kalgoorlie'!Q98,'Katanning'!Q100,'Launceston'!Q106,'Learmonth'!Q32,'Longreach'!Q98,'Low Head'!Q99,'Meekatharra'!Q81,'Moree'!Q98,'Port Hedland'!Q95,'Rabbit Flat'!Q39,'Richmond Qld'!Q100,'Rockhampton'!Q68,'St George'!Q95,'Tarcoola'!Q87,'Tennant Creek'!Q97,'Townsville'!Q67,'Victoria River Downs'!Q44,'Wandering'!Q100)</f>
        <v>36.0546127567164</v>
      </c>
      <c r="K31" s="13">
        <f>AVERAGE('Alice Springs'!S98,'Bridgetown'!S100,'Brisbane'!S98,'Broome'!S98,'Cairns'!S98,'Canberra'!S99,'Cape Borda'!S52,'Cape Otway'!S96,'Charleville'!S98,'Coffs Harbour'!S56,'Cunderdin'!S57,'Dalwallinu'!S52,'Esperance'!S98,'Eucla'!S94,'Georgetown'!S106,'Giles'!S51,'Grove'!S62,'Halls Creek'!S98,'Horn Island'!S57,'Kalgoorlie'!S98,'Katanning'!S100,'Launceston'!S106,'Learmonth'!S32,'Longreach'!S98,'Low Head'!S99,'Meekatharra'!S81,'Moree'!S98,'Port Hedland'!S95,'Rabbit Flat'!S39,'Richmond Qld'!S100,'Rockhampton'!S68,'St George'!S95,'Tarcoola'!S87,'Tennant Creek'!S97,'Townsville'!S67,'Victoria River Downs'!S44,'Wandering'!S100)</f>
        <v>17.990990990991</v>
      </c>
      <c r="L31" s="12">
        <f>AVERAGE('Alice Springs'!T98,'Bridgetown'!T100,'Brisbane'!T98,'Broome'!T98,'Cairns'!T98,'Canberra'!T99,'Cape Borda'!T52,'Cape Otway'!T96,'Charleville'!T98,'Coffs Harbour'!T56,'Cunderdin'!T57,'Dalwallinu'!T52,'Esperance'!T98,'Eucla'!T94,'Georgetown'!T106,'Giles'!T51,'Grove'!T62,'Halls Creek'!T98,'Horn Island'!T57,'Kalgoorlie'!T98,'Katanning'!T100,'Launceston'!T106,'Learmonth'!T32,'Longreach'!T98,'Low Head'!T99,'Meekatharra'!T81,'Moree'!T98,'Port Hedland'!T95,'Rabbit Flat'!T39,'Richmond Qld'!T100,'Rockhampton'!T68,'St George'!T95,'Tarcoola'!T87,'Tennant Creek'!T97,'Townsville'!T67,'Victoria River Downs'!T44,'Wandering'!T100)</f>
        <v>37.5020735661309</v>
      </c>
      <c r="M31" s="13">
        <f>AVERAGE('Alice Springs'!V98,'Bridgetown'!V100,'Brisbane'!V98,'Broome'!V98,'Cairns'!V98,'Canberra'!V99,'Cape Borda'!V52,'Cape Otway'!V96,'Charleville'!V98,'Coffs Harbour'!V56,'Cunderdin'!V57,'Dalwallinu'!V52,'Esperance'!V98,'Eucla'!V94,'Georgetown'!V106,'Giles'!V51,'Grove'!V62,'Halls Creek'!V98,'Horn Island'!V57,'Kalgoorlie'!V98,'Katanning'!V100,'Launceston'!V106,'Learmonth'!V32,'Longreach'!V98,'Low Head'!V99,'Meekatharra'!V81,'Moree'!V98,'Port Hedland'!V95,'Rabbit Flat'!V39,'Richmond Qld'!V100,'Rockhampton'!V68,'St George'!V95,'Tarcoola'!V87,'Tennant Creek'!V97,'Townsville'!V67,'Victoria River Downs'!V44,'Wandering'!V100)</f>
        <v>3.64564564564565</v>
      </c>
      <c r="N31" s="12">
        <f>AVERAGE('Alice Springs'!W98,'Bridgetown'!W100,'Brisbane'!W98,'Broome'!W98,'Cairns'!W98,'Canberra'!W99,'Cape Borda'!W52,'Cape Otway'!W96,'Charleville'!W98,'Coffs Harbour'!W56,'Cunderdin'!W57,'Dalwallinu'!W52,'Esperance'!W98,'Eucla'!W94,'Georgetown'!W106,'Giles'!W51,'Grove'!W62,'Halls Creek'!W98,'Horn Island'!W57,'Kalgoorlie'!W98,'Katanning'!W100,'Launceston'!W106,'Learmonth'!W32,'Longreach'!W98,'Low Head'!W99,'Meekatharra'!W81,'Moree'!W98,'Port Hedland'!W95,'Rabbit Flat'!W39,'Richmond Qld'!W100,'Rockhampton'!W68,'St George'!W95,'Tarcoola'!W87,'Tennant Creek'!W97,'Townsville'!W67,'Victoria River Downs'!W44,'Wandering'!W100)</f>
        <v>39.9398089456344</v>
      </c>
    </row>
    <row r="32" ht="23" customHeight="1">
      <c r="A32" t="s" s="14">
        <v>23</v>
      </c>
      <c r="B32" s="11">
        <f>AVERAGE('Alice Springs'!B99,'Bridgetown'!B101,'Brisbane'!B99,'Broome'!B99,'Cairns'!B99,'Canberra'!B100,'Cape Borda'!B53,'Cape Otway'!B97,'Charleville'!B99,'Coffs Harbour'!B57,'Cunderdin'!B58,'Dalwallinu'!B53,'Esperance'!B99,'Eucla'!B95,'Georgetown'!B107,'Giles'!B52,'Grove'!B63,'Halls Creek'!B99,'Horn Island'!B58,'Kalgoorlie'!B99,'Katanning'!B101,'Launceston'!B107,'Learmonth'!B33,'Longreach'!B99,'Low Head'!B100,'Meekatharra'!B82,'Moree'!B99,'Port Hedland'!B96,'Rabbit Flat'!B40,'Richmond Qld'!B101,'Rockhampton'!B69,'St George'!B96,'Tarcoola'!B88,'Tennant Creek'!B98,'Townsville'!B68,'Victoria River Downs'!B45,'Wandering'!B101)</f>
        <v>39.2972972972973</v>
      </c>
      <c r="C32" s="12">
        <f>AVERAGE('Alice Springs'!D99,'Bridgetown'!D101,'Brisbane'!D99,'Broome'!D99,'Cairns'!D99,'Canberra'!D100,'Cape Borda'!D53,'Cape Otway'!B97,'Charleville'!D99,'Coffs Harbour'!D57,'Cunderdin'!D58,'Dalwallinu'!D53,'Esperance'!D99,'Eucla'!D95,'Georgetown'!D107,'Giles'!D52,'Grove'!D63,'Halls Creek'!D99,'Horn Island'!D58,'Kalgoorlie'!D99,'Katanning'!D101,'Launceston'!D107,'Learmonth'!D33,'Longreach'!D99,'Low Head'!D100,'Meekatharra'!D82,'Moree'!D99,'Port Hedland'!D96,'Rabbit Flat'!D40,'Richmond Qld'!D101,'Rockhampton'!D69,'St George'!D96,'Tarcoola'!D88,'Tennant Creek'!D98,'Townsville'!D68,'Victoria River Downs'!D45,'Wandering'!D101)</f>
        <v>36.2139851209086</v>
      </c>
      <c r="D32" s="13">
        <f>AVERAGE('Alice Springs'!G99,'Bridgetown'!G101,'Brisbane'!G99,'Broome'!G99,'Cairns'!G99,'Canberra'!G100,'Cape Borda'!G53,'Cape Otway'!G97,'Charleville'!G99,'Coffs Harbour'!G57,'Cunderdin'!G58,'Dalwallinu'!G53,'Esperance'!G99,'Eucla'!G95,'Georgetown'!G107,'Giles'!G52,'Grove'!G63,'Halls Creek'!G99,'Horn Island'!G58,'Kalgoorlie'!G99,'Katanning'!G101,'Launceston'!G107,'Learmonth'!G33,'Longreach'!G99,'Low Head'!G100,'Meekatharra'!G82,'Moree'!G99,'Port Hedland'!G96,'Rabbit Flat'!G40,'Richmond Qld'!G101,'Rockhampton'!G69,'St George'!G96,'Tarcoola'!G88,'Tennant Creek'!G98,'Townsville'!G68,'Victoria River Downs'!G45,'Wandering'!G101)</f>
        <v>19.3243243243243</v>
      </c>
      <c r="E32" s="12">
        <f>AVERAGE('Alice Springs'!I99,'Bridgetown'!I101,'Brisbane'!I99,'Broome'!I99,'Cairns'!I99,'Canberra'!I100,'Cape Borda'!I53,'Cape Otway'!I97,'Charleville'!I99,'Coffs Harbour'!I57,'Cunderdin'!I58,'Dalwallinu'!I53,'Esperance'!I99,'Eucla'!I95,'Georgetown'!I107,'Giles'!I52,'Grove'!I63,'Halls Creek'!I99,'Horn Island'!I58,'Kalgoorlie'!I99,'Katanning'!I101,'Launceston'!I107,'Learmonth'!I33,'Longreach'!I99,'Low Head'!I100,'Meekatharra'!I82,'Moree'!I99,'Port Hedland'!I96,'Rabbit Flat'!I40,'Richmond Qld'!I101,'Rockhampton'!I69,'St George'!I96,'Tarcoola'!I88,'Tennant Creek'!I98,'Townsville'!I68,'Victoria River Downs'!I45,'Wandering'!I101)</f>
        <v>37.5181151223938</v>
      </c>
      <c r="F32" s="13">
        <f>AVERAGE('Alice Springs'!L99,'Bridgetown'!L101,'Brisbane'!L99,'Broome'!L99,'Cairns'!L99,'Canberra'!L100,'Cape Borda'!L53,'Cape Otway'!L97,'Charleville'!L99,'Coffs Harbour'!L57,'Cunderdin'!L58,'Dalwallinu'!L53,'Esperance'!L99,'Eucla'!L95,'Georgetown'!L107,'Giles'!L52,'Grove'!L63,'Halls Creek'!L99,'Horn Island'!L58,'Kalgoorlie'!L99,'Katanning'!L101,'Launceston'!L107,'Learmonth'!L33,'Longreach'!L99,'Low Head'!L100,'Meekatharra'!L82,'Moree'!L99,'Port Hedland'!L96,'Rabbit Flat'!L40,'Richmond Qld'!L101,'Rockhampton'!L69,'St George'!L96,'Tarcoola'!L88,'Tennant Creek'!L98,'Townsville'!L68,'Victoria River Downs'!L45,'Wandering'!L101)</f>
        <v>4.05405405405405</v>
      </c>
      <c r="G32" s="12">
        <f>AVERAGE('Alice Springs'!N99,'Bridgetown'!N101,'Brisbane'!N99,'Broome'!N99,'Cairns'!N99,'Canberra'!N100,'Cape Borda'!N53,'Cape Otway'!N97,'Charleville'!N99,'Coffs Harbour'!N57,'Cunderdin'!N58,'Dalwallinu'!N53,'Esperance'!N99,'Eucla'!N95,'Georgetown'!N107,'Giles'!N52,'Grove'!N63,'Halls Creek'!N99,'Horn Island'!N58,'Kalgoorlie'!N99,'Katanning'!N101,'Launceston'!N107,'Learmonth'!N33,'Longreach'!N99,'Low Head'!N100,'Meekatharra'!N82,'Moree'!N99,'Port Hedland'!N96,'Rabbit Flat'!N40,'Richmond Qld'!N101,'Rockhampton'!N69,'St George'!N96,'Tarcoola'!N88,'Tennant Creek'!N98,'Townsville'!N68,'Victoria River Downs'!N45,'Wandering'!N101)</f>
        <v>40.0320788770053</v>
      </c>
      <c r="H32" t="s" s="14">
        <v>23</v>
      </c>
      <c r="I32" s="11">
        <f>AVERAGE('Alice Springs'!P99,'Bridgetown'!P101,'Brisbane'!P99,'Broome'!P99,'Cairns'!P99,'Canberra'!P100,'Cape Borda'!P53,'Cape Otway'!P97,'Charleville'!P99,'Coffs Harbour'!P57,'Cunderdin'!P58,'Dalwallinu'!P53,'Esperance'!P99,'Eucla'!P95,'Georgetown'!P107,'Giles'!P52,'Grove'!P63,'Halls Creek'!P99,'Horn Island'!P58,'Kalgoorlie'!P99,'Katanning'!P101,'Launceston'!P107,'Learmonth'!P33,'Longreach'!P99,'Low Head'!P100,'Meekatharra'!P82,'Moree'!P99,'Port Hedland'!P96,'Rabbit Flat'!P40,'Richmond Qld'!P101,'Rockhampton'!P69,'St George'!P96,'Tarcoola'!P88,'Tennant Creek'!P98,'Townsville'!P68,'Victoria River Downs'!P45,'Wandering'!P101)</f>
        <v>37.1756756756757</v>
      </c>
      <c r="J32" s="12">
        <f>AVERAGE('Alice Springs'!Q99,'Bridgetown'!Q101,'Brisbane'!Q99,'Broome'!Q99,'Cairns'!Q99,'Canberra'!Q100,'Cape Borda'!Q53,'Cape Otway'!Q97,'Charleville'!Q99,'Coffs Harbour'!Q57,'Cunderdin'!Q58,'Dalwallinu'!Q53,'Esperance'!Q99,'Eucla'!Q95,'Georgetown'!Q107,'Giles'!Q52,'Grove'!Q63,'Halls Creek'!Q99,'Horn Island'!Q58,'Kalgoorlie'!Q99,'Katanning'!Q101,'Launceston'!Q107,'Learmonth'!Q33,'Longreach'!Q99,'Low Head'!Q100,'Meekatharra'!Q82,'Moree'!Q99,'Port Hedland'!Q96,'Rabbit Flat'!Q40,'Richmond Qld'!Q101,'Rockhampton'!Q69,'St George'!Q96,'Tarcoola'!Q88,'Tennant Creek'!Q98,'Townsville'!Q68,'Victoria River Downs'!Q45,'Wandering'!Q101)</f>
        <v>36.0572476282708</v>
      </c>
      <c r="K32" s="13">
        <f>AVERAGE('Alice Springs'!S99,'Bridgetown'!S101,'Brisbane'!S99,'Broome'!S99,'Cairns'!S99,'Canberra'!S100,'Cape Borda'!S53,'Cape Otway'!S97,'Charleville'!S99,'Coffs Harbour'!S57,'Cunderdin'!S58,'Dalwallinu'!S53,'Esperance'!S99,'Eucla'!S95,'Georgetown'!S107,'Giles'!S52,'Grove'!S63,'Halls Creek'!S99,'Horn Island'!S58,'Kalgoorlie'!S99,'Katanning'!S101,'Launceston'!S107,'Learmonth'!S33,'Longreach'!S99,'Low Head'!S100,'Meekatharra'!S82,'Moree'!S99,'Port Hedland'!S96,'Rabbit Flat'!S40,'Richmond Qld'!S101,'Rockhampton'!S69,'St George'!S96,'Tarcoola'!S88,'Tennant Creek'!S98,'Townsville'!S68,'Victoria River Downs'!S45,'Wandering'!S101)</f>
        <v>18.1243243243243</v>
      </c>
      <c r="L32" s="12">
        <f>AVERAGE('Alice Springs'!T99,'Bridgetown'!T101,'Brisbane'!T99,'Broome'!T99,'Cairns'!T99,'Canberra'!T100,'Cape Borda'!T53,'Cape Otway'!T97,'Charleville'!T99,'Coffs Harbour'!T57,'Cunderdin'!T58,'Dalwallinu'!T53,'Esperance'!T99,'Eucla'!T95,'Georgetown'!T107,'Giles'!T52,'Grove'!T63,'Halls Creek'!T99,'Horn Island'!T58,'Kalgoorlie'!T99,'Katanning'!T101,'Launceston'!T107,'Learmonth'!T33,'Longreach'!T99,'Low Head'!T100,'Meekatharra'!T82,'Moree'!T99,'Port Hedland'!T96,'Rabbit Flat'!T40,'Richmond Qld'!T101,'Rockhampton'!T69,'St George'!T96,'Tarcoola'!T88,'Tennant Creek'!T98,'Townsville'!T68,'Victoria River Downs'!T45,'Wandering'!T101)</f>
        <v>37.5038569170587</v>
      </c>
      <c r="M32" s="13">
        <f>AVERAGE('Alice Springs'!V99,'Bridgetown'!V101,'Brisbane'!V99,'Broome'!V99,'Cairns'!V99,'Canberra'!V100,'Cape Borda'!V53,'Cape Otway'!V97,'Charleville'!V99,'Coffs Harbour'!V57,'Cunderdin'!V58,'Dalwallinu'!V53,'Esperance'!V99,'Eucla'!V95,'Georgetown'!V107,'Giles'!V52,'Grove'!V63,'Halls Creek'!V99,'Horn Island'!V58,'Kalgoorlie'!V99,'Katanning'!V101,'Launceston'!V107,'Learmonth'!V33,'Longreach'!V99,'Low Head'!V100,'Meekatharra'!V82,'Moree'!V99,'Port Hedland'!V96,'Rabbit Flat'!V40,'Richmond Qld'!V101,'Rockhampton'!V69,'St George'!V96,'Tarcoola'!V88,'Tennant Creek'!V98,'Townsville'!V68,'Victoria River Downs'!V45,'Wandering'!V101)</f>
        <v>3.68648648648649</v>
      </c>
      <c r="N32" s="12">
        <f>AVERAGE('Alice Springs'!W99,'Bridgetown'!W101,'Brisbane'!W99,'Broome'!W99,'Cairns'!W99,'Canberra'!W100,'Cape Borda'!W53,'Cape Otway'!W97,'Charleville'!W99,'Coffs Harbour'!W57,'Cunderdin'!W58,'Dalwallinu'!W53,'Esperance'!W99,'Eucla'!W95,'Georgetown'!W107,'Giles'!W52,'Grove'!W63,'Halls Creek'!W99,'Horn Island'!W58,'Kalgoorlie'!W99,'Katanning'!W101,'Launceston'!W107,'Learmonth'!W33,'Longreach'!W99,'Low Head'!W100,'Meekatharra'!W82,'Moree'!W99,'Port Hedland'!W96,'Rabbit Flat'!W40,'Richmond Qld'!W101,'Rockhampton'!W69,'St George'!W96,'Tarcoola'!W88,'Tennant Creek'!W98,'Townsville'!W68,'Victoria River Downs'!W45,'Wandering'!W101)</f>
        <v>39.9530787011536</v>
      </c>
    </row>
    <row r="33" ht="23" customHeight="1">
      <c r="A33" t="s" s="14">
        <v>24</v>
      </c>
      <c r="B33" s="11">
        <f>AVERAGE('Alice Springs'!B100,'Bridgetown'!B102,'Brisbane'!B100,'Broome'!B100,'Cairns'!B100,'Canberra'!B101,'Cape Borda'!B54,'Cape Otway'!B98,'Charleville'!B100,'Coffs Harbour'!B58,'Cunderdin'!B59,'Dalwallinu'!B54,'Esperance'!B100,'Eucla'!B96,'Georgetown'!B108,'Giles'!B53,'Grove'!B64,'Halls Creek'!B100,'Horn Island'!B59,'Kalgoorlie'!B100,'Katanning'!B102,'Launceston'!B108,'Learmonth'!B34,'Longreach'!B100,'Low Head'!B101,'Meekatharra'!B83,'Moree'!B100,'Port Hedland'!B97,'Rabbit Flat'!B41,'Richmond Qld'!B102,'Rockhampton'!B70,'St George'!B97,'Tarcoola'!B89,'Tennant Creek'!B99,'Townsville'!B69,'Victoria River Downs'!B46,'Wandering'!B102)</f>
        <v>40.6216216216216</v>
      </c>
      <c r="C33" s="12">
        <f>AVERAGE('Alice Springs'!D100,'Bridgetown'!D102,'Brisbane'!D100,'Broome'!D100,'Cairns'!D100,'Canberra'!D101,'Cape Borda'!D54,'Cape Otway'!B98,'Charleville'!D100,'Coffs Harbour'!D58,'Cunderdin'!D59,'Dalwallinu'!D54,'Esperance'!D100,'Eucla'!D96,'Georgetown'!D108,'Giles'!D53,'Grove'!D64,'Halls Creek'!D100,'Horn Island'!D59,'Kalgoorlie'!D100,'Katanning'!D102,'Launceston'!D108,'Learmonth'!D34,'Longreach'!D100,'Low Head'!D101,'Meekatharra'!D83,'Moree'!D100,'Port Hedland'!D97,'Rabbit Flat'!D41,'Richmond Qld'!D102,'Rockhampton'!D70,'St George'!D97,'Tarcoola'!D89,'Tennant Creek'!D99,'Townsville'!D69,'Victoria River Downs'!D46,'Wandering'!D102)</f>
        <v>36.800728013380</v>
      </c>
      <c r="D33" s="13">
        <f>AVERAGE('Alice Springs'!G100,'Bridgetown'!G102,'Brisbane'!G100,'Broome'!G100,'Cairns'!G100,'Canberra'!G101,'Cape Borda'!G54,'Cape Otway'!G98,'Charleville'!G100,'Coffs Harbour'!G58,'Cunderdin'!G59,'Dalwallinu'!G54,'Esperance'!G100,'Eucla'!G96,'Georgetown'!G108,'Giles'!G53,'Grove'!G64,'Halls Creek'!G100,'Horn Island'!G59,'Kalgoorlie'!G100,'Katanning'!G102,'Launceston'!G108,'Learmonth'!G34,'Longreach'!G100,'Low Head'!G101,'Meekatharra'!G83,'Moree'!G100,'Port Hedland'!G97,'Rabbit Flat'!G41,'Richmond Qld'!G102,'Rockhampton'!G70,'St George'!G97,'Tarcoola'!G89,'Tennant Creek'!G99,'Townsville'!G69,'Victoria River Downs'!G46,'Wandering'!G102)</f>
        <v>22.1081081081081</v>
      </c>
      <c r="E33" s="12">
        <f>AVERAGE('Alice Springs'!I100,'Bridgetown'!I102,'Brisbane'!I100,'Broome'!I100,'Cairns'!I100,'Canberra'!I101,'Cape Borda'!I54,'Cape Otway'!I98,'Charleville'!I100,'Coffs Harbour'!I58,'Cunderdin'!I59,'Dalwallinu'!I54,'Esperance'!I100,'Eucla'!I96,'Georgetown'!I108,'Giles'!I53,'Grove'!I64,'Halls Creek'!I100,'Horn Island'!I59,'Kalgoorlie'!I100,'Katanning'!I102,'Launceston'!I108,'Learmonth'!I34,'Longreach'!I100,'Low Head'!I101,'Meekatharra'!I83,'Moree'!I100,'Port Hedland'!I97,'Rabbit Flat'!I41,'Richmond Qld'!I102,'Rockhampton'!I70,'St George'!I97,'Tarcoola'!I89,'Tennant Creek'!I99,'Townsville'!I69,'Victoria River Downs'!I46,'Wandering'!I102)</f>
        <v>37.5312668406334</v>
      </c>
      <c r="F33" s="13">
        <f>AVERAGE('Alice Springs'!L100,'Bridgetown'!L102,'Brisbane'!L100,'Broome'!L100,'Cairns'!L100,'Canberra'!L101,'Cape Borda'!L54,'Cape Otway'!L98,'Charleville'!L100,'Coffs Harbour'!L58,'Cunderdin'!L59,'Dalwallinu'!L54,'Esperance'!L100,'Eucla'!L96,'Georgetown'!L108,'Giles'!L53,'Grove'!L64,'Halls Creek'!L100,'Horn Island'!L59,'Kalgoorlie'!L100,'Katanning'!L102,'Launceston'!L108,'Learmonth'!L34,'Longreach'!L100,'Low Head'!L101,'Meekatharra'!L83,'Moree'!L100,'Port Hedland'!L97,'Rabbit Flat'!L41,'Richmond Qld'!L102,'Rockhampton'!L70,'St George'!L97,'Tarcoola'!L89,'Tennant Creek'!L99,'Townsville'!L69,'Victoria River Downs'!L46,'Wandering'!L102)</f>
        <v>4.21621621621622</v>
      </c>
      <c r="G33" s="12">
        <f>AVERAGE('Alice Springs'!N100,'Bridgetown'!N102,'Brisbane'!N100,'Broome'!N100,'Cairns'!N100,'Canberra'!N101,'Cape Borda'!N54,'Cape Otway'!N98,'Charleville'!N100,'Coffs Harbour'!N58,'Cunderdin'!N59,'Dalwallinu'!N54,'Esperance'!N100,'Eucla'!N96,'Georgetown'!N108,'Giles'!N53,'Grove'!N64,'Halls Creek'!N100,'Horn Island'!N59,'Kalgoorlie'!N100,'Katanning'!N102,'Launceston'!N108,'Learmonth'!N34,'Longreach'!N100,'Low Head'!N101,'Meekatharra'!N83,'Moree'!N100,'Port Hedland'!N97,'Rabbit Flat'!N41,'Richmond Qld'!N102,'Rockhampton'!N70,'St George'!N97,'Tarcoola'!N89,'Tennant Creek'!N99,'Townsville'!N69,'Victoria River Downs'!N46,'Wandering'!N102)</f>
        <v>39.8917291825821</v>
      </c>
      <c r="H33" t="s" s="14">
        <v>24</v>
      </c>
      <c r="I33" s="11">
        <f>AVERAGE('Alice Springs'!P100,'Bridgetown'!P102,'Brisbane'!P100,'Broome'!P100,'Cairns'!P100,'Canberra'!P101,'Cape Borda'!P54,'Cape Otway'!P98,'Charleville'!P100,'Coffs Harbour'!P58,'Cunderdin'!P59,'Dalwallinu'!P54,'Esperance'!P100,'Eucla'!P96,'Georgetown'!P108,'Giles'!P53,'Grove'!P64,'Halls Creek'!P100,'Horn Island'!P59,'Kalgoorlie'!P100,'Katanning'!P102,'Launceston'!P108,'Learmonth'!P34,'Longreach'!P100,'Low Head'!P101,'Meekatharra'!P83,'Moree'!P100,'Port Hedland'!P97,'Rabbit Flat'!P41,'Richmond Qld'!P102,'Rockhampton'!P70,'St George'!P97,'Tarcoola'!P89,'Tennant Creek'!P99,'Townsville'!P69,'Victoria River Downs'!P46,'Wandering'!P102)</f>
        <v>37.4889434889435</v>
      </c>
      <c r="J33" s="12">
        <f>AVERAGE('Alice Springs'!Q100,'Bridgetown'!Q102,'Brisbane'!Q100,'Broome'!Q100,'Cairns'!Q100,'Canberra'!Q101,'Cape Borda'!Q54,'Cape Otway'!Q98,'Charleville'!Q100,'Coffs Harbour'!Q58,'Cunderdin'!Q59,'Dalwallinu'!Q54,'Esperance'!Q100,'Eucla'!Q96,'Georgetown'!Q108,'Giles'!Q53,'Grove'!Q64,'Halls Creek'!Q100,'Horn Island'!Q59,'Kalgoorlie'!Q100,'Katanning'!Q102,'Launceston'!Q108,'Learmonth'!Q34,'Longreach'!Q100,'Low Head'!Q101,'Meekatharra'!Q83,'Moree'!Q100,'Port Hedland'!Q97,'Rabbit Flat'!Q41,'Richmond Qld'!Q102,'Rockhampton'!Q70,'St George'!Q97,'Tarcoola'!Q89,'Tennant Creek'!Q99,'Townsville'!Q69,'Victoria River Downs'!Q46,'Wandering'!Q102)</f>
        <v>36.0755764687593</v>
      </c>
      <c r="K33" s="13">
        <f>AVERAGE('Alice Springs'!S100,'Bridgetown'!S102,'Brisbane'!S100,'Broome'!S100,'Cairns'!S100,'Canberra'!S101,'Cape Borda'!S54,'Cape Otway'!S98,'Charleville'!S100,'Coffs Harbour'!S58,'Cunderdin'!S59,'Dalwallinu'!S54,'Esperance'!S100,'Eucla'!S96,'Georgetown'!S108,'Giles'!S53,'Grove'!S64,'Halls Creek'!S100,'Horn Island'!S59,'Kalgoorlie'!S100,'Katanning'!S102,'Launceston'!S108,'Learmonth'!S34,'Longreach'!S100,'Low Head'!S101,'Meekatharra'!S83,'Moree'!S100,'Port Hedland'!S97,'Rabbit Flat'!S41,'Richmond Qld'!S102,'Rockhampton'!S70,'St George'!S97,'Tarcoola'!S89,'Tennant Creek'!S99,'Townsville'!S69,'Victoria River Downs'!S46,'Wandering'!S102)</f>
        <v>18.4864864864865</v>
      </c>
      <c r="L33" s="12">
        <f>AVERAGE('Alice Springs'!T100,'Bridgetown'!T102,'Brisbane'!T100,'Broome'!T100,'Cairns'!T100,'Canberra'!T101,'Cape Borda'!T54,'Cape Otway'!T98,'Charleville'!T100,'Coffs Harbour'!T58,'Cunderdin'!T59,'Dalwallinu'!T54,'Esperance'!T100,'Eucla'!T96,'Georgetown'!T108,'Giles'!T53,'Grove'!T64,'Halls Creek'!T100,'Horn Island'!T59,'Kalgoorlie'!T100,'Katanning'!T102,'Launceston'!T108,'Learmonth'!T34,'Longreach'!T100,'Low Head'!T101,'Meekatharra'!T83,'Moree'!T100,'Port Hedland'!T97,'Rabbit Flat'!T41,'Richmond Qld'!T102,'Rockhampton'!T70,'St George'!T97,'Tarcoola'!T89,'Tennant Creek'!T99,'Townsville'!T69,'Victoria River Downs'!T46,'Wandering'!T102)</f>
        <v>37.5062847054514</v>
      </c>
      <c r="M33" s="13">
        <f>AVERAGE('Alice Springs'!V100,'Bridgetown'!V102,'Brisbane'!V100,'Broome'!V100,'Cairns'!V100,'Canberra'!V101,'Cape Borda'!V54,'Cape Otway'!V98,'Charleville'!V100,'Coffs Harbour'!V58,'Cunderdin'!V59,'Dalwallinu'!V54,'Esperance'!V100,'Eucla'!V96,'Georgetown'!V108,'Giles'!V53,'Grove'!V64,'Halls Creek'!V100,'Horn Island'!V59,'Kalgoorlie'!V100,'Katanning'!V102,'Launceston'!V108,'Learmonth'!V34,'Longreach'!V100,'Low Head'!V101,'Meekatharra'!V83,'Moree'!V100,'Port Hedland'!V97,'Rabbit Flat'!V41,'Richmond Qld'!V102,'Rockhampton'!V70,'St George'!V97,'Tarcoola'!V89,'Tennant Creek'!V99,'Townsville'!V69,'Victoria River Downs'!V46,'Wandering'!V102)</f>
        <v>3.73464373464373</v>
      </c>
      <c r="N33" s="12">
        <f>AVERAGE('Alice Springs'!W100,'Bridgetown'!W102,'Brisbane'!W100,'Broome'!W100,'Cairns'!W100,'Canberra'!W101,'Cape Borda'!W54,'Cape Otway'!W98,'Charleville'!W100,'Coffs Harbour'!W58,'Cunderdin'!W59,'Dalwallinu'!W54,'Esperance'!W100,'Eucla'!W96,'Georgetown'!W108,'Giles'!W53,'Grove'!W64,'Halls Creek'!W100,'Horn Island'!W59,'Kalgoorlie'!W100,'Katanning'!W102,'Launceston'!W108,'Learmonth'!W34,'Longreach'!W100,'Low Head'!W101,'Meekatharra'!W83,'Moree'!W100,'Port Hedland'!W97,'Rabbit Flat'!W41,'Richmond Qld'!W102,'Rockhampton'!W70,'St George'!W97,'Tarcoola'!W89,'Tennant Creek'!W99,'Townsville'!W69,'Victoria River Downs'!W46,'Wandering'!W102)</f>
        <v>39.9718164783647</v>
      </c>
    </row>
    <row r="34" ht="23" customHeight="1">
      <c r="A34" t="s" s="14">
        <v>25</v>
      </c>
      <c r="B34" s="11">
        <f>AVERAGE('Alice Springs'!B101,'Bridgetown'!B103,'Brisbane'!B101,'Broome'!B101,'Cairns'!B101,'Canberra'!B102,'Cape Borda'!B55,'Cape Otway'!B99,'Charleville'!B101,'Coffs Harbour'!B59,'Cunderdin'!B60,'Dalwallinu'!B55,'Esperance'!B101,'Eucla'!B97,'Georgetown'!B109,'Giles'!B54,'Grove'!B65,'Halls Creek'!B101,'Horn Island'!B60,'Kalgoorlie'!B101,'Katanning'!B103,'Launceston'!B109,'Learmonth'!B35,'Longreach'!B101,'Low Head'!B102,'Meekatharra'!B84,'Moree'!B101,'Port Hedland'!B98,'Rabbit Flat'!B42,'Richmond Qld'!B103,'Rockhampton'!B71,'St George'!B98,'Tarcoola'!B90,'Tennant Creek'!B100,'Townsville'!B70,'Victoria River Downs'!B47,'Wandering'!B103)</f>
        <v>37.3243243243243</v>
      </c>
      <c r="C34" s="12">
        <f>AVERAGE('Alice Springs'!D101,'Bridgetown'!D103,'Brisbane'!D101,'Broome'!D101,'Cairns'!D101,'Canberra'!D102,'Cape Borda'!D55,'Cape Otway'!B99,'Charleville'!D101,'Coffs Harbour'!D59,'Cunderdin'!D60,'Dalwallinu'!D55,'Esperance'!D101,'Eucla'!D97,'Georgetown'!D109,'Giles'!D54,'Grove'!D65,'Halls Creek'!D101,'Horn Island'!D60,'Kalgoorlie'!D101,'Katanning'!D103,'Launceston'!D109,'Learmonth'!D35,'Longreach'!D101,'Low Head'!D102,'Meekatharra'!D84,'Moree'!D101,'Port Hedland'!D98,'Rabbit Flat'!D42,'Richmond Qld'!D103,'Rockhampton'!D71,'St George'!D98,'Tarcoola'!D90,'Tennant Creek'!D100,'Townsville'!D70,'Victoria River Downs'!D47,'Wandering'!D103)</f>
        <v>36.4063217904291</v>
      </c>
      <c r="D34" s="13">
        <f>AVERAGE('Alice Springs'!G101,'Bridgetown'!G103,'Brisbane'!G101,'Broome'!G101,'Cairns'!G101,'Canberra'!G102,'Cape Borda'!G55,'Cape Otway'!G99,'Charleville'!G101,'Coffs Harbour'!G59,'Cunderdin'!G60,'Dalwallinu'!G55,'Esperance'!G101,'Eucla'!G97,'Georgetown'!G109,'Giles'!G54,'Grove'!G65,'Halls Creek'!G101,'Horn Island'!G60,'Kalgoorlie'!G101,'Katanning'!G103,'Launceston'!G109,'Learmonth'!G35,'Longreach'!G101,'Low Head'!G102,'Meekatharra'!G84,'Moree'!G101,'Port Hedland'!G98,'Rabbit Flat'!G42,'Richmond Qld'!G103,'Rockhampton'!G71,'St George'!G98,'Tarcoola'!G90,'Tennant Creek'!G100,'Townsville'!G70,'Victoria River Downs'!G47,'Wandering'!G103)</f>
        <v>19.5675675675676</v>
      </c>
      <c r="E34" s="12">
        <f>AVERAGE('Alice Springs'!I101,'Bridgetown'!I103,'Brisbane'!I101,'Broome'!I101,'Cairns'!I101,'Canberra'!I102,'Cape Borda'!I55,'Cape Otway'!I99,'Charleville'!I101,'Coffs Harbour'!I59,'Cunderdin'!I60,'Dalwallinu'!I55,'Esperance'!I101,'Eucla'!I97,'Georgetown'!I109,'Giles'!I54,'Grove'!I65,'Halls Creek'!I101,'Horn Island'!I60,'Kalgoorlie'!I101,'Katanning'!I103,'Launceston'!I109,'Learmonth'!I35,'Longreach'!I101,'Low Head'!I102,'Meekatharra'!I84,'Moree'!I101,'Port Hedland'!I98,'Rabbit Flat'!I42,'Richmond Qld'!I103,'Rockhampton'!I71,'St George'!I98,'Tarcoola'!I90,'Tennant Creek'!I100,'Townsville'!I70,'Victoria River Downs'!I47,'Wandering'!I103)</f>
        <v>37.6664685523212</v>
      </c>
      <c r="F34" s="13">
        <f>AVERAGE('Alice Springs'!L101,'Bridgetown'!L103,'Brisbane'!L101,'Broome'!L101,'Cairns'!L101,'Canberra'!L102,'Cape Borda'!L55,'Cape Otway'!L99,'Charleville'!L101,'Coffs Harbour'!L59,'Cunderdin'!L60,'Dalwallinu'!L55,'Esperance'!L101,'Eucla'!L97,'Georgetown'!L109,'Giles'!L54,'Grove'!L65,'Halls Creek'!L101,'Horn Island'!L60,'Kalgoorlie'!L101,'Katanning'!L103,'Launceston'!L109,'Learmonth'!L35,'Longreach'!L101,'Low Head'!L102,'Meekatharra'!L84,'Moree'!L101,'Port Hedland'!L98,'Rabbit Flat'!L42,'Richmond Qld'!L103,'Rockhampton'!L71,'St George'!L98,'Tarcoola'!L90,'Tennant Creek'!L100,'Townsville'!L70,'Victoria River Downs'!L47,'Wandering'!L103)</f>
        <v>4.67567567567568</v>
      </c>
      <c r="G34" s="12">
        <f>AVERAGE('Alice Springs'!N101,'Bridgetown'!N103,'Brisbane'!N101,'Broome'!N101,'Cairns'!N101,'Canberra'!N102,'Cape Borda'!N55,'Cape Otway'!N99,'Charleville'!N101,'Coffs Harbour'!N59,'Cunderdin'!N60,'Dalwallinu'!N55,'Esperance'!N101,'Eucla'!N97,'Georgetown'!N109,'Giles'!N54,'Grove'!N65,'Halls Creek'!N101,'Horn Island'!N60,'Kalgoorlie'!N101,'Katanning'!N103,'Launceston'!N109,'Learmonth'!N35,'Longreach'!N101,'Low Head'!N102,'Meekatharra'!N84,'Moree'!N101,'Port Hedland'!N98,'Rabbit Flat'!N42,'Richmond Qld'!N103,'Rockhampton'!N71,'St George'!N98,'Tarcoola'!N90,'Tennant Creek'!N100,'Townsville'!N70,'Victoria River Downs'!N47,'Wandering'!N103)</f>
        <v>39.928538961039</v>
      </c>
      <c r="H34" t="s" s="14">
        <v>25</v>
      </c>
      <c r="I34" s="11">
        <f>AVERAGE('Alice Springs'!P101,'Bridgetown'!P103,'Brisbane'!P101,'Broome'!P101,'Cairns'!P101,'Canberra'!P102,'Cape Borda'!P55,'Cape Otway'!P99,'Charleville'!P101,'Coffs Harbour'!P59,'Cunderdin'!P60,'Dalwallinu'!P55,'Esperance'!P101,'Eucla'!P97,'Georgetown'!P109,'Giles'!P54,'Grove'!P65,'Halls Creek'!P101,'Horn Island'!P60,'Kalgoorlie'!P101,'Katanning'!P103,'Launceston'!P109,'Learmonth'!P35,'Longreach'!P101,'Low Head'!P102,'Meekatharra'!P84,'Moree'!P101,'Port Hedland'!P98,'Rabbit Flat'!P42,'Richmond Qld'!P103,'Rockhampton'!P71,'St George'!P98,'Tarcoola'!P90,'Tennant Creek'!P100,'Townsville'!P70,'Victoria River Downs'!P47,'Wandering'!P103)</f>
        <v>37.4752252252252</v>
      </c>
      <c r="J34" s="12">
        <f>AVERAGE('Alice Springs'!Q101,'Bridgetown'!Q103,'Brisbane'!Q101,'Broome'!Q101,'Cairns'!Q101,'Canberra'!Q102,'Cape Borda'!Q55,'Cape Otway'!Q99,'Charleville'!Q101,'Coffs Harbour'!Q59,'Cunderdin'!Q60,'Dalwallinu'!Q55,'Esperance'!Q101,'Eucla'!Q97,'Georgetown'!Q109,'Giles'!Q54,'Grove'!Q65,'Halls Creek'!Q101,'Horn Island'!Q60,'Kalgoorlie'!Q101,'Katanning'!Q103,'Launceston'!Q109,'Learmonth'!Q35,'Longreach'!Q101,'Low Head'!Q102,'Meekatharra'!Q84,'Moree'!Q101,'Port Hedland'!Q98,'Rabbit Flat'!Q42,'Richmond Qld'!Q103,'Rockhampton'!Q71,'St George'!Q98,'Tarcoola'!Q90,'Tennant Creek'!Q100,'Townsville'!Q70,'Victoria River Downs'!Q47,'Wandering'!Q103)</f>
        <v>36.0913672487448</v>
      </c>
      <c r="K34" s="13">
        <f>AVERAGE('Alice Springs'!S101,'Bridgetown'!S103,'Brisbane'!S101,'Broome'!S101,'Cairns'!S101,'Canberra'!S102,'Cape Borda'!S55,'Cape Otway'!S99,'Charleville'!S101,'Coffs Harbour'!S59,'Cunderdin'!S60,'Dalwallinu'!S55,'Esperance'!S101,'Eucla'!S97,'Georgetown'!S109,'Giles'!S54,'Grove'!S65,'Halls Creek'!S101,'Horn Island'!S60,'Kalgoorlie'!S101,'Katanning'!S103,'Launceston'!S109,'Learmonth'!S35,'Longreach'!S101,'Low Head'!S102,'Meekatharra'!S84,'Moree'!S101,'Port Hedland'!S98,'Rabbit Flat'!S42,'Richmond Qld'!S103,'Rockhampton'!S71,'St George'!S98,'Tarcoola'!S90,'Tennant Creek'!S100,'Townsville'!S70,'Victoria River Downs'!S47,'Wandering'!S103)</f>
        <v>18.5765765765766</v>
      </c>
      <c r="L34" s="12">
        <f>AVERAGE('Alice Springs'!T101,'Bridgetown'!T103,'Brisbane'!T101,'Broome'!T101,'Cairns'!T101,'Canberra'!T102,'Cape Borda'!T55,'Cape Otway'!T99,'Charleville'!T101,'Coffs Harbour'!T59,'Cunderdin'!T60,'Dalwallinu'!T55,'Esperance'!T101,'Eucla'!T97,'Georgetown'!T109,'Giles'!T54,'Grove'!T65,'Halls Creek'!T101,'Horn Island'!T60,'Kalgoorlie'!T101,'Katanning'!T103,'Launceston'!T109,'Learmonth'!T35,'Longreach'!T101,'Low Head'!T102,'Meekatharra'!T84,'Moree'!T101,'Port Hedland'!T98,'Rabbit Flat'!T42,'Richmond Qld'!T103,'Rockhampton'!T71,'St George'!T98,'Tarcoola'!T90,'Tennant Creek'!T100,'Townsville'!T70,'Victoria River Downs'!T47,'Wandering'!T103)</f>
        <v>37.5199212841493</v>
      </c>
      <c r="M34" s="13">
        <f>AVERAGE('Alice Springs'!V101,'Bridgetown'!V103,'Brisbane'!V101,'Broome'!V101,'Cairns'!V101,'Canberra'!V102,'Cape Borda'!V55,'Cape Otway'!V99,'Charleville'!V101,'Coffs Harbour'!V59,'Cunderdin'!V60,'Dalwallinu'!V55,'Esperance'!V101,'Eucla'!V97,'Georgetown'!V109,'Giles'!V54,'Grove'!V65,'Halls Creek'!V101,'Horn Island'!V60,'Kalgoorlie'!V101,'Katanning'!V103,'Launceston'!V109,'Learmonth'!V35,'Longreach'!V101,'Low Head'!V102,'Meekatharra'!V84,'Moree'!V101,'Port Hedland'!V98,'Rabbit Flat'!V42,'Richmond Qld'!V103,'Rockhampton'!V71,'St George'!V98,'Tarcoola'!V90,'Tennant Creek'!V100,'Townsville'!V70,'Victoria River Downs'!V47,'Wandering'!V103)</f>
        <v>3.81306306306306</v>
      </c>
      <c r="N34" s="12">
        <f>AVERAGE('Alice Springs'!W101,'Bridgetown'!W103,'Brisbane'!W101,'Broome'!W101,'Cairns'!W101,'Canberra'!W102,'Cape Borda'!W55,'Cape Otway'!W99,'Charleville'!W101,'Coffs Harbour'!W59,'Cunderdin'!W60,'Dalwallinu'!W55,'Esperance'!W101,'Eucla'!W97,'Georgetown'!W109,'Giles'!W54,'Grove'!W65,'Halls Creek'!W101,'Horn Island'!W60,'Kalgoorlie'!W101,'Katanning'!W103,'Launceston'!W109,'Learmonth'!W35,'Longreach'!W101,'Low Head'!W102,'Meekatharra'!W84,'Moree'!W101,'Port Hedland'!W98,'Rabbit Flat'!W42,'Richmond Qld'!W103,'Rockhampton'!W71,'St George'!W98,'Tarcoola'!W90,'Tennant Creek'!W100,'Townsville'!W70,'Victoria River Downs'!W47,'Wandering'!W103)</f>
        <v>39.9844730439641</v>
      </c>
    </row>
    <row r="35" ht="23" customHeight="1">
      <c r="A35" t="s" s="14">
        <v>26</v>
      </c>
      <c r="B35" s="11">
        <f>AVERAGE('Alice Springs'!B102,'Bridgetown'!B104,'Brisbane'!B102,'Broome'!B102,'Cairns'!B102,'Canberra'!B103,'Cape Borda'!B56,'Cape Otway'!B100,'Charleville'!B102,'Coffs Harbour'!B60,'Cunderdin'!B61,'Dalwallinu'!B56,'Esperance'!B102,'Eucla'!B98,'Georgetown'!B110,'Giles'!B55,'Grove'!B66,'Halls Creek'!B102,'Horn Island'!B61,'Kalgoorlie'!B102,'Katanning'!B104,'Launceston'!B110,'Learmonth'!B36,'Longreach'!B102,'Low Head'!B103,'Meekatharra'!B85,'Moree'!B102,'Port Hedland'!B99,'Rabbit Flat'!B43,'Richmond Qld'!B104,'Rockhampton'!B72,'St George'!B99,'Tarcoola'!B91,'Tennant Creek'!B101,'Townsville'!B71,'Victoria River Downs'!B48,'Wandering'!B104)</f>
        <v>41.8918918918919</v>
      </c>
      <c r="C35" s="12">
        <f>AVERAGE('Alice Springs'!D102,'Bridgetown'!D104,'Brisbane'!D102,'Broome'!D102,'Cairns'!D102,'Canberra'!D103,'Cape Borda'!D56,'Cape Otway'!B100,'Charleville'!D102,'Coffs Harbour'!D60,'Cunderdin'!D61,'Dalwallinu'!D56,'Esperance'!D102,'Eucla'!D98,'Georgetown'!D110,'Giles'!D55,'Grove'!D66,'Halls Creek'!D102,'Horn Island'!D61,'Kalgoorlie'!D102,'Katanning'!D104,'Launceston'!D110,'Learmonth'!D36,'Longreach'!D102,'Low Head'!D103,'Meekatharra'!D85,'Moree'!D102,'Port Hedland'!D99,'Rabbit Flat'!D43,'Richmond Qld'!D104,'Rockhampton'!D72,'St George'!D99,'Tarcoola'!D91,'Tennant Creek'!D101,'Townsville'!D71,'Victoria River Downs'!D48,'Wandering'!D104)</f>
        <v>36.5772953182054</v>
      </c>
      <c r="D35" s="13">
        <f>AVERAGE('Alice Springs'!G102,'Bridgetown'!G104,'Brisbane'!G102,'Broome'!G102,'Cairns'!G102,'Canberra'!G103,'Cape Borda'!G56,'Cape Otway'!G100,'Charleville'!G102,'Coffs Harbour'!G60,'Cunderdin'!G61,'Dalwallinu'!G56,'Esperance'!G102,'Eucla'!G98,'Georgetown'!G110,'Giles'!G55,'Grove'!G66,'Halls Creek'!G102,'Horn Island'!G61,'Kalgoorlie'!G102,'Katanning'!G104,'Launceston'!G110,'Learmonth'!G36,'Longreach'!G102,'Low Head'!G103,'Meekatharra'!G85,'Moree'!G102,'Port Hedland'!G99,'Rabbit Flat'!G43,'Richmond Qld'!G104,'Rockhampton'!G72,'St George'!G99,'Tarcoola'!G91,'Tennant Creek'!G101,'Townsville'!G71,'Victoria River Downs'!G48,'Wandering'!G104)</f>
        <v>20.8378378378378</v>
      </c>
      <c r="E35" s="12">
        <f>AVERAGE('Alice Springs'!I102,'Bridgetown'!I104,'Brisbane'!I102,'Broome'!I102,'Cairns'!I102,'Canberra'!I103,'Cape Borda'!I56,'Cape Otway'!I100,'Charleville'!I102,'Coffs Harbour'!I60,'Cunderdin'!I61,'Dalwallinu'!I56,'Esperance'!I102,'Eucla'!I98,'Georgetown'!I110,'Giles'!I55,'Grove'!I66,'Halls Creek'!I102,'Horn Island'!I61,'Kalgoorlie'!I102,'Katanning'!I104,'Launceston'!I110,'Learmonth'!I36,'Longreach'!I102,'Low Head'!I103,'Meekatharra'!I85,'Moree'!I102,'Port Hedland'!I99,'Rabbit Flat'!I43,'Richmond Qld'!I104,'Rockhampton'!I72,'St George'!I99,'Tarcoola'!I91,'Tennant Creek'!I101,'Townsville'!I71,'Victoria River Downs'!I48,'Wandering'!I104)</f>
        <v>37.5612737530055</v>
      </c>
      <c r="F35" s="13">
        <f>AVERAGE('Alice Springs'!L102,'Bridgetown'!L104,'Brisbane'!L102,'Broome'!L102,'Cairns'!L102,'Canberra'!L103,'Cape Borda'!L56,'Cape Otway'!L100,'Charleville'!L102,'Coffs Harbour'!L60,'Cunderdin'!L61,'Dalwallinu'!L56,'Esperance'!L102,'Eucla'!L98,'Georgetown'!L110,'Giles'!L55,'Grove'!L66,'Halls Creek'!L102,'Horn Island'!L61,'Kalgoorlie'!L102,'Katanning'!L104,'Launceston'!L110,'Learmonth'!L36,'Longreach'!L102,'Low Head'!L103,'Meekatharra'!L85,'Moree'!L102,'Port Hedland'!L99,'Rabbit Flat'!L43,'Richmond Qld'!L104,'Rockhampton'!L72,'St George'!L99,'Tarcoola'!L91,'Tennant Creek'!L101,'Townsville'!L71,'Victoria River Downs'!L48,'Wandering'!L104)</f>
        <v>4.40540540540541</v>
      </c>
      <c r="G35" s="12">
        <f>AVERAGE('Alice Springs'!N102,'Bridgetown'!N104,'Brisbane'!N102,'Broome'!N102,'Cairns'!N102,'Canberra'!N103,'Cape Borda'!N56,'Cape Otway'!N100,'Charleville'!N102,'Coffs Harbour'!N60,'Cunderdin'!N61,'Dalwallinu'!N56,'Esperance'!N102,'Eucla'!N98,'Georgetown'!N110,'Giles'!N55,'Grove'!N66,'Halls Creek'!N102,'Horn Island'!N61,'Kalgoorlie'!N102,'Katanning'!N104,'Launceston'!N110,'Learmonth'!N36,'Longreach'!N102,'Low Head'!N103,'Meekatharra'!N85,'Moree'!N102,'Port Hedland'!N99,'Rabbit Flat'!N43,'Richmond Qld'!N104,'Rockhampton'!N72,'St George'!N99,'Tarcoola'!N91,'Tennant Creek'!N101,'Townsville'!N71,'Victoria River Downs'!N48,'Wandering'!N104)</f>
        <v>39.8405535878263</v>
      </c>
      <c r="H35" t="s" s="14">
        <v>26</v>
      </c>
      <c r="I35" s="11">
        <f>AVERAGE('Alice Springs'!P102,'Bridgetown'!P104,'Brisbane'!P102,'Broome'!P102,'Cairns'!P102,'Canberra'!P103,'Cape Borda'!P56,'Cape Otway'!P100,'Charleville'!P102,'Coffs Harbour'!P60,'Cunderdin'!P61,'Dalwallinu'!P56,'Esperance'!P102,'Eucla'!P98,'Georgetown'!P110,'Giles'!P55,'Grove'!P66,'Halls Creek'!P102,'Horn Island'!P61,'Kalgoorlie'!P102,'Katanning'!P104,'Launceston'!P110,'Learmonth'!P36,'Longreach'!P102,'Low Head'!P103,'Meekatharra'!P85,'Moree'!P102,'Port Hedland'!P99,'Rabbit Flat'!P43,'Richmond Qld'!P104,'Rockhampton'!P72,'St George'!P99,'Tarcoola'!P91,'Tennant Creek'!P101,'Townsville'!P71,'Victoria River Downs'!P48,'Wandering'!P104)</f>
        <v>37.8149688149688</v>
      </c>
      <c r="J35" s="12">
        <f>AVERAGE('Alice Springs'!Q102,'Bridgetown'!Q104,'Brisbane'!Q102,'Broome'!Q102,'Cairns'!Q102,'Canberra'!Q103,'Cape Borda'!Q56,'Cape Otway'!Q100,'Charleville'!Q102,'Coffs Harbour'!Q60,'Cunderdin'!Q61,'Dalwallinu'!Q56,'Esperance'!Q102,'Eucla'!Q98,'Georgetown'!Q110,'Giles'!Q55,'Grove'!Q66,'Halls Creek'!Q102,'Horn Island'!Q61,'Kalgoorlie'!Q102,'Katanning'!Q104,'Launceston'!Q110,'Learmonth'!Q36,'Longreach'!Q102,'Low Head'!Q103,'Meekatharra'!Q85,'Moree'!Q102,'Port Hedland'!Q99,'Rabbit Flat'!Q43,'Richmond Qld'!Q104,'Rockhampton'!Q72,'St George'!Q99,'Tarcoola'!Q91,'Tennant Creek'!Q101,'Townsville'!Q71,'Victoria River Downs'!Q48,'Wandering'!Q104)</f>
        <v>36.0948727721374</v>
      </c>
      <c r="K35" s="13">
        <f>AVERAGE('Alice Springs'!S102,'Bridgetown'!S104,'Brisbane'!S102,'Broome'!S102,'Cairns'!S102,'Canberra'!S103,'Cape Borda'!S56,'Cape Otway'!S100,'Charleville'!S102,'Coffs Harbour'!S60,'Cunderdin'!S61,'Dalwallinu'!S56,'Esperance'!S102,'Eucla'!S98,'Georgetown'!S110,'Giles'!S55,'Grove'!S66,'Halls Creek'!S102,'Horn Island'!S61,'Kalgoorlie'!S102,'Katanning'!S104,'Launceston'!S110,'Learmonth'!S36,'Longreach'!S102,'Low Head'!S103,'Meekatharra'!S85,'Moree'!S102,'Port Hedland'!S99,'Rabbit Flat'!S43,'Richmond Qld'!S104,'Rockhampton'!S72,'St George'!S99,'Tarcoola'!S91,'Tennant Creek'!S101,'Townsville'!S71,'Victoria River Downs'!S48,'Wandering'!S104)</f>
        <v>18.7505197505197</v>
      </c>
      <c r="L35" s="12">
        <f>AVERAGE('Alice Springs'!T102,'Bridgetown'!T104,'Brisbane'!T102,'Broome'!T102,'Cairns'!T102,'Canberra'!T103,'Cape Borda'!T56,'Cape Otway'!T100,'Charleville'!T102,'Coffs Harbour'!T60,'Cunderdin'!T61,'Dalwallinu'!T56,'Esperance'!T102,'Eucla'!T98,'Georgetown'!T110,'Giles'!T55,'Grove'!T66,'Halls Creek'!T102,'Horn Island'!T61,'Kalgoorlie'!T102,'Katanning'!T104,'Launceston'!T110,'Learmonth'!T36,'Longreach'!T102,'Low Head'!T103,'Meekatharra'!T85,'Moree'!T102,'Port Hedland'!T99,'Rabbit Flat'!T43,'Richmond Qld'!T104,'Rockhampton'!T72,'St George'!T99,'Tarcoola'!T91,'Tennant Creek'!T101,'Townsville'!T71,'Victoria River Downs'!T48,'Wandering'!T104)</f>
        <v>37.5228180105116</v>
      </c>
      <c r="M35" s="13">
        <f>AVERAGE('Alice Springs'!V102,'Bridgetown'!V104,'Brisbane'!V102,'Broome'!V102,'Cairns'!V102,'Canberra'!V103,'Cape Borda'!V56,'Cape Otway'!V100,'Charleville'!V102,'Coffs Harbour'!V60,'Cunderdin'!V61,'Dalwallinu'!V56,'Esperance'!V102,'Eucla'!V98,'Georgetown'!V110,'Giles'!V55,'Grove'!V66,'Halls Creek'!V102,'Horn Island'!V61,'Kalgoorlie'!V102,'Katanning'!V104,'Launceston'!V110,'Learmonth'!V36,'Longreach'!V102,'Low Head'!V103,'Meekatharra'!V85,'Moree'!V102,'Port Hedland'!V99,'Rabbit Flat'!V43,'Richmond Qld'!V104,'Rockhampton'!V72,'St George'!V99,'Tarcoola'!V91,'Tennant Creek'!V101,'Townsville'!V71,'Victoria River Downs'!V48,'Wandering'!V104)</f>
        <v>3.85862785862786</v>
      </c>
      <c r="N35" s="12">
        <f>AVERAGE('Alice Springs'!W102,'Bridgetown'!W104,'Brisbane'!W102,'Broome'!W102,'Cairns'!W102,'Canberra'!W103,'Cape Borda'!W56,'Cape Otway'!W100,'Charleville'!W102,'Coffs Harbour'!W60,'Cunderdin'!W61,'Dalwallinu'!W56,'Esperance'!W102,'Eucla'!W98,'Georgetown'!W110,'Giles'!W55,'Grove'!W66,'Halls Creek'!W102,'Horn Island'!W61,'Kalgoorlie'!W102,'Katanning'!W104,'Launceston'!W110,'Learmonth'!W36,'Longreach'!W102,'Low Head'!W103,'Meekatharra'!W85,'Moree'!W102,'Port Hedland'!W99,'Rabbit Flat'!W43,'Richmond Qld'!W104,'Rockhampton'!W72,'St George'!W99,'Tarcoola'!W91,'Tennant Creek'!W101,'Townsville'!W71,'Victoria River Downs'!W48,'Wandering'!W104)</f>
        <v>39.9817405565389</v>
      </c>
    </row>
    <row r="36" ht="23" customHeight="1">
      <c r="A36" t="s" s="14">
        <v>27</v>
      </c>
      <c r="B36" s="11">
        <f>AVERAGE('Alice Springs'!B103,'Bridgetown'!B105,'Brisbane'!B103,'Broome'!B103,'Cairns'!B103,'Canberra'!B104,'Cape Borda'!B57,'Cape Otway'!B101,'Charleville'!B103,'Coffs Harbour'!B61,'Cunderdin'!B62,'Dalwallinu'!B57,'Esperance'!B103,'Eucla'!B99,'Georgetown'!B111,'Giles'!B56,'Grove'!B67,'Halls Creek'!B103,'Horn Island'!B62,'Kalgoorlie'!B103,'Katanning'!B105,'Launceston'!B111,'Learmonth'!B37,'Longreach'!B103,'Low Head'!B104,'Meekatharra'!B86,'Moree'!B103,'Port Hedland'!B100,'Rabbit Flat'!B44,'Richmond Qld'!B105,'Rockhampton'!B73,'St George'!B100,'Tarcoola'!B92,'Tennant Creek'!B102,'Townsville'!B72,'Victoria River Downs'!B49,'Wandering'!B105)</f>
        <v>35.2972972972973</v>
      </c>
      <c r="C36" s="12">
        <f>AVERAGE('Alice Springs'!D103,'Bridgetown'!D105,'Brisbane'!D103,'Broome'!D103,'Cairns'!D103,'Canberra'!D104,'Cape Borda'!D57,'Cape Otway'!B101,'Charleville'!D103,'Coffs Harbour'!D61,'Cunderdin'!D62,'Dalwallinu'!D57,'Esperance'!D103,'Eucla'!D99,'Georgetown'!D111,'Giles'!D56,'Grove'!D67,'Halls Creek'!D103,'Horn Island'!D62,'Kalgoorlie'!D103,'Katanning'!D105,'Launceston'!D111,'Learmonth'!D37,'Longreach'!D103,'Low Head'!D104,'Meekatharra'!D86,'Moree'!D103,'Port Hedland'!D100,'Rabbit Flat'!D44,'Richmond Qld'!D105,'Rockhampton'!D73,'St George'!D100,'Tarcoola'!D92,'Tennant Creek'!D102,'Townsville'!D72,'Victoria River Downs'!D49,'Wandering'!D105)</f>
        <v>36.1731602555895</v>
      </c>
      <c r="D36" s="13">
        <f>AVERAGE('Alice Springs'!G103,'Bridgetown'!G105,'Brisbane'!G103,'Broome'!G103,'Cairns'!G103,'Canberra'!G104,'Cape Borda'!G57,'Cape Otway'!G101,'Charleville'!G103,'Coffs Harbour'!G61,'Cunderdin'!G62,'Dalwallinu'!G57,'Esperance'!G103,'Eucla'!G99,'Georgetown'!G111,'Giles'!G56,'Grove'!G67,'Halls Creek'!G103,'Horn Island'!G62,'Kalgoorlie'!G103,'Katanning'!G105,'Launceston'!G111,'Learmonth'!G37,'Longreach'!G103,'Low Head'!G104,'Meekatharra'!G86,'Moree'!G103,'Port Hedland'!G100,'Rabbit Flat'!G44,'Richmond Qld'!G105,'Rockhampton'!G73,'St George'!G100,'Tarcoola'!G92,'Tennant Creek'!G102,'Townsville'!G72,'Victoria River Downs'!G49,'Wandering'!G105)</f>
        <v>17.7297297297297</v>
      </c>
      <c r="E36" s="12">
        <f>AVERAGE('Alice Springs'!I103,'Bridgetown'!I105,'Brisbane'!I103,'Broome'!I103,'Cairns'!I103,'Canberra'!I104,'Cape Borda'!I57,'Cape Otway'!I101,'Charleville'!I103,'Coffs Harbour'!I61,'Cunderdin'!I62,'Dalwallinu'!I57,'Esperance'!I103,'Eucla'!I99,'Georgetown'!I111,'Giles'!I56,'Grove'!I67,'Halls Creek'!I103,'Horn Island'!I62,'Kalgoorlie'!I103,'Katanning'!I105,'Launceston'!I111,'Learmonth'!I37,'Longreach'!I103,'Low Head'!I104,'Meekatharra'!I86,'Moree'!I103,'Port Hedland'!I100,'Rabbit Flat'!I44,'Richmond Qld'!I105,'Rockhampton'!I73,'St George'!I100,'Tarcoola'!I92,'Tennant Creek'!I102,'Townsville'!I72,'Victoria River Downs'!I49,'Wandering'!I105)</f>
        <v>37.1741072296049</v>
      </c>
      <c r="F36" s="13">
        <f>AVERAGE('Alice Springs'!L103,'Bridgetown'!L105,'Brisbane'!L103,'Broome'!L103,'Cairns'!L103,'Canberra'!L104,'Cape Borda'!L57,'Cape Otway'!L101,'Charleville'!L103,'Coffs Harbour'!L61,'Cunderdin'!L62,'Dalwallinu'!L57,'Esperance'!L103,'Eucla'!L99,'Georgetown'!L111,'Giles'!L56,'Grove'!L67,'Halls Creek'!L103,'Horn Island'!L62,'Kalgoorlie'!L103,'Katanning'!L105,'Launceston'!L111,'Learmonth'!L37,'Longreach'!L103,'Low Head'!L104,'Meekatharra'!L86,'Moree'!L103,'Port Hedland'!L100,'Rabbit Flat'!L44,'Richmond Qld'!L105,'Rockhampton'!L73,'St George'!L100,'Tarcoola'!L92,'Tennant Creek'!L102,'Townsville'!L72,'Victoria River Downs'!L49,'Wandering'!L105)</f>
        <v>3.81081081081081</v>
      </c>
      <c r="G36" s="12">
        <f>AVERAGE('Alice Springs'!N103,'Bridgetown'!N105,'Brisbane'!N103,'Broome'!N103,'Cairns'!N103,'Canberra'!N104,'Cape Borda'!N57,'Cape Otway'!N101,'Charleville'!N103,'Coffs Harbour'!N61,'Cunderdin'!N62,'Dalwallinu'!N57,'Esperance'!N103,'Eucla'!N99,'Georgetown'!N111,'Giles'!N56,'Grove'!N67,'Halls Creek'!N103,'Horn Island'!N62,'Kalgoorlie'!N103,'Katanning'!N105,'Launceston'!N111,'Learmonth'!N37,'Longreach'!N103,'Low Head'!N104,'Meekatharra'!N86,'Moree'!N103,'Port Hedland'!N100,'Rabbit Flat'!N44,'Richmond Qld'!N105,'Rockhampton'!N73,'St George'!N100,'Tarcoola'!N92,'Tennant Creek'!N102,'Townsville'!N72,'Victoria River Downs'!N49,'Wandering'!N105)</f>
        <v>40.3622851576528</v>
      </c>
      <c r="H36" t="s" s="14">
        <v>27</v>
      </c>
      <c r="I36" s="11">
        <f>AVERAGE('Alice Springs'!P103,'Bridgetown'!P105,'Brisbane'!P103,'Broome'!P103,'Cairns'!P103,'Canberra'!P104,'Cape Borda'!P57,'Cape Otway'!P101,'Charleville'!P103,'Coffs Harbour'!P61,'Cunderdin'!P62,'Dalwallinu'!P57,'Esperance'!P103,'Eucla'!P99,'Georgetown'!P111,'Giles'!P56,'Grove'!P67,'Halls Creek'!P103,'Horn Island'!P62,'Kalgoorlie'!P103,'Katanning'!P105,'Launceston'!P111,'Learmonth'!P37,'Longreach'!P103,'Low Head'!P104,'Meekatharra'!P86,'Moree'!P103,'Port Hedland'!P100,'Rabbit Flat'!P44,'Richmond Qld'!P105,'Rockhampton'!P73,'St George'!P100,'Tarcoola'!P92,'Tennant Creek'!P102,'Townsville'!P72,'Victoria River Downs'!P49,'Wandering'!P105)</f>
        <v>37.6351351351351</v>
      </c>
      <c r="J36" s="12">
        <f>AVERAGE('Alice Springs'!Q103,'Bridgetown'!Q105,'Brisbane'!Q103,'Broome'!Q103,'Cairns'!Q103,'Canberra'!Q104,'Cape Borda'!Q57,'Cape Otway'!Q101,'Charleville'!Q103,'Coffs Harbour'!Q61,'Cunderdin'!Q62,'Dalwallinu'!Q57,'Esperance'!Q103,'Eucla'!Q99,'Georgetown'!Q111,'Giles'!Q56,'Grove'!Q67,'Halls Creek'!Q103,'Horn Island'!Q62,'Kalgoorlie'!Q103,'Katanning'!Q105,'Launceston'!Q111,'Learmonth'!Q37,'Longreach'!Q103,'Low Head'!Q104,'Meekatharra'!Q86,'Moree'!Q103,'Port Hedland'!Q100,'Rabbit Flat'!Q44,'Richmond Qld'!Q105,'Rockhampton'!Q73,'St George'!Q100,'Tarcoola'!Q92,'Tennant Creek'!Q102,'Townsville'!Q72,'Victoria River Downs'!Q49,'Wandering'!Q105)</f>
        <v>36.0895651781322</v>
      </c>
      <c r="K36" s="13">
        <f>AVERAGE('Alice Springs'!S103,'Bridgetown'!S105,'Brisbane'!S103,'Broome'!S103,'Cairns'!S103,'Canberra'!S104,'Cape Borda'!S57,'Cape Otway'!S101,'Charleville'!S103,'Coffs Harbour'!S61,'Cunderdin'!S62,'Dalwallinu'!S57,'Esperance'!S103,'Eucla'!S99,'Georgetown'!S111,'Giles'!S56,'Grove'!S67,'Halls Creek'!S103,'Horn Island'!S62,'Kalgoorlie'!S103,'Katanning'!S105,'Launceston'!S111,'Learmonth'!S37,'Longreach'!S103,'Low Head'!S104,'Meekatharra'!S86,'Moree'!S103,'Port Hedland'!S100,'Rabbit Flat'!S44,'Richmond Qld'!S105,'Rockhampton'!S73,'St George'!S100,'Tarcoola'!S92,'Tennant Creek'!S102,'Townsville'!S72,'Victoria River Downs'!S49,'Wandering'!S105)</f>
        <v>18.6776061776062</v>
      </c>
      <c r="L36" s="12">
        <f>AVERAGE('Alice Springs'!T103,'Bridgetown'!T105,'Brisbane'!T103,'Broome'!T103,'Cairns'!T103,'Canberra'!T104,'Cape Borda'!T57,'Cape Otway'!T101,'Charleville'!T103,'Coffs Harbour'!T61,'Cunderdin'!T62,'Dalwallinu'!T57,'Esperance'!T103,'Eucla'!T99,'Georgetown'!T111,'Giles'!T56,'Grove'!T67,'Halls Creek'!T103,'Horn Island'!T62,'Kalgoorlie'!T103,'Katanning'!T105,'Launceston'!T111,'Learmonth'!T37,'Longreach'!T103,'Low Head'!T104,'Meekatharra'!T86,'Moree'!T103,'Port Hedland'!T100,'Rabbit Flat'!T44,'Richmond Qld'!T105,'Rockhampton'!T73,'St George'!T100,'Tarcoola'!T92,'Tennant Creek'!T102,'Townsville'!T72,'Victoria River Downs'!T49,'Wandering'!T105)</f>
        <v>37.5128572851733</v>
      </c>
      <c r="M36" s="13">
        <f>AVERAGE('Alice Springs'!V103,'Bridgetown'!V105,'Brisbane'!V103,'Broome'!V103,'Cairns'!V103,'Canberra'!V104,'Cape Borda'!V57,'Cape Otway'!V101,'Charleville'!V103,'Coffs Harbour'!V61,'Cunderdin'!V62,'Dalwallinu'!V57,'Esperance'!V103,'Eucla'!V99,'Georgetown'!V111,'Giles'!V56,'Grove'!V67,'Halls Creek'!V103,'Horn Island'!V62,'Kalgoorlie'!V103,'Katanning'!V105,'Launceston'!V111,'Learmonth'!V37,'Longreach'!V103,'Low Head'!V104,'Meekatharra'!V86,'Moree'!V103,'Port Hedland'!V100,'Rabbit Flat'!V44,'Richmond Qld'!V105,'Rockhampton'!V73,'St George'!V100,'Tarcoola'!V92,'Tennant Creek'!V102,'Townsville'!V72,'Victoria River Downs'!V49,'Wandering'!V105)</f>
        <v>3.85521235521236</v>
      </c>
      <c r="N36" s="12">
        <f>AVERAGE('Alice Springs'!W103,'Bridgetown'!W105,'Brisbane'!W103,'Broome'!W103,'Cairns'!W103,'Canberra'!W104,'Cape Borda'!W57,'Cape Otway'!W101,'Charleville'!W103,'Coffs Harbour'!W61,'Cunderdin'!W62,'Dalwallinu'!W57,'Esperance'!W103,'Eucla'!W99,'Georgetown'!W111,'Giles'!W56,'Grove'!W67,'Halls Creek'!W103,'Horn Island'!W62,'Kalgoorlie'!W103,'Katanning'!W105,'Launceston'!W111,'Learmonth'!W37,'Longreach'!W103,'Low Head'!W104,'Meekatharra'!W86,'Moree'!W103,'Port Hedland'!W100,'Rabbit Flat'!W44,'Richmond Qld'!W105,'Rockhampton'!W73,'St George'!W100,'Tarcoola'!W92,'Tennant Creek'!W102,'Townsville'!W72,'Victoria River Downs'!W49,'Wandering'!W105)</f>
        <v>39.9789754180772</v>
      </c>
    </row>
    <row r="37" ht="23" customHeight="1">
      <c r="A37" t="s" s="14">
        <v>28</v>
      </c>
      <c r="B37" s="11">
        <f>AVERAGE('Alice Springs'!B104,'Bridgetown'!B106,'Brisbane'!B104,'Broome'!B104,'Cairns'!B104,'Canberra'!B105,'Cape Borda'!B58,'Cape Otway'!B102,'Charleville'!B104,'Coffs Harbour'!B62,'Cunderdin'!B63,'Dalwallinu'!B58,'Esperance'!B104,'Eucla'!B100,'Georgetown'!B112,'Giles'!B57,'Grove'!B68,'Halls Creek'!B104,'Horn Island'!B63,'Kalgoorlie'!B104,'Katanning'!B106,'Launceston'!B112,'Learmonth'!B38,'Longreach'!B104,'Low Head'!B105,'Meekatharra'!B87,'Moree'!B104,'Port Hedland'!B101,'Rabbit Flat'!B45,'Richmond Qld'!B106,'Rockhampton'!B74,'St George'!B101,'Tarcoola'!B93,'Tennant Creek'!B103,'Townsville'!B73,'Victoria River Downs'!B50,'Wandering'!B106)</f>
        <v>35.7222222222222</v>
      </c>
      <c r="C37" s="12">
        <f>AVERAGE('Alice Springs'!D104,'Bridgetown'!D106,'Brisbane'!D104,'Broome'!D104,'Cairns'!D104,'Canberra'!D105,'Cape Borda'!D58,'Cape Otway'!B102,'Charleville'!D104,'Coffs Harbour'!D62,'Cunderdin'!D63,'Dalwallinu'!D58,'Esperance'!D104,'Eucla'!D100,'Georgetown'!D112,'Giles'!D57,'Grove'!D68,'Halls Creek'!D104,'Horn Island'!D63,'Kalgoorlie'!D104,'Katanning'!D106,'Launceston'!D112,'Learmonth'!D38,'Longreach'!D104,'Low Head'!D105,'Meekatharra'!D87,'Moree'!D104,'Port Hedland'!D101,'Rabbit Flat'!D45,'Richmond Qld'!D106,'Rockhampton'!D74,'St George'!D101,'Tarcoola'!D93,'Tennant Creek'!D103,'Townsville'!D73,'Victoria River Downs'!D50,'Wandering'!D106)</f>
        <v>36.6249001163841</v>
      </c>
      <c r="D37" s="13">
        <f>AVERAGE('Alice Springs'!G104,'Bridgetown'!G106,'Brisbane'!G104,'Broome'!G104,'Cairns'!G104,'Canberra'!G105,'Cape Borda'!G58,'Cape Otway'!G102,'Charleville'!G104,'Coffs Harbour'!G62,'Cunderdin'!G63,'Dalwallinu'!G58,'Esperance'!G104,'Eucla'!G100,'Georgetown'!G112,'Giles'!G57,'Grove'!G68,'Halls Creek'!G104,'Horn Island'!G63,'Kalgoorlie'!G104,'Katanning'!G106,'Launceston'!G112,'Learmonth'!G38,'Longreach'!G104,'Low Head'!G105,'Meekatharra'!G87,'Moree'!G104,'Port Hedland'!G101,'Rabbit Flat'!G45,'Richmond Qld'!G106,'Rockhampton'!G74,'St George'!G101,'Tarcoola'!G93,'Tennant Creek'!G103,'Townsville'!G73,'Victoria River Downs'!G50,'Wandering'!G106)</f>
        <v>18.0277777777778</v>
      </c>
      <c r="E37" s="12">
        <f>AVERAGE('Alice Springs'!I104,'Bridgetown'!I106,'Brisbane'!I104,'Broome'!I104,'Cairns'!I104,'Canberra'!I105,'Cape Borda'!I58,'Cape Otway'!I102,'Charleville'!I104,'Coffs Harbour'!I62,'Cunderdin'!I63,'Dalwallinu'!I58,'Esperance'!I104,'Eucla'!I100,'Georgetown'!I112,'Giles'!I57,'Grove'!I68,'Halls Creek'!I104,'Horn Island'!I63,'Kalgoorlie'!I104,'Katanning'!I106,'Launceston'!I112,'Learmonth'!I38,'Longreach'!I104,'Low Head'!I105,'Meekatharra'!I87,'Moree'!I104,'Port Hedland'!I101,'Rabbit Flat'!I45,'Richmond Qld'!I106,'Rockhampton'!I74,'St George'!I101,'Tarcoola'!I93,'Tennant Creek'!I103,'Townsville'!I73,'Victoria River Downs'!I50,'Wandering'!I106)</f>
        <v>37.6873847348589</v>
      </c>
      <c r="F37" s="13">
        <f>AVERAGE('Alice Springs'!L104,'Bridgetown'!L106,'Brisbane'!L104,'Broome'!L104,'Cairns'!L104,'Canberra'!L105,'Cape Borda'!L58,'Cape Otway'!L102,'Charleville'!L104,'Coffs Harbour'!L62,'Cunderdin'!L63,'Dalwallinu'!L58,'Esperance'!L104,'Eucla'!L100,'Georgetown'!L112,'Giles'!L57,'Grove'!L68,'Halls Creek'!L104,'Horn Island'!L63,'Kalgoorlie'!L104,'Katanning'!L106,'Launceston'!L112,'Learmonth'!L38,'Longreach'!L104,'Low Head'!L105,'Meekatharra'!L87,'Moree'!L104,'Port Hedland'!L101,'Rabbit Flat'!L45,'Richmond Qld'!L106,'Rockhampton'!L74,'St George'!L101,'Tarcoola'!L93,'Tennant Creek'!L103,'Townsville'!L73,'Victoria River Downs'!L50,'Wandering'!L106)</f>
        <v>4.16666666666667</v>
      </c>
      <c r="G37" s="12">
        <f>AVERAGE('Alice Springs'!N104,'Bridgetown'!N106,'Brisbane'!N104,'Broome'!N104,'Cairns'!N104,'Canberra'!N105,'Cape Borda'!N58,'Cape Otway'!N102,'Charleville'!N104,'Coffs Harbour'!N62,'Cunderdin'!N63,'Dalwallinu'!N58,'Esperance'!N104,'Eucla'!N100,'Georgetown'!N112,'Giles'!N57,'Grove'!N68,'Halls Creek'!N104,'Horn Island'!N63,'Kalgoorlie'!N104,'Katanning'!N106,'Launceston'!N112,'Learmonth'!N38,'Longreach'!N104,'Low Head'!N105,'Meekatharra'!N87,'Moree'!N104,'Port Hedland'!N101,'Rabbit Flat'!N45,'Richmond Qld'!N106,'Rockhampton'!N74,'St George'!N101,'Tarcoola'!N93,'Tennant Creek'!N103,'Townsville'!N73,'Victoria River Downs'!N50,'Wandering'!N106)</f>
        <v>40.0573858363858</v>
      </c>
      <c r="H37" t="s" s="14">
        <v>28</v>
      </c>
      <c r="I37" s="11">
        <f>AVERAGE('Alice Springs'!P104,'Bridgetown'!P106,'Brisbane'!P104,'Broome'!P104,'Cairns'!P104,'Canberra'!P105,'Cape Borda'!P58,'Cape Otway'!P102,'Charleville'!P104,'Coffs Harbour'!P62,'Cunderdin'!P63,'Dalwallinu'!P58,'Esperance'!P104,'Eucla'!P100,'Georgetown'!P112,'Giles'!P57,'Grove'!P68,'Halls Creek'!P104,'Horn Island'!P63,'Kalgoorlie'!P104,'Katanning'!P106,'Launceston'!P112,'Learmonth'!P38,'Longreach'!P104,'Low Head'!P105,'Meekatharra'!P87,'Moree'!P104,'Port Hedland'!P101,'Rabbit Flat'!P45,'Richmond Qld'!P106,'Rockhampton'!P74,'St George'!P101,'Tarcoola'!P93,'Tennant Creek'!P103,'Townsville'!P73,'Victoria River Downs'!P50,'Wandering'!P106)</f>
        <v>37.2277777777778</v>
      </c>
      <c r="J37" s="12">
        <f>AVERAGE('Alice Springs'!Q104,'Bridgetown'!Q106,'Brisbane'!Q104,'Broome'!Q104,'Cairns'!Q104,'Canberra'!Q105,'Cape Borda'!Q58,'Cape Otway'!Q102,'Charleville'!Q104,'Coffs Harbour'!Q62,'Cunderdin'!Q63,'Dalwallinu'!Q58,'Esperance'!Q104,'Eucla'!Q100,'Georgetown'!Q112,'Giles'!Q57,'Grove'!Q68,'Halls Creek'!Q104,'Horn Island'!Q63,'Kalgoorlie'!Q104,'Katanning'!Q106,'Launceston'!Q112,'Learmonth'!Q38,'Longreach'!Q104,'Low Head'!Q105,'Meekatharra'!Q87,'Moree'!Q104,'Port Hedland'!Q101,'Rabbit Flat'!Q45,'Richmond Qld'!Q106,'Rockhampton'!Q74,'St George'!Q101,'Tarcoola'!Q93,'Tennant Creek'!Q103,'Townsville'!Q73,'Victoria River Downs'!Q50,'Wandering'!Q106)</f>
        <v>36.1845380516647</v>
      </c>
      <c r="K37" s="13">
        <f>AVERAGE('Alice Springs'!S104,'Bridgetown'!S106,'Brisbane'!S104,'Broome'!S104,'Cairns'!S104,'Canberra'!S105,'Cape Borda'!S58,'Cape Otway'!S102,'Charleville'!S104,'Coffs Harbour'!S62,'Cunderdin'!S63,'Dalwallinu'!S58,'Esperance'!S104,'Eucla'!S100,'Georgetown'!S112,'Giles'!S57,'Grove'!S68,'Halls Creek'!S104,'Horn Island'!S63,'Kalgoorlie'!S104,'Katanning'!S106,'Launceston'!S112,'Learmonth'!S38,'Longreach'!S104,'Low Head'!S105,'Meekatharra'!S87,'Moree'!S104,'Port Hedland'!S101,'Rabbit Flat'!S45,'Richmond Qld'!S106,'Rockhampton'!S74,'St George'!S101,'Tarcoola'!S93,'Tennant Creek'!S103,'Townsville'!S73,'Victoria River Downs'!S50,'Wandering'!S106)</f>
        <v>18.4388888888889</v>
      </c>
      <c r="L37" s="12">
        <f>AVERAGE('Alice Springs'!T104,'Bridgetown'!T106,'Brisbane'!T104,'Broome'!T104,'Cairns'!T104,'Canberra'!T105,'Cape Borda'!T58,'Cape Otway'!T102,'Charleville'!T104,'Coffs Harbour'!T62,'Cunderdin'!T63,'Dalwallinu'!T58,'Esperance'!T104,'Eucla'!T100,'Georgetown'!T112,'Giles'!T57,'Grove'!T68,'Halls Creek'!T104,'Horn Island'!T63,'Kalgoorlie'!T104,'Katanning'!T106,'Launceston'!T112,'Learmonth'!T38,'Longreach'!T104,'Low Head'!T105,'Meekatharra'!T87,'Moree'!T104,'Port Hedland'!T101,'Rabbit Flat'!T45,'Richmond Qld'!T106,'Rockhampton'!T74,'St George'!T101,'Tarcoola'!T93,'Tennant Creek'!T103,'Townsville'!T73,'Victoria River Downs'!T50,'Wandering'!T106)</f>
        <v>37.5965356465287</v>
      </c>
      <c r="M37" s="13">
        <f>AVERAGE('Alice Springs'!V104,'Bridgetown'!V106,'Brisbane'!V104,'Broome'!V104,'Cairns'!V104,'Canberra'!V105,'Cape Borda'!V58,'Cape Otway'!V102,'Charleville'!V104,'Coffs Harbour'!V62,'Cunderdin'!V63,'Dalwallinu'!V58,'Esperance'!V104,'Eucla'!V100,'Georgetown'!V112,'Giles'!V57,'Grove'!V68,'Halls Creek'!V104,'Horn Island'!V63,'Kalgoorlie'!V104,'Katanning'!V106,'Launceston'!V112,'Learmonth'!V38,'Longreach'!V104,'Low Head'!V105,'Meekatharra'!V87,'Moree'!V104,'Port Hedland'!V101,'Rabbit Flat'!V45,'Richmond Qld'!V106,'Rockhampton'!V74,'St George'!V101,'Tarcoola'!V93,'Tennant Creek'!V103,'Townsville'!V73,'Victoria River Downs'!V50,'Wandering'!V106)</f>
        <v>3.76111111111111</v>
      </c>
      <c r="N37" s="12">
        <f>AVERAGE('Alice Springs'!W104,'Bridgetown'!W106,'Brisbane'!W104,'Broome'!W104,'Cairns'!W104,'Canberra'!W105,'Cape Borda'!W58,'Cape Otway'!W102,'Charleville'!W104,'Coffs Harbour'!W62,'Cunderdin'!W63,'Dalwallinu'!W58,'Esperance'!W104,'Eucla'!W100,'Georgetown'!W112,'Giles'!W57,'Grove'!W68,'Halls Creek'!W104,'Horn Island'!W63,'Kalgoorlie'!W104,'Katanning'!W106,'Launceston'!W112,'Learmonth'!W38,'Longreach'!W104,'Low Head'!W105,'Meekatharra'!W87,'Moree'!W104,'Port Hedland'!W101,'Rabbit Flat'!W45,'Richmond Qld'!W106,'Rockhampton'!W74,'St George'!W101,'Tarcoola'!W93,'Tennant Creek'!W103,'Townsville'!W73,'Victoria River Downs'!W50,'Wandering'!W106)</f>
        <v>40.0534542537975</v>
      </c>
    </row>
    <row r="38" ht="23" customHeight="1">
      <c r="A38" t="s" s="14">
        <v>29</v>
      </c>
      <c r="B38" s="11">
        <f>AVERAGE('Alice Springs'!B105,'Bridgetown'!B107,'Brisbane'!B105,'Broome'!B105,'Cairns'!B105,'Canberra'!B106,'Cape Borda'!B59,'Cape Otway'!B103,'Charleville'!B105,'Coffs Harbour'!B63,'Cunderdin'!B64,'Dalwallinu'!B59,'Esperance'!B105,'Eucla'!B101,'Georgetown'!B113,'Giles'!B58,'Grove'!B69,'Halls Creek'!B105,'Horn Island'!B64,'Kalgoorlie'!B105,'Katanning'!B107,'Launceston'!B113,'Learmonth'!B39,'Longreach'!B105,'Low Head'!B106,'Meekatharra'!B88,'Moree'!B105,'Port Hedland'!B102,'Rabbit Flat'!B46,'Richmond Qld'!B107,'Rockhampton'!B75,'St George'!B102,'Tarcoola'!B94,'Tennant Creek'!B104,'Townsville'!B74,'Victoria River Downs'!B51,'Wandering'!B107)</f>
        <v>41.1111111111111</v>
      </c>
      <c r="C38" s="12">
        <f>AVERAGE('Alice Springs'!D105,'Bridgetown'!D107,'Brisbane'!D105,'Broome'!D105,'Cairns'!D105,'Canberra'!D106,'Cape Borda'!D59,'Cape Otway'!B103,'Charleville'!D105,'Coffs Harbour'!D63,'Cunderdin'!D64,'Dalwallinu'!D59,'Esperance'!D105,'Eucla'!D101,'Georgetown'!D113,'Giles'!D58,'Grove'!D69,'Halls Creek'!D105,'Horn Island'!D64,'Kalgoorlie'!D105,'Katanning'!D107,'Launceston'!D113,'Learmonth'!D39,'Longreach'!D105,'Low Head'!D106,'Meekatharra'!D88,'Moree'!D105,'Port Hedland'!D102,'Rabbit Flat'!D46,'Richmond Qld'!D107,'Rockhampton'!D75,'St George'!D102,'Tarcoola'!D94,'Tennant Creek'!D104,'Townsville'!D74,'Victoria River Downs'!D51,'Wandering'!D107)</f>
        <v>36.6047392306798</v>
      </c>
      <c r="D38" s="13">
        <f>AVERAGE('Alice Springs'!G105,'Bridgetown'!G107,'Brisbane'!G105,'Broome'!G105,'Cairns'!G105,'Canberra'!G106,'Cape Borda'!G59,'Cape Otway'!G103,'Charleville'!G105,'Coffs Harbour'!G63,'Cunderdin'!G64,'Dalwallinu'!G59,'Esperance'!G105,'Eucla'!G101,'Georgetown'!G113,'Giles'!G58,'Grove'!G69,'Halls Creek'!G105,'Horn Island'!G64,'Kalgoorlie'!G105,'Katanning'!G107,'Launceston'!G113,'Learmonth'!G39,'Longreach'!G105,'Low Head'!G106,'Meekatharra'!G88,'Moree'!G105,'Port Hedland'!G102,'Rabbit Flat'!G46,'Richmond Qld'!G107,'Rockhampton'!G75,'St George'!G102,'Tarcoola'!G94,'Tennant Creek'!G104,'Townsville'!G74,'Victoria River Downs'!G51,'Wandering'!G107)</f>
        <v>20.1111111111111</v>
      </c>
      <c r="E38" s="12">
        <f>AVERAGE('Alice Springs'!I105,'Bridgetown'!I107,'Brisbane'!I105,'Broome'!I105,'Cairns'!I105,'Canberra'!I106,'Cape Borda'!I59,'Cape Otway'!I103,'Charleville'!I105,'Coffs Harbour'!I63,'Cunderdin'!I64,'Dalwallinu'!I59,'Esperance'!I105,'Eucla'!I101,'Georgetown'!I113,'Giles'!I58,'Grove'!I69,'Halls Creek'!I105,'Horn Island'!I64,'Kalgoorlie'!I105,'Katanning'!I107,'Launceston'!I113,'Learmonth'!I39,'Longreach'!I105,'Low Head'!I106,'Meekatharra'!I88,'Moree'!I105,'Port Hedland'!I102,'Rabbit Flat'!I46,'Richmond Qld'!I107,'Rockhampton'!I75,'St George'!I102,'Tarcoola'!I94,'Tennant Creek'!I104,'Townsville'!I74,'Victoria River Downs'!I51,'Wandering'!I107)</f>
        <v>37.7007221246265</v>
      </c>
      <c r="F38" s="13">
        <f>AVERAGE('Alice Springs'!L105,'Bridgetown'!L107,'Brisbane'!L105,'Broome'!L105,'Cairns'!L105,'Canberra'!L106,'Cape Borda'!L59,'Cape Otway'!L103,'Charleville'!L105,'Coffs Harbour'!L63,'Cunderdin'!L64,'Dalwallinu'!L59,'Esperance'!L105,'Eucla'!L101,'Georgetown'!L113,'Giles'!L58,'Grove'!L69,'Halls Creek'!L105,'Horn Island'!L64,'Kalgoorlie'!L105,'Katanning'!L107,'Launceston'!L113,'Learmonth'!L39,'Longreach'!L105,'Low Head'!L106,'Meekatharra'!L88,'Moree'!L105,'Port Hedland'!L102,'Rabbit Flat'!L46,'Richmond Qld'!L107,'Rockhampton'!L75,'St George'!L102,'Tarcoola'!L94,'Tennant Creek'!L104,'Townsville'!L74,'Victoria River Downs'!L51,'Wandering'!L107)</f>
        <v>3.80555555555556</v>
      </c>
      <c r="G38" s="12">
        <f>AVERAGE('Alice Springs'!N105,'Bridgetown'!N107,'Brisbane'!N105,'Broome'!N105,'Cairns'!N105,'Canberra'!N106,'Cape Borda'!N59,'Cape Otway'!N103,'Charleville'!N105,'Coffs Harbour'!N63,'Cunderdin'!N64,'Dalwallinu'!N59,'Esperance'!N105,'Eucla'!N101,'Georgetown'!N113,'Giles'!N58,'Grove'!N69,'Halls Creek'!N105,'Horn Island'!N64,'Kalgoorlie'!N105,'Katanning'!N107,'Launceston'!N113,'Learmonth'!N39,'Longreach'!N105,'Low Head'!N106,'Meekatharra'!N88,'Moree'!N105,'Port Hedland'!N102,'Rabbit Flat'!N46,'Richmond Qld'!N107,'Rockhampton'!N75,'St George'!N102,'Tarcoola'!N94,'Tennant Creek'!N104,'Townsville'!N74,'Victoria River Downs'!N51,'Wandering'!N107)</f>
        <v>40.1629944607364</v>
      </c>
      <c r="H38" t="s" s="14">
        <v>29</v>
      </c>
      <c r="I38" s="11">
        <f>AVERAGE('Alice Springs'!P105,'Bridgetown'!P107,'Brisbane'!P105,'Broome'!P105,'Cairns'!P105,'Canberra'!P106,'Cape Borda'!P59,'Cape Otway'!P103,'Charleville'!P105,'Coffs Harbour'!P63,'Cunderdin'!P64,'Dalwallinu'!P59,'Esperance'!P105,'Eucla'!P101,'Georgetown'!P113,'Giles'!P58,'Grove'!P69,'Halls Creek'!P105,'Horn Island'!P64,'Kalgoorlie'!P105,'Katanning'!P107,'Launceston'!P113,'Learmonth'!P39,'Longreach'!P105,'Low Head'!P106,'Meekatharra'!P88,'Moree'!P105,'Port Hedland'!P102,'Rabbit Flat'!P46,'Richmond Qld'!P107,'Rockhampton'!P75,'St George'!P102,'Tarcoola'!P94,'Tennant Creek'!P104,'Townsville'!P74,'Victoria River Downs'!P51,'Wandering'!P107)</f>
        <v>37.4704861111111</v>
      </c>
      <c r="J38" s="12">
        <f>AVERAGE('Alice Springs'!Q105,'Bridgetown'!Q107,'Brisbane'!Q105,'Broome'!Q105,'Cairns'!Q105,'Canberra'!Q106,'Cape Borda'!Q59,'Cape Otway'!Q103,'Charleville'!Q105,'Coffs Harbour'!Q63,'Cunderdin'!Q64,'Dalwallinu'!Q59,'Esperance'!Q105,'Eucla'!Q101,'Georgetown'!Q113,'Giles'!Q58,'Grove'!Q69,'Halls Creek'!Q105,'Horn Island'!Q64,'Kalgoorlie'!Q105,'Katanning'!Q107,'Launceston'!Q113,'Learmonth'!Q39,'Longreach'!Q105,'Low Head'!Q106,'Meekatharra'!Q88,'Moree'!Q105,'Port Hedland'!Q102,'Rabbit Flat'!Q46,'Richmond Qld'!Q107,'Rockhampton'!Q75,'St George'!Q102,'Tarcoola'!Q94,'Tennant Creek'!Q104,'Townsville'!Q74,'Victoria River Downs'!Q51,'Wandering'!Q107)</f>
        <v>36.183711199333</v>
      </c>
      <c r="K38" s="13">
        <f>AVERAGE('Alice Springs'!S105,'Bridgetown'!S107,'Brisbane'!S105,'Broome'!S105,'Cairns'!S105,'Canberra'!S106,'Cape Borda'!S59,'Cape Otway'!S103,'Charleville'!S105,'Coffs Harbour'!S63,'Cunderdin'!S64,'Dalwallinu'!S59,'Esperance'!S105,'Eucla'!S101,'Georgetown'!S113,'Giles'!S58,'Grove'!S69,'Halls Creek'!S105,'Horn Island'!S64,'Kalgoorlie'!S105,'Katanning'!S107,'Launceston'!S113,'Learmonth'!S39,'Longreach'!S105,'Low Head'!S106,'Meekatharra'!S88,'Moree'!S105,'Port Hedland'!S102,'Rabbit Flat'!S46,'Richmond Qld'!S107,'Rockhampton'!S75,'St George'!S102,'Tarcoola'!S94,'Tennant Creek'!S104,'Townsville'!S74,'Victoria River Downs'!S51,'Wandering'!S107)</f>
        <v>18.5434027777778</v>
      </c>
      <c r="L38" s="12">
        <f>AVERAGE('Alice Springs'!T105,'Bridgetown'!T107,'Brisbane'!T105,'Broome'!T105,'Cairns'!T105,'Canberra'!T106,'Cape Borda'!T59,'Cape Otway'!T103,'Charleville'!T105,'Coffs Harbour'!T63,'Cunderdin'!T64,'Dalwallinu'!T59,'Esperance'!T105,'Eucla'!T101,'Georgetown'!T113,'Giles'!T58,'Grove'!T69,'Halls Creek'!T105,'Horn Island'!T64,'Kalgoorlie'!T105,'Katanning'!T107,'Launceston'!T113,'Learmonth'!T39,'Longreach'!T105,'Low Head'!T106,'Meekatharra'!T88,'Moree'!T105,'Port Hedland'!T102,'Rabbit Flat'!T46,'Richmond Qld'!T107,'Rockhampton'!T75,'St George'!T102,'Tarcoola'!T94,'Tennant Creek'!T104,'Townsville'!T74,'Victoria River Downs'!T51,'Wandering'!T107)</f>
        <v>37.6030480909993</v>
      </c>
      <c r="M38" s="13">
        <f>AVERAGE('Alice Springs'!V105,'Bridgetown'!V107,'Brisbane'!V105,'Broome'!V105,'Cairns'!V105,'Canberra'!V106,'Cape Borda'!V59,'Cape Otway'!V103,'Charleville'!V105,'Coffs Harbour'!V63,'Cunderdin'!V64,'Dalwallinu'!V59,'Esperance'!V105,'Eucla'!V101,'Georgetown'!V113,'Giles'!V58,'Grove'!V69,'Halls Creek'!V105,'Horn Island'!V64,'Kalgoorlie'!V105,'Katanning'!V107,'Launceston'!V113,'Learmonth'!V39,'Longreach'!V105,'Low Head'!V106,'Meekatharra'!V88,'Moree'!V105,'Port Hedland'!V102,'Rabbit Flat'!V46,'Richmond Qld'!V107,'Rockhampton'!V75,'St George'!V102,'Tarcoola'!V94,'Tennant Creek'!V104,'Townsville'!V74,'Victoria River Downs'!V51,'Wandering'!V107)</f>
        <v>3.76388888888889</v>
      </c>
      <c r="N38" s="12">
        <f>AVERAGE('Alice Springs'!W105,'Bridgetown'!W107,'Brisbane'!W105,'Broome'!W105,'Cairns'!W105,'Canberra'!W106,'Cape Borda'!W59,'Cape Otway'!W103,'Charleville'!W105,'Coffs Harbour'!W63,'Cunderdin'!W64,'Dalwallinu'!W59,'Esperance'!W105,'Eucla'!W101,'Georgetown'!W113,'Giles'!W58,'Grove'!W69,'Halls Creek'!W105,'Horn Island'!W64,'Kalgoorlie'!W105,'Katanning'!W107,'Launceston'!W113,'Learmonth'!W39,'Longreach'!W105,'Low Head'!W106,'Meekatharra'!W88,'Moree'!W105,'Port Hedland'!W102,'Rabbit Flat'!W46,'Richmond Qld'!W107,'Rockhampton'!W75,'St George'!W102,'Tarcoola'!W94,'Tennant Creek'!W104,'Townsville'!W74,'Victoria River Downs'!W51,'Wandering'!W107)</f>
        <v>40.0613830195831</v>
      </c>
    </row>
    <row r="39" ht="23" customHeight="1">
      <c r="A39" t="s" s="14">
        <v>30</v>
      </c>
      <c r="B39" s="11">
        <f>AVERAGE('Alice Springs'!B106,'Bridgetown'!B108,'Brisbane'!B106,'Broome'!B106,'Cairns'!B106,'Canberra'!B107,'Cape Borda'!B60,'Cape Otway'!B104,'Charleville'!B106,'Coffs Harbour'!B64,'Cunderdin'!B65,'Dalwallinu'!B60,'Esperance'!B106,'Eucla'!B102,'Georgetown'!B114,'Giles'!B59,'Grove'!B70,'Halls Creek'!B106,'Horn Island'!B65,'Kalgoorlie'!B106,'Katanning'!B108,'Launceston'!B114,'Learmonth'!B40,'Longreach'!B106,'Low Head'!B107,'Meekatharra'!B89,'Moree'!B106,'Port Hedland'!B103,'Rabbit Flat'!B47,'Richmond Qld'!B108,'Rockhampton'!B76,'St George'!B103,'Tarcoola'!B95,'Tennant Creek'!B105,'Townsville'!B75,'Victoria River Downs'!B52,'Wandering'!B108)</f>
        <v>46.75</v>
      </c>
      <c r="C39" s="12">
        <f>AVERAGE('Alice Springs'!D106,'Bridgetown'!D108,'Brisbane'!D106,'Broome'!D106,'Cairns'!D106,'Canberra'!D107,'Cape Borda'!D60,'Cape Otway'!B104,'Charleville'!D106,'Coffs Harbour'!D64,'Cunderdin'!D65,'Dalwallinu'!D60,'Esperance'!D106,'Eucla'!D102,'Georgetown'!D114,'Giles'!D59,'Grove'!D70,'Halls Creek'!D106,'Horn Island'!D65,'Kalgoorlie'!D106,'Katanning'!D108,'Launceston'!D114,'Learmonth'!D40,'Longreach'!D106,'Low Head'!D107,'Meekatharra'!D89,'Moree'!D106,'Port Hedland'!D103,'Rabbit Flat'!D47,'Richmond Qld'!D108,'Rockhampton'!D76,'St George'!D103,'Tarcoola'!D95,'Tennant Creek'!D105,'Townsville'!D75,'Victoria River Downs'!D52,'Wandering'!D108)</f>
        <v>36.9109434759469</v>
      </c>
      <c r="D39" s="13">
        <f>AVERAGE('Alice Springs'!G106,'Bridgetown'!G108,'Brisbane'!G106,'Broome'!G106,'Cairns'!G106,'Canberra'!G107,'Cape Borda'!G60,'Cape Otway'!G104,'Charleville'!G106,'Coffs Harbour'!G64,'Cunderdin'!G65,'Dalwallinu'!G60,'Esperance'!G106,'Eucla'!G102,'Georgetown'!G114,'Giles'!G59,'Grove'!G70,'Halls Creek'!G106,'Horn Island'!G65,'Kalgoorlie'!G106,'Katanning'!G108,'Launceston'!G114,'Learmonth'!G40,'Longreach'!G106,'Low Head'!G107,'Meekatharra'!G89,'Moree'!G106,'Port Hedland'!G103,'Rabbit Flat'!G47,'Richmond Qld'!G108,'Rockhampton'!G76,'St George'!G103,'Tarcoola'!G95,'Tennant Creek'!G105,'Townsville'!G75,'Victoria River Downs'!G52,'Wandering'!G108)</f>
        <v>24.0277777777778</v>
      </c>
      <c r="E39" s="12">
        <f>AVERAGE('Alice Springs'!I106,'Bridgetown'!I108,'Brisbane'!I106,'Broome'!I106,'Cairns'!I106,'Canberra'!I107,'Cape Borda'!I60,'Cape Otway'!I104,'Charleville'!I106,'Coffs Harbour'!I64,'Cunderdin'!I65,'Dalwallinu'!I60,'Esperance'!I106,'Eucla'!I102,'Georgetown'!I114,'Giles'!I59,'Grove'!I70,'Halls Creek'!I106,'Horn Island'!I65,'Kalgoorlie'!I106,'Katanning'!I108,'Launceston'!I114,'Learmonth'!I40,'Longreach'!I106,'Low Head'!I107,'Meekatharra'!I89,'Moree'!I106,'Port Hedland'!I103,'Rabbit Flat'!I47,'Richmond Qld'!I108,'Rockhampton'!I76,'St George'!I103,'Tarcoola'!I95,'Tennant Creek'!I105,'Townsville'!I75,'Victoria River Downs'!I52,'Wandering'!I108)</f>
        <v>37.9205005240751</v>
      </c>
      <c r="F39" s="13">
        <f>AVERAGE('Alice Springs'!L106,'Bridgetown'!L108,'Brisbane'!L106,'Broome'!L106,'Cairns'!L106,'Canberra'!L107,'Cape Borda'!L60,'Cape Otway'!L104,'Charleville'!L106,'Coffs Harbour'!L64,'Cunderdin'!L65,'Dalwallinu'!L60,'Esperance'!L106,'Eucla'!L102,'Georgetown'!L114,'Giles'!L59,'Grove'!L70,'Halls Creek'!L106,'Horn Island'!L65,'Kalgoorlie'!L106,'Katanning'!L108,'Launceston'!L114,'Learmonth'!L40,'Longreach'!L106,'Low Head'!L107,'Meekatharra'!L89,'Moree'!L106,'Port Hedland'!L103,'Rabbit Flat'!L47,'Richmond Qld'!L108,'Rockhampton'!L76,'St George'!L103,'Tarcoola'!L95,'Tennant Creek'!L105,'Townsville'!L75,'Victoria River Downs'!L52,'Wandering'!L108)</f>
        <v>6.94444444444444</v>
      </c>
      <c r="G39" s="12">
        <f>AVERAGE('Alice Springs'!N106,'Bridgetown'!N108,'Brisbane'!N106,'Broome'!N106,'Cairns'!N106,'Canberra'!N107,'Cape Borda'!N60,'Cape Otway'!N104,'Charleville'!N106,'Coffs Harbour'!N64,'Cunderdin'!N65,'Dalwallinu'!N60,'Esperance'!N106,'Eucla'!N102,'Georgetown'!N114,'Giles'!N59,'Grove'!N70,'Halls Creek'!N106,'Horn Island'!N65,'Kalgoorlie'!N106,'Katanning'!N108,'Launceston'!N114,'Learmonth'!N40,'Longreach'!N106,'Low Head'!N107,'Meekatharra'!N89,'Moree'!N106,'Port Hedland'!N103,'Rabbit Flat'!N47,'Richmond Qld'!N108,'Rockhampton'!N76,'St George'!N103,'Tarcoola'!N95,'Tennant Creek'!N105,'Townsville'!N75,'Victoria River Downs'!N52,'Wandering'!N108)</f>
        <v>40.4072137339784</v>
      </c>
      <c r="H39" t="s" s="14">
        <v>30</v>
      </c>
      <c r="I39" s="11">
        <f>AVERAGE('Alice Springs'!P106,'Bridgetown'!P108,'Brisbane'!P106,'Broome'!P106,'Cairns'!P106,'Canberra'!P107,'Cape Borda'!P60,'Cape Otway'!P104,'Charleville'!P106,'Coffs Harbour'!P64,'Cunderdin'!P65,'Dalwallinu'!P60,'Esperance'!P106,'Eucla'!P102,'Georgetown'!P114,'Giles'!P59,'Grove'!P70,'Halls Creek'!P106,'Horn Island'!P65,'Kalgoorlie'!P106,'Katanning'!P108,'Launceston'!P114,'Learmonth'!P40,'Longreach'!P106,'Low Head'!P107,'Meekatharra'!P89,'Moree'!P106,'Port Hedland'!P103,'Rabbit Flat'!P47,'Richmond Qld'!P108,'Rockhampton'!P76,'St George'!P103,'Tarcoola'!P95,'Tennant Creek'!P105,'Townsville'!P75,'Victoria River Downs'!P52,'Wandering'!P108)</f>
        <v>38.016339869281</v>
      </c>
      <c r="J39" s="12">
        <f>AVERAGE('Alice Springs'!Q106,'Bridgetown'!Q108,'Brisbane'!Q106,'Broome'!Q106,'Cairns'!Q106,'Canberra'!Q107,'Cape Borda'!Q60,'Cape Otway'!Q104,'Charleville'!Q106,'Coffs Harbour'!Q64,'Cunderdin'!Q65,'Dalwallinu'!Q60,'Esperance'!Q106,'Eucla'!Q102,'Georgetown'!Q114,'Giles'!Q59,'Grove'!Q70,'Halls Creek'!Q106,'Horn Island'!Q65,'Kalgoorlie'!Q106,'Katanning'!Q108,'Launceston'!Q114,'Learmonth'!Q40,'Longreach'!Q106,'Low Head'!Q107,'Meekatharra'!Q89,'Moree'!Q106,'Port Hedland'!Q103,'Rabbit Flat'!Q47,'Richmond Qld'!Q108,'Rockhampton'!Q76,'St George'!Q103,'Tarcoola'!Q95,'Tennant Creek'!Q105,'Townsville'!Q75,'Victoria River Downs'!Q52,'Wandering'!Q108)</f>
        <v>36.2006982317368</v>
      </c>
      <c r="K39" s="13">
        <f>AVERAGE('Alice Springs'!S106,'Bridgetown'!S108,'Brisbane'!S106,'Broome'!S106,'Cairns'!S106,'Canberra'!S107,'Cape Borda'!S60,'Cape Otway'!S104,'Charleville'!S106,'Coffs Harbour'!S64,'Cunderdin'!S65,'Dalwallinu'!S60,'Esperance'!S106,'Eucla'!S102,'Georgetown'!S114,'Giles'!S59,'Grove'!S70,'Halls Creek'!S106,'Horn Island'!S65,'Kalgoorlie'!S106,'Katanning'!S108,'Launceston'!S114,'Learmonth'!S40,'Longreach'!S106,'Low Head'!S107,'Meekatharra'!S89,'Moree'!S106,'Port Hedland'!S103,'Rabbit Flat'!S47,'Richmond Qld'!S108,'Rockhampton'!S76,'St George'!S103,'Tarcoola'!S95,'Tennant Creek'!S105,'Townsville'!S75,'Victoria River Downs'!S52,'Wandering'!S108)</f>
        <v>18.8660130718954</v>
      </c>
      <c r="L39" s="12">
        <f>AVERAGE('Alice Springs'!T106,'Bridgetown'!T108,'Brisbane'!T106,'Broome'!T106,'Cairns'!T106,'Canberra'!T107,'Cape Borda'!T60,'Cape Otway'!T104,'Charleville'!T106,'Coffs Harbour'!T64,'Cunderdin'!T65,'Dalwallinu'!T60,'Esperance'!T106,'Eucla'!T102,'Georgetown'!T114,'Giles'!T59,'Grove'!T70,'Halls Creek'!T106,'Horn Island'!T65,'Kalgoorlie'!T106,'Katanning'!T108,'Launceston'!T114,'Learmonth'!T40,'Longreach'!T106,'Low Head'!T107,'Meekatharra'!T89,'Moree'!T106,'Port Hedland'!T103,'Rabbit Flat'!T47,'Richmond Qld'!T108,'Rockhampton'!T76,'St George'!T103,'Tarcoola'!T95,'Tennant Creek'!T105,'Townsville'!T75,'Victoria River Downs'!T52,'Wandering'!T108)</f>
        <v>37.6218886696038</v>
      </c>
      <c r="M39" s="13">
        <f>AVERAGE('Alice Springs'!V106,'Bridgetown'!V108,'Brisbane'!V106,'Broome'!V106,'Cairns'!V106,'Canberra'!V107,'Cape Borda'!V60,'Cape Otway'!V104,'Charleville'!V106,'Coffs Harbour'!V64,'Cunderdin'!V65,'Dalwallinu'!V60,'Esperance'!V106,'Eucla'!V102,'Georgetown'!V114,'Giles'!V59,'Grove'!V70,'Halls Creek'!V106,'Horn Island'!V65,'Kalgoorlie'!V106,'Katanning'!V108,'Launceston'!V114,'Learmonth'!V40,'Longreach'!V106,'Low Head'!V107,'Meekatharra'!V89,'Moree'!V106,'Port Hedland'!V103,'Rabbit Flat'!V47,'Richmond Qld'!V108,'Rockhampton'!V76,'St George'!V103,'Tarcoola'!V95,'Tennant Creek'!V105,'Townsville'!V75,'Victoria River Downs'!V52,'Wandering'!V108)</f>
        <v>3.95098039215686</v>
      </c>
      <c r="N39" s="12">
        <f>AVERAGE('Alice Springs'!W106,'Bridgetown'!W108,'Brisbane'!W106,'Broome'!W106,'Cairns'!W106,'Canberra'!W107,'Cape Borda'!W60,'Cape Otway'!W104,'Charleville'!W106,'Coffs Harbour'!W64,'Cunderdin'!W65,'Dalwallinu'!W60,'Esperance'!W106,'Eucla'!W102,'Georgetown'!W114,'Giles'!W59,'Grove'!W70,'Halls Creek'!W106,'Horn Island'!W65,'Kalgoorlie'!W106,'Katanning'!W108,'Launceston'!W114,'Learmonth'!W40,'Longreach'!W106,'Low Head'!W107,'Meekatharra'!W89,'Moree'!W106,'Port Hedland'!W103,'Rabbit Flat'!W47,'Richmond Qld'!W108,'Rockhampton'!W76,'St George'!W103,'Tarcoola'!W95,'Tennant Creek'!W105,'Townsville'!W75,'Victoria River Downs'!W52,'Wandering'!W108)</f>
        <v>40.0823333023786</v>
      </c>
    </row>
    <row r="40" ht="23" customHeight="1">
      <c r="A40" t="s" s="14">
        <v>31</v>
      </c>
      <c r="B40" s="11">
        <f>AVERAGE('Alice Springs'!B107,'Bridgetown'!B109,'Brisbane'!B107,'Broome'!B107,'Cairns'!B107,'Canberra'!B108,'Cape Borda'!B61,'Cape Otway'!B105,'Charleville'!B107,'Coffs Harbour'!B65,'Cunderdin'!B66,'Dalwallinu'!B61,'Esperance'!B107,'Eucla'!B103,'Georgetown'!B115,'Giles'!B60,'Grove'!B71,'Halls Creek'!B107,'Horn Island'!B66,'Kalgoorlie'!B107,'Katanning'!B109,'Launceston'!B115,'Learmonth'!B41,'Longreach'!B107,'Low Head'!B108,'Meekatharra'!B90,'Moree'!B107,'Port Hedland'!B104,'Rabbit Flat'!B48,'Richmond Qld'!B109,'Rockhampton'!B77,'St George'!B104,'Tarcoola'!B96,'Tennant Creek'!B106,'Townsville'!B76,'Victoria River Downs'!B53,'Wandering'!B109)</f>
        <v>44.8055555555556</v>
      </c>
      <c r="C40" s="12">
        <f>AVERAGE('Alice Springs'!D107,'Bridgetown'!D109,'Brisbane'!D107,'Broome'!D107,'Cairns'!D107,'Canberra'!D108,'Cape Borda'!D61,'Cape Otway'!B105,'Charleville'!D107,'Coffs Harbour'!D65,'Cunderdin'!D66,'Dalwallinu'!D61,'Esperance'!D107,'Eucla'!D103,'Georgetown'!D115,'Giles'!D60,'Grove'!D71,'Halls Creek'!D107,'Horn Island'!D66,'Kalgoorlie'!D107,'Katanning'!D109,'Launceston'!D115,'Learmonth'!D41,'Longreach'!D107,'Low Head'!D108,'Meekatharra'!D90,'Moree'!D107,'Port Hedland'!D104,'Rabbit Flat'!D48,'Richmond Qld'!D109,'Rockhampton'!D77,'St George'!D104,'Tarcoola'!D96,'Tennant Creek'!D106,'Townsville'!D76,'Victoria River Downs'!D53,'Wandering'!D109)</f>
        <v>36.853115165050</v>
      </c>
      <c r="D40" s="13">
        <f>AVERAGE('Alice Springs'!G107,'Bridgetown'!G109,'Brisbane'!G107,'Broome'!G107,'Cairns'!G107,'Canberra'!G108,'Cape Borda'!G61,'Cape Otway'!G105,'Charleville'!G107,'Coffs Harbour'!G65,'Cunderdin'!G66,'Dalwallinu'!G61,'Esperance'!G107,'Eucla'!G103,'Georgetown'!G115,'Giles'!G60,'Grove'!G71,'Halls Creek'!G107,'Horn Island'!G66,'Kalgoorlie'!G107,'Katanning'!G109,'Launceston'!G115,'Learmonth'!G41,'Longreach'!G107,'Low Head'!G108,'Meekatharra'!G90,'Moree'!G107,'Port Hedland'!G104,'Rabbit Flat'!G48,'Richmond Qld'!G109,'Rockhampton'!G77,'St George'!G104,'Tarcoola'!G96,'Tennant Creek'!G106,'Townsville'!G76,'Victoria River Downs'!G53,'Wandering'!G109)</f>
        <v>22.9166666666667</v>
      </c>
      <c r="E40" s="12">
        <f>AVERAGE('Alice Springs'!I107,'Bridgetown'!I109,'Brisbane'!I107,'Broome'!I107,'Cairns'!I107,'Canberra'!I108,'Cape Borda'!I61,'Cape Otway'!I105,'Charleville'!I107,'Coffs Harbour'!I65,'Cunderdin'!I66,'Dalwallinu'!I61,'Esperance'!I107,'Eucla'!I103,'Georgetown'!I115,'Giles'!I60,'Grove'!I71,'Halls Creek'!I107,'Horn Island'!I66,'Kalgoorlie'!I107,'Katanning'!I109,'Launceston'!I115,'Learmonth'!I41,'Longreach'!I107,'Low Head'!I108,'Meekatharra'!I90,'Moree'!I107,'Port Hedland'!I104,'Rabbit Flat'!I48,'Richmond Qld'!I109,'Rockhampton'!I77,'St George'!I104,'Tarcoola'!I96,'Tennant Creek'!I106,'Townsville'!I76,'Victoria River Downs'!I53,'Wandering'!I109)</f>
        <v>37.6308147652369</v>
      </c>
      <c r="F40" s="13">
        <f>AVERAGE('Alice Springs'!L107,'Bridgetown'!L109,'Brisbane'!L107,'Broome'!L107,'Cairns'!L107,'Canberra'!L108,'Cape Borda'!L61,'Cape Otway'!L105,'Charleville'!L107,'Coffs Harbour'!L65,'Cunderdin'!L66,'Dalwallinu'!L61,'Esperance'!L107,'Eucla'!L103,'Georgetown'!L115,'Giles'!L60,'Grove'!L71,'Halls Creek'!L107,'Horn Island'!L66,'Kalgoorlie'!L107,'Katanning'!L109,'Launceston'!L115,'Learmonth'!L41,'Longreach'!L107,'Low Head'!L108,'Meekatharra'!L90,'Moree'!L107,'Port Hedland'!L104,'Rabbit Flat'!L48,'Richmond Qld'!L109,'Rockhampton'!L77,'St George'!L104,'Tarcoola'!L96,'Tennant Creek'!L106,'Townsville'!L76,'Victoria River Downs'!L53,'Wandering'!L109)</f>
        <v>4.88888888888889</v>
      </c>
      <c r="G40" s="12">
        <f>AVERAGE('Alice Springs'!N107,'Bridgetown'!N109,'Brisbane'!N107,'Broome'!N107,'Cairns'!N107,'Canberra'!N108,'Cape Borda'!N61,'Cape Otway'!N105,'Charleville'!N107,'Coffs Harbour'!N65,'Cunderdin'!N66,'Dalwallinu'!N61,'Esperance'!N107,'Eucla'!N103,'Georgetown'!N115,'Giles'!N60,'Grove'!N71,'Halls Creek'!N107,'Horn Island'!N66,'Kalgoorlie'!N107,'Katanning'!N109,'Launceston'!N115,'Learmonth'!N41,'Longreach'!N107,'Low Head'!N108,'Meekatharra'!N90,'Moree'!N107,'Port Hedland'!N104,'Rabbit Flat'!N48,'Richmond Qld'!N109,'Rockhampton'!N77,'St George'!N104,'Tarcoola'!N96,'Tennant Creek'!N106,'Townsville'!N76,'Victoria River Downs'!N53,'Wandering'!N109)</f>
        <v>40.1562838468721</v>
      </c>
      <c r="H40" t="s" s="14">
        <v>31</v>
      </c>
      <c r="I40" s="11">
        <f>AVERAGE('Alice Springs'!P107,'Bridgetown'!P109,'Brisbane'!P107,'Broome'!P107,'Cairns'!P107,'Canberra'!P108,'Cape Borda'!P61,'Cape Otway'!P105,'Charleville'!P107,'Coffs Harbour'!P65,'Cunderdin'!P66,'Dalwallinu'!P61,'Esperance'!P107,'Eucla'!P103,'Georgetown'!P115,'Giles'!P60,'Grove'!P71,'Halls Creek'!P107,'Horn Island'!P66,'Kalgoorlie'!P107,'Katanning'!P109,'Launceston'!P115,'Learmonth'!P41,'Longreach'!P107,'Low Head'!P108,'Meekatharra'!P90,'Moree'!P107,'Port Hedland'!P104,'Rabbit Flat'!P48,'Richmond Qld'!P109,'Rockhampton'!P77,'St George'!P104,'Tarcoola'!P96,'Tennant Creek'!P106,'Townsville'!P76,'Victoria River Downs'!P53,'Wandering'!P109)</f>
        <v>38.3935185185185</v>
      </c>
      <c r="J40" s="12">
        <f>AVERAGE('Alice Springs'!Q107,'Bridgetown'!Q109,'Brisbane'!Q107,'Broome'!Q107,'Cairns'!Q107,'Canberra'!Q108,'Cape Borda'!Q61,'Cape Otway'!Q105,'Charleville'!Q107,'Coffs Harbour'!Q65,'Cunderdin'!Q66,'Dalwallinu'!Q61,'Esperance'!Q107,'Eucla'!Q103,'Georgetown'!Q115,'Giles'!Q60,'Grove'!Q71,'Halls Creek'!Q107,'Horn Island'!Q66,'Kalgoorlie'!Q107,'Katanning'!Q109,'Launceston'!Q115,'Learmonth'!Q41,'Longreach'!Q107,'Low Head'!Q108,'Meekatharra'!Q90,'Moree'!Q107,'Port Hedland'!Q104,'Rabbit Flat'!Q48,'Richmond Qld'!Q109,'Rockhampton'!Q77,'St George'!Q104,'Tarcoola'!Q96,'Tennant Creek'!Q106,'Townsville'!Q76,'Victoria River Downs'!Q53,'Wandering'!Q109)</f>
        <v>36.2025693462024</v>
      </c>
      <c r="K40" s="13">
        <f>AVERAGE('Alice Springs'!S107,'Bridgetown'!S109,'Brisbane'!S107,'Broome'!S107,'Cairns'!S107,'Canberra'!S108,'Cape Borda'!S61,'Cape Otway'!S105,'Charleville'!S107,'Coffs Harbour'!S65,'Cunderdin'!S66,'Dalwallinu'!S61,'Esperance'!S107,'Eucla'!S103,'Georgetown'!S115,'Giles'!S60,'Grove'!S71,'Halls Creek'!S107,'Horn Island'!S66,'Kalgoorlie'!S107,'Katanning'!S109,'Launceston'!S115,'Learmonth'!S41,'Longreach'!S107,'Low Head'!S108,'Meekatharra'!S90,'Moree'!S107,'Port Hedland'!S104,'Rabbit Flat'!S48,'Richmond Qld'!S109,'Rockhampton'!S77,'St George'!S104,'Tarcoola'!S96,'Tennant Creek'!S106,'Townsville'!S76,'Victoria River Downs'!S53,'Wandering'!S109)</f>
        <v>19.0910493827161</v>
      </c>
      <c r="L40" s="12">
        <f>AVERAGE('Alice Springs'!T107,'Bridgetown'!T109,'Brisbane'!T107,'Broome'!T107,'Cairns'!T107,'Canberra'!T108,'Cape Borda'!T61,'Cape Otway'!T105,'Charleville'!T107,'Coffs Harbour'!T65,'Cunderdin'!T66,'Dalwallinu'!T61,'Esperance'!T107,'Eucla'!T103,'Georgetown'!T115,'Giles'!T60,'Grove'!T71,'Halls Creek'!T107,'Horn Island'!T66,'Kalgoorlie'!T107,'Katanning'!T109,'Launceston'!T115,'Learmonth'!T41,'Longreach'!T107,'Low Head'!T108,'Meekatharra'!T90,'Moree'!T107,'Port Hedland'!T104,'Rabbit Flat'!T48,'Richmond Qld'!T109,'Rockhampton'!T77,'St George'!T104,'Tarcoola'!T96,'Tennant Creek'!T106,'Townsville'!T76,'Victoria River Downs'!T53,'Wandering'!T109)</f>
        <v>37.6224680164356</v>
      </c>
      <c r="M40" s="13">
        <f>AVERAGE('Alice Springs'!V107,'Bridgetown'!V109,'Brisbane'!V107,'Broome'!V107,'Cairns'!V107,'Canberra'!V108,'Cape Borda'!V61,'Cape Otway'!V105,'Charleville'!V107,'Coffs Harbour'!V65,'Cunderdin'!V66,'Dalwallinu'!V61,'Esperance'!V107,'Eucla'!V103,'Georgetown'!V115,'Giles'!V60,'Grove'!V71,'Halls Creek'!V107,'Horn Island'!V66,'Kalgoorlie'!V107,'Katanning'!V109,'Launceston'!V115,'Learmonth'!V41,'Longreach'!V107,'Low Head'!V108,'Meekatharra'!V90,'Moree'!V107,'Port Hedland'!V104,'Rabbit Flat'!V48,'Richmond Qld'!V109,'Rockhampton'!V77,'St George'!V104,'Tarcoola'!V96,'Tennant Creek'!V106,'Townsville'!V76,'Victoria River Downs'!V53,'Wandering'!V109)</f>
        <v>4.00308641975309</v>
      </c>
      <c r="N40" s="12">
        <f>AVERAGE('Alice Springs'!W107,'Bridgetown'!W109,'Brisbane'!W107,'Broome'!W107,'Cairns'!W107,'Canberra'!W108,'Cape Borda'!W61,'Cape Otway'!W105,'Charleville'!W107,'Coffs Harbour'!W65,'Cunderdin'!W66,'Dalwallinu'!W61,'Esperance'!W107,'Eucla'!W103,'Georgetown'!W115,'Giles'!W60,'Grove'!W71,'Halls Creek'!W107,'Horn Island'!W66,'Kalgoorlie'!W107,'Katanning'!W109,'Launceston'!W115,'Learmonth'!W41,'Longreach'!W107,'Low Head'!W108,'Meekatharra'!W90,'Moree'!W107,'Port Hedland'!W104,'Rabbit Flat'!W48,'Richmond Qld'!W109,'Rockhampton'!W77,'St George'!W104,'Tarcoola'!W96,'Tennant Creek'!W106,'Townsville'!W76,'Victoria River Downs'!W53,'Wandering'!W109)</f>
        <v>40.0903160857102</v>
      </c>
    </row>
    <row r="41" ht="23" customHeight="1">
      <c r="A41" t="s" s="14">
        <v>32</v>
      </c>
      <c r="B41" s="11">
        <f>AVERAGE('Alice Springs'!B108,'Bridgetown'!B110,'Brisbane'!B108,'Broome'!B108,'Cairns'!B108,'Canberra'!B109,'Cape Borda'!B62,'Cape Otway'!B106,'Charleville'!B108,'Coffs Harbour'!B66,'Cunderdin'!B67,'Dalwallinu'!B62,'Esperance'!B108,'Eucla'!B104,'Georgetown'!B116,'Giles'!B61,'Grove'!B72,'Halls Creek'!B108,'Horn Island'!B67,'Kalgoorlie'!B108,'Katanning'!B110,'Launceston'!B116,'Learmonth'!B42,'Longreach'!B108,'Low Head'!B109,'Meekatharra'!B91,'Moree'!B108,'Port Hedland'!B105,'Rabbit Flat'!B49,'Richmond Qld'!B110,'Rockhampton'!B78,'St George'!B105,'Tarcoola'!B97,'Tennant Creek'!B107,'Townsville'!B77,'Victoria River Downs'!B54,'Wandering'!B110)</f>
        <v>47.3333333333333</v>
      </c>
      <c r="C41" s="12">
        <f>AVERAGE('Alice Springs'!D108,'Bridgetown'!D110,'Brisbane'!D108,'Broome'!D108,'Cairns'!D108,'Canberra'!D109,'Cape Borda'!D62,'Cape Otway'!B106,'Charleville'!D108,'Coffs Harbour'!D66,'Cunderdin'!D67,'Dalwallinu'!D62,'Esperance'!D108,'Eucla'!D104,'Georgetown'!D116,'Giles'!D61,'Grove'!D72,'Halls Creek'!D108,'Horn Island'!D67,'Kalgoorlie'!D108,'Katanning'!D110,'Launceston'!D116,'Learmonth'!D42,'Longreach'!D108,'Low Head'!D109,'Meekatharra'!D91,'Moree'!D108,'Port Hedland'!D105,'Rabbit Flat'!D49,'Richmond Qld'!D110,'Rockhampton'!D78,'St George'!D105,'Tarcoola'!D97,'Tennant Creek'!D107,'Townsville'!D77,'Victoria River Downs'!D54,'Wandering'!D110)</f>
        <v>37.3963434866124</v>
      </c>
      <c r="D41" s="13">
        <f>AVERAGE('Alice Springs'!G108,'Bridgetown'!G110,'Brisbane'!G108,'Broome'!G108,'Cairns'!G108,'Canberra'!G109,'Cape Borda'!G62,'Cape Otway'!G106,'Charleville'!G108,'Coffs Harbour'!G66,'Cunderdin'!G67,'Dalwallinu'!G62,'Esperance'!G108,'Eucla'!G104,'Georgetown'!G116,'Giles'!G61,'Grove'!G72,'Halls Creek'!G108,'Horn Island'!G67,'Kalgoorlie'!G108,'Katanning'!G110,'Launceston'!G116,'Learmonth'!G42,'Longreach'!G108,'Low Head'!G109,'Meekatharra'!G91,'Moree'!G108,'Port Hedland'!G105,'Rabbit Flat'!G49,'Richmond Qld'!G110,'Rockhampton'!G78,'St George'!G105,'Tarcoola'!G97,'Tennant Creek'!G107,'Townsville'!G77,'Victoria River Downs'!G54,'Wandering'!G110)</f>
        <v>23.8181818181818</v>
      </c>
      <c r="E41" s="12">
        <f>AVERAGE('Alice Springs'!I108,'Bridgetown'!I110,'Brisbane'!I108,'Broome'!I108,'Cairns'!I108,'Canberra'!I109,'Cape Borda'!I62,'Cape Otway'!I106,'Charleville'!I108,'Coffs Harbour'!I66,'Cunderdin'!I67,'Dalwallinu'!I62,'Esperance'!I108,'Eucla'!I104,'Georgetown'!I116,'Giles'!I61,'Grove'!I72,'Halls Creek'!I108,'Horn Island'!I67,'Kalgoorlie'!I108,'Katanning'!I110,'Launceston'!I116,'Learmonth'!I42,'Longreach'!I108,'Low Head'!I109,'Meekatharra'!I91,'Moree'!I108,'Port Hedland'!I105,'Rabbit Flat'!I49,'Richmond Qld'!I110,'Rockhampton'!I78,'St George'!I105,'Tarcoola'!I97,'Tennant Creek'!I107,'Townsville'!I77,'Victoria River Downs'!I54,'Wandering'!I110)</f>
        <v>38.1960516357558</v>
      </c>
      <c r="F41" s="13">
        <f>AVERAGE('Alice Springs'!L108,'Bridgetown'!L110,'Brisbane'!L108,'Broome'!L108,'Cairns'!L108,'Canberra'!L109,'Cape Borda'!L62,'Cape Otway'!L106,'Charleville'!L108,'Coffs Harbour'!L66,'Cunderdin'!L67,'Dalwallinu'!L62,'Esperance'!L108,'Eucla'!L104,'Georgetown'!L116,'Giles'!L61,'Grove'!L72,'Halls Creek'!L108,'Horn Island'!L67,'Kalgoorlie'!L108,'Katanning'!L110,'Launceston'!L116,'Learmonth'!L42,'Longreach'!L108,'Low Head'!L109,'Meekatharra'!L91,'Moree'!L108,'Port Hedland'!L105,'Rabbit Flat'!L49,'Richmond Qld'!L110,'Rockhampton'!L78,'St George'!L105,'Tarcoola'!L97,'Tennant Creek'!L107,'Townsville'!L77,'Victoria River Downs'!L54,'Wandering'!L110)</f>
        <v>4.93939393939394</v>
      </c>
      <c r="G41" s="12">
        <f>AVERAGE('Alice Springs'!N108,'Bridgetown'!N110,'Brisbane'!N108,'Broome'!N108,'Cairns'!N108,'Canberra'!N109,'Cape Borda'!N62,'Cape Otway'!N106,'Charleville'!N108,'Coffs Harbour'!N66,'Cunderdin'!N67,'Dalwallinu'!N62,'Esperance'!N108,'Eucla'!N104,'Georgetown'!N116,'Giles'!N61,'Grove'!N72,'Halls Creek'!N108,'Horn Island'!N67,'Kalgoorlie'!N108,'Katanning'!N110,'Launceston'!N116,'Learmonth'!N42,'Longreach'!N108,'Low Head'!N109,'Meekatharra'!N91,'Moree'!N108,'Port Hedland'!N105,'Rabbit Flat'!N49,'Richmond Qld'!N110,'Rockhampton'!N78,'St George'!N105,'Tarcoola'!N97,'Tennant Creek'!N107,'Townsville'!N77,'Victoria River Downs'!N54,'Wandering'!N110)</f>
        <v>40.6254400122332</v>
      </c>
      <c r="H41" t="s" s="14">
        <v>32</v>
      </c>
      <c r="I41" s="11">
        <f>AVERAGE('Alice Springs'!P108,'Bridgetown'!P110,'Brisbane'!P108,'Broome'!P108,'Cairns'!P108,'Canberra'!P109,'Cape Borda'!P62,'Cape Otway'!P106,'Charleville'!P108,'Coffs Harbour'!P66,'Cunderdin'!P67,'Dalwallinu'!P62,'Esperance'!P108,'Eucla'!P104,'Georgetown'!P116,'Giles'!P61,'Grove'!P72,'Halls Creek'!P108,'Horn Island'!P67,'Kalgoorlie'!P108,'Katanning'!P110,'Launceston'!P116,'Learmonth'!P42,'Longreach'!P108,'Low Head'!P109,'Meekatharra'!P91,'Moree'!P108,'Port Hedland'!P105,'Rabbit Flat'!P49,'Richmond Qld'!P110,'Rockhampton'!P78,'St George'!P105,'Tarcoola'!P97,'Tennant Creek'!P107,'Townsville'!P77,'Victoria River Downs'!P54,'Wandering'!P110)</f>
        <v>38.5358851674641</v>
      </c>
      <c r="J41" s="12">
        <f>AVERAGE('Alice Springs'!Q108,'Bridgetown'!Q110,'Brisbane'!Q108,'Broome'!Q108,'Cairns'!Q108,'Canberra'!Q109,'Cape Borda'!Q62,'Cape Otway'!Q106,'Charleville'!Q108,'Coffs Harbour'!Q66,'Cunderdin'!Q67,'Dalwallinu'!Q62,'Esperance'!Q108,'Eucla'!Q104,'Georgetown'!Q116,'Giles'!Q61,'Grove'!Q72,'Halls Creek'!Q108,'Horn Island'!Q67,'Kalgoorlie'!Q108,'Katanning'!Q110,'Launceston'!Q116,'Learmonth'!Q42,'Longreach'!Q108,'Low Head'!Q109,'Meekatharra'!Q91,'Moree'!Q108,'Port Hedland'!Q105,'Rabbit Flat'!Q49,'Richmond Qld'!Q110,'Rockhampton'!Q78,'St George'!Q105,'Tarcoola'!Q97,'Tennant Creek'!Q107,'Townsville'!Q77,'Victoria River Downs'!Q54,'Wandering'!Q110)</f>
        <v>36.6514491813817</v>
      </c>
      <c r="K41" s="13">
        <f>AVERAGE('Alice Springs'!S108,'Bridgetown'!S110,'Brisbane'!S108,'Broome'!S108,'Cairns'!S108,'Canberra'!S109,'Cape Borda'!S62,'Cape Otway'!S106,'Charleville'!S108,'Coffs Harbour'!S66,'Cunderdin'!S67,'Dalwallinu'!S62,'Esperance'!S108,'Eucla'!S104,'Georgetown'!S116,'Giles'!S61,'Grove'!S72,'Halls Creek'!S108,'Horn Island'!S67,'Kalgoorlie'!S108,'Katanning'!S110,'Launceston'!S116,'Learmonth'!S42,'Longreach'!S108,'Low Head'!S109,'Meekatharra'!S91,'Moree'!S108,'Port Hedland'!S105,'Rabbit Flat'!S49,'Richmond Qld'!S110,'Rockhampton'!S78,'St George'!S105,'Tarcoola'!S97,'Tennant Creek'!S107,'Townsville'!S77,'Victoria River Downs'!S54,'Wandering'!S110)</f>
        <v>19.0622009569378</v>
      </c>
      <c r="L41" s="12">
        <f>AVERAGE('Alice Springs'!T108,'Bridgetown'!T110,'Brisbane'!T108,'Broome'!T108,'Cairns'!T108,'Canberra'!T109,'Cape Borda'!T62,'Cape Otway'!T106,'Charleville'!T108,'Coffs Harbour'!T66,'Cunderdin'!T67,'Dalwallinu'!T62,'Esperance'!T108,'Eucla'!T104,'Georgetown'!T116,'Giles'!T61,'Grove'!T72,'Halls Creek'!T108,'Horn Island'!T67,'Kalgoorlie'!T108,'Katanning'!T110,'Launceston'!T116,'Learmonth'!T42,'Longreach'!T108,'Low Head'!T109,'Meekatharra'!T91,'Moree'!T108,'Port Hedland'!T105,'Rabbit Flat'!T49,'Richmond Qld'!T110,'Rockhampton'!T78,'St George'!T105,'Tarcoola'!T97,'Tennant Creek'!T107,'Townsville'!T77,'Victoria River Downs'!T54,'Wandering'!T110)</f>
        <v>38.0639981252558</v>
      </c>
      <c r="M41" s="13">
        <f>AVERAGE('Alice Springs'!V108,'Bridgetown'!V110,'Brisbane'!V108,'Broome'!V108,'Cairns'!V108,'Canberra'!V109,'Cape Borda'!V62,'Cape Otway'!V106,'Charleville'!V108,'Coffs Harbour'!V66,'Cunderdin'!V67,'Dalwallinu'!V62,'Esperance'!V108,'Eucla'!V104,'Georgetown'!V116,'Giles'!V61,'Grove'!V72,'Halls Creek'!V108,'Horn Island'!V67,'Kalgoorlie'!V108,'Katanning'!V110,'Launceston'!V116,'Learmonth'!V42,'Longreach'!V108,'Low Head'!V109,'Meekatharra'!V91,'Moree'!V108,'Port Hedland'!V105,'Rabbit Flat'!V49,'Richmond Qld'!V110,'Rockhampton'!V78,'St George'!V105,'Tarcoola'!V97,'Tennant Creek'!V107,'Townsville'!V77,'Victoria River Downs'!V54,'Wandering'!V110)</f>
        <v>3.97448165869219</v>
      </c>
      <c r="N41" s="12">
        <f>AVERAGE('Alice Springs'!W108,'Bridgetown'!W110,'Brisbane'!W108,'Broome'!W108,'Cairns'!W108,'Canberra'!W109,'Cape Borda'!W62,'Cape Otway'!W106,'Charleville'!W108,'Coffs Harbour'!W66,'Cunderdin'!W67,'Dalwallinu'!W62,'Esperance'!W108,'Eucla'!W104,'Georgetown'!W116,'Giles'!W61,'Grove'!W72,'Halls Creek'!W108,'Horn Island'!W67,'Kalgoorlie'!W108,'Katanning'!W110,'Launceston'!W116,'Learmonth'!W42,'Longreach'!W108,'Low Head'!W109,'Meekatharra'!W91,'Moree'!W108,'Port Hedland'!W105,'Rabbit Flat'!W49,'Richmond Qld'!W110,'Rockhampton'!W78,'St George'!W105,'Tarcoola'!W97,'Tennant Creek'!W107,'Townsville'!W77,'Victoria River Downs'!W54,'Wandering'!W110)</f>
        <v>40.4814294899981</v>
      </c>
    </row>
    <row r="42" ht="23" customHeight="1">
      <c r="A42" t="s" s="15">
        <v>33</v>
      </c>
      <c r="B42" s="16">
        <f>AVERAGE('Alice Springs'!B109,'Bridgetown'!B111,'Brisbane'!B109,'Broome'!B109,'Cairns'!B109,'Canberra'!B110,'Cape Borda'!B63,'Cape Otway'!B107,'Charleville'!B109,'Coffs Harbour'!B67,'Cunderdin'!B68,'Dalwallinu'!B63,'Esperance'!B109,'Eucla'!B105,'Georgetown'!B117,'Giles'!B62,'Grove'!B73,'Halls Creek'!B109,'Horn Island'!B68,'Kalgoorlie'!B109,'Katanning'!B111,'Launceston'!B117,'Learmonth'!B43,'Longreach'!B109,'Low Head'!B110,'Meekatharra'!B92,'Moree'!B109,'Port Hedland'!B106,'Rabbit Flat'!B50,'Richmond Qld'!B111,'Rockhampton'!B79,'St George'!B106,'Tarcoola'!B98,'Tennant Creek'!B108,'Townsville'!B78,'Victoria River Downs'!B55,'Wandering'!B111)</f>
        <v>47.5454545454545</v>
      </c>
      <c r="C42" s="17">
        <f>AVERAGE('Alice Springs'!D109,'Bridgetown'!D111,'Brisbane'!D109,'Broome'!D109,'Cairns'!D109,'Canberra'!D110,'Cape Borda'!D63,'Cape Otway'!B107,'Charleville'!D109,'Coffs Harbour'!D67,'Cunderdin'!D68,'Dalwallinu'!D63,'Esperance'!D109,'Eucla'!D105,'Georgetown'!D117,'Giles'!D62,'Grove'!D73,'Halls Creek'!D109,'Horn Island'!D68,'Kalgoorlie'!D109,'Katanning'!D111,'Launceston'!D117,'Learmonth'!D43,'Longreach'!D109,'Low Head'!D110,'Meekatharra'!D92,'Moree'!D109,'Port Hedland'!D106,'Rabbit Flat'!D50,'Richmond Qld'!D111,'Rockhampton'!D79,'St George'!D106,'Tarcoola'!D98,'Tennant Creek'!D108,'Townsville'!D78,'Victoria River Downs'!D55,'Wandering'!D111)</f>
        <v>37.1312604840906</v>
      </c>
      <c r="D42" s="18">
        <f>AVERAGE('Alice Springs'!G109,'Bridgetown'!G111,'Brisbane'!G109,'Broome'!G109,'Cairns'!G109,'Canberra'!G110,'Cape Borda'!G63,'Cape Otway'!G107,'Charleville'!G109,'Coffs Harbour'!G67,'Cunderdin'!G68,'Dalwallinu'!G63,'Esperance'!G109,'Eucla'!G105,'Georgetown'!G117,'Giles'!G62,'Grove'!G73,'Halls Creek'!G109,'Horn Island'!G68,'Kalgoorlie'!G109,'Katanning'!G111,'Launceston'!G117,'Learmonth'!G43,'Longreach'!G109,'Low Head'!G110,'Meekatharra'!G92,'Moree'!G109,'Port Hedland'!G106,'Rabbit Flat'!G50,'Richmond Qld'!G111,'Rockhampton'!G79,'St George'!G106,'Tarcoola'!G98,'Tennant Creek'!G108,'Townsville'!G78,'Victoria River Downs'!G55,'Wandering'!G111)</f>
        <v>23.969696969697</v>
      </c>
      <c r="E42" s="17">
        <f>AVERAGE('Alice Springs'!I109,'Bridgetown'!I111,'Brisbane'!I109,'Broome'!I109,'Cairns'!I109,'Canberra'!I110,'Cape Borda'!I63,'Cape Otway'!I107,'Charleville'!I109,'Coffs Harbour'!I67,'Cunderdin'!I68,'Dalwallinu'!I63,'Esperance'!I109,'Eucla'!I105,'Georgetown'!I117,'Giles'!I62,'Grove'!I73,'Halls Creek'!I109,'Horn Island'!I68,'Kalgoorlie'!I109,'Katanning'!I111,'Launceston'!I117,'Learmonth'!I43,'Longreach'!I109,'Low Head'!I110,'Meekatharra'!I92,'Moree'!I109,'Port Hedland'!I106,'Rabbit Flat'!I50,'Richmond Qld'!I111,'Rockhampton'!I79,'St George'!I106,'Tarcoola'!I98,'Tennant Creek'!I108,'Townsville'!I78,'Victoria River Downs'!I55,'Wandering'!I111)</f>
        <v>38.0520942363494</v>
      </c>
      <c r="F42" s="18">
        <f>AVERAGE('Alice Springs'!L109,'Bridgetown'!L111,'Brisbane'!L109,'Broome'!L109,'Cairns'!L109,'Canberra'!L110,'Cape Borda'!L63,'Cape Otway'!L107,'Charleville'!L109,'Coffs Harbour'!L67,'Cunderdin'!L68,'Dalwallinu'!L63,'Esperance'!L109,'Eucla'!L105,'Georgetown'!L117,'Giles'!L62,'Grove'!L73,'Halls Creek'!L109,'Horn Island'!L68,'Kalgoorlie'!L109,'Katanning'!L111,'Launceston'!L117,'Learmonth'!L43,'Longreach'!L109,'Low Head'!L110,'Meekatharra'!L92,'Moree'!L109,'Port Hedland'!L106,'Rabbit Flat'!L50,'Richmond Qld'!L111,'Rockhampton'!L79,'St George'!L106,'Tarcoola'!L98,'Tennant Creek'!L108,'Townsville'!L78,'Victoria River Downs'!L55,'Wandering'!L111)</f>
        <v>5.39393939393939</v>
      </c>
      <c r="G42" s="17">
        <f>AVERAGE('Alice Springs'!N109,'Bridgetown'!N111,'Brisbane'!N109,'Broome'!N109,'Cairns'!N109,'Canberra'!N110,'Cape Borda'!N63,'Cape Otway'!N107,'Charleville'!N109,'Coffs Harbour'!N67,'Cunderdin'!N68,'Dalwallinu'!N63,'Esperance'!N109,'Eucla'!N105,'Georgetown'!N117,'Giles'!N62,'Grove'!N73,'Halls Creek'!N109,'Horn Island'!N68,'Kalgoorlie'!N109,'Katanning'!N111,'Launceston'!N117,'Learmonth'!N43,'Longreach'!N109,'Low Head'!N110,'Meekatharra'!N92,'Moree'!N109,'Port Hedland'!N106,'Rabbit Flat'!N50,'Richmond Qld'!N111,'Rockhampton'!N79,'St George'!N106,'Tarcoola'!N98,'Tennant Creek'!N108,'Townsville'!N78,'Victoria River Downs'!N55,'Wandering'!N111)</f>
        <v>40.4063627518315</v>
      </c>
      <c r="H42" t="s" s="15">
        <v>33</v>
      </c>
      <c r="I42" s="16">
        <f>AVERAGE('Alice Springs'!P109,'Bridgetown'!P111,'Brisbane'!P109,'Broome'!P109,'Cairns'!P109,'Canberra'!P110,'Cape Borda'!P63,'Cape Otway'!P107,'Charleville'!P109,'Coffs Harbour'!P67,'Cunderdin'!P68,'Dalwallinu'!P63,'Esperance'!P109,'Eucla'!P105,'Georgetown'!P117,'Giles'!P62,'Grove'!P73,'Halls Creek'!P109,'Horn Island'!P68,'Kalgoorlie'!P109,'Katanning'!P111,'Launceston'!P117,'Learmonth'!P43,'Longreach'!P109,'Low Head'!P110,'Meekatharra'!P92,'Moree'!P109,'Port Hedland'!P106,'Rabbit Flat'!P50,'Richmond Qld'!P111,'Rockhampton'!P79,'St George'!P106,'Tarcoola'!P98,'Tennant Creek'!P108,'Townsville'!P78,'Victoria River Downs'!P55,'Wandering'!P111)</f>
        <v>38.9863636363636</v>
      </c>
      <c r="J42" s="17">
        <f>AVERAGE('Alice Springs'!Q109,'Bridgetown'!Q111,'Brisbane'!Q109,'Broome'!Q109,'Cairns'!Q109,'Canberra'!Q110,'Cape Borda'!Q63,'Cape Otway'!Q107,'Charleville'!Q109,'Coffs Harbour'!Q67,'Cunderdin'!Q68,'Dalwallinu'!Q63,'Esperance'!Q109,'Eucla'!Q105,'Georgetown'!Q117,'Giles'!Q62,'Grove'!Q73,'Halls Creek'!Q109,'Horn Island'!Q68,'Kalgoorlie'!Q109,'Katanning'!Q111,'Launceston'!Q117,'Learmonth'!Q43,'Longreach'!Q109,'Low Head'!Q110,'Meekatharra'!Q92,'Moree'!Q109,'Port Hedland'!Q106,'Rabbit Flat'!Q50,'Richmond Qld'!Q111,'Rockhampton'!Q79,'St George'!Q106,'Tarcoola'!Q98,'Tennant Creek'!Q108,'Townsville'!Q78,'Victoria River Downs'!Q55,'Wandering'!Q111)</f>
        <v>36.6520157702183</v>
      </c>
      <c r="K42" s="18">
        <f>AVERAGE('Alice Springs'!S109,'Bridgetown'!S111,'Brisbane'!S109,'Broome'!S109,'Cairns'!S109,'Canberra'!S110,'Cape Borda'!S63,'Cape Otway'!S107,'Charleville'!S109,'Coffs Harbour'!S67,'Cunderdin'!S68,'Dalwallinu'!S63,'Esperance'!S109,'Eucla'!S105,'Georgetown'!S117,'Giles'!S62,'Grove'!S73,'Halls Creek'!S109,'Horn Island'!S68,'Kalgoorlie'!S109,'Katanning'!S111,'Launceston'!S117,'Learmonth'!S43,'Longreach'!S109,'Low Head'!S110,'Meekatharra'!S92,'Moree'!S109,'Port Hedland'!S106,'Rabbit Flat'!S50,'Richmond Qld'!S111,'Rockhampton'!S79,'St George'!S106,'Tarcoola'!S98,'Tennant Creek'!S108,'Townsville'!S78,'Victoria River Downs'!S55,'Wandering'!S111)</f>
        <v>19.3075757575758</v>
      </c>
      <c r="L42" s="17">
        <f>AVERAGE('Alice Springs'!T109,'Bridgetown'!T111,'Brisbane'!T109,'Broome'!T109,'Cairns'!T109,'Canberra'!T110,'Cape Borda'!T63,'Cape Otway'!T107,'Charleville'!T109,'Coffs Harbour'!T67,'Cunderdin'!T68,'Dalwallinu'!T63,'Esperance'!T109,'Eucla'!T105,'Georgetown'!T117,'Giles'!T62,'Grove'!T73,'Halls Creek'!T109,'Horn Island'!T68,'Kalgoorlie'!T109,'Katanning'!T111,'Launceston'!T117,'Learmonth'!T43,'Longreach'!T109,'Low Head'!T110,'Meekatharra'!T92,'Moree'!T109,'Port Hedland'!T106,'Rabbit Flat'!T50,'Richmond Qld'!T111,'Rockhampton'!T79,'St George'!T106,'Tarcoola'!T98,'Tennant Creek'!T108,'Townsville'!T78,'Victoria River Downs'!T55,'Wandering'!T111)</f>
        <v>38.0634707136825</v>
      </c>
      <c r="M42" s="18">
        <f>AVERAGE('Alice Springs'!V109,'Bridgetown'!V111,'Brisbane'!V109,'Broome'!V109,'Cairns'!V109,'Canberra'!V110,'Cape Borda'!V63,'Cape Otway'!V107,'Charleville'!V109,'Coffs Harbour'!V67,'Cunderdin'!V68,'Dalwallinu'!V63,'Esperance'!V109,'Eucla'!V105,'Georgetown'!V117,'Giles'!V62,'Grove'!V73,'Halls Creek'!V109,'Horn Island'!V68,'Kalgoorlie'!V109,'Katanning'!V111,'Launceston'!V117,'Learmonth'!V43,'Longreach'!V109,'Low Head'!V110,'Meekatharra'!V92,'Moree'!V109,'Port Hedland'!V106,'Rabbit Flat'!V50,'Richmond Qld'!V111,'Rockhampton'!V79,'St George'!V106,'Tarcoola'!V98,'Tennant Creek'!V108,'Townsville'!V78,'Victoria River Downs'!V55,'Wandering'!V111)</f>
        <v>4.04545454545455</v>
      </c>
      <c r="N42" s="17">
        <f>AVERAGE('Alice Springs'!W109,'Bridgetown'!W111,'Brisbane'!W109,'Broome'!W109,'Cairns'!W109,'Canberra'!W110,'Cape Borda'!W63,'Cape Otway'!W107,'Charleville'!W109,'Coffs Harbour'!W67,'Cunderdin'!W68,'Dalwallinu'!W63,'Esperance'!W109,'Eucla'!W105,'Georgetown'!W117,'Giles'!W62,'Grove'!W73,'Halls Creek'!W109,'Horn Island'!W68,'Kalgoorlie'!W109,'Katanning'!W111,'Launceston'!W117,'Learmonth'!W43,'Longreach'!W109,'Low Head'!W110,'Meekatharra'!W92,'Moree'!W109,'Port Hedland'!W106,'Rabbit Flat'!W50,'Richmond Qld'!W111,'Rockhampton'!W79,'St George'!W106,'Tarcoola'!W98,'Tennant Creek'!W108,'Townsville'!W78,'Victoria River Downs'!W55,'Wandering'!W111)</f>
        <v>40.4817135345497</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40.xml><?xml version="1.0" encoding="utf-8"?>
<worksheet xmlns:r="http://schemas.openxmlformats.org/officeDocument/2006/relationships" xmlns="http://schemas.openxmlformats.org/spreadsheetml/2006/main">
  <dimension ref="A1:W150"/>
  <sheetViews>
    <sheetView workbookViewId="0" showGridLines="0" defaultGridColor="1"/>
  </sheetViews>
  <sheetFormatPr defaultColWidth="16.3333" defaultRowHeight="19.9" customHeight="1" outlineLevelRow="0" outlineLevelCol="0"/>
  <cols>
    <col min="1" max="1" width="10" style="258" customWidth="1"/>
    <col min="2" max="4" width="12.1719" style="258" customWidth="1"/>
    <col min="5" max="5" width="1.35156" style="258" customWidth="1"/>
    <col min="6" max="6" width="10" style="258" customWidth="1"/>
    <col min="7" max="8" width="12.1719" style="258" customWidth="1"/>
    <col min="9" max="9" width="11.5547" style="258" customWidth="1"/>
    <col min="10" max="10" width="1.35156" style="258" customWidth="1"/>
    <col min="11" max="11" width="10" style="258" customWidth="1"/>
    <col min="12" max="14" width="12.1719" style="258" customWidth="1"/>
    <col min="15" max="15" width="10.8516" style="258" customWidth="1"/>
    <col min="16" max="17" width="6.5" style="258" customWidth="1"/>
    <col min="18" max="18" width="10.8516" style="258" customWidth="1"/>
    <col min="19" max="20" width="6.5" style="258" customWidth="1"/>
    <col min="21" max="21" width="10.8516" style="258" customWidth="1"/>
    <col min="22" max="23" width="6.5" style="258" customWidth="1"/>
    <col min="24" max="16384" width="16.3516" style="258" customWidth="1"/>
  </cols>
  <sheetData>
    <row r="1" ht="63.8" customHeight="1">
      <c r="A1" t="s" s="134">
        <v>151</v>
      </c>
      <c r="B1" t="s" s="191">
        <v>40</v>
      </c>
      <c r="C1" t="s" s="191">
        <v>41</v>
      </c>
      <c r="D1" t="s" s="192">
        <v>42</v>
      </c>
      <c r="E1" s="29"/>
      <c r="F1" t="s" s="137">
        <v>239</v>
      </c>
      <c r="G1" t="s" s="191">
        <v>44</v>
      </c>
      <c r="H1" t="s" s="191">
        <v>45</v>
      </c>
      <c r="I1" t="s" s="192">
        <v>46</v>
      </c>
      <c r="J1" s="29"/>
      <c r="K1" t="s" s="137">
        <v>240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33</v>
      </c>
      <c r="C3" s="83">
        <v>794.5</v>
      </c>
      <c r="D3" s="87">
        <v>24.0757575757576</v>
      </c>
      <c r="E3" s="40"/>
      <c r="F3" s="153">
        <v>1910</v>
      </c>
      <c r="G3" s="99">
        <v>19</v>
      </c>
      <c r="H3" s="83">
        <v>482.6</v>
      </c>
      <c r="I3" s="87">
        <v>25.4</v>
      </c>
      <c r="J3" s="40"/>
      <c r="K3" s="153">
        <v>1910</v>
      </c>
      <c r="L3" s="99">
        <v>6</v>
      </c>
      <c r="M3" s="83">
        <v>167.3</v>
      </c>
      <c r="N3" s="89">
        <v>27.8833333333333</v>
      </c>
      <c r="O3" s="148"/>
      <c r="P3" s="143"/>
      <c r="Q3" s="154"/>
      <c r="R3" s="151"/>
      <c r="S3" s="143"/>
      <c r="T3" s="154"/>
      <c r="U3" s="151"/>
      <c r="V3" s="143"/>
      <c r="W3" s="154"/>
    </row>
    <row r="4" ht="21.95" customHeight="1">
      <c r="A4" s="152">
        <v>1911</v>
      </c>
      <c r="B4" s="99">
        <v>36</v>
      </c>
      <c r="C4" s="83">
        <v>813.5</v>
      </c>
      <c r="D4" s="87">
        <v>22.5972222222222</v>
      </c>
      <c r="E4" s="40"/>
      <c r="F4" s="153">
        <v>1911</v>
      </c>
      <c r="G4" s="99">
        <v>9</v>
      </c>
      <c r="H4" s="83">
        <v>213.5</v>
      </c>
      <c r="I4" s="87">
        <v>23.7222222222222</v>
      </c>
      <c r="J4" s="40"/>
      <c r="K4" s="153">
        <v>1911</v>
      </c>
      <c r="L4" s="99">
        <v>0</v>
      </c>
      <c r="M4" s="83">
        <v>0</v>
      </c>
      <c r="N4" s="89"/>
      <c r="O4" s="155"/>
      <c r="P4" s="129"/>
      <c r="Q4" s="97"/>
      <c r="R4" s="156"/>
      <c r="S4" s="129"/>
      <c r="T4" s="97"/>
      <c r="U4" s="156"/>
      <c r="V4" s="129"/>
      <c r="W4" s="97"/>
    </row>
    <row r="5" ht="21.95" customHeight="1">
      <c r="A5" s="152">
        <v>1912</v>
      </c>
      <c r="B5" s="99">
        <v>30</v>
      </c>
      <c r="C5" s="83">
        <v>693.4</v>
      </c>
      <c r="D5" s="87">
        <v>23.1133333333333</v>
      </c>
      <c r="E5" s="40"/>
      <c r="F5" s="153">
        <v>1912</v>
      </c>
      <c r="G5" s="99">
        <v>14</v>
      </c>
      <c r="H5" s="83">
        <v>339.5</v>
      </c>
      <c r="I5" s="87">
        <v>24.25</v>
      </c>
      <c r="J5" s="40"/>
      <c r="K5" s="153">
        <v>1912</v>
      </c>
      <c r="L5" s="99">
        <v>0</v>
      </c>
      <c r="M5" s="83">
        <v>0</v>
      </c>
      <c r="N5" s="89"/>
      <c r="O5" s="155"/>
      <c r="P5" s="129"/>
      <c r="Q5" s="97"/>
      <c r="R5" s="156"/>
      <c r="S5" s="129"/>
      <c r="T5" s="97"/>
      <c r="U5" s="156"/>
      <c r="V5" s="129"/>
      <c r="W5" s="97"/>
    </row>
    <row r="6" ht="21.95" customHeight="1">
      <c r="A6" s="152">
        <v>1913</v>
      </c>
      <c r="B6" s="99">
        <v>45</v>
      </c>
      <c r="C6" s="83">
        <v>1065.3</v>
      </c>
      <c r="D6" s="87">
        <v>23.6733333333333</v>
      </c>
      <c r="E6" s="40"/>
      <c r="F6" s="153">
        <v>1913</v>
      </c>
      <c r="G6" s="99">
        <v>18</v>
      </c>
      <c r="H6" s="83">
        <v>467.1</v>
      </c>
      <c r="I6" s="87">
        <v>25.95</v>
      </c>
      <c r="J6" s="40"/>
      <c r="K6" s="153">
        <v>1913</v>
      </c>
      <c r="L6" s="99">
        <v>7</v>
      </c>
      <c r="M6" s="83">
        <v>200.8</v>
      </c>
      <c r="N6" s="89">
        <v>28.6857142857143</v>
      </c>
      <c r="O6" s="155"/>
      <c r="P6" s="129"/>
      <c r="Q6" s="97"/>
      <c r="R6" s="156"/>
      <c r="S6" s="129"/>
      <c r="T6" s="97"/>
      <c r="U6" s="156"/>
      <c r="V6" s="129"/>
      <c r="W6" s="97"/>
    </row>
    <row r="7" ht="21.95" customHeight="1">
      <c r="A7" s="152">
        <v>1914</v>
      </c>
      <c r="B7" s="99">
        <v>62</v>
      </c>
      <c r="C7" s="83">
        <v>1458.7</v>
      </c>
      <c r="D7" s="87">
        <v>23.5274193548387</v>
      </c>
      <c r="E7" s="40"/>
      <c r="F7" s="153">
        <v>1914</v>
      </c>
      <c r="G7" s="99">
        <v>26</v>
      </c>
      <c r="H7" s="83">
        <v>653.6</v>
      </c>
      <c r="I7" s="87">
        <v>25.1384615384615</v>
      </c>
      <c r="J7" s="40"/>
      <c r="K7" s="153">
        <v>1914</v>
      </c>
      <c r="L7" s="99">
        <v>5</v>
      </c>
      <c r="M7" s="83">
        <v>143.4</v>
      </c>
      <c r="N7" s="89">
        <v>28.68</v>
      </c>
      <c r="O7" s="155"/>
      <c r="P7" s="129"/>
      <c r="Q7" s="97"/>
      <c r="R7" s="156"/>
      <c r="S7" s="129"/>
      <c r="T7" s="97"/>
      <c r="U7" s="156"/>
      <c r="V7" s="129"/>
      <c r="W7" s="97"/>
    </row>
    <row r="8" ht="21.95" customHeight="1">
      <c r="A8" s="152">
        <v>1915</v>
      </c>
      <c r="B8" s="99">
        <v>43</v>
      </c>
      <c r="C8" s="83">
        <v>1035.4</v>
      </c>
      <c r="D8" s="87">
        <v>24.0790697674419</v>
      </c>
      <c r="E8" s="40"/>
      <c r="F8" s="153">
        <v>1915</v>
      </c>
      <c r="G8" s="99">
        <v>22</v>
      </c>
      <c r="H8" s="83">
        <v>564.9</v>
      </c>
      <c r="I8" s="87">
        <v>25.6772727272727</v>
      </c>
      <c r="J8" s="40"/>
      <c r="K8" s="153">
        <v>1915</v>
      </c>
      <c r="L8" s="99">
        <v>6</v>
      </c>
      <c r="M8" s="83">
        <v>176.1</v>
      </c>
      <c r="N8" s="89">
        <v>29.35</v>
      </c>
      <c r="O8" s="155"/>
      <c r="P8" s="129"/>
      <c r="Q8" s="97"/>
      <c r="R8" s="156"/>
      <c r="S8" s="129"/>
      <c r="T8" s="97"/>
      <c r="U8" s="156"/>
      <c r="V8" s="129"/>
      <c r="W8" s="97"/>
    </row>
    <row r="9" ht="21.95" customHeight="1">
      <c r="A9" s="152">
        <v>1916</v>
      </c>
      <c r="B9" s="99">
        <v>30</v>
      </c>
      <c r="C9" s="83">
        <v>689.9</v>
      </c>
      <c r="D9" s="87">
        <v>22.9966666666667</v>
      </c>
      <c r="E9" s="40"/>
      <c r="F9" s="153">
        <v>1916</v>
      </c>
      <c r="G9" s="99">
        <v>9</v>
      </c>
      <c r="H9" s="83">
        <v>226.1</v>
      </c>
      <c r="I9" s="87">
        <v>25.1222222222222</v>
      </c>
      <c r="J9" s="40"/>
      <c r="K9" s="153">
        <v>1916</v>
      </c>
      <c r="L9" s="99">
        <v>1</v>
      </c>
      <c r="M9" s="83">
        <v>31.7</v>
      </c>
      <c r="N9" s="89">
        <v>31.7</v>
      </c>
      <c r="O9" s="155"/>
      <c r="P9" s="129"/>
      <c r="Q9" s="97"/>
      <c r="R9" s="156"/>
      <c r="S9" s="129"/>
      <c r="T9" s="97"/>
      <c r="U9" s="156"/>
      <c r="V9" s="129"/>
      <c r="W9" s="97"/>
    </row>
    <row r="10" ht="21.95" customHeight="1">
      <c r="A10" s="152">
        <v>1917</v>
      </c>
      <c r="B10" s="99">
        <v>37</v>
      </c>
      <c r="C10" s="83">
        <v>848.3</v>
      </c>
      <c r="D10" s="87">
        <v>22.927027027027</v>
      </c>
      <c r="E10" s="40"/>
      <c r="F10" s="153">
        <v>1917</v>
      </c>
      <c r="G10" s="99">
        <v>10</v>
      </c>
      <c r="H10" s="83">
        <v>247.8</v>
      </c>
      <c r="I10" s="87">
        <v>24.78</v>
      </c>
      <c r="J10" s="40"/>
      <c r="K10" s="153">
        <v>1917</v>
      </c>
      <c r="L10" s="99">
        <v>3</v>
      </c>
      <c r="M10" s="83">
        <v>81.90000000000001</v>
      </c>
      <c r="N10" s="89">
        <v>27.3</v>
      </c>
      <c r="O10" s="155"/>
      <c r="P10" s="129"/>
      <c r="Q10" s="97"/>
      <c r="R10" s="156"/>
      <c r="S10" s="129"/>
      <c r="T10" s="97"/>
      <c r="U10" s="156"/>
      <c r="V10" s="129"/>
      <c r="W10" s="97"/>
    </row>
    <row r="11" ht="21.95" customHeight="1">
      <c r="A11" s="152">
        <v>1918</v>
      </c>
      <c r="B11" s="99">
        <v>67</v>
      </c>
      <c r="C11" s="83">
        <v>1567.4</v>
      </c>
      <c r="D11" s="87">
        <v>23.3940298507463</v>
      </c>
      <c r="E11" s="40"/>
      <c r="F11" s="153">
        <v>1918</v>
      </c>
      <c r="G11" s="99">
        <v>37</v>
      </c>
      <c r="H11" s="83">
        <v>901.7</v>
      </c>
      <c r="I11" s="87">
        <v>24.3702702702703</v>
      </c>
      <c r="J11" s="40"/>
      <c r="K11" s="153">
        <v>1918</v>
      </c>
      <c r="L11" s="99">
        <v>2</v>
      </c>
      <c r="M11" s="83">
        <v>58.9</v>
      </c>
      <c r="N11" s="89">
        <v>29.45</v>
      </c>
      <c r="O11" s="155"/>
      <c r="P11" s="129"/>
      <c r="Q11" s="97"/>
      <c r="R11" s="156"/>
      <c r="S11" s="129"/>
      <c r="T11" s="97"/>
      <c r="U11" s="156"/>
      <c r="V11" s="129"/>
      <c r="W11" s="97"/>
    </row>
    <row r="12" ht="21.95" customHeight="1">
      <c r="A12" s="152">
        <v>1919</v>
      </c>
      <c r="B12" s="99">
        <v>52</v>
      </c>
      <c r="C12" s="83">
        <v>1204.4</v>
      </c>
      <c r="D12" s="87">
        <v>23.1615384615385</v>
      </c>
      <c r="E12" s="40"/>
      <c r="F12" s="153">
        <v>1919</v>
      </c>
      <c r="G12" s="99">
        <v>18</v>
      </c>
      <c r="H12" s="83">
        <v>448.1</v>
      </c>
      <c r="I12" s="87">
        <v>24.8944444444444</v>
      </c>
      <c r="J12" s="40"/>
      <c r="K12" s="153">
        <v>1919</v>
      </c>
      <c r="L12" s="99">
        <v>3</v>
      </c>
      <c r="M12" s="83">
        <v>89.59999999999999</v>
      </c>
      <c r="N12" s="89">
        <v>29.8666666666667</v>
      </c>
      <c r="O12" s="155"/>
      <c r="P12" s="129"/>
      <c r="Q12" s="97"/>
      <c r="R12" s="156"/>
      <c r="S12" s="129"/>
      <c r="T12" s="97"/>
      <c r="U12" s="156"/>
      <c r="V12" s="129"/>
      <c r="W12" s="97"/>
    </row>
    <row r="13" ht="21.95" customHeight="1">
      <c r="A13" s="152">
        <v>1920</v>
      </c>
      <c r="B13" s="99">
        <v>49</v>
      </c>
      <c r="C13" s="83">
        <v>1156.1</v>
      </c>
      <c r="D13" s="87">
        <v>23.5938775510204</v>
      </c>
      <c r="E13" s="40"/>
      <c r="F13" s="153">
        <v>1920</v>
      </c>
      <c r="G13" s="99">
        <v>25</v>
      </c>
      <c r="H13" s="83">
        <v>621.3</v>
      </c>
      <c r="I13" s="87">
        <v>24.852</v>
      </c>
      <c r="J13" s="40"/>
      <c r="K13" s="153">
        <v>1920</v>
      </c>
      <c r="L13" s="99">
        <v>4</v>
      </c>
      <c r="M13" s="83">
        <v>111.4</v>
      </c>
      <c r="N13" s="89">
        <v>27.85</v>
      </c>
      <c r="O13" s="155"/>
      <c r="P13" s="129"/>
      <c r="Q13" s="97"/>
      <c r="R13" s="156"/>
      <c r="S13" s="129"/>
      <c r="T13" s="97"/>
      <c r="U13" s="156"/>
      <c r="V13" s="129"/>
      <c r="W13" s="97"/>
    </row>
    <row r="14" ht="21.95" customHeight="1">
      <c r="A14" s="152">
        <v>1921</v>
      </c>
      <c r="B14" s="99">
        <v>47</v>
      </c>
      <c r="C14" s="83">
        <v>1085.6</v>
      </c>
      <c r="D14" s="87">
        <v>23.0978723404255</v>
      </c>
      <c r="E14" s="40"/>
      <c r="F14" s="153">
        <v>1921</v>
      </c>
      <c r="G14" s="99">
        <v>17</v>
      </c>
      <c r="H14" s="83">
        <v>418.3</v>
      </c>
      <c r="I14" s="87">
        <v>24.6058823529412</v>
      </c>
      <c r="J14" s="40"/>
      <c r="K14" s="153">
        <v>1921</v>
      </c>
      <c r="L14" s="99">
        <v>3</v>
      </c>
      <c r="M14" s="83">
        <v>82.40000000000001</v>
      </c>
      <c r="N14" s="89">
        <v>27.4666666666667</v>
      </c>
      <c r="O14" s="155"/>
      <c r="P14" s="129"/>
      <c r="Q14" s="97"/>
      <c r="R14" s="156"/>
      <c r="S14" s="129"/>
      <c r="T14" s="97"/>
      <c r="U14" s="156"/>
      <c r="V14" s="129"/>
      <c r="W14" s="97"/>
    </row>
    <row r="15" ht="21.95" customHeight="1">
      <c r="A15" s="152">
        <v>1922</v>
      </c>
      <c r="B15" s="99">
        <v>32</v>
      </c>
      <c r="C15" s="83">
        <v>737.1</v>
      </c>
      <c r="D15" s="87">
        <v>23.034375</v>
      </c>
      <c r="E15" s="40"/>
      <c r="F15" s="153">
        <v>1922</v>
      </c>
      <c r="G15" s="99">
        <v>13</v>
      </c>
      <c r="H15" s="83">
        <v>315.4</v>
      </c>
      <c r="I15" s="87">
        <v>24.2615384615385</v>
      </c>
      <c r="J15" s="40"/>
      <c r="K15" s="153">
        <v>1922</v>
      </c>
      <c r="L15" s="99">
        <v>0</v>
      </c>
      <c r="M15" s="83">
        <v>0</v>
      </c>
      <c r="N15" s="89"/>
      <c r="O15" s="155"/>
      <c r="P15" s="129"/>
      <c r="Q15" s="97"/>
      <c r="R15" s="156"/>
      <c r="S15" s="129"/>
      <c r="T15" s="97"/>
      <c r="U15" s="156"/>
      <c r="V15" s="129"/>
      <c r="W15" s="97"/>
    </row>
    <row r="16" ht="21.95" customHeight="1">
      <c r="A16" s="152">
        <v>1923</v>
      </c>
      <c r="B16" s="99">
        <v>31</v>
      </c>
      <c r="C16" s="83">
        <v>742.2</v>
      </c>
      <c r="D16" s="87">
        <v>23.941935483871</v>
      </c>
      <c r="E16" s="40"/>
      <c r="F16" s="153">
        <v>1923</v>
      </c>
      <c r="G16" s="99">
        <v>15</v>
      </c>
      <c r="H16" s="83">
        <v>387.7</v>
      </c>
      <c r="I16" s="87">
        <v>25.8466666666667</v>
      </c>
      <c r="J16" s="40"/>
      <c r="K16" s="153">
        <v>1923</v>
      </c>
      <c r="L16" s="99">
        <v>6</v>
      </c>
      <c r="M16" s="83">
        <v>169</v>
      </c>
      <c r="N16" s="89">
        <v>28.1666666666667</v>
      </c>
      <c r="O16" s="155"/>
      <c r="P16" s="129"/>
      <c r="Q16" s="97"/>
      <c r="R16" s="156"/>
      <c r="S16" s="129"/>
      <c r="T16" s="97"/>
      <c r="U16" s="156"/>
      <c r="V16" s="129"/>
      <c r="W16" s="97"/>
    </row>
    <row r="17" ht="21.95" customHeight="1">
      <c r="A17" s="152">
        <v>1924</v>
      </c>
      <c r="B17" s="99">
        <v>16</v>
      </c>
      <c r="C17" s="83">
        <v>382.2</v>
      </c>
      <c r="D17" s="87">
        <v>23.8875</v>
      </c>
      <c r="E17" s="40"/>
      <c r="F17" s="153">
        <v>1924</v>
      </c>
      <c r="G17" s="99">
        <v>6</v>
      </c>
      <c r="H17" s="83">
        <v>161</v>
      </c>
      <c r="I17" s="87">
        <v>26.8333333333333</v>
      </c>
      <c r="J17" s="40"/>
      <c r="K17" s="153">
        <v>1924</v>
      </c>
      <c r="L17" s="99">
        <v>3</v>
      </c>
      <c r="M17" s="83">
        <v>89.5</v>
      </c>
      <c r="N17" s="89">
        <v>29.8333333333333</v>
      </c>
      <c r="O17" s="155"/>
      <c r="P17" s="129"/>
      <c r="Q17" s="97"/>
      <c r="R17" s="156"/>
      <c r="S17" s="129"/>
      <c r="T17" s="97"/>
      <c r="U17" s="156"/>
      <c r="V17" s="129"/>
      <c r="W17" s="97"/>
    </row>
    <row r="18" ht="21.95" customHeight="1">
      <c r="A18" s="152">
        <v>1925</v>
      </c>
      <c r="B18" s="99">
        <v>32</v>
      </c>
      <c r="C18" s="83">
        <v>734.9</v>
      </c>
      <c r="D18" s="87">
        <v>22.965625</v>
      </c>
      <c r="E18" s="40"/>
      <c r="F18" s="153">
        <v>1925</v>
      </c>
      <c r="G18" s="99">
        <v>10</v>
      </c>
      <c r="H18" s="83">
        <v>247.6</v>
      </c>
      <c r="I18" s="87">
        <v>24.76</v>
      </c>
      <c r="J18" s="40"/>
      <c r="K18" s="153">
        <v>1925</v>
      </c>
      <c r="L18" s="99">
        <v>2</v>
      </c>
      <c r="M18" s="83">
        <v>55.5</v>
      </c>
      <c r="N18" s="89">
        <v>27.75</v>
      </c>
      <c r="O18" s="155"/>
      <c r="P18" s="129"/>
      <c r="Q18" s="97"/>
      <c r="R18" s="156"/>
      <c r="S18" s="129"/>
      <c r="T18" s="97"/>
      <c r="U18" s="156"/>
      <c r="V18" s="129"/>
      <c r="W18" s="97"/>
    </row>
    <row r="19" ht="21.95" customHeight="1">
      <c r="A19" s="152">
        <v>1926</v>
      </c>
      <c r="B19" s="99">
        <v>40</v>
      </c>
      <c r="C19" s="83">
        <v>955</v>
      </c>
      <c r="D19" s="87">
        <v>23.875</v>
      </c>
      <c r="E19" s="40"/>
      <c r="F19" s="153">
        <v>1926</v>
      </c>
      <c r="G19" s="99">
        <v>23</v>
      </c>
      <c r="H19" s="83">
        <v>577.4</v>
      </c>
      <c r="I19" s="87">
        <v>25.104347826087</v>
      </c>
      <c r="J19" s="40"/>
      <c r="K19" s="153">
        <v>1926</v>
      </c>
      <c r="L19" s="99">
        <v>6</v>
      </c>
      <c r="M19" s="83">
        <v>166.5</v>
      </c>
      <c r="N19" s="89">
        <v>27.75</v>
      </c>
      <c r="O19" s="155"/>
      <c r="P19" s="129"/>
      <c r="Q19" s="97"/>
      <c r="R19" s="156"/>
      <c r="S19" s="129"/>
      <c r="T19" s="97"/>
      <c r="U19" s="156"/>
      <c r="V19" s="129"/>
      <c r="W19" s="97"/>
    </row>
    <row r="20" ht="21.95" customHeight="1">
      <c r="A20" s="152">
        <v>1927</v>
      </c>
      <c r="B20" s="99">
        <v>25</v>
      </c>
      <c r="C20" s="83">
        <v>586.9</v>
      </c>
      <c r="D20" s="87">
        <v>23.476</v>
      </c>
      <c r="E20" s="40"/>
      <c r="F20" s="153">
        <v>1927</v>
      </c>
      <c r="G20" s="99">
        <v>11</v>
      </c>
      <c r="H20" s="83">
        <v>276.2</v>
      </c>
      <c r="I20" s="87">
        <v>25.1090909090909</v>
      </c>
      <c r="J20" s="40"/>
      <c r="K20" s="153">
        <v>1927</v>
      </c>
      <c r="L20" s="99">
        <v>3</v>
      </c>
      <c r="M20" s="83">
        <v>84.2</v>
      </c>
      <c r="N20" s="89">
        <v>28.0666666666667</v>
      </c>
      <c r="O20" s="155"/>
      <c r="P20" s="129"/>
      <c r="Q20" s="97"/>
      <c r="R20" s="156"/>
      <c r="S20" s="129"/>
      <c r="T20" s="97"/>
      <c r="U20" s="156"/>
      <c r="V20" s="129"/>
      <c r="W20" s="97"/>
    </row>
    <row r="21" ht="21.95" customHeight="1">
      <c r="A21" s="152">
        <v>1928</v>
      </c>
      <c r="B21" s="99">
        <v>40</v>
      </c>
      <c r="C21" s="83">
        <v>929.7</v>
      </c>
      <c r="D21" s="87">
        <v>23.2425</v>
      </c>
      <c r="E21" s="40"/>
      <c r="F21" s="153">
        <v>1928</v>
      </c>
      <c r="G21" s="99">
        <v>17</v>
      </c>
      <c r="H21" s="83">
        <v>419.8</v>
      </c>
      <c r="I21" s="87">
        <v>24.6941176470588</v>
      </c>
      <c r="J21" s="40"/>
      <c r="K21" s="153">
        <v>1928</v>
      </c>
      <c r="L21" s="99">
        <v>2</v>
      </c>
      <c r="M21" s="83">
        <v>60.4</v>
      </c>
      <c r="N21" s="89">
        <v>30.2</v>
      </c>
      <c r="O21" s="155"/>
      <c r="P21" s="129"/>
      <c r="Q21" s="97"/>
      <c r="R21" s="156"/>
      <c r="S21" s="129"/>
      <c r="T21" s="97"/>
      <c r="U21" s="156"/>
      <c r="V21" s="129"/>
      <c r="W21" s="97"/>
    </row>
    <row r="22" ht="21.95" customHeight="1">
      <c r="A22" s="152">
        <v>1929</v>
      </c>
      <c r="B22" s="99">
        <v>17</v>
      </c>
      <c r="C22" s="83">
        <v>391.3</v>
      </c>
      <c r="D22" s="87">
        <v>23.0176470588235</v>
      </c>
      <c r="E22" s="40"/>
      <c r="F22" s="153">
        <v>1929</v>
      </c>
      <c r="G22" s="99">
        <v>7</v>
      </c>
      <c r="H22" s="83">
        <v>170.5</v>
      </c>
      <c r="I22" s="87">
        <v>24.3571428571429</v>
      </c>
      <c r="J22" s="40"/>
      <c r="K22" s="153">
        <v>1929</v>
      </c>
      <c r="L22" s="99">
        <v>1</v>
      </c>
      <c r="M22" s="83">
        <v>27.1</v>
      </c>
      <c r="N22" s="89">
        <v>27.1</v>
      </c>
      <c r="O22" s="155"/>
      <c r="P22" s="129"/>
      <c r="Q22" s="97"/>
      <c r="R22" s="156"/>
      <c r="S22" s="129"/>
      <c r="T22" s="97"/>
      <c r="U22" s="156"/>
      <c r="V22" s="129"/>
      <c r="W22" s="97"/>
    </row>
    <row r="23" ht="21.95" customHeight="1">
      <c r="A23" s="152">
        <v>1930</v>
      </c>
      <c r="B23" s="99">
        <v>35</v>
      </c>
      <c r="C23" s="83">
        <v>820</v>
      </c>
      <c r="D23" s="87">
        <v>23.4285714285714</v>
      </c>
      <c r="E23" s="40"/>
      <c r="F23" s="153">
        <v>1930</v>
      </c>
      <c r="G23" s="99">
        <v>18</v>
      </c>
      <c r="H23" s="83">
        <v>442</v>
      </c>
      <c r="I23" s="87">
        <v>24.5555555555556</v>
      </c>
      <c r="J23" s="40"/>
      <c r="K23" s="153">
        <v>1930</v>
      </c>
      <c r="L23" s="99">
        <v>2</v>
      </c>
      <c r="M23" s="83">
        <v>57.2</v>
      </c>
      <c r="N23" s="89">
        <v>28.6</v>
      </c>
      <c r="O23" s="155"/>
      <c r="P23" s="129"/>
      <c r="Q23" s="97"/>
      <c r="R23" s="156"/>
      <c r="S23" s="129"/>
      <c r="T23" s="97"/>
      <c r="U23" s="156"/>
      <c r="V23" s="129"/>
      <c r="W23" s="97"/>
    </row>
    <row r="24" ht="21.95" customHeight="1">
      <c r="A24" s="152">
        <v>1931</v>
      </c>
      <c r="B24" s="99">
        <v>17</v>
      </c>
      <c r="C24" s="83">
        <v>394.6</v>
      </c>
      <c r="D24" s="87">
        <v>23.2117647058824</v>
      </c>
      <c r="E24" s="40"/>
      <c r="F24" s="153">
        <v>1931</v>
      </c>
      <c r="G24" s="99">
        <v>8</v>
      </c>
      <c r="H24" s="83">
        <v>194.7</v>
      </c>
      <c r="I24" s="87">
        <v>24.3375</v>
      </c>
      <c r="J24" s="40"/>
      <c r="K24" s="153">
        <v>1931</v>
      </c>
      <c r="L24" s="99">
        <v>0</v>
      </c>
      <c r="M24" s="83">
        <v>0</v>
      </c>
      <c r="N24" s="89"/>
      <c r="O24" s="155"/>
      <c r="P24" s="129"/>
      <c r="Q24" s="97"/>
      <c r="R24" s="156"/>
      <c r="S24" s="129"/>
      <c r="T24" s="97"/>
      <c r="U24" s="156"/>
      <c r="V24" s="129"/>
      <c r="W24" s="97"/>
    </row>
    <row r="25" ht="21.95" customHeight="1">
      <c r="A25" s="152">
        <v>1932</v>
      </c>
      <c r="B25" s="99">
        <v>36</v>
      </c>
      <c r="C25" s="83">
        <v>831</v>
      </c>
      <c r="D25" s="87">
        <v>23.0833333333333</v>
      </c>
      <c r="E25" s="40"/>
      <c r="F25" s="153">
        <v>1932</v>
      </c>
      <c r="G25" s="99">
        <v>11</v>
      </c>
      <c r="H25" s="83">
        <v>278.6</v>
      </c>
      <c r="I25" s="87">
        <v>25.3272727272727</v>
      </c>
      <c r="J25" s="40"/>
      <c r="K25" s="153">
        <v>1932</v>
      </c>
      <c r="L25" s="99">
        <v>3</v>
      </c>
      <c r="M25" s="83">
        <v>84.09999999999999</v>
      </c>
      <c r="N25" s="89">
        <v>28.0333333333333</v>
      </c>
      <c r="O25" s="155"/>
      <c r="P25" s="129"/>
      <c r="Q25" s="97"/>
      <c r="R25" s="156"/>
      <c r="S25" s="129"/>
      <c r="T25" s="97"/>
      <c r="U25" s="156"/>
      <c r="V25" s="129"/>
      <c r="W25" s="97"/>
    </row>
    <row r="26" ht="21.95" customHeight="1">
      <c r="A26" s="152">
        <v>1933</v>
      </c>
      <c r="B26" s="99">
        <v>18</v>
      </c>
      <c r="C26" s="83">
        <v>421.2</v>
      </c>
      <c r="D26" s="87">
        <v>23.4</v>
      </c>
      <c r="E26" s="40"/>
      <c r="F26" s="153">
        <v>1933</v>
      </c>
      <c r="G26" s="99">
        <v>8</v>
      </c>
      <c r="H26" s="83">
        <v>197.8</v>
      </c>
      <c r="I26" s="87">
        <v>24.725</v>
      </c>
      <c r="J26" s="40"/>
      <c r="K26" s="153">
        <v>1933</v>
      </c>
      <c r="L26" s="99">
        <v>0</v>
      </c>
      <c r="M26" s="83">
        <v>0</v>
      </c>
      <c r="N26" s="89"/>
      <c r="O26" s="155"/>
      <c r="P26" s="129"/>
      <c r="Q26" s="97"/>
      <c r="R26" s="156"/>
      <c r="S26" s="129"/>
      <c r="T26" s="97"/>
      <c r="U26" s="156"/>
      <c r="V26" s="129"/>
      <c r="W26" s="97"/>
    </row>
    <row r="27" ht="21.95" customHeight="1">
      <c r="A27" s="152">
        <v>1934</v>
      </c>
      <c r="B27" s="99">
        <v>29</v>
      </c>
      <c r="C27" s="83">
        <v>713.3</v>
      </c>
      <c r="D27" s="87">
        <v>24.5965517241379</v>
      </c>
      <c r="E27" s="40"/>
      <c r="F27" s="153">
        <v>1934</v>
      </c>
      <c r="G27" s="99">
        <v>16</v>
      </c>
      <c r="H27" s="83">
        <v>427.9</v>
      </c>
      <c r="I27" s="87">
        <v>26.74375</v>
      </c>
      <c r="J27" s="40"/>
      <c r="K27" s="153">
        <v>1934</v>
      </c>
      <c r="L27" s="99">
        <v>8</v>
      </c>
      <c r="M27" s="83">
        <v>234</v>
      </c>
      <c r="N27" s="89">
        <v>29.25</v>
      </c>
      <c r="O27" s="155"/>
      <c r="P27" s="129"/>
      <c r="Q27" s="97"/>
      <c r="R27" s="156"/>
      <c r="S27" s="129"/>
      <c r="T27" s="97"/>
      <c r="U27" s="156"/>
      <c r="V27" s="129"/>
      <c r="W27" s="97"/>
    </row>
    <row r="28" ht="21.95" customHeight="1">
      <c r="A28" s="152">
        <v>1935</v>
      </c>
      <c r="B28" s="99">
        <v>21</v>
      </c>
      <c r="C28" s="83">
        <v>486.3</v>
      </c>
      <c r="D28" s="87">
        <v>23.1571428571429</v>
      </c>
      <c r="E28" s="40"/>
      <c r="F28" s="153">
        <v>1935</v>
      </c>
      <c r="G28" s="99">
        <v>9</v>
      </c>
      <c r="H28" s="83">
        <v>219.6</v>
      </c>
      <c r="I28" s="87">
        <v>24.4</v>
      </c>
      <c r="J28" s="40"/>
      <c r="K28" s="153">
        <v>1935</v>
      </c>
      <c r="L28" s="99">
        <v>1</v>
      </c>
      <c r="M28" s="83">
        <v>26.8</v>
      </c>
      <c r="N28" s="89">
        <v>26.8</v>
      </c>
      <c r="O28" s="155"/>
      <c r="P28" s="129"/>
      <c r="Q28" s="97"/>
      <c r="R28" s="156"/>
      <c r="S28" s="129"/>
      <c r="T28" s="97"/>
      <c r="U28" s="156"/>
      <c r="V28" s="129"/>
      <c r="W28" s="97"/>
    </row>
    <row r="29" ht="21.95" customHeight="1">
      <c r="A29" s="152">
        <v>1936</v>
      </c>
      <c r="B29" s="99">
        <v>26</v>
      </c>
      <c r="C29" s="83">
        <v>603</v>
      </c>
      <c r="D29" s="87">
        <v>23.1923076923077</v>
      </c>
      <c r="E29" s="40"/>
      <c r="F29" s="153">
        <v>1936</v>
      </c>
      <c r="G29" s="99">
        <v>11</v>
      </c>
      <c r="H29" s="83">
        <v>268.2</v>
      </c>
      <c r="I29" s="87">
        <v>24.3818181818182</v>
      </c>
      <c r="J29" s="40"/>
      <c r="K29" s="153">
        <v>1936</v>
      </c>
      <c r="L29" s="99">
        <v>0</v>
      </c>
      <c r="M29" s="83">
        <v>0</v>
      </c>
      <c r="N29" s="89"/>
      <c r="O29" s="155"/>
      <c r="P29" s="129"/>
      <c r="Q29" s="97"/>
      <c r="R29" s="156"/>
      <c r="S29" s="129"/>
      <c r="T29" s="97"/>
      <c r="U29" s="156"/>
      <c r="V29" s="129"/>
      <c r="W29" s="97"/>
    </row>
    <row r="30" ht="21.95" customHeight="1">
      <c r="A30" s="152">
        <v>1937</v>
      </c>
      <c r="B30" s="99">
        <v>16</v>
      </c>
      <c r="C30" s="83">
        <v>364.8</v>
      </c>
      <c r="D30" s="87">
        <v>22.8</v>
      </c>
      <c r="E30" s="40"/>
      <c r="F30" s="153">
        <v>1937</v>
      </c>
      <c r="G30" s="99">
        <v>4</v>
      </c>
      <c r="H30" s="83">
        <v>99.40000000000001</v>
      </c>
      <c r="I30" s="87">
        <v>24.85</v>
      </c>
      <c r="J30" s="40"/>
      <c r="K30" s="153">
        <v>1937</v>
      </c>
      <c r="L30" s="99">
        <v>1</v>
      </c>
      <c r="M30" s="83">
        <v>29.2</v>
      </c>
      <c r="N30" s="89">
        <v>29.2</v>
      </c>
      <c r="O30" s="155"/>
      <c r="P30" s="129"/>
      <c r="Q30" s="97"/>
      <c r="R30" s="156"/>
      <c r="S30" s="129"/>
      <c r="T30" s="97"/>
      <c r="U30" s="156"/>
      <c r="V30" s="129"/>
      <c r="W30" s="97"/>
    </row>
    <row r="31" ht="21.95" customHeight="1">
      <c r="A31" s="152">
        <v>1938</v>
      </c>
      <c r="B31" s="99">
        <v>32</v>
      </c>
      <c r="C31" s="83">
        <v>744.9</v>
      </c>
      <c r="D31" s="87">
        <v>23.278125</v>
      </c>
      <c r="E31" s="40"/>
      <c r="F31" s="153">
        <v>1938</v>
      </c>
      <c r="G31" s="99">
        <v>13</v>
      </c>
      <c r="H31" s="83">
        <v>324.7</v>
      </c>
      <c r="I31" s="87">
        <v>24.9769230769231</v>
      </c>
      <c r="J31" s="40"/>
      <c r="K31" s="153">
        <v>1938</v>
      </c>
      <c r="L31" s="99">
        <v>3</v>
      </c>
      <c r="M31" s="83">
        <v>86.59999999999999</v>
      </c>
      <c r="N31" s="89">
        <v>28.8666666666667</v>
      </c>
      <c r="O31" s="155"/>
      <c r="P31" s="129"/>
      <c r="Q31" s="97"/>
      <c r="R31" s="156"/>
      <c r="S31" s="129"/>
      <c r="T31" s="97"/>
      <c r="U31" s="156"/>
      <c r="V31" s="129"/>
      <c r="W31" s="97"/>
    </row>
    <row r="32" ht="21.95" customHeight="1">
      <c r="A32" s="152">
        <v>1939</v>
      </c>
      <c r="B32" s="99">
        <v>31</v>
      </c>
      <c r="C32" s="83">
        <v>753.3</v>
      </c>
      <c r="D32" s="87">
        <v>24.3</v>
      </c>
      <c r="E32" s="40"/>
      <c r="F32" s="153">
        <v>1939</v>
      </c>
      <c r="G32" s="99">
        <v>21</v>
      </c>
      <c r="H32" s="83">
        <v>530.4</v>
      </c>
      <c r="I32" s="87">
        <v>25.2571428571429</v>
      </c>
      <c r="J32" s="40"/>
      <c r="K32" s="153">
        <v>1939</v>
      </c>
      <c r="L32" s="99">
        <v>5</v>
      </c>
      <c r="M32" s="83">
        <v>144.2</v>
      </c>
      <c r="N32" s="89">
        <v>28.84</v>
      </c>
      <c r="O32" s="155"/>
      <c r="P32" s="129"/>
      <c r="Q32" s="97"/>
      <c r="R32" s="156"/>
      <c r="S32" s="129"/>
      <c r="T32" s="97"/>
      <c r="U32" s="156"/>
      <c r="V32" s="129"/>
      <c r="W32" s="97"/>
    </row>
    <row r="33" ht="21.95" customHeight="1">
      <c r="A33" s="152">
        <v>1940</v>
      </c>
      <c r="B33" s="99">
        <v>29</v>
      </c>
      <c r="C33" s="83">
        <v>717.2</v>
      </c>
      <c r="D33" s="87">
        <v>24.7310344827586</v>
      </c>
      <c r="E33" s="40"/>
      <c r="F33" s="153">
        <v>1940</v>
      </c>
      <c r="G33" s="99">
        <v>17</v>
      </c>
      <c r="H33" s="83">
        <v>451.9</v>
      </c>
      <c r="I33" s="87">
        <v>26.5823529411765</v>
      </c>
      <c r="J33" s="40"/>
      <c r="K33" s="153">
        <v>1940</v>
      </c>
      <c r="L33" s="99">
        <v>5</v>
      </c>
      <c r="M33" s="83">
        <v>159.7</v>
      </c>
      <c r="N33" s="89">
        <v>31.94</v>
      </c>
      <c r="O33" s="155"/>
      <c r="P33" s="129"/>
      <c r="Q33" s="97"/>
      <c r="R33" s="156"/>
      <c r="S33" s="129"/>
      <c r="T33" s="97"/>
      <c r="U33" s="156"/>
      <c r="V33" s="129"/>
      <c r="W33" s="97"/>
    </row>
    <row r="34" ht="21.95" customHeight="1">
      <c r="A34" s="152">
        <v>1941</v>
      </c>
      <c r="B34" s="99">
        <v>33</v>
      </c>
      <c r="C34" s="83">
        <v>783.8</v>
      </c>
      <c r="D34" s="87">
        <v>23.7515151515152</v>
      </c>
      <c r="E34" s="40"/>
      <c r="F34" s="153">
        <v>1941</v>
      </c>
      <c r="G34" s="99">
        <v>18</v>
      </c>
      <c r="H34" s="83">
        <v>450.5</v>
      </c>
      <c r="I34" s="87">
        <v>25.0277777777778</v>
      </c>
      <c r="J34" s="40"/>
      <c r="K34" s="153">
        <v>1941</v>
      </c>
      <c r="L34" s="99">
        <v>2</v>
      </c>
      <c r="M34" s="83">
        <v>61.7</v>
      </c>
      <c r="N34" s="89">
        <v>30.85</v>
      </c>
      <c r="O34" s="155"/>
      <c r="P34" s="129"/>
      <c r="Q34" s="97"/>
      <c r="R34" s="156"/>
      <c r="S34" s="129"/>
      <c r="T34" s="97"/>
      <c r="U34" s="156"/>
      <c r="V34" s="129"/>
      <c r="W34" s="97"/>
    </row>
    <row r="35" ht="21.95" customHeight="1">
      <c r="A35" s="152">
        <v>1942</v>
      </c>
      <c r="B35" s="99">
        <v>35</v>
      </c>
      <c r="C35" s="83">
        <v>816.4</v>
      </c>
      <c r="D35" s="87">
        <v>23.3257142857143</v>
      </c>
      <c r="E35" s="40"/>
      <c r="F35" s="153">
        <v>1942</v>
      </c>
      <c r="G35" s="99">
        <v>18</v>
      </c>
      <c r="H35" s="83">
        <v>441.4</v>
      </c>
      <c r="I35" s="87">
        <v>24.5222222222222</v>
      </c>
      <c r="J35" s="40"/>
      <c r="K35" s="153">
        <v>1942</v>
      </c>
      <c r="L35" s="99">
        <v>1</v>
      </c>
      <c r="M35" s="83">
        <v>31.7</v>
      </c>
      <c r="N35" s="89">
        <v>31.7</v>
      </c>
      <c r="O35" s="155"/>
      <c r="P35" s="129"/>
      <c r="Q35" s="97"/>
      <c r="R35" s="156"/>
      <c r="S35" s="129"/>
      <c r="T35" s="97"/>
      <c r="U35" s="156"/>
      <c r="V35" s="129"/>
      <c r="W35" s="97"/>
    </row>
    <row r="36" ht="21.95" customHeight="1">
      <c r="A36" s="152">
        <v>1943</v>
      </c>
      <c r="B36" s="99">
        <v>26</v>
      </c>
      <c r="C36" s="83">
        <v>617.5</v>
      </c>
      <c r="D36" s="87">
        <v>23.75</v>
      </c>
      <c r="E36" s="40"/>
      <c r="F36" s="153">
        <v>1943</v>
      </c>
      <c r="G36" s="99">
        <v>10</v>
      </c>
      <c r="H36" s="83">
        <v>267.2</v>
      </c>
      <c r="I36" s="87">
        <v>26.72</v>
      </c>
      <c r="J36" s="40"/>
      <c r="K36" s="153">
        <v>1943</v>
      </c>
      <c r="L36" s="99">
        <v>3</v>
      </c>
      <c r="M36" s="83">
        <v>97.2</v>
      </c>
      <c r="N36" s="89">
        <v>32.4</v>
      </c>
      <c r="O36" s="155"/>
      <c r="P36" s="129"/>
      <c r="Q36" s="97"/>
      <c r="R36" s="156"/>
      <c r="S36" s="129"/>
      <c r="T36" s="97"/>
      <c r="U36" s="156"/>
      <c r="V36" s="129"/>
      <c r="W36" s="97"/>
    </row>
    <row r="37" ht="21.95" customHeight="1">
      <c r="A37" s="152">
        <v>1944</v>
      </c>
      <c r="B37" s="99">
        <v>29</v>
      </c>
      <c r="C37" s="83">
        <v>671</v>
      </c>
      <c r="D37" s="87">
        <v>23.1379310344828</v>
      </c>
      <c r="E37" s="40"/>
      <c r="F37" s="153">
        <v>1944</v>
      </c>
      <c r="G37" s="99">
        <v>13</v>
      </c>
      <c r="H37" s="83">
        <v>317.5</v>
      </c>
      <c r="I37" s="87">
        <v>24.4230769230769</v>
      </c>
      <c r="J37" s="40"/>
      <c r="K37" s="153">
        <v>1944</v>
      </c>
      <c r="L37" s="99">
        <v>1</v>
      </c>
      <c r="M37" s="83">
        <v>26.7</v>
      </c>
      <c r="N37" s="89">
        <v>26.7</v>
      </c>
      <c r="O37" s="155"/>
      <c r="P37" s="129"/>
      <c r="Q37" s="97"/>
      <c r="R37" s="156"/>
      <c r="S37" s="129"/>
      <c r="T37" s="97"/>
      <c r="U37" s="156"/>
      <c r="V37" s="129"/>
      <c r="W37" s="97"/>
    </row>
    <row r="38" ht="21.95" customHeight="1">
      <c r="A38" s="152">
        <v>1945</v>
      </c>
      <c r="B38" s="99">
        <v>21</v>
      </c>
      <c r="C38" s="83">
        <v>486.7</v>
      </c>
      <c r="D38" s="87">
        <v>23.1761904761905</v>
      </c>
      <c r="E38" s="40"/>
      <c r="F38" s="153">
        <v>1945</v>
      </c>
      <c r="G38" s="99">
        <v>9</v>
      </c>
      <c r="H38" s="83">
        <v>220.5</v>
      </c>
      <c r="I38" s="87">
        <v>24.5</v>
      </c>
      <c r="J38" s="40"/>
      <c r="K38" s="153">
        <v>1945</v>
      </c>
      <c r="L38" s="99">
        <v>1</v>
      </c>
      <c r="M38" s="83">
        <v>26.7</v>
      </c>
      <c r="N38" s="89">
        <v>26.7</v>
      </c>
      <c r="O38" s="155"/>
      <c r="P38" s="129"/>
      <c r="Q38" s="97"/>
      <c r="R38" s="156"/>
      <c r="S38" s="129"/>
      <c r="T38" s="97"/>
      <c r="U38" s="156"/>
      <c r="V38" s="129"/>
      <c r="W38" s="97"/>
    </row>
    <row r="39" ht="21.95" customHeight="1">
      <c r="A39" s="152">
        <v>1946</v>
      </c>
      <c r="B39" s="99">
        <v>16</v>
      </c>
      <c r="C39" s="83">
        <v>385.4</v>
      </c>
      <c r="D39" s="87">
        <v>24.0875</v>
      </c>
      <c r="E39" s="40"/>
      <c r="F39" s="153">
        <v>1946</v>
      </c>
      <c r="G39" s="99">
        <v>8</v>
      </c>
      <c r="H39" s="83">
        <v>208</v>
      </c>
      <c r="I39" s="87">
        <v>26</v>
      </c>
      <c r="J39" s="40"/>
      <c r="K39" s="153">
        <v>1946</v>
      </c>
      <c r="L39" s="99">
        <v>2</v>
      </c>
      <c r="M39" s="83">
        <v>64.5</v>
      </c>
      <c r="N39" s="89">
        <v>32.25</v>
      </c>
      <c r="O39" s="155"/>
      <c r="P39" s="129"/>
      <c r="Q39" s="97"/>
      <c r="R39" s="156"/>
      <c r="S39" s="129"/>
      <c r="T39" s="97"/>
      <c r="U39" s="156"/>
      <c r="V39" s="129"/>
      <c r="W39" s="97"/>
    </row>
    <row r="40" ht="21.95" customHeight="1">
      <c r="A40" s="152">
        <v>1947</v>
      </c>
      <c r="B40" s="99">
        <v>22</v>
      </c>
      <c r="C40" s="83">
        <v>505.8</v>
      </c>
      <c r="D40" s="87">
        <v>22.9909090909091</v>
      </c>
      <c r="E40" s="40"/>
      <c r="F40" s="153">
        <v>1947</v>
      </c>
      <c r="G40" s="99">
        <v>8</v>
      </c>
      <c r="H40" s="83">
        <v>198.8</v>
      </c>
      <c r="I40" s="87">
        <v>24.85</v>
      </c>
      <c r="J40" s="40"/>
      <c r="K40" s="153">
        <v>1947</v>
      </c>
      <c r="L40" s="99">
        <v>1</v>
      </c>
      <c r="M40" s="83">
        <v>27.8</v>
      </c>
      <c r="N40" s="89">
        <v>27.8</v>
      </c>
      <c r="O40" s="155"/>
      <c r="P40" s="129"/>
      <c r="Q40" s="97"/>
      <c r="R40" s="156"/>
      <c r="S40" s="129"/>
      <c r="T40" s="97"/>
      <c r="U40" s="156"/>
      <c r="V40" s="129"/>
      <c r="W40" s="97"/>
    </row>
    <row r="41" ht="21.95" customHeight="1">
      <c r="A41" s="152">
        <v>1948</v>
      </c>
      <c r="B41" s="99">
        <v>27</v>
      </c>
      <c r="C41" s="83">
        <v>629.4</v>
      </c>
      <c r="D41" s="87">
        <v>23.3111111111111</v>
      </c>
      <c r="E41" s="40"/>
      <c r="F41" s="153">
        <v>1948</v>
      </c>
      <c r="G41" s="99">
        <v>16</v>
      </c>
      <c r="H41" s="83">
        <v>387.5</v>
      </c>
      <c r="I41" s="87">
        <v>24.21875</v>
      </c>
      <c r="J41" s="40"/>
      <c r="K41" s="153">
        <v>1948</v>
      </c>
      <c r="L41" s="99">
        <v>1</v>
      </c>
      <c r="M41" s="83">
        <v>27.2</v>
      </c>
      <c r="N41" s="89">
        <v>27.2</v>
      </c>
      <c r="O41" s="155"/>
      <c r="P41" s="129"/>
      <c r="Q41" s="97"/>
      <c r="R41" s="156"/>
      <c r="S41" s="129"/>
      <c r="T41" s="97"/>
      <c r="U41" s="156"/>
      <c r="V41" s="129"/>
      <c r="W41" s="97"/>
    </row>
    <row r="42" ht="21.95" customHeight="1">
      <c r="A42" s="152">
        <v>1949</v>
      </c>
      <c r="B42" s="99">
        <v>10</v>
      </c>
      <c r="C42" s="83">
        <v>234.5</v>
      </c>
      <c r="D42" s="87">
        <v>23.45</v>
      </c>
      <c r="E42" s="40"/>
      <c r="F42" s="153">
        <v>1949</v>
      </c>
      <c r="G42" s="99">
        <v>5</v>
      </c>
      <c r="H42" s="83">
        <v>125.5</v>
      </c>
      <c r="I42" s="87">
        <v>25.1</v>
      </c>
      <c r="J42" s="40"/>
      <c r="K42" s="153">
        <v>1949</v>
      </c>
      <c r="L42" s="99">
        <v>1</v>
      </c>
      <c r="M42" s="83">
        <v>28.9</v>
      </c>
      <c r="N42" s="89">
        <v>28.9</v>
      </c>
      <c r="O42" s="155"/>
      <c r="P42" s="129"/>
      <c r="Q42" s="97"/>
      <c r="R42" s="156"/>
      <c r="S42" s="129"/>
      <c r="T42" s="97"/>
      <c r="U42" s="156"/>
      <c r="V42" s="129"/>
      <c r="W42" s="97"/>
    </row>
    <row r="43" ht="21.95" customHeight="1">
      <c r="A43" s="152">
        <v>1950</v>
      </c>
      <c r="B43" s="99">
        <v>25</v>
      </c>
      <c r="C43" s="83">
        <v>590.5</v>
      </c>
      <c r="D43" s="87">
        <v>23.62</v>
      </c>
      <c r="E43" s="40"/>
      <c r="F43" s="153">
        <v>1950</v>
      </c>
      <c r="G43" s="99">
        <v>12</v>
      </c>
      <c r="H43" s="83">
        <v>302</v>
      </c>
      <c r="I43" s="87">
        <v>25.1666666666667</v>
      </c>
      <c r="J43" s="40"/>
      <c r="K43" s="153">
        <v>1950</v>
      </c>
      <c r="L43" s="99">
        <v>3</v>
      </c>
      <c r="M43" s="83">
        <v>86.09999999999999</v>
      </c>
      <c r="N43" s="89">
        <v>28.7</v>
      </c>
      <c r="O43" s="155"/>
      <c r="P43" s="129"/>
      <c r="Q43" s="97"/>
      <c r="R43" s="156"/>
      <c r="S43" s="129"/>
      <c r="T43" s="97"/>
      <c r="U43" s="156"/>
      <c r="V43" s="129"/>
      <c r="W43" s="97"/>
    </row>
    <row r="44" ht="21.95" customHeight="1">
      <c r="A44" s="152">
        <v>1951</v>
      </c>
      <c r="B44" s="99">
        <v>40</v>
      </c>
      <c r="C44" s="83">
        <v>918.6</v>
      </c>
      <c r="D44" s="87">
        <v>22.965</v>
      </c>
      <c r="E44" s="40"/>
      <c r="F44" s="153">
        <v>1951</v>
      </c>
      <c r="G44" s="99">
        <v>12</v>
      </c>
      <c r="H44" s="83">
        <v>301.4</v>
      </c>
      <c r="I44" s="87">
        <v>25.1166666666667</v>
      </c>
      <c r="J44" s="40"/>
      <c r="K44" s="153">
        <v>1951</v>
      </c>
      <c r="L44" s="99">
        <v>3</v>
      </c>
      <c r="M44" s="83">
        <v>84.90000000000001</v>
      </c>
      <c r="N44" s="89">
        <v>28.3</v>
      </c>
      <c r="O44" s="155"/>
      <c r="P44" s="129"/>
      <c r="Q44" s="97"/>
      <c r="R44" s="156"/>
      <c r="S44" s="129"/>
      <c r="T44" s="97"/>
      <c r="U44" s="156"/>
      <c r="V44" s="129"/>
      <c r="W44" s="97"/>
    </row>
    <row r="45" ht="21.95" customHeight="1">
      <c r="A45" s="152">
        <v>1952</v>
      </c>
      <c r="B45" s="99">
        <v>29</v>
      </c>
      <c r="C45" s="83">
        <v>680.7</v>
      </c>
      <c r="D45" s="87">
        <v>23.4724137931034</v>
      </c>
      <c r="E45" s="40"/>
      <c r="F45" s="153">
        <v>1952</v>
      </c>
      <c r="G45" s="99">
        <v>14</v>
      </c>
      <c r="H45" s="83">
        <v>349.1</v>
      </c>
      <c r="I45" s="87">
        <v>24.9357142857143</v>
      </c>
      <c r="J45" s="40"/>
      <c r="K45" s="153">
        <v>1952</v>
      </c>
      <c r="L45" s="99">
        <v>2</v>
      </c>
      <c r="M45" s="83">
        <v>58.8</v>
      </c>
      <c r="N45" s="89">
        <v>29.4</v>
      </c>
      <c r="O45" s="155"/>
      <c r="P45" s="129"/>
      <c r="Q45" s="97"/>
      <c r="R45" s="156"/>
      <c r="S45" s="129"/>
      <c r="T45" s="97"/>
      <c r="U45" s="156"/>
      <c r="V45" s="129"/>
      <c r="W45" s="97"/>
    </row>
    <row r="46" ht="21.95" customHeight="1">
      <c r="A46" s="152">
        <v>1953</v>
      </c>
      <c r="B46" s="99">
        <v>34</v>
      </c>
      <c r="C46" s="83">
        <v>801.6</v>
      </c>
      <c r="D46" s="87">
        <v>23.5764705882353</v>
      </c>
      <c r="E46" s="40"/>
      <c r="F46" s="153">
        <v>1953</v>
      </c>
      <c r="G46" s="99">
        <v>15</v>
      </c>
      <c r="H46" s="83">
        <v>382.6</v>
      </c>
      <c r="I46" s="87">
        <v>25.5066666666667</v>
      </c>
      <c r="J46" s="40"/>
      <c r="K46" s="153">
        <v>1953</v>
      </c>
      <c r="L46" s="99">
        <v>5</v>
      </c>
      <c r="M46" s="83">
        <v>142.8</v>
      </c>
      <c r="N46" s="89">
        <v>28.56</v>
      </c>
      <c r="O46" s="155"/>
      <c r="P46" s="129"/>
      <c r="Q46" s="97"/>
      <c r="R46" s="156"/>
      <c r="S46" s="129"/>
      <c r="T46" s="97"/>
      <c r="U46" s="156"/>
      <c r="V46" s="129"/>
      <c r="W46" s="97"/>
    </row>
    <row r="47" ht="21.95" customHeight="1">
      <c r="A47" s="152">
        <v>1954</v>
      </c>
      <c r="B47" s="99">
        <v>27</v>
      </c>
      <c r="C47" s="83">
        <v>640</v>
      </c>
      <c r="D47" s="87">
        <v>23.7037037037037</v>
      </c>
      <c r="E47" s="40"/>
      <c r="F47" s="153">
        <v>1954</v>
      </c>
      <c r="G47" s="99">
        <v>14</v>
      </c>
      <c r="H47" s="83">
        <v>353.2</v>
      </c>
      <c r="I47" s="87">
        <v>25.2285714285714</v>
      </c>
      <c r="J47" s="40"/>
      <c r="K47" s="153">
        <v>1954</v>
      </c>
      <c r="L47" s="99">
        <v>3</v>
      </c>
      <c r="M47" s="83">
        <v>83.90000000000001</v>
      </c>
      <c r="N47" s="89">
        <v>27.9666666666667</v>
      </c>
      <c r="O47" s="155"/>
      <c r="P47" s="129"/>
      <c r="Q47" s="97"/>
      <c r="R47" s="156"/>
      <c r="S47" s="129"/>
      <c r="T47" s="97"/>
      <c r="U47" s="156"/>
      <c r="V47" s="129"/>
      <c r="W47" s="97"/>
    </row>
    <row r="48" ht="21.95" customHeight="1">
      <c r="A48" s="152">
        <v>1955</v>
      </c>
      <c r="B48" s="99">
        <v>32</v>
      </c>
      <c r="C48" s="83">
        <v>730.5</v>
      </c>
      <c r="D48" s="87">
        <v>22.828125</v>
      </c>
      <c r="E48" s="40"/>
      <c r="F48" s="153">
        <v>1955</v>
      </c>
      <c r="G48" s="99">
        <v>12</v>
      </c>
      <c r="H48" s="83">
        <v>289.3</v>
      </c>
      <c r="I48" s="87">
        <v>24.1083333333333</v>
      </c>
      <c r="J48" s="40"/>
      <c r="K48" s="153">
        <v>1955</v>
      </c>
      <c r="L48" s="99">
        <v>1</v>
      </c>
      <c r="M48" s="83">
        <v>28.3</v>
      </c>
      <c r="N48" s="89">
        <v>28.3</v>
      </c>
      <c r="O48" s="155"/>
      <c r="P48" s="129"/>
      <c r="Q48" s="97"/>
      <c r="R48" s="156"/>
      <c r="S48" s="129"/>
      <c r="T48" s="97"/>
      <c r="U48" s="156"/>
      <c r="V48" s="129"/>
      <c r="W48" s="97"/>
    </row>
    <row r="49" ht="21.95" customHeight="1">
      <c r="A49" s="152">
        <v>1956</v>
      </c>
      <c r="B49" s="99">
        <v>24</v>
      </c>
      <c r="C49" s="83">
        <v>543.7</v>
      </c>
      <c r="D49" s="87">
        <v>22.6541666666667</v>
      </c>
      <c r="E49" s="40"/>
      <c r="F49" s="153">
        <v>1956</v>
      </c>
      <c r="G49" s="99">
        <v>6</v>
      </c>
      <c r="H49" s="83">
        <v>146.6</v>
      </c>
      <c r="I49" s="87">
        <v>24.4333333333333</v>
      </c>
      <c r="J49" s="40"/>
      <c r="K49" s="153">
        <v>1956</v>
      </c>
      <c r="L49" s="99">
        <v>0</v>
      </c>
      <c r="M49" s="83">
        <v>0</v>
      </c>
      <c r="N49" s="89"/>
      <c r="O49" s="155"/>
      <c r="P49" s="129"/>
      <c r="Q49" s="97"/>
      <c r="R49" s="156"/>
      <c r="S49" s="129"/>
      <c r="T49" s="97"/>
      <c r="U49" s="156"/>
      <c r="V49" s="129"/>
      <c r="W49" s="97"/>
    </row>
    <row r="50" ht="21.95" customHeight="1">
      <c r="A50" s="152">
        <v>1957</v>
      </c>
      <c r="B50" s="99">
        <v>18</v>
      </c>
      <c r="C50" s="83">
        <v>417.7</v>
      </c>
      <c r="D50" s="87">
        <v>23.2055555555556</v>
      </c>
      <c r="E50" s="40"/>
      <c r="F50" s="153">
        <v>1957</v>
      </c>
      <c r="G50" s="99">
        <v>7</v>
      </c>
      <c r="H50" s="83">
        <v>172.1</v>
      </c>
      <c r="I50" s="87">
        <v>24.5857142857143</v>
      </c>
      <c r="J50" s="40"/>
      <c r="K50" s="153">
        <v>1957</v>
      </c>
      <c r="L50" s="99">
        <v>1</v>
      </c>
      <c r="M50" s="83">
        <v>29.4</v>
      </c>
      <c r="N50" s="89">
        <v>29.4</v>
      </c>
      <c r="O50" s="155"/>
      <c r="P50" s="129"/>
      <c r="Q50" s="97"/>
      <c r="R50" s="156"/>
      <c r="S50" s="129"/>
      <c r="T50" s="97"/>
      <c r="U50" s="156"/>
      <c r="V50" s="129"/>
      <c r="W50" s="97"/>
    </row>
    <row r="51" ht="21.95" customHeight="1">
      <c r="A51" s="152">
        <v>1958</v>
      </c>
      <c r="B51" s="99">
        <v>0</v>
      </c>
      <c r="C51" s="83">
        <v>0</v>
      </c>
      <c r="D51" s="87"/>
      <c r="E51" s="40"/>
      <c r="F51" s="153">
        <v>1958</v>
      </c>
      <c r="G51" s="99">
        <v>0</v>
      </c>
      <c r="H51" s="83">
        <v>0</v>
      </c>
      <c r="I51" s="87"/>
      <c r="J51" s="40"/>
      <c r="K51" s="153">
        <v>1958</v>
      </c>
      <c r="L51" s="99">
        <v>0</v>
      </c>
      <c r="M51" s="83">
        <v>0</v>
      </c>
      <c r="N51" s="89"/>
      <c r="O51" s="155"/>
      <c r="P51" s="129"/>
      <c r="Q51" s="97"/>
      <c r="R51" s="156"/>
      <c r="S51" s="129"/>
      <c r="T51" s="97"/>
      <c r="U51" s="156"/>
      <c r="V51" s="129"/>
      <c r="W51" s="97"/>
    </row>
    <row r="52" ht="21.95" customHeight="1">
      <c r="A52" s="152">
        <v>1959</v>
      </c>
      <c r="B52" s="99">
        <v>51</v>
      </c>
      <c r="C52" s="83">
        <v>1208.1</v>
      </c>
      <c r="D52" s="87">
        <v>23.6882352941176</v>
      </c>
      <c r="E52" s="40"/>
      <c r="F52" s="153">
        <v>1959</v>
      </c>
      <c r="G52" s="99">
        <v>21</v>
      </c>
      <c r="H52" s="83">
        <v>539.4</v>
      </c>
      <c r="I52" s="87">
        <v>25.6857142857143</v>
      </c>
      <c r="J52" s="40"/>
      <c r="K52" s="153">
        <v>1959</v>
      </c>
      <c r="L52" s="99">
        <v>6</v>
      </c>
      <c r="M52" s="83">
        <v>181.2</v>
      </c>
      <c r="N52" s="89">
        <v>30.2</v>
      </c>
      <c r="O52" s="155"/>
      <c r="P52" s="129"/>
      <c r="Q52" s="97"/>
      <c r="R52" s="156"/>
      <c r="S52" s="129"/>
      <c r="T52" s="97"/>
      <c r="U52" s="156"/>
      <c r="V52" s="129"/>
      <c r="W52" s="97"/>
    </row>
    <row r="53" ht="21.95" customHeight="1">
      <c r="A53" s="152">
        <v>1960</v>
      </c>
      <c r="B53" s="99">
        <v>67</v>
      </c>
      <c r="C53" s="83">
        <v>1595.7</v>
      </c>
      <c r="D53" s="87">
        <v>23.8164179104478</v>
      </c>
      <c r="E53" s="40"/>
      <c r="F53" s="153">
        <v>1960</v>
      </c>
      <c r="G53" s="99">
        <v>34</v>
      </c>
      <c r="H53" s="83">
        <v>860</v>
      </c>
      <c r="I53" s="87">
        <v>25.2941176470588</v>
      </c>
      <c r="J53" s="40"/>
      <c r="K53" s="153">
        <v>1960</v>
      </c>
      <c r="L53" s="99">
        <v>7</v>
      </c>
      <c r="M53" s="83">
        <v>206.1</v>
      </c>
      <c r="N53" s="89">
        <v>29.4428571428571</v>
      </c>
      <c r="O53" s="155"/>
      <c r="P53" s="129"/>
      <c r="Q53" s="97"/>
      <c r="R53" s="156"/>
      <c r="S53" s="129"/>
      <c r="T53" s="97"/>
      <c r="U53" s="156"/>
      <c r="V53" s="129"/>
      <c r="W53" s="97"/>
    </row>
    <row r="54" ht="21.95" customHeight="1">
      <c r="A54" s="152">
        <v>1961</v>
      </c>
      <c r="B54" s="99">
        <v>75</v>
      </c>
      <c r="C54" s="83">
        <v>1787.6</v>
      </c>
      <c r="D54" s="87">
        <v>23.8346666666667</v>
      </c>
      <c r="E54" s="40"/>
      <c r="F54" s="153">
        <v>1961</v>
      </c>
      <c r="G54" s="99">
        <v>50</v>
      </c>
      <c r="H54" s="83">
        <v>1232.2</v>
      </c>
      <c r="I54" s="87">
        <v>24.644</v>
      </c>
      <c r="J54" s="40"/>
      <c r="K54" s="153">
        <v>1961</v>
      </c>
      <c r="L54" s="99">
        <v>7</v>
      </c>
      <c r="M54" s="83">
        <v>189</v>
      </c>
      <c r="N54" s="89">
        <v>27</v>
      </c>
      <c r="O54" s="155"/>
      <c r="P54" s="129"/>
      <c r="Q54" s="97"/>
      <c r="R54" s="156"/>
      <c r="S54" s="129"/>
      <c r="T54" s="97"/>
      <c r="U54" s="156"/>
      <c r="V54" s="129"/>
      <c r="W54" s="97"/>
    </row>
    <row r="55" ht="21.95" customHeight="1">
      <c r="A55" s="152">
        <v>1962</v>
      </c>
      <c r="B55" s="99">
        <v>34</v>
      </c>
      <c r="C55" s="83">
        <v>775.6</v>
      </c>
      <c r="D55" s="87">
        <v>22.8117647058824</v>
      </c>
      <c r="E55" s="40"/>
      <c r="F55" s="153">
        <v>1962</v>
      </c>
      <c r="G55" s="99">
        <v>9</v>
      </c>
      <c r="H55" s="83">
        <v>221.8</v>
      </c>
      <c r="I55" s="87">
        <v>24.6444444444444</v>
      </c>
      <c r="J55" s="40"/>
      <c r="K55" s="153">
        <v>1962</v>
      </c>
      <c r="L55" s="99">
        <v>2</v>
      </c>
      <c r="M55" s="83">
        <v>56.1</v>
      </c>
      <c r="N55" s="89">
        <v>28.05</v>
      </c>
      <c r="O55" s="155"/>
      <c r="P55" s="129"/>
      <c r="Q55" s="97"/>
      <c r="R55" s="156"/>
      <c r="S55" s="129"/>
      <c r="T55" s="97"/>
      <c r="U55" s="156"/>
      <c r="V55" s="129"/>
      <c r="W55" s="97"/>
    </row>
    <row r="56" ht="21.95" customHeight="1">
      <c r="A56" s="152">
        <v>1963</v>
      </c>
      <c r="B56" s="99">
        <v>28</v>
      </c>
      <c r="C56" s="83">
        <v>668.8</v>
      </c>
      <c r="D56" s="87">
        <v>23.8857142857143</v>
      </c>
      <c r="E56" s="40"/>
      <c r="F56" s="153">
        <v>1963</v>
      </c>
      <c r="G56" s="99">
        <v>14</v>
      </c>
      <c r="H56" s="83">
        <v>358.8</v>
      </c>
      <c r="I56" s="87">
        <v>25.6285714285714</v>
      </c>
      <c r="J56" s="40"/>
      <c r="K56" s="153">
        <v>1963</v>
      </c>
      <c r="L56" s="99">
        <v>5</v>
      </c>
      <c r="M56" s="83">
        <v>139.6</v>
      </c>
      <c r="N56" s="89">
        <v>27.92</v>
      </c>
      <c r="O56" s="155"/>
      <c r="P56" s="129"/>
      <c r="Q56" s="97"/>
      <c r="R56" s="156"/>
      <c r="S56" s="129"/>
      <c r="T56" s="97"/>
      <c r="U56" s="156"/>
      <c r="V56" s="129"/>
      <c r="W56" s="97"/>
    </row>
    <row r="57" ht="21.95" customHeight="1">
      <c r="A57" s="152">
        <v>1964</v>
      </c>
      <c r="B57" s="99">
        <v>15</v>
      </c>
      <c r="C57" s="83">
        <v>346.3</v>
      </c>
      <c r="D57" s="87">
        <v>23.0866666666667</v>
      </c>
      <c r="E57" s="40"/>
      <c r="F57" s="153">
        <v>1964</v>
      </c>
      <c r="G57" s="99">
        <v>6</v>
      </c>
      <c r="H57" s="83">
        <v>146.1</v>
      </c>
      <c r="I57" s="87">
        <v>24.35</v>
      </c>
      <c r="J57" s="40"/>
      <c r="K57" s="153">
        <v>1964</v>
      </c>
      <c r="L57" s="99">
        <v>1</v>
      </c>
      <c r="M57" s="83">
        <v>28</v>
      </c>
      <c r="N57" s="89">
        <v>28</v>
      </c>
      <c r="O57" s="155"/>
      <c r="P57" s="129"/>
      <c r="Q57" s="97"/>
      <c r="R57" s="156"/>
      <c r="S57" s="129"/>
      <c r="T57" s="97"/>
      <c r="U57" s="156"/>
      <c r="V57" s="129"/>
      <c r="W57" s="97"/>
    </row>
    <row r="58" ht="21.95" customHeight="1">
      <c r="A58" s="152">
        <v>1965</v>
      </c>
      <c r="B58" s="99">
        <v>25</v>
      </c>
      <c r="C58" s="83">
        <v>596.9</v>
      </c>
      <c r="D58" s="87">
        <v>23.876</v>
      </c>
      <c r="E58" s="40"/>
      <c r="F58" s="153">
        <v>1965</v>
      </c>
      <c r="G58" s="99">
        <v>13</v>
      </c>
      <c r="H58" s="83">
        <v>331.9</v>
      </c>
      <c r="I58" s="87">
        <v>25.5307692307692</v>
      </c>
      <c r="J58" s="40"/>
      <c r="K58" s="153">
        <v>1965</v>
      </c>
      <c r="L58" s="99">
        <v>4</v>
      </c>
      <c r="M58" s="83">
        <v>112.5</v>
      </c>
      <c r="N58" s="89">
        <v>28.125</v>
      </c>
      <c r="O58" s="155"/>
      <c r="P58" s="129"/>
      <c r="Q58" s="97"/>
      <c r="R58" s="156"/>
      <c r="S58" s="129"/>
      <c r="T58" s="97"/>
      <c r="U58" s="156"/>
      <c r="V58" s="129"/>
      <c r="W58" s="97"/>
    </row>
    <row r="59" ht="21.95" customHeight="1">
      <c r="A59" s="152">
        <v>1966</v>
      </c>
      <c r="B59" s="99">
        <v>31</v>
      </c>
      <c r="C59" s="83">
        <v>759.9</v>
      </c>
      <c r="D59" s="87">
        <v>24.5129032258065</v>
      </c>
      <c r="E59" s="40"/>
      <c r="F59" s="153">
        <v>1966</v>
      </c>
      <c r="G59" s="99">
        <v>19</v>
      </c>
      <c r="H59" s="83">
        <v>492.5</v>
      </c>
      <c r="I59" s="87">
        <v>25.9210526315789</v>
      </c>
      <c r="J59" s="40"/>
      <c r="K59" s="153">
        <v>1966</v>
      </c>
      <c r="L59" s="99">
        <v>4</v>
      </c>
      <c r="M59" s="83">
        <v>125.1</v>
      </c>
      <c r="N59" s="89">
        <v>31.275</v>
      </c>
      <c r="O59" s="155"/>
      <c r="P59" s="129"/>
      <c r="Q59" s="97"/>
      <c r="R59" s="156"/>
      <c r="S59" s="129"/>
      <c r="T59" s="97"/>
      <c r="U59" s="156"/>
      <c r="V59" s="129"/>
      <c r="W59" s="97"/>
    </row>
    <row r="60" ht="21.95" customHeight="1">
      <c r="A60" s="152">
        <v>1967</v>
      </c>
      <c r="B60" s="99">
        <v>37</v>
      </c>
      <c r="C60" s="83">
        <v>849.8</v>
      </c>
      <c r="D60" s="87">
        <v>22.9675675675676</v>
      </c>
      <c r="E60" s="40"/>
      <c r="F60" s="153">
        <v>1967</v>
      </c>
      <c r="G60" s="99">
        <v>10</v>
      </c>
      <c r="H60" s="83">
        <v>253.5</v>
      </c>
      <c r="I60" s="87">
        <v>25.35</v>
      </c>
      <c r="J60" s="40"/>
      <c r="K60" s="153">
        <v>1967</v>
      </c>
      <c r="L60" s="99">
        <v>2</v>
      </c>
      <c r="M60" s="83">
        <v>65.5</v>
      </c>
      <c r="N60" s="89">
        <v>32.75</v>
      </c>
      <c r="O60" s="155"/>
      <c r="P60" s="129"/>
      <c r="Q60" s="97"/>
      <c r="R60" s="156"/>
      <c r="S60" s="129"/>
      <c r="T60" s="97"/>
      <c r="U60" s="156"/>
      <c r="V60" s="129"/>
      <c r="W60" s="97"/>
    </row>
    <row r="61" ht="21.95" customHeight="1">
      <c r="A61" s="152">
        <v>1968</v>
      </c>
      <c r="B61" s="99">
        <v>40</v>
      </c>
      <c r="C61" s="83">
        <v>937.1</v>
      </c>
      <c r="D61" s="87">
        <v>23.4275</v>
      </c>
      <c r="E61" s="40"/>
      <c r="F61" s="153">
        <v>1968</v>
      </c>
      <c r="G61" s="99">
        <v>11</v>
      </c>
      <c r="H61" s="83">
        <v>297.1</v>
      </c>
      <c r="I61" s="87">
        <v>27.0090909090909</v>
      </c>
      <c r="J61" s="40"/>
      <c r="K61" s="153">
        <v>1968</v>
      </c>
      <c r="L61" s="99">
        <v>5</v>
      </c>
      <c r="M61" s="83">
        <v>150.1</v>
      </c>
      <c r="N61" s="89">
        <v>30.02</v>
      </c>
      <c r="O61" s="155"/>
      <c r="P61" s="129"/>
      <c r="Q61" s="97"/>
      <c r="R61" s="156"/>
      <c r="S61" s="129"/>
      <c r="T61" s="97"/>
      <c r="U61" s="156"/>
      <c r="V61" s="129"/>
      <c r="W61" s="97"/>
    </row>
    <row r="62" ht="21.95" customHeight="1">
      <c r="A62" s="152">
        <v>1969</v>
      </c>
      <c r="B62" s="99">
        <v>23</v>
      </c>
      <c r="C62" s="83">
        <v>535.4</v>
      </c>
      <c r="D62" s="87">
        <v>23.2782608695652</v>
      </c>
      <c r="E62" s="40"/>
      <c r="F62" s="153">
        <v>1969</v>
      </c>
      <c r="G62" s="99">
        <v>11</v>
      </c>
      <c r="H62" s="83">
        <v>269.9</v>
      </c>
      <c r="I62" s="87">
        <v>24.5363636363636</v>
      </c>
      <c r="J62" s="40"/>
      <c r="K62" s="153">
        <v>1969</v>
      </c>
      <c r="L62" s="99">
        <v>1</v>
      </c>
      <c r="M62" s="83">
        <v>26.7</v>
      </c>
      <c r="N62" s="89">
        <v>26.7</v>
      </c>
      <c r="O62" s="155"/>
      <c r="P62" s="129"/>
      <c r="Q62" s="97"/>
      <c r="R62" s="156"/>
      <c r="S62" s="129"/>
      <c r="T62" s="97"/>
      <c r="U62" s="156"/>
      <c r="V62" s="129"/>
      <c r="W62" s="97"/>
    </row>
    <row r="63" ht="21.95" customHeight="1">
      <c r="A63" s="152">
        <v>1970</v>
      </c>
      <c r="B63" s="99">
        <v>23</v>
      </c>
      <c r="C63" s="83">
        <v>539.5</v>
      </c>
      <c r="D63" s="87">
        <v>23.4565217391304</v>
      </c>
      <c r="E63" s="40"/>
      <c r="F63" s="153">
        <v>1970</v>
      </c>
      <c r="G63" s="99">
        <v>10</v>
      </c>
      <c r="H63" s="83">
        <v>253.6</v>
      </c>
      <c r="I63" s="87">
        <v>25.36</v>
      </c>
      <c r="J63" s="40"/>
      <c r="K63" s="153">
        <v>1970</v>
      </c>
      <c r="L63" s="99">
        <v>3</v>
      </c>
      <c r="M63" s="83">
        <v>84.40000000000001</v>
      </c>
      <c r="N63" s="89">
        <v>28.1333333333333</v>
      </c>
      <c r="O63" s="155"/>
      <c r="P63" s="129"/>
      <c r="Q63" s="97"/>
      <c r="R63" s="156"/>
      <c r="S63" s="129"/>
      <c r="T63" s="97"/>
      <c r="U63" s="156"/>
      <c r="V63" s="129"/>
      <c r="W63" s="97"/>
    </row>
    <row r="64" ht="21.95" customHeight="1">
      <c r="A64" s="152">
        <v>1971</v>
      </c>
      <c r="B64" s="99">
        <v>33</v>
      </c>
      <c r="C64" s="83">
        <v>757.3</v>
      </c>
      <c r="D64" s="87">
        <v>22.9484848484848</v>
      </c>
      <c r="E64" s="40"/>
      <c r="F64" s="153">
        <v>1971</v>
      </c>
      <c r="G64" s="99">
        <v>10</v>
      </c>
      <c r="H64" s="83">
        <v>244.9</v>
      </c>
      <c r="I64" s="87">
        <v>24.49</v>
      </c>
      <c r="J64" s="40"/>
      <c r="K64" s="153">
        <v>1971</v>
      </c>
      <c r="L64" s="99">
        <v>1</v>
      </c>
      <c r="M64" s="83">
        <v>26.8</v>
      </c>
      <c r="N64" s="89">
        <v>26.8</v>
      </c>
      <c r="O64" s="155"/>
      <c r="P64" s="129"/>
      <c r="Q64" s="97"/>
      <c r="R64" s="156"/>
      <c r="S64" s="129"/>
      <c r="T64" s="97"/>
      <c r="U64" s="156"/>
      <c r="V64" s="129"/>
      <c r="W64" s="97"/>
    </row>
    <row r="65" ht="21.95" customHeight="1">
      <c r="A65" s="152">
        <v>1972</v>
      </c>
      <c r="B65" s="99">
        <v>46</v>
      </c>
      <c r="C65" s="83">
        <v>1046.3</v>
      </c>
      <c r="D65" s="87">
        <v>22.745652173913</v>
      </c>
      <c r="E65" s="40"/>
      <c r="F65" s="153">
        <v>1972</v>
      </c>
      <c r="G65" s="99">
        <v>10</v>
      </c>
      <c r="H65" s="83">
        <v>251.2</v>
      </c>
      <c r="I65" s="87">
        <v>25.12</v>
      </c>
      <c r="J65" s="40"/>
      <c r="K65" s="153">
        <v>1972</v>
      </c>
      <c r="L65" s="99">
        <v>2</v>
      </c>
      <c r="M65" s="83">
        <v>57.9</v>
      </c>
      <c r="N65" s="89">
        <v>28.95</v>
      </c>
      <c r="O65" s="155"/>
      <c r="P65" s="129"/>
      <c r="Q65" s="97"/>
      <c r="R65" s="156"/>
      <c r="S65" s="129"/>
      <c r="T65" s="97"/>
      <c r="U65" s="156"/>
      <c r="V65" s="129"/>
      <c r="W65" s="97"/>
    </row>
    <row r="66" ht="21.95" customHeight="1">
      <c r="A66" s="152">
        <v>1973</v>
      </c>
      <c r="B66" s="99">
        <v>27</v>
      </c>
      <c r="C66" s="83">
        <v>630.4</v>
      </c>
      <c r="D66" s="87">
        <v>23.3481481481481</v>
      </c>
      <c r="E66" s="40"/>
      <c r="F66" s="153">
        <v>1973</v>
      </c>
      <c r="G66" s="99">
        <v>12</v>
      </c>
      <c r="H66" s="83">
        <v>297.6</v>
      </c>
      <c r="I66" s="87">
        <v>24.8</v>
      </c>
      <c r="J66" s="40"/>
      <c r="K66" s="153">
        <v>1973</v>
      </c>
      <c r="L66" s="99">
        <v>3</v>
      </c>
      <c r="M66" s="83">
        <v>85.7</v>
      </c>
      <c r="N66" s="89">
        <v>28.5666666666667</v>
      </c>
      <c r="O66" s="155"/>
      <c r="P66" s="129"/>
      <c r="Q66" s="97"/>
      <c r="R66" s="156"/>
      <c r="S66" s="129"/>
      <c r="T66" s="97"/>
      <c r="U66" s="156"/>
      <c r="V66" s="129"/>
      <c r="W66" s="97"/>
    </row>
    <row r="67" ht="21.95" customHeight="1">
      <c r="A67" s="152">
        <v>1974</v>
      </c>
      <c r="B67" s="99">
        <v>30</v>
      </c>
      <c r="C67" s="83">
        <v>711.9</v>
      </c>
      <c r="D67" s="87">
        <v>23.73</v>
      </c>
      <c r="E67" s="40"/>
      <c r="F67" s="153">
        <v>1974</v>
      </c>
      <c r="G67" s="99">
        <v>17</v>
      </c>
      <c r="H67" s="83">
        <v>418.7</v>
      </c>
      <c r="I67" s="87">
        <v>24.6294117647059</v>
      </c>
      <c r="J67" s="40"/>
      <c r="K67" s="153">
        <v>1974</v>
      </c>
      <c r="L67" s="99">
        <v>3</v>
      </c>
      <c r="M67" s="83">
        <v>86.2</v>
      </c>
      <c r="N67" s="89">
        <v>28.7333333333333</v>
      </c>
      <c r="O67" s="155"/>
      <c r="P67" s="129"/>
      <c r="Q67" s="97"/>
      <c r="R67" s="156"/>
      <c r="S67" s="129"/>
      <c r="T67" s="97"/>
      <c r="U67" s="156"/>
      <c r="V67" s="129"/>
      <c r="W67" s="97"/>
    </row>
    <row r="68" ht="21.95" customHeight="1">
      <c r="A68" s="152">
        <v>1975</v>
      </c>
      <c r="B68" s="99">
        <v>22</v>
      </c>
      <c r="C68" s="83">
        <v>518.1</v>
      </c>
      <c r="D68" s="87">
        <v>23.55</v>
      </c>
      <c r="E68" s="40"/>
      <c r="F68" s="153">
        <v>1975</v>
      </c>
      <c r="G68" s="99">
        <v>11</v>
      </c>
      <c r="H68" s="83">
        <v>272.9</v>
      </c>
      <c r="I68" s="87">
        <v>24.8090909090909</v>
      </c>
      <c r="J68" s="40"/>
      <c r="K68" s="153">
        <v>1975</v>
      </c>
      <c r="L68" s="99">
        <v>3</v>
      </c>
      <c r="M68" s="83">
        <v>79.90000000000001</v>
      </c>
      <c r="N68" s="89">
        <v>26.6333333333333</v>
      </c>
      <c r="O68" s="155"/>
      <c r="P68" s="129"/>
      <c r="Q68" s="97"/>
      <c r="R68" s="156"/>
      <c r="S68" s="129"/>
      <c r="T68" s="97"/>
      <c r="U68" s="156"/>
      <c r="V68" s="129"/>
      <c r="W68" s="97"/>
    </row>
    <row r="69" ht="21.95" customHeight="1">
      <c r="A69" s="152">
        <v>1976</v>
      </c>
      <c r="B69" s="99">
        <v>29</v>
      </c>
      <c r="C69" s="83">
        <v>668.5</v>
      </c>
      <c r="D69" s="87">
        <v>23.051724137931</v>
      </c>
      <c r="E69" s="40"/>
      <c r="F69" s="153">
        <v>1976</v>
      </c>
      <c r="G69" s="99">
        <v>9</v>
      </c>
      <c r="H69" s="83">
        <v>222.8</v>
      </c>
      <c r="I69" s="87">
        <v>24.7555555555556</v>
      </c>
      <c r="J69" s="40"/>
      <c r="K69" s="153">
        <v>1976</v>
      </c>
      <c r="L69" s="99">
        <v>2</v>
      </c>
      <c r="M69" s="83">
        <v>52.8</v>
      </c>
      <c r="N69" s="89">
        <v>26.4</v>
      </c>
      <c r="O69" t="s" s="125">
        <v>57</v>
      </c>
      <c r="P69" s="129">
        <f>AVERAGE(B69:B88)</f>
        <v>29.25</v>
      </c>
      <c r="Q69" s="97">
        <f>AVERAGE(D69:D88)</f>
        <v>23.4746265219547</v>
      </c>
      <c r="R69" t="s" s="128">
        <v>57</v>
      </c>
      <c r="S69" s="129">
        <f>AVERAGE(G69:G88)</f>
        <v>12.3</v>
      </c>
      <c r="T69" s="97">
        <f>AVERAGE(I69:I88)</f>
        <v>25.2583152964186</v>
      </c>
      <c r="U69" t="s" s="128">
        <v>57</v>
      </c>
      <c r="V69" s="129">
        <f>AVERAGE(L69:L88)</f>
        <v>3.05</v>
      </c>
      <c r="W69" s="97">
        <f>AVERAGE(N69:N88)</f>
        <v>28.0540016708438</v>
      </c>
    </row>
    <row r="70" ht="21.95" customHeight="1">
      <c r="A70" s="152">
        <v>1977</v>
      </c>
      <c r="B70" s="99">
        <v>29</v>
      </c>
      <c r="C70" s="83">
        <v>682.1</v>
      </c>
      <c r="D70" s="87">
        <v>23.5206896551724</v>
      </c>
      <c r="E70" s="40"/>
      <c r="F70" s="153">
        <v>1977</v>
      </c>
      <c r="G70" s="99">
        <v>14</v>
      </c>
      <c r="H70" s="83">
        <v>345.5</v>
      </c>
      <c r="I70" s="87">
        <v>24.6785714285714</v>
      </c>
      <c r="J70" s="40"/>
      <c r="K70" s="153">
        <v>1977</v>
      </c>
      <c r="L70" s="99">
        <v>2</v>
      </c>
      <c r="M70" s="83">
        <v>53.3</v>
      </c>
      <c r="N70" s="89">
        <v>26.65</v>
      </c>
      <c r="O70" t="s" s="125">
        <v>58</v>
      </c>
      <c r="P70" s="129">
        <f>AVERAGE(B70:B88)</f>
        <v>29.2631578947368</v>
      </c>
      <c r="Q70" s="97">
        <f>AVERAGE(D70:D88)</f>
        <v>23.4968845421665</v>
      </c>
      <c r="R70" t="s" s="128">
        <v>58</v>
      </c>
      <c r="S70" s="129">
        <f>AVERAGE(G70:G88)</f>
        <v>12.4736842105263</v>
      </c>
      <c r="T70" s="97">
        <f>AVERAGE(I70:I88)</f>
        <v>25.2847763354113</v>
      </c>
      <c r="U70" t="s" s="128">
        <v>58</v>
      </c>
      <c r="V70" s="129">
        <f>AVERAGE(L70:L88)</f>
        <v>3.10526315789474</v>
      </c>
      <c r="W70" s="97">
        <f>AVERAGE(N70:N88)</f>
        <v>28.1458906525573</v>
      </c>
    </row>
    <row r="71" ht="21.95" customHeight="1">
      <c r="A71" s="152">
        <v>1978</v>
      </c>
      <c r="B71" s="99">
        <v>21</v>
      </c>
      <c r="C71" s="83">
        <v>492.1</v>
      </c>
      <c r="D71" s="87">
        <v>23.4333333333333</v>
      </c>
      <c r="E71" s="40"/>
      <c r="F71" s="153">
        <v>1978</v>
      </c>
      <c r="G71" s="99">
        <v>11</v>
      </c>
      <c r="H71" s="83">
        <v>268.7</v>
      </c>
      <c r="I71" s="87">
        <v>24.4272727272727</v>
      </c>
      <c r="J71" s="40"/>
      <c r="K71" s="153">
        <v>1978</v>
      </c>
      <c r="L71" s="99">
        <v>1</v>
      </c>
      <c r="M71" s="83">
        <v>27.6</v>
      </c>
      <c r="N71" s="89">
        <v>27.6</v>
      </c>
      <c r="O71" t="s" s="125">
        <v>59</v>
      </c>
      <c r="P71" s="129">
        <f>AVERAGE(B71:B88)</f>
        <v>29.2777777777778</v>
      </c>
      <c r="Q71" s="97">
        <f>AVERAGE(D71:D88)</f>
        <v>23.4955620358884</v>
      </c>
      <c r="R71" t="s" s="128">
        <v>59</v>
      </c>
      <c r="S71" s="129">
        <f>AVERAGE(G71:G88)</f>
        <v>12.3888888888889</v>
      </c>
      <c r="T71" s="97">
        <f>AVERAGE(I71:I88)</f>
        <v>25.3184543857913</v>
      </c>
      <c r="U71" t="s" s="128">
        <v>59</v>
      </c>
      <c r="V71" s="129">
        <f>AVERAGE(L71:L88)</f>
        <v>3.16666666666667</v>
      </c>
      <c r="W71" s="97">
        <f>AVERAGE(N71:N88)</f>
        <v>28.2338842203548</v>
      </c>
    </row>
    <row r="72" ht="21.95" customHeight="1">
      <c r="A72" s="152">
        <v>1979</v>
      </c>
      <c r="B72" s="99">
        <v>33</v>
      </c>
      <c r="C72" s="83">
        <v>759.1</v>
      </c>
      <c r="D72" s="87">
        <v>23.0030303030303</v>
      </c>
      <c r="E72" s="40"/>
      <c r="F72" s="153">
        <v>1979</v>
      </c>
      <c r="G72" s="99">
        <v>10</v>
      </c>
      <c r="H72" s="83">
        <v>245.7</v>
      </c>
      <c r="I72" s="87">
        <v>24.57</v>
      </c>
      <c r="J72" s="40"/>
      <c r="K72" s="153">
        <v>1979</v>
      </c>
      <c r="L72" s="99">
        <v>1</v>
      </c>
      <c r="M72" s="83">
        <v>26.8</v>
      </c>
      <c r="N72" s="89">
        <v>26.8</v>
      </c>
      <c r="O72" t="s" s="125">
        <v>60</v>
      </c>
      <c r="P72" s="129">
        <f>AVERAGE(B72:B88)</f>
        <v>29.7647058823529</v>
      </c>
      <c r="Q72" s="97">
        <f>AVERAGE(D72:D88)</f>
        <v>23.4992225478034</v>
      </c>
      <c r="R72" t="s" s="128">
        <v>60</v>
      </c>
      <c r="S72" s="129">
        <f>AVERAGE(G72:G88)</f>
        <v>12.4705882352941</v>
      </c>
      <c r="T72" s="97">
        <f>AVERAGE(I72:I88)</f>
        <v>25.3708768362924</v>
      </c>
      <c r="U72" t="s" s="128">
        <v>60</v>
      </c>
      <c r="V72" s="129">
        <f>AVERAGE(L72:L88)</f>
        <v>3.29411764705882</v>
      </c>
      <c r="W72" s="97">
        <f>AVERAGE(N72:N88)</f>
        <v>28.273501984127</v>
      </c>
    </row>
    <row r="73" ht="21.95" customHeight="1">
      <c r="A73" s="152">
        <v>1980</v>
      </c>
      <c r="B73" s="99">
        <v>24</v>
      </c>
      <c r="C73" s="83">
        <v>584.4</v>
      </c>
      <c r="D73" s="87">
        <v>24.35</v>
      </c>
      <c r="E73" s="40"/>
      <c r="F73" s="153">
        <v>1980</v>
      </c>
      <c r="G73" s="99">
        <v>11</v>
      </c>
      <c r="H73" s="83">
        <v>292.4</v>
      </c>
      <c r="I73" s="87">
        <v>26.5818181818182</v>
      </c>
      <c r="J73" s="40"/>
      <c r="K73" s="153">
        <v>1980</v>
      </c>
      <c r="L73" s="99">
        <v>5</v>
      </c>
      <c r="M73" s="83">
        <v>142.1</v>
      </c>
      <c r="N73" s="89">
        <v>28.42</v>
      </c>
      <c r="O73" t="s" s="125">
        <v>61</v>
      </c>
      <c r="P73" s="129">
        <f>AVERAGE(B73:B88)</f>
        <v>29.5625</v>
      </c>
      <c r="Q73" s="97">
        <f>AVERAGE(D73:D88)</f>
        <v>23.5302345631017</v>
      </c>
      <c r="R73" t="s" s="128">
        <v>61</v>
      </c>
      <c r="S73" s="129">
        <f>AVERAGE(G73:G88)</f>
        <v>12.625</v>
      </c>
      <c r="T73" s="97">
        <f>AVERAGE(I73:I88)</f>
        <v>25.4209316385607</v>
      </c>
      <c r="U73" t="s" s="128">
        <v>61</v>
      </c>
      <c r="V73" s="129">
        <f>AVERAGE(L73:L88)</f>
        <v>3.4375</v>
      </c>
      <c r="W73" s="97">
        <f>AVERAGE(N73:N88)</f>
        <v>28.3717354497355</v>
      </c>
    </row>
    <row r="74" ht="21.95" customHeight="1">
      <c r="A74" s="152">
        <v>1981</v>
      </c>
      <c r="B74" s="99">
        <v>33</v>
      </c>
      <c r="C74" s="83">
        <v>767.5</v>
      </c>
      <c r="D74" s="87">
        <v>23.2575757575758</v>
      </c>
      <c r="E74" s="40"/>
      <c r="F74" s="153">
        <v>1981</v>
      </c>
      <c r="G74" s="99">
        <v>12</v>
      </c>
      <c r="H74" s="83">
        <v>301.8</v>
      </c>
      <c r="I74" s="87">
        <v>25.15</v>
      </c>
      <c r="J74" s="40"/>
      <c r="K74" s="153">
        <v>1981</v>
      </c>
      <c r="L74" s="99">
        <v>3</v>
      </c>
      <c r="M74" s="83">
        <v>84.5</v>
      </c>
      <c r="N74" s="89">
        <v>28.1666666666667</v>
      </c>
      <c r="O74" t="s" s="125">
        <v>62</v>
      </c>
      <c r="P74" s="129">
        <f>AVERAGE(B74:B88)</f>
        <v>29.9333333333333</v>
      </c>
      <c r="Q74" s="97">
        <f>AVERAGE(D74:D88)</f>
        <v>23.4755835339751</v>
      </c>
      <c r="R74" t="s" s="128">
        <v>62</v>
      </c>
      <c r="S74" s="129">
        <f>AVERAGE(G74:G88)</f>
        <v>12.7333333333333</v>
      </c>
      <c r="T74" s="97">
        <f>AVERAGE(I74:I88)</f>
        <v>25.3435392023436</v>
      </c>
      <c r="U74" t="s" s="128">
        <v>62</v>
      </c>
      <c r="V74" s="129">
        <f>AVERAGE(L74:L88)</f>
        <v>3.33333333333333</v>
      </c>
      <c r="W74" s="97">
        <f>AVERAGE(N74:N88)</f>
        <v>28.3682879818594</v>
      </c>
    </row>
    <row r="75" ht="21.95" customHeight="1">
      <c r="A75" s="152">
        <v>1982</v>
      </c>
      <c r="B75" s="99">
        <v>39</v>
      </c>
      <c r="C75" s="83">
        <v>934.2</v>
      </c>
      <c r="D75" s="87">
        <v>23.9538461538462</v>
      </c>
      <c r="E75" s="40"/>
      <c r="F75" s="153">
        <v>1982</v>
      </c>
      <c r="G75" s="99">
        <v>22</v>
      </c>
      <c r="H75" s="83">
        <v>553.6</v>
      </c>
      <c r="I75" s="87">
        <v>25.1636363636364</v>
      </c>
      <c r="J75" s="40"/>
      <c r="K75" s="153">
        <v>1982</v>
      </c>
      <c r="L75" s="99">
        <v>4</v>
      </c>
      <c r="M75" s="83">
        <v>120.6</v>
      </c>
      <c r="N75" s="89">
        <v>30.15</v>
      </c>
      <c r="O75" t="s" s="125">
        <v>63</v>
      </c>
      <c r="P75" s="129">
        <f>AVERAGE(B75:B88)</f>
        <v>29.7142857142857</v>
      </c>
      <c r="Q75" s="97">
        <f>AVERAGE(D75:D88)</f>
        <v>23.4911555180036</v>
      </c>
      <c r="R75" t="s" s="128">
        <v>63</v>
      </c>
      <c r="S75" s="129">
        <f>AVERAGE(G75:G88)</f>
        <v>12.7857142857143</v>
      </c>
      <c r="T75" s="97">
        <f>AVERAGE(I75:I88)</f>
        <v>25.3573634310824</v>
      </c>
      <c r="U75" t="s" s="128">
        <v>63</v>
      </c>
      <c r="V75" s="129">
        <f>AVERAGE(L75:L88)</f>
        <v>3.35714285714286</v>
      </c>
      <c r="W75" s="97">
        <f>AVERAGE(N75:N88)</f>
        <v>28.3837973137973</v>
      </c>
    </row>
    <row r="76" ht="21.95" customHeight="1">
      <c r="A76" s="152">
        <v>1983</v>
      </c>
      <c r="B76" s="99">
        <v>34</v>
      </c>
      <c r="C76" s="83">
        <v>807.9</v>
      </c>
      <c r="D76" s="87">
        <v>23.7617647058824</v>
      </c>
      <c r="E76" s="40"/>
      <c r="F76" s="153">
        <v>1983</v>
      </c>
      <c r="G76" s="99">
        <v>18</v>
      </c>
      <c r="H76" s="83">
        <v>452.6</v>
      </c>
      <c r="I76" s="87">
        <v>25.1444444444444</v>
      </c>
      <c r="J76" s="40"/>
      <c r="K76" s="153">
        <v>1983</v>
      </c>
      <c r="L76" s="99">
        <v>4</v>
      </c>
      <c r="M76" s="83">
        <v>112.8</v>
      </c>
      <c r="N76" s="89">
        <v>28.2</v>
      </c>
      <c r="O76" t="s" s="125">
        <v>64</v>
      </c>
      <c r="P76" s="129">
        <f>AVERAGE(B76:B88)</f>
        <v>29</v>
      </c>
      <c r="Q76" s="97">
        <f>AVERAGE(D76:D88)</f>
        <v>23.4555639306311</v>
      </c>
      <c r="R76" t="s" s="128">
        <v>64</v>
      </c>
      <c r="S76" s="129">
        <f>AVERAGE(G76:G88)</f>
        <v>12.0769230769231</v>
      </c>
      <c r="T76" s="97">
        <f>AVERAGE(I76:I88)</f>
        <v>25.3722655131936</v>
      </c>
      <c r="U76" t="s" s="128">
        <v>64</v>
      </c>
      <c r="V76" s="129">
        <f>AVERAGE(L76:L88)</f>
        <v>3.30769230769231</v>
      </c>
      <c r="W76" s="97">
        <f>AVERAGE(N76:N88)</f>
        <v>28.2366137566138</v>
      </c>
    </row>
    <row r="77" ht="21.95" customHeight="1">
      <c r="A77" s="152">
        <v>1984</v>
      </c>
      <c r="B77" s="99">
        <v>22</v>
      </c>
      <c r="C77" s="83">
        <v>515.2</v>
      </c>
      <c r="D77" s="87">
        <v>23.4181818181818</v>
      </c>
      <c r="E77" s="40"/>
      <c r="F77" s="153">
        <v>1984</v>
      </c>
      <c r="G77" s="99">
        <v>9</v>
      </c>
      <c r="H77" s="83">
        <v>225.5</v>
      </c>
      <c r="I77" s="87">
        <v>25.0555555555556</v>
      </c>
      <c r="J77" s="40"/>
      <c r="K77" s="153">
        <v>1984</v>
      </c>
      <c r="L77" s="99">
        <v>3</v>
      </c>
      <c r="M77" s="83">
        <v>79.8</v>
      </c>
      <c r="N77" s="89">
        <v>26.6</v>
      </c>
      <c r="O77" t="s" s="125">
        <v>65</v>
      </c>
      <c r="P77" s="129">
        <f>AVERAGE(B77:B88)</f>
        <v>28.5833333333333</v>
      </c>
      <c r="Q77" s="97">
        <f>AVERAGE(D77:D88)</f>
        <v>23.4300471993602</v>
      </c>
      <c r="R77" t="s" s="128">
        <v>65</v>
      </c>
      <c r="S77" s="129">
        <f>AVERAGE(G77:G88)</f>
        <v>11.5833333333333</v>
      </c>
      <c r="T77" s="97">
        <f>AVERAGE(I77:I88)</f>
        <v>25.391250602256</v>
      </c>
      <c r="U77" t="s" s="128">
        <v>65</v>
      </c>
      <c r="V77" s="129">
        <f>AVERAGE(L77:L88)</f>
        <v>3.25</v>
      </c>
      <c r="W77" s="97">
        <f>AVERAGE(N77:N88)</f>
        <v>28.2399422799423</v>
      </c>
    </row>
    <row r="78" ht="21.95" customHeight="1">
      <c r="A78" s="152">
        <v>1985</v>
      </c>
      <c r="B78" s="99">
        <v>9</v>
      </c>
      <c r="C78" s="83">
        <v>210.1</v>
      </c>
      <c r="D78" s="87">
        <v>23.3444444444444</v>
      </c>
      <c r="E78" s="40"/>
      <c r="F78" s="153">
        <v>1985</v>
      </c>
      <c r="G78" s="99">
        <v>2</v>
      </c>
      <c r="H78" s="83">
        <v>55.4</v>
      </c>
      <c r="I78" s="87">
        <v>27.7</v>
      </c>
      <c r="J78" s="40"/>
      <c r="K78" s="153">
        <v>1985</v>
      </c>
      <c r="L78" s="99">
        <v>1</v>
      </c>
      <c r="M78" s="83">
        <v>31.2</v>
      </c>
      <c r="N78" s="89">
        <v>31.2</v>
      </c>
      <c r="O78" t="s" s="125">
        <v>66</v>
      </c>
      <c r="P78" s="129">
        <f>AVERAGE(B78:B88)</f>
        <v>29.1818181818182</v>
      </c>
      <c r="Q78" s="97">
        <f>AVERAGE(D78:D88)</f>
        <v>23.4311258703764</v>
      </c>
      <c r="R78" t="s" s="128">
        <v>66</v>
      </c>
      <c r="S78" s="129">
        <f>AVERAGE(G78:G88)</f>
        <v>11.8181818181818</v>
      </c>
      <c r="T78" s="97">
        <f>AVERAGE(I78:I88)</f>
        <v>25.4217683337743</v>
      </c>
      <c r="U78" t="s" s="128">
        <v>66</v>
      </c>
      <c r="V78" s="129">
        <f>AVERAGE(L78:L88)</f>
        <v>3.27272727272727</v>
      </c>
      <c r="W78" s="97">
        <f>AVERAGE(N78:N88)</f>
        <v>28.4039365079365</v>
      </c>
    </row>
    <row r="79" ht="21.95" customHeight="1">
      <c r="A79" s="152">
        <v>1986</v>
      </c>
      <c r="B79" s="99">
        <v>19</v>
      </c>
      <c r="C79" s="83">
        <v>434.6</v>
      </c>
      <c r="D79" s="87">
        <v>22.8736842105263</v>
      </c>
      <c r="E79" s="40"/>
      <c r="F79" s="153">
        <v>1986</v>
      </c>
      <c r="G79" s="99">
        <v>5</v>
      </c>
      <c r="H79" s="83">
        <v>125</v>
      </c>
      <c r="I79" s="87">
        <v>25</v>
      </c>
      <c r="J79" s="40"/>
      <c r="K79" s="153">
        <v>1986</v>
      </c>
      <c r="L79" s="99">
        <v>0</v>
      </c>
      <c r="M79" s="83">
        <v>0</v>
      </c>
      <c r="N79" s="89"/>
      <c r="O79" t="s" s="125">
        <v>67</v>
      </c>
      <c r="P79" s="129">
        <f>AVERAGE(B79:B88)</f>
        <v>31.2</v>
      </c>
      <c r="Q79" s="97">
        <f>AVERAGE(D79:D88)</f>
        <v>23.4397940129696</v>
      </c>
      <c r="R79" t="s" s="128">
        <v>67</v>
      </c>
      <c r="S79" s="129">
        <f>AVERAGE(G79:G88)</f>
        <v>12.8</v>
      </c>
      <c r="T79" s="97">
        <f>AVERAGE(I79:I88)</f>
        <v>25.1939451671517</v>
      </c>
      <c r="U79" t="s" s="128">
        <v>67</v>
      </c>
      <c r="V79" s="129">
        <f>AVERAGE(L79:L88)</f>
        <v>3.5</v>
      </c>
      <c r="W79" s="97">
        <f>AVERAGE(N79:N88)</f>
        <v>28.0932627865961</v>
      </c>
    </row>
    <row r="80" ht="21.95" customHeight="1">
      <c r="A80" s="152">
        <v>1987</v>
      </c>
      <c r="B80" s="99">
        <v>24</v>
      </c>
      <c r="C80" s="83">
        <v>575.1</v>
      </c>
      <c r="D80" s="87">
        <v>23.9625</v>
      </c>
      <c r="E80" s="40"/>
      <c r="F80" s="153">
        <v>1987</v>
      </c>
      <c r="G80" s="99">
        <v>14</v>
      </c>
      <c r="H80" s="83">
        <v>355.8</v>
      </c>
      <c r="I80" s="87">
        <v>25.4142857142857</v>
      </c>
      <c r="J80" s="40"/>
      <c r="K80" s="153">
        <v>1987</v>
      </c>
      <c r="L80" s="99">
        <v>4</v>
      </c>
      <c r="M80" s="83">
        <v>111.1</v>
      </c>
      <c r="N80" s="89">
        <v>27.775</v>
      </c>
      <c r="O80" t="s" s="125">
        <v>68</v>
      </c>
      <c r="P80" s="129">
        <f>AVERAGE(B80:B88)</f>
        <v>32.5555555555556</v>
      </c>
      <c r="Q80" s="97">
        <f>AVERAGE(D80:D88)</f>
        <v>23.502695102130</v>
      </c>
      <c r="R80" t="s" s="128">
        <v>68</v>
      </c>
      <c r="S80" s="129">
        <f>AVERAGE(G80:G88)</f>
        <v>13.6666666666667</v>
      </c>
      <c r="T80" s="97">
        <f>AVERAGE(I80:I88)</f>
        <v>25.2154946301685</v>
      </c>
      <c r="U80" t="s" s="128">
        <v>68</v>
      </c>
      <c r="V80" s="129">
        <f>AVERAGE(L80:L88)</f>
        <v>3.88888888888889</v>
      </c>
      <c r="W80" s="97">
        <f>AVERAGE(N80:N88)</f>
        <v>28.0932627865961</v>
      </c>
    </row>
    <row r="81" ht="21.95" customHeight="1">
      <c r="A81" s="152">
        <v>1988</v>
      </c>
      <c r="B81" s="99">
        <v>45</v>
      </c>
      <c r="C81" s="83">
        <v>1048.1</v>
      </c>
      <c r="D81" s="87">
        <v>23.2911111111111</v>
      </c>
      <c r="E81" s="40"/>
      <c r="F81" s="153">
        <v>1988</v>
      </c>
      <c r="G81" s="99">
        <v>16</v>
      </c>
      <c r="H81" s="83">
        <v>401.4</v>
      </c>
      <c r="I81" s="87">
        <v>25.0875</v>
      </c>
      <c r="J81" s="40"/>
      <c r="K81" s="153">
        <v>1988</v>
      </c>
      <c r="L81" s="99">
        <v>4</v>
      </c>
      <c r="M81" s="83">
        <v>112.5</v>
      </c>
      <c r="N81" s="89">
        <v>28.125</v>
      </c>
      <c r="O81" t="s" s="125">
        <v>69</v>
      </c>
      <c r="P81" s="129">
        <f>AVERAGE(B81:B88)</f>
        <v>33.625</v>
      </c>
      <c r="Q81" s="97">
        <f>AVERAGE(D81:D88)</f>
        <v>23.4452194898962</v>
      </c>
      <c r="R81" t="s" s="128">
        <v>69</v>
      </c>
      <c r="S81" s="129">
        <f>AVERAGE(G81:G88)</f>
        <v>13.625</v>
      </c>
      <c r="T81" s="97">
        <f>AVERAGE(I81:I88)</f>
        <v>25.1906457446539</v>
      </c>
      <c r="U81" t="s" s="128">
        <v>69</v>
      </c>
      <c r="V81" s="129">
        <f>AVERAGE(L81:L88)</f>
        <v>3.875</v>
      </c>
      <c r="W81" s="97">
        <f>AVERAGE(N81:N88)</f>
        <v>28.1330456349206</v>
      </c>
    </row>
    <row r="82" ht="21.95" customHeight="1">
      <c r="A82" s="152">
        <v>1989</v>
      </c>
      <c r="B82" s="99">
        <v>35</v>
      </c>
      <c r="C82" s="83">
        <v>803.8</v>
      </c>
      <c r="D82" s="87">
        <v>22.9657142857143</v>
      </c>
      <c r="E82" s="40"/>
      <c r="F82" s="153">
        <v>1989</v>
      </c>
      <c r="G82" s="99">
        <v>13</v>
      </c>
      <c r="H82" s="83">
        <v>313.9</v>
      </c>
      <c r="I82" s="87">
        <v>24.1461538461538</v>
      </c>
      <c r="J82" s="40"/>
      <c r="K82" s="153">
        <v>1989</v>
      </c>
      <c r="L82" s="99">
        <v>1</v>
      </c>
      <c r="M82" s="83">
        <v>27.5</v>
      </c>
      <c r="N82" s="89">
        <v>27.5</v>
      </c>
      <c r="O82" t="s" s="125">
        <v>70</v>
      </c>
      <c r="P82" s="129">
        <f>AVERAGE(B82:B88)</f>
        <v>32</v>
      </c>
      <c r="Q82" s="97">
        <f>AVERAGE(D82:D88)</f>
        <v>23.4672349725798</v>
      </c>
      <c r="R82" t="s" s="128">
        <v>70</v>
      </c>
      <c r="S82" s="129">
        <f>AVERAGE(G82:G88)</f>
        <v>13.2857142857143</v>
      </c>
      <c r="T82" s="97">
        <f>AVERAGE(I82:I88)</f>
        <v>25.205380851033</v>
      </c>
      <c r="U82" t="s" s="128">
        <v>70</v>
      </c>
      <c r="V82" s="129">
        <f>AVERAGE(L82:L88)</f>
        <v>3.85714285714286</v>
      </c>
      <c r="W82" s="97">
        <f>AVERAGE(N82:N88)</f>
        <v>28.1341950113379</v>
      </c>
    </row>
    <row r="83" ht="21.95" customHeight="1">
      <c r="A83" s="152">
        <v>1990</v>
      </c>
      <c r="B83" s="99">
        <v>45</v>
      </c>
      <c r="C83" s="83">
        <v>1036.4</v>
      </c>
      <c r="D83" s="87">
        <v>23.0311111111111</v>
      </c>
      <c r="E83" s="40"/>
      <c r="F83" s="153">
        <v>1990</v>
      </c>
      <c r="G83" s="99">
        <v>13</v>
      </c>
      <c r="H83" s="83">
        <v>324.5</v>
      </c>
      <c r="I83" s="87">
        <v>24.9615384615385</v>
      </c>
      <c r="J83" s="40"/>
      <c r="K83" s="153">
        <v>1990</v>
      </c>
      <c r="L83" s="99">
        <v>3</v>
      </c>
      <c r="M83" s="83">
        <v>84.3</v>
      </c>
      <c r="N83" s="89">
        <v>28.1</v>
      </c>
      <c r="O83" t="s" s="125">
        <v>71</v>
      </c>
      <c r="P83" s="129">
        <f>AVERAGE(B83:B88)</f>
        <v>31.5</v>
      </c>
      <c r="Q83" s="97">
        <f>AVERAGE(D83:D88)</f>
        <v>23.5508217537241</v>
      </c>
      <c r="R83" t="s" s="128">
        <v>71</v>
      </c>
      <c r="S83" s="129">
        <f>AVERAGE(G83:G88)</f>
        <v>13.3333333333333</v>
      </c>
      <c r="T83" s="97">
        <f>AVERAGE(I83:I88)</f>
        <v>25.3819186851796</v>
      </c>
      <c r="U83" t="s" s="128">
        <v>71</v>
      </c>
      <c r="V83" s="129">
        <f>AVERAGE(L83:L88)</f>
        <v>4.33333333333333</v>
      </c>
      <c r="W83" s="97">
        <f>AVERAGE(N83:N88)</f>
        <v>28.2398941798942</v>
      </c>
    </row>
    <row r="84" ht="21.95" customHeight="1">
      <c r="A84" s="152">
        <v>1991</v>
      </c>
      <c r="B84" s="99">
        <v>41</v>
      </c>
      <c r="C84" s="83">
        <v>980.8</v>
      </c>
      <c r="D84" s="87">
        <v>23.9219512195122</v>
      </c>
      <c r="E84" s="40"/>
      <c r="F84" s="153">
        <v>1991</v>
      </c>
      <c r="G84" s="99">
        <v>23</v>
      </c>
      <c r="H84" s="83">
        <v>579</v>
      </c>
      <c r="I84" s="87">
        <v>25.1739130434783</v>
      </c>
      <c r="J84" s="40"/>
      <c r="K84" s="153">
        <v>1991</v>
      </c>
      <c r="L84" s="99">
        <v>7</v>
      </c>
      <c r="M84" s="83">
        <v>193.6</v>
      </c>
      <c r="N84" s="89">
        <v>27.6571428571429</v>
      </c>
      <c r="O84" t="s" s="125">
        <v>72</v>
      </c>
      <c r="P84" s="129">
        <f>AVERAGE(B84:B88)</f>
        <v>28.8</v>
      </c>
      <c r="Q84" s="97">
        <f>AVERAGE(D84:D88)</f>
        <v>23.6547638822467</v>
      </c>
      <c r="R84" t="s" s="128">
        <v>72</v>
      </c>
      <c r="S84" s="129">
        <f>AVERAGE(G84:G88)</f>
        <v>13.4</v>
      </c>
      <c r="T84" s="97">
        <f>AVERAGE(I84:I88)</f>
        <v>25.4659947299078</v>
      </c>
      <c r="U84" t="s" s="128">
        <v>72</v>
      </c>
      <c r="V84" s="129">
        <f>AVERAGE(L84:L88)</f>
        <v>4.6</v>
      </c>
      <c r="W84" s="97">
        <f>AVERAGE(N84:N88)</f>
        <v>28.267873015873</v>
      </c>
    </row>
    <row r="85" ht="21.95" customHeight="1">
      <c r="A85" s="152">
        <v>1992</v>
      </c>
      <c r="B85" s="99">
        <v>27</v>
      </c>
      <c r="C85" s="83">
        <v>626.6</v>
      </c>
      <c r="D85" s="87">
        <v>23.2074074074074</v>
      </c>
      <c r="E85" s="40"/>
      <c r="F85" s="153">
        <v>1992</v>
      </c>
      <c r="G85" s="99">
        <v>11</v>
      </c>
      <c r="H85" s="83">
        <v>271.2</v>
      </c>
      <c r="I85" s="87">
        <v>24.6545454545455</v>
      </c>
      <c r="J85" s="40"/>
      <c r="K85" s="153">
        <v>1992</v>
      </c>
      <c r="L85" s="99">
        <v>1</v>
      </c>
      <c r="M85" s="83">
        <v>28.5</v>
      </c>
      <c r="N85" s="89">
        <v>28.5</v>
      </c>
      <c r="O85" t="s" s="125">
        <v>73</v>
      </c>
      <c r="P85" s="129">
        <f>AVERAGE(B85:B88)</f>
        <v>25.75</v>
      </c>
      <c r="Q85" s="97">
        <f>AVERAGE(D85:D88)</f>
        <v>23.5879670479303</v>
      </c>
      <c r="R85" t="s" s="128">
        <v>73</v>
      </c>
      <c r="S85" s="129">
        <f>AVERAGE(G85:G88)</f>
        <v>11</v>
      </c>
      <c r="T85" s="97">
        <f>AVERAGE(I85:I88)</f>
        <v>25.5390151515152</v>
      </c>
      <c r="U85" t="s" s="128">
        <v>73</v>
      </c>
      <c r="V85" s="129">
        <f>AVERAGE(L85:L88)</f>
        <v>4</v>
      </c>
      <c r="W85" s="97">
        <f>AVERAGE(N85:N88)</f>
        <v>28.4205555555556</v>
      </c>
    </row>
    <row r="86" ht="21.95" customHeight="1">
      <c r="A86" s="152">
        <v>1993</v>
      </c>
      <c r="B86" s="99">
        <v>35</v>
      </c>
      <c r="C86" s="83">
        <v>853.3</v>
      </c>
      <c r="D86" s="87">
        <v>24.38</v>
      </c>
      <c r="E86" s="40"/>
      <c r="F86" s="153">
        <v>1993</v>
      </c>
      <c r="G86" s="99">
        <v>18</v>
      </c>
      <c r="H86" s="83">
        <v>477.6</v>
      </c>
      <c r="I86" s="87">
        <v>26.5333333333333</v>
      </c>
      <c r="J86" s="40"/>
      <c r="K86" s="153">
        <v>1993</v>
      </c>
      <c r="L86" s="99">
        <v>9</v>
      </c>
      <c r="M86" s="83">
        <v>257.6</v>
      </c>
      <c r="N86" s="89">
        <v>28.6222222222222</v>
      </c>
      <c r="O86" t="s" s="125">
        <v>74</v>
      </c>
      <c r="P86" s="129">
        <f>AVERAGE(B86:B88)</f>
        <v>25.3333333333333</v>
      </c>
      <c r="Q86" s="97">
        <f>AVERAGE(D86:D88)</f>
        <v>23.7148202614379</v>
      </c>
      <c r="R86" t="s" s="128">
        <v>74</v>
      </c>
      <c r="S86" s="129">
        <f>AVERAGE(G86:G88)</f>
        <v>11</v>
      </c>
      <c r="T86" s="97">
        <f>AVERAGE(I86:I88)</f>
        <v>25.8338383838384</v>
      </c>
      <c r="U86" t="s" s="128">
        <v>74</v>
      </c>
      <c r="V86" s="129">
        <f>AVERAGE(L86:L88)</f>
        <v>5</v>
      </c>
      <c r="W86" s="97">
        <f>AVERAGE(N86:N88)</f>
        <v>28.3940740740741</v>
      </c>
    </row>
    <row r="87" ht="21.95" customHeight="1">
      <c r="A87" s="152">
        <v>1994</v>
      </c>
      <c r="B87" s="157">
        <v>24</v>
      </c>
      <c r="C87" s="158">
        <v>571.9</v>
      </c>
      <c r="D87" s="159">
        <v>23.8291666666667</v>
      </c>
      <c r="E87" s="40"/>
      <c r="F87" s="153">
        <v>1994</v>
      </c>
      <c r="G87" s="157">
        <v>11</v>
      </c>
      <c r="H87" s="158">
        <v>284</v>
      </c>
      <c r="I87" s="159">
        <v>25.8181818181818</v>
      </c>
      <c r="J87" s="40"/>
      <c r="K87" s="153">
        <v>1994</v>
      </c>
      <c r="L87" s="157">
        <v>5</v>
      </c>
      <c r="M87" s="158">
        <v>135.8</v>
      </c>
      <c r="N87" s="160">
        <v>27.16</v>
      </c>
      <c r="O87" t="s" s="125">
        <v>75</v>
      </c>
      <c r="P87" s="129">
        <f>AVERAGE(B87:B88)</f>
        <v>20.5</v>
      </c>
      <c r="Q87" s="97">
        <f>AVERAGE(D87:D88)</f>
        <v>23.3822303921569</v>
      </c>
      <c r="R87" t="s" s="128">
        <v>75</v>
      </c>
      <c r="S87" s="129">
        <f>AVERAGE(G87:G88)</f>
        <v>7.5</v>
      </c>
      <c r="T87" s="97">
        <f>AVERAGE(I87:I88)</f>
        <v>25.4840909090909</v>
      </c>
      <c r="U87" t="s" s="128">
        <v>75</v>
      </c>
      <c r="V87" s="129">
        <f>AVERAGE(L87:L88)</f>
        <v>3</v>
      </c>
      <c r="W87" s="97">
        <f>AVERAGE(N87:N88)</f>
        <v>28.28</v>
      </c>
    </row>
    <row r="88" ht="21.95" customHeight="1">
      <c r="A88" s="152">
        <v>1995</v>
      </c>
      <c r="B88" s="99">
        <v>17</v>
      </c>
      <c r="C88" s="83">
        <v>389.9</v>
      </c>
      <c r="D88" s="87">
        <v>22.9352941176471</v>
      </c>
      <c r="E88" s="40"/>
      <c r="F88" s="153">
        <v>1995</v>
      </c>
      <c r="G88" s="99">
        <v>4</v>
      </c>
      <c r="H88" s="83">
        <v>100.6</v>
      </c>
      <c r="I88" s="87">
        <v>25.15</v>
      </c>
      <c r="J88" s="40"/>
      <c r="K88" s="153">
        <v>1995</v>
      </c>
      <c r="L88" s="99">
        <v>1</v>
      </c>
      <c r="M88" s="83">
        <v>29.4</v>
      </c>
      <c r="N88" s="89">
        <v>29.4</v>
      </c>
      <c r="O88" t="s" s="125">
        <v>76</v>
      </c>
      <c r="P88" s="129">
        <f>AVERAGE(B88)</f>
        <v>17</v>
      </c>
      <c r="Q88" s="97">
        <f>AVERAGE(D88)</f>
        <v>22.9352941176471</v>
      </c>
      <c r="R88" t="s" s="128">
        <v>76</v>
      </c>
      <c r="S88" s="129">
        <f>AVERAGE(G88)</f>
        <v>4</v>
      </c>
      <c r="T88" s="97">
        <f>AVERAGE(I88)</f>
        <v>25.15</v>
      </c>
      <c r="U88" t="s" s="128">
        <v>76</v>
      </c>
      <c r="V88" s="129">
        <f>AVERAGE(L88)</f>
        <v>1</v>
      </c>
      <c r="W88" s="97">
        <f>AVERAGE(N88)</f>
        <v>29.4</v>
      </c>
    </row>
    <row r="89" ht="21.95" customHeight="1">
      <c r="A89" s="152">
        <v>1996</v>
      </c>
      <c r="B89" s="99">
        <v>11</v>
      </c>
      <c r="C89" s="83">
        <v>257.8</v>
      </c>
      <c r="D89" s="87">
        <v>23.4363636363636</v>
      </c>
      <c r="E89" s="40"/>
      <c r="F89" s="153">
        <v>1996</v>
      </c>
      <c r="G89" s="99">
        <v>7</v>
      </c>
      <c r="H89" s="83">
        <v>168.9</v>
      </c>
      <c r="I89" s="87">
        <v>24.1285714285714</v>
      </c>
      <c r="J89" s="40"/>
      <c r="K89" s="153">
        <v>1996</v>
      </c>
      <c r="L89" s="99">
        <v>0</v>
      </c>
      <c r="M89" s="83">
        <v>0</v>
      </c>
      <c r="N89" s="89"/>
      <c r="O89" t="s" s="125">
        <v>77</v>
      </c>
      <c r="P89" s="161">
        <f>AVERAGE(B89)</f>
        <v>11</v>
      </c>
      <c r="Q89" s="162">
        <f>AVERAGE(D89)</f>
        <v>23.4363636363636</v>
      </c>
      <c r="R89" t="s" s="128">
        <v>77</v>
      </c>
      <c r="S89" s="161">
        <f>AVERAGE(G89)</f>
        <v>7</v>
      </c>
      <c r="T89" s="162">
        <f>AVERAGE(I89)</f>
        <v>24.1285714285714</v>
      </c>
      <c r="U89" t="s" s="128">
        <v>77</v>
      </c>
      <c r="V89" s="161">
        <f>AVERAGE(L89)</f>
        <v>0</v>
      </c>
      <c r="W89" s="162"/>
    </row>
    <row r="90" ht="21.95" customHeight="1">
      <c r="A90" s="152">
        <v>1997</v>
      </c>
      <c r="B90" s="213">
        <v>39</v>
      </c>
      <c r="C90" s="214">
        <v>930.9</v>
      </c>
      <c r="D90" s="215">
        <v>23.8692307692308</v>
      </c>
      <c r="E90" s="40"/>
      <c r="F90" s="153">
        <v>1997</v>
      </c>
      <c r="G90" s="213">
        <v>19</v>
      </c>
      <c r="H90" s="214">
        <v>486.6</v>
      </c>
      <c r="I90" s="215">
        <v>25.6105263157895</v>
      </c>
      <c r="J90" s="40"/>
      <c r="K90" s="153">
        <v>1997</v>
      </c>
      <c r="L90" s="213">
        <v>6</v>
      </c>
      <c r="M90" s="214">
        <v>174.2</v>
      </c>
      <c r="N90" s="216">
        <v>29.0333333333333</v>
      </c>
      <c r="O90" t="s" s="125">
        <v>76</v>
      </c>
      <c r="P90" s="129">
        <f>AVERAGE(B90)</f>
        <v>39</v>
      </c>
      <c r="Q90" s="97">
        <f>AVERAGE(D90)</f>
        <v>23.8692307692308</v>
      </c>
      <c r="R90" t="s" s="128">
        <v>76</v>
      </c>
      <c r="S90" s="129">
        <f>AVERAGE(G90)</f>
        <v>19</v>
      </c>
      <c r="T90" s="97">
        <f>AVERAGE(I90)</f>
        <v>25.6105263157895</v>
      </c>
      <c r="U90" t="s" s="128">
        <v>76</v>
      </c>
      <c r="V90" s="129">
        <f>AVERAGE(L90)</f>
        <v>6</v>
      </c>
      <c r="W90" s="97">
        <f>AVERAGE(N90)</f>
        <v>29.0333333333333</v>
      </c>
    </row>
    <row r="91" ht="21.95" customHeight="1">
      <c r="A91" s="152">
        <v>1998</v>
      </c>
      <c r="B91" s="99">
        <v>48</v>
      </c>
      <c r="C91" s="83">
        <v>1149.5</v>
      </c>
      <c r="D91" s="87">
        <v>23.9479166666667</v>
      </c>
      <c r="E91" s="40"/>
      <c r="F91" s="153">
        <v>1998</v>
      </c>
      <c r="G91" s="99">
        <v>20</v>
      </c>
      <c r="H91" s="83">
        <v>520.1</v>
      </c>
      <c r="I91" s="87">
        <v>26.005</v>
      </c>
      <c r="J91" s="40"/>
      <c r="K91" s="153">
        <v>1998</v>
      </c>
      <c r="L91" s="99">
        <v>8</v>
      </c>
      <c r="M91" s="83">
        <v>228.6</v>
      </c>
      <c r="N91" s="89">
        <v>28.575</v>
      </c>
      <c r="O91" t="s" s="125">
        <v>75</v>
      </c>
      <c r="P91" s="129">
        <f>AVERAGE(B90:B91)</f>
        <v>43.5</v>
      </c>
      <c r="Q91" s="97">
        <f>AVERAGE(D90:D91)</f>
        <v>23.9085737179488</v>
      </c>
      <c r="R91" t="s" s="128">
        <v>75</v>
      </c>
      <c r="S91" s="129">
        <f>AVERAGE(G90:G91)</f>
        <v>19.5</v>
      </c>
      <c r="T91" s="97">
        <f>AVERAGE(I90:I91)</f>
        <v>25.8077631578948</v>
      </c>
      <c r="U91" t="s" s="128">
        <v>75</v>
      </c>
      <c r="V91" s="129">
        <f>AVERAGE(L90:L91)</f>
        <v>7</v>
      </c>
      <c r="W91" s="97">
        <f>AVERAGE(N90:N91)</f>
        <v>28.8041666666667</v>
      </c>
    </row>
    <row r="92" ht="21.95" customHeight="1">
      <c r="A92" s="152">
        <v>1999</v>
      </c>
      <c r="B92" s="99">
        <v>49</v>
      </c>
      <c r="C92" s="83">
        <v>1153</v>
      </c>
      <c r="D92" s="87">
        <v>23.530612244898</v>
      </c>
      <c r="E92" s="40"/>
      <c r="F92" s="153">
        <v>1999</v>
      </c>
      <c r="G92" s="99">
        <v>14</v>
      </c>
      <c r="H92" s="83">
        <v>365</v>
      </c>
      <c r="I92" s="87">
        <v>26.0714285714286</v>
      </c>
      <c r="J92" s="40"/>
      <c r="K92" s="153">
        <v>1999</v>
      </c>
      <c r="L92" s="99">
        <v>4</v>
      </c>
      <c r="M92" s="83">
        <v>120</v>
      </c>
      <c r="N92" s="89">
        <v>30</v>
      </c>
      <c r="O92" t="s" s="125">
        <v>74</v>
      </c>
      <c r="P92" s="129">
        <f>AVERAGE(B90:B92)</f>
        <v>45.3333333333333</v>
      </c>
      <c r="Q92" s="97">
        <f>AVERAGE(D90:D92)</f>
        <v>23.7825865602652</v>
      </c>
      <c r="R92" t="s" s="128">
        <v>74</v>
      </c>
      <c r="S92" s="129">
        <f>AVERAGE(G90:G92)</f>
        <v>17.6666666666667</v>
      </c>
      <c r="T92" s="97">
        <f>AVERAGE(I90:I92)</f>
        <v>25.8956516290727</v>
      </c>
      <c r="U92" t="s" s="128">
        <v>74</v>
      </c>
      <c r="V92" s="129">
        <f>AVERAGE(L90:L92)</f>
        <v>6</v>
      </c>
      <c r="W92" s="97">
        <f>AVERAGE(N90:N92)</f>
        <v>29.2027777777778</v>
      </c>
    </row>
    <row r="93" ht="21.95" customHeight="1">
      <c r="A93" s="152">
        <v>2000</v>
      </c>
      <c r="B93" s="99">
        <v>56</v>
      </c>
      <c r="C93" s="83">
        <v>1324</v>
      </c>
      <c r="D93" s="87">
        <v>23.6428571428571</v>
      </c>
      <c r="E93" s="40"/>
      <c r="F93" s="153">
        <v>2000</v>
      </c>
      <c r="G93" s="99">
        <v>21</v>
      </c>
      <c r="H93" s="83">
        <v>539</v>
      </c>
      <c r="I93" s="87">
        <v>25.6666666666667</v>
      </c>
      <c r="J93" s="40"/>
      <c r="K93" s="153">
        <v>2000</v>
      </c>
      <c r="L93" s="99">
        <v>4</v>
      </c>
      <c r="M93" s="83">
        <v>117</v>
      </c>
      <c r="N93" s="89">
        <v>29.25</v>
      </c>
      <c r="O93" t="s" s="125">
        <v>73</v>
      </c>
      <c r="P93" s="129">
        <f>AVERAGE(B90:B93)</f>
        <v>48</v>
      </c>
      <c r="Q93" s="97">
        <f>AVERAGE(D90:D93)</f>
        <v>23.7476542059132</v>
      </c>
      <c r="R93" t="s" s="128">
        <v>73</v>
      </c>
      <c r="S93" s="129">
        <f>AVERAGE(G90:G93)</f>
        <v>18.5</v>
      </c>
      <c r="T93" s="97">
        <f>AVERAGE(I90:I93)</f>
        <v>25.8384053884712</v>
      </c>
      <c r="U93" t="s" s="128">
        <v>73</v>
      </c>
      <c r="V93" s="129">
        <f>AVERAGE(L90:L93)</f>
        <v>5.5</v>
      </c>
      <c r="W93" s="97">
        <f>AVERAGE(N90:N93)</f>
        <v>29.2145833333333</v>
      </c>
    </row>
    <row r="94" ht="21.95" customHeight="1">
      <c r="A94" s="152">
        <v>2001</v>
      </c>
      <c r="B94" s="99">
        <v>67</v>
      </c>
      <c r="C94" s="83">
        <v>1571</v>
      </c>
      <c r="D94" s="87">
        <v>23.4477611940299</v>
      </c>
      <c r="E94" s="40"/>
      <c r="F94" s="153">
        <v>2001</v>
      </c>
      <c r="G94" s="99">
        <v>22</v>
      </c>
      <c r="H94" s="83">
        <v>558</v>
      </c>
      <c r="I94" s="87">
        <v>25.3636363636364</v>
      </c>
      <c r="J94" s="40"/>
      <c r="K94" s="153">
        <v>2001</v>
      </c>
      <c r="L94" s="99">
        <v>5</v>
      </c>
      <c r="M94" s="83">
        <v>144</v>
      </c>
      <c r="N94" s="89">
        <v>28.8</v>
      </c>
      <c r="O94" t="s" s="125">
        <v>72</v>
      </c>
      <c r="P94" s="129">
        <f>AVERAGE(B90:B94)</f>
        <v>51.8</v>
      </c>
      <c r="Q94" s="97">
        <f>AVERAGE(D90:D94)</f>
        <v>23.6876756035365</v>
      </c>
      <c r="R94" t="s" s="128">
        <v>72</v>
      </c>
      <c r="S94" s="129">
        <f>AVERAGE(G90:G94)</f>
        <v>19.2</v>
      </c>
      <c r="T94" s="97">
        <f>AVERAGE(I90:I94)</f>
        <v>25.7434515835042</v>
      </c>
      <c r="U94" t="s" s="128">
        <v>72</v>
      </c>
      <c r="V94" s="129">
        <f>AVERAGE(L90:L94)</f>
        <v>5.4</v>
      </c>
      <c r="W94" s="97">
        <f>AVERAGE(N90:N94)</f>
        <v>29.1316666666667</v>
      </c>
    </row>
    <row r="95" ht="21.95" customHeight="1">
      <c r="A95" s="152">
        <v>2002</v>
      </c>
      <c r="B95" s="99">
        <v>63</v>
      </c>
      <c r="C95" s="83">
        <v>1458</v>
      </c>
      <c r="D95" s="87">
        <v>23.1428571428571</v>
      </c>
      <c r="E95" s="40"/>
      <c r="F95" s="153">
        <v>2002</v>
      </c>
      <c r="G95" s="99">
        <v>19</v>
      </c>
      <c r="H95" s="83">
        <v>467</v>
      </c>
      <c r="I95" s="87">
        <v>24.5789473684211</v>
      </c>
      <c r="J95" s="40"/>
      <c r="K95" s="153">
        <v>2002</v>
      </c>
      <c r="L95" s="99">
        <v>2</v>
      </c>
      <c r="M95" s="83">
        <v>55</v>
      </c>
      <c r="N95" s="89">
        <v>27.5</v>
      </c>
      <c r="O95" t="s" s="125">
        <v>71</v>
      </c>
      <c r="P95" s="129">
        <f>AVERAGE(B90:B95)</f>
        <v>53.6666666666667</v>
      </c>
      <c r="Q95" s="97">
        <f>AVERAGE(D90:D95)</f>
        <v>23.5968725267566</v>
      </c>
      <c r="R95" t="s" s="128">
        <v>71</v>
      </c>
      <c r="S95" s="129">
        <f>AVERAGE(G90:G95)</f>
        <v>19.1666666666667</v>
      </c>
      <c r="T95" s="97">
        <f>AVERAGE(I90:I95)</f>
        <v>25.5493675476571</v>
      </c>
      <c r="U95" t="s" s="128">
        <v>71</v>
      </c>
      <c r="V95" s="129">
        <f>AVERAGE(L90:L95)</f>
        <v>4.83333333333333</v>
      </c>
      <c r="W95" s="97">
        <f>AVERAGE(N90:N95)</f>
        <v>28.8597222222222</v>
      </c>
    </row>
    <row r="96" ht="21.95" customHeight="1">
      <c r="A96" s="152">
        <v>2003</v>
      </c>
      <c r="B96" s="99">
        <v>82</v>
      </c>
      <c r="C96" s="83">
        <v>1941</v>
      </c>
      <c r="D96" s="87">
        <v>23.6707317073171</v>
      </c>
      <c r="E96" s="40"/>
      <c r="F96" s="153">
        <v>2003</v>
      </c>
      <c r="G96" s="99">
        <v>36</v>
      </c>
      <c r="H96" s="83">
        <v>911.6</v>
      </c>
      <c r="I96" s="87">
        <v>25.3222222222222</v>
      </c>
      <c r="J96" s="40"/>
      <c r="K96" s="153">
        <v>2003</v>
      </c>
      <c r="L96" s="99">
        <v>6</v>
      </c>
      <c r="M96" s="83">
        <v>172.8</v>
      </c>
      <c r="N96" s="89">
        <v>28.8</v>
      </c>
      <c r="O96" t="s" s="125">
        <v>70</v>
      </c>
      <c r="P96" s="129">
        <f>AVERAGE(B90:B96)</f>
        <v>57.7142857142857</v>
      </c>
      <c r="Q96" s="97">
        <f>AVERAGE(D90:D96)</f>
        <v>23.6074238382652</v>
      </c>
      <c r="R96" t="s" s="128">
        <v>70</v>
      </c>
      <c r="S96" s="129">
        <f>AVERAGE(G90:G96)</f>
        <v>21.5714285714286</v>
      </c>
      <c r="T96" s="97">
        <f>AVERAGE(I90:I96)</f>
        <v>25.5169182154521</v>
      </c>
      <c r="U96" t="s" s="128">
        <v>70</v>
      </c>
      <c r="V96" s="129">
        <f>AVERAGE(L90:L96)</f>
        <v>5</v>
      </c>
      <c r="W96" s="97">
        <f>AVERAGE(N90:N96)</f>
        <v>28.8511904761905</v>
      </c>
    </row>
    <row r="97" ht="21.95" customHeight="1">
      <c r="A97" s="152">
        <v>2004</v>
      </c>
      <c r="B97" s="99">
        <v>42</v>
      </c>
      <c r="C97" s="83">
        <v>966.9</v>
      </c>
      <c r="D97" s="87">
        <v>23.0214285714286</v>
      </c>
      <c r="E97" s="40"/>
      <c r="F97" s="153">
        <v>2004</v>
      </c>
      <c r="G97" s="99">
        <v>19</v>
      </c>
      <c r="H97" s="83">
        <v>455.4</v>
      </c>
      <c r="I97" s="87">
        <v>23.9684210526316</v>
      </c>
      <c r="J97" s="40"/>
      <c r="K97" s="153">
        <v>2004</v>
      </c>
      <c r="L97" s="99">
        <v>1</v>
      </c>
      <c r="M97" s="83">
        <v>26.3</v>
      </c>
      <c r="N97" s="89">
        <v>26.3</v>
      </c>
      <c r="O97" t="s" s="125">
        <v>69</v>
      </c>
      <c r="P97" s="129">
        <f>AVERAGE(B90:B97)</f>
        <v>55.75</v>
      </c>
      <c r="Q97" s="97">
        <f>AVERAGE(D90:D97)</f>
        <v>23.5341744299107</v>
      </c>
      <c r="R97" t="s" s="128">
        <v>69</v>
      </c>
      <c r="S97" s="129">
        <f>AVERAGE(G90:G97)</f>
        <v>21.25</v>
      </c>
      <c r="T97" s="97">
        <f>AVERAGE(I90:I97)</f>
        <v>25.3233560700995</v>
      </c>
      <c r="U97" t="s" s="128">
        <v>69</v>
      </c>
      <c r="V97" s="129">
        <f>AVERAGE(L90:L97)</f>
        <v>4.5</v>
      </c>
      <c r="W97" s="97">
        <f>AVERAGE(N90:N97)</f>
        <v>28.5322916666667</v>
      </c>
    </row>
    <row r="98" ht="21.95" customHeight="1">
      <c r="A98" s="152">
        <v>2005</v>
      </c>
      <c r="B98" s="99">
        <v>50</v>
      </c>
      <c r="C98" s="83">
        <v>1172.8</v>
      </c>
      <c r="D98" s="87">
        <v>23.456</v>
      </c>
      <c r="E98" s="40"/>
      <c r="F98" s="153">
        <v>2005</v>
      </c>
      <c r="G98" s="99">
        <v>20</v>
      </c>
      <c r="H98" s="83">
        <v>502.6</v>
      </c>
      <c r="I98" s="87">
        <v>25.13</v>
      </c>
      <c r="J98" s="40"/>
      <c r="K98" s="153">
        <v>2005</v>
      </c>
      <c r="L98" s="99">
        <v>6</v>
      </c>
      <c r="M98" s="83">
        <v>166.8</v>
      </c>
      <c r="N98" s="89">
        <v>27.8</v>
      </c>
      <c r="O98" t="s" s="125">
        <v>68</v>
      </c>
      <c r="P98" s="129">
        <f>AVERAGE(B90:B98)</f>
        <v>55.1111111111111</v>
      </c>
      <c r="Q98" s="97">
        <f>AVERAGE(D90:D98)</f>
        <v>23.5254883821428</v>
      </c>
      <c r="R98" t="s" s="128">
        <v>68</v>
      </c>
      <c r="S98" s="129">
        <f>AVERAGE(G90:G98)</f>
        <v>21.1111111111111</v>
      </c>
      <c r="T98" s="97">
        <f>AVERAGE(I90:I98)</f>
        <v>25.3018720623107</v>
      </c>
      <c r="U98" t="s" s="128">
        <v>68</v>
      </c>
      <c r="V98" s="129">
        <f>AVERAGE(L90:L98)</f>
        <v>4.66666666666667</v>
      </c>
      <c r="W98" s="97">
        <f>AVERAGE(N90:N98)</f>
        <v>28.4509259259259</v>
      </c>
    </row>
    <row r="99" ht="21.95" customHeight="1">
      <c r="A99" s="152">
        <v>2006</v>
      </c>
      <c r="B99" s="99">
        <v>66</v>
      </c>
      <c r="C99" s="83">
        <v>1560.9</v>
      </c>
      <c r="D99" s="87">
        <v>23.65</v>
      </c>
      <c r="E99" s="40"/>
      <c r="F99" s="153">
        <v>2006</v>
      </c>
      <c r="G99" s="99">
        <v>34</v>
      </c>
      <c r="H99" s="83">
        <v>844.3</v>
      </c>
      <c r="I99" s="87">
        <v>24.8323529411765</v>
      </c>
      <c r="J99" s="40"/>
      <c r="K99" s="153">
        <v>2006</v>
      </c>
      <c r="L99" s="99">
        <v>6</v>
      </c>
      <c r="M99" s="83">
        <v>163.6</v>
      </c>
      <c r="N99" s="89">
        <v>27.2666666666667</v>
      </c>
      <c r="O99" t="s" s="125">
        <v>67</v>
      </c>
      <c r="P99" s="129">
        <f>AVERAGE(B90:B99)</f>
        <v>56.2</v>
      </c>
      <c r="Q99" s="97">
        <f>AVERAGE(D90:D99)</f>
        <v>23.5379395439285</v>
      </c>
      <c r="R99" t="s" s="128">
        <v>67</v>
      </c>
      <c r="S99" s="129">
        <f>AVERAGE(G90:G99)</f>
        <v>22.4</v>
      </c>
      <c r="T99" s="97">
        <f>AVERAGE(I90:I99)</f>
        <v>25.2549201501973</v>
      </c>
      <c r="U99" t="s" s="128">
        <v>67</v>
      </c>
      <c r="V99" s="129">
        <f>AVERAGE(L90:L99)</f>
        <v>4.8</v>
      </c>
      <c r="W99" s="97">
        <f>AVERAGE(N90:N99)</f>
        <v>28.3325</v>
      </c>
    </row>
    <row r="100" ht="21.95" customHeight="1">
      <c r="A100" s="152">
        <v>2007</v>
      </c>
      <c r="B100" s="99">
        <v>88</v>
      </c>
      <c r="C100" s="83">
        <v>2106.1</v>
      </c>
      <c r="D100" s="87">
        <v>23.9329545454545</v>
      </c>
      <c r="E100" s="40"/>
      <c r="F100" s="153">
        <v>2007</v>
      </c>
      <c r="G100" s="99">
        <v>52</v>
      </c>
      <c r="H100" s="83">
        <v>1302.5</v>
      </c>
      <c r="I100" s="87">
        <v>25.0480769230769</v>
      </c>
      <c r="J100" s="40"/>
      <c r="K100" s="153">
        <v>2007</v>
      </c>
      <c r="L100" s="99">
        <v>9</v>
      </c>
      <c r="M100" s="83">
        <v>254.4</v>
      </c>
      <c r="N100" s="89">
        <v>28.2666666666667</v>
      </c>
      <c r="O100" t="s" s="125">
        <v>66</v>
      </c>
      <c r="P100" s="129">
        <f>AVERAGE(B90:B100)</f>
        <v>59.0909090909091</v>
      </c>
      <c r="Q100" s="97">
        <f>AVERAGE(D90:D100)</f>
        <v>23.5738499986127</v>
      </c>
      <c r="R100" t="s" s="128">
        <v>66</v>
      </c>
      <c r="S100" s="129">
        <f>AVERAGE(G90:G100)</f>
        <v>25.0909090909091</v>
      </c>
      <c r="T100" s="97">
        <f>AVERAGE(I90:I100)</f>
        <v>25.236116220459</v>
      </c>
      <c r="U100" t="s" s="128">
        <v>66</v>
      </c>
      <c r="V100" s="129">
        <f>AVERAGE(L90:L100)</f>
        <v>5.18181818181818</v>
      </c>
      <c r="W100" s="97">
        <f>AVERAGE(N90:N100)</f>
        <v>28.3265151515152</v>
      </c>
    </row>
    <row r="101" ht="21.95" customHeight="1">
      <c r="A101" s="152">
        <v>2008</v>
      </c>
      <c r="B101" s="99">
        <v>58</v>
      </c>
      <c r="C101" s="83">
        <v>1388.5</v>
      </c>
      <c r="D101" s="87">
        <v>23.9396551724138</v>
      </c>
      <c r="E101" s="40"/>
      <c r="F101" s="153">
        <v>2008</v>
      </c>
      <c r="G101" s="99">
        <v>35</v>
      </c>
      <c r="H101" s="83">
        <v>874.3</v>
      </c>
      <c r="I101" s="87">
        <v>24.98</v>
      </c>
      <c r="J101" s="40"/>
      <c r="K101" s="153">
        <v>2008</v>
      </c>
      <c r="L101" s="99">
        <v>7</v>
      </c>
      <c r="M101" s="83">
        <v>199.7</v>
      </c>
      <c r="N101" s="89">
        <v>28.5285714285714</v>
      </c>
      <c r="O101" t="s" s="125">
        <v>65</v>
      </c>
      <c r="P101" s="129">
        <f>AVERAGE(B90:B101)</f>
        <v>59</v>
      </c>
      <c r="Q101" s="97">
        <f>AVERAGE(D90:D101)</f>
        <v>23.6043337630961</v>
      </c>
      <c r="R101" t="s" s="128">
        <v>65</v>
      </c>
      <c r="S101" s="129">
        <f>AVERAGE(G90:G101)</f>
        <v>25.9166666666667</v>
      </c>
      <c r="T101" s="97">
        <f>AVERAGE(I90:I101)</f>
        <v>25.2147732020875</v>
      </c>
      <c r="U101" t="s" s="128">
        <v>65</v>
      </c>
      <c r="V101" s="129">
        <f>AVERAGE(L90:L101)</f>
        <v>5.33333333333333</v>
      </c>
      <c r="W101" s="97">
        <f>AVERAGE(N90:N101)</f>
        <v>28.3433531746032</v>
      </c>
    </row>
    <row r="102" ht="21.95" customHeight="1">
      <c r="A102" s="152">
        <v>2009</v>
      </c>
      <c r="B102" s="99">
        <v>66</v>
      </c>
      <c r="C102" s="83">
        <v>1582.5</v>
      </c>
      <c r="D102" s="87">
        <v>23.9772727272727</v>
      </c>
      <c r="E102" s="40"/>
      <c r="F102" s="153">
        <v>2009</v>
      </c>
      <c r="G102" s="99">
        <v>34</v>
      </c>
      <c r="H102" s="83">
        <v>864.4</v>
      </c>
      <c r="I102" s="87">
        <v>25.4235294117647</v>
      </c>
      <c r="J102" s="40"/>
      <c r="K102" s="153">
        <v>2009</v>
      </c>
      <c r="L102" s="99">
        <v>8</v>
      </c>
      <c r="M102" s="83">
        <v>236.1</v>
      </c>
      <c r="N102" s="89">
        <v>29.5125</v>
      </c>
      <c r="O102" t="s" s="125">
        <v>64</v>
      </c>
      <c r="P102" s="129">
        <f>AVERAGE(B90:B102)</f>
        <v>59.5384615384615</v>
      </c>
      <c r="Q102" s="97">
        <f>AVERAGE(D90:D102)</f>
        <v>23.6330213757251</v>
      </c>
      <c r="R102" t="s" s="128">
        <v>64</v>
      </c>
      <c r="S102" s="129">
        <f>AVERAGE(G90:G102)</f>
        <v>26.5384615384615</v>
      </c>
      <c r="T102" s="97">
        <f>AVERAGE(I90:I102)</f>
        <v>25.2308313720626</v>
      </c>
      <c r="U102" t="s" s="128">
        <v>64</v>
      </c>
      <c r="V102" s="129">
        <f>AVERAGE(L90:L102)</f>
        <v>5.53846153846154</v>
      </c>
      <c r="W102" s="97">
        <f>AVERAGE(N90:N102)</f>
        <v>28.4332875457875</v>
      </c>
    </row>
    <row r="103" ht="21.95" customHeight="1">
      <c r="A103" s="152">
        <v>2010</v>
      </c>
      <c r="B103" s="99">
        <v>93</v>
      </c>
      <c r="C103" s="83">
        <v>2247.7</v>
      </c>
      <c r="D103" s="87">
        <v>24.1688172043011</v>
      </c>
      <c r="E103" s="40"/>
      <c r="F103" s="153">
        <v>2010</v>
      </c>
      <c r="G103" s="99">
        <v>62</v>
      </c>
      <c r="H103" s="83">
        <v>1553</v>
      </c>
      <c r="I103" s="87">
        <v>25.0483870967742</v>
      </c>
      <c r="J103" s="40"/>
      <c r="K103" s="153">
        <v>2010</v>
      </c>
      <c r="L103" s="99">
        <v>11</v>
      </c>
      <c r="M103" s="83">
        <v>316.4</v>
      </c>
      <c r="N103" s="89">
        <v>28.7636363636364</v>
      </c>
      <c r="O103" t="s" s="125">
        <v>63</v>
      </c>
      <c r="P103" s="129">
        <f>AVERAGE(B90:B103)</f>
        <v>61.9285714285714</v>
      </c>
      <c r="Q103" s="97">
        <f>AVERAGE(D90:D103)</f>
        <v>23.6712925063377</v>
      </c>
      <c r="R103" t="s" s="128">
        <v>63</v>
      </c>
      <c r="S103" s="129">
        <f>AVERAGE(G90:G103)</f>
        <v>29.0714285714286</v>
      </c>
      <c r="T103" s="97">
        <f>AVERAGE(I90:I103)</f>
        <v>25.2177996381135</v>
      </c>
      <c r="U103" t="s" s="128">
        <v>63</v>
      </c>
      <c r="V103" s="129">
        <f>AVERAGE(L90:L103)</f>
        <v>5.92857142857143</v>
      </c>
      <c r="W103" s="97">
        <f>AVERAGE(N90:N103)</f>
        <v>28.4568838899196</v>
      </c>
    </row>
    <row r="104" ht="21.95" customHeight="1">
      <c r="A104" s="152">
        <v>2011</v>
      </c>
      <c r="B104" s="99">
        <v>73</v>
      </c>
      <c r="C104" s="83">
        <v>1703</v>
      </c>
      <c r="D104" s="87">
        <v>23.3287671232877</v>
      </c>
      <c r="E104" s="40"/>
      <c r="F104" s="153">
        <v>2011</v>
      </c>
      <c r="G104" s="99">
        <v>35</v>
      </c>
      <c r="H104" s="83">
        <v>858</v>
      </c>
      <c r="I104" s="87">
        <v>24.5142857142857</v>
      </c>
      <c r="J104" s="40"/>
      <c r="K104" s="153">
        <v>2011</v>
      </c>
      <c r="L104" s="99">
        <v>4</v>
      </c>
      <c r="M104" s="83">
        <v>112.9</v>
      </c>
      <c r="N104" s="89">
        <v>28.225</v>
      </c>
      <c r="O104" t="s" s="125">
        <v>62</v>
      </c>
      <c r="P104" s="129">
        <f>AVERAGE(B90:B104)</f>
        <v>62.6666666666667</v>
      </c>
      <c r="Q104" s="97">
        <f>AVERAGE(D90:D104)</f>
        <v>23.648457480801</v>
      </c>
      <c r="R104" t="s" s="128">
        <v>62</v>
      </c>
      <c r="S104" s="129">
        <f>AVERAGE(G90:G104)</f>
        <v>29.4666666666667</v>
      </c>
      <c r="T104" s="97">
        <f>AVERAGE(I90:I104)</f>
        <v>25.1708987098583</v>
      </c>
      <c r="U104" t="s" s="128">
        <v>62</v>
      </c>
      <c r="V104" s="129">
        <f>AVERAGE(L90:L104)</f>
        <v>5.8</v>
      </c>
      <c r="W104" s="97">
        <f>AVERAGE(N90:N104)</f>
        <v>28.441424963925</v>
      </c>
    </row>
    <row r="105" ht="21.95" customHeight="1">
      <c r="A105" s="152">
        <v>2012</v>
      </c>
      <c r="B105" s="99">
        <v>85</v>
      </c>
      <c r="C105" s="83">
        <v>2047.9</v>
      </c>
      <c r="D105" s="87">
        <v>24.0929411764706</v>
      </c>
      <c r="E105" s="40"/>
      <c r="F105" s="153">
        <v>2012</v>
      </c>
      <c r="G105" s="99">
        <v>53</v>
      </c>
      <c r="H105" s="83">
        <v>1331.1</v>
      </c>
      <c r="I105" s="87">
        <v>25.1150943396226</v>
      </c>
      <c r="J105" s="40"/>
      <c r="K105" s="153">
        <v>2012</v>
      </c>
      <c r="L105" s="99">
        <v>8</v>
      </c>
      <c r="M105" s="83">
        <v>227</v>
      </c>
      <c r="N105" s="89">
        <v>28.375</v>
      </c>
      <c r="O105" t="s" s="125">
        <v>61</v>
      </c>
      <c r="P105" s="129">
        <f>AVERAGE(B90:B105)</f>
        <v>64.0625</v>
      </c>
      <c r="Q105" s="97">
        <f>AVERAGE(D90:D105)</f>
        <v>23.6762377117804</v>
      </c>
      <c r="R105" t="s" s="128">
        <v>61</v>
      </c>
      <c r="S105" s="129">
        <f>AVERAGE(G90:G105)</f>
        <v>30.9375</v>
      </c>
      <c r="T105" s="97">
        <f>AVERAGE(I90:I105)</f>
        <v>25.1674109367185</v>
      </c>
      <c r="U105" t="s" s="128">
        <v>61</v>
      </c>
      <c r="V105" s="129">
        <f>AVERAGE(L90:L105)</f>
        <v>5.9375</v>
      </c>
      <c r="W105" s="97">
        <f>AVERAGE(N90:N105)</f>
        <v>28.4372734036797</v>
      </c>
    </row>
    <row r="106" ht="21.95" customHeight="1">
      <c r="A106" s="152">
        <v>2013</v>
      </c>
      <c r="B106" s="99">
        <v>83</v>
      </c>
      <c r="C106" s="83">
        <v>2022.8</v>
      </c>
      <c r="D106" s="87">
        <v>24.3710843373494</v>
      </c>
      <c r="E106" s="40"/>
      <c r="F106" s="153">
        <v>2013</v>
      </c>
      <c r="G106" s="99">
        <v>54</v>
      </c>
      <c r="H106" s="83">
        <v>1374.5</v>
      </c>
      <c r="I106" s="87">
        <v>25.4537037037037</v>
      </c>
      <c r="J106" s="40"/>
      <c r="K106" s="153">
        <v>2013</v>
      </c>
      <c r="L106" s="99">
        <v>16</v>
      </c>
      <c r="M106" s="83">
        <v>442.8</v>
      </c>
      <c r="N106" s="89">
        <v>27.675</v>
      </c>
      <c r="O106" t="s" s="125">
        <v>60</v>
      </c>
      <c r="P106" s="129">
        <f>AVERAGE(B90:B106)</f>
        <v>65.1764705882353</v>
      </c>
      <c r="Q106" s="97">
        <f>AVERAGE(D90:D106)</f>
        <v>23.7171110426962</v>
      </c>
      <c r="R106" t="s" s="128">
        <v>60</v>
      </c>
      <c r="S106" s="129">
        <f>AVERAGE(G90:G106)</f>
        <v>32.2941176470588</v>
      </c>
      <c r="T106" s="97">
        <f>AVERAGE(I90:I106)</f>
        <v>25.1842516877177</v>
      </c>
      <c r="U106" t="s" s="128">
        <v>60</v>
      </c>
      <c r="V106" s="129">
        <f>AVERAGE(L90:L106)</f>
        <v>6.52941176470588</v>
      </c>
      <c r="W106" s="97">
        <f>AVERAGE(N90:N106)</f>
        <v>28.3924337916985</v>
      </c>
    </row>
    <row r="107" ht="21.95" customHeight="1">
      <c r="A107" s="152">
        <v>2014</v>
      </c>
      <c r="B107" s="99">
        <v>65</v>
      </c>
      <c r="C107" s="83">
        <v>1521.8</v>
      </c>
      <c r="D107" s="87">
        <v>23.4123076923077</v>
      </c>
      <c r="E107" s="40"/>
      <c r="F107" s="153">
        <v>2014</v>
      </c>
      <c r="G107" s="99">
        <v>29</v>
      </c>
      <c r="H107" s="83">
        <v>716.7</v>
      </c>
      <c r="I107" s="87">
        <v>24.7137931034483</v>
      </c>
      <c r="J107" s="40"/>
      <c r="K107" s="153">
        <v>2014</v>
      </c>
      <c r="L107" s="99">
        <v>4</v>
      </c>
      <c r="M107" s="83">
        <v>113.4</v>
      </c>
      <c r="N107" s="89">
        <v>28.35</v>
      </c>
      <c r="O107" t="s" s="125">
        <v>59</v>
      </c>
      <c r="P107" s="129">
        <f>AVERAGE(B90:B107)</f>
        <v>65.1666666666667</v>
      </c>
      <c r="Q107" s="97">
        <f>AVERAGE(D90:D107)</f>
        <v>23.7001775232302</v>
      </c>
      <c r="R107" t="s" s="128">
        <v>59</v>
      </c>
      <c r="S107" s="129">
        <f>AVERAGE(G90:G107)</f>
        <v>32.1111111111111</v>
      </c>
      <c r="T107" s="97">
        <f>AVERAGE(I90:I107)</f>
        <v>25.1581150997027</v>
      </c>
      <c r="U107" t="s" s="128">
        <v>59</v>
      </c>
      <c r="V107" s="129">
        <f>AVERAGE(L90:L107)</f>
        <v>6.38888888888889</v>
      </c>
      <c r="W107" s="97">
        <f>AVERAGE(N90:N107)</f>
        <v>28.3900763588264</v>
      </c>
    </row>
    <row r="108" ht="21.95" customHeight="1">
      <c r="A108" s="152">
        <v>2015</v>
      </c>
      <c r="B108" s="99">
        <v>72</v>
      </c>
      <c r="C108" s="83">
        <v>1703.7</v>
      </c>
      <c r="D108" s="87">
        <v>23.6625</v>
      </c>
      <c r="E108" s="40"/>
      <c r="F108" s="153">
        <v>2015</v>
      </c>
      <c r="G108" s="99">
        <v>34</v>
      </c>
      <c r="H108" s="83">
        <v>856</v>
      </c>
      <c r="I108" s="87">
        <v>25.1764705882353</v>
      </c>
      <c r="J108" s="40"/>
      <c r="K108" s="153">
        <v>2015</v>
      </c>
      <c r="L108" s="99">
        <v>8</v>
      </c>
      <c r="M108" s="83">
        <v>229</v>
      </c>
      <c r="N108" s="89">
        <v>28.625</v>
      </c>
      <c r="O108" t="s" s="125">
        <v>58</v>
      </c>
      <c r="P108" s="129">
        <f>AVERAGE(B90:B108)</f>
        <v>65.5263157894737</v>
      </c>
      <c r="Q108" s="97">
        <f>AVERAGE(D90:D108)</f>
        <v>23.6981944956917</v>
      </c>
      <c r="R108" t="s" s="128">
        <v>58</v>
      </c>
      <c r="S108" s="129">
        <f>AVERAGE(G90:G108)</f>
        <v>32.2105263157895</v>
      </c>
      <c r="T108" s="97">
        <f>AVERAGE(I90:I108)</f>
        <v>25.1590811780465</v>
      </c>
      <c r="U108" t="s" s="128">
        <v>58</v>
      </c>
      <c r="V108" s="129">
        <f>AVERAGE(L90:L108)</f>
        <v>6.47368421052632</v>
      </c>
      <c r="W108" s="97">
        <f>AVERAGE(N90:N108)</f>
        <v>28.4024407609934</v>
      </c>
    </row>
    <row r="109" ht="21.95" customHeight="1">
      <c r="A109" s="152">
        <v>2016</v>
      </c>
      <c r="B109" s="99">
        <v>78</v>
      </c>
      <c r="C109" s="83">
        <v>1881.7</v>
      </c>
      <c r="D109" s="87">
        <v>24.124358974359</v>
      </c>
      <c r="E109" s="40"/>
      <c r="F109" s="153">
        <v>2016</v>
      </c>
      <c r="G109" s="99">
        <v>51</v>
      </c>
      <c r="H109" s="83">
        <v>1278.6</v>
      </c>
      <c r="I109" s="87">
        <v>25.0705882352941</v>
      </c>
      <c r="J109" s="40"/>
      <c r="K109" s="153">
        <v>2016</v>
      </c>
      <c r="L109" s="99">
        <v>10</v>
      </c>
      <c r="M109" s="83">
        <v>280.5</v>
      </c>
      <c r="N109" s="89">
        <v>28.05</v>
      </c>
      <c r="O109" t="s" s="125">
        <v>57</v>
      </c>
      <c r="P109" s="129">
        <f>AVERAGE(B90:B109)</f>
        <v>66.15000000000001</v>
      </c>
      <c r="Q109" s="97">
        <f>AVERAGE(D90:D109)</f>
        <v>23.7195027196251</v>
      </c>
      <c r="R109" t="s" s="128">
        <v>57</v>
      </c>
      <c r="S109" s="129">
        <f>AVERAGE(G90:G109)</f>
        <v>33.15</v>
      </c>
      <c r="T109" s="97">
        <f>AVERAGE(I90:I109)</f>
        <v>25.1546565309089</v>
      </c>
      <c r="U109" t="s" s="128">
        <v>57</v>
      </c>
      <c r="V109" s="129">
        <f>AVERAGE(L90:L109)</f>
        <v>6.65</v>
      </c>
      <c r="W109" s="97">
        <f>AVERAGE(N90:N109)</f>
        <v>28.3848187229437</v>
      </c>
    </row>
    <row r="110" ht="21.95" customHeight="1">
      <c r="A110" s="152">
        <v>2017</v>
      </c>
      <c r="B110" s="99">
        <v>85</v>
      </c>
      <c r="C110" s="83">
        <v>1970.5</v>
      </c>
      <c r="D110" s="87">
        <v>23.1823529411765</v>
      </c>
      <c r="E110" s="40"/>
      <c r="F110" s="153">
        <v>2017</v>
      </c>
      <c r="G110" s="99">
        <v>37</v>
      </c>
      <c r="H110" s="83">
        <v>903.7</v>
      </c>
      <c r="I110" s="87">
        <v>24.4243243243243</v>
      </c>
      <c r="J110" s="40"/>
      <c r="K110" s="153">
        <v>2017</v>
      </c>
      <c r="L110" s="99">
        <v>3</v>
      </c>
      <c r="M110" s="83">
        <v>87.09999999999999</v>
      </c>
      <c r="N110" s="89">
        <v>29.0333333333333</v>
      </c>
      <c r="O110" s="96"/>
      <c r="P110" s="83"/>
      <c r="Q110" s="83"/>
      <c r="R110" s="84"/>
      <c r="S110" s="83"/>
      <c r="T110" s="83"/>
      <c r="U110" s="84"/>
      <c r="V110" s="83"/>
      <c r="W110" s="97"/>
    </row>
    <row r="111" ht="21.95" customHeight="1">
      <c r="A111" s="152">
        <v>2018</v>
      </c>
      <c r="B111" s="99">
        <v>73</v>
      </c>
      <c r="C111" s="83">
        <v>1755.4</v>
      </c>
      <c r="D111" s="87">
        <v>24.0465753424658</v>
      </c>
      <c r="E111" s="40"/>
      <c r="F111" s="153">
        <v>2018</v>
      </c>
      <c r="G111" s="99">
        <v>47</v>
      </c>
      <c r="H111" s="83">
        <v>1175.5</v>
      </c>
      <c r="I111" s="87">
        <v>25.0106382978723</v>
      </c>
      <c r="J111" s="40"/>
      <c r="K111" s="153">
        <v>2018</v>
      </c>
      <c r="L111" s="99">
        <v>8</v>
      </c>
      <c r="M111" s="83">
        <v>231.2</v>
      </c>
      <c r="N111" s="89">
        <v>28.9</v>
      </c>
      <c r="O111" s="96"/>
      <c r="P111" s="83"/>
      <c r="Q111" s="83"/>
      <c r="R111" s="84"/>
      <c r="S111" s="83"/>
      <c r="T111" s="83"/>
      <c r="U111" s="84"/>
      <c r="V111" s="83"/>
      <c r="W111" s="97"/>
    </row>
    <row r="112" ht="21.95" customHeight="1">
      <c r="A112" s="152">
        <v>2019</v>
      </c>
      <c r="B112" s="99">
        <v>80</v>
      </c>
      <c r="C112" s="83">
        <v>1965.2</v>
      </c>
      <c r="D112" s="87">
        <v>24.565</v>
      </c>
      <c r="E112" s="40"/>
      <c r="F112" s="153">
        <v>2019</v>
      </c>
      <c r="G112" s="99">
        <v>48</v>
      </c>
      <c r="H112" s="83">
        <v>1249.1</v>
      </c>
      <c r="I112" s="87">
        <v>26.0229166666667</v>
      </c>
      <c r="J112" s="40"/>
      <c r="K112" s="153">
        <v>2019</v>
      </c>
      <c r="L112" s="99">
        <v>13</v>
      </c>
      <c r="M112" s="83">
        <v>404</v>
      </c>
      <c r="N112" s="89">
        <v>31.0769230769231</v>
      </c>
      <c r="O112" s="96"/>
      <c r="P112" s="83"/>
      <c r="Q112" s="83"/>
      <c r="R112" s="84"/>
      <c r="S112" s="83"/>
      <c r="T112" s="83"/>
      <c r="U112" s="84"/>
      <c r="V112" s="83"/>
      <c r="W112" s="97"/>
    </row>
    <row r="113" ht="21.95" customHeight="1">
      <c r="A113" s="152">
        <v>2020</v>
      </c>
      <c r="B113" s="99">
        <v>42</v>
      </c>
      <c r="C113" s="83">
        <v>987.2</v>
      </c>
      <c r="D113" s="87">
        <v>23.5047619047619</v>
      </c>
      <c r="E113" s="40"/>
      <c r="F113" s="153">
        <v>2020</v>
      </c>
      <c r="G113" s="99">
        <v>16</v>
      </c>
      <c r="H113" s="83">
        <v>408.7</v>
      </c>
      <c r="I113" s="87">
        <v>25.54375</v>
      </c>
      <c r="J113" s="40"/>
      <c r="K113" s="153">
        <v>2020</v>
      </c>
      <c r="L113" s="99">
        <v>4</v>
      </c>
      <c r="M113" s="83">
        <v>115.9</v>
      </c>
      <c r="N113" s="89">
        <v>28.975</v>
      </c>
      <c r="O113" s="96"/>
      <c r="P113" s="83"/>
      <c r="Q113" s="83"/>
      <c r="R113" s="84"/>
      <c r="S113" s="83"/>
      <c r="T113" s="83"/>
      <c r="U113" s="84"/>
      <c r="V113" s="83"/>
      <c r="W113" s="97"/>
    </row>
    <row r="114" ht="21.95" customHeight="1">
      <c r="A114" s="152">
        <v>2021</v>
      </c>
      <c r="B114" s="99">
        <v>53</v>
      </c>
      <c r="C114" s="83">
        <v>1247.2</v>
      </c>
      <c r="D114" s="87">
        <v>23.5320754716981</v>
      </c>
      <c r="E114" s="40"/>
      <c r="F114" s="153">
        <v>2021</v>
      </c>
      <c r="G114" s="99">
        <v>26</v>
      </c>
      <c r="H114" s="83">
        <v>643.9</v>
      </c>
      <c r="I114" s="87">
        <v>24.7653846153846</v>
      </c>
      <c r="J114" s="40"/>
      <c r="K114" s="153">
        <v>2021</v>
      </c>
      <c r="L114" s="99">
        <v>4</v>
      </c>
      <c r="M114" s="83">
        <v>113.5</v>
      </c>
      <c r="N114" s="89">
        <v>28.375</v>
      </c>
      <c r="O114" s="96"/>
      <c r="P114" s="83"/>
      <c r="Q114" s="83"/>
      <c r="R114" s="84"/>
      <c r="S114" s="83"/>
      <c r="T114" s="83"/>
      <c r="U114" s="84"/>
      <c r="V114" s="83"/>
      <c r="W114" s="97"/>
    </row>
    <row r="115" ht="21.95" customHeight="1">
      <c r="A115" s="152">
        <v>2022</v>
      </c>
      <c r="B115" s="99">
        <v>64</v>
      </c>
      <c r="C115" s="83">
        <v>1481</v>
      </c>
      <c r="D115" s="87">
        <v>23.140625</v>
      </c>
      <c r="E115" s="40"/>
      <c r="F115" s="153">
        <v>2022</v>
      </c>
      <c r="G115" s="99">
        <v>29</v>
      </c>
      <c r="H115" s="83">
        <v>702</v>
      </c>
      <c r="I115" s="87">
        <v>24.2068965517241</v>
      </c>
      <c r="J115" s="40"/>
      <c r="K115" s="153">
        <v>2022</v>
      </c>
      <c r="L115" s="99">
        <v>3</v>
      </c>
      <c r="M115" s="83">
        <v>81.8</v>
      </c>
      <c r="N115" s="89">
        <v>27.2666666666667</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90"/>
      <c r="E132" s="40"/>
      <c r="F132" s="88"/>
      <c r="G132" s="84"/>
      <c r="H132" s="83"/>
      <c r="I132" s="90"/>
      <c r="J132" s="40"/>
      <c r="K132" s="88"/>
      <c r="L132" s="84"/>
      <c r="M132" s="83"/>
      <c r="N132" s="91"/>
      <c r="O132" s="82"/>
      <c r="P132" s="83"/>
      <c r="Q132" s="83"/>
      <c r="R132" s="84"/>
      <c r="S132" s="84"/>
      <c r="T132" s="83"/>
      <c r="U132" s="83"/>
      <c r="V132" s="83"/>
      <c r="W132" s="85"/>
    </row>
    <row r="133" ht="21.95" customHeight="1">
      <c r="A133" s="86"/>
      <c r="B133" s="84"/>
      <c r="C133" s="83"/>
      <c r="D133" s="87"/>
      <c r="E133" s="40"/>
      <c r="F133" s="88"/>
      <c r="G133" s="84"/>
      <c r="H133" s="83"/>
      <c r="I133" s="90"/>
      <c r="J133" s="40"/>
      <c r="K133" s="88"/>
      <c r="L133" s="84"/>
      <c r="M133" s="83"/>
      <c r="N133" s="91"/>
      <c r="O133" s="82"/>
      <c r="P133" s="83"/>
      <c r="Q133" s="83"/>
      <c r="R133" s="84"/>
      <c r="S133" s="84"/>
      <c r="T133" s="83"/>
      <c r="U133" s="83"/>
      <c r="V133" s="83"/>
      <c r="W133" s="85"/>
    </row>
    <row r="134" ht="21.95" customHeight="1">
      <c r="A134" s="86"/>
      <c r="B134" s="84"/>
      <c r="C134" s="83"/>
      <c r="D134" s="87"/>
      <c r="E134" s="40"/>
      <c r="F134" s="88"/>
      <c r="G134" s="84"/>
      <c r="H134" s="83"/>
      <c r="I134" s="87"/>
      <c r="J134" s="40"/>
      <c r="K134" s="88"/>
      <c r="L134" s="84"/>
      <c r="M134" s="83"/>
      <c r="N134" s="89"/>
      <c r="O134" s="82"/>
      <c r="P134" s="83"/>
      <c r="Q134" s="83"/>
      <c r="R134" s="84"/>
      <c r="S134" s="84"/>
      <c r="T134" s="83"/>
      <c r="U134" s="83"/>
      <c r="V134" s="83"/>
      <c r="W134" s="85"/>
    </row>
    <row r="135" ht="21.95" customHeight="1">
      <c r="A135" t="s" s="93">
        <v>67</v>
      </c>
      <c r="B135" t="s" s="165">
        <v>241</v>
      </c>
      <c r="C135" s="83"/>
      <c r="D135" s="87"/>
      <c r="E135" s="40"/>
      <c r="F135" t="s" s="95">
        <v>67</v>
      </c>
      <c r="G135" t="s" s="165">
        <v>241</v>
      </c>
      <c r="H135" s="83"/>
      <c r="I135" s="87"/>
      <c r="J135" s="40"/>
      <c r="K135" t="s" s="95">
        <v>67</v>
      </c>
      <c r="L135" t="s" s="165">
        <v>241</v>
      </c>
      <c r="M135" s="83"/>
      <c r="N135" s="89"/>
      <c r="O135" s="96"/>
      <c r="P135" s="83"/>
      <c r="Q135" s="83"/>
      <c r="R135" s="84"/>
      <c r="S135" s="83"/>
      <c r="T135" s="83"/>
      <c r="U135" s="84"/>
      <c r="V135" s="83"/>
      <c r="W135" s="97"/>
    </row>
    <row r="136" ht="21.95" customHeight="1">
      <c r="A136" t="s" s="98">
        <v>79</v>
      </c>
      <c r="B136" s="99">
        <f>AVERAGE(B79:B88)</f>
        <v>31.2</v>
      </c>
      <c r="C136" s="83">
        <f>AVERAGE(C79:C88)</f>
        <v>732.05</v>
      </c>
      <c r="D136" s="87">
        <f>AVERAGE(D79:D88)</f>
        <v>23.4397940129696</v>
      </c>
      <c r="E136" s="40"/>
      <c r="F136" t="s" s="100">
        <v>79</v>
      </c>
      <c r="G136" s="99">
        <f>AVERAGE(G79:G88)</f>
        <v>12.8</v>
      </c>
      <c r="H136" s="83">
        <f>AVERAGE(H79:H88)</f>
        <v>323.3</v>
      </c>
      <c r="I136" s="87">
        <f>AVERAGE(I79:I88)</f>
        <v>25.1939451671517</v>
      </c>
      <c r="J136" s="40"/>
      <c r="K136" t="s" s="100">
        <v>79</v>
      </c>
      <c r="L136" s="99">
        <f>AVERAGE(L79:L88)</f>
        <v>3.5</v>
      </c>
      <c r="M136" s="83">
        <f>AVERAGE(M79:M88)</f>
        <v>98.03</v>
      </c>
      <c r="N136" s="89">
        <f>AVERAGE(N79:N88)</f>
        <v>28.0932627865961</v>
      </c>
      <c r="O136" s="96"/>
      <c r="P136" s="83"/>
      <c r="Q136" s="83"/>
      <c r="R136" s="84"/>
      <c r="S136" s="83"/>
      <c r="T136" s="83"/>
      <c r="U136" s="84"/>
      <c r="V136" s="83"/>
      <c r="W136" s="97"/>
    </row>
    <row r="137" ht="21.95" customHeight="1">
      <c r="A137" t="s" s="98">
        <v>80</v>
      </c>
      <c r="B137" s="83">
        <f>AVERAGE(B90:B99)</f>
        <v>56.2</v>
      </c>
      <c r="C137" s="83">
        <f>AVERAGE(C90:C99)</f>
        <v>1322.8</v>
      </c>
      <c r="D137" s="87">
        <f>AVERAGE(D90:D99)</f>
        <v>23.5379395439285</v>
      </c>
      <c r="E137" s="40"/>
      <c r="F137" t="s" s="100">
        <v>80</v>
      </c>
      <c r="G137" s="83">
        <f>AVERAGE(G90:G99)</f>
        <v>22.4</v>
      </c>
      <c r="H137" s="83">
        <f>AVERAGE(H90:H99)</f>
        <v>564.96</v>
      </c>
      <c r="I137" s="87">
        <f>AVERAGE(I90:I99)</f>
        <v>25.2549201501973</v>
      </c>
      <c r="J137" s="40"/>
      <c r="K137" t="s" s="100">
        <v>80</v>
      </c>
      <c r="L137" s="83">
        <f>AVERAGE(L90:L99)</f>
        <v>4.8</v>
      </c>
      <c r="M137" s="83">
        <f>AVERAGE(M90:M99)</f>
        <v>136.83</v>
      </c>
      <c r="N137" s="89">
        <f>AVERAGE(N90:N99)</f>
        <v>28.3325</v>
      </c>
      <c r="O137" s="96"/>
      <c r="P137" s="83"/>
      <c r="Q137" s="83"/>
      <c r="R137" s="84"/>
      <c r="S137" s="83"/>
      <c r="T137" s="83"/>
      <c r="U137" s="84"/>
      <c r="V137" s="83"/>
      <c r="W137" s="97"/>
    </row>
    <row r="138" ht="21.95" customHeight="1">
      <c r="A138" t="s" s="101">
        <v>81</v>
      </c>
      <c r="B138" s="84"/>
      <c r="C138" s="84"/>
      <c r="D138" s="90"/>
      <c r="E138" s="40"/>
      <c r="F138" t="s" s="102">
        <v>81</v>
      </c>
      <c r="G138" s="84"/>
      <c r="H138" s="84"/>
      <c r="I138" s="90"/>
      <c r="J138" s="40"/>
      <c r="K138" t="s" s="102">
        <v>81</v>
      </c>
      <c r="L138" s="84"/>
      <c r="M138" s="84"/>
      <c r="N138" s="91"/>
      <c r="O138" s="96"/>
      <c r="P138" s="83"/>
      <c r="Q138" s="83"/>
      <c r="R138" s="84"/>
      <c r="S138" s="83"/>
      <c r="T138" s="83"/>
      <c r="U138" s="84"/>
      <c r="V138" s="83"/>
      <c r="W138" s="97"/>
    </row>
    <row r="139" ht="21.95" customHeight="1">
      <c r="A139" t="s" s="103">
        <v>82</v>
      </c>
      <c r="B139" s="99">
        <f>AVERAGE(B80:B89)</f>
        <v>30.4</v>
      </c>
      <c r="C139" s="83">
        <f>AVERAGE(C80:C89)</f>
        <v>714.37</v>
      </c>
      <c r="D139" s="87">
        <f>AVERAGE(D80:D89)</f>
        <v>23.4960619555534</v>
      </c>
      <c r="E139" s="40"/>
      <c r="F139" t="s" s="104">
        <v>82</v>
      </c>
      <c r="G139" s="99">
        <f>AVERAGE(G80:G89)</f>
        <v>13</v>
      </c>
      <c r="H139" s="83">
        <f>AVERAGE(H80:H89)</f>
        <v>327.69</v>
      </c>
      <c r="I139" s="87">
        <f>AVERAGE(I80:I89)</f>
        <v>25.1068023100088</v>
      </c>
      <c r="J139" s="40"/>
      <c r="K139" t="s" s="104">
        <v>82</v>
      </c>
      <c r="L139" s="99">
        <f>AVERAGE(L80:L89)</f>
        <v>3.5</v>
      </c>
      <c r="M139" s="83">
        <f>AVERAGE(M80:M89)</f>
        <v>98.03</v>
      </c>
      <c r="N139" s="89">
        <f>AVERAGE(N80:N89)</f>
        <v>28.0932627865961</v>
      </c>
      <c r="O139" s="96"/>
      <c r="P139" s="83"/>
      <c r="Q139" s="83"/>
      <c r="R139" s="84"/>
      <c r="S139" s="83"/>
      <c r="T139" s="83"/>
      <c r="U139" s="84"/>
      <c r="V139" s="83"/>
      <c r="W139" s="97"/>
    </row>
    <row r="140" ht="21.95" customHeight="1">
      <c r="A140" t="s" s="103">
        <v>83</v>
      </c>
      <c r="B140" s="83">
        <f>AVERAGE(B91:B100)</f>
        <v>61.1</v>
      </c>
      <c r="C140" s="83">
        <f>AVERAGE(C91:C100)</f>
        <v>1440.32</v>
      </c>
      <c r="D140" s="87">
        <f>AVERAGE(D91:D100)</f>
        <v>23.5443119215509</v>
      </c>
      <c r="E140" s="40"/>
      <c r="F140" t="s" s="104">
        <v>83</v>
      </c>
      <c r="G140" s="83">
        <f>AVERAGE(G91:G100)</f>
        <v>25.7</v>
      </c>
      <c r="H140" s="83">
        <f>AVERAGE(H91:H100)</f>
        <v>646.55</v>
      </c>
      <c r="I140" s="87">
        <f>AVERAGE(I91:I100)</f>
        <v>25.198675210926</v>
      </c>
      <c r="J140" s="40"/>
      <c r="K140" t="s" s="104">
        <v>83</v>
      </c>
      <c r="L140" s="83">
        <f>AVERAGE(L91:L100)</f>
        <v>5.1</v>
      </c>
      <c r="M140" s="83">
        <f>AVERAGE(M91:M100)</f>
        <v>144.85</v>
      </c>
      <c r="N140" s="89">
        <f>AVERAGE(N91:N100)</f>
        <v>28.2558333333333</v>
      </c>
      <c r="O140" s="96"/>
      <c r="P140" s="83"/>
      <c r="Q140" s="83"/>
      <c r="R140" s="84"/>
      <c r="S140" s="83"/>
      <c r="T140" s="83"/>
      <c r="U140" s="84"/>
      <c r="V140" s="83"/>
      <c r="W140" s="97"/>
    </row>
    <row r="141" ht="21.95" customHeight="1">
      <c r="A141" s="105"/>
      <c r="B141" s="84"/>
      <c r="C141" s="84"/>
      <c r="D141" s="90"/>
      <c r="E141" s="40"/>
      <c r="F141" s="106"/>
      <c r="G141" s="84"/>
      <c r="H141" s="84"/>
      <c r="I141" s="90"/>
      <c r="J141" s="40"/>
      <c r="K141" s="106"/>
      <c r="L141" s="84"/>
      <c r="M141" s="84"/>
      <c r="N141" s="91"/>
      <c r="O141" s="96"/>
      <c r="P141" s="83"/>
      <c r="Q141" s="83"/>
      <c r="R141" s="84"/>
      <c r="S141" s="83"/>
      <c r="T141" s="83"/>
      <c r="U141" s="84"/>
      <c r="V141" s="83"/>
      <c r="W141" s="97"/>
    </row>
    <row r="142" ht="21.95" customHeight="1">
      <c r="A142" t="s" s="93">
        <v>72</v>
      </c>
      <c r="B142" s="84"/>
      <c r="C142" s="84"/>
      <c r="D142" s="90"/>
      <c r="E142" s="40"/>
      <c r="F142" t="s" s="95">
        <v>72</v>
      </c>
      <c r="G142" s="84"/>
      <c r="H142" s="84"/>
      <c r="I142" s="90"/>
      <c r="J142" s="40"/>
      <c r="K142" t="s" s="95">
        <v>72</v>
      </c>
      <c r="L142" s="84"/>
      <c r="M142" s="84"/>
      <c r="N142" s="91"/>
      <c r="O142" s="96"/>
      <c r="P142" s="83"/>
      <c r="Q142" s="83"/>
      <c r="R142" s="84"/>
      <c r="S142" s="83"/>
      <c r="T142" s="83"/>
      <c r="U142" s="84"/>
      <c r="V142" s="83"/>
      <c r="W142" s="97"/>
    </row>
    <row r="143" ht="21.95" customHeight="1">
      <c r="A143" t="s" s="98">
        <v>79</v>
      </c>
      <c r="B143" s="83">
        <f>AVERAGE(B84:B88)</f>
        <v>28.8</v>
      </c>
      <c r="C143" s="83">
        <f>AVERAGE(C84:C88)</f>
        <v>684.5</v>
      </c>
      <c r="D143" s="87">
        <f>AVERAGE(D84:D88)</f>
        <v>23.6547638822467</v>
      </c>
      <c r="E143" s="40"/>
      <c r="F143" t="s" s="100">
        <v>79</v>
      </c>
      <c r="G143" s="83">
        <f>AVERAGE(G84:G88)</f>
        <v>13.4</v>
      </c>
      <c r="H143" s="83">
        <f>AVERAGE(H84:H88)</f>
        <v>342.48</v>
      </c>
      <c r="I143" s="87">
        <f>AVERAGE(I84:I88)</f>
        <v>25.4659947299078</v>
      </c>
      <c r="J143" s="40"/>
      <c r="K143" t="s" s="100">
        <v>79</v>
      </c>
      <c r="L143" s="83">
        <f>AVERAGE(L84:L88)</f>
        <v>4.6</v>
      </c>
      <c r="M143" s="83">
        <f>AVERAGE(M84:M88)</f>
        <v>128.98</v>
      </c>
      <c r="N143" s="89">
        <f>AVERAGE(N84:N88)</f>
        <v>28.267873015873</v>
      </c>
      <c r="O143" s="96"/>
      <c r="P143" s="83"/>
      <c r="Q143" s="83"/>
      <c r="R143" s="84"/>
      <c r="S143" s="83"/>
      <c r="T143" s="83"/>
      <c r="U143" s="84"/>
      <c r="V143" s="83"/>
      <c r="W143" s="97"/>
    </row>
    <row r="144" ht="21.95" customHeight="1">
      <c r="A144" t="s" s="98">
        <v>80</v>
      </c>
      <c r="B144" s="83">
        <f>AVERAGE(B90:B94)</f>
        <v>51.8</v>
      </c>
      <c r="C144" s="83">
        <f>AVERAGE(C90:C94)</f>
        <v>1225.68</v>
      </c>
      <c r="D144" s="87">
        <f>AVERAGE(D90:D94)</f>
        <v>23.6876756035365</v>
      </c>
      <c r="E144" s="40"/>
      <c r="F144" t="s" s="100">
        <v>80</v>
      </c>
      <c r="G144" s="83">
        <f>AVERAGE(G90:G94)</f>
        <v>19.2</v>
      </c>
      <c r="H144" s="83">
        <f>AVERAGE(H90:H94)</f>
        <v>493.74</v>
      </c>
      <c r="I144" s="87">
        <f>AVERAGE(I90:I94)</f>
        <v>25.7434515835042</v>
      </c>
      <c r="J144" s="40"/>
      <c r="K144" t="s" s="100">
        <v>80</v>
      </c>
      <c r="L144" s="83">
        <f>AVERAGE(L90:L94)</f>
        <v>5.4</v>
      </c>
      <c r="M144" s="83">
        <f>AVERAGE(M90:M94)</f>
        <v>156.76</v>
      </c>
      <c r="N144" s="89">
        <f>AVERAGE(N90:N94)</f>
        <v>29.1316666666667</v>
      </c>
      <c r="O144" s="96"/>
      <c r="P144" s="83"/>
      <c r="Q144" s="83"/>
      <c r="R144" s="84"/>
      <c r="S144" s="83"/>
      <c r="T144" s="83"/>
      <c r="U144" s="84"/>
      <c r="V144" s="83"/>
      <c r="W144" s="97"/>
    </row>
    <row r="145" ht="21.95" customHeight="1">
      <c r="A145" t="s" s="101">
        <v>81</v>
      </c>
      <c r="B145" s="84"/>
      <c r="C145" s="84"/>
      <c r="D145" s="90"/>
      <c r="E145" s="40"/>
      <c r="F145" t="s" s="102">
        <v>81</v>
      </c>
      <c r="G145" s="84"/>
      <c r="H145" s="84"/>
      <c r="I145" s="90"/>
      <c r="J145" s="40"/>
      <c r="K145" t="s" s="102">
        <v>81</v>
      </c>
      <c r="L145" s="84"/>
      <c r="M145" s="84"/>
      <c r="N145" s="91"/>
      <c r="O145" s="96"/>
      <c r="P145" s="83"/>
      <c r="Q145" s="83"/>
      <c r="R145" s="84"/>
      <c r="S145" s="83"/>
      <c r="T145" s="83"/>
      <c r="U145" s="84"/>
      <c r="V145" s="83"/>
      <c r="W145" s="97"/>
    </row>
    <row r="146" ht="21.95" customHeight="1">
      <c r="A146" t="s" s="103">
        <v>82</v>
      </c>
      <c r="B146" s="83">
        <f>AVERAGE(B85:B89)</f>
        <v>22.8</v>
      </c>
      <c r="C146" s="83">
        <f>AVERAGE(C85:C89)</f>
        <v>539.9</v>
      </c>
      <c r="D146" s="87">
        <f>AVERAGE(D85:D89)</f>
        <v>23.557646365617</v>
      </c>
      <c r="E146" s="40"/>
      <c r="F146" t="s" s="104">
        <v>82</v>
      </c>
      <c r="G146" s="83">
        <f>AVERAGE(G85:G89)</f>
        <v>10.2</v>
      </c>
      <c r="H146" s="83">
        <f>AVERAGE(H85:H89)</f>
        <v>260.46</v>
      </c>
      <c r="I146" s="87">
        <f>AVERAGE(I85:I89)</f>
        <v>25.2569264069264</v>
      </c>
      <c r="J146" s="40"/>
      <c r="K146" t="s" s="104">
        <v>82</v>
      </c>
      <c r="L146" s="83">
        <f>AVERAGE(L85:L89)</f>
        <v>3.2</v>
      </c>
      <c r="M146" s="83">
        <f>AVERAGE(M85:M89)</f>
        <v>90.26000000000001</v>
      </c>
      <c r="N146" s="89">
        <f>AVERAGE(N85:N89)</f>
        <v>28.4205555555556</v>
      </c>
      <c r="O146" s="96"/>
      <c r="P146" s="83"/>
      <c r="Q146" s="83"/>
      <c r="R146" s="84"/>
      <c r="S146" s="83"/>
      <c r="T146" s="83"/>
      <c r="U146" s="84"/>
      <c r="V146" s="83"/>
      <c r="W146" s="97"/>
    </row>
    <row r="147" ht="21.95" customHeight="1">
      <c r="A147" t="s" s="103">
        <v>83</v>
      </c>
      <c r="B147" s="83">
        <f>AVERAGE(B91:B95)</f>
        <v>56.6</v>
      </c>
      <c r="C147" s="83">
        <f>AVERAGE(C91:C95)</f>
        <v>1331.1</v>
      </c>
      <c r="D147" s="87">
        <f>AVERAGE(D91:D95)</f>
        <v>23.5424008782618</v>
      </c>
      <c r="E147" s="40"/>
      <c r="F147" t="s" s="104">
        <v>83</v>
      </c>
      <c r="G147" s="83">
        <f>AVERAGE(G91:G95)</f>
        <v>19.2</v>
      </c>
      <c r="H147" s="83">
        <f>AVERAGE(H91:H95)</f>
        <v>489.82</v>
      </c>
      <c r="I147" s="87">
        <f>AVERAGE(I91:I95)</f>
        <v>25.5371357940306</v>
      </c>
      <c r="J147" s="40"/>
      <c r="K147" t="s" s="104">
        <v>83</v>
      </c>
      <c r="L147" s="83">
        <f>AVERAGE(L91:L95)</f>
        <v>4.6</v>
      </c>
      <c r="M147" s="83">
        <f>AVERAGE(M91:M95)</f>
        <v>132.92</v>
      </c>
      <c r="N147" s="89">
        <f>AVERAGE(N91:N95)</f>
        <v>28.825</v>
      </c>
      <c r="O147" s="96"/>
      <c r="P147" s="83"/>
      <c r="Q147" s="83"/>
      <c r="R147" s="84"/>
      <c r="S147" s="83"/>
      <c r="T147" s="83"/>
      <c r="U147" s="84"/>
      <c r="V147" s="83"/>
      <c r="W147" s="97"/>
    </row>
    <row r="148" ht="21.95" customHeight="1">
      <c r="A148" s="105"/>
      <c r="B148" s="83"/>
      <c r="C148" s="83"/>
      <c r="D148" s="87"/>
      <c r="E148" s="40"/>
      <c r="F148" s="106"/>
      <c r="G148" s="84"/>
      <c r="H148" s="83"/>
      <c r="I148" s="87"/>
      <c r="J148" s="40"/>
      <c r="K148" s="106"/>
      <c r="L148" s="84"/>
      <c r="M148" s="83"/>
      <c r="N148" s="89"/>
      <c r="O148" s="96"/>
      <c r="P148" s="83"/>
      <c r="Q148" s="83"/>
      <c r="R148" s="84"/>
      <c r="S148" s="83"/>
      <c r="T148" s="83"/>
      <c r="U148" s="84"/>
      <c r="V148" s="83"/>
      <c r="W148" s="97"/>
    </row>
    <row r="149" ht="21.95" customHeight="1">
      <c r="A149" s="105"/>
      <c r="B149" s="107"/>
      <c r="C149" t="s" s="108">
        <v>84</v>
      </c>
      <c r="D149" s="87"/>
      <c r="E149" s="40"/>
      <c r="F149" s="106"/>
      <c r="G149" s="84"/>
      <c r="H149" s="83"/>
      <c r="I149" s="87"/>
      <c r="J149" s="40"/>
      <c r="K149" s="106"/>
      <c r="L149" s="84"/>
      <c r="M149" s="83"/>
      <c r="N149" s="89"/>
      <c r="O149" s="96"/>
      <c r="P149" s="83"/>
      <c r="Q149" s="83"/>
      <c r="R149" s="84"/>
      <c r="S149" s="83"/>
      <c r="T149" s="83"/>
      <c r="U149" s="84"/>
      <c r="V149" s="83"/>
      <c r="W149" s="97"/>
    </row>
    <row r="150" ht="22.75" customHeight="1">
      <c r="A150" s="109"/>
      <c r="B150" s="110"/>
      <c r="C150" t="s" s="111">
        <v>85</v>
      </c>
      <c r="D150" s="112"/>
      <c r="E150" s="113"/>
      <c r="F150" s="114"/>
      <c r="G150" s="115"/>
      <c r="H150" s="116"/>
      <c r="I150" s="112"/>
      <c r="J150" s="113"/>
      <c r="K150" s="114"/>
      <c r="L150" s="115"/>
      <c r="M150" s="116"/>
      <c r="N150" s="117"/>
      <c r="O150" s="118"/>
      <c r="P150" s="116"/>
      <c r="Q150" s="116"/>
      <c r="R150" s="115"/>
      <c r="S150" s="116"/>
      <c r="T150" s="116"/>
      <c r="U150" s="115"/>
      <c r="V150" s="116"/>
      <c r="W150"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9" customWidth="1"/>
    <col min="2" max="4" width="12.1719" style="259" customWidth="1"/>
    <col min="5" max="5" width="1.35156" style="259" customWidth="1"/>
    <col min="6" max="6" width="10" style="259" customWidth="1"/>
    <col min="7" max="9" width="12.1719" style="259" customWidth="1"/>
    <col min="10" max="10" width="1.35156" style="259" customWidth="1"/>
    <col min="11" max="11" width="10" style="259" customWidth="1"/>
    <col min="12" max="14" width="12.1719" style="259" customWidth="1"/>
    <col min="15" max="15" width="10.8516" style="259" customWidth="1"/>
    <col min="16" max="17" width="6.5" style="259" customWidth="1"/>
    <col min="18" max="18" width="10.8516" style="259" customWidth="1"/>
    <col min="19" max="20" width="6.5" style="259" customWidth="1"/>
    <col min="21" max="21" width="10.8516" style="259" customWidth="1"/>
    <col min="22" max="23" width="6.5" style="259" customWidth="1"/>
    <col min="24" max="16384" width="16.3516" style="259" customWidth="1"/>
  </cols>
  <sheetData>
    <row r="1" ht="63.8" customHeight="1">
      <c r="A1" t="s" s="134">
        <v>243</v>
      </c>
      <c r="B1" t="s" s="191">
        <v>40</v>
      </c>
      <c r="C1" t="s" s="191">
        <v>41</v>
      </c>
      <c r="D1" t="s" s="192">
        <v>42</v>
      </c>
      <c r="E1" s="29"/>
      <c r="F1" t="s" s="137">
        <v>144</v>
      </c>
      <c r="G1" t="s" s="191">
        <v>44</v>
      </c>
      <c r="H1" t="s" s="191">
        <v>45</v>
      </c>
      <c r="I1" t="s" s="192">
        <v>46</v>
      </c>
      <c r="J1" s="29"/>
      <c r="K1" t="s" s="137">
        <v>244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33</v>
      </c>
      <c r="C3" s="83">
        <v>1082.3</v>
      </c>
      <c r="D3" s="87">
        <v>32.7969696969697</v>
      </c>
      <c r="E3" s="40"/>
      <c r="F3" s="153">
        <v>1910</v>
      </c>
      <c r="G3" s="99">
        <v>14</v>
      </c>
      <c r="H3" s="83">
        <v>513.6</v>
      </c>
      <c r="I3" s="87">
        <v>36.6857142857143</v>
      </c>
      <c r="J3" s="40"/>
      <c r="K3" s="153">
        <v>1910</v>
      </c>
      <c r="L3" s="99">
        <v>5</v>
      </c>
      <c r="M3" s="83">
        <v>204.1</v>
      </c>
      <c r="N3" s="89">
        <v>40.82</v>
      </c>
      <c r="O3" s="148"/>
      <c r="P3" s="143"/>
      <c r="Q3" s="154"/>
      <c r="R3" s="151"/>
      <c r="S3" s="143"/>
      <c r="T3" s="154"/>
      <c r="U3" s="151"/>
      <c r="V3" s="143"/>
      <c r="W3" s="154"/>
    </row>
    <row r="4" ht="21.95" customHeight="1">
      <c r="A4" s="152">
        <v>1911</v>
      </c>
      <c r="B4" s="99">
        <v>34</v>
      </c>
      <c r="C4" s="83">
        <v>1127.7</v>
      </c>
      <c r="D4" s="87">
        <v>33.1676470588235</v>
      </c>
      <c r="E4" s="40"/>
      <c r="F4" s="153">
        <v>1911</v>
      </c>
      <c r="G4" s="99">
        <v>17</v>
      </c>
      <c r="H4" s="83">
        <v>619.9</v>
      </c>
      <c r="I4" s="87">
        <v>36.4647058823529</v>
      </c>
      <c r="J4" s="40"/>
      <c r="K4" s="153">
        <v>1911</v>
      </c>
      <c r="L4" s="99">
        <v>4</v>
      </c>
      <c r="M4" s="83">
        <v>160.1</v>
      </c>
      <c r="N4" s="89">
        <v>40.025</v>
      </c>
      <c r="O4" s="155"/>
      <c r="P4" s="129"/>
      <c r="Q4" s="97"/>
      <c r="R4" s="156"/>
      <c r="S4" s="129"/>
      <c r="T4" s="97"/>
      <c r="U4" s="156"/>
      <c r="V4" s="129"/>
      <c r="W4" s="97"/>
    </row>
    <row r="5" ht="21.95" customHeight="1">
      <c r="A5" s="152">
        <v>1912</v>
      </c>
      <c r="B5" s="99">
        <v>41</v>
      </c>
      <c r="C5" s="83">
        <v>1376.9</v>
      </c>
      <c r="D5" s="87">
        <v>33.5829268292683</v>
      </c>
      <c r="E5" s="40"/>
      <c r="F5" s="153">
        <v>1912</v>
      </c>
      <c r="G5" s="99">
        <v>23</v>
      </c>
      <c r="H5" s="83">
        <v>845.7</v>
      </c>
      <c r="I5" s="87">
        <v>36.7695652173913</v>
      </c>
      <c r="J5" s="40"/>
      <c r="K5" s="153">
        <v>1912</v>
      </c>
      <c r="L5" s="99">
        <v>8</v>
      </c>
      <c r="M5" s="83">
        <v>327.5</v>
      </c>
      <c r="N5" s="89">
        <v>40.9375</v>
      </c>
      <c r="O5" s="155"/>
      <c r="P5" s="129"/>
      <c r="Q5" s="97"/>
      <c r="R5" s="156"/>
      <c r="S5" s="129"/>
      <c r="T5" s="97"/>
      <c r="U5" s="156"/>
      <c r="V5" s="129"/>
      <c r="W5" s="97"/>
    </row>
    <row r="6" ht="21.95" customHeight="1">
      <c r="A6" s="152">
        <v>1913</v>
      </c>
      <c r="B6" s="99">
        <v>24</v>
      </c>
      <c r="C6" s="83">
        <v>803.6</v>
      </c>
      <c r="D6" s="87">
        <v>33.4833333333333</v>
      </c>
      <c r="E6" s="40"/>
      <c r="F6" s="153">
        <v>1913</v>
      </c>
      <c r="G6" s="99">
        <v>11</v>
      </c>
      <c r="H6" s="83">
        <v>416.4</v>
      </c>
      <c r="I6" s="87">
        <v>37.8545454545455</v>
      </c>
      <c r="J6" s="40"/>
      <c r="K6" s="153">
        <v>1913</v>
      </c>
      <c r="L6" s="99">
        <v>5</v>
      </c>
      <c r="M6" s="83">
        <v>201.8</v>
      </c>
      <c r="N6" s="89">
        <v>40.36</v>
      </c>
      <c r="O6" s="155"/>
      <c r="P6" s="129"/>
      <c r="Q6" s="97"/>
      <c r="R6" s="156"/>
      <c r="S6" s="129"/>
      <c r="T6" s="97"/>
      <c r="U6" s="156"/>
      <c r="V6" s="129"/>
      <c r="W6" s="97"/>
    </row>
    <row r="7" ht="21.95" customHeight="1">
      <c r="A7" s="152">
        <v>1914</v>
      </c>
      <c r="B7" s="99">
        <v>36</v>
      </c>
      <c r="C7" s="83">
        <v>1200.1</v>
      </c>
      <c r="D7" s="87">
        <v>33.3361111111111</v>
      </c>
      <c r="E7" s="40"/>
      <c r="F7" s="153">
        <v>1914</v>
      </c>
      <c r="G7" s="99">
        <v>20</v>
      </c>
      <c r="H7" s="83">
        <v>726.8</v>
      </c>
      <c r="I7" s="87">
        <v>36.34</v>
      </c>
      <c r="J7" s="40"/>
      <c r="K7" s="153">
        <v>1914</v>
      </c>
      <c r="L7" s="99">
        <v>4</v>
      </c>
      <c r="M7" s="83">
        <v>161.6</v>
      </c>
      <c r="N7" s="89">
        <v>40.4</v>
      </c>
      <c r="O7" s="155"/>
      <c r="P7" s="129"/>
      <c r="Q7" s="97"/>
      <c r="R7" s="156"/>
      <c r="S7" s="129"/>
      <c r="T7" s="97"/>
      <c r="U7" s="156"/>
      <c r="V7" s="129"/>
      <c r="W7" s="97"/>
    </row>
    <row r="8" ht="21.95" customHeight="1">
      <c r="A8" s="152">
        <v>1915</v>
      </c>
      <c r="B8" s="99">
        <v>26</v>
      </c>
      <c r="C8" s="83">
        <v>902.2</v>
      </c>
      <c r="D8" s="87">
        <v>34.7</v>
      </c>
      <c r="E8" s="40"/>
      <c r="F8" s="153">
        <v>1915</v>
      </c>
      <c r="G8" s="99">
        <v>19</v>
      </c>
      <c r="H8" s="83">
        <v>691.1</v>
      </c>
      <c r="I8" s="87">
        <v>36.3736842105263</v>
      </c>
      <c r="J8" s="40"/>
      <c r="K8" s="153">
        <v>1915</v>
      </c>
      <c r="L8" s="99">
        <v>5</v>
      </c>
      <c r="M8" s="83">
        <v>201.3</v>
      </c>
      <c r="N8" s="89">
        <v>40.26</v>
      </c>
      <c r="O8" s="155"/>
      <c r="P8" s="129"/>
      <c r="Q8" s="97"/>
      <c r="R8" s="156"/>
      <c r="S8" s="129"/>
      <c r="T8" s="97"/>
      <c r="U8" s="156"/>
      <c r="V8" s="129"/>
      <c r="W8" s="97"/>
    </row>
    <row r="9" ht="21.95" customHeight="1">
      <c r="A9" s="152">
        <v>1916</v>
      </c>
      <c r="B9" s="99">
        <v>20</v>
      </c>
      <c r="C9" s="83">
        <v>681</v>
      </c>
      <c r="D9" s="87">
        <v>34.05</v>
      </c>
      <c r="E9" s="40"/>
      <c r="F9" s="153">
        <v>1916</v>
      </c>
      <c r="G9" s="99">
        <v>11</v>
      </c>
      <c r="H9" s="83">
        <v>408.9</v>
      </c>
      <c r="I9" s="87">
        <v>37.1727272727273</v>
      </c>
      <c r="J9" s="40"/>
      <c r="K9" s="153">
        <v>1916</v>
      </c>
      <c r="L9" s="99">
        <v>4</v>
      </c>
      <c r="M9" s="83">
        <v>165.1</v>
      </c>
      <c r="N9" s="89">
        <v>41.275</v>
      </c>
      <c r="O9" s="155"/>
      <c r="P9" s="129"/>
      <c r="Q9" s="97"/>
      <c r="R9" s="156"/>
      <c r="S9" s="129"/>
      <c r="T9" s="97"/>
      <c r="U9" s="156"/>
      <c r="V9" s="129"/>
      <c r="W9" s="97"/>
    </row>
    <row r="10" ht="21.95" customHeight="1">
      <c r="A10" s="152">
        <v>1917</v>
      </c>
      <c r="B10" s="99">
        <v>16</v>
      </c>
      <c r="C10" s="83">
        <v>534</v>
      </c>
      <c r="D10" s="87">
        <v>33.375</v>
      </c>
      <c r="E10" s="40"/>
      <c r="F10" s="153">
        <v>1917</v>
      </c>
      <c r="G10" s="99">
        <v>10</v>
      </c>
      <c r="H10" s="83">
        <v>352.7</v>
      </c>
      <c r="I10" s="87">
        <v>35.27</v>
      </c>
      <c r="J10" s="40"/>
      <c r="K10" s="153">
        <v>1917</v>
      </c>
      <c r="L10" s="99">
        <v>1</v>
      </c>
      <c r="M10" s="83">
        <v>39.6</v>
      </c>
      <c r="N10" s="89">
        <v>39.6</v>
      </c>
      <c r="O10" s="155"/>
      <c r="P10" s="129"/>
      <c r="Q10" s="97"/>
      <c r="R10" s="156"/>
      <c r="S10" s="129"/>
      <c r="T10" s="97"/>
      <c r="U10" s="156"/>
      <c r="V10" s="129"/>
      <c r="W10" s="97"/>
    </row>
    <row r="11" ht="21.95" customHeight="1">
      <c r="A11" s="152">
        <v>1918</v>
      </c>
      <c r="B11" s="99">
        <v>19</v>
      </c>
      <c r="C11" s="83">
        <v>649.9</v>
      </c>
      <c r="D11" s="87">
        <v>34.2052631578947</v>
      </c>
      <c r="E11" s="40"/>
      <c r="F11" s="153">
        <v>1918</v>
      </c>
      <c r="G11" s="99">
        <v>13</v>
      </c>
      <c r="H11" s="83">
        <v>467</v>
      </c>
      <c r="I11" s="87">
        <v>35.9230769230769</v>
      </c>
      <c r="J11" s="40"/>
      <c r="K11" s="153">
        <v>1918</v>
      </c>
      <c r="L11" s="99">
        <v>0</v>
      </c>
      <c r="M11" s="83">
        <v>0</v>
      </c>
      <c r="N11" s="89"/>
      <c r="O11" s="155"/>
      <c r="P11" s="129"/>
      <c r="Q11" s="97"/>
      <c r="R11" s="156"/>
      <c r="S11" s="129"/>
      <c r="T11" s="97"/>
      <c r="U11" s="156"/>
      <c r="V11" s="129"/>
      <c r="W11" s="97"/>
    </row>
    <row r="12" ht="21.95" customHeight="1">
      <c r="A12" s="152">
        <v>1919</v>
      </c>
      <c r="B12" s="99">
        <v>35</v>
      </c>
      <c r="C12" s="83">
        <v>1165.7</v>
      </c>
      <c r="D12" s="87">
        <v>33.3057142857143</v>
      </c>
      <c r="E12" s="40"/>
      <c r="F12" s="153">
        <v>1919</v>
      </c>
      <c r="G12" s="99">
        <v>17</v>
      </c>
      <c r="H12" s="83">
        <v>629</v>
      </c>
      <c r="I12" s="87">
        <v>37</v>
      </c>
      <c r="J12" s="40"/>
      <c r="K12" s="153">
        <v>1919</v>
      </c>
      <c r="L12" s="99">
        <v>6</v>
      </c>
      <c r="M12" s="83">
        <v>250.5</v>
      </c>
      <c r="N12" s="89">
        <v>41.75</v>
      </c>
      <c r="O12" s="155"/>
      <c r="P12" s="129"/>
      <c r="Q12" s="97"/>
      <c r="R12" s="156"/>
      <c r="S12" s="129"/>
      <c r="T12" s="97"/>
      <c r="U12" s="156"/>
      <c r="V12" s="129"/>
      <c r="W12" s="97"/>
    </row>
    <row r="13" ht="21.95" customHeight="1">
      <c r="A13" s="152">
        <v>1920</v>
      </c>
      <c r="B13" s="99">
        <v>33</v>
      </c>
      <c r="C13" s="83">
        <v>1098</v>
      </c>
      <c r="D13" s="87">
        <v>33.2727272727273</v>
      </c>
      <c r="E13" s="40"/>
      <c r="F13" s="153">
        <v>1920</v>
      </c>
      <c r="G13" s="99">
        <v>18</v>
      </c>
      <c r="H13" s="83">
        <v>651.3</v>
      </c>
      <c r="I13" s="87">
        <v>36.1833333333333</v>
      </c>
      <c r="J13" s="40"/>
      <c r="K13" s="153">
        <v>1920</v>
      </c>
      <c r="L13" s="99">
        <v>4</v>
      </c>
      <c r="M13" s="83">
        <v>159.7</v>
      </c>
      <c r="N13" s="89">
        <v>39.925</v>
      </c>
      <c r="O13" s="155"/>
      <c r="P13" s="129"/>
      <c r="Q13" s="97"/>
      <c r="R13" s="156"/>
      <c r="S13" s="129"/>
      <c r="T13" s="97"/>
      <c r="U13" s="156"/>
      <c r="V13" s="129"/>
      <c r="W13" s="97"/>
    </row>
    <row r="14" ht="21.95" customHeight="1">
      <c r="A14" s="152">
        <v>1921</v>
      </c>
      <c r="B14" s="99">
        <v>40</v>
      </c>
      <c r="C14" s="83">
        <v>1287.4</v>
      </c>
      <c r="D14" s="87">
        <v>32.185</v>
      </c>
      <c r="E14" s="40"/>
      <c r="F14" s="153">
        <v>1921</v>
      </c>
      <c r="G14" s="99">
        <v>20</v>
      </c>
      <c r="H14" s="83">
        <v>700.4</v>
      </c>
      <c r="I14" s="87">
        <v>35.02</v>
      </c>
      <c r="J14" s="40"/>
      <c r="K14" s="153">
        <v>1921</v>
      </c>
      <c r="L14" s="99">
        <v>4</v>
      </c>
      <c r="M14" s="83">
        <v>160.7</v>
      </c>
      <c r="N14" s="89">
        <v>40.175</v>
      </c>
      <c r="O14" s="155"/>
      <c r="P14" s="129"/>
      <c r="Q14" s="97"/>
      <c r="R14" s="156"/>
      <c r="S14" s="129"/>
      <c r="T14" s="97"/>
      <c r="U14" s="156"/>
      <c r="V14" s="129"/>
      <c r="W14" s="97"/>
    </row>
    <row r="15" ht="21.95" customHeight="1">
      <c r="A15" s="152">
        <v>1922</v>
      </c>
      <c r="B15" s="99">
        <v>30</v>
      </c>
      <c r="C15" s="83">
        <v>1008.9</v>
      </c>
      <c r="D15" s="87">
        <v>33.63</v>
      </c>
      <c r="E15" s="40"/>
      <c r="F15" s="153">
        <v>1922</v>
      </c>
      <c r="G15" s="99">
        <v>18</v>
      </c>
      <c r="H15" s="83">
        <v>658.4</v>
      </c>
      <c r="I15" s="87">
        <v>36.5777777777778</v>
      </c>
      <c r="J15" s="40"/>
      <c r="K15" s="153">
        <v>1922</v>
      </c>
      <c r="L15" s="99">
        <v>4</v>
      </c>
      <c r="M15" s="83">
        <v>160.7</v>
      </c>
      <c r="N15" s="89">
        <v>40.175</v>
      </c>
      <c r="O15" s="155"/>
      <c r="P15" s="129"/>
      <c r="Q15" s="97"/>
      <c r="R15" s="156"/>
      <c r="S15" s="129"/>
      <c r="T15" s="97"/>
      <c r="U15" s="156"/>
      <c r="V15" s="129"/>
      <c r="W15" s="97"/>
    </row>
    <row r="16" ht="21.95" customHeight="1">
      <c r="A16" s="152">
        <v>1923</v>
      </c>
      <c r="B16" s="99">
        <v>38</v>
      </c>
      <c r="C16" s="83">
        <v>1225.9</v>
      </c>
      <c r="D16" s="87">
        <v>32.2605263157895</v>
      </c>
      <c r="E16" s="40"/>
      <c r="F16" s="153">
        <v>1923</v>
      </c>
      <c r="G16" s="99">
        <v>19</v>
      </c>
      <c r="H16" s="83">
        <v>667</v>
      </c>
      <c r="I16" s="87">
        <v>35.1052631578947</v>
      </c>
      <c r="J16" s="40"/>
      <c r="K16" s="153">
        <v>1923</v>
      </c>
      <c r="L16" s="99">
        <v>1</v>
      </c>
      <c r="M16" s="83">
        <v>39.4</v>
      </c>
      <c r="N16" s="89">
        <v>39.4</v>
      </c>
      <c r="O16" s="155"/>
      <c r="P16" s="129"/>
      <c r="Q16" s="97"/>
      <c r="R16" s="156"/>
      <c r="S16" s="129"/>
      <c r="T16" s="97"/>
      <c r="U16" s="156"/>
      <c r="V16" s="129"/>
      <c r="W16" s="97"/>
    </row>
    <row r="17" ht="21.95" customHeight="1">
      <c r="A17" s="152">
        <v>1924</v>
      </c>
      <c r="B17" s="99">
        <v>24</v>
      </c>
      <c r="C17" s="83">
        <v>759.8</v>
      </c>
      <c r="D17" s="87">
        <v>31.6583333333333</v>
      </c>
      <c r="E17" s="40"/>
      <c r="F17" s="153">
        <v>1924</v>
      </c>
      <c r="G17" s="99">
        <v>11</v>
      </c>
      <c r="H17" s="83">
        <v>380</v>
      </c>
      <c r="I17" s="87">
        <v>34.5454545454545</v>
      </c>
      <c r="J17" s="40"/>
      <c r="K17" s="153">
        <v>1924</v>
      </c>
      <c r="L17" s="99">
        <v>0</v>
      </c>
      <c r="M17" s="83">
        <v>0</v>
      </c>
      <c r="N17" s="89"/>
      <c r="O17" s="155"/>
      <c r="P17" s="129"/>
      <c r="Q17" s="97"/>
      <c r="R17" s="156"/>
      <c r="S17" s="129"/>
      <c r="T17" s="97"/>
      <c r="U17" s="156"/>
      <c r="V17" s="129"/>
      <c r="W17" s="97"/>
    </row>
    <row r="18" ht="21.95" customHeight="1">
      <c r="A18" s="152">
        <v>1925</v>
      </c>
      <c r="B18" s="99">
        <v>21</v>
      </c>
      <c r="C18" s="83">
        <v>664.3</v>
      </c>
      <c r="D18" s="87">
        <v>31.6333333333333</v>
      </c>
      <c r="E18" s="40"/>
      <c r="F18" s="153">
        <v>1925</v>
      </c>
      <c r="G18" s="99">
        <v>6</v>
      </c>
      <c r="H18" s="83">
        <v>218.9</v>
      </c>
      <c r="I18" s="87">
        <v>36.4833333333333</v>
      </c>
      <c r="J18" s="40"/>
      <c r="K18" s="153">
        <v>1925</v>
      </c>
      <c r="L18" s="99">
        <v>1</v>
      </c>
      <c r="M18" s="83">
        <v>40.6</v>
      </c>
      <c r="N18" s="89">
        <v>40.6</v>
      </c>
      <c r="O18" s="155"/>
      <c r="P18" s="129"/>
      <c r="Q18" s="97"/>
      <c r="R18" s="156"/>
      <c r="S18" s="129"/>
      <c r="T18" s="97"/>
      <c r="U18" s="156"/>
      <c r="V18" s="129"/>
      <c r="W18" s="97"/>
    </row>
    <row r="19" ht="21.95" customHeight="1">
      <c r="A19" s="152">
        <v>1926</v>
      </c>
      <c r="B19" s="99">
        <v>29</v>
      </c>
      <c r="C19" s="83">
        <v>946.4</v>
      </c>
      <c r="D19" s="87">
        <v>32.6344827586207</v>
      </c>
      <c r="E19" s="40"/>
      <c r="F19" s="153">
        <v>1926</v>
      </c>
      <c r="G19" s="99">
        <v>14</v>
      </c>
      <c r="H19" s="83">
        <v>499.8</v>
      </c>
      <c r="I19" s="87">
        <v>35.7</v>
      </c>
      <c r="J19" s="40"/>
      <c r="K19" s="153">
        <v>1926</v>
      </c>
      <c r="L19" s="99">
        <v>2</v>
      </c>
      <c r="M19" s="83">
        <v>80.5</v>
      </c>
      <c r="N19" s="89">
        <v>40.25</v>
      </c>
      <c r="O19" s="155"/>
      <c r="P19" s="129"/>
      <c r="Q19" s="97"/>
      <c r="R19" s="156"/>
      <c r="S19" s="129"/>
      <c r="T19" s="97"/>
      <c r="U19" s="156"/>
      <c r="V19" s="129"/>
      <c r="W19" s="97"/>
    </row>
    <row r="20" ht="21.95" customHeight="1">
      <c r="A20" s="152">
        <v>1927</v>
      </c>
      <c r="B20" s="99">
        <v>32</v>
      </c>
      <c r="C20" s="83">
        <v>995.3</v>
      </c>
      <c r="D20" s="87">
        <v>31.103125</v>
      </c>
      <c r="E20" s="40"/>
      <c r="F20" s="153">
        <v>1927</v>
      </c>
      <c r="G20" s="99">
        <v>10</v>
      </c>
      <c r="H20" s="83">
        <v>345.8</v>
      </c>
      <c r="I20" s="87">
        <v>34.58</v>
      </c>
      <c r="J20" s="40"/>
      <c r="K20" s="153">
        <v>1927</v>
      </c>
      <c r="L20" s="99">
        <v>1</v>
      </c>
      <c r="M20" s="83">
        <v>41.6</v>
      </c>
      <c r="N20" s="89">
        <v>41.6</v>
      </c>
      <c r="O20" s="155"/>
      <c r="P20" s="129"/>
      <c r="Q20" s="97"/>
      <c r="R20" s="156"/>
      <c r="S20" s="129"/>
      <c r="T20" s="97"/>
      <c r="U20" s="156"/>
      <c r="V20" s="129"/>
      <c r="W20" s="97"/>
    </row>
    <row r="21" ht="21.95" customHeight="1">
      <c r="A21" s="152">
        <v>1928</v>
      </c>
      <c r="B21" s="99">
        <v>33</v>
      </c>
      <c r="C21" s="83">
        <v>1077.6</v>
      </c>
      <c r="D21" s="87">
        <v>32.6545454545455</v>
      </c>
      <c r="E21" s="40"/>
      <c r="F21" s="153">
        <v>1928</v>
      </c>
      <c r="G21" s="99">
        <v>15</v>
      </c>
      <c r="H21" s="83">
        <v>535.1</v>
      </c>
      <c r="I21" s="87">
        <v>35.6733333333333</v>
      </c>
      <c r="J21" s="40"/>
      <c r="K21" s="153">
        <v>1928</v>
      </c>
      <c r="L21" s="99">
        <v>1</v>
      </c>
      <c r="M21" s="83">
        <v>42.1</v>
      </c>
      <c r="N21" s="89">
        <v>42.1</v>
      </c>
      <c r="O21" s="155"/>
      <c r="P21" s="129"/>
      <c r="Q21" s="97"/>
      <c r="R21" s="156"/>
      <c r="S21" s="129"/>
      <c r="T21" s="97"/>
      <c r="U21" s="156"/>
      <c r="V21" s="129"/>
      <c r="W21" s="97"/>
    </row>
    <row r="22" ht="21.95" customHeight="1">
      <c r="A22" s="152">
        <v>1929</v>
      </c>
      <c r="B22" s="99">
        <v>22</v>
      </c>
      <c r="C22" s="83">
        <v>734</v>
      </c>
      <c r="D22" s="87">
        <v>33.3636363636364</v>
      </c>
      <c r="E22" s="40"/>
      <c r="F22" s="153">
        <v>1929</v>
      </c>
      <c r="G22" s="99">
        <v>13</v>
      </c>
      <c r="H22" s="83">
        <v>463.6</v>
      </c>
      <c r="I22" s="87">
        <v>35.6615384615385</v>
      </c>
      <c r="J22" s="40"/>
      <c r="K22" s="153">
        <v>1929</v>
      </c>
      <c r="L22" s="99">
        <v>1</v>
      </c>
      <c r="M22" s="83">
        <v>38.6</v>
      </c>
      <c r="N22" s="89">
        <v>38.6</v>
      </c>
      <c r="O22" s="155"/>
      <c r="P22" s="129"/>
      <c r="Q22" s="97"/>
      <c r="R22" s="156"/>
      <c r="S22" s="129"/>
      <c r="T22" s="97"/>
      <c r="U22" s="156"/>
      <c r="V22" s="129"/>
      <c r="W22" s="97"/>
    </row>
    <row r="23" ht="21.95" customHeight="1">
      <c r="A23" s="152">
        <v>1930</v>
      </c>
      <c r="B23" s="99">
        <v>33</v>
      </c>
      <c r="C23" s="83">
        <v>1104.4</v>
      </c>
      <c r="D23" s="87">
        <v>33.4666666666667</v>
      </c>
      <c r="E23" s="40"/>
      <c r="F23" s="153">
        <v>1930</v>
      </c>
      <c r="G23" s="99">
        <v>18</v>
      </c>
      <c r="H23" s="83">
        <v>659.1</v>
      </c>
      <c r="I23" s="87">
        <v>36.6166666666667</v>
      </c>
      <c r="J23" s="40"/>
      <c r="K23" s="153">
        <v>1930</v>
      </c>
      <c r="L23" s="99">
        <v>6</v>
      </c>
      <c r="M23" s="83">
        <v>246.7</v>
      </c>
      <c r="N23" s="89">
        <v>41.1166666666667</v>
      </c>
      <c r="O23" s="155"/>
      <c r="P23" s="129"/>
      <c r="Q23" s="97"/>
      <c r="R23" s="156"/>
      <c r="S23" s="129"/>
      <c r="T23" s="97"/>
      <c r="U23" s="156"/>
      <c r="V23" s="129"/>
      <c r="W23" s="97"/>
    </row>
    <row r="24" ht="21.95" customHeight="1">
      <c r="A24" s="152">
        <v>1931</v>
      </c>
      <c r="B24" s="99">
        <v>31</v>
      </c>
      <c r="C24" s="83">
        <v>1008.8</v>
      </c>
      <c r="D24" s="87">
        <v>32.541935483871</v>
      </c>
      <c r="E24" s="40"/>
      <c r="F24" s="153">
        <v>1931</v>
      </c>
      <c r="G24" s="99">
        <v>19</v>
      </c>
      <c r="H24" s="83">
        <v>655.5</v>
      </c>
      <c r="I24" s="87">
        <v>34.5</v>
      </c>
      <c r="J24" s="40"/>
      <c r="K24" s="153">
        <v>1931</v>
      </c>
      <c r="L24" s="99">
        <v>2</v>
      </c>
      <c r="M24" s="83">
        <v>78</v>
      </c>
      <c r="N24" s="89">
        <v>39</v>
      </c>
      <c r="O24" s="155"/>
      <c r="P24" s="129"/>
      <c r="Q24" s="97"/>
      <c r="R24" s="156"/>
      <c r="S24" s="129"/>
      <c r="T24" s="97"/>
      <c r="U24" s="156"/>
      <c r="V24" s="129"/>
      <c r="W24" s="97"/>
    </row>
    <row r="25" ht="21.95" customHeight="1">
      <c r="A25" s="152">
        <v>1932</v>
      </c>
      <c r="B25" s="99">
        <v>24</v>
      </c>
      <c r="C25" s="83">
        <v>799.4</v>
      </c>
      <c r="D25" s="87">
        <v>33.3083333333333</v>
      </c>
      <c r="E25" s="40"/>
      <c r="F25" s="153">
        <v>1932</v>
      </c>
      <c r="G25" s="99">
        <v>10</v>
      </c>
      <c r="H25" s="83">
        <v>381.2</v>
      </c>
      <c r="I25" s="87">
        <v>38.12</v>
      </c>
      <c r="J25" s="40"/>
      <c r="K25" s="153">
        <v>1932</v>
      </c>
      <c r="L25" s="99">
        <v>5</v>
      </c>
      <c r="M25" s="83">
        <v>203.8</v>
      </c>
      <c r="N25" s="89">
        <v>40.76</v>
      </c>
      <c r="O25" s="155"/>
      <c r="P25" s="129"/>
      <c r="Q25" s="97"/>
      <c r="R25" s="156"/>
      <c r="S25" s="129"/>
      <c r="T25" s="97"/>
      <c r="U25" s="156"/>
      <c r="V25" s="129"/>
      <c r="W25" s="97"/>
    </row>
    <row r="26" ht="21.95" customHeight="1">
      <c r="A26" s="152">
        <v>1933</v>
      </c>
      <c r="B26" s="99">
        <v>42</v>
      </c>
      <c r="C26" s="83">
        <v>1350.5</v>
      </c>
      <c r="D26" s="87">
        <v>32.1547619047619</v>
      </c>
      <c r="E26" s="40"/>
      <c r="F26" s="153">
        <v>1933</v>
      </c>
      <c r="G26" s="99">
        <v>18</v>
      </c>
      <c r="H26" s="83">
        <v>636.9</v>
      </c>
      <c r="I26" s="87">
        <v>35.3833333333333</v>
      </c>
      <c r="J26" s="40"/>
      <c r="K26" s="153">
        <v>1933</v>
      </c>
      <c r="L26" s="99">
        <v>3</v>
      </c>
      <c r="M26" s="83">
        <v>124.6</v>
      </c>
      <c r="N26" s="89">
        <v>41.5333333333333</v>
      </c>
      <c r="O26" s="155"/>
      <c r="P26" s="129"/>
      <c r="Q26" s="97"/>
      <c r="R26" s="156"/>
      <c r="S26" s="129"/>
      <c r="T26" s="97"/>
      <c r="U26" s="156"/>
      <c r="V26" s="129"/>
      <c r="W26" s="97"/>
    </row>
    <row r="27" ht="21.95" customHeight="1">
      <c r="A27" s="152">
        <v>1934</v>
      </c>
      <c r="B27" s="99">
        <v>35</v>
      </c>
      <c r="C27" s="83">
        <v>1160.7</v>
      </c>
      <c r="D27" s="87">
        <v>33.1628571428571</v>
      </c>
      <c r="E27" s="40"/>
      <c r="F27" s="153">
        <v>1934</v>
      </c>
      <c r="G27" s="99">
        <v>17</v>
      </c>
      <c r="H27" s="83">
        <v>620.7</v>
      </c>
      <c r="I27" s="87">
        <v>36.5117647058824</v>
      </c>
      <c r="J27" s="40"/>
      <c r="K27" s="153">
        <v>1934</v>
      </c>
      <c r="L27" s="99">
        <v>6</v>
      </c>
      <c r="M27" s="83">
        <v>249.9</v>
      </c>
      <c r="N27" s="89">
        <v>41.65</v>
      </c>
      <c r="O27" s="155"/>
      <c r="P27" s="129"/>
      <c r="Q27" s="97"/>
      <c r="R27" s="156"/>
      <c r="S27" s="129"/>
      <c r="T27" s="97"/>
      <c r="U27" s="156"/>
      <c r="V27" s="129"/>
      <c r="W27" s="97"/>
    </row>
    <row r="28" ht="21.95" customHeight="1">
      <c r="A28" s="152">
        <v>1935</v>
      </c>
      <c r="B28" s="99">
        <v>32</v>
      </c>
      <c r="C28" s="83">
        <v>1058.6</v>
      </c>
      <c r="D28" s="87">
        <v>33.08125</v>
      </c>
      <c r="E28" s="40"/>
      <c r="F28" s="153">
        <v>1935</v>
      </c>
      <c r="G28" s="99">
        <v>15</v>
      </c>
      <c r="H28" s="83">
        <v>549.2</v>
      </c>
      <c r="I28" s="87">
        <v>36.6133333333333</v>
      </c>
      <c r="J28" s="40"/>
      <c r="K28" s="153">
        <v>1935</v>
      </c>
      <c r="L28" s="99">
        <v>3</v>
      </c>
      <c r="M28" s="83">
        <v>124.8</v>
      </c>
      <c r="N28" s="89">
        <v>41.6</v>
      </c>
      <c r="O28" s="155"/>
      <c r="P28" s="129"/>
      <c r="Q28" s="97"/>
      <c r="R28" s="156"/>
      <c r="S28" s="129"/>
      <c r="T28" s="97"/>
      <c r="U28" s="156"/>
      <c r="V28" s="129"/>
      <c r="W28" s="97"/>
    </row>
    <row r="29" ht="21.95" customHeight="1">
      <c r="A29" s="152">
        <v>1936</v>
      </c>
      <c r="B29" s="99">
        <v>26</v>
      </c>
      <c r="C29" s="83">
        <v>877</v>
      </c>
      <c r="D29" s="87">
        <v>33.7307692307692</v>
      </c>
      <c r="E29" s="40"/>
      <c r="F29" s="153">
        <v>1936</v>
      </c>
      <c r="G29" s="99">
        <v>16</v>
      </c>
      <c r="H29" s="83">
        <v>577.3</v>
      </c>
      <c r="I29" s="87">
        <v>36.08125</v>
      </c>
      <c r="J29" s="40"/>
      <c r="K29" s="153">
        <v>1936</v>
      </c>
      <c r="L29" s="99">
        <v>4</v>
      </c>
      <c r="M29" s="83">
        <v>158.8</v>
      </c>
      <c r="N29" s="89">
        <v>39.7</v>
      </c>
      <c r="O29" s="155"/>
      <c r="P29" s="129"/>
      <c r="Q29" s="97"/>
      <c r="R29" s="156"/>
      <c r="S29" s="129"/>
      <c r="T29" s="97"/>
      <c r="U29" s="156"/>
      <c r="V29" s="129"/>
      <c r="W29" s="97"/>
    </row>
    <row r="30" ht="21.95" customHeight="1">
      <c r="A30" s="152">
        <v>1937</v>
      </c>
      <c r="B30" s="99">
        <v>26</v>
      </c>
      <c r="C30" s="83">
        <v>862</v>
      </c>
      <c r="D30" s="87">
        <v>33.1538461538462</v>
      </c>
      <c r="E30" s="40"/>
      <c r="F30" s="153">
        <v>1937</v>
      </c>
      <c r="G30" s="99">
        <v>16</v>
      </c>
      <c r="H30" s="83">
        <v>565.3</v>
      </c>
      <c r="I30" s="87">
        <v>35.33125</v>
      </c>
      <c r="J30" s="40"/>
      <c r="K30" s="153">
        <v>1937</v>
      </c>
      <c r="L30" s="99">
        <v>1</v>
      </c>
      <c r="M30" s="83">
        <v>40</v>
      </c>
      <c r="N30" s="89">
        <v>40</v>
      </c>
      <c r="O30" s="155"/>
      <c r="P30" s="129"/>
      <c r="Q30" s="97"/>
      <c r="R30" s="156"/>
      <c r="S30" s="129"/>
      <c r="T30" s="97"/>
      <c r="U30" s="156"/>
      <c r="V30" s="129"/>
      <c r="W30" s="97"/>
    </row>
    <row r="31" ht="21.95" customHeight="1">
      <c r="A31" s="152">
        <v>1938</v>
      </c>
      <c r="B31" s="99">
        <v>27</v>
      </c>
      <c r="C31" s="83">
        <v>894.8</v>
      </c>
      <c r="D31" s="87">
        <v>33.1407407407407</v>
      </c>
      <c r="E31" s="40"/>
      <c r="F31" s="153">
        <v>1938</v>
      </c>
      <c r="G31" s="99">
        <v>15</v>
      </c>
      <c r="H31" s="83">
        <v>531.3</v>
      </c>
      <c r="I31" s="87">
        <v>35.42</v>
      </c>
      <c r="J31" s="40"/>
      <c r="K31" s="153">
        <v>1938</v>
      </c>
      <c r="L31" s="99">
        <v>2</v>
      </c>
      <c r="M31" s="83">
        <v>82.2</v>
      </c>
      <c r="N31" s="89">
        <v>41.1</v>
      </c>
      <c r="O31" s="155"/>
      <c r="P31" s="129"/>
      <c r="Q31" s="97"/>
      <c r="R31" s="156"/>
      <c r="S31" s="129"/>
      <c r="T31" s="97"/>
      <c r="U31" s="156"/>
      <c r="V31" s="129"/>
      <c r="W31" s="97"/>
    </row>
    <row r="32" ht="21.95" customHeight="1">
      <c r="A32" s="152">
        <v>1939</v>
      </c>
      <c r="B32" s="99">
        <v>25</v>
      </c>
      <c r="C32" s="83">
        <v>813.5</v>
      </c>
      <c r="D32" s="87">
        <v>32.54</v>
      </c>
      <c r="E32" s="40"/>
      <c r="F32" s="153">
        <v>1939</v>
      </c>
      <c r="G32" s="99">
        <v>11</v>
      </c>
      <c r="H32" s="83">
        <v>390.9</v>
      </c>
      <c r="I32" s="87">
        <v>35.5363636363636</v>
      </c>
      <c r="J32" s="40"/>
      <c r="K32" s="153">
        <v>1939</v>
      </c>
      <c r="L32" s="99">
        <v>1</v>
      </c>
      <c r="M32" s="83">
        <v>44.1</v>
      </c>
      <c r="N32" s="89">
        <v>44.1</v>
      </c>
      <c r="O32" s="155"/>
      <c r="P32" s="129"/>
      <c r="Q32" s="97"/>
      <c r="R32" s="156"/>
      <c r="S32" s="129"/>
      <c r="T32" s="97"/>
      <c r="U32" s="156"/>
      <c r="V32" s="129"/>
      <c r="W32" s="97"/>
    </row>
    <row r="33" ht="21.95" customHeight="1">
      <c r="A33" s="152">
        <v>1940</v>
      </c>
      <c r="B33" s="99">
        <v>31</v>
      </c>
      <c r="C33" s="83">
        <v>1036.2</v>
      </c>
      <c r="D33" s="87">
        <v>33.4258064516129</v>
      </c>
      <c r="E33" s="40"/>
      <c r="F33" s="153">
        <v>1940</v>
      </c>
      <c r="G33" s="99">
        <v>14</v>
      </c>
      <c r="H33" s="83">
        <v>528.5</v>
      </c>
      <c r="I33" s="87">
        <v>37.75</v>
      </c>
      <c r="J33" s="40"/>
      <c r="K33" s="153">
        <v>1940</v>
      </c>
      <c r="L33" s="99">
        <v>4</v>
      </c>
      <c r="M33" s="83">
        <v>169.5</v>
      </c>
      <c r="N33" s="89">
        <v>42.375</v>
      </c>
      <c r="O33" s="155"/>
      <c r="P33" s="129"/>
      <c r="Q33" s="97"/>
      <c r="R33" s="156"/>
      <c r="S33" s="129"/>
      <c r="T33" s="97"/>
      <c r="U33" s="156"/>
      <c r="V33" s="129"/>
      <c r="W33" s="97"/>
    </row>
    <row r="34" ht="21.95" customHeight="1">
      <c r="A34" s="152">
        <v>1941</v>
      </c>
      <c r="B34" s="99">
        <v>38</v>
      </c>
      <c r="C34" s="83">
        <v>1217.4</v>
      </c>
      <c r="D34" s="87">
        <v>32.0368421052632</v>
      </c>
      <c r="E34" s="40"/>
      <c r="F34" s="153">
        <v>1941</v>
      </c>
      <c r="G34" s="99">
        <v>21</v>
      </c>
      <c r="H34" s="83">
        <v>714.3</v>
      </c>
      <c r="I34" s="87">
        <v>34.0142857142857</v>
      </c>
      <c r="J34" s="40"/>
      <c r="K34" s="153">
        <v>1941</v>
      </c>
      <c r="L34" s="99">
        <v>0</v>
      </c>
      <c r="M34" s="83">
        <v>0</v>
      </c>
      <c r="N34" s="89"/>
      <c r="O34" s="155"/>
      <c r="P34" s="129"/>
      <c r="Q34" s="97"/>
      <c r="R34" s="156"/>
      <c r="S34" s="129"/>
      <c r="T34" s="97"/>
      <c r="U34" s="156"/>
      <c r="V34" s="129"/>
      <c r="W34" s="97"/>
    </row>
    <row r="35" ht="21.95" customHeight="1">
      <c r="A35" s="152">
        <v>1942</v>
      </c>
      <c r="B35" s="99">
        <v>26</v>
      </c>
      <c r="C35" s="83">
        <v>841.4</v>
      </c>
      <c r="D35" s="87">
        <v>32.3615384615385</v>
      </c>
      <c r="E35" s="40"/>
      <c r="F35" s="153">
        <v>1942</v>
      </c>
      <c r="G35" s="99">
        <v>12</v>
      </c>
      <c r="H35" s="83">
        <v>425.2</v>
      </c>
      <c r="I35" s="87">
        <v>35.4333333333333</v>
      </c>
      <c r="J35" s="40"/>
      <c r="K35" s="153">
        <v>1942</v>
      </c>
      <c r="L35" s="99">
        <v>1</v>
      </c>
      <c r="M35" s="83">
        <v>41.2</v>
      </c>
      <c r="N35" s="89">
        <v>41.2</v>
      </c>
      <c r="O35" s="155"/>
      <c r="P35" s="129"/>
      <c r="Q35" s="97"/>
      <c r="R35" s="156"/>
      <c r="S35" s="129"/>
      <c r="T35" s="97"/>
      <c r="U35" s="156"/>
      <c r="V35" s="129"/>
      <c r="W35" s="97"/>
    </row>
    <row r="36" ht="21.95" customHeight="1">
      <c r="A36" s="152">
        <v>1943</v>
      </c>
      <c r="B36" s="99">
        <v>29</v>
      </c>
      <c r="C36" s="83">
        <v>964.3</v>
      </c>
      <c r="D36" s="87">
        <v>33.251724137931</v>
      </c>
      <c r="E36" s="40"/>
      <c r="F36" s="153">
        <v>1943</v>
      </c>
      <c r="G36" s="99">
        <v>19</v>
      </c>
      <c r="H36" s="83">
        <v>660.7</v>
      </c>
      <c r="I36" s="87">
        <v>34.7736842105263</v>
      </c>
      <c r="J36" s="40"/>
      <c r="K36" s="153">
        <v>1943</v>
      </c>
      <c r="L36" s="99">
        <v>2</v>
      </c>
      <c r="M36" s="83">
        <v>82.09999999999999</v>
      </c>
      <c r="N36" s="89">
        <v>41.05</v>
      </c>
      <c r="O36" s="155"/>
      <c r="P36" s="129"/>
      <c r="Q36" s="97"/>
      <c r="R36" s="156"/>
      <c r="S36" s="129"/>
      <c r="T36" s="97"/>
      <c r="U36" s="156"/>
      <c r="V36" s="129"/>
      <c r="W36" s="97"/>
    </row>
    <row r="37" ht="21.95" customHeight="1">
      <c r="A37" s="152">
        <v>1944</v>
      </c>
      <c r="B37" s="99">
        <v>35</v>
      </c>
      <c r="C37" s="83">
        <v>1156.5</v>
      </c>
      <c r="D37" s="87">
        <v>33.0428571428571</v>
      </c>
      <c r="E37" s="40"/>
      <c r="F37" s="153">
        <v>1944</v>
      </c>
      <c r="G37" s="99">
        <v>16</v>
      </c>
      <c r="H37" s="83">
        <v>583.1</v>
      </c>
      <c r="I37" s="87">
        <v>36.44375</v>
      </c>
      <c r="J37" s="40"/>
      <c r="K37" s="153">
        <v>1944</v>
      </c>
      <c r="L37" s="99">
        <v>4</v>
      </c>
      <c r="M37" s="83">
        <v>159.9</v>
      </c>
      <c r="N37" s="89">
        <v>39.975</v>
      </c>
      <c r="O37" s="155"/>
      <c r="P37" s="129"/>
      <c r="Q37" s="97"/>
      <c r="R37" s="156"/>
      <c r="S37" s="129"/>
      <c r="T37" s="97"/>
      <c r="U37" s="156"/>
      <c r="V37" s="129"/>
      <c r="W37" s="97"/>
    </row>
    <row r="38" ht="21.95" customHeight="1">
      <c r="A38" s="152">
        <v>1945</v>
      </c>
      <c r="B38" s="99">
        <v>39</v>
      </c>
      <c r="C38" s="83">
        <v>1315.3</v>
      </c>
      <c r="D38" s="87">
        <v>33.725641025641</v>
      </c>
      <c r="E38" s="40"/>
      <c r="F38" s="153">
        <v>1945</v>
      </c>
      <c r="G38" s="99">
        <v>22</v>
      </c>
      <c r="H38" s="83">
        <v>807</v>
      </c>
      <c r="I38" s="87">
        <v>36.6818181818182</v>
      </c>
      <c r="J38" s="40"/>
      <c r="K38" s="153">
        <v>1945</v>
      </c>
      <c r="L38" s="99">
        <v>5</v>
      </c>
      <c r="M38" s="83">
        <v>209.1</v>
      </c>
      <c r="N38" s="89">
        <v>41.82</v>
      </c>
      <c r="O38" s="155"/>
      <c r="P38" s="129"/>
      <c r="Q38" s="97"/>
      <c r="R38" s="156"/>
      <c r="S38" s="129"/>
      <c r="T38" s="97"/>
      <c r="U38" s="156"/>
      <c r="V38" s="129"/>
      <c r="W38" s="97"/>
    </row>
    <row r="39" ht="21.95" customHeight="1">
      <c r="A39" s="152">
        <v>1946</v>
      </c>
      <c r="B39" s="99">
        <v>27</v>
      </c>
      <c r="C39" s="83">
        <v>876.1</v>
      </c>
      <c r="D39" s="87">
        <v>32.4481481481481</v>
      </c>
      <c r="E39" s="40"/>
      <c r="F39" s="153">
        <v>1946</v>
      </c>
      <c r="G39" s="99">
        <v>12</v>
      </c>
      <c r="H39" s="83">
        <v>429.2</v>
      </c>
      <c r="I39" s="87">
        <v>35.7666666666667</v>
      </c>
      <c r="J39" s="40"/>
      <c r="K39" s="153">
        <v>1946</v>
      </c>
      <c r="L39" s="99">
        <v>2</v>
      </c>
      <c r="M39" s="83">
        <v>85.40000000000001</v>
      </c>
      <c r="N39" s="89">
        <v>42.7</v>
      </c>
      <c r="O39" s="155"/>
      <c r="P39" s="129"/>
      <c r="Q39" s="97"/>
      <c r="R39" s="156"/>
      <c r="S39" s="129"/>
      <c r="T39" s="97"/>
      <c r="U39" s="156"/>
      <c r="V39" s="129"/>
      <c r="W39" s="97"/>
    </row>
    <row r="40" ht="21.95" customHeight="1">
      <c r="A40" s="152">
        <v>1947</v>
      </c>
      <c r="B40" s="99">
        <v>22</v>
      </c>
      <c r="C40" s="83">
        <v>716.2</v>
      </c>
      <c r="D40" s="87">
        <v>32.5545454545455</v>
      </c>
      <c r="E40" s="40"/>
      <c r="F40" s="153">
        <v>1947</v>
      </c>
      <c r="G40" s="99">
        <v>9</v>
      </c>
      <c r="H40" s="83">
        <v>324.5</v>
      </c>
      <c r="I40" s="87">
        <v>36.0555555555556</v>
      </c>
      <c r="J40" s="40"/>
      <c r="K40" s="153">
        <v>1947</v>
      </c>
      <c r="L40" s="99">
        <v>2</v>
      </c>
      <c r="M40" s="83">
        <v>82.09999999999999</v>
      </c>
      <c r="N40" s="89">
        <v>41.05</v>
      </c>
      <c r="O40" s="155"/>
      <c r="P40" s="129"/>
      <c r="Q40" s="97"/>
      <c r="R40" s="156"/>
      <c r="S40" s="129"/>
      <c r="T40" s="97"/>
      <c r="U40" s="156"/>
      <c r="V40" s="129"/>
      <c r="W40" s="97"/>
    </row>
    <row r="41" ht="21.95" customHeight="1">
      <c r="A41" s="152">
        <v>1948</v>
      </c>
      <c r="B41" s="99">
        <v>36</v>
      </c>
      <c r="C41" s="83">
        <v>1137.9</v>
      </c>
      <c r="D41" s="87">
        <v>31.6083333333333</v>
      </c>
      <c r="E41" s="40"/>
      <c r="F41" s="153">
        <v>1948</v>
      </c>
      <c r="G41" s="99">
        <v>11</v>
      </c>
      <c r="H41" s="83">
        <v>400.7</v>
      </c>
      <c r="I41" s="87">
        <v>36.4272727272727</v>
      </c>
      <c r="J41" s="40"/>
      <c r="K41" s="153">
        <v>1948</v>
      </c>
      <c r="L41" s="99">
        <v>3</v>
      </c>
      <c r="M41" s="83">
        <v>121.7</v>
      </c>
      <c r="N41" s="89">
        <v>40.5666666666667</v>
      </c>
      <c r="O41" s="155"/>
      <c r="P41" s="129"/>
      <c r="Q41" s="97"/>
      <c r="R41" s="156"/>
      <c r="S41" s="129"/>
      <c r="T41" s="97"/>
      <c r="U41" s="156"/>
      <c r="V41" s="129"/>
      <c r="W41" s="97"/>
    </row>
    <row r="42" ht="21.95" customHeight="1">
      <c r="A42" s="152">
        <v>1949</v>
      </c>
      <c r="B42" s="99">
        <v>32</v>
      </c>
      <c r="C42" s="83">
        <v>1052.4</v>
      </c>
      <c r="D42" s="87">
        <v>32.8875</v>
      </c>
      <c r="E42" s="40"/>
      <c r="F42" s="153">
        <v>1949</v>
      </c>
      <c r="G42" s="99">
        <v>15</v>
      </c>
      <c r="H42" s="83">
        <v>543.8</v>
      </c>
      <c r="I42" s="87">
        <v>36.2533333333333</v>
      </c>
      <c r="J42" s="40"/>
      <c r="K42" s="153">
        <v>1949</v>
      </c>
      <c r="L42" s="99">
        <v>2</v>
      </c>
      <c r="M42" s="83">
        <v>81.8</v>
      </c>
      <c r="N42" s="89">
        <v>40.9</v>
      </c>
      <c r="O42" s="155"/>
      <c r="P42" s="129"/>
      <c r="Q42" s="97"/>
      <c r="R42" s="156"/>
      <c r="S42" s="129"/>
      <c r="T42" s="97"/>
      <c r="U42" s="156"/>
      <c r="V42" s="129"/>
      <c r="W42" s="97"/>
    </row>
    <row r="43" ht="21.95" customHeight="1">
      <c r="A43" s="152">
        <v>1950</v>
      </c>
      <c r="B43" s="99">
        <v>42</v>
      </c>
      <c r="C43" s="83">
        <v>1351.1</v>
      </c>
      <c r="D43" s="87">
        <v>32.1690476190476</v>
      </c>
      <c r="E43" s="40"/>
      <c r="F43" s="153">
        <v>1950</v>
      </c>
      <c r="G43" s="99">
        <v>15</v>
      </c>
      <c r="H43" s="83">
        <v>541.3</v>
      </c>
      <c r="I43" s="87">
        <v>36.0866666666667</v>
      </c>
      <c r="J43" s="40"/>
      <c r="K43" s="153">
        <v>1950</v>
      </c>
      <c r="L43" s="99">
        <v>2</v>
      </c>
      <c r="M43" s="83">
        <v>80.7</v>
      </c>
      <c r="N43" s="89">
        <v>40.35</v>
      </c>
      <c r="O43" s="155"/>
      <c r="P43" s="129"/>
      <c r="Q43" s="97"/>
      <c r="R43" s="156"/>
      <c r="S43" s="129"/>
      <c r="T43" s="97"/>
      <c r="U43" s="156"/>
      <c r="V43" s="129"/>
      <c r="W43" s="97"/>
    </row>
    <row r="44" ht="21.95" customHeight="1">
      <c r="A44" s="152">
        <v>1951</v>
      </c>
      <c r="B44" s="99">
        <v>25</v>
      </c>
      <c r="C44" s="83">
        <v>834</v>
      </c>
      <c r="D44" s="87">
        <v>33.36</v>
      </c>
      <c r="E44" s="40"/>
      <c r="F44" s="153">
        <v>1951</v>
      </c>
      <c r="G44" s="99">
        <v>16</v>
      </c>
      <c r="H44" s="83">
        <v>566.8</v>
      </c>
      <c r="I44" s="87">
        <v>35.425</v>
      </c>
      <c r="J44" s="40"/>
      <c r="K44" s="153">
        <v>1951</v>
      </c>
      <c r="L44" s="99">
        <v>1</v>
      </c>
      <c r="M44" s="83">
        <v>40.6</v>
      </c>
      <c r="N44" s="89">
        <v>40.6</v>
      </c>
      <c r="O44" s="155"/>
      <c r="P44" s="129"/>
      <c r="Q44" s="97"/>
      <c r="R44" s="156"/>
      <c r="S44" s="129"/>
      <c r="T44" s="97"/>
      <c r="U44" s="156"/>
      <c r="V44" s="129"/>
      <c r="W44" s="97"/>
    </row>
    <row r="45" ht="21.95" customHeight="1">
      <c r="A45" s="152">
        <v>1952</v>
      </c>
      <c r="B45" s="99">
        <v>29</v>
      </c>
      <c r="C45" s="83">
        <v>949.7</v>
      </c>
      <c r="D45" s="87">
        <v>32.748275862069</v>
      </c>
      <c r="E45" s="40"/>
      <c r="F45" s="153">
        <v>1952</v>
      </c>
      <c r="G45" s="99">
        <v>17</v>
      </c>
      <c r="H45" s="83">
        <v>599.6</v>
      </c>
      <c r="I45" s="87">
        <v>35.2705882352941</v>
      </c>
      <c r="J45" s="40"/>
      <c r="K45" s="153">
        <v>1952</v>
      </c>
      <c r="L45" s="99">
        <v>1</v>
      </c>
      <c r="M45" s="83">
        <v>40.6</v>
      </c>
      <c r="N45" s="89">
        <v>40.6</v>
      </c>
      <c r="O45" s="155"/>
      <c r="P45" s="129"/>
      <c r="Q45" s="97"/>
      <c r="R45" s="156"/>
      <c r="S45" s="129"/>
      <c r="T45" s="97"/>
      <c r="U45" s="156"/>
      <c r="V45" s="129"/>
      <c r="W45" s="97"/>
    </row>
    <row r="46" ht="21.95" customHeight="1">
      <c r="A46" s="152">
        <v>1953</v>
      </c>
      <c r="B46" s="99">
        <v>26</v>
      </c>
      <c r="C46" s="83">
        <v>874.3</v>
      </c>
      <c r="D46" s="87">
        <v>33.6269230769231</v>
      </c>
      <c r="E46" s="40"/>
      <c r="F46" s="153">
        <v>1953</v>
      </c>
      <c r="G46" s="99">
        <v>17</v>
      </c>
      <c r="H46" s="83">
        <v>603</v>
      </c>
      <c r="I46" s="87">
        <v>35.4705882352941</v>
      </c>
      <c r="J46" s="40"/>
      <c r="K46" s="153">
        <v>1953</v>
      </c>
      <c r="L46" s="99">
        <v>1</v>
      </c>
      <c r="M46" s="83">
        <v>43.9</v>
      </c>
      <c r="N46" s="89">
        <v>43.9</v>
      </c>
      <c r="O46" s="155"/>
      <c r="P46" s="129"/>
      <c r="Q46" s="97"/>
      <c r="R46" s="156"/>
      <c r="S46" s="129"/>
      <c r="T46" s="97"/>
      <c r="U46" s="156"/>
      <c r="V46" s="129"/>
      <c r="W46" s="97"/>
    </row>
    <row r="47" ht="21.95" customHeight="1">
      <c r="A47" s="152">
        <v>1954</v>
      </c>
      <c r="B47" s="99">
        <v>26</v>
      </c>
      <c r="C47" s="83">
        <v>889.1</v>
      </c>
      <c r="D47" s="87">
        <v>34.1961538461538</v>
      </c>
      <c r="E47" s="40"/>
      <c r="F47" s="153">
        <v>1954</v>
      </c>
      <c r="G47" s="99">
        <v>17</v>
      </c>
      <c r="H47" s="83">
        <v>612.9</v>
      </c>
      <c r="I47" s="87">
        <v>36.0529411764706</v>
      </c>
      <c r="J47" s="40"/>
      <c r="K47" s="153">
        <v>1954</v>
      </c>
      <c r="L47" s="99">
        <v>2</v>
      </c>
      <c r="M47" s="83">
        <v>80.7</v>
      </c>
      <c r="N47" s="89">
        <v>40.35</v>
      </c>
      <c r="O47" s="155"/>
      <c r="P47" s="129"/>
      <c r="Q47" s="97"/>
      <c r="R47" s="156"/>
      <c r="S47" s="129"/>
      <c r="T47" s="97"/>
      <c r="U47" s="156"/>
      <c r="V47" s="129"/>
      <c r="W47" s="97"/>
    </row>
    <row r="48" ht="21.95" customHeight="1">
      <c r="A48" s="152">
        <v>1955</v>
      </c>
      <c r="B48" s="99">
        <v>32</v>
      </c>
      <c r="C48" s="83">
        <v>1021.6</v>
      </c>
      <c r="D48" s="87">
        <v>31.925</v>
      </c>
      <c r="E48" s="40"/>
      <c r="F48" s="153">
        <v>1955</v>
      </c>
      <c r="G48" s="99">
        <v>12</v>
      </c>
      <c r="H48" s="83">
        <v>424.9</v>
      </c>
      <c r="I48" s="87">
        <v>35.4083333333333</v>
      </c>
      <c r="J48" s="40"/>
      <c r="K48" s="153">
        <v>1955</v>
      </c>
      <c r="L48" s="99">
        <v>1</v>
      </c>
      <c r="M48" s="83">
        <v>41.3</v>
      </c>
      <c r="N48" s="89">
        <v>41.3</v>
      </c>
      <c r="O48" s="155"/>
      <c r="P48" s="129"/>
      <c r="Q48" s="97"/>
      <c r="R48" s="156"/>
      <c r="S48" s="129"/>
      <c r="T48" s="97"/>
      <c r="U48" s="156"/>
      <c r="V48" s="129"/>
      <c r="W48" s="97"/>
    </row>
    <row r="49" ht="21.95" customHeight="1">
      <c r="A49" s="152">
        <v>1956</v>
      </c>
      <c r="B49" s="99">
        <v>27</v>
      </c>
      <c r="C49" s="83">
        <v>897.6</v>
      </c>
      <c r="D49" s="87">
        <v>33.2444444444444</v>
      </c>
      <c r="E49" s="40"/>
      <c r="F49" s="153">
        <v>1956</v>
      </c>
      <c r="G49" s="99">
        <v>15</v>
      </c>
      <c r="H49" s="83">
        <v>547.2</v>
      </c>
      <c r="I49" s="87">
        <v>36.48</v>
      </c>
      <c r="J49" s="40"/>
      <c r="K49" s="153">
        <v>1956</v>
      </c>
      <c r="L49" s="99">
        <v>4</v>
      </c>
      <c r="M49" s="83">
        <v>159.3</v>
      </c>
      <c r="N49" s="89">
        <v>39.825</v>
      </c>
      <c r="O49" s="155"/>
      <c r="P49" s="129"/>
      <c r="Q49" s="97"/>
      <c r="R49" s="156"/>
      <c r="S49" s="129"/>
      <c r="T49" s="97"/>
      <c r="U49" s="156"/>
      <c r="V49" s="129"/>
      <c r="W49" s="97"/>
    </row>
    <row r="50" ht="21.95" customHeight="1">
      <c r="A50" s="152">
        <v>1957</v>
      </c>
      <c r="B50" s="99">
        <v>37</v>
      </c>
      <c r="C50" s="83">
        <v>1228</v>
      </c>
      <c r="D50" s="87">
        <v>33.1891891891892</v>
      </c>
      <c r="E50" s="40"/>
      <c r="F50" s="153">
        <v>1957</v>
      </c>
      <c r="G50" s="99">
        <v>17</v>
      </c>
      <c r="H50" s="83">
        <v>632.5</v>
      </c>
      <c r="I50" s="87">
        <v>37.2058823529412</v>
      </c>
      <c r="J50" s="40"/>
      <c r="K50" s="153">
        <v>1957</v>
      </c>
      <c r="L50" s="99">
        <v>4</v>
      </c>
      <c r="M50" s="83">
        <v>166.6</v>
      </c>
      <c r="N50" s="89">
        <v>41.65</v>
      </c>
      <c r="O50" s="155"/>
      <c r="P50" s="129"/>
      <c r="Q50" s="97"/>
      <c r="R50" s="156"/>
      <c r="S50" s="129"/>
      <c r="T50" s="97"/>
      <c r="U50" s="156"/>
      <c r="V50" s="129"/>
      <c r="W50" s="97"/>
    </row>
    <row r="51" ht="21.95" customHeight="1">
      <c r="A51" s="152">
        <v>1958</v>
      </c>
      <c r="B51" s="99">
        <v>32</v>
      </c>
      <c r="C51" s="83">
        <v>1078.4</v>
      </c>
      <c r="D51" s="87">
        <v>33.7</v>
      </c>
      <c r="E51" s="40"/>
      <c r="F51" s="153">
        <v>1958</v>
      </c>
      <c r="G51" s="99">
        <v>20</v>
      </c>
      <c r="H51" s="83">
        <v>721.7</v>
      </c>
      <c r="I51" s="87">
        <v>36.085</v>
      </c>
      <c r="J51" s="40"/>
      <c r="K51" s="153">
        <v>1958</v>
      </c>
      <c r="L51" s="99">
        <v>5</v>
      </c>
      <c r="M51" s="83">
        <v>204.1</v>
      </c>
      <c r="N51" s="89">
        <v>40.82</v>
      </c>
      <c r="O51" s="155"/>
      <c r="P51" s="129"/>
      <c r="Q51" s="97"/>
      <c r="R51" s="156"/>
      <c r="S51" s="129"/>
      <c r="T51" s="97"/>
      <c r="U51" s="156"/>
      <c r="V51" s="129"/>
      <c r="W51" s="97"/>
    </row>
    <row r="52" ht="21.95" customHeight="1">
      <c r="A52" s="152">
        <v>1959</v>
      </c>
      <c r="B52" s="99">
        <v>39</v>
      </c>
      <c r="C52" s="83">
        <v>1255.1</v>
      </c>
      <c r="D52" s="87">
        <v>32.1820512820513</v>
      </c>
      <c r="E52" s="40"/>
      <c r="F52" s="153">
        <v>1959</v>
      </c>
      <c r="G52" s="99">
        <v>16</v>
      </c>
      <c r="H52" s="83">
        <v>575.1</v>
      </c>
      <c r="I52" s="87">
        <v>35.94375</v>
      </c>
      <c r="J52" s="40"/>
      <c r="K52" s="153">
        <v>1959</v>
      </c>
      <c r="L52" s="99">
        <v>5</v>
      </c>
      <c r="M52" s="83">
        <v>200.9</v>
      </c>
      <c r="N52" s="89">
        <v>40.18</v>
      </c>
      <c r="O52" s="155"/>
      <c r="P52" s="129"/>
      <c r="Q52" s="97"/>
      <c r="R52" s="156"/>
      <c r="S52" s="129"/>
      <c r="T52" s="97"/>
      <c r="U52" s="156"/>
      <c r="V52" s="129"/>
      <c r="W52" s="97"/>
    </row>
    <row r="53" ht="21.95" customHeight="1">
      <c r="A53" s="152">
        <v>1960</v>
      </c>
      <c r="B53" s="99">
        <v>20</v>
      </c>
      <c r="C53" s="83">
        <v>655.9</v>
      </c>
      <c r="D53" s="87">
        <v>32.795</v>
      </c>
      <c r="E53" s="40"/>
      <c r="F53" s="153">
        <v>1960</v>
      </c>
      <c r="G53" s="99">
        <v>11</v>
      </c>
      <c r="H53" s="83">
        <v>384.5</v>
      </c>
      <c r="I53" s="87">
        <v>34.9545454545455</v>
      </c>
      <c r="J53" s="40"/>
      <c r="K53" s="153">
        <v>1960</v>
      </c>
      <c r="L53" s="99">
        <v>2</v>
      </c>
      <c r="M53" s="83">
        <v>78.2</v>
      </c>
      <c r="N53" s="89">
        <v>39.1</v>
      </c>
      <c r="O53" s="155"/>
      <c r="P53" s="129"/>
      <c r="Q53" s="97"/>
      <c r="R53" s="156"/>
      <c r="S53" s="129"/>
      <c r="T53" s="97"/>
      <c r="U53" s="156"/>
      <c r="V53" s="129"/>
      <c r="W53" s="97"/>
    </row>
    <row r="54" ht="21.95" customHeight="1">
      <c r="A54" s="152">
        <v>1961</v>
      </c>
      <c r="B54" s="99">
        <v>49</v>
      </c>
      <c r="C54" s="83">
        <v>1591.8</v>
      </c>
      <c r="D54" s="87">
        <v>32.4857142857143</v>
      </c>
      <c r="E54" s="40"/>
      <c r="F54" s="153">
        <v>1961</v>
      </c>
      <c r="G54" s="99">
        <v>20</v>
      </c>
      <c r="H54" s="83">
        <v>727.4</v>
      </c>
      <c r="I54" s="87">
        <v>36.37</v>
      </c>
      <c r="J54" s="40"/>
      <c r="K54" s="153">
        <v>1961</v>
      </c>
      <c r="L54" s="99">
        <v>5</v>
      </c>
      <c r="M54" s="83">
        <v>204.9</v>
      </c>
      <c r="N54" s="89">
        <v>40.98</v>
      </c>
      <c r="O54" s="155"/>
      <c r="P54" s="129"/>
      <c r="Q54" s="97"/>
      <c r="R54" s="156"/>
      <c r="S54" s="129"/>
      <c r="T54" s="97"/>
      <c r="U54" s="156"/>
      <c r="V54" s="129"/>
      <c r="W54" s="97"/>
    </row>
    <row r="55" ht="21.95" customHeight="1">
      <c r="A55" s="152">
        <v>1962</v>
      </c>
      <c r="B55" s="99">
        <v>30</v>
      </c>
      <c r="C55" s="83">
        <v>982.6</v>
      </c>
      <c r="D55" s="87">
        <v>32.7533333333333</v>
      </c>
      <c r="E55" s="40"/>
      <c r="F55" s="153">
        <v>1962</v>
      </c>
      <c r="G55" s="99">
        <v>14</v>
      </c>
      <c r="H55" s="83">
        <v>502.2</v>
      </c>
      <c r="I55" s="87">
        <v>35.8714285714286</v>
      </c>
      <c r="J55" s="40"/>
      <c r="K55" s="153">
        <v>1962</v>
      </c>
      <c r="L55" s="99">
        <v>3</v>
      </c>
      <c r="M55" s="83">
        <v>117.3</v>
      </c>
      <c r="N55" s="89">
        <v>39.1</v>
      </c>
      <c r="O55" s="155"/>
      <c r="P55" s="129"/>
      <c r="Q55" s="97"/>
      <c r="R55" s="156"/>
      <c r="S55" s="129"/>
      <c r="T55" s="97"/>
      <c r="U55" s="156"/>
      <c r="V55" s="129"/>
      <c r="W55" s="97"/>
    </row>
    <row r="56" ht="21.95" customHeight="1">
      <c r="A56" s="152">
        <v>1963</v>
      </c>
      <c r="B56" s="99">
        <v>35</v>
      </c>
      <c r="C56" s="83">
        <v>1149.1</v>
      </c>
      <c r="D56" s="87">
        <v>32.8314285714286</v>
      </c>
      <c r="E56" s="40"/>
      <c r="F56" s="153">
        <v>1963</v>
      </c>
      <c r="G56" s="99">
        <v>17</v>
      </c>
      <c r="H56" s="83">
        <v>612.1</v>
      </c>
      <c r="I56" s="87">
        <v>36.0058823529412</v>
      </c>
      <c r="J56" s="40"/>
      <c r="K56" s="153">
        <v>1963</v>
      </c>
      <c r="L56" s="99">
        <v>3</v>
      </c>
      <c r="M56" s="83">
        <v>123.1</v>
      </c>
      <c r="N56" s="89">
        <v>41.0333333333333</v>
      </c>
      <c r="O56" s="155"/>
      <c r="P56" s="129"/>
      <c r="Q56" s="97"/>
      <c r="R56" s="156"/>
      <c r="S56" s="129"/>
      <c r="T56" s="97"/>
      <c r="U56" s="156"/>
      <c r="V56" s="129"/>
      <c r="W56" s="97"/>
    </row>
    <row r="57" ht="21.95" customHeight="1">
      <c r="A57" s="152">
        <v>1964</v>
      </c>
      <c r="B57" s="99">
        <v>34</v>
      </c>
      <c r="C57" s="83">
        <v>1124.8</v>
      </c>
      <c r="D57" s="87">
        <v>33.0823529411765</v>
      </c>
      <c r="E57" s="40"/>
      <c r="F57" s="153">
        <v>1964</v>
      </c>
      <c r="G57" s="99">
        <v>17</v>
      </c>
      <c r="H57" s="83">
        <v>620.2</v>
      </c>
      <c r="I57" s="87">
        <v>36.4823529411765</v>
      </c>
      <c r="J57" s="40"/>
      <c r="K57" s="153">
        <v>1964</v>
      </c>
      <c r="L57" s="99">
        <v>3</v>
      </c>
      <c r="M57" s="83">
        <v>129.8</v>
      </c>
      <c r="N57" s="89">
        <v>43.2666666666667</v>
      </c>
      <c r="O57" s="155"/>
      <c r="P57" s="129"/>
      <c r="Q57" s="97"/>
      <c r="R57" s="156"/>
      <c r="S57" s="129"/>
      <c r="T57" s="97"/>
      <c r="U57" s="156"/>
      <c r="V57" s="129"/>
      <c r="W57" s="97"/>
    </row>
    <row r="58" ht="21.95" customHeight="1">
      <c r="A58" s="152">
        <v>1965</v>
      </c>
      <c r="B58" s="99">
        <v>42</v>
      </c>
      <c r="C58" s="83">
        <v>1399.5</v>
      </c>
      <c r="D58" s="87">
        <v>33.3214285714286</v>
      </c>
      <c r="E58" s="40"/>
      <c r="F58" s="153">
        <v>1965</v>
      </c>
      <c r="G58" s="99">
        <v>25</v>
      </c>
      <c r="H58" s="83">
        <v>888</v>
      </c>
      <c r="I58" s="87">
        <v>35.52</v>
      </c>
      <c r="J58" s="40"/>
      <c r="K58" s="153">
        <v>1965</v>
      </c>
      <c r="L58" s="99">
        <v>3</v>
      </c>
      <c r="M58" s="83">
        <v>122.8</v>
      </c>
      <c r="N58" s="89">
        <v>40.9333333333333</v>
      </c>
      <c r="O58" s="155"/>
      <c r="P58" s="129"/>
      <c r="Q58" s="97"/>
      <c r="R58" s="156"/>
      <c r="S58" s="129"/>
      <c r="T58" s="97"/>
      <c r="U58" s="156"/>
      <c r="V58" s="129"/>
      <c r="W58" s="97"/>
    </row>
    <row r="59" ht="21.95" customHeight="1">
      <c r="A59" s="152">
        <v>1966</v>
      </c>
      <c r="B59" s="99">
        <v>31</v>
      </c>
      <c r="C59" s="83">
        <v>1041.7</v>
      </c>
      <c r="D59" s="87">
        <v>33.6032258064516</v>
      </c>
      <c r="E59" s="40"/>
      <c r="F59" s="153">
        <v>1966</v>
      </c>
      <c r="G59" s="99">
        <v>20</v>
      </c>
      <c r="H59" s="83">
        <v>712.6</v>
      </c>
      <c r="I59" s="87">
        <v>35.63</v>
      </c>
      <c r="J59" s="40"/>
      <c r="K59" s="153">
        <v>1966</v>
      </c>
      <c r="L59" s="99">
        <v>3</v>
      </c>
      <c r="M59" s="83">
        <v>123.4</v>
      </c>
      <c r="N59" s="89">
        <v>41.1333333333333</v>
      </c>
      <c r="O59" s="155"/>
      <c r="P59" s="129"/>
      <c r="Q59" s="97"/>
      <c r="R59" s="156"/>
      <c r="S59" s="129"/>
      <c r="T59" s="97"/>
      <c r="U59" s="156"/>
      <c r="V59" s="129"/>
      <c r="W59" s="97"/>
    </row>
    <row r="60" ht="21.95" customHeight="1">
      <c r="A60" s="152">
        <v>1967</v>
      </c>
      <c r="B60" s="99">
        <v>35</v>
      </c>
      <c r="C60" s="83">
        <v>1116.9</v>
      </c>
      <c r="D60" s="87">
        <v>31.9114285714286</v>
      </c>
      <c r="E60" s="40"/>
      <c r="F60" s="153">
        <v>1967</v>
      </c>
      <c r="G60" s="99">
        <v>11</v>
      </c>
      <c r="H60" s="83">
        <v>399.3</v>
      </c>
      <c r="I60" s="87">
        <v>36.3</v>
      </c>
      <c r="J60" s="40"/>
      <c r="K60" s="153">
        <v>1967</v>
      </c>
      <c r="L60" s="99">
        <v>3</v>
      </c>
      <c r="M60" s="83">
        <v>122.2</v>
      </c>
      <c r="N60" s="89">
        <v>40.7333333333333</v>
      </c>
      <c r="O60" s="155"/>
      <c r="P60" s="129"/>
      <c r="Q60" s="97"/>
      <c r="R60" s="156"/>
      <c r="S60" s="129"/>
      <c r="T60" s="97"/>
      <c r="U60" s="156"/>
      <c r="V60" s="129"/>
      <c r="W60" s="97"/>
    </row>
    <row r="61" ht="21.95" customHeight="1">
      <c r="A61" s="152">
        <v>1968</v>
      </c>
      <c r="B61" s="99">
        <v>30</v>
      </c>
      <c r="C61" s="83">
        <v>980.5</v>
      </c>
      <c r="D61" s="87">
        <v>32.6833333333333</v>
      </c>
      <c r="E61" s="40"/>
      <c r="F61" s="153">
        <v>1968</v>
      </c>
      <c r="G61" s="99">
        <v>15</v>
      </c>
      <c r="H61" s="83">
        <v>543.4</v>
      </c>
      <c r="I61" s="87">
        <v>36.2266666666667</v>
      </c>
      <c r="J61" s="40"/>
      <c r="K61" s="153">
        <v>1968</v>
      </c>
      <c r="L61" s="99">
        <v>5</v>
      </c>
      <c r="M61" s="83">
        <v>205.2</v>
      </c>
      <c r="N61" s="89">
        <v>41.04</v>
      </c>
      <c r="O61" s="155"/>
      <c r="P61" s="129"/>
      <c r="Q61" s="97"/>
      <c r="R61" s="156"/>
      <c r="S61" s="129"/>
      <c r="T61" s="97"/>
      <c r="U61" s="156"/>
      <c r="V61" s="129"/>
      <c r="W61" s="97"/>
    </row>
    <row r="62" ht="21.95" customHeight="1">
      <c r="A62" s="152">
        <v>1969</v>
      </c>
      <c r="B62" s="99">
        <v>14</v>
      </c>
      <c r="C62" s="83">
        <v>455.2</v>
      </c>
      <c r="D62" s="87">
        <v>32.5142857142857</v>
      </c>
      <c r="E62" s="40"/>
      <c r="F62" s="153">
        <v>1969</v>
      </c>
      <c r="G62" s="99">
        <v>8</v>
      </c>
      <c r="H62" s="83">
        <v>275.6</v>
      </c>
      <c r="I62" s="87">
        <v>34.45</v>
      </c>
      <c r="J62" s="40"/>
      <c r="K62" s="153">
        <v>1969</v>
      </c>
      <c r="L62" s="99">
        <v>0</v>
      </c>
      <c r="M62" s="83">
        <v>0</v>
      </c>
      <c r="N62" s="89"/>
      <c r="O62" s="155"/>
      <c r="P62" s="129"/>
      <c r="Q62" s="97"/>
      <c r="R62" s="156"/>
      <c r="S62" s="129"/>
      <c r="T62" s="97"/>
      <c r="U62" s="156"/>
      <c r="V62" s="129"/>
      <c r="W62" s="97"/>
    </row>
    <row r="63" ht="21.95" customHeight="1">
      <c r="A63" s="152">
        <v>1970</v>
      </c>
      <c r="B63" s="99">
        <v>41</v>
      </c>
      <c r="C63" s="83">
        <v>1329.7</v>
      </c>
      <c r="D63" s="87">
        <v>32.4317073170732</v>
      </c>
      <c r="E63" s="40"/>
      <c r="F63" s="153">
        <v>1970</v>
      </c>
      <c r="G63" s="99">
        <v>18</v>
      </c>
      <c r="H63" s="83">
        <v>640.8</v>
      </c>
      <c r="I63" s="87">
        <v>35.6</v>
      </c>
      <c r="J63" s="40"/>
      <c r="K63" s="153">
        <v>1970</v>
      </c>
      <c r="L63" s="99">
        <v>3</v>
      </c>
      <c r="M63" s="83">
        <v>119</v>
      </c>
      <c r="N63" s="89">
        <v>39.6666666666667</v>
      </c>
      <c r="O63" s="155"/>
      <c r="P63" s="129"/>
      <c r="Q63" s="97"/>
      <c r="R63" s="156"/>
      <c r="S63" s="129"/>
      <c r="T63" s="97"/>
      <c r="U63" s="156"/>
      <c r="V63" s="129"/>
      <c r="W63" s="97"/>
    </row>
    <row r="64" ht="21.95" customHeight="1">
      <c r="A64" s="152">
        <v>1971</v>
      </c>
      <c r="B64" s="99">
        <v>37</v>
      </c>
      <c r="C64" s="83">
        <v>1214.1</v>
      </c>
      <c r="D64" s="87">
        <v>32.8135135135135</v>
      </c>
      <c r="E64" s="40"/>
      <c r="F64" s="153">
        <v>1971</v>
      </c>
      <c r="G64" s="99">
        <v>22</v>
      </c>
      <c r="H64" s="83">
        <v>769</v>
      </c>
      <c r="I64" s="87">
        <v>34.9545454545455</v>
      </c>
      <c r="J64" s="40"/>
      <c r="K64" s="153">
        <v>1971</v>
      </c>
      <c r="L64" s="99">
        <v>1</v>
      </c>
      <c r="M64" s="83">
        <v>38.8</v>
      </c>
      <c r="N64" s="89">
        <v>38.8</v>
      </c>
      <c r="O64" s="155"/>
      <c r="P64" s="129"/>
      <c r="Q64" s="97"/>
      <c r="R64" s="156"/>
      <c r="S64" s="129"/>
      <c r="T64" s="97"/>
      <c r="U64" s="156"/>
      <c r="V64" s="129"/>
      <c r="W64" s="97"/>
    </row>
    <row r="65" ht="21.95" customHeight="1">
      <c r="A65" s="152">
        <v>1972</v>
      </c>
      <c r="B65" s="99">
        <v>57</v>
      </c>
      <c r="C65" s="83">
        <v>1876.4</v>
      </c>
      <c r="D65" s="87">
        <v>32.919298245614</v>
      </c>
      <c r="E65" s="40"/>
      <c r="F65" s="153">
        <v>1972</v>
      </c>
      <c r="G65" s="99">
        <v>32</v>
      </c>
      <c r="H65" s="83">
        <v>1125.2</v>
      </c>
      <c r="I65" s="87">
        <v>35.1625</v>
      </c>
      <c r="J65" s="40"/>
      <c r="K65" s="153">
        <v>1972</v>
      </c>
      <c r="L65" s="99">
        <v>3</v>
      </c>
      <c r="M65" s="83">
        <v>123.3</v>
      </c>
      <c r="N65" s="89">
        <v>41.1</v>
      </c>
      <c r="O65" s="155"/>
      <c r="P65" s="129"/>
      <c r="Q65" s="97"/>
      <c r="R65" s="156"/>
      <c r="S65" s="129"/>
      <c r="T65" s="97"/>
      <c r="U65" s="156"/>
      <c r="V65" s="129"/>
      <c r="W65" s="97"/>
    </row>
    <row r="66" ht="21.95" customHeight="1">
      <c r="A66" s="152">
        <v>1973</v>
      </c>
      <c r="B66" s="99">
        <v>40</v>
      </c>
      <c r="C66" s="83">
        <v>1280.2</v>
      </c>
      <c r="D66" s="87">
        <v>32.005</v>
      </c>
      <c r="E66" s="40"/>
      <c r="F66" s="153">
        <v>1973</v>
      </c>
      <c r="G66" s="99">
        <v>17</v>
      </c>
      <c r="H66" s="83">
        <v>597.3</v>
      </c>
      <c r="I66" s="87">
        <v>35.1352941176471</v>
      </c>
      <c r="J66" s="40"/>
      <c r="K66" s="153">
        <v>1973</v>
      </c>
      <c r="L66" s="99">
        <v>4</v>
      </c>
      <c r="M66" s="83">
        <v>156.9</v>
      </c>
      <c r="N66" s="89">
        <v>39.225</v>
      </c>
      <c r="O66" s="155"/>
      <c r="P66" s="129"/>
      <c r="Q66" s="97"/>
      <c r="R66" s="156"/>
      <c r="S66" s="129"/>
      <c r="T66" s="97"/>
      <c r="U66" s="156"/>
      <c r="V66" s="129"/>
      <c r="W66" s="97"/>
    </row>
    <row r="67" ht="21.95" customHeight="1">
      <c r="A67" s="152">
        <v>1974</v>
      </c>
      <c r="B67" s="99">
        <v>41</v>
      </c>
      <c r="C67" s="83">
        <v>1337.1</v>
      </c>
      <c r="D67" s="87">
        <v>32.6121951219512</v>
      </c>
      <c r="E67" s="40"/>
      <c r="F67" s="153">
        <v>1974</v>
      </c>
      <c r="G67" s="99">
        <v>20</v>
      </c>
      <c r="H67" s="83">
        <v>704.7</v>
      </c>
      <c r="I67" s="87">
        <v>35.235</v>
      </c>
      <c r="J67" s="40"/>
      <c r="K67" s="153">
        <v>1974</v>
      </c>
      <c r="L67" s="99">
        <v>3</v>
      </c>
      <c r="M67" s="83">
        <v>119.1</v>
      </c>
      <c r="N67" s="89">
        <v>39.7</v>
      </c>
      <c r="O67" s="155"/>
      <c r="P67" s="129"/>
      <c r="Q67" s="97"/>
      <c r="R67" s="156"/>
      <c r="S67" s="129"/>
      <c r="T67" s="97"/>
      <c r="U67" s="156"/>
      <c r="V67" s="129"/>
      <c r="W67" s="97"/>
    </row>
    <row r="68" ht="21.95" customHeight="1">
      <c r="A68" s="152">
        <v>1975</v>
      </c>
      <c r="B68" s="99">
        <v>35</v>
      </c>
      <c r="C68" s="83">
        <v>1164.8</v>
      </c>
      <c r="D68" s="87">
        <v>33.28</v>
      </c>
      <c r="E68" s="40"/>
      <c r="F68" s="153">
        <v>1975</v>
      </c>
      <c r="G68" s="99">
        <v>21</v>
      </c>
      <c r="H68" s="83">
        <v>744.4</v>
      </c>
      <c r="I68" s="87">
        <v>35.447619047619</v>
      </c>
      <c r="J68" s="40"/>
      <c r="K68" s="153">
        <v>1975</v>
      </c>
      <c r="L68" s="99">
        <v>4</v>
      </c>
      <c r="M68" s="83">
        <v>163</v>
      </c>
      <c r="N68" s="89">
        <v>40.75</v>
      </c>
      <c r="O68" s="155"/>
      <c r="P68" s="129"/>
      <c r="Q68" s="97"/>
      <c r="R68" s="156"/>
      <c r="S68" s="129"/>
      <c r="T68" s="97"/>
      <c r="U68" s="156"/>
      <c r="V68" s="129"/>
      <c r="W68" s="97"/>
    </row>
    <row r="69" ht="21.95" customHeight="1">
      <c r="A69" s="152">
        <v>1976</v>
      </c>
      <c r="B69" s="99">
        <v>37</v>
      </c>
      <c r="C69" s="83">
        <v>1188.7</v>
      </c>
      <c r="D69" s="87">
        <v>32.127027027027</v>
      </c>
      <c r="E69" s="40"/>
      <c r="F69" s="153">
        <v>1976</v>
      </c>
      <c r="G69" s="99">
        <v>17</v>
      </c>
      <c r="H69" s="83">
        <v>595</v>
      </c>
      <c r="I69" s="87">
        <v>35</v>
      </c>
      <c r="J69" s="40"/>
      <c r="K69" s="153">
        <v>1976</v>
      </c>
      <c r="L69" s="99">
        <v>3</v>
      </c>
      <c r="M69" s="83">
        <v>121.2</v>
      </c>
      <c r="N69" s="89">
        <v>40.4</v>
      </c>
      <c r="O69" t="s" s="125">
        <v>57</v>
      </c>
      <c r="P69" s="129">
        <f>AVERAGE(B69:B88)</f>
        <v>43.4</v>
      </c>
      <c r="Q69" s="97">
        <f>AVERAGE(D69:D88)</f>
        <v>32.9523052367628</v>
      </c>
      <c r="R69" t="s" s="128">
        <v>57</v>
      </c>
      <c r="S69" s="129">
        <f>AVERAGE(G69:G88)</f>
        <v>22.65</v>
      </c>
      <c r="T69" s="97">
        <f>AVERAGE(I69:I88)</f>
        <v>35.8445831753915</v>
      </c>
      <c r="U69" t="s" s="128">
        <v>57</v>
      </c>
      <c r="V69" s="129">
        <f>AVERAGE(L69:L88)</f>
        <v>5.1</v>
      </c>
      <c r="W69" s="97">
        <f>AVERAGE(N69:N88)</f>
        <v>40.8356525974026</v>
      </c>
    </row>
    <row r="70" ht="21.95" customHeight="1">
      <c r="A70" s="152">
        <v>1977</v>
      </c>
      <c r="B70" s="99">
        <v>41</v>
      </c>
      <c r="C70" s="83">
        <v>1406.4</v>
      </c>
      <c r="D70" s="87">
        <v>34.3024390243902</v>
      </c>
      <c r="E70" s="40"/>
      <c r="F70" s="153">
        <v>1977</v>
      </c>
      <c r="G70" s="99">
        <v>24</v>
      </c>
      <c r="H70" s="83">
        <v>893.4</v>
      </c>
      <c r="I70" s="87">
        <v>37.225</v>
      </c>
      <c r="J70" s="40"/>
      <c r="K70" s="153">
        <v>1977</v>
      </c>
      <c r="L70" s="99">
        <v>11</v>
      </c>
      <c r="M70" s="83">
        <v>444.3</v>
      </c>
      <c r="N70" s="89">
        <v>40.3909090909091</v>
      </c>
      <c r="O70" t="s" s="125">
        <v>58</v>
      </c>
      <c r="P70" s="129">
        <f>AVERAGE(B70:B88)</f>
        <v>43.7368421052632</v>
      </c>
      <c r="Q70" s="97">
        <f>AVERAGE(D70:D88)</f>
        <v>32.995740932012</v>
      </c>
      <c r="R70" t="s" s="128">
        <v>58</v>
      </c>
      <c r="S70" s="129">
        <f>AVERAGE(G70:G88)</f>
        <v>22.9473684210526</v>
      </c>
      <c r="T70" s="97">
        <f>AVERAGE(I70:I88)</f>
        <v>35.8890349214648</v>
      </c>
      <c r="U70" t="s" s="128">
        <v>58</v>
      </c>
      <c r="V70" s="129">
        <f>AVERAGE(L70:L88)</f>
        <v>5.21052631578947</v>
      </c>
      <c r="W70" s="97">
        <f>AVERAGE(N70:N88)</f>
        <v>40.8585816814764</v>
      </c>
    </row>
    <row r="71" ht="21.95" customHeight="1">
      <c r="A71" s="152">
        <v>1978</v>
      </c>
      <c r="B71" s="99">
        <v>51</v>
      </c>
      <c r="C71" s="83">
        <v>1688.4</v>
      </c>
      <c r="D71" s="87">
        <v>33.1058823529412</v>
      </c>
      <c r="E71" s="40"/>
      <c r="F71" s="153">
        <v>1978</v>
      </c>
      <c r="G71" s="99">
        <v>28</v>
      </c>
      <c r="H71" s="83">
        <v>998.4</v>
      </c>
      <c r="I71" s="87">
        <v>35.6571428571429</v>
      </c>
      <c r="J71" s="40"/>
      <c r="K71" s="153">
        <v>1978</v>
      </c>
      <c r="L71" s="99">
        <v>7</v>
      </c>
      <c r="M71" s="83">
        <v>284.2</v>
      </c>
      <c r="N71" s="89">
        <v>40.6</v>
      </c>
      <c r="O71" t="s" s="125">
        <v>59</v>
      </c>
      <c r="P71" s="129">
        <f>AVERAGE(B71:B88)</f>
        <v>43.8888888888889</v>
      </c>
      <c r="Q71" s="97">
        <f>AVERAGE(D71:D88)</f>
        <v>32.9231465935466</v>
      </c>
      <c r="R71" t="s" s="128">
        <v>59</v>
      </c>
      <c r="S71" s="129">
        <f>AVERAGE(G71:G88)</f>
        <v>22.8888888888889</v>
      </c>
      <c r="T71" s="97">
        <f>AVERAGE(I71:I88)</f>
        <v>35.8148146393239</v>
      </c>
      <c r="U71" t="s" s="128">
        <v>59</v>
      </c>
      <c r="V71" s="129">
        <f>AVERAGE(L71:L88)</f>
        <v>4.88888888888889</v>
      </c>
      <c r="W71" s="97">
        <f>AVERAGE(N71:N88)</f>
        <v>40.8845634920635</v>
      </c>
    </row>
    <row r="72" ht="21.95" customHeight="1">
      <c r="A72" s="152">
        <v>1979</v>
      </c>
      <c r="B72" s="99">
        <v>39</v>
      </c>
      <c r="C72" s="83">
        <v>1309.8</v>
      </c>
      <c r="D72" s="87">
        <v>33.5846153846154</v>
      </c>
      <c r="E72" s="40"/>
      <c r="F72" s="153">
        <v>1979</v>
      </c>
      <c r="G72" s="99">
        <v>24</v>
      </c>
      <c r="H72" s="83">
        <v>863.3</v>
      </c>
      <c r="I72" s="87">
        <v>35.9708333333333</v>
      </c>
      <c r="J72" s="40"/>
      <c r="K72" s="153">
        <v>1979</v>
      </c>
      <c r="L72" s="99">
        <v>3</v>
      </c>
      <c r="M72" s="83">
        <v>123.6</v>
      </c>
      <c r="N72" s="89">
        <v>41.2</v>
      </c>
      <c r="O72" t="s" s="125">
        <v>60</v>
      </c>
      <c r="P72" s="129">
        <f>AVERAGE(B72:B88)</f>
        <v>43.4705882352941</v>
      </c>
      <c r="Q72" s="97">
        <f>AVERAGE(D72:D88)</f>
        <v>32.9123974312292</v>
      </c>
      <c r="R72" t="s" s="128">
        <v>60</v>
      </c>
      <c r="S72" s="129">
        <f>AVERAGE(G72:G88)</f>
        <v>22.5882352941176</v>
      </c>
      <c r="T72" s="97">
        <f>AVERAGE(I72:I88)</f>
        <v>35.8240894500405</v>
      </c>
      <c r="U72" t="s" s="128">
        <v>60</v>
      </c>
      <c r="V72" s="129">
        <f>AVERAGE(L72:L88)</f>
        <v>4.76470588235294</v>
      </c>
      <c r="W72" s="97">
        <f>AVERAGE(N72:N88)</f>
        <v>40.9013025210084</v>
      </c>
    </row>
    <row r="73" ht="21.95" customHeight="1">
      <c r="A73" s="152">
        <v>1980</v>
      </c>
      <c r="B73" s="99">
        <v>40</v>
      </c>
      <c r="C73" s="83">
        <v>1341.4</v>
      </c>
      <c r="D73" s="87">
        <v>33.535</v>
      </c>
      <c r="E73" s="40"/>
      <c r="F73" s="153">
        <v>1980</v>
      </c>
      <c r="G73" s="99">
        <v>25</v>
      </c>
      <c r="H73" s="83">
        <v>894.2</v>
      </c>
      <c r="I73" s="87">
        <v>35.768</v>
      </c>
      <c r="J73" s="40"/>
      <c r="K73" s="153">
        <v>1980</v>
      </c>
      <c r="L73" s="99">
        <v>5</v>
      </c>
      <c r="M73" s="83">
        <v>203.1</v>
      </c>
      <c r="N73" s="89">
        <v>40.62</v>
      </c>
      <c r="O73" t="s" s="125">
        <v>61</v>
      </c>
      <c r="P73" s="129">
        <f>AVERAGE(B73:B88)</f>
        <v>43.75</v>
      </c>
      <c r="Q73" s="97">
        <f>AVERAGE(D73:D88)</f>
        <v>32.8703838091426</v>
      </c>
      <c r="R73" t="s" s="128">
        <v>61</v>
      </c>
      <c r="S73" s="129">
        <f>AVERAGE(G73:G88)</f>
        <v>22.5</v>
      </c>
      <c r="T73" s="97">
        <f>AVERAGE(I73:I88)</f>
        <v>35.8149179573347</v>
      </c>
      <c r="U73" t="s" s="128">
        <v>61</v>
      </c>
      <c r="V73" s="129">
        <f>AVERAGE(L73:L88)</f>
        <v>4.875</v>
      </c>
      <c r="W73" s="97">
        <f>AVERAGE(N73:N88)</f>
        <v>40.8826339285714</v>
      </c>
    </row>
    <row r="74" ht="21.95" customHeight="1">
      <c r="A74" s="152">
        <v>1981</v>
      </c>
      <c r="B74" s="99">
        <v>40</v>
      </c>
      <c r="C74" s="83">
        <v>1306.4</v>
      </c>
      <c r="D74" s="87">
        <v>32.66</v>
      </c>
      <c r="E74" s="40"/>
      <c r="F74" s="153">
        <v>1981</v>
      </c>
      <c r="G74" s="99">
        <v>20</v>
      </c>
      <c r="H74" s="83">
        <v>712.9</v>
      </c>
      <c r="I74" s="87">
        <v>35.645</v>
      </c>
      <c r="J74" s="40"/>
      <c r="K74" s="153">
        <v>1981</v>
      </c>
      <c r="L74" s="99">
        <v>2</v>
      </c>
      <c r="M74" s="83">
        <v>80.7</v>
      </c>
      <c r="N74" s="89">
        <v>40.35</v>
      </c>
      <c r="O74" t="s" s="125">
        <v>62</v>
      </c>
      <c r="P74" s="129">
        <f>AVERAGE(B74:B88)</f>
        <v>44</v>
      </c>
      <c r="Q74" s="97">
        <f>AVERAGE(D74:D88)</f>
        <v>32.8260760630854</v>
      </c>
      <c r="R74" t="s" s="128">
        <v>62</v>
      </c>
      <c r="S74" s="129">
        <f>AVERAGE(G74:G88)</f>
        <v>22.3333333333333</v>
      </c>
      <c r="T74" s="97">
        <f>AVERAGE(I74:I88)</f>
        <v>35.818045821157</v>
      </c>
      <c r="U74" t="s" s="128">
        <v>62</v>
      </c>
      <c r="V74" s="129">
        <f>AVERAGE(L74:L88)</f>
        <v>4.86666666666667</v>
      </c>
      <c r="W74" s="97">
        <f>AVERAGE(N74:N88)</f>
        <v>40.9001428571429</v>
      </c>
    </row>
    <row r="75" ht="21.95" customHeight="1">
      <c r="A75" s="152">
        <v>1982</v>
      </c>
      <c r="B75" s="99">
        <v>53</v>
      </c>
      <c r="C75" s="83">
        <v>1779.1</v>
      </c>
      <c r="D75" s="87">
        <v>33.5679245283019</v>
      </c>
      <c r="E75" s="40"/>
      <c r="F75" s="153">
        <v>1982</v>
      </c>
      <c r="G75" s="99">
        <v>31</v>
      </c>
      <c r="H75" s="83">
        <v>1120.2</v>
      </c>
      <c r="I75" s="87">
        <v>36.1354838709677</v>
      </c>
      <c r="J75" s="40"/>
      <c r="K75" s="153">
        <v>1982</v>
      </c>
      <c r="L75" s="99">
        <v>8</v>
      </c>
      <c r="M75" s="83">
        <v>333</v>
      </c>
      <c r="N75" s="89">
        <v>41.625</v>
      </c>
      <c r="O75" t="s" s="125">
        <v>63</v>
      </c>
      <c r="P75" s="129">
        <f>AVERAGE(B75:B88)</f>
        <v>44.2857142857143</v>
      </c>
      <c r="Q75" s="97">
        <f>AVERAGE(D75:D88)</f>
        <v>32.8379386390201</v>
      </c>
      <c r="R75" t="s" s="128">
        <v>63</v>
      </c>
      <c r="S75" s="129">
        <f>AVERAGE(G75:G88)</f>
        <v>22.5</v>
      </c>
      <c r="T75" s="97">
        <f>AVERAGE(I75:I88)</f>
        <v>35.8304062369539</v>
      </c>
      <c r="U75" t="s" s="128">
        <v>63</v>
      </c>
      <c r="V75" s="129">
        <f>AVERAGE(L75:L88)</f>
        <v>5.07142857142857</v>
      </c>
      <c r="W75" s="97">
        <f>AVERAGE(N75:N88)</f>
        <v>40.9394387755102</v>
      </c>
    </row>
    <row r="76" ht="21.95" customHeight="1">
      <c r="A76" s="152">
        <v>1983</v>
      </c>
      <c r="B76" s="99">
        <v>51</v>
      </c>
      <c r="C76" s="83">
        <v>1664.2</v>
      </c>
      <c r="D76" s="87">
        <v>32.6313725490196</v>
      </c>
      <c r="E76" s="40"/>
      <c r="F76" s="153">
        <v>1983</v>
      </c>
      <c r="G76" s="99">
        <v>25</v>
      </c>
      <c r="H76" s="83">
        <v>896.6</v>
      </c>
      <c r="I76" s="87">
        <v>35.864</v>
      </c>
      <c r="J76" s="40"/>
      <c r="K76" s="153">
        <v>1983</v>
      </c>
      <c r="L76" s="99">
        <v>4</v>
      </c>
      <c r="M76" s="83">
        <v>166.6</v>
      </c>
      <c r="N76" s="89">
        <v>41.65</v>
      </c>
      <c r="O76" t="s" s="125">
        <v>64</v>
      </c>
      <c r="P76" s="129">
        <f>AVERAGE(B76:B88)</f>
        <v>43.6153846153846</v>
      </c>
      <c r="Q76" s="97">
        <f>AVERAGE(D76:D88)</f>
        <v>32.7817858783061</v>
      </c>
      <c r="R76" t="s" s="128">
        <v>64</v>
      </c>
      <c r="S76" s="129">
        <f>AVERAGE(G76:G88)</f>
        <v>21.8461538461538</v>
      </c>
      <c r="T76" s="97">
        <f>AVERAGE(I76:I88)</f>
        <v>35.8069387266452</v>
      </c>
      <c r="U76" t="s" s="128">
        <v>64</v>
      </c>
      <c r="V76" s="129">
        <f>AVERAGE(L76:L88)</f>
        <v>4.84615384615385</v>
      </c>
      <c r="W76" s="97">
        <f>AVERAGE(N76:N88)</f>
        <v>40.8867032967033</v>
      </c>
    </row>
    <row r="77" ht="21.95" customHeight="1">
      <c r="A77" s="152">
        <v>1984</v>
      </c>
      <c r="B77" s="99">
        <v>36</v>
      </c>
      <c r="C77" s="83">
        <v>1186.8</v>
      </c>
      <c r="D77" s="87">
        <v>32.9666666666667</v>
      </c>
      <c r="E77" s="40"/>
      <c r="F77" s="153">
        <v>1984</v>
      </c>
      <c r="G77" s="99">
        <v>17</v>
      </c>
      <c r="H77" s="83">
        <v>614.5</v>
      </c>
      <c r="I77" s="87">
        <v>36.1470588235294</v>
      </c>
      <c r="J77" s="40"/>
      <c r="K77" s="153">
        <v>1984</v>
      </c>
      <c r="L77" s="99">
        <v>5</v>
      </c>
      <c r="M77" s="83">
        <v>198.1</v>
      </c>
      <c r="N77" s="89">
        <v>39.62</v>
      </c>
      <c r="O77" t="s" s="125">
        <v>65</v>
      </c>
      <c r="P77" s="129">
        <f>AVERAGE(B77:B88)</f>
        <v>43</v>
      </c>
      <c r="Q77" s="97">
        <f>AVERAGE(D77:D88)</f>
        <v>32.7943203224133</v>
      </c>
      <c r="R77" t="s" s="128">
        <v>65</v>
      </c>
      <c r="S77" s="129">
        <f>AVERAGE(G77:G88)</f>
        <v>21.5833333333333</v>
      </c>
      <c r="T77" s="97">
        <f>AVERAGE(I77:I88)</f>
        <v>35.8021836205323</v>
      </c>
      <c r="U77" t="s" s="128">
        <v>65</v>
      </c>
      <c r="V77" s="129">
        <f>AVERAGE(L77:L88)</f>
        <v>4.91666666666667</v>
      </c>
      <c r="W77" s="97">
        <f>AVERAGE(N77:N88)</f>
        <v>40.8230952380952</v>
      </c>
    </row>
    <row r="78" ht="21.95" customHeight="1">
      <c r="A78" s="152">
        <v>1985</v>
      </c>
      <c r="B78" s="99">
        <v>49</v>
      </c>
      <c r="C78" s="83">
        <v>1674.4</v>
      </c>
      <c r="D78" s="87">
        <v>34.1714285714286</v>
      </c>
      <c r="E78" s="40"/>
      <c r="F78" s="153">
        <v>1985</v>
      </c>
      <c r="G78" s="99">
        <v>30</v>
      </c>
      <c r="H78" s="83">
        <v>1104</v>
      </c>
      <c r="I78" s="87">
        <v>36.8</v>
      </c>
      <c r="J78" s="40"/>
      <c r="K78" s="153">
        <v>1985</v>
      </c>
      <c r="L78" s="99">
        <v>8</v>
      </c>
      <c r="M78" s="83">
        <v>331.4</v>
      </c>
      <c r="N78" s="89">
        <v>41.425</v>
      </c>
      <c r="O78" t="s" s="125">
        <v>66</v>
      </c>
      <c r="P78" s="129">
        <f>AVERAGE(B78:B88)</f>
        <v>43.6363636363636</v>
      </c>
      <c r="Q78" s="97">
        <f>AVERAGE(D78:D88)</f>
        <v>32.7786524729358</v>
      </c>
      <c r="R78" t="s" s="128">
        <v>66</v>
      </c>
      <c r="S78" s="129">
        <f>AVERAGE(G78:G88)</f>
        <v>22</v>
      </c>
      <c r="T78" s="97">
        <f>AVERAGE(I78:I88)</f>
        <v>35.7708313293507</v>
      </c>
      <c r="U78" t="s" s="128">
        <v>66</v>
      </c>
      <c r="V78" s="129">
        <f>AVERAGE(L78:L88)</f>
        <v>4.90909090909091</v>
      </c>
      <c r="W78" s="97">
        <f>AVERAGE(N78:N88)</f>
        <v>40.9324675324675</v>
      </c>
    </row>
    <row r="79" ht="21.95" customHeight="1">
      <c r="A79" s="152">
        <v>1986</v>
      </c>
      <c r="B79" s="99">
        <v>43</v>
      </c>
      <c r="C79" s="83">
        <v>1416.3</v>
      </c>
      <c r="D79" s="87">
        <v>32.9372093023256</v>
      </c>
      <c r="E79" s="40"/>
      <c r="F79" s="153">
        <v>1986</v>
      </c>
      <c r="G79" s="99">
        <v>22</v>
      </c>
      <c r="H79" s="83">
        <v>783.5</v>
      </c>
      <c r="I79" s="87">
        <v>35.6136363636364</v>
      </c>
      <c r="J79" s="40"/>
      <c r="K79" s="153">
        <v>1986</v>
      </c>
      <c r="L79" s="99">
        <v>6</v>
      </c>
      <c r="M79" s="83">
        <v>240.4</v>
      </c>
      <c r="N79" s="89">
        <v>40.0666666666667</v>
      </c>
      <c r="O79" t="s" s="125">
        <v>67</v>
      </c>
      <c r="P79" s="129">
        <f>AVERAGE(B79:B88)</f>
        <v>43.1</v>
      </c>
      <c r="Q79" s="97">
        <f>AVERAGE(D79:D88)</f>
        <v>32.6393748630865</v>
      </c>
      <c r="R79" t="s" s="128">
        <v>67</v>
      </c>
      <c r="S79" s="129">
        <f>AVERAGE(G79:G88)</f>
        <v>21.2</v>
      </c>
      <c r="T79" s="97">
        <f>AVERAGE(I79:I88)</f>
        <v>35.6679144622858</v>
      </c>
      <c r="U79" t="s" s="128">
        <v>67</v>
      </c>
      <c r="V79" s="129">
        <f>AVERAGE(L79:L88)</f>
        <v>4.6</v>
      </c>
      <c r="W79" s="97">
        <f>AVERAGE(N79:N88)</f>
        <v>40.8832142857143</v>
      </c>
    </row>
    <row r="80" ht="21.95" customHeight="1">
      <c r="A80" s="152">
        <v>1987</v>
      </c>
      <c r="B80" s="99">
        <v>44</v>
      </c>
      <c r="C80" s="83">
        <v>1421.9</v>
      </c>
      <c r="D80" s="87">
        <v>32.3159090909091</v>
      </c>
      <c r="E80" s="40"/>
      <c r="F80" s="153">
        <v>1987</v>
      </c>
      <c r="G80" s="99">
        <v>24</v>
      </c>
      <c r="H80" s="83">
        <v>824.7</v>
      </c>
      <c r="I80" s="87">
        <v>34.3625</v>
      </c>
      <c r="J80" s="40"/>
      <c r="K80" s="153">
        <v>1987</v>
      </c>
      <c r="L80" s="99">
        <v>1</v>
      </c>
      <c r="M80" s="83">
        <v>41</v>
      </c>
      <c r="N80" s="89">
        <v>41</v>
      </c>
      <c r="O80" t="s" s="125">
        <v>68</v>
      </c>
      <c r="P80" s="129">
        <f>AVERAGE(B80:B88)</f>
        <v>43.1111111111111</v>
      </c>
      <c r="Q80" s="97">
        <f>AVERAGE(D80:D88)</f>
        <v>32.6062821476155</v>
      </c>
      <c r="R80" t="s" s="128">
        <v>68</v>
      </c>
      <c r="S80" s="129">
        <f>AVERAGE(G80:G88)</f>
        <v>21.1111111111111</v>
      </c>
      <c r="T80" s="97">
        <f>AVERAGE(I80:I88)</f>
        <v>35.6739453621357</v>
      </c>
      <c r="U80" t="s" s="128">
        <v>68</v>
      </c>
      <c r="V80" s="129">
        <f>AVERAGE(L80:L88)</f>
        <v>4.44444444444444</v>
      </c>
      <c r="W80" s="97">
        <f>AVERAGE(N80:N88)</f>
        <v>40.9739417989418</v>
      </c>
    </row>
    <row r="81" ht="21.95" customHeight="1">
      <c r="A81" s="152">
        <v>1988</v>
      </c>
      <c r="B81" s="99">
        <v>38</v>
      </c>
      <c r="C81" s="83">
        <v>1260</v>
      </c>
      <c r="D81" s="87">
        <v>33.1578947368421</v>
      </c>
      <c r="E81" s="40"/>
      <c r="F81" s="153">
        <v>1988</v>
      </c>
      <c r="G81" s="99">
        <v>18</v>
      </c>
      <c r="H81" s="83">
        <v>661</v>
      </c>
      <c r="I81" s="87">
        <v>36.7222222222222</v>
      </c>
      <c r="J81" s="40"/>
      <c r="K81" s="153">
        <v>1988</v>
      </c>
      <c r="L81" s="99">
        <v>7</v>
      </c>
      <c r="M81" s="83">
        <v>283.2</v>
      </c>
      <c r="N81" s="89">
        <v>40.4571428571429</v>
      </c>
      <c r="O81" t="s" s="125">
        <v>69</v>
      </c>
      <c r="P81" s="129">
        <f>AVERAGE(B81:B88)</f>
        <v>43</v>
      </c>
      <c r="Q81" s="97">
        <f>AVERAGE(D81:D88)</f>
        <v>32.6425787797038</v>
      </c>
      <c r="R81" t="s" s="128">
        <v>69</v>
      </c>
      <c r="S81" s="129">
        <f>AVERAGE(G81:G88)</f>
        <v>20.75</v>
      </c>
      <c r="T81" s="97">
        <f>AVERAGE(I81:I88)</f>
        <v>35.8378760324027</v>
      </c>
      <c r="U81" t="s" s="128">
        <v>69</v>
      </c>
      <c r="V81" s="129">
        <f>AVERAGE(L81:L88)</f>
        <v>4.875</v>
      </c>
      <c r="W81" s="97">
        <f>AVERAGE(N81:N88)</f>
        <v>40.9706845238095</v>
      </c>
    </row>
    <row r="82" ht="21.95" customHeight="1">
      <c r="A82" s="152">
        <v>1989</v>
      </c>
      <c r="B82" s="99">
        <v>50</v>
      </c>
      <c r="C82" s="83">
        <v>1650.7</v>
      </c>
      <c r="D82" s="87">
        <v>33.014</v>
      </c>
      <c r="E82" s="40"/>
      <c r="F82" s="153">
        <v>1989</v>
      </c>
      <c r="G82" s="99">
        <v>30</v>
      </c>
      <c r="H82" s="83">
        <v>1048.9</v>
      </c>
      <c r="I82" s="87">
        <v>34.9633333333333</v>
      </c>
      <c r="J82" s="40"/>
      <c r="K82" s="153">
        <v>1989</v>
      </c>
      <c r="L82" s="99">
        <v>4</v>
      </c>
      <c r="M82" s="83">
        <v>161.5</v>
      </c>
      <c r="N82" s="89">
        <v>40.375</v>
      </c>
      <c r="O82" t="s" s="125">
        <v>70</v>
      </c>
      <c r="P82" s="129">
        <f>AVERAGE(B82:B88)</f>
        <v>43.7142857142857</v>
      </c>
      <c r="Q82" s="97">
        <f>AVERAGE(D82:D88)</f>
        <v>32.5689622143983</v>
      </c>
      <c r="R82" t="s" s="128">
        <v>70</v>
      </c>
      <c r="S82" s="129">
        <f>AVERAGE(G82:G88)</f>
        <v>21.1428571428571</v>
      </c>
      <c r="T82" s="97">
        <f>AVERAGE(I82:I88)</f>
        <v>35.7115408624284</v>
      </c>
      <c r="U82" t="s" s="128">
        <v>70</v>
      </c>
      <c r="V82" s="129">
        <f>AVERAGE(L82:L88)</f>
        <v>4.57142857142857</v>
      </c>
      <c r="W82" s="97">
        <f>AVERAGE(N82:N88)</f>
        <v>41.0440476190476</v>
      </c>
    </row>
    <row r="83" ht="21.95" customHeight="1">
      <c r="A83" s="152">
        <v>1990</v>
      </c>
      <c r="B83" s="99">
        <v>46</v>
      </c>
      <c r="C83" s="83">
        <v>1491.6</v>
      </c>
      <c r="D83" s="87">
        <v>32.4260869565217</v>
      </c>
      <c r="E83" s="40"/>
      <c r="F83" s="153">
        <v>1990</v>
      </c>
      <c r="G83" s="99">
        <v>19</v>
      </c>
      <c r="H83" s="83">
        <v>691.2</v>
      </c>
      <c r="I83" s="87">
        <v>36.3789473684211</v>
      </c>
      <c r="J83" s="40"/>
      <c r="K83" s="153">
        <v>1990</v>
      </c>
      <c r="L83" s="99">
        <v>4</v>
      </c>
      <c r="M83" s="83">
        <v>166</v>
      </c>
      <c r="N83" s="89">
        <v>41.5</v>
      </c>
      <c r="O83" t="s" s="125">
        <v>71</v>
      </c>
      <c r="P83" s="129">
        <f>AVERAGE(B83:B88)</f>
        <v>42.6666666666667</v>
      </c>
      <c r="Q83" s="97">
        <f>AVERAGE(D83:D88)</f>
        <v>32.4947892501313</v>
      </c>
      <c r="R83" t="s" s="128">
        <v>71</v>
      </c>
      <c r="S83" s="129">
        <f>AVERAGE(G83:G88)</f>
        <v>19.6666666666667</v>
      </c>
      <c r="T83" s="97">
        <f>AVERAGE(I83:I88)</f>
        <v>35.8362421172776</v>
      </c>
      <c r="U83" t="s" s="128">
        <v>71</v>
      </c>
      <c r="V83" s="129">
        <f>AVERAGE(L83:L88)</f>
        <v>4.66666666666667</v>
      </c>
      <c r="W83" s="97">
        <f>AVERAGE(N83:N88)</f>
        <v>41.1555555555556</v>
      </c>
    </row>
    <row r="84" ht="21.95" customHeight="1">
      <c r="A84" s="152">
        <v>1991</v>
      </c>
      <c r="B84" s="99">
        <v>51</v>
      </c>
      <c r="C84" s="83">
        <v>1661.5</v>
      </c>
      <c r="D84" s="87">
        <v>32.578431372549</v>
      </c>
      <c r="E84" s="40"/>
      <c r="F84" s="153">
        <v>1991</v>
      </c>
      <c r="G84" s="99">
        <v>26</v>
      </c>
      <c r="H84" s="83">
        <v>909</v>
      </c>
      <c r="I84" s="87">
        <v>34.9615384615385</v>
      </c>
      <c r="J84" s="40"/>
      <c r="K84" s="153">
        <v>1991</v>
      </c>
      <c r="L84" s="99">
        <v>4</v>
      </c>
      <c r="M84" s="83">
        <v>172.4</v>
      </c>
      <c r="N84" s="89">
        <v>43.1</v>
      </c>
      <c r="O84" t="s" s="125">
        <v>72</v>
      </c>
      <c r="P84" s="129">
        <f>AVERAGE(B84:B88)</f>
        <v>42</v>
      </c>
      <c r="Q84" s="97">
        <f>AVERAGE(D84:D88)</f>
        <v>32.5085297088532</v>
      </c>
      <c r="R84" t="s" s="128">
        <v>72</v>
      </c>
      <c r="S84" s="129">
        <f>AVERAGE(G84:G88)</f>
        <v>19.8</v>
      </c>
      <c r="T84" s="97">
        <f>AVERAGE(I84:I88)</f>
        <v>35.7277010670489</v>
      </c>
      <c r="U84" t="s" s="128">
        <v>72</v>
      </c>
      <c r="V84" s="129">
        <f>AVERAGE(L84:L88)</f>
        <v>4.8</v>
      </c>
      <c r="W84" s="97">
        <f>AVERAGE(N84:N88)</f>
        <v>41.0866666666667</v>
      </c>
    </row>
    <row r="85" ht="21.95" customHeight="1">
      <c r="A85" s="152">
        <v>1992</v>
      </c>
      <c r="B85" s="99">
        <v>30</v>
      </c>
      <c r="C85" s="83">
        <v>956.9</v>
      </c>
      <c r="D85" s="87">
        <v>31.8966666666667</v>
      </c>
      <c r="E85" s="40"/>
      <c r="F85" s="153">
        <v>1992</v>
      </c>
      <c r="G85" s="99">
        <v>12</v>
      </c>
      <c r="H85" s="83">
        <v>426.5</v>
      </c>
      <c r="I85" s="87">
        <v>35.5416666666667</v>
      </c>
      <c r="J85" s="40"/>
      <c r="K85" s="153">
        <v>1992</v>
      </c>
      <c r="L85" s="99">
        <v>3</v>
      </c>
      <c r="M85" s="83">
        <v>122.4</v>
      </c>
      <c r="N85" s="89">
        <v>40.8</v>
      </c>
      <c r="O85" t="s" s="125">
        <v>73</v>
      </c>
      <c r="P85" s="129">
        <f>AVERAGE(B85:B88)</f>
        <v>39.75</v>
      </c>
      <c r="Q85" s="97">
        <f>AVERAGE(D85:D88)</f>
        <v>32.4910542929293</v>
      </c>
      <c r="R85" t="s" s="128">
        <v>73</v>
      </c>
      <c r="S85" s="129">
        <f>AVERAGE(G85:G88)</f>
        <v>18.25</v>
      </c>
      <c r="T85" s="97">
        <f>AVERAGE(I85:I88)</f>
        <v>35.9192417184265</v>
      </c>
      <c r="U85" t="s" s="128">
        <v>73</v>
      </c>
      <c r="V85" s="129">
        <f>AVERAGE(L85:L88)</f>
        <v>5</v>
      </c>
      <c r="W85" s="97">
        <f>AVERAGE(N85:N88)</f>
        <v>40.5833333333333</v>
      </c>
    </row>
    <row r="86" ht="21.95" customHeight="1">
      <c r="A86" s="152">
        <v>1993</v>
      </c>
      <c r="B86" s="99">
        <v>44</v>
      </c>
      <c r="C86" s="83">
        <v>1443.3</v>
      </c>
      <c r="D86" s="87">
        <v>32.8022727272727</v>
      </c>
      <c r="E86" s="40"/>
      <c r="F86" s="153">
        <v>1993</v>
      </c>
      <c r="G86" s="99">
        <v>23</v>
      </c>
      <c r="H86" s="83">
        <v>818.9</v>
      </c>
      <c r="I86" s="87">
        <v>35.604347826087</v>
      </c>
      <c r="J86" s="40"/>
      <c r="K86" s="153">
        <v>1993</v>
      </c>
      <c r="L86" s="99">
        <v>6</v>
      </c>
      <c r="M86" s="83">
        <v>242.4</v>
      </c>
      <c r="N86" s="89">
        <v>40.4</v>
      </c>
      <c r="O86" t="s" s="125">
        <v>74</v>
      </c>
      <c r="P86" s="129">
        <f>AVERAGE(B86:B88)</f>
        <v>43</v>
      </c>
      <c r="Q86" s="97">
        <f>AVERAGE(D86:D88)</f>
        <v>32.6891835016835</v>
      </c>
      <c r="R86" t="s" s="128">
        <v>74</v>
      </c>
      <c r="S86" s="129">
        <f>AVERAGE(G86:G88)</f>
        <v>20.3333333333333</v>
      </c>
      <c r="T86" s="97">
        <f>AVERAGE(I86:I88)</f>
        <v>36.0451000690131</v>
      </c>
      <c r="U86" t="s" s="128">
        <v>74</v>
      </c>
      <c r="V86" s="129">
        <f>AVERAGE(L86:L88)</f>
        <v>5.66666666666667</v>
      </c>
      <c r="W86" s="97">
        <f>AVERAGE(N86:N88)</f>
        <v>40.5111111111111</v>
      </c>
    </row>
    <row r="87" ht="21.95" customHeight="1">
      <c r="A87" s="152">
        <v>1994</v>
      </c>
      <c r="B87" s="157">
        <v>45</v>
      </c>
      <c r="C87" s="158">
        <v>1512.8</v>
      </c>
      <c r="D87" s="159">
        <v>33.6177777777778</v>
      </c>
      <c r="E87" s="40"/>
      <c r="F87" s="153">
        <v>1994</v>
      </c>
      <c r="G87" s="157">
        <v>24</v>
      </c>
      <c r="H87" s="158">
        <v>888.4</v>
      </c>
      <c r="I87" s="159">
        <v>37.0166666666667</v>
      </c>
      <c r="J87" s="40"/>
      <c r="K87" s="153">
        <v>1994</v>
      </c>
      <c r="L87" s="157">
        <v>9</v>
      </c>
      <c r="M87" s="158">
        <v>366.6</v>
      </c>
      <c r="N87" s="160">
        <v>40.7333333333333</v>
      </c>
      <c r="O87" t="s" s="125">
        <v>75</v>
      </c>
      <c r="P87" s="129">
        <f>AVERAGE(B87:B88)</f>
        <v>42.5</v>
      </c>
      <c r="Q87" s="97">
        <f>AVERAGE(D87:D88)</f>
        <v>32.6326388888889</v>
      </c>
      <c r="R87" t="s" s="128">
        <v>75</v>
      </c>
      <c r="S87" s="129">
        <f>AVERAGE(G87:G88)</f>
        <v>19</v>
      </c>
      <c r="T87" s="97">
        <f>AVERAGE(I87:I88)</f>
        <v>36.2654761904762</v>
      </c>
      <c r="U87" t="s" s="128">
        <v>75</v>
      </c>
      <c r="V87" s="129">
        <f>AVERAGE(L87:L88)</f>
        <v>5.5</v>
      </c>
      <c r="W87" s="97">
        <f>AVERAGE(N87:N88)</f>
        <v>40.5666666666667</v>
      </c>
    </row>
    <row r="88" ht="21.95" customHeight="1">
      <c r="A88" s="152">
        <v>1995</v>
      </c>
      <c r="B88" s="99">
        <v>40</v>
      </c>
      <c r="C88" s="83">
        <v>1265.9</v>
      </c>
      <c r="D88" s="87">
        <v>31.6475</v>
      </c>
      <c r="E88" s="40"/>
      <c r="F88" s="153">
        <v>1995</v>
      </c>
      <c r="G88" s="99">
        <v>14</v>
      </c>
      <c r="H88" s="83">
        <v>497.2</v>
      </c>
      <c r="I88" s="87">
        <v>35.5142857142857</v>
      </c>
      <c r="J88" s="40"/>
      <c r="K88" s="153">
        <v>1995</v>
      </c>
      <c r="L88" s="99">
        <v>2</v>
      </c>
      <c r="M88" s="83">
        <v>80.8</v>
      </c>
      <c r="N88" s="89">
        <v>40.4</v>
      </c>
      <c r="O88" t="s" s="125">
        <v>76</v>
      </c>
      <c r="P88" s="129">
        <f>AVERAGE(B88)</f>
        <v>40</v>
      </c>
      <c r="Q88" s="97">
        <f>AVERAGE(D88)</f>
        <v>31.6475</v>
      </c>
      <c r="R88" t="s" s="128">
        <v>76</v>
      </c>
      <c r="S88" s="129">
        <f>AVERAGE(G88)</f>
        <v>14</v>
      </c>
      <c r="T88" s="97">
        <f>AVERAGE(I88)</f>
        <v>35.5142857142857</v>
      </c>
      <c r="U88" t="s" s="128">
        <v>76</v>
      </c>
      <c r="V88" s="129">
        <f>AVERAGE(L88)</f>
        <v>2</v>
      </c>
      <c r="W88" s="97">
        <f>AVERAGE(N88)</f>
        <v>40.4</v>
      </c>
    </row>
    <row r="89" ht="21.95" customHeight="1">
      <c r="A89" s="152">
        <v>1996</v>
      </c>
      <c r="B89" s="99">
        <v>40</v>
      </c>
      <c r="C89" s="83">
        <v>1306.5</v>
      </c>
      <c r="D89" s="87">
        <v>32.6625</v>
      </c>
      <c r="E89" s="40"/>
      <c r="F89" s="153">
        <v>1996</v>
      </c>
      <c r="G89" s="99">
        <v>21</v>
      </c>
      <c r="H89" s="83">
        <v>746</v>
      </c>
      <c r="I89" s="87">
        <v>35.5238095238095</v>
      </c>
      <c r="J89" s="40"/>
      <c r="K89" s="153">
        <v>1996</v>
      </c>
      <c r="L89" s="99">
        <v>4</v>
      </c>
      <c r="M89" s="83">
        <v>158.1</v>
      </c>
      <c r="N89" s="89">
        <v>39.525</v>
      </c>
      <c r="O89" t="s" s="125">
        <v>77</v>
      </c>
      <c r="P89" s="161">
        <f>AVERAGE(B89)</f>
        <v>40</v>
      </c>
      <c r="Q89" s="162">
        <f>AVERAGE(D89)</f>
        <v>32.6625</v>
      </c>
      <c r="R89" t="s" s="128">
        <v>77</v>
      </c>
      <c r="S89" s="161">
        <f>AVERAGE(G89)</f>
        <v>21</v>
      </c>
      <c r="T89" s="162">
        <f>AVERAGE(I89)</f>
        <v>35.5238095238095</v>
      </c>
      <c r="U89" t="s" s="128">
        <v>77</v>
      </c>
      <c r="V89" s="161">
        <f>AVERAGE(L89)</f>
        <v>4</v>
      </c>
      <c r="W89" s="162">
        <f>AVERAGE(N89)</f>
        <v>39.525</v>
      </c>
    </row>
    <row r="90" ht="21.95" customHeight="1">
      <c r="A90" s="152">
        <v>1997</v>
      </c>
      <c r="B90" s="99">
        <v>44</v>
      </c>
      <c r="C90" s="83">
        <v>1480.7</v>
      </c>
      <c r="D90" s="87">
        <v>33.6522727272727</v>
      </c>
      <c r="E90" s="40"/>
      <c r="F90" s="153">
        <v>1997</v>
      </c>
      <c r="G90" s="99">
        <v>22</v>
      </c>
      <c r="H90" s="83">
        <v>819.9</v>
      </c>
      <c r="I90" s="87">
        <v>37.2681818181818</v>
      </c>
      <c r="J90" s="40"/>
      <c r="K90" s="153">
        <v>1997</v>
      </c>
      <c r="L90" s="99">
        <v>9</v>
      </c>
      <c r="M90" s="83">
        <v>367.1</v>
      </c>
      <c r="N90" s="89">
        <v>40.7888888888889</v>
      </c>
      <c r="O90" t="s" s="125">
        <v>76</v>
      </c>
      <c r="P90" s="129">
        <f>AVERAGE(B90)</f>
        <v>44</v>
      </c>
      <c r="Q90" s="97">
        <f>AVERAGE(D90)</f>
        <v>33.6522727272727</v>
      </c>
      <c r="R90" t="s" s="128">
        <v>76</v>
      </c>
      <c r="S90" s="129">
        <f>AVERAGE(G90)</f>
        <v>22</v>
      </c>
      <c r="T90" s="97">
        <f>AVERAGE(I90)</f>
        <v>37.2681818181818</v>
      </c>
      <c r="U90" t="s" s="128">
        <v>76</v>
      </c>
      <c r="V90" s="129">
        <f>AVERAGE(L90)</f>
        <v>9</v>
      </c>
      <c r="W90" s="97">
        <f>AVERAGE(N90)</f>
        <v>40.7888888888889</v>
      </c>
    </row>
    <row r="91" ht="21.95" customHeight="1">
      <c r="A91" s="152">
        <v>1998</v>
      </c>
      <c r="B91" s="99">
        <v>45</v>
      </c>
      <c r="C91" s="83">
        <v>1481</v>
      </c>
      <c r="D91" s="87">
        <v>32.9111111111111</v>
      </c>
      <c r="E91" s="40"/>
      <c r="F91" s="153">
        <v>1998</v>
      </c>
      <c r="G91" s="99">
        <v>22</v>
      </c>
      <c r="H91" s="83">
        <v>790.8</v>
      </c>
      <c r="I91" s="87">
        <v>35.9454545454545</v>
      </c>
      <c r="J91" s="40"/>
      <c r="K91" s="153">
        <v>1998</v>
      </c>
      <c r="L91" s="99">
        <v>3</v>
      </c>
      <c r="M91" s="83">
        <v>120.7</v>
      </c>
      <c r="N91" s="89">
        <v>40.2333333333333</v>
      </c>
      <c r="O91" t="s" s="125">
        <v>75</v>
      </c>
      <c r="P91" s="129">
        <f>AVERAGE(B90:B91)</f>
        <v>44.5</v>
      </c>
      <c r="Q91" s="97">
        <f>AVERAGE(D90:D91)</f>
        <v>33.2816919191919</v>
      </c>
      <c r="R91" t="s" s="128">
        <v>75</v>
      </c>
      <c r="S91" s="129">
        <f>AVERAGE(G90:G91)</f>
        <v>22</v>
      </c>
      <c r="T91" s="97">
        <f>AVERAGE(I90:I91)</f>
        <v>36.6068181818182</v>
      </c>
      <c r="U91" t="s" s="128">
        <v>75</v>
      </c>
      <c r="V91" s="129">
        <f>AVERAGE(L90:L91)</f>
        <v>6</v>
      </c>
      <c r="W91" s="97">
        <f>AVERAGE(N90:N91)</f>
        <v>40.5111111111111</v>
      </c>
    </row>
    <row r="92" ht="21.95" customHeight="1">
      <c r="A92" s="152">
        <v>1999</v>
      </c>
      <c r="B92" s="99">
        <v>35</v>
      </c>
      <c r="C92" s="83">
        <v>1143.8</v>
      </c>
      <c r="D92" s="87">
        <v>32.68</v>
      </c>
      <c r="E92" s="40"/>
      <c r="F92" s="153">
        <v>1999</v>
      </c>
      <c r="G92" s="99">
        <v>15</v>
      </c>
      <c r="H92" s="83">
        <v>540</v>
      </c>
      <c r="I92" s="87">
        <v>36</v>
      </c>
      <c r="J92" s="40"/>
      <c r="K92" s="153">
        <v>1999</v>
      </c>
      <c r="L92" s="99">
        <v>4</v>
      </c>
      <c r="M92" s="83">
        <v>156.1</v>
      </c>
      <c r="N92" s="89">
        <v>39.025</v>
      </c>
      <c r="O92" t="s" s="125">
        <v>74</v>
      </c>
      <c r="P92" s="129">
        <f>AVERAGE(B90:B92)</f>
        <v>41.3333333333333</v>
      </c>
      <c r="Q92" s="97">
        <f>AVERAGE(D90:D92)</f>
        <v>33.0811279461279</v>
      </c>
      <c r="R92" t="s" s="128">
        <v>74</v>
      </c>
      <c r="S92" s="129">
        <f>AVERAGE(G90:G92)</f>
        <v>19.6666666666667</v>
      </c>
      <c r="T92" s="97">
        <f>AVERAGE(I90:I92)</f>
        <v>36.4045454545454</v>
      </c>
      <c r="U92" t="s" s="128">
        <v>74</v>
      </c>
      <c r="V92" s="129">
        <f>AVERAGE(L90:L92)</f>
        <v>5.33333333333333</v>
      </c>
      <c r="W92" s="97">
        <f>AVERAGE(N90:N92)</f>
        <v>40.0157407407407</v>
      </c>
    </row>
    <row r="93" ht="21.95" customHeight="1">
      <c r="A93" s="152">
        <v>2000</v>
      </c>
      <c r="B93" s="99">
        <v>34</v>
      </c>
      <c r="C93" s="83">
        <v>1095.5</v>
      </c>
      <c r="D93" s="87">
        <v>32.2205882352941</v>
      </c>
      <c r="E93" s="40"/>
      <c r="F93" s="153">
        <v>2000</v>
      </c>
      <c r="G93" s="99">
        <v>15</v>
      </c>
      <c r="H93" s="83">
        <v>526.7</v>
      </c>
      <c r="I93" s="87">
        <v>35.1133333333333</v>
      </c>
      <c r="J93" s="40"/>
      <c r="K93" s="153">
        <v>2000</v>
      </c>
      <c r="L93" s="99">
        <v>1</v>
      </c>
      <c r="M93" s="83">
        <v>39.9</v>
      </c>
      <c r="N93" s="89">
        <v>39.9</v>
      </c>
      <c r="O93" t="s" s="125">
        <v>73</v>
      </c>
      <c r="P93" s="129">
        <f>AVERAGE(B90:B93)</f>
        <v>39.5</v>
      </c>
      <c r="Q93" s="97">
        <f>AVERAGE(D90:D93)</f>
        <v>32.8659930184195</v>
      </c>
      <c r="R93" t="s" s="128">
        <v>73</v>
      </c>
      <c r="S93" s="129">
        <f>AVERAGE(G90:G93)</f>
        <v>18.5</v>
      </c>
      <c r="T93" s="97">
        <f>AVERAGE(I90:I93)</f>
        <v>36.0817424242424</v>
      </c>
      <c r="U93" t="s" s="128">
        <v>73</v>
      </c>
      <c r="V93" s="129">
        <f>AVERAGE(L90:L93)</f>
        <v>4.25</v>
      </c>
      <c r="W93" s="97">
        <f>AVERAGE(N90:N93)</f>
        <v>39.9868055555556</v>
      </c>
    </row>
    <row r="94" ht="21.95" customHeight="1">
      <c r="A94" s="152">
        <v>2001</v>
      </c>
      <c r="B94" s="99">
        <v>35</v>
      </c>
      <c r="C94" s="83">
        <v>1138.4</v>
      </c>
      <c r="D94" s="87">
        <v>32.5257142857143</v>
      </c>
      <c r="E94" s="40"/>
      <c r="F94" s="153">
        <v>2001</v>
      </c>
      <c r="G94" s="99">
        <v>16</v>
      </c>
      <c r="H94" s="83">
        <v>570</v>
      </c>
      <c r="I94" s="87">
        <v>35.625</v>
      </c>
      <c r="J94" s="40"/>
      <c r="K94" s="153">
        <v>2001</v>
      </c>
      <c r="L94" s="99">
        <v>3</v>
      </c>
      <c r="M94" s="83">
        <v>120.9</v>
      </c>
      <c r="N94" s="89">
        <v>40.3</v>
      </c>
      <c r="O94" t="s" s="125">
        <v>72</v>
      </c>
      <c r="P94" s="129">
        <f>AVERAGE(B90:B94)</f>
        <v>38.6</v>
      </c>
      <c r="Q94" s="97">
        <f>AVERAGE(D90:D94)</f>
        <v>32.7979372718784</v>
      </c>
      <c r="R94" t="s" s="128">
        <v>72</v>
      </c>
      <c r="S94" s="129">
        <f>AVERAGE(G90:G94)</f>
        <v>18</v>
      </c>
      <c r="T94" s="97">
        <f>AVERAGE(I90:I94)</f>
        <v>35.9903939393939</v>
      </c>
      <c r="U94" t="s" s="128">
        <v>72</v>
      </c>
      <c r="V94" s="129">
        <f>AVERAGE(L90:L94)</f>
        <v>4</v>
      </c>
      <c r="W94" s="97">
        <f>AVERAGE(N90:N94)</f>
        <v>40.0494444444444</v>
      </c>
    </row>
    <row r="95" ht="21.95" customHeight="1">
      <c r="A95" s="152">
        <v>2002</v>
      </c>
      <c r="B95" s="99">
        <v>48</v>
      </c>
      <c r="C95" s="83">
        <v>1555.5</v>
      </c>
      <c r="D95" s="87">
        <v>32.40625</v>
      </c>
      <c r="E95" s="40"/>
      <c r="F95" s="153">
        <v>2002</v>
      </c>
      <c r="G95" s="99">
        <v>21</v>
      </c>
      <c r="H95" s="83">
        <v>748.7</v>
      </c>
      <c r="I95" s="87">
        <v>35.652380952381</v>
      </c>
      <c r="J95" s="40"/>
      <c r="K95" s="153">
        <v>2002</v>
      </c>
      <c r="L95" s="99">
        <v>4</v>
      </c>
      <c r="M95" s="83">
        <v>157.9</v>
      </c>
      <c r="N95" s="89">
        <v>39.475</v>
      </c>
      <c r="O95" t="s" s="125">
        <v>71</v>
      </c>
      <c r="P95" s="129">
        <f>AVERAGE(B90:B95)</f>
        <v>40.1666666666667</v>
      </c>
      <c r="Q95" s="97">
        <f>AVERAGE(D90:D95)</f>
        <v>32.7326560598987</v>
      </c>
      <c r="R95" t="s" s="128">
        <v>71</v>
      </c>
      <c r="S95" s="129">
        <f>AVERAGE(G90:G95)</f>
        <v>18.5</v>
      </c>
      <c r="T95" s="97">
        <f>AVERAGE(I90:I95)</f>
        <v>35.9340584415584</v>
      </c>
      <c r="U95" t="s" s="128">
        <v>71</v>
      </c>
      <c r="V95" s="129">
        <f>AVERAGE(L90:L95)</f>
        <v>4</v>
      </c>
      <c r="W95" s="97">
        <f>AVERAGE(N90:N95)</f>
        <v>39.9537037037037</v>
      </c>
    </row>
    <row r="96" ht="21.95" customHeight="1">
      <c r="A96" s="152">
        <v>2003</v>
      </c>
      <c r="B96" s="99">
        <v>44</v>
      </c>
      <c r="C96" s="83">
        <v>1488.5</v>
      </c>
      <c r="D96" s="87">
        <v>33.8295454545455</v>
      </c>
      <c r="E96" s="40"/>
      <c r="F96" s="153">
        <v>2003</v>
      </c>
      <c r="G96" s="99">
        <v>28</v>
      </c>
      <c r="H96" s="83">
        <v>1010.3</v>
      </c>
      <c r="I96" s="87">
        <v>36.0821428571429</v>
      </c>
      <c r="J96" s="40"/>
      <c r="K96" s="153">
        <v>2003</v>
      </c>
      <c r="L96" s="99">
        <v>6</v>
      </c>
      <c r="M96" s="83">
        <v>246.9</v>
      </c>
      <c r="N96" s="89">
        <v>41.15</v>
      </c>
      <c r="O96" t="s" s="125">
        <v>70</v>
      </c>
      <c r="P96" s="129">
        <f>AVERAGE(B90:B96)</f>
        <v>40.7142857142857</v>
      </c>
      <c r="Q96" s="97">
        <f>AVERAGE(D90:D96)</f>
        <v>32.8893545448482</v>
      </c>
      <c r="R96" t="s" s="128">
        <v>70</v>
      </c>
      <c r="S96" s="129">
        <f>AVERAGE(G90:G96)</f>
        <v>19.8571428571429</v>
      </c>
      <c r="T96" s="97">
        <f>AVERAGE(I90:I96)</f>
        <v>35.9552133580705</v>
      </c>
      <c r="U96" t="s" s="128">
        <v>70</v>
      </c>
      <c r="V96" s="129">
        <f>AVERAGE(L90:L96)</f>
        <v>4.28571428571429</v>
      </c>
      <c r="W96" s="97">
        <f>AVERAGE(N90:N96)</f>
        <v>40.1246031746032</v>
      </c>
    </row>
    <row r="97" ht="21.95" customHeight="1">
      <c r="A97" s="152">
        <v>2004</v>
      </c>
      <c r="B97" s="213">
        <v>39</v>
      </c>
      <c r="C97" s="214">
        <v>1309.2</v>
      </c>
      <c r="D97" s="215">
        <v>33.5692307692308</v>
      </c>
      <c r="E97" s="40"/>
      <c r="F97" s="153">
        <v>2004</v>
      </c>
      <c r="G97" s="213">
        <v>23</v>
      </c>
      <c r="H97" s="214">
        <v>834.9</v>
      </c>
      <c r="I97" s="215">
        <v>36.3</v>
      </c>
      <c r="J97" s="40"/>
      <c r="K97" s="153">
        <v>2004</v>
      </c>
      <c r="L97" s="213">
        <v>6</v>
      </c>
      <c r="M97" s="214">
        <v>243.3</v>
      </c>
      <c r="N97" s="216">
        <v>40.55</v>
      </c>
      <c r="O97" t="s" s="125">
        <v>69</v>
      </c>
      <c r="P97" s="129">
        <f>AVERAGE(B90:B97)</f>
        <v>40.5</v>
      </c>
      <c r="Q97" s="97">
        <f>AVERAGE(D90:D97)</f>
        <v>32.9743390728961</v>
      </c>
      <c r="R97" t="s" s="128">
        <v>69</v>
      </c>
      <c r="S97" s="129">
        <f>AVERAGE(G90:G97)</f>
        <v>20.25</v>
      </c>
      <c r="T97" s="97">
        <f>AVERAGE(I90:I97)</f>
        <v>35.9983116883117</v>
      </c>
      <c r="U97" t="s" s="128">
        <v>69</v>
      </c>
      <c r="V97" s="129">
        <f>AVERAGE(L90:L97)</f>
        <v>4.5</v>
      </c>
      <c r="W97" s="97">
        <f>AVERAGE(N90:N97)</f>
        <v>40.1777777777778</v>
      </c>
    </row>
    <row r="98" ht="21.95" customHeight="1">
      <c r="A98" s="152">
        <v>2005</v>
      </c>
      <c r="B98" s="99">
        <v>41</v>
      </c>
      <c r="C98" s="83">
        <v>1355.9</v>
      </c>
      <c r="D98" s="87">
        <v>33.0707317073171</v>
      </c>
      <c r="E98" s="40"/>
      <c r="F98" s="153">
        <v>2005</v>
      </c>
      <c r="G98" s="99">
        <v>22</v>
      </c>
      <c r="H98" s="83">
        <v>784.4</v>
      </c>
      <c r="I98" s="87">
        <v>35.6545454545455</v>
      </c>
      <c r="J98" s="40"/>
      <c r="K98" s="153">
        <v>2005</v>
      </c>
      <c r="L98" s="99">
        <v>5</v>
      </c>
      <c r="M98" s="83">
        <v>202.9</v>
      </c>
      <c r="N98" s="89">
        <v>40.58</v>
      </c>
      <c r="O98" t="s" s="125">
        <v>68</v>
      </c>
      <c r="P98" s="129">
        <f>AVERAGE(B90:B98)</f>
        <v>40.5555555555556</v>
      </c>
      <c r="Q98" s="97">
        <f>AVERAGE(D90:D98)</f>
        <v>32.9850493656095</v>
      </c>
      <c r="R98" t="s" s="128">
        <v>68</v>
      </c>
      <c r="S98" s="129">
        <f>AVERAGE(G90:G98)</f>
        <v>20.4444444444444</v>
      </c>
      <c r="T98" s="97">
        <f>AVERAGE(I90:I98)</f>
        <v>35.9601154401154</v>
      </c>
      <c r="U98" t="s" s="128">
        <v>68</v>
      </c>
      <c r="V98" s="129">
        <f>AVERAGE(L90:L98)</f>
        <v>4.55555555555556</v>
      </c>
      <c r="W98" s="97">
        <f>AVERAGE(N90:N98)</f>
        <v>40.2224691358025</v>
      </c>
    </row>
    <row r="99" ht="21.95" customHeight="1">
      <c r="A99" s="152">
        <v>2006</v>
      </c>
      <c r="B99" s="99">
        <v>46</v>
      </c>
      <c r="C99" s="83">
        <v>1487.4</v>
      </c>
      <c r="D99" s="87">
        <v>32.3347826086957</v>
      </c>
      <c r="E99" s="40"/>
      <c r="F99" s="153">
        <v>2006</v>
      </c>
      <c r="G99" s="99">
        <v>21</v>
      </c>
      <c r="H99" s="83">
        <v>741.4</v>
      </c>
      <c r="I99" s="87">
        <v>35.3047619047619</v>
      </c>
      <c r="J99" s="40"/>
      <c r="K99" s="153">
        <v>2006</v>
      </c>
      <c r="L99" s="99">
        <v>4</v>
      </c>
      <c r="M99" s="83">
        <v>161.8</v>
      </c>
      <c r="N99" s="89">
        <v>40.45</v>
      </c>
      <c r="O99" t="s" s="125">
        <v>67</v>
      </c>
      <c r="P99" s="129">
        <f>AVERAGE(B90:B99)</f>
        <v>41.1</v>
      </c>
      <c r="Q99" s="97">
        <f>AVERAGE(D90:D99)</f>
        <v>32.9200226899181</v>
      </c>
      <c r="R99" t="s" s="128">
        <v>67</v>
      </c>
      <c r="S99" s="129">
        <f>AVERAGE(G90:G99)</f>
        <v>20.5</v>
      </c>
      <c r="T99" s="97">
        <f>AVERAGE(I90:I99)</f>
        <v>35.8945800865801</v>
      </c>
      <c r="U99" t="s" s="128">
        <v>67</v>
      </c>
      <c r="V99" s="129">
        <f>AVERAGE(L90:L99)</f>
        <v>4.5</v>
      </c>
      <c r="W99" s="97">
        <f>AVERAGE(N90:N99)</f>
        <v>40.2452222222222</v>
      </c>
    </row>
    <row r="100" ht="21.95" customHeight="1">
      <c r="A100" s="152">
        <v>2007</v>
      </c>
      <c r="B100" s="99">
        <v>41</v>
      </c>
      <c r="C100" s="83">
        <v>1380</v>
      </c>
      <c r="D100" s="87">
        <v>33.6585365853659</v>
      </c>
      <c r="E100" s="40"/>
      <c r="F100" s="153">
        <v>2007</v>
      </c>
      <c r="G100" s="99">
        <v>24</v>
      </c>
      <c r="H100" s="83">
        <v>868.9</v>
      </c>
      <c r="I100" s="87">
        <v>36.2041666666667</v>
      </c>
      <c r="J100" s="40"/>
      <c r="K100" s="153">
        <v>2007</v>
      </c>
      <c r="L100" s="99">
        <v>7</v>
      </c>
      <c r="M100" s="83">
        <v>283.7</v>
      </c>
      <c r="N100" s="89">
        <v>40.5285714285714</v>
      </c>
      <c r="O100" t="s" s="125">
        <v>66</v>
      </c>
      <c r="P100" s="129">
        <f>AVERAGE(B90:B100)</f>
        <v>41.0909090909091</v>
      </c>
      <c r="Q100" s="97">
        <f>AVERAGE(D90:D100)</f>
        <v>32.987160316777</v>
      </c>
      <c r="R100" t="s" s="128">
        <v>66</v>
      </c>
      <c r="S100" s="129">
        <f>AVERAGE(G90:G100)</f>
        <v>20.8181818181818</v>
      </c>
      <c r="T100" s="97">
        <f>AVERAGE(I90:I100)</f>
        <v>35.9227243211334</v>
      </c>
      <c r="U100" t="s" s="128">
        <v>66</v>
      </c>
      <c r="V100" s="129">
        <f>AVERAGE(L90:L100)</f>
        <v>4.72727272727273</v>
      </c>
      <c r="W100" s="97">
        <f>AVERAGE(N90:N100)</f>
        <v>40.2709812409812</v>
      </c>
    </row>
    <row r="101" ht="21.95" customHeight="1">
      <c r="A101" s="152">
        <v>2008</v>
      </c>
      <c r="B101" s="99">
        <v>36</v>
      </c>
      <c r="C101" s="83">
        <v>1166.3</v>
      </c>
      <c r="D101" s="87">
        <v>32.3972222222222</v>
      </c>
      <c r="E101" s="40"/>
      <c r="F101" s="153">
        <v>2008</v>
      </c>
      <c r="G101" s="99">
        <v>15</v>
      </c>
      <c r="H101" s="83">
        <v>541.7</v>
      </c>
      <c r="I101" s="87">
        <v>36.1133333333333</v>
      </c>
      <c r="J101" s="40"/>
      <c r="K101" s="153">
        <v>2008</v>
      </c>
      <c r="L101" s="99">
        <v>4</v>
      </c>
      <c r="M101" s="83">
        <v>162.8</v>
      </c>
      <c r="N101" s="89">
        <v>40.7</v>
      </c>
      <c r="O101" t="s" s="125">
        <v>65</v>
      </c>
      <c r="P101" s="129">
        <f>AVERAGE(B90:B101)</f>
        <v>40.6666666666667</v>
      </c>
      <c r="Q101" s="97">
        <f>AVERAGE(D90:D101)</f>
        <v>32.9379988088975</v>
      </c>
      <c r="R101" t="s" s="128">
        <v>65</v>
      </c>
      <c r="S101" s="129">
        <f>AVERAGE(G90:G101)</f>
        <v>20.3333333333333</v>
      </c>
      <c r="T101" s="97">
        <f>AVERAGE(I90:I101)</f>
        <v>35.9386084054834</v>
      </c>
      <c r="U101" t="s" s="128">
        <v>65</v>
      </c>
      <c r="V101" s="129">
        <f>AVERAGE(L90:L101)</f>
        <v>4.66666666666667</v>
      </c>
      <c r="W101" s="97">
        <f>AVERAGE(N90:N101)</f>
        <v>40.3067328042328</v>
      </c>
    </row>
    <row r="102" ht="21.95" customHeight="1">
      <c r="A102" s="152">
        <v>2009</v>
      </c>
      <c r="B102" s="99">
        <v>40</v>
      </c>
      <c r="C102" s="83">
        <v>1347.6</v>
      </c>
      <c r="D102" s="87">
        <v>33.69</v>
      </c>
      <c r="E102" s="40"/>
      <c r="F102" s="153">
        <v>2009</v>
      </c>
      <c r="G102" s="99">
        <v>21</v>
      </c>
      <c r="H102" s="83">
        <v>772.2</v>
      </c>
      <c r="I102" s="87">
        <v>36.7714285714286</v>
      </c>
      <c r="J102" s="40"/>
      <c r="K102" s="153">
        <v>2009</v>
      </c>
      <c r="L102" s="99">
        <v>4</v>
      </c>
      <c r="M102" s="83">
        <v>172.7</v>
      </c>
      <c r="N102" s="89">
        <v>43.175</v>
      </c>
      <c r="O102" t="s" s="125">
        <v>64</v>
      </c>
      <c r="P102" s="129">
        <f>AVERAGE(B90:B102)</f>
        <v>40.6153846153846</v>
      </c>
      <c r="Q102" s="97">
        <f>AVERAGE(D90:D102)</f>
        <v>32.9958450543669</v>
      </c>
      <c r="R102" t="s" s="128">
        <v>64</v>
      </c>
      <c r="S102" s="129">
        <f>AVERAGE(G90:G102)</f>
        <v>20.3846153846154</v>
      </c>
      <c r="T102" s="97">
        <f>AVERAGE(I90:I102)</f>
        <v>36.0026714951715</v>
      </c>
      <c r="U102" t="s" s="128">
        <v>64</v>
      </c>
      <c r="V102" s="129">
        <f>AVERAGE(L90:L102)</f>
        <v>4.61538461538462</v>
      </c>
      <c r="W102" s="97">
        <f>AVERAGE(N90:N102)</f>
        <v>40.5273687423687</v>
      </c>
    </row>
    <row r="103" ht="21.95" customHeight="1">
      <c r="A103" s="152">
        <v>2010</v>
      </c>
      <c r="B103" s="99">
        <v>54</v>
      </c>
      <c r="C103" s="83">
        <v>1773.7</v>
      </c>
      <c r="D103" s="87">
        <v>32.8462962962963</v>
      </c>
      <c r="E103" s="40"/>
      <c r="F103" s="153">
        <v>2010</v>
      </c>
      <c r="G103" s="99">
        <v>27</v>
      </c>
      <c r="H103" s="83">
        <v>962.9</v>
      </c>
      <c r="I103" s="87">
        <v>35.662962962963</v>
      </c>
      <c r="J103" s="40"/>
      <c r="K103" s="153">
        <v>2010</v>
      </c>
      <c r="L103" s="99">
        <v>5</v>
      </c>
      <c r="M103" s="83">
        <v>205.6</v>
      </c>
      <c r="N103" s="89">
        <v>41.12</v>
      </c>
      <c r="O103" t="s" s="125">
        <v>63</v>
      </c>
      <c r="P103" s="129">
        <f>AVERAGE(B90:B103)</f>
        <v>41.5714285714286</v>
      </c>
      <c r="Q103" s="97">
        <f>AVERAGE(D90:D103)</f>
        <v>32.985163000219</v>
      </c>
      <c r="R103" t="s" s="128">
        <v>63</v>
      </c>
      <c r="S103" s="129">
        <f>AVERAGE(G90:G103)</f>
        <v>20.8571428571429</v>
      </c>
      <c r="T103" s="97">
        <f>AVERAGE(I90:I103)</f>
        <v>35.9784066000138</v>
      </c>
      <c r="U103" t="s" s="128">
        <v>63</v>
      </c>
      <c r="V103" s="129">
        <f>AVERAGE(L90:L103)</f>
        <v>4.64285714285714</v>
      </c>
      <c r="W103" s="97">
        <f>AVERAGE(N90:N103)</f>
        <v>40.5696995464853</v>
      </c>
    </row>
    <row r="104" ht="21.95" customHeight="1">
      <c r="A104" s="152">
        <v>2011</v>
      </c>
      <c r="B104" s="99">
        <v>36</v>
      </c>
      <c r="C104" s="83">
        <v>1190.3</v>
      </c>
      <c r="D104" s="87">
        <v>33.0638888888889</v>
      </c>
      <c r="E104" s="40"/>
      <c r="F104" s="153">
        <v>2011</v>
      </c>
      <c r="G104" s="99">
        <v>19</v>
      </c>
      <c r="H104" s="83">
        <v>683.1</v>
      </c>
      <c r="I104" s="87">
        <v>35.9526315789474</v>
      </c>
      <c r="J104" s="40"/>
      <c r="K104" s="153">
        <v>2011</v>
      </c>
      <c r="L104" s="99">
        <v>3</v>
      </c>
      <c r="M104" s="83">
        <v>125.4</v>
      </c>
      <c r="N104" s="89">
        <v>41.8</v>
      </c>
      <c r="O104" t="s" s="125">
        <v>62</v>
      </c>
      <c r="P104" s="129">
        <f>AVERAGE(B90:B104)</f>
        <v>41.2</v>
      </c>
      <c r="Q104" s="97">
        <f>AVERAGE(D90:D104)</f>
        <v>32.990411392797</v>
      </c>
      <c r="R104" t="s" s="128">
        <v>62</v>
      </c>
      <c r="S104" s="129">
        <f>AVERAGE(G90:G104)</f>
        <v>20.7333333333333</v>
      </c>
      <c r="T104" s="97">
        <f>AVERAGE(I90:I104)</f>
        <v>35.976688265276</v>
      </c>
      <c r="U104" t="s" s="128">
        <v>62</v>
      </c>
      <c r="V104" s="129">
        <f>AVERAGE(L90:L104)</f>
        <v>4.53333333333333</v>
      </c>
      <c r="W104" s="97">
        <f>AVERAGE(N90:N104)</f>
        <v>40.6517195767196</v>
      </c>
    </row>
    <row r="105" ht="21.95" customHeight="1">
      <c r="A105" s="152">
        <v>2012</v>
      </c>
      <c r="B105" s="99">
        <v>53</v>
      </c>
      <c r="C105" s="83">
        <v>1710.3</v>
      </c>
      <c r="D105" s="87">
        <v>32.2698113207547</v>
      </c>
      <c r="E105" s="40"/>
      <c r="F105" s="153">
        <v>2012</v>
      </c>
      <c r="G105" s="99">
        <v>21</v>
      </c>
      <c r="H105" s="83">
        <v>755</v>
      </c>
      <c r="I105" s="87">
        <v>35.952380952381</v>
      </c>
      <c r="J105" s="40"/>
      <c r="K105" s="153">
        <v>2012</v>
      </c>
      <c r="L105" s="99">
        <v>5</v>
      </c>
      <c r="M105" s="83">
        <v>200.8</v>
      </c>
      <c r="N105" s="89">
        <v>40.16</v>
      </c>
      <c r="O105" t="s" s="125">
        <v>61</v>
      </c>
      <c r="P105" s="129">
        <f>AVERAGE(B90:B105)</f>
        <v>41.9375</v>
      </c>
      <c r="Q105" s="97">
        <f>AVERAGE(D90:D105)</f>
        <v>32.9453738882943</v>
      </c>
      <c r="R105" t="s" s="128">
        <v>61</v>
      </c>
      <c r="S105" s="129">
        <f>AVERAGE(G90:G105)</f>
        <v>20.75</v>
      </c>
      <c r="T105" s="97">
        <f>AVERAGE(I90:I105)</f>
        <v>35.9751690582201</v>
      </c>
      <c r="U105" t="s" s="128">
        <v>61</v>
      </c>
      <c r="V105" s="129">
        <f>AVERAGE(L90:L105)</f>
        <v>4.5625</v>
      </c>
      <c r="W105" s="97">
        <f>AVERAGE(N90:N105)</f>
        <v>40.6209871031746</v>
      </c>
    </row>
    <row r="106" ht="21.95" customHeight="1">
      <c r="A106" s="152">
        <v>2013</v>
      </c>
      <c r="B106" s="99">
        <v>43</v>
      </c>
      <c r="C106" s="83">
        <v>1449.6</v>
      </c>
      <c r="D106" s="87">
        <v>33.7116279069767</v>
      </c>
      <c r="E106" s="40"/>
      <c r="F106" s="153">
        <v>2013</v>
      </c>
      <c r="G106" s="99">
        <v>22</v>
      </c>
      <c r="H106" s="83">
        <v>813.9</v>
      </c>
      <c r="I106" s="87">
        <v>36.9954545454545</v>
      </c>
      <c r="J106" s="40"/>
      <c r="K106" s="153">
        <v>2013</v>
      </c>
      <c r="L106" s="99">
        <v>5</v>
      </c>
      <c r="M106" s="83">
        <v>211.6</v>
      </c>
      <c r="N106" s="89">
        <v>42.32</v>
      </c>
      <c r="O106" t="s" s="125">
        <v>60</v>
      </c>
      <c r="P106" s="129">
        <f>AVERAGE(B90:B106)</f>
        <v>42</v>
      </c>
      <c r="Q106" s="97">
        <f>AVERAGE(D90:D106)</f>
        <v>32.9904476540992</v>
      </c>
      <c r="R106" t="s" s="128">
        <v>60</v>
      </c>
      <c r="S106" s="129">
        <f>AVERAGE(G90:G106)</f>
        <v>20.8235294117647</v>
      </c>
      <c r="T106" s="97">
        <f>AVERAGE(I90:I106)</f>
        <v>36.0351858515868</v>
      </c>
      <c r="U106" t="s" s="128">
        <v>60</v>
      </c>
      <c r="V106" s="129">
        <f>AVERAGE(L90:L106)</f>
        <v>4.58823529411765</v>
      </c>
      <c r="W106" s="97">
        <f>AVERAGE(N90:N106)</f>
        <v>40.720929038282</v>
      </c>
    </row>
    <row r="107" ht="21.95" customHeight="1">
      <c r="A107" s="152">
        <v>2014</v>
      </c>
      <c r="B107" s="99">
        <v>42</v>
      </c>
      <c r="C107" s="83">
        <v>1337.4</v>
      </c>
      <c r="D107" s="87">
        <v>31.8428571428571</v>
      </c>
      <c r="E107" s="40"/>
      <c r="F107" s="153">
        <v>2014</v>
      </c>
      <c r="G107" s="99">
        <v>17</v>
      </c>
      <c r="H107" s="83">
        <v>592.2</v>
      </c>
      <c r="I107" s="87">
        <v>34.8352941176471</v>
      </c>
      <c r="J107" s="40"/>
      <c r="K107" s="153">
        <v>2014</v>
      </c>
      <c r="L107" s="99">
        <v>3</v>
      </c>
      <c r="M107" s="83">
        <v>118.3</v>
      </c>
      <c r="N107" s="89">
        <v>39.4333333333333</v>
      </c>
      <c r="O107" t="s" s="125">
        <v>59</v>
      </c>
      <c r="P107" s="129">
        <f>AVERAGE(B90:B107)</f>
        <v>42</v>
      </c>
      <c r="Q107" s="97">
        <f>AVERAGE(D90:D107)</f>
        <v>32.9266926256968</v>
      </c>
      <c r="R107" t="s" s="128">
        <v>59</v>
      </c>
      <c r="S107" s="129">
        <f>AVERAGE(G90:G107)</f>
        <v>20.6111111111111</v>
      </c>
      <c r="T107" s="97">
        <f>AVERAGE(I90:I107)</f>
        <v>35.9685251997013</v>
      </c>
      <c r="U107" t="s" s="128">
        <v>59</v>
      </c>
      <c r="V107" s="129">
        <f>AVERAGE(L90:L107)</f>
        <v>4.5</v>
      </c>
      <c r="W107" s="97">
        <f>AVERAGE(N90:N107)</f>
        <v>40.6493959435626</v>
      </c>
    </row>
    <row r="108" ht="21.95" customHeight="1">
      <c r="A108" s="152">
        <v>2015</v>
      </c>
      <c r="B108" s="99">
        <v>47</v>
      </c>
      <c r="C108" s="83">
        <v>1595.6</v>
      </c>
      <c r="D108" s="87">
        <v>33.9489361702128</v>
      </c>
      <c r="E108" s="40"/>
      <c r="F108" s="153">
        <v>2015</v>
      </c>
      <c r="G108" s="99">
        <v>27</v>
      </c>
      <c r="H108" s="83">
        <v>988.8</v>
      </c>
      <c r="I108" s="87">
        <v>36.6222222222222</v>
      </c>
      <c r="J108" s="40"/>
      <c r="K108" s="153">
        <v>2015</v>
      </c>
      <c r="L108" s="99">
        <v>7</v>
      </c>
      <c r="M108" s="83">
        <v>283.9</v>
      </c>
      <c r="N108" s="89">
        <v>40.5571428571429</v>
      </c>
      <c r="O108" t="s" s="125">
        <v>58</v>
      </c>
      <c r="P108" s="129">
        <f>AVERAGE(B90:B108)</f>
        <v>42.2631578947368</v>
      </c>
      <c r="Q108" s="97">
        <f>AVERAGE(D90:D108)</f>
        <v>32.9804949175135</v>
      </c>
      <c r="R108" t="s" s="128">
        <v>58</v>
      </c>
      <c r="S108" s="129">
        <f>AVERAGE(G90:G108)</f>
        <v>20.9473684210526</v>
      </c>
      <c r="T108" s="97">
        <f>AVERAGE(I90:I108)</f>
        <v>36.0029303061497</v>
      </c>
      <c r="U108" t="s" s="128">
        <v>58</v>
      </c>
      <c r="V108" s="129">
        <f>AVERAGE(L90:L108)</f>
        <v>4.63157894736842</v>
      </c>
      <c r="W108" s="97">
        <f>AVERAGE(N90:N108)</f>
        <v>40.6445405179616</v>
      </c>
    </row>
    <row r="109" ht="21.95" customHeight="1">
      <c r="A109" s="152">
        <v>2016</v>
      </c>
      <c r="B109" s="99">
        <v>46</v>
      </c>
      <c r="C109" s="83">
        <v>1493.7</v>
      </c>
      <c r="D109" s="87">
        <v>32.4717391304348</v>
      </c>
      <c r="E109" s="40"/>
      <c r="F109" s="153">
        <v>2016</v>
      </c>
      <c r="G109" s="99">
        <v>24</v>
      </c>
      <c r="H109" s="83">
        <v>849.7</v>
      </c>
      <c r="I109" s="87">
        <v>35.4041666666667</v>
      </c>
      <c r="J109" s="40"/>
      <c r="K109" s="153">
        <v>2016</v>
      </c>
      <c r="L109" s="99">
        <v>3</v>
      </c>
      <c r="M109" s="83">
        <v>125.1</v>
      </c>
      <c r="N109" s="89">
        <v>41.7</v>
      </c>
      <c r="O109" t="s" s="125">
        <v>57</v>
      </c>
      <c r="P109" s="129">
        <f>AVERAGE(B90:B109)</f>
        <v>42.45</v>
      </c>
      <c r="Q109" s="97">
        <f>AVERAGE(D90:D109)</f>
        <v>32.9550571281595</v>
      </c>
      <c r="R109" t="s" s="128">
        <v>57</v>
      </c>
      <c r="S109" s="129">
        <f>AVERAGE(G90:G109)</f>
        <v>21.1</v>
      </c>
      <c r="T109" s="97">
        <f>AVERAGE(I90:I109)</f>
        <v>35.9729921241756</v>
      </c>
      <c r="U109" t="s" s="128">
        <v>57</v>
      </c>
      <c r="V109" s="129">
        <f>AVERAGE(L90:L109)</f>
        <v>4.55</v>
      </c>
      <c r="W109" s="97">
        <f>AVERAGE(N90:N109)</f>
        <v>40.6973134920635</v>
      </c>
    </row>
    <row r="110" ht="21.95" customHeight="1">
      <c r="A110" s="152">
        <v>2017</v>
      </c>
      <c r="B110" s="99">
        <v>44</v>
      </c>
      <c r="C110" s="83">
        <v>1408.2</v>
      </c>
      <c r="D110" s="87">
        <v>32.0045454545455</v>
      </c>
      <c r="E110" s="40"/>
      <c r="F110" s="153">
        <v>2017</v>
      </c>
      <c r="G110" s="99">
        <v>19</v>
      </c>
      <c r="H110" s="83">
        <v>662.9</v>
      </c>
      <c r="I110" s="87">
        <v>34.8894736842105</v>
      </c>
      <c r="J110" s="40"/>
      <c r="K110" s="153">
        <v>2017</v>
      </c>
      <c r="L110" s="99">
        <v>1</v>
      </c>
      <c r="M110" s="83">
        <v>42.6</v>
      </c>
      <c r="N110" s="89">
        <v>42.6</v>
      </c>
      <c r="O110" s="96"/>
      <c r="P110" s="83"/>
      <c r="Q110" s="83"/>
      <c r="R110" s="84"/>
      <c r="S110" s="83"/>
      <c r="T110" s="83"/>
      <c r="U110" s="84"/>
      <c r="V110" s="83"/>
      <c r="W110" s="97"/>
    </row>
    <row r="111" ht="21.95" customHeight="1">
      <c r="A111" s="152">
        <v>2018</v>
      </c>
      <c r="B111" s="99">
        <v>41</v>
      </c>
      <c r="C111" s="83">
        <v>1300.7</v>
      </c>
      <c r="D111" s="87">
        <v>31.7243902439024</v>
      </c>
      <c r="E111" s="40"/>
      <c r="F111" s="153">
        <v>2018</v>
      </c>
      <c r="G111" s="99">
        <v>16</v>
      </c>
      <c r="H111" s="83">
        <v>556.4</v>
      </c>
      <c r="I111" s="87">
        <v>34.775</v>
      </c>
      <c r="J111" s="40"/>
      <c r="K111" s="153">
        <v>2018</v>
      </c>
      <c r="L111" s="99">
        <v>2</v>
      </c>
      <c r="M111" s="83">
        <v>81.2</v>
      </c>
      <c r="N111" s="89">
        <v>40.6</v>
      </c>
      <c r="O111" s="96"/>
      <c r="P111" s="83"/>
      <c r="Q111" s="83"/>
      <c r="R111" s="84"/>
      <c r="S111" s="83"/>
      <c r="T111" s="83"/>
      <c r="U111" s="84"/>
      <c r="V111" s="83"/>
      <c r="W111" s="97"/>
    </row>
    <row r="112" ht="21.95" customHeight="1">
      <c r="A112" s="152">
        <v>2019</v>
      </c>
      <c r="B112" s="99">
        <v>56</v>
      </c>
      <c r="C112" s="83">
        <v>1840.5</v>
      </c>
      <c r="D112" s="87">
        <v>32.8660714285714</v>
      </c>
      <c r="E112" s="40"/>
      <c r="F112" s="153">
        <v>2019</v>
      </c>
      <c r="G112" s="99">
        <v>31</v>
      </c>
      <c r="H112" s="83">
        <v>1098.4</v>
      </c>
      <c r="I112" s="87">
        <v>35.4322580645161</v>
      </c>
      <c r="J112" s="40"/>
      <c r="K112" s="153">
        <v>2019</v>
      </c>
      <c r="L112" s="99">
        <v>7</v>
      </c>
      <c r="M112" s="83">
        <v>278.1</v>
      </c>
      <c r="N112" s="89">
        <v>39.7285714285714</v>
      </c>
      <c r="O112" s="96"/>
      <c r="P112" s="83"/>
      <c r="Q112" s="83"/>
      <c r="R112" s="84"/>
      <c r="S112" s="83"/>
      <c r="T112" s="83"/>
      <c r="U112" s="84"/>
      <c r="V112" s="83"/>
      <c r="W112" s="97"/>
    </row>
    <row r="113" ht="21.95" customHeight="1">
      <c r="A113" s="152">
        <v>2020</v>
      </c>
      <c r="B113" s="99">
        <v>45</v>
      </c>
      <c r="C113" s="83">
        <v>1472.7</v>
      </c>
      <c r="D113" s="87">
        <v>32.7266666666667</v>
      </c>
      <c r="E113" s="40"/>
      <c r="F113" s="153">
        <v>2020</v>
      </c>
      <c r="G113" s="99">
        <v>20</v>
      </c>
      <c r="H113" s="83">
        <v>728.3</v>
      </c>
      <c r="I113" s="87">
        <v>36.415</v>
      </c>
      <c r="J113" s="40"/>
      <c r="K113" s="153">
        <v>2020</v>
      </c>
      <c r="L113" s="99">
        <v>6</v>
      </c>
      <c r="M113" s="83">
        <v>242.9</v>
      </c>
      <c r="N113" s="89">
        <v>40.4833333333333</v>
      </c>
      <c r="O113" s="96"/>
      <c r="P113" s="83"/>
      <c r="Q113" s="83"/>
      <c r="R113" s="84"/>
      <c r="S113" s="83"/>
      <c r="T113" s="83"/>
      <c r="U113" s="84"/>
      <c r="V113" s="83"/>
      <c r="W113" s="97"/>
    </row>
    <row r="114" ht="21.95" customHeight="1">
      <c r="A114" s="152">
        <v>2021</v>
      </c>
      <c r="B114" s="99">
        <v>51</v>
      </c>
      <c r="C114" s="83">
        <v>1616.6</v>
      </c>
      <c r="D114" s="87">
        <v>31.6980392156863</v>
      </c>
      <c r="E114" s="40"/>
      <c r="F114" s="153">
        <v>2021</v>
      </c>
      <c r="G114" s="99">
        <v>19</v>
      </c>
      <c r="H114" s="83">
        <v>676.6</v>
      </c>
      <c r="I114" s="87">
        <v>35.6105263157895</v>
      </c>
      <c r="J114" s="40"/>
      <c r="K114" s="153">
        <v>2021</v>
      </c>
      <c r="L114" s="99">
        <v>4</v>
      </c>
      <c r="M114" s="83">
        <v>160.5</v>
      </c>
      <c r="N114" s="89">
        <v>40.125</v>
      </c>
      <c r="O114" s="96"/>
      <c r="P114" s="83"/>
      <c r="Q114" s="83"/>
      <c r="R114" s="84"/>
      <c r="S114" s="83"/>
      <c r="T114" s="83"/>
      <c r="U114" s="84"/>
      <c r="V114" s="83"/>
      <c r="W114" s="97"/>
    </row>
    <row r="115" ht="21.95" customHeight="1">
      <c r="A115" s="152">
        <v>2022</v>
      </c>
      <c r="B115" s="99">
        <v>34</v>
      </c>
      <c r="C115" s="83">
        <v>1104.9</v>
      </c>
      <c r="D115" s="87">
        <v>32.4970588235294</v>
      </c>
      <c r="E115" s="40"/>
      <c r="F115" s="153">
        <v>2022</v>
      </c>
      <c r="G115" s="99">
        <v>15</v>
      </c>
      <c r="H115" s="83">
        <v>533.1</v>
      </c>
      <c r="I115" s="87">
        <v>35.54</v>
      </c>
      <c r="J115" s="40"/>
      <c r="K115" s="153">
        <v>2022</v>
      </c>
      <c r="L115" s="99">
        <v>2</v>
      </c>
      <c r="M115" s="83">
        <v>87</v>
      </c>
      <c r="N115" s="89">
        <v>43.5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43.1</v>
      </c>
      <c r="C138" s="83">
        <f>AVERAGE(C79:C88)</f>
        <v>1408.09</v>
      </c>
      <c r="D138" s="87">
        <f>AVERAGE(D79:D88)</f>
        <v>32.6393748630865</v>
      </c>
      <c r="E138" s="40"/>
      <c r="F138" t="s" s="100">
        <v>79</v>
      </c>
      <c r="G138" s="99">
        <f>AVERAGE(G79:G88)</f>
        <v>21.2</v>
      </c>
      <c r="H138" s="83">
        <f>AVERAGE(H79:H88)</f>
        <v>754.9299999999999</v>
      </c>
      <c r="I138" s="87">
        <f>AVERAGE(I79:I88)</f>
        <v>35.6679144622858</v>
      </c>
      <c r="J138" s="40"/>
      <c r="K138" t="s" s="100">
        <v>79</v>
      </c>
      <c r="L138" s="99">
        <f>AVERAGE(L79:L88)</f>
        <v>4.6</v>
      </c>
      <c r="M138" s="83">
        <f>AVERAGE(M79:M88)</f>
        <v>187.67</v>
      </c>
      <c r="N138" s="89">
        <f>AVERAGE(N79:N88)</f>
        <v>40.8832142857143</v>
      </c>
      <c r="O138" s="96"/>
      <c r="P138" s="83"/>
      <c r="Q138" s="83"/>
      <c r="R138" s="84"/>
      <c r="S138" s="83"/>
      <c r="T138" s="83"/>
      <c r="U138" s="84"/>
      <c r="V138" s="83"/>
      <c r="W138" s="97"/>
    </row>
    <row r="139" ht="21.95" customHeight="1">
      <c r="A139" t="s" s="98">
        <v>80</v>
      </c>
      <c r="B139" s="83">
        <f>AVERAGE(B90:B99)</f>
        <v>41.1</v>
      </c>
      <c r="C139" s="83">
        <f>AVERAGE(C90:C99)</f>
        <v>1353.59</v>
      </c>
      <c r="D139" s="87">
        <f>AVERAGE(D90:D99)</f>
        <v>32.9200226899181</v>
      </c>
      <c r="E139" s="40"/>
      <c r="F139" t="s" s="100">
        <v>80</v>
      </c>
      <c r="G139" s="83">
        <f>AVERAGE(G90:G99)</f>
        <v>20.5</v>
      </c>
      <c r="H139" s="83">
        <f>AVERAGE(H90:H99)</f>
        <v>736.71</v>
      </c>
      <c r="I139" s="87">
        <f>AVERAGE(I90:I99)</f>
        <v>35.8945800865801</v>
      </c>
      <c r="J139" s="40"/>
      <c r="K139" t="s" s="100">
        <v>80</v>
      </c>
      <c r="L139" s="83">
        <f>AVERAGE(L90:L99)</f>
        <v>4.5</v>
      </c>
      <c r="M139" s="83">
        <f>AVERAGE(M90:M99)</f>
        <v>181.75</v>
      </c>
      <c r="N139" s="89">
        <f>AVERAGE(N90:N99)</f>
        <v>40.2452222222222</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AVERAGE(B87:B96)</f>
        <v>41</v>
      </c>
      <c r="C141" s="83">
        <f>AVERAGE(C87:C96)</f>
        <v>1346.86</v>
      </c>
      <c r="D141" s="87">
        <f>AVERAGE(D87:D96)</f>
        <v>32.8153259591716</v>
      </c>
      <c r="E141" s="40"/>
      <c r="F141" t="s" s="104">
        <v>82</v>
      </c>
      <c r="G141" s="83">
        <f>AVERAGE(G87:G96)</f>
        <v>19.8</v>
      </c>
      <c r="H141" s="83">
        <f>AVERAGE(H87:H96)</f>
        <v>713.8</v>
      </c>
      <c r="I141" s="87">
        <f>AVERAGE(I87:I96)</f>
        <v>35.9741255411255</v>
      </c>
      <c r="J141" s="40"/>
      <c r="K141" t="s" s="104">
        <v>82</v>
      </c>
      <c r="L141" s="83">
        <f>AVERAGE(L87:L96)</f>
        <v>4.5</v>
      </c>
      <c r="M141" s="83">
        <f>AVERAGE(M87:M96)</f>
        <v>181.5</v>
      </c>
      <c r="N141" s="89">
        <f>AVERAGE(N87:N96)</f>
        <v>40.1530555555556</v>
      </c>
      <c r="O141" s="96"/>
      <c r="P141" s="83"/>
      <c r="Q141" s="83"/>
      <c r="R141" s="84"/>
      <c r="S141" s="83"/>
      <c r="T141" s="83"/>
      <c r="U141" s="84"/>
      <c r="V141" s="83"/>
      <c r="W141" s="97"/>
    </row>
    <row r="142" ht="21.95" customHeight="1">
      <c r="A142" t="s" s="103">
        <v>83</v>
      </c>
      <c r="B142" s="83">
        <f>AVERAGE(B98:B107)</f>
        <v>43.2</v>
      </c>
      <c r="C142" s="83">
        <f>AVERAGE(C98:C107)</f>
        <v>1419.85</v>
      </c>
      <c r="D142" s="87">
        <f>AVERAGE(D98:D107)</f>
        <v>32.8885754679375</v>
      </c>
      <c r="E142" s="40"/>
      <c r="F142" t="s" s="104">
        <v>83</v>
      </c>
      <c r="G142" s="83">
        <f>AVERAGE(G98:G107)</f>
        <v>20.9</v>
      </c>
      <c r="H142" s="83">
        <f>AVERAGE(H98:H107)</f>
        <v>751.5700000000001</v>
      </c>
      <c r="I142" s="87">
        <f>AVERAGE(I98:I107)</f>
        <v>35.9446960088129</v>
      </c>
      <c r="J142" s="40"/>
      <c r="K142" t="s" s="104">
        <v>83</v>
      </c>
      <c r="L142" s="83">
        <f>AVERAGE(L98:L107)</f>
        <v>4.5</v>
      </c>
      <c r="M142" s="83">
        <f>AVERAGE(M98:M107)</f>
        <v>184.56</v>
      </c>
      <c r="N142" s="89">
        <f>AVERAGE(N98:N107)</f>
        <v>41.0266904761905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42</v>
      </c>
      <c r="C145" s="83">
        <f>AVERAGE(C84:C88)</f>
        <v>1368.08</v>
      </c>
      <c r="D145" s="87">
        <f>AVERAGE(D84:D88)</f>
        <v>32.5085297088532</v>
      </c>
      <c r="E145" s="40"/>
      <c r="F145" t="s" s="100">
        <v>79</v>
      </c>
      <c r="G145" s="83">
        <f>AVERAGE(G84:G88)</f>
        <v>19.8</v>
      </c>
      <c r="H145" s="83">
        <f>AVERAGE(H84:H88)</f>
        <v>708</v>
      </c>
      <c r="I145" s="87">
        <f>AVERAGE(I84:I88)</f>
        <v>35.7277010670489</v>
      </c>
      <c r="J145" s="40"/>
      <c r="K145" t="s" s="100">
        <v>79</v>
      </c>
      <c r="L145" s="83">
        <f>AVERAGE(L84:L88)</f>
        <v>4.8</v>
      </c>
      <c r="M145" s="83">
        <f>AVERAGE(M84:M88)</f>
        <v>196.92</v>
      </c>
      <c r="N145" s="89">
        <f>AVERAGE(N84:N88)</f>
        <v>41.0866666666667</v>
      </c>
      <c r="O145" s="96"/>
      <c r="P145" s="83"/>
      <c r="Q145" s="83"/>
      <c r="R145" s="84"/>
      <c r="S145" s="83"/>
      <c r="T145" s="83"/>
      <c r="U145" s="84"/>
      <c r="V145" s="83"/>
      <c r="W145" s="97"/>
    </row>
    <row r="146" ht="21.95" customHeight="1">
      <c r="A146" t="s" s="98">
        <v>80</v>
      </c>
      <c r="B146" s="83">
        <f>AVERAGE(B90:B94)</f>
        <v>38.6</v>
      </c>
      <c r="C146" s="83">
        <f>AVERAGE(C90:C94)</f>
        <v>1267.88</v>
      </c>
      <c r="D146" s="87">
        <f>AVERAGE(D90:D94)</f>
        <v>32.7979372718784</v>
      </c>
      <c r="E146" s="40"/>
      <c r="F146" t="s" s="100">
        <v>80</v>
      </c>
      <c r="G146" s="83">
        <f>AVERAGE(G90:G94)</f>
        <v>18</v>
      </c>
      <c r="H146" s="83">
        <f>AVERAGE(H90:H94)</f>
        <v>649.48</v>
      </c>
      <c r="I146" s="87">
        <f>AVERAGE(I90:I94)</f>
        <v>35.9903939393939</v>
      </c>
      <c r="J146" s="40"/>
      <c r="K146" t="s" s="100">
        <v>80</v>
      </c>
      <c r="L146" s="83">
        <f>AVERAGE(L90:L94)</f>
        <v>4</v>
      </c>
      <c r="M146" s="83">
        <f>AVERAGE(M90:M94)</f>
        <v>160.94</v>
      </c>
      <c r="N146" s="89">
        <f>AVERAGE(N90:N94)</f>
        <v>40.0494444444444</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AVERAGE(B92:B96)</f>
        <v>39.2</v>
      </c>
      <c r="C148" s="83">
        <f>AVERAGE(C92:C96)</f>
        <v>1284.34</v>
      </c>
      <c r="D148" s="87">
        <f>AVERAGE(D92:D96)</f>
        <v>32.7324195951108</v>
      </c>
      <c r="E148" s="40"/>
      <c r="F148" t="s" s="104">
        <v>82</v>
      </c>
      <c r="G148" s="83">
        <f>AVERAGE(G92:G96)</f>
        <v>19</v>
      </c>
      <c r="H148" s="83">
        <f>AVERAGE(H92:H96)</f>
        <v>679.14</v>
      </c>
      <c r="I148" s="87">
        <f>AVERAGE(I92:I96)</f>
        <v>35.6945714285714</v>
      </c>
      <c r="J148" s="40"/>
      <c r="K148" t="s" s="104">
        <v>82</v>
      </c>
      <c r="L148" s="83">
        <f>AVERAGE(L92:L96)</f>
        <v>3.6</v>
      </c>
      <c r="M148" s="83">
        <f>AVERAGE(M92:M96)</f>
        <v>144.34</v>
      </c>
      <c r="N148" s="89">
        <f>AVERAGE(N92:N96)</f>
        <v>39.97</v>
      </c>
      <c r="O148" s="96"/>
      <c r="P148" s="83"/>
      <c r="Q148" s="83"/>
      <c r="R148" s="84"/>
      <c r="S148" s="83"/>
      <c r="T148" s="83"/>
      <c r="U148" s="84"/>
      <c r="V148" s="83"/>
      <c r="W148" s="97"/>
    </row>
    <row r="149" ht="21.95" customHeight="1">
      <c r="A149" t="s" s="103">
        <v>83</v>
      </c>
      <c r="B149" s="83">
        <f>AVERAGE(B98:B102)</f>
        <v>40.8</v>
      </c>
      <c r="C149" s="83">
        <f>AVERAGE(C98:C102)</f>
        <v>1347.44</v>
      </c>
      <c r="D149" s="87">
        <f>AVERAGE(D98:D102)</f>
        <v>33.0302546247202</v>
      </c>
      <c r="E149" s="40"/>
      <c r="F149" t="s" s="104">
        <v>83</v>
      </c>
      <c r="G149" s="83">
        <f>AVERAGE(G98:G102)</f>
        <v>20.6</v>
      </c>
      <c r="H149" s="83">
        <f>AVERAGE(H98:H102)</f>
        <v>741.72</v>
      </c>
      <c r="I149" s="87">
        <f>AVERAGE(I98:I102)</f>
        <v>36.0096471861472</v>
      </c>
      <c r="J149" s="40"/>
      <c r="K149" t="s" s="104">
        <v>83</v>
      </c>
      <c r="L149" s="83">
        <f>AVERAGE(L98:L102)</f>
        <v>4.8</v>
      </c>
      <c r="M149" s="83">
        <f>AVERAGE(M98:M102)</f>
        <v>196.78</v>
      </c>
      <c r="N149" s="89">
        <f>AVERAGE(N98:N102)</f>
        <v>41.0867142857143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2.xml><?xml version="1.0" encoding="utf-8"?>
<worksheet xmlns:r="http://schemas.openxmlformats.org/officeDocument/2006/relationships" xmlns="http://schemas.openxmlformats.org/spreadsheetml/2006/main">
  <dimension ref="A1:W148"/>
  <sheetViews>
    <sheetView workbookViewId="0" showGridLines="0" defaultGridColor="1"/>
  </sheetViews>
  <sheetFormatPr defaultColWidth="16.3333" defaultRowHeight="19.9" customHeight="1" outlineLevelRow="0" outlineLevelCol="0"/>
  <cols>
    <col min="1" max="1" width="10" style="260" customWidth="1"/>
    <col min="2" max="4" width="12.1719" style="260" customWidth="1"/>
    <col min="5" max="5" width="1.35156" style="260" customWidth="1"/>
    <col min="6" max="6" width="10" style="260" customWidth="1"/>
    <col min="7" max="9" width="12.1719" style="260" customWidth="1"/>
    <col min="10" max="10" width="1.35156" style="260" customWidth="1"/>
    <col min="11" max="11" width="10" style="260" customWidth="1"/>
    <col min="12" max="14" width="12.1719" style="260" customWidth="1"/>
    <col min="15" max="15" width="10.8516" style="260" customWidth="1"/>
    <col min="16" max="17" width="6.5" style="260" customWidth="1"/>
    <col min="18" max="18" width="10.8516" style="260" customWidth="1"/>
    <col min="19" max="20" width="6.5" style="260" customWidth="1"/>
    <col min="21" max="21" width="10.8516" style="260" customWidth="1"/>
    <col min="22" max="23" width="6.5" style="260" customWidth="1"/>
    <col min="24" max="16384" width="16.3516" style="260" customWidth="1"/>
  </cols>
  <sheetData>
    <row r="1" ht="63.8" customHeight="1">
      <c r="A1" t="s" s="134">
        <v>246</v>
      </c>
      <c r="B1" t="s" s="191">
        <v>40</v>
      </c>
      <c r="C1" t="s" s="191">
        <v>41</v>
      </c>
      <c r="D1" t="s" s="192">
        <v>42</v>
      </c>
      <c r="E1" s="29"/>
      <c r="F1" t="s" s="137">
        <v>247</v>
      </c>
      <c r="G1" t="s" s="191">
        <v>44</v>
      </c>
      <c r="H1" t="s" s="191">
        <v>45</v>
      </c>
      <c r="I1" t="s" s="192">
        <v>46</v>
      </c>
      <c r="J1" s="29"/>
      <c r="K1" t="s" s="137">
        <v>248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1914</v>
      </c>
      <c r="B3" s="99">
        <v>28</v>
      </c>
      <c r="C3" s="83">
        <v>1004.7</v>
      </c>
      <c r="D3" s="87">
        <v>35.8821428571429</v>
      </c>
      <c r="E3" s="40"/>
      <c r="F3" s="153">
        <v>1914</v>
      </c>
      <c r="G3" s="99">
        <v>13</v>
      </c>
      <c r="H3" s="83">
        <v>509.4</v>
      </c>
      <c r="I3" s="87">
        <v>39.1846153846154</v>
      </c>
      <c r="J3" s="40"/>
      <c r="K3" s="153">
        <v>1914</v>
      </c>
      <c r="L3" s="99">
        <v>3</v>
      </c>
      <c r="M3" s="83">
        <v>128.3</v>
      </c>
      <c r="N3" s="89">
        <v>42.7666666666667</v>
      </c>
      <c r="O3" s="155"/>
      <c r="P3" s="129"/>
      <c r="Q3" s="97"/>
      <c r="R3" s="156"/>
      <c r="S3" s="129"/>
      <c r="T3" s="97"/>
      <c r="U3" s="156"/>
      <c r="V3" s="129"/>
      <c r="W3" s="97"/>
    </row>
    <row r="4" ht="21.95" customHeight="1">
      <c r="A4" s="152">
        <v>1915</v>
      </c>
      <c r="B4" s="99">
        <v>24</v>
      </c>
      <c r="C4" s="83">
        <v>871.5</v>
      </c>
      <c r="D4" s="87">
        <v>36.3125</v>
      </c>
      <c r="E4" s="40"/>
      <c r="F4" s="153">
        <v>1915</v>
      </c>
      <c r="G4" s="99">
        <v>14</v>
      </c>
      <c r="H4" s="83">
        <v>541.3</v>
      </c>
      <c r="I4" s="87">
        <v>38.6642857142857</v>
      </c>
      <c r="J4" s="40"/>
      <c r="K4" s="153">
        <v>1915</v>
      </c>
      <c r="L4" s="99">
        <v>3</v>
      </c>
      <c r="M4" s="83">
        <v>128.1</v>
      </c>
      <c r="N4" s="89">
        <v>42.7</v>
      </c>
      <c r="O4" s="155"/>
      <c r="P4" s="129"/>
      <c r="Q4" s="97"/>
      <c r="R4" s="156"/>
      <c r="S4" s="129"/>
      <c r="T4" s="97"/>
      <c r="U4" s="156"/>
      <c r="V4" s="129"/>
      <c r="W4" s="97"/>
    </row>
    <row r="5" ht="21.95" customHeight="1">
      <c r="A5" s="152">
        <v>1916</v>
      </c>
      <c r="B5" s="99">
        <v>24</v>
      </c>
      <c r="C5" s="83">
        <v>871.6</v>
      </c>
      <c r="D5" s="87">
        <v>36.3166666666667</v>
      </c>
      <c r="E5" s="40"/>
      <c r="F5" s="153">
        <v>1916</v>
      </c>
      <c r="G5" s="99">
        <v>12</v>
      </c>
      <c r="H5" s="83">
        <v>482.8</v>
      </c>
      <c r="I5" s="87">
        <v>40.2333333333333</v>
      </c>
      <c r="J5" s="40"/>
      <c r="K5" s="153">
        <v>1916</v>
      </c>
      <c r="L5" s="99">
        <v>6</v>
      </c>
      <c r="M5" s="83">
        <v>253.7</v>
      </c>
      <c r="N5" s="89">
        <v>42.2833333333333</v>
      </c>
      <c r="O5" s="155"/>
      <c r="P5" s="129"/>
      <c r="Q5" s="97"/>
      <c r="R5" s="156"/>
      <c r="S5" s="129"/>
      <c r="T5" s="97"/>
      <c r="U5" s="156"/>
      <c r="V5" s="129"/>
      <c r="W5" s="97"/>
    </row>
    <row r="6" ht="21.95" customHeight="1">
      <c r="A6" s="152">
        <v>1917</v>
      </c>
      <c r="B6" s="99">
        <v>19</v>
      </c>
      <c r="C6" s="83">
        <v>680.9</v>
      </c>
      <c r="D6" s="87">
        <v>35.8368421052632</v>
      </c>
      <c r="E6" s="40"/>
      <c r="F6" s="153">
        <v>1917</v>
      </c>
      <c r="G6" s="99">
        <v>10</v>
      </c>
      <c r="H6" s="83">
        <v>386.4</v>
      </c>
      <c r="I6" s="87">
        <v>38.64</v>
      </c>
      <c r="J6" s="40"/>
      <c r="K6" s="153">
        <v>1917</v>
      </c>
      <c r="L6" s="99">
        <v>3</v>
      </c>
      <c r="M6" s="83">
        <v>126.6</v>
      </c>
      <c r="N6" s="89">
        <v>42.2</v>
      </c>
      <c r="O6" s="155"/>
      <c r="P6" s="129"/>
      <c r="Q6" s="97"/>
      <c r="R6" s="156"/>
      <c r="S6" s="129"/>
      <c r="T6" s="97"/>
      <c r="U6" s="156"/>
      <c r="V6" s="129"/>
      <c r="W6" s="97"/>
    </row>
    <row r="7" ht="21.95" customHeight="1">
      <c r="A7" s="152">
        <v>1918</v>
      </c>
      <c r="B7" s="99">
        <v>32</v>
      </c>
      <c r="C7" s="83">
        <v>1165.4</v>
      </c>
      <c r="D7" s="87">
        <v>36.41875</v>
      </c>
      <c r="E7" s="40"/>
      <c r="F7" s="153">
        <v>1918</v>
      </c>
      <c r="G7" s="99">
        <v>21</v>
      </c>
      <c r="H7" s="83">
        <v>802</v>
      </c>
      <c r="I7" s="87">
        <v>38.1904761904762</v>
      </c>
      <c r="J7" s="40"/>
      <c r="K7" s="153">
        <v>1918</v>
      </c>
      <c r="L7" s="99">
        <v>2</v>
      </c>
      <c r="M7" s="83">
        <v>85.40000000000001</v>
      </c>
      <c r="N7" s="89">
        <v>42.7</v>
      </c>
      <c r="O7" s="155"/>
      <c r="P7" s="129"/>
      <c r="Q7" s="97"/>
      <c r="R7" s="156"/>
      <c r="S7" s="129"/>
      <c r="T7" s="97"/>
      <c r="U7" s="156"/>
      <c r="V7" s="129"/>
      <c r="W7" s="97"/>
    </row>
    <row r="8" ht="21.95" customHeight="1">
      <c r="A8" s="152">
        <v>1919</v>
      </c>
      <c r="B8" s="99">
        <v>26</v>
      </c>
      <c r="C8" s="83">
        <v>934.9</v>
      </c>
      <c r="D8" s="87">
        <v>35.9576923076923</v>
      </c>
      <c r="E8" s="40"/>
      <c r="F8" s="153">
        <v>1919</v>
      </c>
      <c r="G8" s="99">
        <v>14</v>
      </c>
      <c r="H8" s="83">
        <v>547.7</v>
      </c>
      <c r="I8" s="87">
        <v>39.1214285714286</v>
      </c>
      <c r="J8" s="40"/>
      <c r="K8" s="153">
        <v>1919</v>
      </c>
      <c r="L8" s="99">
        <v>3</v>
      </c>
      <c r="M8" s="83">
        <v>128.8</v>
      </c>
      <c r="N8" s="89">
        <v>42.9333333333333</v>
      </c>
      <c r="O8" s="155"/>
      <c r="P8" s="129"/>
      <c r="Q8" s="97"/>
      <c r="R8" s="156"/>
      <c r="S8" s="129"/>
      <c r="T8" s="97"/>
      <c r="U8" s="156"/>
      <c r="V8" s="129"/>
      <c r="W8" s="97"/>
    </row>
    <row r="9" ht="21.95" customHeight="1">
      <c r="A9" s="152">
        <v>1920</v>
      </c>
      <c r="B9" s="99">
        <v>22</v>
      </c>
      <c r="C9" s="83">
        <v>820.8</v>
      </c>
      <c r="D9" s="87">
        <v>37.3090909090909</v>
      </c>
      <c r="E9" s="40"/>
      <c r="F9" s="153">
        <v>1920</v>
      </c>
      <c r="G9" s="99">
        <v>14</v>
      </c>
      <c r="H9" s="83">
        <v>556.1</v>
      </c>
      <c r="I9" s="87">
        <v>39.7214285714286</v>
      </c>
      <c r="J9" s="40"/>
      <c r="K9" s="153">
        <v>1920</v>
      </c>
      <c r="L9" s="99">
        <v>3</v>
      </c>
      <c r="M9" s="83">
        <v>130.3</v>
      </c>
      <c r="N9" s="89">
        <v>43.4333333333333</v>
      </c>
      <c r="O9" s="155"/>
      <c r="P9" s="129"/>
      <c r="Q9" s="97"/>
      <c r="R9" s="156"/>
      <c r="S9" s="129"/>
      <c r="T9" s="97"/>
      <c r="U9" s="156"/>
      <c r="V9" s="129"/>
      <c r="W9" s="97"/>
    </row>
    <row r="10" ht="21.95" customHeight="1">
      <c r="A10" s="152">
        <v>1921</v>
      </c>
      <c r="B10" s="99">
        <v>36</v>
      </c>
      <c r="C10" s="83">
        <v>1284.1</v>
      </c>
      <c r="D10" s="87">
        <v>35.6694444444444</v>
      </c>
      <c r="E10" s="40"/>
      <c r="F10" s="153">
        <v>1921</v>
      </c>
      <c r="G10" s="99">
        <v>18</v>
      </c>
      <c r="H10" s="83">
        <v>691.2</v>
      </c>
      <c r="I10" s="87">
        <v>38.4</v>
      </c>
      <c r="J10" s="40"/>
      <c r="K10" s="153">
        <v>1921</v>
      </c>
      <c r="L10" s="99">
        <v>2</v>
      </c>
      <c r="M10" s="83">
        <v>87</v>
      </c>
      <c r="N10" s="89">
        <v>43.5</v>
      </c>
      <c r="O10" s="155"/>
      <c r="P10" s="129"/>
      <c r="Q10" s="97"/>
      <c r="R10" s="156"/>
      <c r="S10" s="129"/>
      <c r="T10" s="97"/>
      <c r="U10" s="156"/>
      <c r="V10" s="129"/>
      <c r="W10" s="97"/>
    </row>
    <row r="11" ht="21.95" customHeight="1">
      <c r="A11" s="152">
        <v>1922</v>
      </c>
      <c r="B11" s="99">
        <v>34</v>
      </c>
      <c r="C11" s="83">
        <v>1250</v>
      </c>
      <c r="D11" s="87">
        <v>36.7647058823529</v>
      </c>
      <c r="E11" s="40"/>
      <c r="F11" s="153">
        <v>1922</v>
      </c>
      <c r="G11" s="99">
        <v>20</v>
      </c>
      <c r="H11" s="83">
        <v>786.5</v>
      </c>
      <c r="I11" s="87">
        <v>39.325</v>
      </c>
      <c r="J11" s="40"/>
      <c r="K11" s="153">
        <v>1922</v>
      </c>
      <c r="L11" s="99">
        <v>5</v>
      </c>
      <c r="M11" s="83">
        <v>219.9</v>
      </c>
      <c r="N11" s="89">
        <v>43.98</v>
      </c>
      <c r="O11" s="155"/>
      <c r="P11" s="129"/>
      <c r="Q11" s="97"/>
      <c r="R11" s="156"/>
      <c r="S11" s="129"/>
      <c r="T11" s="97"/>
      <c r="U11" s="156"/>
      <c r="V11" s="129"/>
      <c r="W11" s="97"/>
    </row>
    <row r="12" ht="21.95" customHeight="1">
      <c r="A12" s="152">
        <v>1923</v>
      </c>
      <c r="B12" s="99">
        <v>27</v>
      </c>
      <c r="C12" s="83">
        <v>969.3</v>
      </c>
      <c r="D12" s="87">
        <v>35.9</v>
      </c>
      <c r="E12" s="40"/>
      <c r="F12" s="153">
        <v>1923</v>
      </c>
      <c r="G12" s="99">
        <v>14</v>
      </c>
      <c r="H12" s="83">
        <v>543.4</v>
      </c>
      <c r="I12" s="87">
        <v>38.8142857142857</v>
      </c>
      <c r="J12" s="40"/>
      <c r="K12" s="153">
        <v>1923</v>
      </c>
      <c r="L12" s="99">
        <v>2</v>
      </c>
      <c r="M12" s="83">
        <v>88.3</v>
      </c>
      <c r="N12" s="89">
        <v>44.15</v>
      </c>
      <c r="O12" s="155"/>
      <c r="P12" s="129"/>
      <c r="Q12" s="97"/>
      <c r="R12" s="156"/>
      <c r="S12" s="129"/>
      <c r="T12" s="97"/>
      <c r="U12" s="156"/>
      <c r="V12" s="129"/>
      <c r="W12" s="97"/>
    </row>
    <row r="13" ht="21.95" customHeight="1">
      <c r="A13" s="152">
        <v>1924</v>
      </c>
      <c r="B13" s="99">
        <v>21</v>
      </c>
      <c r="C13" s="83">
        <v>714.4</v>
      </c>
      <c r="D13" s="87">
        <v>34.0190476190476</v>
      </c>
      <c r="E13" s="40"/>
      <c r="F13" s="153">
        <v>1924</v>
      </c>
      <c r="G13" s="99">
        <v>7</v>
      </c>
      <c r="H13" s="83">
        <v>260.9</v>
      </c>
      <c r="I13" s="87">
        <v>37.2714285714286</v>
      </c>
      <c r="J13" s="40"/>
      <c r="K13" s="153">
        <v>1924</v>
      </c>
      <c r="L13" s="99">
        <v>0</v>
      </c>
      <c r="M13" s="83">
        <v>0</v>
      </c>
      <c r="N13" s="89"/>
      <c r="O13" s="155"/>
      <c r="P13" s="129"/>
      <c r="Q13" s="97"/>
      <c r="R13" s="156"/>
      <c r="S13" s="129"/>
      <c r="T13" s="97"/>
      <c r="U13" s="156"/>
      <c r="V13" s="129"/>
      <c r="W13" s="97"/>
    </row>
    <row r="14" ht="21.95" customHeight="1">
      <c r="A14" s="152">
        <v>1925</v>
      </c>
      <c r="B14" s="99">
        <v>27</v>
      </c>
      <c r="C14" s="83">
        <v>981.5</v>
      </c>
      <c r="D14" s="87">
        <v>36.3518518518519</v>
      </c>
      <c r="E14" s="40"/>
      <c r="F14" s="153">
        <v>1925</v>
      </c>
      <c r="G14" s="99">
        <v>14</v>
      </c>
      <c r="H14" s="83">
        <v>554</v>
      </c>
      <c r="I14" s="87">
        <v>39.5714285714286</v>
      </c>
      <c r="J14" s="40"/>
      <c r="K14" s="153">
        <v>1925</v>
      </c>
      <c r="L14" s="99">
        <v>3</v>
      </c>
      <c r="M14" s="83">
        <v>133.3</v>
      </c>
      <c r="N14" s="89">
        <v>44.4333333333333</v>
      </c>
      <c r="O14" s="155"/>
      <c r="P14" s="129"/>
      <c r="Q14" s="97"/>
      <c r="R14" s="156"/>
      <c r="S14" s="129"/>
      <c r="T14" s="97"/>
      <c r="U14" s="156"/>
      <c r="V14" s="129"/>
      <c r="W14" s="97"/>
    </row>
    <row r="15" ht="21.95" customHeight="1">
      <c r="A15" s="152">
        <v>1926</v>
      </c>
      <c r="B15" s="99">
        <v>34</v>
      </c>
      <c r="C15" s="83">
        <v>1241.6</v>
      </c>
      <c r="D15" s="87">
        <v>36.5176470588235</v>
      </c>
      <c r="E15" s="40"/>
      <c r="F15" s="153">
        <v>1926</v>
      </c>
      <c r="G15" s="99">
        <v>22</v>
      </c>
      <c r="H15" s="83">
        <v>853.3</v>
      </c>
      <c r="I15" s="87">
        <v>38.7863636363636</v>
      </c>
      <c r="J15" s="40"/>
      <c r="K15" s="153">
        <v>1926</v>
      </c>
      <c r="L15" s="99">
        <v>2</v>
      </c>
      <c r="M15" s="83">
        <v>85.5</v>
      </c>
      <c r="N15" s="89">
        <v>42.75</v>
      </c>
      <c r="O15" s="155"/>
      <c r="P15" s="129"/>
      <c r="Q15" s="97"/>
      <c r="R15" s="156"/>
      <c r="S15" s="129"/>
      <c r="T15" s="97"/>
      <c r="U15" s="156"/>
      <c r="V15" s="129"/>
      <c r="W15" s="97"/>
    </row>
    <row r="16" ht="21.95" customHeight="1">
      <c r="A16" s="152">
        <v>1927</v>
      </c>
      <c r="B16" s="99">
        <v>13</v>
      </c>
      <c r="C16" s="83">
        <v>490.2</v>
      </c>
      <c r="D16" s="87">
        <v>37.7076923076923</v>
      </c>
      <c r="E16" s="40"/>
      <c r="F16" s="153">
        <v>1927</v>
      </c>
      <c r="G16" s="99">
        <v>7</v>
      </c>
      <c r="H16" s="83">
        <v>289.5</v>
      </c>
      <c r="I16" s="87">
        <v>41.3571428571429</v>
      </c>
      <c r="J16" s="40"/>
      <c r="K16" s="153">
        <v>1927</v>
      </c>
      <c r="L16" s="99">
        <v>5</v>
      </c>
      <c r="M16" s="83">
        <v>217</v>
      </c>
      <c r="N16" s="89">
        <v>43.4</v>
      </c>
      <c r="O16" s="155"/>
      <c r="P16" s="129"/>
      <c r="Q16" s="97"/>
      <c r="R16" s="156"/>
      <c r="S16" s="129"/>
      <c r="T16" s="97"/>
      <c r="U16" s="156"/>
      <c r="V16" s="129"/>
      <c r="W16" s="97"/>
    </row>
    <row r="17" ht="21.95" customHeight="1">
      <c r="A17" s="152">
        <v>1928</v>
      </c>
      <c r="B17" s="99">
        <v>0</v>
      </c>
      <c r="C17" s="83">
        <v>0</v>
      </c>
      <c r="D17" s="87"/>
      <c r="E17" s="40"/>
      <c r="F17" s="153">
        <v>1928</v>
      </c>
      <c r="G17" s="99">
        <v>0</v>
      </c>
      <c r="H17" s="83">
        <v>0</v>
      </c>
      <c r="I17" s="87"/>
      <c r="J17" s="40"/>
      <c r="K17" s="153">
        <v>1928</v>
      </c>
      <c r="L17" s="99">
        <v>0</v>
      </c>
      <c r="M17" s="83">
        <v>0</v>
      </c>
      <c r="N17" s="89"/>
      <c r="O17" s="155"/>
      <c r="P17" s="129"/>
      <c r="Q17" s="97"/>
      <c r="R17" s="156"/>
      <c r="S17" s="129"/>
      <c r="T17" s="97"/>
      <c r="U17" s="156"/>
      <c r="V17" s="129"/>
      <c r="W17" s="97"/>
    </row>
    <row r="18" ht="21.95" customHeight="1">
      <c r="A18" s="152">
        <v>1929</v>
      </c>
      <c r="B18" s="99">
        <v>6</v>
      </c>
      <c r="C18" s="83">
        <v>206.7</v>
      </c>
      <c r="D18" s="87">
        <v>34.45</v>
      </c>
      <c r="E18" s="40"/>
      <c r="F18" s="153">
        <v>1929</v>
      </c>
      <c r="G18" s="99">
        <v>3</v>
      </c>
      <c r="H18" s="83">
        <v>110.6</v>
      </c>
      <c r="I18" s="87">
        <v>36.8666666666667</v>
      </c>
      <c r="J18" s="40"/>
      <c r="K18" s="153">
        <v>1929</v>
      </c>
      <c r="L18" s="99">
        <v>0</v>
      </c>
      <c r="M18" s="83">
        <v>0</v>
      </c>
      <c r="N18" s="89"/>
      <c r="O18" s="155"/>
      <c r="P18" s="129"/>
      <c r="Q18" s="97"/>
      <c r="R18" s="156"/>
      <c r="S18" s="129"/>
      <c r="T18" s="97"/>
      <c r="U18" s="156"/>
      <c r="V18" s="129"/>
      <c r="W18" s="97"/>
    </row>
    <row r="19" ht="21.95" customHeight="1">
      <c r="A19" s="152">
        <v>1930</v>
      </c>
      <c r="B19" s="99">
        <v>26</v>
      </c>
      <c r="C19" s="83">
        <v>964.2</v>
      </c>
      <c r="D19" s="87">
        <v>37.0846153846154</v>
      </c>
      <c r="E19" s="40"/>
      <c r="F19" s="153">
        <v>1930</v>
      </c>
      <c r="G19" s="99">
        <v>16</v>
      </c>
      <c r="H19" s="83">
        <v>625.9</v>
      </c>
      <c r="I19" s="87">
        <v>39.11875</v>
      </c>
      <c r="J19" s="40"/>
      <c r="K19" s="153">
        <v>1930</v>
      </c>
      <c r="L19" s="99">
        <v>3</v>
      </c>
      <c r="M19" s="83">
        <v>128.9</v>
      </c>
      <c r="N19" s="89">
        <v>42.9666666666667</v>
      </c>
      <c r="O19" s="155"/>
      <c r="P19" s="129"/>
      <c r="Q19" s="97"/>
      <c r="R19" s="156"/>
      <c r="S19" s="129"/>
      <c r="T19" s="97"/>
      <c r="U19" s="156"/>
      <c r="V19" s="129"/>
      <c r="W19" s="97"/>
    </row>
    <row r="20" ht="21.95" customHeight="1">
      <c r="A20" s="152">
        <v>1931</v>
      </c>
      <c r="B20" s="99">
        <v>20</v>
      </c>
      <c r="C20" s="83">
        <v>710.8</v>
      </c>
      <c r="D20" s="87">
        <v>35.54</v>
      </c>
      <c r="E20" s="40"/>
      <c r="F20" s="153">
        <v>1931</v>
      </c>
      <c r="G20" s="99">
        <v>11</v>
      </c>
      <c r="H20" s="83">
        <v>421.2</v>
      </c>
      <c r="I20" s="87">
        <v>38.2909090909091</v>
      </c>
      <c r="J20" s="40"/>
      <c r="K20" s="153">
        <v>1931</v>
      </c>
      <c r="L20" s="99">
        <v>0</v>
      </c>
      <c r="M20" s="83">
        <v>0</v>
      </c>
      <c r="N20" s="89"/>
      <c r="O20" s="155"/>
      <c r="P20" s="129"/>
      <c r="Q20" s="97"/>
      <c r="R20" s="156"/>
      <c r="S20" s="129"/>
      <c r="T20" s="97"/>
      <c r="U20" s="156"/>
      <c r="V20" s="129"/>
      <c r="W20" s="97"/>
    </row>
    <row r="21" ht="21.95" customHeight="1">
      <c r="A21" s="152">
        <v>1932</v>
      </c>
      <c r="B21" s="99">
        <v>21</v>
      </c>
      <c r="C21" s="83">
        <v>768.6</v>
      </c>
      <c r="D21" s="87">
        <v>36.6</v>
      </c>
      <c r="E21" s="40"/>
      <c r="F21" s="153">
        <v>1932</v>
      </c>
      <c r="G21" s="99">
        <v>12</v>
      </c>
      <c r="H21" s="83">
        <v>478</v>
      </c>
      <c r="I21" s="87">
        <v>39.8333333333333</v>
      </c>
      <c r="J21" s="40"/>
      <c r="K21" s="153">
        <v>1932</v>
      </c>
      <c r="L21" s="99">
        <v>3</v>
      </c>
      <c r="M21" s="83">
        <v>135</v>
      </c>
      <c r="N21" s="89">
        <v>45</v>
      </c>
      <c r="O21" s="155"/>
      <c r="P21" s="129"/>
      <c r="Q21" s="97"/>
      <c r="R21" s="156"/>
      <c r="S21" s="129"/>
      <c r="T21" s="97"/>
      <c r="U21" s="156"/>
      <c r="V21" s="129"/>
      <c r="W21" s="97"/>
    </row>
    <row r="22" ht="21.95" customHeight="1">
      <c r="A22" s="152">
        <v>1933</v>
      </c>
      <c r="B22" s="99">
        <v>20</v>
      </c>
      <c r="C22" s="83">
        <v>733.4</v>
      </c>
      <c r="D22" s="87">
        <v>36.67</v>
      </c>
      <c r="E22" s="40"/>
      <c r="F22" s="153">
        <v>1933</v>
      </c>
      <c r="G22" s="99">
        <v>9</v>
      </c>
      <c r="H22" s="83">
        <v>365.6</v>
      </c>
      <c r="I22" s="87">
        <v>40.6222222222222</v>
      </c>
      <c r="J22" s="40"/>
      <c r="K22" s="153">
        <v>1933</v>
      </c>
      <c r="L22" s="99">
        <v>2</v>
      </c>
      <c r="M22" s="83">
        <v>92.8</v>
      </c>
      <c r="N22" s="89">
        <v>46.4</v>
      </c>
      <c r="O22" s="155"/>
      <c r="P22" s="129"/>
      <c r="Q22" s="97"/>
      <c r="R22" s="156"/>
      <c r="S22" s="129"/>
      <c r="T22" s="97"/>
      <c r="U22" s="156"/>
      <c r="V22" s="129"/>
      <c r="W22" s="97"/>
    </row>
    <row r="23" ht="21.95" customHeight="1">
      <c r="A23" s="152">
        <v>1934</v>
      </c>
      <c r="B23" s="99">
        <v>36</v>
      </c>
      <c r="C23" s="83">
        <v>1374.7</v>
      </c>
      <c r="D23" s="87">
        <v>38.1861111111111</v>
      </c>
      <c r="E23" s="40"/>
      <c r="F23" s="153">
        <v>1934</v>
      </c>
      <c r="G23" s="99">
        <v>23</v>
      </c>
      <c r="H23" s="83">
        <v>952.5</v>
      </c>
      <c r="I23" s="87">
        <v>41.4130434782609</v>
      </c>
      <c r="J23" s="40"/>
      <c r="K23" s="153">
        <v>1934</v>
      </c>
      <c r="L23" s="99">
        <v>12</v>
      </c>
      <c r="M23" s="83">
        <v>523.2</v>
      </c>
      <c r="N23" s="89">
        <v>43.6</v>
      </c>
      <c r="O23" s="155"/>
      <c r="P23" s="129"/>
      <c r="Q23" s="97"/>
      <c r="R23" s="156"/>
      <c r="S23" s="129"/>
      <c r="T23" s="97"/>
      <c r="U23" s="156"/>
      <c r="V23" s="129"/>
      <c r="W23" s="97"/>
    </row>
    <row r="24" ht="21.95" customHeight="1">
      <c r="A24" s="152">
        <v>1935</v>
      </c>
      <c r="B24" s="99">
        <v>23</v>
      </c>
      <c r="C24" s="83">
        <v>830.6</v>
      </c>
      <c r="D24" s="87">
        <v>36.1130434782609</v>
      </c>
      <c r="E24" s="40"/>
      <c r="F24" s="153">
        <v>1935</v>
      </c>
      <c r="G24" s="99">
        <v>11</v>
      </c>
      <c r="H24" s="83">
        <v>435</v>
      </c>
      <c r="I24" s="87">
        <v>39.5454545454545</v>
      </c>
      <c r="J24" s="40"/>
      <c r="K24" s="153">
        <v>1935</v>
      </c>
      <c r="L24" s="99">
        <v>4</v>
      </c>
      <c r="M24" s="83">
        <v>170</v>
      </c>
      <c r="N24" s="89">
        <v>42.5</v>
      </c>
      <c r="O24" s="155"/>
      <c r="P24" s="129"/>
      <c r="Q24" s="97"/>
      <c r="R24" s="156"/>
      <c r="S24" s="129"/>
      <c r="T24" s="97"/>
      <c r="U24" s="156"/>
      <c r="V24" s="129"/>
      <c r="W24" s="97"/>
    </row>
    <row r="25" ht="21.95" customHeight="1">
      <c r="A25" s="152">
        <v>1936</v>
      </c>
      <c r="B25" s="99">
        <v>33</v>
      </c>
      <c r="C25" s="83">
        <v>1174.9</v>
      </c>
      <c r="D25" s="87">
        <v>35.6030303030303</v>
      </c>
      <c r="E25" s="40"/>
      <c r="F25" s="153">
        <v>1936</v>
      </c>
      <c r="G25" s="99">
        <v>15</v>
      </c>
      <c r="H25" s="83">
        <v>581.5</v>
      </c>
      <c r="I25" s="87">
        <v>38.7666666666667</v>
      </c>
      <c r="J25" s="40"/>
      <c r="K25" s="153">
        <v>1936</v>
      </c>
      <c r="L25" s="99">
        <v>4</v>
      </c>
      <c r="M25" s="83">
        <v>172.3</v>
      </c>
      <c r="N25" s="89">
        <v>43.075</v>
      </c>
      <c r="O25" s="155"/>
      <c r="P25" s="129"/>
      <c r="Q25" s="97"/>
      <c r="R25" s="156"/>
      <c r="S25" s="129"/>
      <c r="T25" s="97"/>
      <c r="U25" s="156"/>
      <c r="V25" s="129"/>
      <c r="W25" s="97"/>
    </row>
    <row r="26" ht="21.95" customHeight="1">
      <c r="A26" s="152">
        <v>1937</v>
      </c>
      <c r="B26" s="99">
        <v>32</v>
      </c>
      <c r="C26" s="83">
        <v>1131.4</v>
      </c>
      <c r="D26" s="87">
        <v>35.35625</v>
      </c>
      <c r="E26" s="40"/>
      <c r="F26" s="153">
        <v>1937</v>
      </c>
      <c r="G26" s="99">
        <v>13</v>
      </c>
      <c r="H26" s="83">
        <v>502.5</v>
      </c>
      <c r="I26" s="87">
        <v>38.6538461538462</v>
      </c>
      <c r="J26" s="40"/>
      <c r="K26" s="153">
        <v>1937</v>
      </c>
      <c r="L26" s="99">
        <v>4</v>
      </c>
      <c r="M26" s="83">
        <v>171.6</v>
      </c>
      <c r="N26" s="89">
        <v>42.9</v>
      </c>
      <c r="O26" s="155"/>
      <c r="P26" s="129"/>
      <c r="Q26" s="97"/>
      <c r="R26" s="156"/>
      <c r="S26" s="129"/>
      <c r="T26" s="97"/>
      <c r="U26" s="156"/>
      <c r="V26" s="129"/>
      <c r="W26" s="97"/>
    </row>
    <row r="27" ht="21.95" customHeight="1">
      <c r="A27" s="152">
        <v>1938</v>
      </c>
      <c r="B27" s="99">
        <v>35</v>
      </c>
      <c r="C27" s="83">
        <v>1304.9</v>
      </c>
      <c r="D27" s="87">
        <v>37.2828571428571</v>
      </c>
      <c r="E27" s="40"/>
      <c r="F27" s="153">
        <v>1938</v>
      </c>
      <c r="G27" s="99">
        <v>23</v>
      </c>
      <c r="H27" s="83">
        <v>913.4</v>
      </c>
      <c r="I27" s="87">
        <v>39.7130434782609</v>
      </c>
      <c r="J27" s="40"/>
      <c r="K27" s="153">
        <v>1938</v>
      </c>
      <c r="L27" s="99">
        <v>6</v>
      </c>
      <c r="M27" s="83">
        <v>255.5</v>
      </c>
      <c r="N27" s="89">
        <v>42.5833333333333</v>
      </c>
      <c r="O27" s="155"/>
      <c r="P27" s="129"/>
      <c r="Q27" s="97"/>
      <c r="R27" s="156"/>
      <c r="S27" s="129"/>
      <c r="T27" s="97"/>
      <c r="U27" s="156"/>
      <c r="V27" s="129"/>
      <c r="W27" s="97"/>
    </row>
    <row r="28" ht="21.95" customHeight="1">
      <c r="A28" s="152">
        <v>1939</v>
      </c>
      <c r="B28" s="99">
        <v>23</v>
      </c>
      <c r="C28" s="83">
        <v>817.3</v>
      </c>
      <c r="D28" s="87">
        <v>35.5347826086957</v>
      </c>
      <c r="E28" s="40"/>
      <c r="F28" s="153">
        <v>1939</v>
      </c>
      <c r="G28" s="99">
        <v>8</v>
      </c>
      <c r="H28" s="83">
        <v>313.4</v>
      </c>
      <c r="I28" s="87">
        <v>39.175</v>
      </c>
      <c r="J28" s="40"/>
      <c r="K28" s="153">
        <v>1939</v>
      </c>
      <c r="L28" s="99">
        <v>2</v>
      </c>
      <c r="M28" s="83">
        <v>85.59999999999999</v>
      </c>
      <c r="N28" s="89">
        <v>42.8</v>
      </c>
      <c r="O28" s="155"/>
      <c r="P28" s="129"/>
      <c r="Q28" s="97"/>
      <c r="R28" s="156"/>
      <c r="S28" s="129"/>
      <c r="T28" s="97"/>
      <c r="U28" s="156"/>
      <c r="V28" s="129"/>
      <c r="W28" s="97"/>
    </row>
    <row r="29" ht="21.95" customHeight="1">
      <c r="A29" s="152">
        <v>1940</v>
      </c>
      <c r="B29" s="99">
        <v>30</v>
      </c>
      <c r="C29" s="83">
        <v>1088.4</v>
      </c>
      <c r="D29" s="87">
        <v>36.28</v>
      </c>
      <c r="E29" s="40"/>
      <c r="F29" s="153">
        <v>1940</v>
      </c>
      <c r="G29" s="99">
        <v>18</v>
      </c>
      <c r="H29" s="83">
        <v>690.7</v>
      </c>
      <c r="I29" s="87">
        <v>38.3722222222222</v>
      </c>
      <c r="J29" s="40"/>
      <c r="K29" s="153">
        <v>1940</v>
      </c>
      <c r="L29" s="99">
        <v>2</v>
      </c>
      <c r="M29" s="83">
        <v>83.40000000000001</v>
      </c>
      <c r="N29" s="89">
        <v>41.7</v>
      </c>
      <c r="O29" s="155"/>
      <c r="P29" s="129"/>
      <c r="Q29" s="97"/>
      <c r="R29" s="156"/>
      <c r="S29" s="129"/>
      <c r="T29" s="97"/>
      <c r="U29" s="156"/>
      <c r="V29" s="129"/>
      <c r="W29" s="97"/>
    </row>
    <row r="30" ht="21.95" customHeight="1">
      <c r="A30" s="152">
        <v>1941</v>
      </c>
      <c r="B30" s="99">
        <v>26</v>
      </c>
      <c r="C30" s="83">
        <v>940.3</v>
      </c>
      <c r="D30" s="87">
        <v>36.1653846153846</v>
      </c>
      <c r="E30" s="40"/>
      <c r="F30" s="153">
        <v>1941</v>
      </c>
      <c r="G30" s="99">
        <v>14</v>
      </c>
      <c r="H30" s="83">
        <v>546.1</v>
      </c>
      <c r="I30" s="87">
        <v>39.0071428571429</v>
      </c>
      <c r="J30" s="40"/>
      <c r="K30" s="153">
        <v>1941</v>
      </c>
      <c r="L30" s="99">
        <v>3</v>
      </c>
      <c r="M30" s="83">
        <v>129.9</v>
      </c>
      <c r="N30" s="89">
        <v>43.3</v>
      </c>
      <c r="O30" s="155"/>
      <c r="P30" s="129"/>
      <c r="Q30" s="97"/>
      <c r="R30" s="156"/>
      <c r="S30" s="129"/>
      <c r="T30" s="97"/>
      <c r="U30" s="156"/>
      <c r="V30" s="129"/>
      <c r="W30" s="97"/>
    </row>
    <row r="31" ht="21.95" customHeight="1">
      <c r="A31" s="152">
        <v>1942</v>
      </c>
      <c r="B31" s="99">
        <v>17</v>
      </c>
      <c r="C31" s="83">
        <v>601.7</v>
      </c>
      <c r="D31" s="87">
        <v>35.3941176470588</v>
      </c>
      <c r="E31" s="40"/>
      <c r="F31" s="153">
        <v>1942</v>
      </c>
      <c r="G31" s="99">
        <v>8</v>
      </c>
      <c r="H31" s="83">
        <v>307.3</v>
      </c>
      <c r="I31" s="87">
        <v>38.4125</v>
      </c>
      <c r="J31" s="40"/>
      <c r="K31" s="153">
        <v>1942</v>
      </c>
      <c r="L31" s="99">
        <v>1</v>
      </c>
      <c r="M31" s="83">
        <v>43.3</v>
      </c>
      <c r="N31" s="89">
        <v>43.3</v>
      </c>
      <c r="O31" s="155"/>
      <c r="P31" s="129"/>
      <c r="Q31" s="97"/>
      <c r="R31" s="156"/>
      <c r="S31" s="129"/>
      <c r="T31" s="97"/>
      <c r="U31" s="156"/>
      <c r="V31" s="129"/>
      <c r="W31" s="97"/>
    </row>
    <row r="32" ht="21.95" customHeight="1">
      <c r="A32" s="152">
        <v>1943</v>
      </c>
      <c r="B32" s="99">
        <v>22</v>
      </c>
      <c r="C32" s="83">
        <v>791.3</v>
      </c>
      <c r="D32" s="87">
        <v>35.9681818181818</v>
      </c>
      <c r="E32" s="40"/>
      <c r="F32" s="153">
        <v>1943</v>
      </c>
      <c r="G32" s="99">
        <v>11</v>
      </c>
      <c r="H32" s="83">
        <v>436.2</v>
      </c>
      <c r="I32" s="87">
        <v>39.6545454545455</v>
      </c>
      <c r="J32" s="40"/>
      <c r="K32" s="153">
        <v>1943</v>
      </c>
      <c r="L32" s="99">
        <v>3</v>
      </c>
      <c r="M32" s="83">
        <v>132.7</v>
      </c>
      <c r="N32" s="89">
        <v>44.2333333333333</v>
      </c>
      <c r="O32" s="155"/>
      <c r="P32" s="129"/>
      <c r="Q32" s="97"/>
      <c r="R32" s="156"/>
      <c r="S32" s="129"/>
      <c r="T32" s="97"/>
      <c r="U32" s="156"/>
      <c r="V32" s="129"/>
      <c r="W32" s="97"/>
    </row>
    <row r="33" ht="21.95" customHeight="1">
      <c r="A33" s="152">
        <v>1944</v>
      </c>
      <c r="B33" s="99">
        <v>31</v>
      </c>
      <c r="C33" s="83">
        <v>1137.1</v>
      </c>
      <c r="D33" s="87">
        <v>36.6806451612903</v>
      </c>
      <c r="E33" s="40"/>
      <c r="F33" s="153">
        <v>1944</v>
      </c>
      <c r="G33" s="99">
        <v>18</v>
      </c>
      <c r="H33" s="83">
        <v>708.1</v>
      </c>
      <c r="I33" s="87">
        <v>39.3388888888889</v>
      </c>
      <c r="J33" s="40"/>
      <c r="K33" s="153">
        <v>1944</v>
      </c>
      <c r="L33" s="99">
        <v>4</v>
      </c>
      <c r="M33" s="83">
        <v>173.2</v>
      </c>
      <c r="N33" s="89">
        <v>43.3</v>
      </c>
      <c r="O33" s="155"/>
      <c r="P33" s="129"/>
      <c r="Q33" s="97"/>
      <c r="R33" s="156"/>
      <c r="S33" s="129"/>
      <c r="T33" s="97"/>
      <c r="U33" s="156"/>
      <c r="V33" s="129"/>
      <c r="W33" s="97"/>
    </row>
    <row r="34" ht="21.95" customHeight="1">
      <c r="A34" s="152">
        <v>1945</v>
      </c>
      <c r="B34" s="99">
        <v>27</v>
      </c>
      <c r="C34" s="83">
        <v>974.6</v>
      </c>
      <c r="D34" s="87">
        <v>36.0962962962963</v>
      </c>
      <c r="E34" s="40"/>
      <c r="F34" s="153">
        <v>1945</v>
      </c>
      <c r="G34" s="99">
        <v>15</v>
      </c>
      <c r="H34" s="83">
        <v>584.5</v>
      </c>
      <c r="I34" s="87">
        <v>38.9666666666667</v>
      </c>
      <c r="J34" s="40"/>
      <c r="K34" s="153">
        <v>1945</v>
      </c>
      <c r="L34" s="99">
        <v>3</v>
      </c>
      <c r="M34" s="83">
        <v>129.4</v>
      </c>
      <c r="N34" s="89">
        <v>43.1333333333333</v>
      </c>
      <c r="O34" s="155"/>
      <c r="P34" s="129"/>
      <c r="Q34" s="97"/>
      <c r="R34" s="156"/>
      <c r="S34" s="129"/>
      <c r="T34" s="97"/>
      <c r="U34" s="156"/>
      <c r="V34" s="129"/>
      <c r="W34" s="97"/>
    </row>
    <row r="35" ht="21.95" customHeight="1">
      <c r="A35" s="152">
        <v>1946</v>
      </c>
      <c r="B35" s="99">
        <v>8</v>
      </c>
      <c r="C35" s="83">
        <v>290.4</v>
      </c>
      <c r="D35" s="87">
        <v>36.3</v>
      </c>
      <c r="E35" s="40"/>
      <c r="F35" s="153">
        <v>1946</v>
      </c>
      <c r="G35" s="99">
        <v>5</v>
      </c>
      <c r="H35" s="83">
        <v>189.4</v>
      </c>
      <c r="I35" s="87">
        <v>37.88</v>
      </c>
      <c r="J35" s="40"/>
      <c r="K35" s="153">
        <v>1946</v>
      </c>
      <c r="L35" s="99">
        <v>0</v>
      </c>
      <c r="M35" s="83">
        <v>0</v>
      </c>
      <c r="N35" s="89"/>
      <c r="O35" s="155"/>
      <c r="P35" s="129"/>
      <c r="Q35" s="97"/>
      <c r="R35" s="156"/>
      <c r="S35" s="129"/>
      <c r="T35" s="97"/>
      <c r="U35" s="156"/>
      <c r="V35" s="129"/>
      <c r="W35" s="97"/>
    </row>
    <row r="36" ht="21.95" customHeight="1">
      <c r="A36" s="152">
        <v>1947</v>
      </c>
      <c r="B36" s="99">
        <v>19</v>
      </c>
      <c r="C36" s="83">
        <v>640.1</v>
      </c>
      <c r="D36" s="87">
        <v>33.6894736842105</v>
      </c>
      <c r="E36" s="40"/>
      <c r="F36" s="153">
        <v>1947</v>
      </c>
      <c r="G36" s="99">
        <v>5</v>
      </c>
      <c r="H36" s="83">
        <v>184.5</v>
      </c>
      <c r="I36" s="87">
        <v>36.9</v>
      </c>
      <c r="J36" s="40"/>
      <c r="K36" s="153">
        <v>1947</v>
      </c>
      <c r="L36" s="99">
        <v>0</v>
      </c>
      <c r="M36" s="83">
        <v>0</v>
      </c>
      <c r="N36" s="89"/>
      <c r="O36" s="155"/>
      <c r="P36" s="129"/>
      <c r="Q36" s="97"/>
      <c r="R36" s="156"/>
      <c r="S36" s="129"/>
      <c r="T36" s="97"/>
      <c r="U36" s="156"/>
      <c r="V36" s="129"/>
      <c r="W36" s="97"/>
    </row>
    <row r="37" ht="21.95" customHeight="1">
      <c r="A37" s="152">
        <v>1948</v>
      </c>
      <c r="B37" s="99">
        <v>19</v>
      </c>
      <c r="C37" s="83">
        <v>668.2</v>
      </c>
      <c r="D37" s="87">
        <v>35.1684210526316</v>
      </c>
      <c r="E37" s="40"/>
      <c r="F37" s="153">
        <v>1948</v>
      </c>
      <c r="G37" s="99">
        <v>9</v>
      </c>
      <c r="H37" s="83">
        <v>335</v>
      </c>
      <c r="I37" s="87">
        <v>37.2222222222222</v>
      </c>
      <c r="J37" s="40"/>
      <c r="K37" s="153">
        <v>1948</v>
      </c>
      <c r="L37" s="99">
        <v>0</v>
      </c>
      <c r="M37" s="83">
        <v>0</v>
      </c>
      <c r="N37" s="89"/>
      <c r="O37" s="155"/>
      <c r="P37" s="129"/>
      <c r="Q37" s="97"/>
      <c r="R37" s="156"/>
      <c r="S37" s="129"/>
      <c r="T37" s="97"/>
      <c r="U37" s="156"/>
      <c r="V37" s="129"/>
      <c r="W37" s="97"/>
    </row>
    <row r="38" ht="21.95" customHeight="1">
      <c r="A38" s="152">
        <v>1949</v>
      </c>
      <c r="B38" s="99">
        <v>19</v>
      </c>
      <c r="C38" s="83">
        <v>671.8</v>
      </c>
      <c r="D38" s="87">
        <v>35.3578947368421</v>
      </c>
      <c r="E38" s="40"/>
      <c r="F38" s="153">
        <v>1949</v>
      </c>
      <c r="G38" s="99">
        <v>9</v>
      </c>
      <c r="H38" s="83">
        <v>352.5</v>
      </c>
      <c r="I38" s="87">
        <v>39.1666666666667</v>
      </c>
      <c r="J38" s="40"/>
      <c r="K38" s="153">
        <v>1949</v>
      </c>
      <c r="L38" s="99">
        <v>2</v>
      </c>
      <c r="M38" s="83">
        <v>87.7</v>
      </c>
      <c r="N38" s="89">
        <v>43.85</v>
      </c>
      <c r="O38" s="155"/>
      <c r="P38" s="129"/>
      <c r="Q38" s="97"/>
      <c r="R38" s="156"/>
      <c r="S38" s="129"/>
      <c r="T38" s="97"/>
      <c r="U38" s="156"/>
      <c r="V38" s="129"/>
      <c r="W38" s="97"/>
    </row>
    <row r="39" ht="21.95" customHeight="1">
      <c r="A39" s="152">
        <v>1950</v>
      </c>
      <c r="B39" s="99">
        <v>28</v>
      </c>
      <c r="C39" s="83">
        <v>969.2</v>
      </c>
      <c r="D39" s="87">
        <v>34.6142857142857</v>
      </c>
      <c r="E39" s="40"/>
      <c r="F39" s="153">
        <v>1950</v>
      </c>
      <c r="G39" s="99">
        <v>9</v>
      </c>
      <c r="H39" s="83">
        <v>345.7</v>
      </c>
      <c r="I39" s="87">
        <v>38.4111111111111</v>
      </c>
      <c r="J39" s="40"/>
      <c r="K39" s="153">
        <v>1950</v>
      </c>
      <c r="L39" s="99">
        <v>2</v>
      </c>
      <c r="M39" s="83">
        <v>87.59999999999999</v>
      </c>
      <c r="N39" s="89">
        <v>43.8</v>
      </c>
      <c r="O39" s="155"/>
      <c r="P39" s="129"/>
      <c r="Q39" s="97"/>
      <c r="R39" s="156"/>
      <c r="S39" s="129"/>
      <c r="T39" s="97"/>
      <c r="U39" s="156"/>
      <c r="V39" s="129"/>
      <c r="W39" s="97"/>
    </row>
    <row r="40" ht="21.95" customHeight="1">
      <c r="A40" s="152">
        <v>1951</v>
      </c>
      <c r="B40" s="99">
        <v>26</v>
      </c>
      <c r="C40" s="83">
        <v>981.6</v>
      </c>
      <c r="D40" s="87">
        <v>37.7538461538462</v>
      </c>
      <c r="E40" s="40"/>
      <c r="F40" s="153">
        <v>1951</v>
      </c>
      <c r="G40" s="99">
        <v>17</v>
      </c>
      <c r="H40" s="83">
        <v>681.6</v>
      </c>
      <c r="I40" s="87">
        <v>40.0941176470588</v>
      </c>
      <c r="J40" s="40"/>
      <c r="K40" s="153">
        <v>1951</v>
      </c>
      <c r="L40" s="99">
        <v>7</v>
      </c>
      <c r="M40" s="83">
        <v>303.8</v>
      </c>
      <c r="N40" s="89">
        <v>43.4</v>
      </c>
      <c r="O40" s="155"/>
      <c r="P40" s="129"/>
      <c r="Q40" s="97"/>
      <c r="R40" s="156"/>
      <c r="S40" s="129"/>
      <c r="T40" s="97"/>
      <c r="U40" s="156"/>
      <c r="V40" s="129"/>
      <c r="W40" s="97"/>
    </row>
    <row r="41" ht="21.95" customHeight="1">
      <c r="A41" s="152">
        <v>1952</v>
      </c>
      <c r="B41" s="99">
        <v>21</v>
      </c>
      <c r="C41" s="83">
        <v>738.2</v>
      </c>
      <c r="D41" s="87">
        <v>35.152380952381</v>
      </c>
      <c r="E41" s="40"/>
      <c r="F41" s="153">
        <v>1952</v>
      </c>
      <c r="G41" s="99">
        <v>7</v>
      </c>
      <c r="H41" s="83">
        <v>277.3</v>
      </c>
      <c r="I41" s="87">
        <v>39.6142857142857</v>
      </c>
      <c r="J41" s="40"/>
      <c r="K41" s="153">
        <v>1952</v>
      </c>
      <c r="L41" s="99">
        <v>2</v>
      </c>
      <c r="M41" s="83">
        <v>86.09999999999999</v>
      </c>
      <c r="N41" s="89">
        <v>43.05</v>
      </c>
      <c r="O41" s="155"/>
      <c r="P41" s="129"/>
      <c r="Q41" s="97"/>
      <c r="R41" s="156"/>
      <c r="S41" s="129"/>
      <c r="T41" s="97"/>
      <c r="U41" s="156"/>
      <c r="V41" s="129"/>
      <c r="W41" s="97"/>
    </row>
    <row r="42" ht="21.95" customHeight="1">
      <c r="A42" s="152">
        <v>1953</v>
      </c>
      <c r="B42" s="99">
        <v>23</v>
      </c>
      <c r="C42" s="83">
        <v>857.2</v>
      </c>
      <c r="D42" s="87">
        <v>37.2695652173913</v>
      </c>
      <c r="E42" s="40"/>
      <c r="F42" s="153">
        <v>1953</v>
      </c>
      <c r="G42" s="99">
        <v>16</v>
      </c>
      <c r="H42" s="83">
        <v>622.2</v>
      </c>
      <c r="I42" s="87">
        <v>38.8875</v>
      </c>
      <c r="J42" s="40"/>
      <c r="K42" s="153">
        <v>1953</v>
      </c>
      <c r="L42" s="99">
        <v>3</v>
      </c>
      <c r="M42" s="83">
        <v>132.2</v>
      </c>
      <c r="N42" s="89">
        <v>44.0666666666667</v>
      </c>
      <c r="O42" s="155"/>
      <c r="P42" s="129"/>
      <c r="Q42" s="97"/>
      <c r="R42" s="156"/>
      <c r="S42" s="129"/>
      <c r="T42" s="97"/>
      <c r="U42" s="156"/>
      <c r="V42" s="129"/>
      <c r="W42" s="97"/>
    </row>
    <row r="43" ht="21.95" customHeight="1">
      <c r="A43" s="152">
        <v>1954</v>
      </c>
      <c r="B43" s="99">
        <v>23</v>
      </c>
      <c r="C43" s="83">
        <v>835.1</v>
      </c>
      <c r="D43" s="87">
        <v>36.3086956521739</v>
      </c>
      <c r="E43" s="40"/>
      <c r="F43" s="153">
        <v>1954</v>
      </c>
      <c r="G43" s="99">
        <v>13</v>
      </c>
      <c r="H43" s="83">
        <v>512.3</v>
      </c>
      <c r="I43" s="87">
        <v>39.4076923076923</v>
      </c>
      <c r="J43" s="40"/>
      <c r="K43" s="153">
        <v>1954</v>
      </c>
      <c r="L43" s="99">
        <v>2</v>
      </c>
      <c r="M43" s="83">
        <v>86.09999999999999</v>
      </c>
      <c r="N43" s="89">
        <v>43.05</v>
      </c>
      <c r="O43" s="155"/>
      <c r="P43" s="129"/>
      <c r="Q43" s="97"/>
      <c r="R43" s="156"/>
      <c r="S43" s="129"/>
      <c r="T43" s="97"/>
      <c r="U43" s="156"/>
      <c r="V43" s="129"/>
      <c r="W43" s="97"/>
    </row>
    <row r="44" ht="21.95" customHeight="1">
      <c r="A44" s="152">
        <v>1955</v>
      </c>
      <c r="B44" s="99">
        <v>14</v>
      </c>
      <c r="C44" s="83">
        <v>489.9</v>
      </c>
      <c r="D44" s="87">
        <v>34.9928571428571</v>
      </c>
      <c r="E44" s="40"/>
      <c r="F44" s="153">
        <v>1955</v>
      </c>
      <c r="G44" s="99">
        <v>4</v>
      </c>
      <c r="H44" s="83">
        <v>154.5</v>
      </c>
      <c r="I44" s="87">
        <v>38.625</v>
      </c>
      <c r="J44" s="40"/>
      <c r="K44" s="153">
        <v>1955</v>
      </c>
      <c r="L44" s="99">
        <v>0</v>
      </c>
      <c r="M44" s="83">
        <v>0</v>
      </c>
      <c r="N44" s="89"/>
      <c r="O44" s="155"/>
      <c r="P44" s="129"/>
      <c r="Q44" s="97"/>
      <c r="R44" s="156"/>
      <c r="S44" s="129"/>
      <c r="T44" s="97"/>
      <c r="U44" s="156"/>
      <c r="V44" s="129"/>
      <c r="W44" s="97"/>
    </row>
    <row r="45" ht="21.95" customHeight="1">
      <c r="A45" s="152">
        <v>1956</v>
      </c>
      <c r="B45" s="99">
        <v>14</v>
      </c>
      <c r="C45" s="83">
        <v>487.2</v>
      </c>
      <c r="D45" s="87">
        <v>34.8</v>
      </c>
      <c r="E45" s="40"/>
      <c r="F45" s="153">
        <v>1956</v>
      </c>
      <c r="G45" s="99">
        <v>5</v>
      </c>
      <c r="H45" s="83">
        <v>191.7</v>
      </c>
      <c r="I45" s="87">
        <v>38.34</v>
      </c>
      <c r="J45" s="40"/>
      <c r="K45" s="153">
        <v>1956</v>
      </c>
      <c r="L45" s="99">
        <v>0</v>
      </c>
      <c r="M45" s="83">
        <v>0</v>
      </c>
      <c r="N45" s="89"/>
      <c r="O45" s="155"/>
      <c r="P45" s="129"/>
      <c r="Q45" s="97"/>
      <c r="R45" s="156"/>
      <c r="S45" s="129"/>
      <c r="T45" s="97"/>
      <c r="U45" s="156"/>
      <c r="V45" s="129"/>
      <c r="W45" s="97"/>
    </row>
    <row r="46" ht="21.95" customHeight="1">
      <c r="A46" s="152">
        <v>1957</v>
      </c>
      <c r="B46" s="99">
        <v>20</v>
      </c>
      <c r="C46" s="83">
        <v>756</v>
      </c>
      <c r="D46" s="87">
        <v>37.8</v>
      </c>
      <c r="E46" s="40"/>
      <c r="F46" s="153">
        <v>1957</v>
      </c>
      <c r="G46" s="99">
        <v>14</v>
      </c>
      <c r="H46" s="83">
        <v>556</v>
      </c>
      <c r="I46" s="87">
        <v>39.7142857142857</v>
      </c>
      <c r="J46" s="40"/>
      <c r="K46" s="153">
        <v>1957</v>
      </c>
      <c r="L46" s="99">
        <v>3</v>
      </c>
      <c r="M46" s="83">
        <v>128.8</v>
      </c>
      <c r="N46" s="89">
        <v>42.9333333333333</v>
      </c>
      <c r="O46" s="155"/>
      <c r="P46" s="129"/>
      <c r="Q46" s="97"/>
      <c r="R46" s="156"/>
      <c r="S46" s="129"/>
      <c r="T46" s="97"/>
      <c r="U46" s="156"/>
      <c r="V46" s="129"/>
      <c r="W46" s="97"/>
    </row>
    <row r="47" ht="21.95" customHeight="1">
      <c r="A47" s="152">
        <v>1958</v>
      </c>
      <c r="B47" s="99">
        <v>20</v>
      </c>
      <c r="C47" s="83">
        <v>695.6</v>
      </c>
      <c r="D47" s="87">
        <v>34.78</v>
      </c>
      <c r="E47" s="40"/>
      <c r="F47" s="153">
        <v>1958</v>
      </c>
      <c r="G47" s="99">
        <v>9</v>
      </c>
      <c r="H47" s="83">
        <v>337.4</v>
      </c>
      <c r="I47" s="87">
        <v>37.4888888888889</v>
      </c>
      <c r="J47" s="40"/>
      <c r="K47" s="153">
        <v>1958</v>
      </c>
      <c r="L47" s="99">
        <v>0</v>
      </c>
      <c r="M47" s="83">
        <v>0</v>
      </c>
      <c r="N47" s="89"/>
      <c r="O47" s="155"/>
      <c r="P47" s="129"/>
      <c r="Q47" s="97"/>
      <c r="R47" s="156"/>
      <c r="S47" s="129"/>
      <c r="T47" s="97"/>
      <c r="U47" s="156"/>
      <c r="V47" s="129"/>
      <c r="W47" s="97"/>
    </row>
    <row r="48" ht="21.95" customHeight="1">
      <c r="A48" s="152">
        <v>1959</v>
      </c>
      <c r="B48" s="99">
        <v>17</v>
      </c>
      <c r="C48" s="83">
        <v>593.5</v>
      </c>
      <c r="D48" s="87">
        <v>34.9117647058824</v>
      </c>
      <c r="E48" s="40"/>
      <c r="F48" s="153">
        <v>1959</v>
      </c>
      <c r="G48" s="99">
        <v>7</v>
      </c>
      <c r="H48" s="83">
        <v>267.3</v>
      </c>
      <c r="I48" s="87">
        <v>38.1857142857143</v>
      </c>
      <c r="J48" s="40"/>
      <c r="K48" s="153">
        <v>1959</v>
      </c>
      <c r="L48" s="99">
        <v>2</v>
      </c>
      <c r="M48" s="83">
        <v>85</v>
      </c>
      <c r="N48" s="89">
        <v>42.5</v>
      </c>
      <c r="O48" s="155"/>
      <c r="P48" s="129"/>
      <c r="Q48" s="97"/>
      <c r="R48" s="156"/>
      <c r="S48" s="129"/>
      <c r="T48" s="97"/>
      <c r="U48" s="156"/>
      <c r="V48" s="129"/>
      <c r="W48" s="97"/>
    </row>
    <row r="49" ht="21.95" customHeight="1">
      <c r="A49" s="152">
        <v>1960</v>
      </c>
      <c r="B49" s="99">
        <v>22</v>
      </c>
      <c r="C49" s="83">
        <v>817.9</v>
      </c>
      <c r="D49" s="87">
        <v>37.1772727272727</v>
      </c>
      <c r="E49" s="40"/>
      <c r="F49" s="153">
        <v>1960</v>
      </c>
      <c r="G49" s="99">
        <v>14</v>
      </c>
      <c r="H49" s="83">
        <v>552.9</v>
      </c>
      <c r="I49" s="87">
        <v>39.4928571428571</v>
      </c>
      <c r="J49" s="40"/>
      <c r="K49" s="153">
        <v>1960</v>
      </c>
      <c r="L49" s="99">
        <v>2</v>
      </c>
      <c r="M49" s="83">
        <v>88.3</v>
      </c>
      <c r="N49" s="89">
        <v>44.15</v>
      </c>
      <c r="O49" s="155"/>
      <c r="P49" s="129"/>
      <c r="Q49" s="97"/>
      <c r="R49" s="156"/>
      <c r="S49" s="129"/>
      <c r="T49" s="97"/>
      <c r="U49" s="156"/>
      <c r="V49" s="129"/>
      <c r="W49" s="97"/>
    </row>
    <row r="50" ht="21.95" customHeight="1">
      <c r="A50" s="152">
        <v>1961</v>
      </c>
      <c r="B50" s="99">
        <v>34</v>
      </c>
      <c r="C50" s="83">
        <v>1266.6</v>
      </c>
      <c r="D50" s="87">
        <v>37.2529411764706</v>
      </c>
      <c r="E50" s="40"/>
      <c r="F50" s="153">
        <v>1961</v>
      </c>
      <c r="G50" s="99">
        <v>19</v>
      </c>
      <c r="H50" s="83">
        <v>768.9</v>
      </c>
      <c r="I50" s="87">
        <v>40.4684210526316</v>
      </c>
      <c r="J50" s="40"/>
      <c r="K50" s="153">
        <v>1961</v>
      </c>
      <c r="L50" s="99">
        <v>7</v>
      </c>
      <c r="M50" s="83">
        <v>305.5</v>
      </c>
      <c r="N50" s="89">
        <v>43.6428571428571</v>
      </c>
      <c r="O50" s="155"/>
      <c r="P50" s="129"/>
      <c r="Q50" s="97"/>
      <c r="R50" s="156"/>
      <c r="S50" s="129"/>
      <c r="T50" s="97"/>
      <c r="U50" s="156"/>
      <c r="V50" s="129"/>
      <c r="W50" s="97"/>
    </row>
    <row r="51" ht="21.95" customHeight="1">
      <c r="A51" s="152">
        <v>1962</v>
      </c>
      <c r="B51" s="99">
        <v>17</v>
      </c>
      <c r="C51" s="83">
        <v>612.1</v>
      </c>
      <c r="D51" s="87">
        <v>36.0058823529412</v>
      </c>
      <c r="E51" s="40"/>
      <c r="F51" s="153">
        <v>1962</v>
      </c>
      <c r="G51" s="99">
        <v>8</v>
      </c>
      <c r="H51" s="83">
        <v>312.1</v>
      </c>
      <c r="I51" s="87">
        <v>39.0125</v>
      </c>
      <c r="J51" s="40"/>
      <c r="K51" s="153">
        <v>1962</v>
      </c>
      <c r="L51" s="99">
        <v>1</v>
      </c>
      <c r="M51" s="83">
        <v>43.3</v>
      </c>
      <c r="N51" s="89">
        <v>43.3</v>
      </c>
      <c r="O51" s="155"/>
      <c r="P51" s="129"/>
      <c r="Q51" s="97"/>
      <c r="R51" s="156"/>
      <c r="S51" s="129"/>
      <c r="T51" s="97"/>
      <c r="U51" s="156"/>
      <c r="V51" s="129"/>
      <c r="W51" s="97"/>
    </row>
    <row r="52" ht="21.95" customHeight="1">
      <c r="A52" s="152">
        <v>1963</v>
      </c>
      <c r="B52" s="99">
        <v>21</v>
      </c>
      <c r="C52" s="83">
        <v>717.8</v>
      </c>
      <c r="D52" s="87">
        <v>34.1809523809524</v>
      </c>
      <c r="E52" s="40"/>
      <c r="F52" s="153">
        <v>1963</v>
      </c>
      <c r="G52" s="99">
        <v>7</v>
      </c>
      <c r="H52" s="83">
        <v>259</v>
      </c>
      <c r="I52" s="87">
        <v>37</v>
      </c>
      <c r="J52" s="40"/>
      <c r="K52" s="153">
        <v>1963</v>
      </c>
      <c r="L52" s="99">
        <v>0</v>
      </c>
      <c r="M52" s="83">
        <v>0</v>
      </c>
      <c r="N52" s="89"/>
      <c r="O52" s="155"/>
      <c r="P52" s="129"/>
      <c r="Q52" s="97"/>
      <c r="R52" s="156"/>
      <c r="S52" s="129"/>
      <c r="T52" s="97"/>
      <c r="U52" s="156"/>
      <c r="V52" s="129"/>
      <c r="W52" s="97"/>
    </row>
    <row r="53" ht="21.95" customHeight="1">
      <c r="A53" s="152">
        <v>1964</v>
      </c>
      <c r="B53" s="99">
        <v>31</v>
      </c>
      <c r="C53" s="83">
        <v>1110.6</v>
      </c>
      <c r="D53" s="87">
        <v>35.8258064516129</v>
      </c>
      <c r="E53" s="40"/>
      <c r="F53" s="153">
        <v>1964</v>
      </c>
      <c r="G53" s="99">
        <v>13</v>
      </c>
      <c r="H53" s="83">
        <v>510.1</v>
      </c>
      <c r="I53" s="87">
        <v>39.2384615384615</v>
      </c>
      <c r="J53" s="40"/>
      <c r="K53" s="153">
        <v>1964</v>
      </c>
      <c r="L53" s="99">
        <v>3</v>
      </c>
      <c r="M53" s="83">
        <v>128.8</v>
      </c>
      <c r="N53" s="89">
        <v>42.9333333333333</v>
      </c>
      <c r="O53" s="155"/>
      <c r="P53" s="129"/>
      <c r="Q53" s="97"/>
      <c r="R53" s="156"/>
      <c r="S53" s="129"/>
      <c r="T53" s="97"/>
      <c r="U53" s="156"/>
      <c r="V53" s="129"/>
      <c r="W53" s="97"/>
    </row>
    <row r="54" ht="21.95" customHeight="1">
      <c r="A54" s="152">
        <v>1965</v>
      </c>
      <c r="B54" s="99">
        <v>35</v>
      </c>
      <c r="C54" s="83">
        <v>1269.1</v>
      </c>
      <c r="D54" s="87">
        <v>36.26</v>
      </c>
      <c r="E54" s="40"/>
      <c r="F54" s="153">
        <v>1965</v>
      </c>
      <c r="G54" s="99">
        <v>16</v>
      </c>
      <c r="H54" s="83">
        <v>640.4</v>
      </c>
      <c r="I54" s="87">
        <v>40.025</v>
      </c>
      <c r="J54" s="40"/>
      <c r="K54" s="153">
        <v>1965</v>
      </c>
      <c r="L54" s="99">
        <v>6</v>
      </c>
      <c r="M54" s="83">
        <v>257.2</v>
      </c>
      <c r="N54" s="89">
        <v>42.8666666666667</v>
      </c>
      <c r="O54" s="155"/>
      <c r="P54" s="129"/>
      <c r="Q54" s="97"/>
      <c r="R54" s="156"/>
      <c r="S54" s="129"/>
      <c r="T54" s="97"/>
      <c r="U54" s="156"/>
      <c r="V54" s="129"/>
      <c r="W54" s="97"/>
    </row>
    <row r="55" ht="21.95" customHeight="1">
      <c r="A55" s="152">
        <v>1966</v>
      </c>
      <c r="B55" s="99">
        <v>31</v>
      </c>
      <c r="C55" s="83">
        <v>1113.9</v>
      </c>
      <c r="D55" s="87">
        <v>35.9322580645161</v>
      </c>
      <c r="E55" s="40"/>
      <c r="F55" s="153">
        <v>1966</v>
      </c>
      <c r="G55" s="99">
        <v>14</v>
      </c>
      <c r="H55" s="83">
        <v>544.6</v>
      </c>
      <c r="I55" s="87">
        <v>38.9</v>
      </c>
      <c r="J55" s="40"/>
      <c r="K55" s="153">
        <v>1966</v>
      </c>
      <c r="L55" s="99">
        <v>1</v>
      </c>
      <c r="M55" s="83">
        <v>42.8</v>
      </c>
      <c r="N55" s="89">
        <v>42.8</v>
      </c>
      <c r="O55" s="155"/>
      <c r="P55" s="129"/>
      <c r="Q55" s="97"/>
      <c r="R55" s="156"/>
      <c r="S55" s="129"/>
      <c r="T55" s="97"/>
      <c r="U55" s="156"/>
      <c r="V55" s="129"/>
      <c r="W55" s="97"/>
    </row>
    <row r="56" ht="21.95" customHeight="1">
      <c r="A56" s="152">
        <v>1967</v>
      </c>
      <c r="B56" s="99">
        <v>27</v>
      </c>
      <c r="C56" s="83">
        <v>947.4</v>
      </c>
      <c r="D56" s="87">
        <v>35.0888888888889</v>
      </c>
      <c r="E56" s="40"/>
      <c r="F56" s="153">
        <v>1967</v>
      </c>
      <c r="G56" s="99">
        <v>13</v>
      </c>
      <c r="H56" s="83">
        <v>498.4</v>
      </c>
      <c r="I56" s="87">
        <v>38.3384615384615</v>
      </c>
      <c r="J56" s="40"/>
      <c r="K56" s="153">
        <v>1967</v>
      </c>
      <c r="L56" s="99">
        <v>1</v>
      </c>
      <c r="M56" s="83">
        <v>45</v>
      </c>
      <c r="N56" s="89">
        <v>45</v>
      </c>
      <c r="O56" s="155"/>
      <c r="P56" s="129"/>
      <c r="Q56" s="97"/>
      <c r="R56" s="156"/>
      <c r="S56" s="129"/>
      <c r="T56" s="97"/>
      <c r="U56" s="156"/>
      <c r="V56" s="129"/>
      <c r="W56" s="97"/>
    </row>
    <row r="57" ht="21.95" customHeight="1">
      <c r="A57" s="152">
        <v>1968</v>
      </c>
      <c r="B57" s="99">
        <v>25</v>
      </c>
      <c r="C57" s="83">
        <v>875.9</v>
      </c>
      <c r="D57" s="87">
        <v>35.036</v>
      </c>
      <c r="E57" s="40"/>
      <c r="F57" s="153">
        <v>1968</v>
      </c>
      <c r="G57" s="99">
        <v>11</v>
      </c>
      <c r="H57" s="83">
        <v>413.4</v>
      </c>
      <c r="I57" s="87">
        <v>37.5818181818182</v>
      </c>
      <c r="J57" s="40"/>
      <c r="K57" s="153">
        <v>1968</v>
      </c>
      <c r="L57" s="99">
        <v>0</v>
      </c>
      <c r="M57" s="83">
        <v>0</v>
      </c>
      <c r="N57" s="89"/>
      <c r="O57" s="155"/>
      <c r="P57" s="129"/>
      <c r="Q57" s="97"/>
      <c r="R57" s="156"/>
      <c r="S57" s="129"/>
      <c r="T57" s="97"/>
      <c r="U57" s="156"/>
      <c r="V57" s="129"/>
      <c r="W57" s="97"/>
    </row>
    <row r="58" ht="21.95" customHeight="1">
      <c r="A58" s="152">
        <v>1969</v>
      </c>
      <c r="B58" s="99">
        <v>48</v>
      </c>
      <c r="C58" s="83">
        <v>1702.9</v>
      </c>
      <c r="D58" s="87">
        <v>35.4770833333333</v>
      </c>
      <c r="E58" s="40"/>
      <c r="F58" s="153">
        <v>1969</v>
      </c>
      <c r="G58" s="99">
        <v>20</v>
      </c>
      <c r="H58" s="83">
        <v>778.4</v>
      </c>
      <c r="I58" s="87">
        <v>38.92</v>
      </c>
      <c r="J58" s="40"/>
      <c r="K58" s="153">
        <v>1969</v>
      </c>
      <c r="L58" s="99">
        <v>4</v>
      </c>
      <c r="M58" s="83">
        <v>172.3</v>
      </c>
      <c r="N58" s="89">
        <v>43.075</v>
      </c>
      <c r="O58" s="155"/>
      <c r="P58" s="129"/>
      <c r="Q58" s="97"/>
      <c r="R58" s="156"/>
      <c r="S58" s="129"/>
      <c r="T58" s="97"/>
      <c r="U58" s="156"/>
      <c r="V58" s="129"/>
      <c r="W58" s="97"/>
    </row>
    <row r="59" ht="21.95" customHeight="1">
      <c r="A59" s="152">
        <v>1970</v>
      </c>
      <c r="B59" s="99">
        <v>40</v>
      </c>
      <c r="C59" s="83">
        <v>1461.4</v>
      </c>
      <c r="D59" s="87">
        <v>36.535</v>
      </c>
      <c r="E59" s="40"/>
      <c r="F59" s="153">
        <v>1970</v>
      </c>
      <c r="G59" s="99">
        <v>21</v>
      </c>
      <c r="H59" s="83">
        <v>834.3</v>
      </c>
      <c r="I59" s="87">
        <v>39.7285714285714</v>
      </c>
      <c r="J59" s="40"/>
      <c r="K59" s="153">
        <v>1970</v>
      </c>
      <c r="L59" s="99">
        <v>6</v>
      </c>
      <c r="M59" s="83">
        <v>259.2</v>
      </c>
      <c r="N59" s="89">
        <v>43.2</v>
      </c>
      <c r="O59" s="155"/>
      <c r="P59" s="129"/>
      <c r="Q59" s="97"/>
      <c r="R59" s="156"/>
      <c r="S59" s="129"/>
      <c r="T59" s="97"/>
      <c r="U59" s="156"/>
      <c r="V59" s="129"/>
      <c r="W59" s="97"/>
    </row>
    <row r="60" ht="21.95" customHeight="1">
      <c r="A60" s="152">
        <v>1971</v>
      </c>
      <c r="B60" s="99">
        <v>36</v>
      </c>
      <c r="C60" s="83">
        <v>1252.5</v>
      </c>
      <c r="D60" s="87">
        <v>34.7916666666667</v>
      </c>
      <c r="E60" s="40"/>
      <c r="F60" s="153">
        <v>1971</v>
      </c>
      <c r="G60" s="99">
        <v>11</v>
      </c>
      <c r="H60" s="83">
        <v>434.2</v>
      </c>
      <c r="I60" s="87">
        <v>39.4727272727273</v>
      </c>
      <c r="J60" s="40"/>
      <c r="K60" s="153">
        <v>1971</v>
      </c>
      <c r="L60" s="99">
        <v>4</v>
      </c>
      <c r="M60" s="83">
        <v>173.2</v>
      </c>
      <c r="N60" s="89">
        <v>43.3</v>
      </c>
      <c r="O60" s="155"/>
      <c r="P60" s="129"/>
      <c r="Q60" s="97"/>
      <c r="R60" s="156"/>
      <c r="S60" s="129"/>
      <c r="T60" s="97"/>
      <c r="U60" s="156"/>
      <c r="V60" s="129"/>
      <c r="W60" s="97"/>
    </row>
    <row r="61" ht="21.95" customHeight="1">
      <c r="A61" s="152">
        <v>1972</v>
      </c>
      <c r="B61" s="99">
        <v>53</v>
      </c>
      <c r="C61" s="83">
        <v>1845.4</v>
      </c>
      <c r="D61" s="87">
        <v>34.8188679245283</v>
      </c>
      <c r="E61" s="40"/>
      <c r="F61" s="153">
        <v>1972</v>
      </c>
      <c r="G61" s="99">
        <v>20</v>
      </c>
      <c r="H61" s="83">
        <v>776.8</v>
      </c>
      <c r="I61" s="87">
        <v>38.84</v>
      </c>
      <c r="J61" s="40"/>
      <c r="K61" s="153">
        <v>1972</v>
      </c>
      <c r="L61" s="99">
        <v>4</v>
      </c>
      <c r="M61" s="83">
        <v>170.8</v>
      </c>
      <c r="N61" s="89">
        <v>42.7</v>
      </c>
      <c r="O61" s="155"/>
      <c r="P61" s="129"/>
      <c r="Q61" s="97"/>
      <c r="R61" s="156"/>
      <c r="S61" s="129"/>
      <c r="T61" s="97"/>
      <c r="U61" s="156"/>
      <c r="V61" s="129"/>
      <c r="W61" s="97"/>
    </row>
    <row r="62" ht="21.95" customHeight="1">
      <c r="A62" s="152">
        <v>1973</v>
      </c>
      <c r="B62" s="99">
        <v>34</v>
      </c>
      <c r="C62" s="83">
        <v>1212.4</v>
      </c>
      <c r="D62" s="87">
        <v>35.6588235294118</v>
      </c>
      <c r="E62" s="40"/>
      <c r="F62" s="153">
        <v>1973</v>
      </c>
      <c r="G62" s="99">
        <v>16</v>
      </c>
      <c r="H62" s="83">
        <v>620.7</v>
      </c>
      <c r="I62" s="87">
        <v>38.79375</v>
      </c>
      <c r="J62" s="40"/>
      <c r="K62" s="153">
        <v>1973</v>
      </c>
      <c r="L62" s="99">
        <v>3</v>
      </c>
      <c r="M62" s="83">
        <v>132.6</v>
      </c>
      <c r="N62" s="89">
        <v>44.2</v>
      </c>
      <c r="O62" s="155"/>
      <c r="P62" s="129"/>
      <c r="Q62" s="97"/>
      <c r="R62" s="156"/>
      <c r="S62" s="129"/>
      <c r="T62" s="97"/>
      <c r="U62" s="156"/>
      <c r="V62" s="129"/>
      <c r="W62" s="97"/>
    </row>
    <row r="63" ht="21.95" customHeight="1">
      <c r="A63" s="152">
        <v>1974</v>
      </c>
      <c r="B63" s="99">
        <v>16</v>
      </c>
      <c r="C63" s="83">
        <v>559.9</v>
      </c>
      <c r="D63" s="87">
        <v>34.99375</v>
      </c>
      <c r="E63" s="40"/>
      <c r="F63" s="153">
        <v>1974</v>
      </c>
      <c r="G63" s="99">
        <v>8</v>
      </c>
      <c r="H63" s="83">
        <v>299.1</v>
      </c>
      <c r="I63" s="87">
        <v>37.3875</v>
      </c>
      <c r="J63" s="40"/>
      <c r="K63" s="153">
        <v>1974</v>
      </c>
      <c r="L63" s="99">
        <v>0</v>
      </c>
      <c r="M63" s="83">
        <v>0</v>
      </c>
      <c r="N63" s="89"/>
      <c r="O63" s="155"/>
      <c r="P63" s="129"/>
      <c r="Q63" s="97"/>
      <c r="R63" s="156"/>
      <c r="S63" s="129"/>
      <c r="T63" s="97"/>
      <c r="U63" s="156"/>
      <c r="V63" s="129"/>
      <c r="W63" s="97"/>
    </row>
    <row r="64" ht="21.95" customHeight="1">
      <c r="A64" s="152">
        <v>1975</v>
      </c>
      <c r="B64" s="99">
        <v>5</v>
      </c>
      <c r="C64" s="83">
        <v>172.8</v>
      </c>
      <c r="D64" s="87">
        <v>34.56</v>
      </c>
      <c r="E64" s="40"/>
      <c r="F64" s="153">
        <v>1975</v>
      </c>
      <c r="G64" s="99">
        <v>1</v>
      </c>
      <c r="H64" s="83">
        <v>39.3</v>
      </c>
      <c r="I64" s="87">
        <v>39.3</v>
      </c>
      <c r="J64" s="40"/>
      <c r="K64" s="153">
        <v>1975</v>
      </c>
      <c r="L64" s="99">
        <v>0</v>
      </c>
      <c r="M64" s="83">
        <v>0</v>
      </c>
      <c r="N64" s="89"/>
      <c r="O64" s="155"/>
      <c r="P64" s="129"/>
      <c r="Q64" s="97"/>
      <c r="R64" s="156"/>
      <c r="S64" s="129"/>
      <c r="T64" s="97"/>
      <c r="U64" s="156"/>
      <c r="V64" s="129"/>
      <c r="W64" s="97"/>
    </row>
    <row r="65" ht="21.95" customHeight="1">
      <c r="A65" s="152">
        <v>1976</v>
      </c>
      <c r="B65" s="213">
        <v>16</v>
      </c>
      <c r="C65" s="214">
        <v>588.5</v>
      </c>
      <c r="D65" s="215">
        <v>36.78125</v>
      </c>
      <c r="E65" s="40"/>
      <c r="F65" s="153">
        <v>1976</v>
      </c>
      <c r="G65" s="213">
        <v>10</v>
      </c>
      <c r="H65" s="214">
        <v>393.1</v>
      </c>
      <c r="I65" s="215">
        <v>39.31</v>
      </c>
      <c r="J65" s="40"/>
      <c r="K65" s="153">
        <v>1976</v>
      </c>
      <c r="L65" s="213">
        <v>3</v>
      </c>
      <c r="M65" s="214">
        <v>130.4</v>
      </c>
      <c r="N65" s="216">
        <v>43.4666666666667</v>
      </c>
      <c r="O65" t="s" s="125">
        <v>57</v>
      </c>
      <c r="P65" s="129">
        <f>AVERAGE(B65:B84)</f>
        <v>41.25</v>
      </c>
      <c r="Q65" s="97">
        <f>AVERAGE(D65:D84)</f>
        <v>35.774045929048</v>
      </c>
      <c r="R65" t="s" s="128">
        <v>57</v>
      </c>
      <c r="S65" s="129">
        <f>AVERAGE(G65:G84)</f>
        <v>20.5</v>
      </c>
      <c r="T65" s="97">
        <f>AVERAGE(I65:I84)</f>
        <v>38.9325325006902</v>
      </c>
      <c r="U65" t="s" s="128">
        <v>57</v>
      </c>
      <c r="V65" s="129">
        <f>AVERAGE(L65:L84)</f>
        <v>4.2</v>
      </c>
      <c r="W65" s="97">
        <f>AVERAGE(N65:N84)</f>
        <v>43.4902443609023</v>
      </c>
    </row>
    <row r="66" ht="21.95" customHeight="1">
      <c r="A66" s="152">
        <v>1977</v>
      </c>
      <c r="B66" s="99">
        <v>48</v>
      </c>
      <c r="C66" s="83">
        <v>1737.4</v>
      </c>
      <c r="D66" s="87">
        <v>36.1958333333333</v>
      </c>
      <c r="E66" s="40"/>
      <c r="F66" s="153">
        <v>1977</v>
      </c>
      <c r="G66" s="99">
        <v>29</v>
      </c>
      <c r="H66" s="83">
        <v>1111.7</v>
      </c>
      <c r="I66" s="87">
        <v>38.3344827586207</v>
      </c>
      <c r="J66" s="40"/>
      <c r="K66" s="153">
        <v>1977</v>
      </c>
      <c r="L66" s="99">
        <v>4</v>
      </c>
      <c r="M66" s="83">
        <v>173</v>
      </c>
      <c r="N66" s="89">
        <v>43.25</v>
      </c>
      <c r="O66" t="s" s="125">
        <v>58</v>
      </c>
      <c r="P66" s="129">
        <f>AVERAGE(B66:B84)</f>
        <v>42.5789473684211</v>
      </c>
      <c r="Q66" s="97">
        <f>AVERAGE(D66:D84)</f>
        <v>35.7210351884716</v>
      </c>
      <c r="R66" t="s" s="128">
        <v>58</v>
      </c>
      <c r="S66" s="129">
        <f>AVERAGE(G66:G84)</f>
        <v>21.0526315789474</v>
      </c>
      <c r="T66" s="97">
        <f>AVERAGE(I66:I84)</f>
        <v>38.9126657902002</v>
      </c>
      <c r="U66" t="s" s="128">
        <v>58</v>
      </c>
      <c r="V66" s="129">
        <f>AVERAGE(L66:L84)</f>
        <v>4.26315789473684</v>
      </c>
      <c r="W66" s="97">
        <f>AVERAGE(N66:N84)</f>
        <v>43.4915542328042</v>
      </c>
    </row>
    <row r="67" ht="21.95" customHeight="1">
      <c r="A67" s="152">
        <v>1978</v>
      </c>
      <c r="B67" s="99">
        <v>40</v>
      </c>
      <c r="C67" s="83">
        <v>1410</v>
      </c>
      <c r="D67" s="87">
        <v>35.25</v>
      </c>
      <c r="E67" s="40"/>
      <c r="F67" s="153">
        <v>1978</v>
      </c>
      <c r="G67" s="99">
        <v>18</v>
      </c>
      <c r="H67" s="83">
        <v>683.4</v>
      </c>
      <c r="I67" s="87">
        <v>37.9666666666667</v>
      </c>
      <c r="J67" s="40"/>
      <c r="K67" s="153">
        <v>1978</v>
      </c>
      <c r="L67" s="99">
        <v>3</v>
      </c>
      <c r="M67" s="83">
        <v>129</v>
      </c>
      <c r="N67" s="89">
        <v>43</v>
      </c>
      <c r="O67" t="s" s="125">
        <v>59</v>
      </c>
      <c r="P67" s="129">
        <f>AVERAGE(B67:B84)</f>
        <v>42.2777777777778</v>
      </c>
      <c r="Q67" s="97">
        <f>AVERAGE(D67:D84)</f>
        <v>35.6946575137571</v>
      </c>
      <c r="R67" t="s" s="128">
        <v>59</v>
      </c>
      <c r="S67" s="129">
        <f>AVERAGE(G67:G84)</f>
        <v>20.6111111111111</v>
      </c>
      <c r="T67" s="97">
        <f>AVERAGE(I67:I84)</f>
        <v>38.9447870697324</v>
      </c>
      <c r="U67" t="s" s="128">
        <v>59</v>
      </c>
      <c r="V67" s="129">
        <f>AVERAGE(L67:L84)</f>
        <v>4.27777777777778</v>
      </c>
      <c r="W67" s="97">
        <f>AVERAGE(N67:N84)</f>
        <v>43.5057633053221</v>
      </c>
    </row>
    <row r="68" ht="21.95" customHeight="1">
      <c r="A68" s="152">
        <v>1979</v>
      </c>
      <c r="B68" s="99">
        <v>41</v>
      </c>
      <c r="C68" s="83">
        <v>1532.4</v>
      </c>
      <c r="D68" s="87">
        <v>37.3756097560976</v>
      </c>
      <c r="E68" s="40"/>
      <c r="F68" s="153">
        <v>1979</v>
      </c>
      <c r="G68" s="99">
        <v>26</v>
      </c>
      <c r="H68" s="83">
        <v>1036.7</v>
      </c>
      <c r="I68" s="87">
        <v>39.8730769230769</v>
      </c>
      <c r="J68" s="40"/>
      <c r="K68" s="153">
        <v>1979</v>
      </c>
      <c r="L68" s="99">
        <v>8</v>
      </c>
      <c r="M68" s="83">
        <v>350.8</v>
      </c>
      <c r="N68" s="89">
        <v>43.85</v>
      </c>
      <c r="O68" t="s" s="125">
        <v>60</v>
      </c>
      <c r="P68" s="129">
        <f>AVERAGE(B68:B84)</f>
        <v>42.4117647058824</v>
      </c>
      <c r="Q68" s="97">
        <f>AVERAGE(D68:D84)</f>
        <v>35.7208138380957</v>
      </c>
      <c r="R68" t="s" s="128">
        <v>60</v>
      </c>
      <c r="S68" s="129">
        <f>AVERAGE(G68:G84)</f>
        <v>20.7647058823529</v>
      </c>
      <c r="T68" s="97">
        <f>AVERAGE(I68:I84)</f>
        <v>39.0023235640304</v>
      </c>
      <c r="U68" t="s" s="128">
        <v>60</v>
      </c>
      <c r="V68" s="129">
        <f>AVERAGE(L68:L84)</f>
        <v>4.35294117647059</v>
      </c>
      <c r="W68" s="97">
        <f>AVERAGE(N68:N84)</f>
        <v>43.5373735119048</v>
      </c>
    </row>
    <row r="69" ht="21.95" customHeight="1">
      <c r="A69" s="152">
        <v>1980</v>
      </c>
      <c r="B69" s="99">
        <v>64</v>
      </c>
      <c r="C69" s="83">
        <v>2288.1</v>
      </c>
      <c r="D69" s="87">
        <v>35.7515625</v>
      </c>
      <c r="E69" s="40"/>
      <c r="F69" s="153">
        <v>1980</v>
      </c>
      <c r="G69" s="99">
        <v>36</v>
      </c>
      <c r="H69" s="83">
        <v>1370.3</v>
      </c>
      <c r="I69" s="87">
        <v>38.0638888888889</v>
      </c>
      <c r="J69" s="40"/>
      <c r="K69" s="153">
        <v>1980</v>
      </c>
      <c r="L69" s="99">
        <v>2</v>
      </c>
      <c r="M69" s="83">
        <v>88.09999999999999</v>
      </c>
      <c r="N69" s="89">
        <v>44.05</v>
      </c>
      <c r="O69" t="s" s="125">
        <v>61</v>
      </c>
      <c r="P69" s="129">
        <f>AVERAGE(B69:B84)</f>
        <v>42.5</v>
      </c>
      <c r="Q69" s="97">
        <f>AVERAGE(D69:D84)</f>
        <v>35.6173890932206</v>
      </c>
      <c r="R69" t="s" s="128">
        <v>61</v>
      </c>
      <c r="S69" s="129">
        <f>AVERAGE(G69:G84)</f>
        <v>20.4375</v>
      </c>
      <c r="T69" s="97">
        <f>AVERAGE(I69:I84)</f>
        <v>38.947901479090</v>
      </c>
      <c r="U69" t="s" s="128">
        <v>61</v>
      </c>
      <c r="V69" s="129">
        <f>AVERAGE(L69:L84)</f>
        <v>4.125</v>
      </c>
      <c r="W69" s="97">
        <f>AVERAGE(N69:N84)</f>
        <v>43.5165317460317</v>
      </c>
    </row>
    <row r="70" ht="21.95" customHeight="1">
      <c r="A70" s="152">
        <v>1981</v>
      </c>
      <c r="B70" s="99">
        <v>43</v>
      </c>
      <c r="C70" s="83">
        <v>1526.5</v>
      </c>
      <c r="D70" s="87">
        <v>35.5</v>
      </c>
      <c r="E70" s="40"/>
      <c r="F70" s="153">
        <v>1981</v>
      </c>
      <c r="G70" s="99">
        <v>20</v>
      </c>
      <c r="H70" s="83">
        <v>762.5</v>
      </c>
      <c r="I70" s="87">
        <v>38.125</v>
      </c>
      <c r="J70" s="40"/>
      <c r="K70" s="153">
        <v>1981</v>
      </c>
      <c r="L70" s="99">
        <v>1</v>
      </c>
      <c r="M70" s="83">
        <v>43</v>
      </c>
      <c r="N70" s="89">
        <v>43</v>
      </c>
      <c r="O70" t="s" s="125">
        <v>62</v>
      </c>
      <c r="P70" s="129">
        <f>AVERAGE(B70:B84)</f>
        <v>41.0666666666667</v>
      </c>
      <c r="Q70" s="97">
        <f>AVERAGE(D70:D84)</f>
        <v>35.6084441994353</v>
      </c>
      <c r="R70" t="s" s="128">
        <v>62</v>
      </c>
      <c r="S70" s="129">
        <f>AVERAGE(G70:G84)</f>
        <v>19.4</v>
      </c>
      <c r="T70" s="97">
        <f>AVERAGE(I70:I84)</f>
        <v>39.0068356517701</v>
      </c>
      <c r="U70" t="s" s="128">
        <v>62</v>
      </c>
      <c r="V70" s="129">
        <f>AVERAGE(L70:L84)</f>
        <v>4.26666666666667</v>
      </c>
      <c r="W70" s="97">
        <f>AVERAGE(N70:N84)</f>
        <v>43.4784268707483</v>
      </c>
    </row>
    <row r="71" ht="21.95" customHeight="1">
      <c r="A71" s="152">
        <v>1982</v>
      </c>
      <c r="B71" s="99">
        <v>45</v>
      </c>
      <c r="C71" s="83">
        <v>1636</v>
      </c>
      <c r="D71" s="87">
        <v>36.3555555555556</v>
      </c>
      <c r="E71" s="40"/>
      <c r="F71" s="153">
        <v>1982</v>
      </c>
      <c r="G71" s="99">
        <v>24</v>
      </c>
      <c r="H71" s="83">
        <v>953.5</v>
      </c>
      <c r="I71" s="87">
        <v>39.7291666666667</v>
      </c>
      <c r="J71" s="40"/>
      <c r="K71" s="153">
        <v>1982</v>
      </c>
      <c r="L71" s="99">
        <v>7</v>
      </c>
      <c r="M71" s="83">
        <v>309</v>
      </c>
      <c r="N71" s="89">
        <v>44.1428571428571</v>
      </c>
      <c r="O71" t="s" s="125">
        <v>63</v>
      </c>
      <c r="P71" s="129">
        <f>AVERAGE(B71:B84)</f>
        <v>40.9285714285714</v>
      </c>
      <c r="Q71" s="97">
        <f>AVERAGE(D71:D84)</f>
        <v>35.6161902136807</v>
      </c>
      <c r="R71" t="s" s="128">
        <v>63</v>
      </c>
      <c r="S71" s="129">
        <f>AVERAGE(G71:G84)</f>
        <v>19.3571428571429</v>
      </c>
      <c r="T71" s="97">
        <f>AVERAGE(I71:I84)</f>
        <v>39.0698239126108</v>
      </c>
      <c r="U71" t="s" s="128">
        <v>63</v>
      </c>
      <c r="V71" s="129">
        <f>AVERAGE(L71:L84)</f>
        <v>4.5</v>
      </c>
      <c r="W71" s="97">
        <f>AVERAGE(N71:N84)</f>
        <v>43.5152289377289</v>
      </c>
    </row>
    <row r="72" ht="21.95" customHeight="1">
      <c r="A72" s="152">
        <v>1983</v>
      </c>
      <c r="B72" s="99">
        <v>39</v>
      </c>
      <c r="C72" s="83">
        <v>1426.8</v>
      </c>
      <c r="D72" s="87">
        <v>36.5846153846154</v>
      </c>
      <c r="E72" s="40"/>
      <c r="F72" s="153">
        <v>1983</v>
      </c>
      <c r="G72" s="99">
        <v>19</v>
      </c>
      <c r="H72" s="83">
        <v>774.6</v>
      </c>
      <c r="I72" s="87">
        <v>40.7684210526316</v>
      </c>
      <c r="J72" s="40"/>
      <c r="K72" s="153">
        <v>1983</v>
      </c>
      <c r="L72" s="99">
        <v>8</v>
      </c>
      <c r="M72" s="83">
        <v>353.9</v>
      </c>
      <c r="N72" s="89">
        <v>44.2375</v>
      </c>
      <c r="O72" t="s" s="125">
        <v>64</v>
      </c>
      <c r="P72" s="129">
        <f>AVERAGE(B72:B84)</f>
        <v>40.6153846153846</v>
      </c>
      <c r="Q72" s="97">
        <f>AVERAGE(D72:D84)</f>
        <v>35.5593159566134</v>
      </c>
      <c r="R72" t="s" s="128">
        <v>64</v>
      </c>
      <c r="S72" s="129">
        <f>AVERAGE(G72:G84)</f>
        <v>19</v>
      </c>
      <c r="T72" s="97">
        <f>AVERAGE(I72:I84)</f>
        <v>39.0191052392219</v>
      </c>
      <c r="U72" t="s" s="128">
        <v>64</v>
      </c>
      <c r="V72" s="129">
        <f>AVERAGE(L72:L84)</f>
        <v>4.30769230769231</v>
      </c>
      <c r="W72" s="97">
        <f>AVERAGE(N72:N84)</f>
        <v>43.4629265873016</v>
      </c>
    </row>
    <row r="73" ht="21.95" customHeight="1">
      <c r="A73" s="152">
        <v>1984</v>
      </c>
      <c r="B73" s="99">
        <v>29</v>
      </c>
      <c r="C73" s="83">
        <v>1020.6</v>
      </c>
      <c r="D73" s="87">
        <v>35.1931034482759</v>
      </c>
      <c r="E73" s="40"/>
      <c r="F73" s="153">
        <v>1984</v>
      </c>
      <c r="G73" s="99">
        <v>11</v>
      </c>
      <c r="H73" s="83">
        <v>428.3</v>
      </c>
      <c r="I73" s="87">
        <v>38.9363636363636</v>
      </c>
      <c r="J73" s="40"/>
      <c r="K73" s="153">
        <v>1984</v>
      </c>
      <c r="L73" s="99">
        <v>3</v>
      </c>
      <c r="M73" s="83">
        <v>128.6</v>
      </c>
      <c r="N73" s="89">
        <v>42.8666666666667</v>
      </c>
      <c r="O73" t="s" s="125">
        <v>65</v>
      </c>
      <c r="P73" s="129">
        <f>AVERAGE(B73:B84)</f>
        <v>40.75</v>
      </c>
      <c r="Q73" s="97">
        <f>AVERAGE(D73:D84)</f>
        <v>35.4738743376132</v>
      </c>
      <c r="R73" t="s" s="128">
        <v>65</v>
      </c>
      <c r="S73" s="129">
        <f>AVERAGE(G73:G84)</f>
        <v>19</v>
      </c>
      <c r="T73" s="97">
        <f>AVERAGE(I73:I84)</f>
        <v>38.8733289214378</v>
      </c>
      <c r="U73" t="s" s="128">
        <v>65</v>
      </c>
      <c r="V73" s="129">
        <f>AVERAGE(L73:L84)</f>
        <v>4</v>
      </c>
      <c r="W73" s="97">
        <f>AVERAGE(N73:N84)</f>
        <v>43.3925108225108</v>
      </c>
    </row>
    <row r="74" ht="21.95" customHeight="1">
      <c r="A74" s="152">
        <v>1985</v>
      </c>
      <c r="B74" s="99">
        <v>38</v>
      </c>
      <c r="C74" s="83">
        <v>1329.8</v>
      </c>
      <c r="D74" s="87">
        <v>34.9947368421053</v>
      </c>
      <c r="E74" s="40"/>
      <c r="F74" s="153">
        <v>1985</v>
      </c>
      <c r="G74" s="99">
        <v>16</v>
      </c>
      <c r="H74" s="83">
        <v>620.2</v>
      </c>
      <c r="I74" s="87">
        <v>38.7625</v>
      </c>
      <c r="J74" s="40"/>
      <c r="K74" s="153">
        <v>1985</v>
      </c>
      <c r="L74" s="99">
        <v>5</v>
      </c>
      <c r="M74" s="83">
        <v>213.7</v>
      </c>
      <c r="N74" s="89">
        <v>42.74</v>
      </c>
      <c r="O74" t="s" s="125">
        <v>66</v>
      </c>
      <c r="P74" s="129">
        <f>AVERAGE(B74:B84)</f>
        <v>41.8181818181818</v>
      </c>
      <c r="Q74" s="97">
        <f>AVERAGE(D74:D84)</f>
        <v>35.4993989639166</v>
      </c>
      <c r="R74" t="s" s="128">
        <v>66</v>
      </c>
      <c r="S74" s="129">
        <f>AVERAGE(G74:G84)</f>
        <v>19.7272727272727</v>
      </c>
      <c r="T74" s="97">
        <f>AVERAGE(I74:I84)</f>
        <v>38.8675984928081</v>
      </c>
      <c r="U74" t="s" s="128">
        <v>66</v>
      </c>
      <c r="V74" s="129">
        <f>AVERAGE(L74:L84)</f>
        <v>4.09090909090909</v>
      </c>
      <c r="W74" s="97">
        <f>AVERAGE(N74:N84)</f>
        <v>43.4450952380952</v>
      </c>
    </row>
    <row r="75" ht="21.95" customHeight="1">
      <c r="A75" s="152">
        <v>1986</v>
      </c>
      <c r="B75" s="99">
        <v>35</v>
      </c>
      <c r="C75" s="83">
        <v>1276.5</v>
      </c>
      <c r="D75" s="87">
        <v>36.4714285714286</v>
      </c>
      <c r="E75" s="40"/>
      <c r="F75" s="153">
        <v>1986</v>
      </c>
      <c r="G75" s="99">
        <v>21</v>
      </c>
      <c r="H75" s="83">
        <v>814.3</v>
      </c>
      <c r="I75" s="87">
        <v>38.7761904761905</v>
      </c>
      <c r="J75" s="40"/>
      <c r="K75" s="153">
        <v>1986</v>
      </c>
      <c r="L75" s="99">
        <v>4</v>
      </c>
      <c r="M75" s="83">
        <v>176.1</v>
      </c>
      <c r="N75" s="89">
        <v>44.025</v>
      </c>
      <c r="O75" t="s" s="125">
        <v>67</v>
      </c>
      <c r="P75" s="129">
        <f>AVERAGE(B75:B84)</f>
        <v>42.2</v>
      </c>
      <c r="Q75" s="97">
        <f>AVERAGE(D75:D84)</f>
        <v>35.5498651760978</v>
      </c>
      <c r="R75" t="s" s="128">
        <v>67</v>
      </c>
      <c r="S75" s="129">
        <f>AVERAGE(G75:G84)</f>
        <v>20.1</v>
      </c>
      <c r="T75" s="97">
        <f>AVERAGE(I75:I84)</f>
        <v>38.878108342089</v>
      </c>
      <c r="U75" t="s" s="128">
        <v>67</v>
      </c>
      <c r="V75" s="129">
        <f>AVERAGE(L75:L84)</f>
        <v>4</v>
      </c>
      <c r="W75" s="97">
        <f>AVERAGE(N75:N84)</f>
        <v>43.5234391534392</v>
      </c>
    </row>
    <row r="76" ht="21.95" customHeight="1">
      <c r="A76" s="152">
        <v>1987</v>
      </c>
      <c r="B76" s="99">
        <v>53</v>
      </c>
      <c r="C76" s="83">
        <v>1866.6</v>
      </c>
      <c r="D76" s="87">
        <v>35.2188679245283</v>
      </c>
      <c r="E76" s="40"/>
      <c r="F76" s="153">
        <v>1987</v>
      </c>
      <c r="G76" s="99">
        <v>20</v>
      </c>
      <c r="H76" s="83">
        <v>792.9</v>
      </c>
      <c r="I76" s="87">
        <v>39.645</v>
      </c>
      <c r="J76" s="40"/>
      <c r="K76" s="153">
        <v>1987</v>
      </c>
      <c r="L76" s="99">
        <v>7</v>
      </c>
      <c r="M76" s="83">
        <v>298.3</v>
      </c>
      <c r="N76" s="89">
        <v>42.6142857142857</v>
      </c>
      <c r="O76" t="s" s="125">
        <v>68</v>
      </c>
      <c r="P76" s="129">
        <f>AVERAGE(B76:B84)</f>
        <v>43</v>
      </c>
      <c r="Q76" s="97">
        <f>AVERAGE(D76:D84)</f>
        <v>35.4474692432832</v>
      </c>
      <c r="R76" t="s" s="128">
        <v>68</v>
      </c>
      <c r="S76" s="129">
        <f>AVERAGE(G76:G84)</f>
        <v>20</v>
      </c>
      <c r="T76" s="97">
        <f>AVERAGE(I76:I84)</f>
        <v>38.889432549411</v>
      </c>
      <c r="U76" t="s" s="128">
        <v>68</v>
      </c>
      <c r="V76" s="129">
        <f>AVERAGE(L76:L84)</f>
        <v>4</v>
      </c>
      <c r="W76" s="97">
        <f>AVERAGE(N76:N84)</f>
        <v>43.4607440476191</v>
      </c>
    </row>
    <row r="77" ht="21.95" customHeight="1">
      <c r="A77" s="152">
        <v>1988</v>
      </c>
      <c r="B77" s="99">
        <v>34</v>
      </c>
      <c r="C77" s="83">
        <v>1191.3</v>
      </c>
      <c r="D77" s="87">
        <v>35.0382352941176</v>
      </c>
      <c r="E77" s="40"/>
      <c r="F77" s="153">
        <v>1988</v>
      </c>
      <c r="G77" s="99">
        <v>16</v>
      </c>
      <c r="H77" s="83">
        <v>608.6</v>
      </c>
      <c r="I77" s="87">
        <v>38.0375</v>
      </c>
      <c r="J77" s="40"/>
      <c r="K77" s="153">
        <v>1988</v>
      </c>
      <c r="L77" s="99">
        <v>2</v>
      </c>
      <c r="M77" s="83">
        <v>86.40000000000001</v>
      </c>
      <c r="N77" s="89">
        <v>43.2</v>
      </c>
      <c r="O77" t="s" s="125">
        <v>69</v>
      </c>
      <c r="P77" s="129">
        <f>AVERAGE(B77:B84)</f>
        <v>41.75</v>
      </c>
      <c r="Q77" s="97">
        <f>AVERAGE(D77:D84)</f>
        <v>35.4760444081276</v>
      </c>
      <c r="R77" t="s" s="128">
        <v>69</v>
      </c>
      <c r="S77" s="129">
        <f>AVERAGE(G77:G84)</f>
        <v>20</v>
      </c>
      <c r="T77" s="97">
        <f>AVERAGE(I77:I84)</f>
        <v>38.7949866180874</v>
      </c>
      <c r="U77" t="s" s="128">
        <v>69</v>
      </c>
      <c r="V77" s="129">
        <f>AVERAGE(L77:L84)</f>
        <v>3.625</v>
      </c>
      <c r="W77" s="97">
        <f>AVERAGE(N77:N84)</f>
        <v>43.5816666666667</v>
      </c>
    </row>
    <row r="78" ht="21.95" customHeight="1">
      <c r="A78" s="152">
        <v>1989</v>
      </c>
      <c r="B78" s="99">
        <v>43</v>
      </c>
      <c r="C78" s="83">
        <v>1550.4</v>
      </c>
      <c r="D78" s="87">
        <v>36.0558139534884</v>
      </c>
      <c r="E78" s="40"/>
      <c r="F78" s="153">
        <v>1989</v>
      </c>
      <c r="G78" s="99">
        <v>21</v>
      </c>
      <c r="H78" s="83">
        <v>827.6</v>
      </c>
      <c r="I78" s="87">
        <v>39.4095238095238</v>
      </c>
      <c r="J78" s="40"/>
      <c r="K78" s="153">
        <v>1989</v>
      </c>
      <c r="L78" s="99">
        <v>3</v>
      </c>
      <c r="M78" s="83">
        <v>132.6</v>
      </c>
      <c r="N78" s="89">
        <v>44.2</v>
      </c>
      <c r="O78" t="s" s="125">
        <v>70</v>
      </c>
      <c r="P78" s="129">
        <f>AVERAGE(B78:B84)</f>
        <v>42.8571428571429</v>
      </c>
      <c r="Q78" s="97">
        <f>AVERAGE(D78:D84)</f>
        <v>35.5385885672719</v>
      </c>
      <c r="R78" t="s" s="128">
        <v>70</v>
      </c>
      <c r="S78" s="129">
        <f>AVERAGE(G78:G84)</f>
        <v>20.5714285714286</v>
      </c>
      <c r="T78" s="97">
        <f>AVERAGE(I78:I84)</f>
        <v>38.9031989920999</v>
      </c>
      <c r="U78" t="s" s="128">
        <v>70</v>
      </c>
      <c r="V78" s="129">
        <f>AVERAGE(L78:L84)</f>
        <v>3.85714285714286</v>
      </c>
      <c r="W78" s="97">
        <f>AVERAGE(N78:N84)</f>
        <v>43.6452777777778</v>
      </c>
    </row>
    <row r="79" ht="21.95" customHeight="1">
      <c r="A79" s="152">
        <v>1990</v>
      </c>
      <c r="B79" s="99">
        <v>48</v>
      </c>
      <c r="C79" s="83">
        <v>1702.7</v>
      </c>
      <c r="D79" s="87">
        <v>35.4729166666667</v>
      </c>
      <c r="E79" s="40"/>
      <c r="F79" s="153">
        <v>1990</v>
      </c>
      <c r="G79" s="99">
        <v>22</v>
      </c>
      <c r="H79" s="83">
        <v>854.1</v>
      </c>
      <c r="I79" s="87">
        <v>38.8227272727273</v>
      </c>
      <c r="J79" s="40"/>
      <c r="K79" s="153">
        <v>1990</v>
      </c>
      <c r="L79" s="99">
        <v>5</v>
      </c>
      <c r="M79" s="83">
        <v>211.9</v>
      </c>
      <c r="N79" s="89">
        <v>42.38</v>
      </c>
      <c r="O79" t="s" s="125">
        <v>71</v>
      </c>
      <c r="P79" s="129">
        <f>AVERAGE(B79:B84)</f>
        <v>42.8333333333333</v>
      </c>
      <c r="Q79" s="97">
        <f>AVERAGE(D79:D84)</f>
        <v>35.4523843362358</v>
      </c>
      <c r="R79" t="s" s="128">
        <v>71</v>
      </c>
      <c r="S79" s="129">
        <f>AVERAGE(G79:G84)</f>
        <v>20.5</v>
      </c>
      <c r="T79" s="97">
        <f>AVERAGE(I79:I84)</f>
        <v>38.8188115225292</v>
      </c>
      <c r="U79" t="s" s="128">
        <v>71</v>
      </c>
      <c r="V79" s="129">
        <f>AVERAGE(L79:L84)</f>
        <v>4</v>
      </c>
      <c r="W79" s="97">
        <f>AVERAGE(N79:N84)</f>
        <v>43.5343333333333</v>
      </c>
    </row>
    <row r="80" ht="21.95" customHeight="1">
      <c r="A80" s="152">
        <v>1991</v>
      </c>
      <c r="B80" s="99">
        <v>47</v>
      </c>
      <c r="C80" s="83">
        <v>1722.4</v>
      </c>
      <c r="D80" s="87">
        <v>36.6468085106383</v>
      </c>
      <c r="E80" s="40"/>
      <c r="F80" s="153">
        <v>1991</v>
      </c>
      <c r="G80" s="99">
        <v>29</v>
      </c>
      <c r="H80" s="83">
        <v>1136.3</v>
      </c>
      <c r="I80" s="87">
        <v>39.1827586206897</v>
      </c>
      <c r="J80" s="40"/>
      <c r="K80" s="153">
        <v>1991</v>
      </c>
      <c r="L80" s="99">
        <v>6</v>
      </c>
      <c r="M80" s="83">
        <v>262</v>
      </c>
      <c r="N80" s="89">
        <v>43.6666666666667</v>
      </c>
      <c r="O80" t="s" s="125">
        <v>72</v>
      </c>
      <c r="P80" s="129">
        <f>AVERAGE(B80:B84)</f>
        <v>41.8</v>
      </c>
      <c r="Q80" s="97">
        <f>AVERAGE(D80:D84)</f>
        <v>35.4482778701496</v>
      </c>
      <c r="R80" t="s" s="128">
        <v>72</v>
      </c>
      <c r="S80" s="129">
        <f>AVERAGE(G80:G84)</f>
        <v>20.2</v>
      </c>
      <c r="T80" s="97">
        <f>AVERAGE(I80:I84)</f>
        <v>38.8180283724896</v>
      </c>
      <c r="U80" t="s" s="128">
        <v>72</v>
      </c>
      <c r="V80" s="129">
        <f>AVERAGE(L80:L84)</f>
        <v>3.8</v>
      </c>
      <c r="W80" s="97">
        <f>AVERAGE(N80:N84)</f>
        <v>43.8229166666667</v>
      </c>
    </row>
    <row r="81" ht="21.95" customHeight="1">
      <c r="A81" s="152">
        <v>1992</v>
      </c>
      <c r="B81" s="99">
        <v>27</v>
      </c>
      <c r="C81" s="83">
        <v>938</v>
      </c>
      <c r="D81" s="87">
        <v>34.7407407407407</v>
      </c>
      <c r="E81" s="40"/>
      <c r="F81" s="153">
        <v>1992</v>
      </c>
      <c r="G81" s="99">
        <v>7</v>
      </c>
      <c r="H81" s="83">
        <v>281.1</v>
      </c>
      <c r="I81" s="87">
        <v>40.1571428571429</v>
      </c>
      <c r="J81" s="40"/>
      <c r="K81" s="153">
        <v>1992</v>
      </c>
      <c r="L81" s="99">
        <v>2</v>
      </c>
      <c r="M81" s="83">
        <v>90</v>
      </c>
      <c r="N81" s="89">
        <v>45</v>
      </c>
      <c r="O81" t="s" s="125">
        <v>73</v>
      </c>
      <c r="P81" s="129">
        <f>AVERAGE(B81:B84)</f>
        <v>40.5</v>
      </c>
      <c r="Q81" s="97">
        <f>AVERAGE(D81:D84)</f>
        <v>35.1486452100275</v>
      </c>
      <c r="R81" t="s" s="128">
        <v>73</v>
      </c>
      <c r="S81" s="129">
        <f>AVERAGE(G81:G84)</f>
        <v>18</v>
      </c>
      <c r="T81" s="97">
        <f>AVERAGE(I81:I84)</f>
        <v>38.7268458104396</v>
      </c>
      <c r="U81" t="s" s="128">
        <v>73</v>
      </c>
      <c r="V81" s="129">
        <f>AVERAGE(L81:L84)</f>
        <v>3.25</v>
      </c>
      <c r="W81" s="97">
        <f>AVERAGE(N81:N84)</f>
        <v>43.875</v>
      </c>
    </row>
    <row r="82" ht="21.95" customHeight="1">
      <c r="A82" s="152">
        <v>1993</v>
      </c>
      <c r="B82" s="99">
        <v>43</v>
      </c>
      <c r="C82" s="83">
        <v>1547.5</v>
      </c>
      <c r="D82" s="87">
        <v>35.9883720930233</v>
      </c>
      <c r="E82" s="40"/>
      <c r="F82" s="153">
        <v>1993</v>
      </c>
      <c r="G82" s="99">
        <v>20</v>
      </c>
      <c r="H82" s="83">
        <v>791.5</v>
      </c>
      <c r="I82" s="87">
        <v>39.575</v>
      </c>
      <c r="J82" s="40"/>
      <c r="K82" s="153">
        <v>1993</v>
      </c>
      <c r="L82" s="99">
        <v>8</v>
      </c>
      <c r="M82" s="83">
        <v>346.6</v>
      </c>
      <c r="N82" s="89">
        <v>43.325</v>
      </c>
      <c r="O82" t="s" s="125">
        <v>74</v>
      </c>
      <c r="P82" s="129">
        <f>AVERAGE(B82:B84)</f>
        <v>45</v>
      </c>
      <c r="Q82" s="97">
        <f>AVERAGE(D82:D84)</f>
        <v>35.2846133664564</v>
      </c>
      <c r="R82" t="s" s="128">
        <v>74</v>
      </c>
      <c r="S82" s="129">
        <f>AVERAGE(G82:G84)</f>
        <v>21.6666666666667</v>
      </c>
      <c r="T82" s="97">
        <f>AVERAGE(I82:I84)</f>
        <v>38.2500801282051</v>
      </c>
      <c r="U82" t="s" s="128">
        <v>74</v>
      </c>
      <c r="V82" s="129">
        <f>AVERAGE(L82:L84)</f>
        <v>3.66666666666667</v>
      </c>
      <c r="W82" s="97">
        <f>AVERAGE(N82:N84)</f>
        <v>43.3125</v>
      </c>
    </row>
    <row r="83" ht="21.95" customHeight="1">
      <c r="A83" s="152">
        <v>1994</v>
      </c>
      <c r="B83" s="99">
        <v>61</v>
      </c>
      <c r="C83" s="83">
        <v>2169.1</v>
      </c>
      <c r="D83" s="87">
        <v>35.5590163934426</v>
      </c>
      <c r="E83" s="40"/>
      <c r="F83" s="153">
        <v>1994</v>
      </c>
      <c r="G83" s="99">
        <v>32</v>
      </c>
      <c r="H83" s="83">
        <v>1225.3</v>
      </c>
      <c r="I83" s="87">
        <v>38.290625</v>
      </c>
      <c r="J83" s="40"/>
      <c r="K83" s="153">
        <v>1994</v>
      </c>
      <c r="L83" s="99">
        <v>3</v>
      </c>
      <c r="M83" s="83">
        <v>129.9</v>
      </c>
      <c r="N83" s="89">
        <v>43.3</v>
      </c>
      <c r="O83" t="s" s="125">
        <v>75</v>
      </c>
      <c r="P83" s="129">
        <f>AVERAGE(B83:B84)</f>
        <v>46</v>
      </c>
      <c r="Q83" s="97">
        <f>AVERAGE(D83:D84)</f>
        <v>34.9327340031729</v>
      </c>
      <c r="R83" t="s" s="128">
        <v>75</v>
      </c>
      <c r="S83" s="129">
        <f>AVERAGE(G83:G84)</f>
        <v>22.5</v>
      </c>
      <c r="T83" s="97">
        <f>AVERAGE(I83:I84)</f>
        <v>37.5876201923077</v>
      </c>
      <c r="U83" t="s" s="128">
        <v>75</v>
      </c>
      <c r="V83" s="129">
        <f>AVERAGE(L83:L84)</f>
        <v>1.5</v>
      </c>
      <c r="W83" s="97">
        <f>AVERAGE(N83:N84)</f>
        <v>43.3</v>
      </c>
    </row>
    <row r="84" ht="21.95" customHeight="1">
      <c r="A84" s="152">
        <v>1995</v>
      </c>
      <c r="B84" s="157">
        <v>31</v>
      </c>
      <c r="C84" s="158">
        <v>1063.5</v>
      </c>
      <c r="D84" s="159">
        <v>34.3064516129032</v>
      </c>
      <c r="E84" s="40"/>
      <c r="F84" s="153">
        <v>1995</v>
      </c>
      <c r="G84" s="157">
        <v>13</v>
      </c>
      <c r="H84" s="158">
        <v>479.5</v>
      </c>
      <c r="I84" s="159">
        <v>36.8846153846154</v>
      </c>
      <c r="J84" s="40"/>
      <c r="K84" s="153">
        <v>1995</v>
      </c>
      <c r="L84" s="157">
        <v>0</v>
      </c>
      <c r="M84" s="158">
        <v>0</v>
      </c>
      <c r="N84" s="160"/>
      <c r="O84" t="s" s="125">
        <v>76</v>
      </c>
      <c r="P84" s="129">
        <f>AVERAGE(B84)</f>
        <v>31</v>
      </c>
      <c r="Q84" s="97">
        <f>AVERAGE(D84)</f>
        <v>34.3064516129032</v>
      </c>
      <c r="R84" t="s" s="128">
        <v>76</v>
      </c>
      <c r="S84" s="129">
        <f>AVERAGE(G84)</f>
        <v>13</v>
      </c>
      <c r="T84" s="97">
        <f>AVERAGE(I84)</f>
        <v>36.8846153846154</v>
      </c>
      <c r="U84" t="s" s="128">
        <v>76</v>
      </c>
      <c r="V84" s="129">
        <f>AVERAGE(L84)</f>
        <v>0</v>
      </c>
      <c r="W84" s="97"/>
    </row>
    <row r="85" ht="21.95" customHeight="1">
      <c r="A85" s="152">
        <v>1996</v>
      </c>
      <c r="B85" s="99">
        <v>42</v>
      </c>
      <c r="C85" s="83">
        <v>1525.5</v>
      </c>
      <c r="D85" s="87">
        <v>36.3214285714286</v>
      </c>
      <c r="E85" s="40"/>
      <c r="F85" s="153">
        <v>1996</v>
      </c>
      <c r="G85" s="99">
        <v>25</v>
      </c>
      <c r="H85" s="83">
        <v>967.5</v>
      </c>
      <c r="I85" s="87">
        <v>38.7</v>
      </c>
      <c r="J85" s="40"/>
      <c r="K85" s="153">
        <v>1996</v>
      </c>
      <c r="L85" s="99">
        <v>3</v>
      </c>
      <c r="M85" s="83">
        <v>130.5</v>
      </c>
      <c r="N85" s="89">
        <v>43.5</v>
      </c>
      <c r="O85" t="s" s="125">
        <v>77</v>
      </c>
      <c r="P85" s="161">
        <f>AVERAGE(B85)</f>
        <v>42</v>
      </c>
      <c r="Q85" s="162">
        <f>AVERAGE(D85)</f>
        <v>36.3214285714286</v>
      </c>
      <c r="R85" t="s" s="128">
        <v>77</v>
      </c>
      <c r="S85" s="161">
        <f>AVERAGE(G85)</f>
        <v>25</v>
      </c>
      <c r="T85" s="162">
        <f>AVERAGE(I85)</f>
        <v>38.7</v>
      </c>
      <c r="U85" t="s" s="128">
        <v>77</v>
      </c>
      <c r="V85" s="161">
        <f>AVERAGE(L85)</f>
        <v>3</v>
      </c>
      <c r="W85" s="162">
        <f>AVERAGE(N85)</f>
        <v>43.5</v>
      </c>
    </row>
    <row r="86" ht="21.95" customHeight="1">
      <c r="A86" s="152">
        <v>1997</v>
      </c>
      <c r="B86" s="99">
        <v>41</v>
      </c>
      <c r="C86" s="83">
        <v>1507.8</v>
      </c>
      <c r="D86" s="87">
        <v>36.7756097560976</v>
      </c>
      <c r="E86" s="40"/>
      <c r="F86" s="153">
        <v>1997</v>
      </c>
      <c r="G86" s="99">
        <v>26</v>
      </c>
      <c r="H86" s="83">
        <v>1021</v>
      </c>
      <c r="I86" s="87">
        <v>39.2692307692308</v>
      </c>
      <c r="J86" s="40"/>
      <c r="K86" s="153">
        <v>1997</v>
      </c>
      <c r="L86" s="99">
        <v>6</v>
      </c>
      <c r="M86" s="83">
        <v>267.6</v>
      </c>
      <c r="N86" s="89">
        <v>44.6</v>
      </c>
      <c r="O86" t="s" s="125">
        <v>76</v>
      </c>
      <c r="P86" s="129">
        <f>AVERAGE(B86)</f>
        <v>41</v>
      </c>
      <c r="Q86" s="97">
        <f>AVERAGE(D86)</f>
        <v>36.7756097560976</v>
      </c>
      <c r="R86" t="s" s="128">
        <v>76</v>
      </c>
      <c r="S86" s="129">
        <f>AVERAGE(G86)</f>
        <v>26</v>
      </c>
      <c r="T86" s="97">
        <f>AVERAGE(I86)</f>
        <v>39.2692307692308</v>
      </c>
      <c r="U86" t="s" s="128">
        <v>76</v>
      </c>
      <c r="V86" s="129">
        <f>AVERAGE(L86)</f>
        <v>6</v>
      </c>
      <c r="W86" s="97">
        <f>AVERAGE(N86)</f>
        <v>44.6</v>
      </c>
    </row>
    <row r="87" ht="21.95" customHeight="1">
      <c r="A87" s="152">
        <v>1998</v>
      </c>
      <c r="B87" s="99">
        <v>46</v>
      </c>
      <c r="C87" s="83">
        <v>1662.5</v>
      </c>
      <c r="D87" s="87">
        <v>36.1413043478261</v>
      </c>
      <c r="E87" s="40"/>
      <c r="F87" s="153">
        <v>1998</v>
      </c>
      <c r="G87" s="99">
        <v>26</v>
      </c>
      <c r="H87" s="83">
        <v>1005.8</v>
      </c>
      <c r="I87" s="87">
        <v>38.6846153846154</v>
      </c>
      <c r="J87" s="40"/>
      <c r="K87" s="153">
        <v>1998</v>
      </c>
      <c r="L87" s="99">
        <v>5</v>
      </c>
      <c r="M87" s="83">
        <v>215.2</v>
      </c>
      <c r="N87" s="89">
        <v>43.04</v>
      </c>
      <c r="O87" t="s" s="125">
        <v>75</v>
      </c>
      <c r="P87" s="129">
        <f>AVERAGE(B86:B87)</f>
        <v>43.5</v>
      </c>
      <c r="Q87" s="97">
        <f>AVERAGE(D86:D87)</f>
        <v>36.4584570519619</v>
      </c>
      <c r="R87" t="s" s="128">
        <v>75</v>
      </c>
      <c r="S87" s="129">
        <f>AVERAGE(G86:G87)</f>
        <v>26</v>
      </c>
      <c r="T87" s="97">
        <f>AVERAGE(I86:I87)</f>
        <v>38.9769230769231</v>
      </c>
      <c r="U87" t="s" s="128">
        <v>75</v>
      </c>
      <c r="V87" s="129">
        <f>AVERAGE(L86:L87)</f>
        <v>5.5</v>
      </c>
      <c r="W87" s="97">
        <f>AVERAGE(N86:N87)</f>
        <v>43.82</v>
      </c>
    </row>
    <row r="88" ht="21.95" customHeight="1">
      <c r="A88" s="152">
        <v>1999</v>
      </c>
      <c r="B88" s="99">
        <v>28</v>
      </c>
      <c r="C88" s="83">
        <v>969.5</v>
      </c>
      <c r="D88" s="87">
        <v>34.625</v>
      </c>
      <c r="E88" s="40"/>
      <c r="F88" s="153">
        <v>1999</v>
      </c>
      <c r="G88" s="99">
        <v>10</v>
      </c>
      <c r="H88" s="83">
        <v>381</v>
      </c>
      <c r="I88" s="87">
        <v>38.1</v>
      </c>
      <c r="J88" s="40"/>
      <c r="K88" s="153">
        <v>1999</v>
      </c>
      <c r="L88" s="99">
        <v>0</v>
      </c>
      <c r="M88" s="83">
        <v>0</v>
      </c>
      <c r="N88" s="89"/>
      <c r="O88" t="s" s="125">
        <v>74</v>
      </c>
      <c r="P88" s="129">
        <f>AVERAGE(B86:B88)</f>
        <v>38.3333333333333</v>
      </c>
      <c r="Q88" s="97">
        <f>AVERAGE(D86:D88)</f>
        <v>35.8473047013079</v>
      </c>
      <c r="R88" t="s" s="128">
        <v>74</v>
      </c>
      <c r="S88" s="129">
        <f>AVERAGE(G86:G88)</f>
        <v>20.6666666666667</v>
      </c>
      <c r="T88" s="97">
        <f>AVERAGE(I86:I88)</f>
        <v>38.6846153846154</v>
      </c>
      <c r="U88" t="s" s="128">
        <v>74</v>
      </c>
      <c r="V88" s="129">
        <f>AVERAGE(L86:L88)</f>
        <v>3.66666666666667</v>
      </c>
      <c r="W88" s="97">
        <f>AVERAGE(N86:N88)</f>
        <v>43.82</v>
      </c>
    </row>
    <row r="89" ht="21.95" customHeight="1">
      <c r="A89" s="152">
        <v>2000</v>
      </c>
      <c r="B89" s="99">
        <v>40</v>
      </c>
      <c r="C89" s="83">
        <v>1420.1</v>
      </c>
      <c r="D89" s="87">
        <v>35.5025</v>
      </c>
      <c r="E89" s="40"/>
      <c r="F89" s="153">
        <v>2000</v>
      </c>
      <c r="G89" s="99">
        <v>18</v>
      </c>
      <c r="H89" s="83">
        <v>699.6</v>
      </c>
      <c r="I89" s="87">
        <v>38.8666666666667</v>
      </c>
      <c r="J89" s="40"/>
      <c r="K89" s="153">
        <v>2000</v>
      </c>
      <c r="L89" s="99">
        <v>4</v>
      </c>
      <c r="M89" s="83">
        <v>172.3</v>
      </c>
      <c r="N89" s="89">
        <v>43.075</v>
      </c>
      <c r="O89" t="s" s="125">
        <v>73</v>
      </c>
      <c r="P89" s="129">
        <f>AVERAGE(B86:B89)</f>
        <v>38.75</v>
      </c>
      <c r="Q89" s="97">
        <f>AVERAGE(D86:D89)</f>
        <v>35.7611035259809</v>
      </c>
      <c r="R89" t="s" s="128">
        <v>73</v>
      </c>
      <c r="S89" s="129">
        <f>AVERAGE(G86:G89)</f>
        <v>20</v>
      </c>
      <c r="T89" s="97">
        <f>AVERAGE(I86:I89)</f>
        <v>38.7301282051282</v>
      </c>
      <c r="U89" t="s" s="128">
        <v>73</v>
      </c>
      <c r="V89" s="129">
        <f>AVERAGE(L86:L89)</f>
        <v>3.75</v>
      </c>
      <c r="W89" s="97">
        <f>AVERAGE(N86:N89)</f>
        <v>43.5716666666667</v>
      </c>
    </row>
    <row r="90" ht="21.95" customHeight="1">
      <c r="A90" s="152">
        <v>2001</v>
      </c>
      <c r="B90" s="99">
        <v>36</v>
      </c>
      <c r="C90" s="83">
        <v>1241.6</v>
      </c>
      <c r="D90" s="87">
        <v>34.4888888888889</v>
      </c>
      <c r="E90" s="40"/>
      <c r="F90" s="153">
        <v>2001</v>
      </c>
      <c r="G90" s="99">
        <v>12</v>
      </c>
      <c r="H90" s="83">
        <v>454.4</v>
      </c>
      <c r="I90" s="87">
        <v>37.8666666666667</v>
      </c>
      <c r="J90" s="40"/>
      <c r="K90" s="153">
        <v>2001</v>
      </c>
      <c r="L90" s="99">
        <v>1</v>
      </c>
      <c r="M90" s="83">
        <v>42.2</v>
      </c>
      <c r="N90" s="89">
        <v>42.2</v>
      </c>
      <c r="O90" t="s" s="125">
        <v>72</v>
      </c>
      <c r="P90" s="129">
        <f>AVERAGE(B86:B90)</f>
        <v>38.2</v>
      </c>
      <c r="Q90" s="97">
        <f>AVERAGE(D86:D90)</f>
        <v>35.5066605985625</v>
      </c>
      <c r="R90" t="s" s="128">
        <v>72</v>
      </c>
      <c r="S90" s="129">
        <f>AVERAGE(G86:G90)</f>
        <v>18.4</v>
      </c>
      <c r="T90" s="97">
        <f>AVERAGE(I86:I90)</f>
        <v>38.5574358974359</v>
      </c>
      <c r="U90" t="s" s="128">
        <v>72</v>
      </c>
      <c r="V90" s="129">
        <f>AVERAGE(L86:L90)</f>
        <v>3.2</v>
      </c>
      <c r="W90" s="97">
        <f>AVERAGE(N86:N90)</f>
        <v>43.22875</v>
      </c>
    </row>
    <row r="91" ht="21.95" customHeight="1">
      <c r="A91" s="152">
        <v>2002</v>
      </c>
      <c r="B91" s="99">
        <v>50</v>
      </c>
      <c r="C91" s="83">
        <v>1738.8</v>
      </c>
      <c r="D91" s="87">
        <v>34.776</v>
      </c>
      <c r="E91" s="40"/>
      <c r="F91" s="153">
        <v>2002</v>
      </c>
      <c r="G91" s="99">
        <v>15</v>
      </c>
      <c r="H91" s="83">
        <v>579.3</v>
      </c>
      <c r="I91" s="87">
        <v>38.62</v>
      </c>
      <c r="J91" s="40"/>
      <c r="K91" s="153">
        <v>2002</v>
      </c>
      <c r="L91" s="99">
        <v>3</v>
      </c>
      <c r="M91" s="83">
        <v>129.1</v>
      </c>
      <c r="N91" s="89">
        <v>43.0333333333333</v>
      </c>
      <c r="O91" t="s" s="125">
        <v>71</v>
      </c>
      <c r="P91" s="129">
        <f>AVERAGE(B86:B91)</f>
        <v>40.1666666666667</v>
      </c>
      <c r="Q91" s="97">
        <f>AVERAGE(D86:D91)</f>
        <v>35.3848838321354</v>
      </c>
      <c r="R91" t="s" s="128">
        <v>71</v>
      </c>
      <c r="S91" s="129">
        <f>AVERAGE(G86:G91)</f>
        <v>17.8333333333333</v>
      </c>
      <c r="T91" s="97">
        <f>AVERAGE(I86:I91)</f>
        <v>38.5678632478633</v>
      </c>
      <c r="U91" t="s" s="128">
        <v>71</v>
      </c>
      <c r="V91" s="129">
        <f>AVERAGE(L86:L91)</f>
        <v>3.16666666666667</v>
      </c>
      <c r="W91" s="97">
        <f>AVERAGE(N86:N91)</f>
        <v>43.1896666666667</v>
      </c>
    </row>
    <row r="92" ht="21.95" customHeight="1">
      <c r="A92" s="152">
        <v>2003</v>
      </c>
      <c r="B92" s="99">
        <v>36</v>
      </c>
      <c r="C92" s="83">
        <v>1268.5</v>
      </c>
      <c r="D92" s="87">
        <v>35.2361111111111</v>
      </c>
      <c r="E92" s="40"/>
      <c r="F92" s="153">
        <v>2003</v>
      </c>
      <c r="G92" s="99">
        <v>16</v>
      </c>
      <c r="H92" s="83">
        <v>625.3</v>
      </c>
      <c r="I92" s="87">
        <v>39.08125</v>
      </c>
      <c r="J92" s="40"/>
      <c r="K92" s="153">
        <v>2003</v>
      </c>
      <c r="L92" s="99">
        <v>4</v>
      </c>
      <c r="M92" s="83">
        <v>172.3</v>
      </c>
      <c r="N92" s="89">
        <v>43.075</v>
      </c>
      <c r="O92" t="s" s="125">
        <v>70</v>
      </c>
      <c r="P92" s="129">
        <f>AVERAGE(B86:B92)</f>
        <v>39.5714285714286</v>
      </c>
      <c r="Q92" s="97">
        <f>AVERAGE(D86:D92)</f>
        <v>35.3636305862748</v>
      </c>
      <c r="R92" t="s" s="128">
        <v>70</v>
      </c>
      <c r="S92" s="129">
        <f>AVERAGE(G86:G92)</f>
        <v>17.5714285714286</v>
      </c>
      <c r="T92" s="97">
        <f>AVERAGE(I86:I92)</f>
        <v>38.6412042124542</v>
      </c>
      <c r="U92" t="s" s="128">
        <v>70</v>
      </c>
      <c r="V92" s="129">
        <f>AVERAGE(L86:L92)</f>
        <v>3.28571428571429</v>
      </c>
      <c r="W92" s="97">
        <f>AVERAGE(N86:N92)</f>
        <v>43.1705555555556</v>
      </c>
    </row>
    <row r="93" ht="21.95" customHeight="1">
      <c r="A93" s="152">
        <v>2004</v>
      </c>
      <c r="B93" s="99">
        <v>46</v>
      </c>
      <c r="C93" s="83">
        <v>1658.2</v>
      </c>
      <c r="D93" s="87">
        <v>36.0478260869565</v>
      </c>
      <c r="E93" s="40"/>
      <c r="F93" s="153">
        <v>2004</v>
      </c>
      <c r="G93" s="99">
        <v>28</v>
      </c>
      <c r="H93" s="83">
        <v>1058.3</v>
      </c>
      <c r="I93" s="87">
        <v>37.7964285714286</v>
      </c>
      <c r="J93" s="40"/>
      <c r="K93" s="153">
        <v>2004</v>
      </c>
      <c r="L93" s="99">
        <v>2</v>
      </c>
      <c r="M93" s="83">
        <v>87.5</v>
      </c>
      <c r="N93" s="89">
        <v>43.75</v>
      </c>
      <c r="O93" t="s" s="125">
        <v>69</v>
      </c>
      <c r="P93" s="129">
        <f>AVERAGE(B86:B93)</f>
        <v>40.375</v>
      </c>
      <c r="Q93" s="97">
        <f>AVERAGE(D86:D93)</f>
        <v>35.449155023860</v>
      </c>
      <c r="R93" t="s" s="128">
        <v>69</v>
      </c>
      <c r="S93" s="129">
        <f>AVERAGE(G86:G93)</f>
        <v>18.875</v>
      </c>
      <c r="T93" s="97">
        <f>AVERAGE(I86:I93)</f>
        <v>38.535607257326</v>
      </c>
      <c r="U93" t="s" s="128">
        <v>69</v>
      </c>
      <c r="V93" s="129">
        <f>AVERAGE(L86:L93)</f>
        <v>3.125</v>
      </c>
      <c r="W93" s="97">
        <f>AVERAGE(N86:N93)</f>
        <v>43.2533333333333</v>
      </c>
    </row>
    <row r="94" ht="21.95" customHeight="1">
      <c r="A94" s="152">
        <v>2005</v>
      </c>
      <c r="B94" s="99">
        <v>65</v>
      </c>
      <c r="C94" s="83">
        <v>2357.6</v>
      </c>
      <c r="D94" s="87">
        <v>36.2707692307692</v>
      </c>
      <c r="E94" s="40"/>
      <c r="F94" s="153">
        <v>2005</v>
      </c>
      <c r="G94" s="99">
        <v>39</v>
      </c>
      <c r="H94" s="83">
        <v>1507.1</v>
      </c>
      <c r="I94" s="87">
        <v>38.6435897435897</v>
      </c>
      <c r="J94" s="40"/>
      <c r="K94" s="153">
        <v>2005</v>
      </c>
      <c r="L94" s="99">
        <v>6</v>
      </c>
      <c r="M94" s="83">
        <v>260.3</v>
      </c>
      <c r="N94" s="89">
        <v>43.3833333333333</v>
      </c>
      <c r="O94" t="s" s="125">
        <v>68</v>
      </c>
      <c r="P94" s="129">
        <f>AVERAGE(B86:B94)</f>
        <v>43.1111111111111</v>
      </c>
      <c r="Q94" s="97">
        <f>AVERAGE(D86:D94)</f>
        <v>35.5404454912944</v>
      </c>
      <c r="R94" t="s" s="128">
        <v>68</v>
      </c>
      <c r="S94" s="129">
        <f>AVERAGE(G86:G94)</f>
        <v>21.1111111111111</v>
      </c>
      <c r="T94" s="97">
        <f>AVERAGE(I86:I94)</f>
        <v>38.5476053113553</v>
      </c>
      <c r="U94" t="s" s="128">
        <v>68</v>
      </c>
      <c r="V94" s="129">
        <f>AVERAGE(L86:L94)</f>
        <v>3.44444444444444</v>
      </c>
      <c r="W94" s="97">
        <f>AVERAGE(N86:N94)</f>
        <v>43.2695833333333</v>
      </c>
    </row>
    <row r="95" ht="21.95" customHeight="1">
      <c r="A95" s="152">
        <v>2006</v>
      </c>
      <c r="B95" s="99">
        <v>35</v>
      </c>
      <c r="C95" s="83">
        <v>1264.7</v>
      </c>
      <c r="D95" s="87">
        <v>36.1342857142857</v>
      </c>
      <c r="E95" s="40"/>
      <c r="F95" s="153">
        <v>2006</v>
      </c>
      <c r="G95" s="99">
        <v>19</v>
      </c>
      <c r="H95" s="83">
        <v>744.7</v>
      </c>
      <c r="I95" s="87">
        <v>39.1947368421053</v>
      </c>
      <c r="J95" s="40"/>
      <c r="K95" s="153">
        <v>2006</v>
      </c>
      <c r="L95" s="99">
        <v>6</v>
      </c>
      <c r="M95" s="83">
        <v>258.2</v>
      </c>
      <c r="N95" s="89">
        <v>43.0333333333333</v>
      </c>
      <c r="O95" t="s" s="125">
        <v>67</v>
      </c>
      <c r="P95" s="129">
        <f>AVERAGE(B86:B95)</f>
        <v>42.3</v>
      </c>
      <c r="Q95" s="97">
        <f>AVERAGE(D86:D95)</f>
        <v>35.5998295135935</v>
      </c>
      <c r="R95" t="s" s="128">
        <v>67</v>
      </c>
      <c r="S95" s="129">
        <f>AVERAGE(G86:G95)</f>
        <v>20.9</v>
      </c>
      <c r="T95" s="97">
        <f>AVERAGE(I86:I95)</f>
        <v>38.6123184644303</v>
      </c>
      <c r="U95" t="s" s="128">
        <v>67</v>
      </c>
      <c r="V95" s="129">
        <f>AVERAGE(L86:L95)</f>
        <v>3.7</v>
      </c>
      <c r="W95" s="97">
        <f>AVERAGE(N86:N95)</f>
        <v>43.2433333333333</v>
      </c>
    </row>
    <row r="96" ht="21.95" customHeight="1">
      <c r="A96" s="152">
        <v>2007</v>
      </c>
      <c r="B96" s="99">
        <v>52</v>
      </c>
      <c r="C96" s="83">
        <v>1850.5</v>
      </c>
      <c r="D96" s="87">
        <v>35.5865384615385</v>
      </c>
      <c r="E96" s="40"/>
      <c r="F96" s="153">
        <v>2007</v>
      </c>
      <c r="G96" s="99">
        <v>24</v>
      </c>
      <c r="H96" s="83">
        <v>938.8</v>
      </c>
      <c r="I96" s="87">
        <v>39.1166666666667</v>
      </c>
      <c r="J96" s="40"/>
      <c r="K96" s="153">
        <v>2007</v>
      </c>
      <c r="L96" s="99">
        <v>5</v>
      </c>
      <c r="M96" s="83">
        <v>218.8</v>
      </c>
      <c r="N96" s="89">
        <v>43.76</v>
      </c>
      <c r="O96" t="s" s="125">
        <v>66</v>
      </c>
      <c r="P96" s="129">
        <f>AVERAGE(B86:B96)</f>
        <v>43.1818181818182</v>
      </c>
      <c r="Q96" s="97">
        <f>AVERAGE(D86:D96)</f>
        <v>35.598621236134</v>
      </c>
      <c r="R96" t="s" s="128">
        <v>66</v>
      </c>
      <c r="S96" s="129">
        <f>AVERAGE(G86:G96)</f>
        <v>21.1818181818182</v>
      </c>
      <c r="T96" s="97">
        <f>AVERAGE(I86:I96)</f>
        <v>38.6581683009973</v>
      </c>
      <c r="U96" t="s" s="128">
        <v>66</v>
      </c>
      <c r="V96" s="129">
        <f>AVERAGE(L86:L96)</f>
        <v>3.81818181818182</v>
      </c>
      <c r="W96" s="97">
        <f>AVERAGE(N86:N96)</f>
        <v>43.295</v>
      </c>
    </row>
    <row r="97" ht="21.95" customHeight="1">
      <c r="A97" s="152">
        <v>2008</v>
      </c>
      <c r="B97" s="99">
        <v>44</v>
      </c>
      <c r="C97" s="83">
        <v>1604.4</v>
      </c>
      <c r="D97" s="87">
        <v>36.4636363636364</v>
      </c>
      <c r="E97" s="40"/>
      <c r="F97" s="153">
        <v>2008</v>
      </c>
      <c r="G97" s="99">
        <v>24</v>
      </c>
      <c r="H97" s="83">
        <v>947.3</v>
      </c>
      <c r="I97" s="87">
        <v>39.4708333333333</v>
      </c>
      <c r="J97" s="40"/>
      <c r="K97" s="153">
        <v>2008</v>
      </c>
      <c r="L97" s="99">
        <v>7</v>
      </c>
      <c r="M97" s="83">
        <v>298.6</v>
      </c>
      <c r="N97" s="89">
        <v>42.6571428571429</v>
      </c>
      <c r="O97" t="s" s="125">
        <v>65</v>
      </c>
      <c r="P97" s="129">
        <f>AVERAGE(B86:B97)</f>
        <v>43.25</v>
      </c>
      <c r="Q97" s="97">
        <f>AVERAGE(D86:D97)</f>
        <v>35.6707058300925</v>
      </c>
      <c r="R97" t="s" s="128">
        <v>65</v>
      </c>
      <c r="S97" s="129">
        <f>AVERAGE(G86:G97)</f>
        <v>21.4166666666667</v>
      </c>
      <c r="T97" s="97">
        <f>AVERAGE(I86:I97)</f>
        <v>38.7258903870253</v>
      </c>
      <c r="U97" t="s" s="128">
        <v>65</v>
      </c>
      <c r="V97" s="129">
        <f>AVERAGE(L86:L97)</f>
        <v>4.08333333333333</v>
      </c>
      <c r="W97" s="97">
        <f>AVERAGE(N86:N97)</f>
        <v>43.237012987013</v>
      </c>
    </row>
    <row r="98" ht="21.95" customHeight="1">
      <c r="A98" s="152">
        <v>2009</v>
      </c>
      <c r="B98" s="99">
        <v>40</v>
      </c>
      <c r="C98" s="83">
        <v>1455.6</v>
      </c>
      <c r="D98" s="87">
        <v>36.39</v>
      </c>
      <c r="E98" s="40"/>
      <c r="F98" s="153">
        <v>2009</v>
      </c>
      <c r="G98" s="99">
        <v>21</v>
      </c>
      <c r="H98" s="83">
        <v>848</v>
      </c>
      <c r="I98" s="87">
        <v>40.3809523809524</v>
      </c>
      <c r="J98" s="40"/>
      <c r="K98" s="153">
        <v>2009</v>
      </c>
      <c r="L98" s="99">
        <v>8</v>
      </c>
      <c r="M98" s="83">
        <v>353.8</v>
      </c>
      <c r="N98" s="89">
        <v>44.225</v>
      </c>
      <c r="O98" t="s" s="125">
        <v>64</v>
      </c>
      <c r="P98" s="129">
        <f>AVERAGE(B86:B98)</f>
        <v>43</v>
      </c>
      <c r="Q98" s="97">
        <f>AVERAGE(D86:D98)</f>
        <v>35.7260361508546</v>
      </c>
      <c r="R98" t="s" s="128">
        <v>64</v>
      </c>
      <c r="S98" s="129">
        <f>AVERAGE(G86:G98)</f>
        <v>21.3846153846154</v>
      </c>
      <c r="T98" s="97">
        <f>AVERAGE(I86:I98)</f>
        <v>38.8532028480966</v>
      </c>
      <c r="U98" t="s" s="128">
        <v>64</v>
      </c>
      <c r="V98" s="129">
        <f>AVERAGE(L86:L98)</f>
        <v>4.38461538461538</v>
      </c>
      <c r="W98" s="97">
        <f>AVERAGE(N86:N98)</f>
        <v>43.3193452380952</v>
      </c>
    </row>
    <row r="99" ht="21.95" customHeight="1">
      <c r="A99" s="152">
        <v>2010</v>
      </c>
      <c r="B99" s="99">
        <v>42</v>
      </c>
      <c r="C99" s="83">
        <v>1485.9</v>
      </c>
      <c r="D99" s="87">
        <v>35.3785714285714</v>
      </c>
      <c r="E99" s="40"/>
      <c r="F99" s="153">
        <v>2010</v>
      </c>
      <c r="G99" s="99">
        <v>21</v>
      </c>
      <c r="H99" s="83">
        <v>798</v>
      </c>
      <c r="I99" s="87">
        <v>38</v>
      </c>
      <c r="J99" s="40"/>
      <c r="K99" s="153">
        <v>2010</v>
      </c>
      <c r="L99" s="99">
        <v>3</v>
      </c>
      <c r="M99" s="83">
        <v>129.8</v>
      </c>
      <c r="N99" s="89">
        <v>43.2666666666667</v>
      </c>
      <c r="O99" t="s" s="125">
        <v>63</v>
      </c>
      <c r="P99" s="129">
        <f>AVERAGE(B86:B99)</f>
        <v>42.9285714285714</v>
      </c>
      <c r="Q99" s="97">
        <f>AVERAGE(D86:D99)</f>
        <v>35.7012172421201</v>
      </c>
      <c r="R99" t="s" s="128">
        <v>63</v>
      </c>
      <c r="S99" s="129">
        <f>AVERAGE(G86:G99)</f>
        <v>21.3571428571429</v>
      </c>
      <c r="T99" s="97">
        <f>AVERAGE(I86:I99)</f>
        <v>38.7922597875183</v>
      </c>
      <c r="U99" t="s" s="128">
        <v>63</v>
      </c>
      <c r="V99" s="129">
        <f>AVERAGE(L86:L99)</f>
        <v>4.28571428571429</v>
      </c>
      <c r="W99" s="97">
        <f>AVERAGE(N86:N99)</f>
        <v>43.315293040293</v>
      </c>
    </row>
    <row r="100" ht="21.95" customHeight="1">
      <c r="A100" s="152">
        <v>2011</v>
      </c>
      <c r="B100" s="99">
        <v>43</v>
      </c>
      <c r="C100" s="83">
        <v>1506.5</v>
      </c>
      <c r="D100" s="87">
        <v>35.0348837209302</v>
      </c>
      <c r="E100" s="40"/>
      <c r="F100" s="153">
        <v>2011</v>
      </c>
      <c r="G100" s="99">
        <v>18</v>
      </c>
      <c r="H100" s="83">
        <v>704.3</v>
      </c>
      <c r="I100" s="87">
        <v>39.1277777777778</v>
      </c>
      <c r="J100" s="40"/>
      <c r="K100" s="153">
        <v>2011</v>
      </c>
      <c r="L100" s="99">
        <v>4</v>
      </c>
      <c r="M100" s="83">
        <v>180.4</v>
      </c>
      <c r="N100" s="89">
        <v>45.1</v>
      </c>
      <c r="O100" t="s" s="125">
        <v>62</v>
      </c>
      <c r="P100" s="129">
        <f>AVERAGE(B86:B100)</f>
        <v>42.9333333333333</v>
      </c>
      <c r="Q100" s="97">
        <f>AVERAGE(D86:D100)</f>
        <v>35.6567950073741</v>
      </c>
      <c r="R100" t="s" s="128">
        <v>62</v>
      </c>
      <c r="S100" s="129">
        <f>AVERAGE(G86:G100)</f>
        <v>21.1333333333333</v>
      </c>
      <c r="T100" s="97">
        <f>AVERAGE(I86:I100)</f>
        <v>38.8146276535356</v>
      </c>
      <c r="U100" t="s" s="128">
        <v>62</v>
      </c>
      <c r="V100" s="129">
        <f>AVERAGE(L86:L100)</f>
        <v>4.26666666666667</v>
      </c>
      <c r="W100" s="97">
        <f>AVERAGE(N86:N100)</f>
        <v>43.4427721088435</v>
      </c>
    </row>
    <row r="101" ht="21.95" customHeight="1">
      <c r="A101" s="152">
        <v>2012</v>
      </c>
      <c r="B101" s="99">
        <v>56</v>
      </c>
      <c r="C101" s="83">
        <v>2005.4</v>
      </c>
      <c r="D101" s="87">
        <v>35.8107142857143</v>
      </c>
      <c r="E101" s="40"/>
      <c r="F101" s="153">
        <v>2012</v>
      </c>
      <c r="G101" s="99">
        <v>30</v>
      </c>
      <c r="H101" s="83">
        <v>1149.1</v>
      </c>
      <c r="I101" s="87">
        <v>38.3033333333333</v>
      </c>
      <c r="J101" s="40"/>
      <c r="K101" s="153">
        <v>2012</v>
      </c>
      <c r="L101" s="99">
        <v>2</v>
      </c>
      <c r="M101" s="83">
        <v>86</v>
      </c>
      <c r="N101" s="89">
        <v>43</v>
      </c>
      <c r="O101" t="s" s="125">
        <v>61</v>
      </c>
      <c r="P101" s="129">
        <f>AVERAGE(B86:B101)</f>
        <v>43.75</v>
      </c>
      <c r="Q101" s="97">
        <f>AVERAGE(D86:D101)</f>
        <v>35.6664149622704</v>
      </c>
      <c r="R101" t="s" s="128">
        <v>61</v>
      </c>
      <c r="S101" s="129">
        <f>AVERAGE(G86:G101)</f>
        <v>21.6875</v>
      </c>
      <c r="T101" s="97">
        <f>AVERAGE(I86:I101)</f>
        <v>38.7826717585229</v>
      </c>
      <c r="U101" t="s" s="128">
        <v>61</v>
      </c>
      <c r="V101" s="129">
        <f>AVERAGE(L86:L101)</f>
        <v>4.125</v>
      </c>
      <c r="W101" s="97">
        <f>AVERAGE(N86:N101)</f>
        <v>43.413253968254</v>
      </c>
    </row>
    <row r="102" ht="21.95" customHeight="1">
      <c r="A102" s="152">
        <v>2013</v>
      </c>
      <c r="B102" s="99">
        <v>57</v>
      </c>
      <c r="C102" s="83">
        <v>2082.9</v>
      </c>
      <c r="D102" s="87">
        <v>36.5421052631579</v>
      </c>
      <c r="E102" s="40"/>
      <c r="F102" s="153">
        <v>2013</v>
      </c>
      <c r="G102" s="99">
        <v>32</v>
      </c>
      <c r="H102" s="83">
        <v>1266.8</v>
      </c>
      <c r="I102" s="87">
        <v>39.5875</v>
      </c>
      <c r="J102" s="40"/>
      <c r="K102" s="153">
        <v>2013</v>
      </c>
      <c r="L102" s="99">
        <v>9</v>
      </c>
      <c r="M102" s="83">
        <v>401.8</v>
      </c>
      <c r="N102" s="89">
        <v>44.6444444444444</v>
      </c>
      <c r="O102" t="s" s="125">
        <v>60</v>
      </c>
      <c r="P102" s="129">
        <f>AVERAGE(B86:B102)</f>
        <v>44.5294117647059</v>
      </c>
      <c r="Q102" s="97">
        <f>AVERAGE(D86:D102)</f>
        <v>35.7179261564402</v>
      </c>
      <c r="R102" t="s" s="128">
        <v>60</v>
      </c>
      <c r="S102" s="129">
        <f>AVERAGE(G86:G102)</f>
        <v>22.2941176470588</v>
      </c>
      <c r="T102" s="97">
        <f>AVERAGE(I86:I102)</f>
        <v>38.8300145962569</v>
      </c>
      <c r="U102" t="s" s="128">
        <v>60</v>
      </c>
      <c r="V102" s="129">
        <f>AVERAGE(L86:L102)</f>
        <v>4.41176470588235</v>
      </c>
      <c r="W102" s="97">
        <f>AVERAGE(N86:N102)</f>
        <v>43.4902033730159</v>
      </c>
    </row>
    <row r="103" ht="21.95" customHeight="1">
      <c r="A103" s="152">
        <v>2014</v>
      </c>
      <c r="B103" s="99">
        <v>46</v>
      </c>
      <c r="C103" s="83">
        <v>1624.8</v>
      </c>
      <c r="D103" s="87">
        <v>35.3217391304348</v>
      </c>
      <c r="E103" s="40"/>
      <c r="F103" s="153">
        <v>2014</v>
      </c>
      <c r="G103" s="99">
        <v>17</v>
      </c>
      <c r="H103" s="83">
        <v>672</v>
      </c>
      <c r="I103" s="87">
        <v>39.5294117647059</v>
      </c>
      <c r="J103" s="40"/>
      <c r="K103" s="153">
        <v>2014</v>
      </c>
      <c r="L103" s="99">
        <v>4</v>
      </c>
      <c r="M103" s="83">
        <v>170.8</v>
      </c>
      <c r="N103" s="89">
        <v>42.7</v>
      </c>
      <c r="O103" t="s" s="125">
        <v>59</v>
      </c>
      <c r="P103" s="129">
        <f>AVERAGE(B86:B103)</f>
        <v>44.6111111111111</v>
      </c>
      <c r="Q103" s="97">
        <f>AVERAGE(D86:D103)</f>
        <v>35.6959157661066</v>
      </c>
      <c r="R103" t="s" s="128">
        <v>59</v>
      </c>
      <c r="S103" s="129">
        <f>AVERAGE(G86:G103)</f>
        <v>22</v>
      </c>
      <c r="T103" s="97">
        <f>AVERAGE(I86:I103)</f>
        <v>38.868869994504</v>
      </c>
      <c r="U103" t="s" s="128">
        <v>59</v>
      </c>
      <c r="V103" s="129">
        <f>AVERAGE(L86:L103)</f>
        <v>4.38888888888889</v>
      </c>
      <c r="W103" s="97">
        <f>AVERAGE(N86:N103)</f>
        <v>43.443720821662</v>
      </c>
    </row>
    <row r="104" ht="21.95" customHeight="1">
      <c r="A104" s="152">
        <v>2015</v>
      </c>
      <c r="B104" s="99">
        <v>42</v>
      </c>
      <c r="C104" s="83">
        <v>1513.9</v>
      </c>
      <c r="D104" s="87">
        <v>36.0452380952381</v>
      </c>
      <c r="E104" s="40"/>
      <c r="F104" s="153">
        <v>2015</v>
      </c>
      <c r="G104" s="99">
        <v>20</v>
      </c>
      <c r="H104" s="83">
        <v>788.8</v>
      </c>
      <c r="I104" s="87">
        <v>39.44</v>
      </c>
      <c r="J104" s="40"/>
      <c r="K104" s="153">
        <v>2015</v>
      </c>
      <c r="L104" s="99">
        <v>6</v>
      </c>
      <c r="M104" s="83">
        <v>261.1</v>
      </c>
      <c r="N104" s="89">
        <v>43.5166666666667</v>
      </c>
      <c r="O104" t="s" s="125">
        <v>58</v>
      </c>
      <c r="P104" s="129">
        <f>AVERAGE(B86:B104)</f>
        <v>44.4736842105263</v>
      </c>
      <c r="Q104" s="97">
        <f>AVERAGE(D86:D104)</f>
        <v>35.7143011518504</v>
      </c>
      <c r="R104" t="s" s="128">
        <v>58</v>
      </c>
      <c r="S104" s="129">
        <f>AVERAGE(G86:G104)</f>
        <v>21.8947368421053</v>
      </c>
      <c r="T104" s="97">
        <f>AVERAGE(I86:I104)</f>
        <v>38.8989294684775</v>
      </c>
      <c r="U104" t="s" s="128">
        <v>58</v>
      </c>
      <c r="V104" s="129">
        <f>AVERAGE(L86:L104)</f>
        <v>4.47368421052632</v>
      </c>
      <c r="W104" s="97">
        <f>AVERAGE(N86:N104)</f>
        <v>43.4477733686067</v>
      </c>
    </row>
    <row r="105" ht="21.95" customHeight="1">
      <c r="A105" s="152">
        <v>2016</v>
      </c>
      <c r="B105" s="99">
        <v>43</v>
      </c>
      <c r="C105" s="83">
        <v>1544.8</v>
      </c>
      <c r="D105" s="87">
        <v>35.9255813953488</v>
      </c>
      <c r="E105" s="40"/>
      <c r="F105" s="153">
        <v>2016</v>
      </c>
      <c r="G105" s="99">
        <v>26</v>
      </c>
      <c r="H105" s="83">
        <v>984.8</v>
      </c>
      <c r="I105" s="87">
        <v>37.8769230769231</v>
      </c>
      <c r="J105" s="40"/>
      <c r="K105" s="153">
        <v>2016</v>
      </c>
      <c r="L105" s="99">
        <v>2</v>
      </c>
      <c r="M105" s="83">
        <v>86.2</v>
      </c>
      <c r="N105" s="89">
        <v>43.1</v>
      </c>
      <c r="O105" t="s" s="125">
        <v>57</v>
      </c>
      <c r="P105" s="129">
        <f>AVERAGE(B86:B105)</f>
        <v>44.4</v>
      </c>
      <c r="Q105" s="97">
        <f>AVERAGE(D86:D105)</f>
        <v>35.7248651640253</v>
      </c>
      <c r="R105" t="s" s="128">
        <v>57</v>
      </c>
      <c r="S105" s="129">
        <f>AVERAGE(G86:G105)</f>
        <v>22.1</v>
      </c>
      <c r="T105" s="97">
        <f>AVERAGE(I86:I105)</f>
        <v>38.8478291488998</v>
      </c>
      <c r="U105" t="s" s="128">
        <v>57</v>
      </c>
      <c r="V105" s="129">
        <f>AVERAGE(L86:L105)</f>
        <v>4.35</v>
      </c>
      <c r="W105" s="97">
        <f>AVERAGE(N86:N105)</f>
        <v>43.4294695071011</v>
      </c>
    </row>
    <row r="106" ht="21.95" customHeight="1">
      <c r="A106" s="152">
        <v>2017</v>
      </c>
      <c r="B106" s="99">
        <v>41</v>
      </c>
      <c r="C106" s="83">
        <v>1489.1</v>
      </c>
      <c r="D106" s="87">
        <v>36.319512195122</v>
      </c>
      <c r="E106" s="40"/>
      <c r="F106" s="153">
        <v>2017</v>
      </c>
      <c r="G106" s="99">
        <v>24</v>
      </c>
      <c r="H106" s="83">
        <v>933.8</v>
      </c>
      <c r="I106" s="87">
        <v>38.9083333333333</v>
      </c>
      <c r="J106" s="40"/>
      <c r="K106" s="153">
        <v>2017</v>
      </c>
      <c r="L106" s="99">
        <v>5</v>
      </c>
      <c r="M106" s="83">
        <v>215.1</v>
      </c>
      <c r="N106" s="89">
        <v>43.02</v>
      </c>
      <c r="O106" s="96"/>
      <c r="P106" s="83"/>
      <c r="Q106" s="83"/>
      <c r="R106" s="84"/>
      <c r="S106" s="83"/>
      <c r="T106" s="83"/>
      <c r="U106" s="84"/>
      <c r="V106" s="83"/>
      <c r="W106" s="97"/>
    </row>
    <row r="107" ht="21.95" customHeight="1">
      <c r="A107" s="152">
        <v>2018</v>
      </c>
      <c r="B107" s="99">
        <v>47</v>
      </c>
      <c r="C107" s="83">
        <v>1670.8</v>
      </c>
      <c r="D107" s="87">
        <v>35.5489361702128</v>
      </c>
      <c r="E107" s="40"/>
      <c r="F107" s="153">
        <v>2018</v>
      </c>
      <c r="G107" s="99">
        <v>24</v>
      </c>
      <c r="H107" s="83">
        <v>929</v>
      </c>
      <c r="I107" s="87">
        <v>38.7083333333333</v>
      </c>
      <c r="J107" s="40"/>
      <c r="K107" s="153">
        <v>2018</v>
      </c>
      <c r="L107" s="99">
        <v>5</v>
      </c>
      <c r="M107" s="83">
        <v>219.4</v>
      </c>
      <c r="N107" s="89">
        <v>43.88</v>
      </c>
      <c r="O107" s="96"/>
      <c r="P107" s="83"/>
      <c r="Q107" s="83"/>
      <c r="R107" s="84"/>
      <c r="S107" s="83"/>
      <c r="T107" s="83"/>
      <c r="U107" s="84"/>
      <c r="V107" s="83"/>
      <c r="W107" s="97"/>
    </row>
    <row r="108" ht="21.95" customHeight="1">
      <c r="A108" s="152">
        <v>2019</v>
      </c>
      <c r="B108" s="99">
        <v>67</v>
      </c>
      <c r="C108" s="83">
        <v>2418.9</v>
      </c>
      <c r="D108" s="87">
        <v>36.1029850746269</v>
      </c>
      <c r="E108" s="40"/>
      <c r="F108" s="153">
        <v>2019</v>
      </c>
      <c r="G108" s="99">
        <v>35</v>
      </c>
      <c r="H108" s="83">
        <v>1372</v>
      </c>
      <c r="I108" s="87">
        <v>39.2</v>
      </c>
      <c r="J108" s="40"/>
      <c r="K108" s="153">
        <v>2019</v>
      </c>
      <c r="L108" s="99">
        <v>7</v>
      </c>
      <c r="M108" s="83">
        <v>316.7</v>
      </c>
      <c r="N108" s="89">
        <v>45.2428571428571</v>
      </c>
      <c r="O108" s="96"/>
      <c r="P108" s="83"/>
      <c r="Q108" s="83"/>
      <c r="R108" s="84"/>
      <c r="S108" s="83"/>
      <c r="T108" s="83"/>
      <c r="U108" s="84"/>
      <c r="V108" s="83"/>
      <c r="W108" s="97"/>
    </row>
    <row r="109" ht="21.95" customHeight="1">
      <c r="A109" s="152">
        <v>2020</v>
      </c>
      <c r="B109" s="99">
        <v>48</v>
      </c>
      <c r="C109" s="83">
        <v>1763.9</v>
      </c>
      <c r="D109" s="87">
        <v>36.7479166666667</v>
      </c>
      <c r="E109" s="40"/>
      <c r="F109" s="153">
        <v>2020</v>
      </c>
      <c r="G109" s="99">
        <v>30</v>
      </c>
      <c r="H109" s="83">
        <v>1171.2</v>
      </c>
      <c r="I109" s="87">
        <v>39.04</v>
      </c>
      <c r="J109" s="40"/>
      <c r="K109" s="153">
        <v>2020</v>
      </c>
      <c r="L109" s="99">
        <v>5</v>
      </c>
      <c r="M109" s="83">
        <v>222.7</v>
      </c>
      <c r="N109" s="89">
        <v>44.54</v>
      </c>
      <c r="O109" s="96"/>
      <c r="P109" s="83"/>
      <c r="Q109" s="83"/>
      <c r="R109" s="84"/>
      <c r="S109" s="83"/>
      <c r="T109" s="83"/>
      <c r="U109" s="84"/>
      <c r="V109" s="83"/>
      <c r="W109" s="97"/>
    </row>
    <row r="110" ht="21.95" customHeight="1">
      <c r="A110" s="152">
        <v>2021</v>
      </c>
      <c r="B110" s="99">
        <v>39</v>
      </c>
      <c r="C110" s="83">
        <v>1388.5</v>
      </c>
      <c r="D110" s="87">
        <v>35.6025641025641</v>
      </c>
      <c r="E110" s="40"/>
      <c r="F110" s="153">
        <v>2021</v>
      </c>
      <c r="G110" s="99">
        <v>18</v>
      </c>
      <c r="H110" s="83">
        <v>694.5</v>
      </c>
      <c r="I110" s="87">
        <v>38.5833333333333</v>
      </c>
      <c r="J110" s="40"/>
      <c r="K110" s="153">
        <v>2021</v>
      </c>
      <c r="L110" s="99">
        <v>2</v>
      </c>
      <c r="M110" s="83">
        <v>86.90000000000001</v>
      </c>
      <c r="N110" s="89">
        <v>43.45</v>
      </c>
      <c r="O110" s="96"/>
      <c r="P110" s="83"/>
      <c r="Q110" s="83"/>
      <c r="R110" s="84"/>
      <c r="S110" s="83"/>
      <c r="T110" s="83"/>
      <c r="U110" s="84"/>
      <c r="V110" s="83"/>
      <c r="W110" s="97"/>
    </row>
    <row r="111" ht="21.95" customHeight="1">
      <c r="A111" s="152">
        <v>2022</v>
      </c>
      <c r="B111" s="99">
        <v>22</v>
      </c>
      <c r="C111" s="83">
        <v>793.1</v>
      </c>
      <c r="D111" s="87">
        <v>36.05</v>
      </c>
      <c r="E111" s="40"/>
      <c r="F111" s="153">
        <v>2022</v>
      </c>
      <c r="G111" s="99">
        <v>12</v>
      </c>
      <c r="H111" s="83">
        <v>470</v>
      </c>
      <c r="I111" s="87">
        <v>39.1666666666667</v>
      </c>
      <c r="J111" s="40"/>
      <c r="K111" s="153">
        <v>2022</v>
      </c>
      <c r="L111" s="99">
        <v>2</v>
      </c>
      <c r="M111" s="83">
        <v>88.3</v>
      </c>
      <c r="N111" s="89">
        <v>44.15</v>
      </c>
      <c r="O111" s="96"/>
      <c r="P111" s="83"/>
      <c r="Q111" s="83"/>
      <c r="R111" s="84"/>
      <c r="S111" s="83"/>
      <c r="T111" s="83"/>
      <c r="U111" s="84"/>
      <c r="V111" s="83"/>
      <c r="W111" s="97"/>
    </row>
    <row r="112" ht="21.95" customHeight="1">
      <c r="A112" s="86"/>
      <c r="B112" s="84"/>
      <c r="C112" s="83"/>
      <c r="D112" s="87"/>
      <c r="E112" s="40"/>
      <c r="F112" s="88"/>
      <c r="G112" s="84"/>
      <c r="H112" s="83"/>
      <c r="I112" s="87"/>
      <c r="J112" s="40"/>
      <c r="K112" s="88"/>
      <c r="L112" s="84"/>
      <c r="M112" s="83"/>
      <c r="N112" s="89"/>
      <c r="O112" s="82"/>
      <c r="P112" s="83"/>
      <c r="Q112" s="83"/>
      <c r="R112" s="84"/>
      <c r="S112" s="84"/>
      <c r="T112" s="83"/>
      <c r="U112" s="83"/>
      <c r="V112" s="83"/>
      <c r="W112" s="85"/>
    </row>
    <row r="113" ht="21.95" customHeight="1">
      <c r="A113" s="86"/>
      <c r="B113" s="84"/>
      <c r="C113" s="83"/>
      <c r="D113" s="87"/>
      <c r="E113" s="40"/>
      <c r="F113" s="88"/>
      <c r="G113" s="84"/>
      <c r="H113" s="83"/>
      <c r="I113" s="87"/>
      <c r="J113" s="40"/>
      <c r="K113" s="88"/>
      <c r="L113" s="84"/>
      <c r="M113" s="83"/>
      <c r="N113" s="89"/>
      <c r="O113" s="82"/>
      <c r="P113" s="83"/>
      <c r="Q113" s="83"/>
      <c r="R113" s="84"/>
      <c r="S113" s="84"/>
      <c r="T113" s="83"/>
      <c r="U113" s="83"/>
      <c r="V113" s="83"/>
      <c r="W113" s="85"/>
    </row>
    <row r="114" ht="21.95" customHeight="1">
      <c r="A114" s="86"/>
      <c r="B114" s="84"/>
      <c r="C114" s="83"/>
      <c r="D114" s="87"/>
      <c r="E114" s="40"/>
      <c r="F114" s="88"/>
      <c r="G114" s="84"/>
      <c r="H114" s="83"/>
      <c r="I114" s="87"/>
      <c r="J114" s="40"/>
      <c r="K114" s="88"/>
      <c r="L114" s="84"/>
      <c r="M114" s="83"/>
      <c r="N114" s="89"/>
      <c r="O114" s="82"/>
      <c r="P114" s="83"/>
      <c r="Q114" s="83"/>
      <c r="R114" s="84"/>
      <c r="S114" s="84"/>
      <c r="T114" s="83"/>
      <c r="U114" s="83"/>
      <c r="V114" s="83"/>
      <c r="W114" s="85"/>
    </row>
    <row r="115" ht="21.95" customHeight="1">
      <c r="A115" s="86"/>
      <c r="B115" s="84"/>
      <c r="C115" s="83"/>
      <c r="D115" s="87"/>
      <c r="E115" s="40"/>
      <c r="F115" s="88"/>
      <c r="G115" s="84"/>
      <c r="H115" s="83"/>
      <c r="I115" s="87"/>
      <c r="J115" s="40"/>
      <c r="K115" s="88"/>
      <c r="L115" s="84"/>
      <c r="M115" s="83"/>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90"/>
      <c r="E130" s="40"/>
      <c r="F130" s="88"/>
      <c r="G130" s="84"/>
      <c r="H130" s="83"/>
      <c r="I130" s="90"/>
      <c r="J130" s="40"/>
      <c r="K130" s="88"/>
      <c r="L130" s="84"/>
      <c r="M130" s="83"/>
      <c r="N130" s="91"/>
      <c r="O130" s="82"/>
      <c r="P130" s="83"/>
      <c r="Q130" s="83"/>
      <c r="R130" s="84"/>
      <c r="S130" s="84"/>
      <c r="T130" s="83"/>
      <c r="U130" s="83"/>
      <c r="V130" s="83"/>
      <c r="W130" s="85"/>
    </row>
    <row r="131" ht="21.95" customHeight="1">
      <c r="A131" s="86"/>
      <c r="B131" s="84"/>
      <c r="C131" s="83"/>
      <c r="D131" s="87"/>
      <c r="E131" s="40"/>
      <c r="F131" s="88"/>
      <c r="G131" s="84"/>
      <c r="H131" s="83"/>
      <c r="I131" s="90"/>
      <c r="J131" s="40"/>
      <c r="K131" s="88"/>
      <c r="L131" s="84"/>
      <c r="M131" s="83"/>
      <c r="N131" s="91"/>
      <c r="O131" s="82"/>
      <c r="P131" s="83"/>
      <c r="Q131" s="83"/>
      <c r="R131" s="84"/>
      <c r="S131" s="84"/>
      <c r="T131" s="83"/>
      <c r="U131" s="83"/>
      <c r="V131" s="83"/>
      <c r="W131" s="85"/>
    </row>
    <row r="132" ht="21.95" customHeight="1">
      <c r="A132" t="s" s="92">
        <v>78</v>
      </c>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t="s" s="93">
        <v>67</v>
      </c>
      <c r="B133" s="94"/>
      <c r="C133" s="83"/>
      <c r="D133" s="87"/>
      <c r="E133" s="40"/>
      <c r="F133" t="s" s="95">
        <v>67</v>
      </c>
      <c r="G133" s="94"/>
      <c r="H133" s="83"/>
      <c r="I133" s="87"/>
      <c r="J133" s="40"/>
      <c r="K133" t="s" s="95">
        <v>67</v>
      </c>
      <c r="L133" s="94"/>
      <c r="M133" s="83"/>
      <c r="N133" s="89"/>
      <c r="O133" s="96"/>
      <c r="P133" s="83"/>
      <c r="Q133" s="83"/>
      <c r="R133" s="84"/>
      <c r="S133" s="83"/>
      <c r="T133" s="83"/>
      <c r="U133" s="84"/>
      <c r="V133" s="83"/>
      <c r="W133" s="97"/>
    </row>
    <row r="134" ht="21.95" customHeight="1">
      <c r="A134" t="s" s="98">
        <v>79</v>
      </c>
      <c r="B134" s="99">
        <f>AVERAGE(B75:B84)</f>
        <v>42.2</v>
      </c>
      <c r="C134" s="83">
        <f>AVERAGE(C75:C84)</f>
        <v>1502.8</v>
      </c>
      <c r="D134" s="87">
        <f>AVERAGE(D75:D84)</f>
        <v>35.5498651760978</v>
      </c>
      <c r="E134" s="40"/>
      <c r="F134" t="s" s="100">
        <v>79</v>
      </c>
      <c r="G134" s="99">
        <f>AVERAGE(G75:G84)</f>
        <v>20.1</v>
      </c>
      <c r="H134" s="83">
        <f>AVERAGE(H75:H84)</f>
        <v>781.12</v>
      </c>
      <c r="I134" s="87">
        <f>AVERAGE(I75:I84)</f>
        <v>38.878108342089</v>
      </c>
      <c r="J134" s="40"/>
      <c r="K134" t="s" s="100">
        <v>79</v>
      </c>
      <c r="L134" s="99">
        <f>AVERAGE(L75:L84)</f>
        <v>4</v>
      </c>
      <c r="M134" s="83">
        <f>AVERAGE(M75:M84)</f>
        <v>173.38</v>
      </c>
      <c r="N134" s="89">
        <f>AVERAGE(N75:N84)</f>
        <v>43.5234391534392</v>
      </c>
      <c r="O134" s="96"/>
      <c r="P134" s="83"/>
      <c r="Q134" s="83"/>
      <c r="R134" s="84"/>
      <c r="S134" s="83"/>
      <c r="T134" s="83"/>
      <c r="U134" s="84"/>
      <c r="V134" s="83"/>
      <c r="W134" s="97"/>
    </row>
    <row r="135" ht="21.95" customHeight="1">
      <c r="A135" t="s" s="98">
        <v>80</v>
      </c>
      <c r="B135" s="83">
        <f>AVERAGE(B86:B95)</f>
        <v>42.3</v>
      </c>
      <c r="C135" s="83">
        <f>AVERAGE(C86:C95)</f>
        <v>1508.93</v>
      </c>
      <c r="D135" s="87">
        <f>AVERAGE(D86:D95)</f>
        <v>35.5998295135935</v>
      </c>
      <c r="E135" s="40"/>
      <c r="F135" t="s" s="100">
        <v>80</v>
      </c>
      <c r="G135" s="83">
        <f>AVERAGE(G86:G95)</f>
        <v>20.9</v>
      </c>
      <c r="H135" s="83">
        <f>AVERAGE(H86:H95)</f>
        <v>807.65</v>
      </c>
      <c r="I135" s="87">
        <f>AVERAGE(I86:I95)</f>
        <v>38.6123184644303</v>
      </c>
      <c r="J135" s="40"/>
      <c r="K135" t="s" s="100">
        <v>80</v>
      </c>
      <c r="L135" s="83">
        <f>AVERAGE(L86:L95)</f>
        <v>3.7</v>
      </c>
      <c r="M135" s="83">
        <f>AVERAGE(M86:M95)</f>
        <v>160.47</v>
      </c>
      <c r="N135" s="89">
        <f>AVERAGE(N86:N95)</f>
        <v>43.2433333333333</v>
      </c>
      <c r="O135" s="96"/>
      <c r="P135" s="83"/>
      <c r="Q135" s="83"/>
      <c r="R135" s="84"/>
      <c r="S135" s="83"/>
      <c r="T135" s="83"/>
      <c r="U135" s="84"/>
      <c r="V135" s="83"/>
      <c r="W135" s="97"/>
    </row>
    <row r="136" ht="21.95" customHeight="1">
      <c r="A136" t="s" s="101">
        <v>81</v>
      </c>
      <c r="B136" s="84"/>
      <c r="C136" s="84"/>
      <c r="D136" s="90"/>
      <c r="E136" s="40"/>
      <c r="F136" t="s" s="102">
        <v>81</v>
      </c>
      <c r="G136" s="84"/>
      <c r="H136" s="84"/>
      <c r="I136" s="90"/>
      <c r="J136" s="40"/>
      <c r="K136" t="s" s="102">
        <v>81</v>
      </c>
      <c r="L136" s="84"/>
      <c r="M136" s="84"/>
      <c r="N136" s="91"/>
      <c r="O136" s="96"/>
      <c r="P136" s="83"/>
      <c r="Q136" s="83"/>
      <c r="R136" s="84"/>
      <c r="S136" s="83"/>
      <c r="T136" s="83"/>
      <c r="U136" s="84"/>
      <c r="V136" s="83"/>
      <c r="W136" s="97"/>
    </row>
    <row r="137" ht="21.95" customHeight="1">
      <c r="A137" t="s" s="103">
        <v>82</v>
      </c>
      <c r="B137" s="83">
        <f>AVERAGE(B55:B64)</f>
        <v>31.5</v>
      </c>
      <c r="C137" s="83">
        <f>AVERAGE(C55:C64)</f>
        <v>1114.45</v>
      </c>
      <c r="D137" s="87">
        <f>AVERAGE(D55:D64)</f>
        <v>35.2892338407345</v>
      </c>
      <c r="E137" s="40"/>
      <c r="F137" t="s" s="104">
        <v>82</v>
      </c>
      <c r="G137" s="83">
        <f>AVERAGE(G55:G64)</f>
        <v>13.5</v>
      </c>
      <c r="H137" s="83">
        <f>AVERAGE(H55:H64)</f>
        <v>523.92</v>
      </c>
      <c r="I137" s="87">
        <f>AVERAGE(I55:I64)</f>
        <v>38.7262828421578</v>
      </c>
      <c r="J137" s="40"/>
      <c r="K137" t="s" s="104">
        <v>82</v>
      </c>
      <c r="L137" s="83">
        <f>AVERAGE(L55:L64)</f>
        <v>2.3</v>
      </c>
      <c r="M137" s="83">
        <f>AVERAGE(M55:M64)</f>
        <v>99.59</v>
      </c>
      <c r="N137" s="89">
        <f>AVERAGE(N55:N64)</f>
        <v>43.4678571428571</v>
      </c>
      <c r="O137" s="96"/>
      <c r="P137" s="83"/>
      <c r="Q137" s="83"/>
      <c r="R137" s="84"/>
      <c r="S137" s="83"/>
      <c r="T137" s="83"/>
      <c r="U137" s="84"/>
      <c r="V137" s="83"/>
      <c r="W137" s="97"/>
    </row>
    <row r="138" ht="21.95" customHeight="1">
      <c r="A138" t="s" s="103">
        <v>83</v>
      </c>
      <c r="B138" s="83">
        <f>AVERAGE(B66:B75)</f>
        <v>42.2</v>
      </c>
      <c r="C138" s="83">
        <f>AVERAGE(C66:C75)</f>
        <v>1518.41</v>
      </c>
      <c r="D138" s="87">
        <f>AVERAGE(D66:D75)</f>
        <v>35.9672445391412</v>
      </c>
      <c r="E138" s="40"/>
      <c r="F138" t="s" s="104">
        <v>83</v>
      </c>
      <c r="G138" s="83">
        <f>AVERAGE(G66:G75)</f>
        <v>22</v>
      </c>
      <c r="H138" s="83">
        <f>AVERAGE(H66:H75)</f>
        <v>855.55</v>
      </c>
      <c r="I138" s="87">
        <f>AVERAGE(I66:I75)</f>
        <v>38.9335757069106</v>
      </c>
      <c r="J138" s="40"/>
      <c r="K138" t="s" s="104">
        <v>83</v>
      </c>
      <c r="L138" s="83">
        <f>AVERAGE(L66:L75)</f>
        <v>4.5</v>
      </c>
      <c r="M138" s="83">
        <f>AVERAGE(M66:M75)</f>
        <v>196.52</v>
      </c>
      <c r="N138" s="89">
        <f>AVERAGE(N66:N75)</f>
        <v>43.5162023809524</v>
      </c>
      <c r="O138" s="96"/>
      <c r="P138" s="83"/>
      <c r="Q138" s="83"/>
      <c r="R138" s="84"/>
      <c r="S138" s="83"/>
      <c r="T138" s="83"/>
      <c r="U138" s="84"/>
      <c r="V138" s="83"/>
      <c r="W138" s="97"/>
    </row>
    <row r="139" ht="21.95" customHeight="1">
      <c r="A139" s="105"/>
      <c r="B139" s="84"/>
      <c r="C139" s="84"/>
      <c r="D139" s="90"/>
      <c r="E139" s="40"/>
      <c r="F139" s="106"/>
      <c r="G139" s="84"/>
      <c r="H139" s="84"/>
      <c r="I139" s="90"/>
      <c r="J139" s="40"/>
      <c r="K139" s="106"/>
      <c r="L139" s="84"/>
      <c r="M139" s="84"/>
      <c r="N139" s="91"/>
      <c r="O139" s="96"/>
      <c r="P139" s="83"/>
      <c r="Q139" s="83"/>
      <c r="R139" s="84"/>
      <c r="S139" s="83"/>
      <c r="T139" s="83"/>
      <c r="U139" s="84"/>
      <c r="V139" s="83"/>
      <c r="W139" s="97"/>
    </row>
    <row r="140" ht="21.95" customHeight="1">
      <c r="A140" t="s" s="93">
        <v>72</v>
      </c>
      <c r="B140" s="84"/>
      <c r="C140" s="84"/>
      <c r="D140" s="90"/>
      <c r="E140" s="40"/>
      <c r="F140" t="s" s="95">
        <v>72</v>
      </c>
      <c r="G140" s="84"/>
      <c r="H140" s="84"/>
      <c r="I140" s="90"/>
      <c r="J140" s="40"/>
      <c r="K140" t="s" s="95">
        <v>72</v>
      </c>
      <c r="L140" s="84"/>
      <c r="M140" s="84"/>
      <c r="N140" s="91"/>
      <c r="O140" s="96"/>
      <c r="P140" s="83"/>
      <c r="Q140" s="83"/>
      <c r="R140" s="84"/>
      <c r="S140" s="83"/>
      <c r="T140" s="83"/>
      <c r="U140" s="84"/>
      <c r="V140" s="83"/>
      <c r="W140" s="97"/>
    </row>
    <row r="141" ht="21.95" customHeight="1">
      <c r="A141" t="s" s="98">
        <v>79</v>
      </c>
      <c r="B141" s="83">
        <f>AVERAGE(B80:B84)</f>
        <v>41.8</v>
      </c>
      <c r="C141" s="83">
        <f>AVERAGE(C80:C84)</f>
        <v>1488.1</v>
      </c>
      <c r="D141" s="87">
        <f>AVERAGE(D80:D84)</f>
        <v>35.4482778701496</v>
      </c>
      <c r="E141" s="40"/>
      <c r="F141" t="s" s="100">
        <v>79</v>
      </c>
      <c r="G141" s="83">
        <f>AVERAGE(G80:G84)</f>
        <v>20.2</v>
      </c>
      <c r="H141" s="83">
        <f>AVERAGE(H80:H84)</f>
        <v>782.74</v>
      </c>
      <c r="I141" s="87">
        <f>AVERAGE(I80:I84)</f>
        <v>38.8180283724896</v>
      </c>
      <c r="J141" s="40"/>
      <c r="K141" t="s" s="100">
        <v>79</v>
      </c>
      <c r="L141" s="83">
        <f>AVERAGE(L80:L84)</f>
        <v>3.8</v>
      </c>
      <c r="M141" s="83">
        <f>AVERAGE(M80:M84)</f>
        <v>165.7</v>
      </c>
      <c r="N141" s="89">
        <f>AVERAGE(N80:N84)</f>
        <v>43.8229166666667</v>
      </c>
      <c r="O141" s="96"/>
      <c r="P141" s="83"/>
      <c r="Q141" s="83"/>
      <c r="R141" s="84"/>
      <c r="S141" s="83"/>
      <c r="T141" s="83"/>
      <c r="U141" s="84"/>
      <c r="V141" s="83"/>
      <c r="W141" s="97"/>
    </row>
    <row r="142" ht="21.95" customHeight="1">
      <c r="A142" t="s" s="98">
        <v>80</v>
      </c>
      <c r="B142" s="83">
        <f>AVERAGE(B86:B90)</f>
        <v>38.2</v>
      </c>
      <c r="C142" s="83">
        <f>AVERAGE(C86:C90)</f>
        <v>1360.3</v>
      </c>
      <c r="D142" s="87">
        <f>AVERAGE(D86:D90)</f>
        <v>35.5066605985625</v>
      </c>
      <c r="E142" s="40"/>
      <c r="F142" t="s" s="100">
        <v>80</v>
      </c>
      <c r="G142" s="83">
        <f>AVERAGE(G86:G90)</f>
        <v>18.4</v>
      </c>
      <c r="H142" s="83">
        <f>AVERAGE(H86:H90)</f>
        <v>712.36</v>
      </c>
      <c r="I142" s="87">
        <f>AVERAGE(I86:I90)</f>
        <v>38.5574358974359</v>
      </c>
      <c r="J142" s="40"/>
      <c r="K142" t="s" s="100">
        <v>80</v>
      </c>
      <c r="L142" s="83">
        <f>AVERAGE(L86:L90)</f>
        <v>3.2</v>
      </c>
      <c r="M142" s="83">
        <f>AVERAGE(M86:M90)</f>
        <v>139.46</v>
      </c>
      <c r="N142" s="89">
        <f>AVERAGE(N86:N90)</f>
        <v>43.22875</v>
      </c>
      <c r="O142" s="96"/>
      <c r="P142" s="83"/>
      <c r="Q142" s="83"/>
      <c r="R142" s="84"/>
      <c r="S142" s="83"/>
      <c r="T142" s="83"/>
      <c r="U142" s="84"/>
      <c r="V142" s="83"/>
      <c r="W142" s="97"/>
    </row>
    <row r="143" ht="21.95" customHeight="1">
      <c r="A143" t="s" s="101">
        <v>81</v>
      </c>
      <c r="B143" s="84"/>
      <c r="C143" s="84"/>
      <c r="D143" s="90"/>
      <c r="E143" s="40"/>
      <c r="F143" t="s" s="102">
        <v>81</v>
      </c>
      <c r="G143" s="84"/>
      <c r="H143" s="84"/>
      <c r="I143" s="90"/>
      <c r="J143" s="40"/>
      <c r="K143" t="s" s="102">
        <v>81</v>
      </c>
      <c r="L143" s="84"/>
      <c r="M143" s="84"/>
      <c r="N143" s="91"/>
      <c r="O143" s="96"/>
      <c r="P143" s="83"/>
      <c r="Q143" s="83"/>
      <c r="R143" s="84"/>
      <c r="S143" s="83"/>
      <c r="T143" s="83"/>
      <c r="U143" s="84"/>
      <c r="V143" s="83"/>
      <c r="W143" s="97"/>
    </row>
    <row r="144" ht="21.95" customHeight="1">
      <c r="A144" t="s" s="103">
        <v>82</v>
      </c>
      <c r="B144" s="83">
        <f>AVERAGE(B60:B64)</f>
        <v>28.8</v>
      </c>
      <c r="C144" s="83">
        <f>AVERAGE(C60:C64)</f>
        <v>1008.6</v>
      </c>
      <c r="D144" s="87">
        <f>AVERAGE(D60:D64)</f>
        <v>34.9646216241214</v>
      </c>
      <c r="E144" s="40"/>
      <c r="F144" t="s" s="104">
        <v>82</v>
      </c>
      <c r="G144" s="83">
        <f>AVERAGE(G60:G64)</f>
        <v>11.2</v>
      </c>
      <c r="H144" s="83">
        <f>AVERAGE(H60:H64)</f>
        <v>434.02</v>
      </c>
      <c r="I144" s="87">
        <f>AVERAGE(I60:I64)</f>
        <v>38.7587954545455</v>
      </c>
      <c r="J144" s="40"/>
      <c r="K144" t="s" s="104">
        <v>82</v>
      </c>
      <c r="L144" s="83">
        <f>AVERAGE(L60:L64)</f>
        <v>2.2</v>
      </c>
      <c r="M144" s="83">
        <f>AVERAGE(M60:M64)</f>
        <v>95.31999999999999</v>
      </c>
      <c r="N144" s="89">
        <f>AVERAGE(N60:N64)</f>
        <v>43.4</v>
      </c>
      <c r="O144" s="96"/>
      <c r="P144" s="83"/>
      <c r="Q144" s="83"/>
      <c r="R144" s="84"/>
      <c r="S144" s="83"/>
      <c r="T144" s="83"/>
      <c r="U144" s="84"/>
      <c r="V144" s="83"/>
      <c r="W144" s="97"/>
    </row>
    <row r="145" ht="21.95" customHeight="1">
      <c r="A145" t="s" s="103">
        <v>83</v>
      </c>
      <c r="B145" s="83">
        <f>AVERAGE(B66:B70)</f>
        <v>47.2</v>
      </c>
      <c r="C145" s="83">
        <f>AVERAGE(C66:C70)</f>
        <v>1698.88</v>
      </c>
      <c r="D145" s="87">
        <f>AVERAGE(D66:D70)</f>
        <v>36.0146011178862</v>
      </c>
      <c r="E145" s="40"/>
      <c r="F145" t="s" s="104">
        <v>83</v>
      </c>
      <c r="G145" s="83">
        <f>AVERAGE(G66:G70)</f>
        <v>25.8</v>
      </c>
      <c r="H145" s="83">
        <f>AVERAGE(H66:H70)</f>
        <v>992.92</v>
      </c>
      <c r="I145" s="87">
        <f>AVERAGE(I66:I70)</f>
        <v>38.4726230474506</v>
      </c>
      <c r="J145" s="40"/>
      <c r="K145" t="s" s="104">
        <v>83</v>
      </c>
      <c r="L145" s="83">
        <f>AVERAGE(L66:L70)</f>
        <v>3.6</v>
      </c>
      <c r="M145" s="83">
        <f>AVERAGE(M66:M70)</f>
        <v>156.78</v>
      </c>
      <c r="N145" s="89">
        <f>AVERAGE(N66:N70)</f>
        <v>43.43</v>
      </c>
      <c r="O145" s="96"/>
      <c r="P145" s="83"/>
      <c r="Q145" s="83"/>
      <c r="R145" s="84"/>
      <c r="S145" s="83"/>
      <c r="T145" s="83"/>
      <c r="U145" s="84"/>
      <c r="V145" s="83"/>
      <c r="W145" s="97"/>
    </row>
    <row r="146" ht="21.95" customHeight="1">
      <c r="A146" s="105"/>
      <c r="B146" s="83"/>
      <c r="C146" s="83"/>
      <c r="D146" s="87"/>
      <c r="E146" s="40"/>
      <c r="F146" s="106"/>
      <c r="G146" s="84"/>
      <c r="H146" s="83"/>
      <c r="I146" s="87"/>
      <c r="J146" s="40"/>
      <c r="K146" s="106"/>
      <c r="L146" s="84"/>
      <c r="M146" s="83"/>
      <c r="N146" s="89"/>
      <c r="O146" s="96"/>
      <c r="P146" s="83"/>
      <c r="Q146" s="83"/>
      <c r="R146" s="84"/>
      <c r="S146" s="83"/>
      <c r="T146" s="83"/>
      <c r="U146" s="84"/>
      <c r="V146" s="83"/>
      <c r="W146" s="97"/>
    </row>
    <row r="147" ht="21.95" customHeight="1">
      <c r="A147" s="105"/>
      <c r="B147" s="107"/>
      <c r="C147" t="s" s="108">
        <v>84</v>
      </c>
      <c r="D147" s="87"/>
      <c r="E147" s="40"/>
      <c r="F147" s="106"/>
      <c r="G147" s="84"/>
      <c r="H147" s="83"/>
      <c r="I147" s="87"/>
      <c r="J147" s="40"/>
      <c r="K147" s="106"/>
      <c r="L147" s="84"/>
      <c r="M147" s="83"/>
      <c r="N147" s="89"/>
      <c r="O147" s="96"/>
      <c r="P147" s="83"/>
      <c r="Q147" s="83"/>
      <c r="R147" s="84"/>
      <c r="S147" s="83"/>
      <c r="T147" s="83"/>
      <c r="U147" s="84"/>
      <c r="V147" s="83"/>
      <c r="W147" s="97"/>
    </row>
    <row r="148" ht="22.75" customHeight="1">
      <c r="A148" s="109"/>
      <c r="B148" s="110"/>
      <c r="C148" t="s" s="111">
        <v>85</v>
      </c>
      <c r="D148" s="112"/>
      <c r="E148" s="113"/>
      <c r="F148" s="114"/>
      <c r="G148" s="115"/>
      <c r="H148" s="116"/>
      <c r="I148" s="112"/>
      <c r="J148" s="113"/>
      <c r="K148" s="114"/>
      <c r="L148" s="115"/>
      <c r="M148" s="116"/>
      <c r="N148" s="117"/>
      <c r="O148" s="118"/>
      <c r="P148" s="116"/>
      <c r="Q148" s="116"/>
      <c r="R148" s="115"/>
      <c r="S148" s="116"/>
      <c r="T148" s="116"/>
      <c r="U148" s="115"/>
      <c r="V148" s="116"/>
      <c r="W148"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3.xml><?xml version="1.0" encoding="utf-8"?>
<worksheet xmlns:r="http://schemas.openxmlformats.org/officeDocument/2006/relationships" xmlns="http://schemas.openxmlformats.org/spreadsheetml/2006/main">
  <dimension ref="A1:W115"/>
  <sheetViews>
    <sheetView workbookViewId="0" showGridLines="0" defaultGridColor="1"/>
  </sheetViews>
  <sheetFormatPr defaultColWidth="16.3333" defaultRowHeight="19.9" customHeight="1" outlineLevelRow="0" outlineLevelCol="0"/>
  <cols>
    <col min="1" max="1" width="10" style="261" customWidth="1"/>
    <col min="2" max="4" width="12.1719" style="261" customWidth="1"/>
    <col min="5" max="5" width="1.35156" style="261" customWidth="1"/>
    <col min="6" max="6" width="10" style="261" customWidth="1"/>
    <col min="7" max="9" width="12.1719" style="261" customWidth="1"/>
    <col min="10" max="10" width="1.35156" style="261" customWidth="1"/>
    <col min="11" max="11" width="10" style="261" customWidth="1"/>
    <col min="12" max="14" width="12.1719" style="261" customWidth="1"/>
    <col min="15" max="15" width="10.8516" style="261" customWidth="1"/>
    <col min="16" max="17" width="6.5" style="261" customWidth="1"/>
    <col min="18" max="18" width="10.8516" style="261" customWidth="1"/>
    <col min="19" max="20" width="6.5" style="261" customWidth="1"/>
    <col min="21" max="21" width="10.8516" style="261" customWidth="1"/>
    <col min="22" max="23" width="6.5" style="261" customWidth="1"/>
    <col min="24" max="16384" width="16.3516" style="261" customWidth="1"/>
  </cols>
  <sheetData>
    <row r="1" ht="63.8" customHeight="1">
      <c r="A1" t="s" s="134">
        <v>208</v>
      </c>
      <c r="B1" t="s" s="191">
        <v>40</v>
      </c>
      <c r="C1" t="s" s="191">
        <v>41</v>
      </c>
      <c r="D1" t="s" s="192">
        <v>42</v>
      </c>
      <c r="E1" s="29"/>
      <c r="F1" t="s" s="137">
        <v>250</v>
      </c>
      <c r="G1" t="s" s="191">
        <v>44</v>
      </c>
      <c r="H1" t="s" s="191">
        <v>45</v>
      </c>
      <c r="I1" t="s" s="192">
        <v>46</v>
      </c>
      <c r="J1" s="29"/>
      <c r="K1" t="s" s="137">
        <v>167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1947</v>
      </c>
      <c r="B3" s="99">
        <v>25</v>
      </c>
      <c r="C3" s="83">
        <v>959.5</v>
      </c>
      <c r="D3" s="87">
        <v>38.38</v>
      </c>
      <c r="E3" s="40"/>
      <c r="F3" s="153">
        <v>1947</v>
      </c>
      <c r="G3" s="99">
        <v>9</v>
      </c>
      <c r="H3" s="83">
        <v>366.1</v>
      </c>
      <c r="I3" s="87">
        <v>40.6777777777778</v>
      </c>
      <c r="J3" s="40"/>
      <c r="K3" s="153">
        <v>1947</v>
      </c>
      <c r="L3" s="99">
        <v>1</v>
      </c>
      <c r="M3" s="83">
        <v>43.9</v>
      </c>
      <c r="N3" s="89">
        <v>43.9</v>
      </c>
      <c r="O3" s="155"/>
      <c r="P3" s="129"/>
      <c r="Q3" s="97"/>
      <c r="R3" s="156"/>
      <c r="S3" s="129"/>
      <c r="T3" s="97"/>
      <c r="U3" s="156"/>
      <c r="V3" s="129"/>
      <c r="W3" s="97"/>
    </row>
    <row r="4" ht="21.95" customHeight="1">
      <c r="A4" s="152">
        <v>1948</v>
      </c>
      <c r="B4" s="99">
        <v>36</v>
      </c>
      <c r="C4" s="83">
        <v>1377.9</v>
      </c>
      <c r="D4" s="87">
        <v>38.275</v>
      </c>
      <c r="E4" s="40"/>
      <c r="F4" s="153">
        <v>1948</v>
      </c>
      <c r="G4" s="99">
        <v>12</v>
      </c>
      <c r="H4" s="83">
        <v>484.9</v>
      </c>
      <c r="I4" s="87">
        <v>40.4083333333333</v>
      </c>
      <c r="J4" s="40"/>
      <c r="K4" s="153">
        <v>1948</v>
      </c>
      <c r="L4" s="99">
        <v>1</v>
      </c>
      <c r="M4" s="83">
        <v>44.7</v>
      </c>
      <c r="N4" s="89">
        <v>44.7</v>
      </c>
      <c r="O4" s="155"/>
      <c r="P4" s="129"/>
      <c r="Q4" s="97"/>
      <c r="R4" s="156"/>
      <c r="S4" s="129"/>
      <c r="T4" s="97"/>
      <c r="U4" s="156"/>
      <c r="V4" s="129"/>
      <c r="W4" s="97"/>
    </row>
    <row r="5" ht="21.95" customHeight="1">
      <c r="A5" s="152">
        <v>1949</v>
      </c>
      <c r="B5" s="99">
        <v>22</v>
      </c>
      <c r="C5" s="83">
        <v>845.9</v>
      </c>
      <c r="D5" s="87">
        <v>38.45</v>
      </c>
      <c r="E5" s="40"/>
      <c r="F5" s="153">
        <v>1949</v>
      </c>
      <c r="G5" s="99">
        <v>10</v>
      </c>
      <c r="H5" s="83">
        <v>402.9</v>
      </c>
      <c r="I5" s="87">
        <v>40.29</v>
      </c>
      <c r="J5" s="40"/>
      <c r="K5" s="153">
        <v>1949</v>
      </c>
      <c r="L5" s="99">
        <v>1</v>
      </c>
      <c r="M5" s="83">
        <v>45.6</v>
      </c>
      <c r="N5" s="89">
        <v>45.6</v>
      </c>
      <c r="O5" s="155"/>
      <c r="P5" s="129"/>
      <c r="Q5" s="97"/>
      <c r="R5" s="156"/>
      <c r="S5" s="129"/>
      <c r="T5" s="97"/>
      <c r="U5" s="156"/>
      <c r="V5" s="129"/>
      <c r="W5" s="97"/>
    </row>
    <row r="6" ht="21.95" customHeight="1">
      <c r="A6" s="152">
        <v>1950</v>
      </c>
      <c r="B6" s="99">
        <v>26</v>
      </c>
      <c r="C6" s="83">
        <v>1024.4</v>
      </c>
      <c r="D6" s="87">
        <v>39.4</v>
      </c>
      <c r="E6" s="40"/>
      <c r="F6" s="153">
        <v>1950</v>
      </c>
      <c r="G6" s="99">
        <v>15</v>
      </c>
      <c r="H6" s="83">
        <v>617.4</v>
      </c>
      <c r="I6" s="87">
        <v>41.16</v>
      </c>
      <c r="J6" s="40"/>
      <c r="K6" s="153">
        <v>1950</v>
      </c>
      <c r="L6" s="99">
        <v>2</v>
      </c>
      <c r="M6" s="83">
        <v>87</v>
      </c>
      <c r="N6" s="89">
        <v>43.5</v>
      </c>
      <c r="O6" s="155"/>
      <c r="P6" s="129"/>
      <c r="Q6" s="97"/>
      <c r="R6" s="156"/>
      <c r="S6" s="129"/>
      <c r="T6" s="97"/>
      <c r="U6" s="156"/>
      <c r="V6" s="129"/>
      <c r="W6" s="97"/>
    </row>
    <row r="7" ht="21.95" customHeight="1">
      <c r="A7" s="152">
        <v>1951</v>
      </c>
      <c r="B7" s="99">
        <v>34</v>
      </c>
      <c r="C7" s="83">
        <v>1343.3</v>
      </c>
      <c r="D7" s="87">
        <v>39.5088235294118</v>
      </c>
      <c r="E7" s="40"/>
      <c r="F7" s="153">
        <v>1951</v>
      </c>
      <c r="G7" s="99">
        <v>19</v>
      </c>
      <c r="H7" s="83">
        <v>788.3</v>
      </c>
      <c r="I7" s="87">
        <v>41.4894736842105</v>
      </c>
      <c r="J7" s="40"/>
      <c r="K7" s="153">
        <v>1951</v>
      </c>
      <c r="L7" s="99">
        <v>5</v>
      </c>
      <c r="M7" s="83">
        <v>218.8</v>
      </c>
      <c r="N7" s="89">
        <v>43.76</v>
      </c>
      <c r="O7" s="155"/>
      <c r="P7" s="129"/>
      <c r="Q7" s="97"/>
      <c r="R7" s="156"/>
      <c r="S7" s="129"/>
      <c r="T7" s="97"/>
      <c r="U7" s="156"/>
      <c r="V7" s="129"/>
      <c r="W7" s="97"/>
    </row>
    <row r="8" ht="21.95" customHeight="1">
      <c r="A8" s="152">
        <v>1952</v>
      </c>
      <c r="B8" s="99">
        <v>28</v>
      </c>
      <c r="C8" s="83">
        <v>1068.7</v>
      </c>
      <c r="D8" s="87">
        <v>38.1678571428571</v>
      </c>
      <c r="E8" s="40"/>
      <c r="F8" s="153">
        <v>1952</v>
      </c>
      <c r="G8" s="99">
        <v>11</v>
      </c>
      <c r="H8" s="83">
        <v>444.1</v>
      </c>
      <c r="I8" s="87">
        <v>40.3727272727273</v>
      </c>
      <c r="J8" s="40"/>
      <c r="K8" s="153">
        <v>1952</v>
      </c>
      <c r="L8" s="99">
        <v>1</v>
      </c>
      <c r="M8" s="83">
        <v>44.3</v>
      </c>
      <c r="N8" s="89">
        <v>44.3</v>
      </c>
      <c r="O8" s="155"/>
      <c r="P8" s="129"/>
      <c r="Q8" s="97"/>
      <c r="R8" s="156"/>
      <c r="S8" s="129"/>
      <c r="T8" s="97"/>
      <c r="U8" s="156"/>
      <c r="V8" s="129"/>
      <c r="W8" s="97"/>
    </row>
    <row r="9" ht="21.95" customHeight="1">
      <c r="A9" s="152">
        <v>1953</v>
      </c>
      <c r="B9" s="99">
        <v>36</v>
      </c>
      <c r="C9" s="83">
        <v>1393</v>
      </c>
      <c r="D9" s="87">
        <v>38.6944444444444</v>
      </c>
      <c r="E9" s="40"/>
      <c r="F9" s="153">
        <v>1953</v>
      </c>
      <c r="G9" s="99">
        <v>16</v>
      </c>
      <c r="H9" s="83">
        <v>649.6</v>
      </c>
      <c r="I9" s="87">
        <v>40.6</v>
      </c>
      <c r="J9" s="40"/>
      <c r="K9" s="153">
        <v>1953</v>
      </c>
      <c r="L9" s="99">
        <v>2</v>
      </c>
      <c r="M9" s="83">
        <v>87.59999999999999</v>
      </c>
      <c r="N9" s="89">
        <v>43.8</v>
      </c>
      <c r="O9" s="155"/>
      <c r="P9" s="129"/>
      <c r="Q9" s="97"/>
      <c r="R9" s="156"/>
      <c r="S9" s="129"/>
      <c r="T9" s="97"/>
      <c r="U9" s="156"/>
      <c r="V9" s="129"/>
      <c r="W9" s="97"/>
    </row>
    <row r="10" ht="21.95" customHeight="1">
      <c r="A10" s="152">
        <v>1954</v>
      </c>
      <c r="B10" s="99">
        <v>35</v>
      </c>
      <c r="C10" s="83">
        <v>1362.1</v>
      </c>
      <c r="D10" s="87">
        <v>38.9171428571429</v>
      </c>
      <c r="E10" s="40"/>
      <c r="F10" s="153">
        <v>1954</v>
      </c>
      <c r="G10" s="99">
        <v>21</v>
      </c>
      <c r="H10" s="83">
        <v>844.2</v>
      </c>
      <c r="I10" s="87">
        <v>40.2</v>
      </c>
      <c r="J10" s="40"/>
      <c r="K10" s="153">
        <v>1954</v>
      </c>
      <c r="L10" s="99">
        <v>2</v>
      </c>
      <c r="M10" s="83">
        <v>87.3</v>
      </c>
      <c r="N10" s="89">
        <v>43.65</v>
      </c>
      <c r="O10" s="155"/>
      <c r="P10" s="129"/>
      <c r="Q10" s="97"/>
      <c r="R10" s="156"/>
      <c r="S10" s="129"/>
      <c r="T10" s="97"/>
      <c r="U10" s="156"/>
      <c r="V10" s="129"/>
      <c r="W10" s="97"/>
    </row>
    <row r="11" ht="21.95" customHeight="1">
      <c r="A11" s="152">
        <v>1955</v>
      </c>
      <c r="B11" s="99">
        <v>26</v>
      </c>
      <c r="C11" s="83">
        <v>1019.9</v>
      </c>
      <c r="D11" s="87">
        <v>39.2269230769231</v>
      </c>
      <c r="E11" s="40"/>
      <c r="F11" s="153">
        <v>1955</v>
      </c>
      <c r="G11" s="99">
        <v>14</v>
      </c>
      <c r="H11" s="83">
        <v>574.9</v>
      </c>
      <c r="I11" s="87">
        <v>41.0642857142857</v>
      </c>
      <c r="J11" s="40"/>
      <c r="K11" s="153">
        <v>1955</v>
      </c>
      <c r="L11" s="99">
        <v>3</v>
      </c>
      <c r="M11" s="83">
        <v>129.8</v>
      </c>
      <c r="N11" s="89">
        <v>43.2666666666667</v>
      </c>
      <c r="O11" s="155"/>
      <c r="P11" s="129"/>
      <c r="Q11" s="97"/>
      <c r="R11" s="156"/>
      <c r="S11" s="129"/>
      <c r="T11" s="97"/>
      <c r="U11" s="156"/>
      <c r="V11" s="129"/>
      <c r="W11" s="97"/>
    </row>
    <row r="12" ht="21.95" customHeight="1">
      <c r="A12" s="152">
        <v>1956</v>
      </c>
      <c r="B12" s="99">
        <v>25</v>
      </c>
      <c r="C12" s="83">
        <v>953.2</v>
      </c>
      <c r="D12" s="87">
        <v>38.128</v>
      </c>
      <c r="E12" s="40"/>
      <c r="F12" s="153">
        <v>1956</v>
      </c>
      <c r="G12" s="99">
        <v>9</v>
      </c>
      <c r="H12" s="83">
        <v>360.4</v>
      </c>
      <c r="I12" s="87">
        <v>40.0444444444444</v>
      </c>
      <c r="J12" s="40"/>
      <c r="K12" s="153">
        <v>1956</v>
      </c>
      <c r="L12" s="99">
        <v>0</v>
      </c>
      <c r="M12" s="83">
        <v>0</v>
      </c>
      <c r="N12" s="89"/>
      <c r="O12" s="155"/>
      <c r="P12" s="129"/>
      <c r="Q12" s="97"/>
      <c r="R12" s="156"/>
      <c r="S12" s="129"/>
      <c r="T12" s="97"/>
      <c r="U12" s="156"/>
      <c r="V12" s="129"/>
      <c r="W12" s="97"/>
    </row>
    <row r="13" ht="21.95" customHeight="1">
      <c r="A13" s="152">
        <v>1957</v>
      </c>
      <c r="B13" s="99">
        <v>32</v>
      </c>
      <c r="C13" s="83">
        <v>1240.2</v>
      </c>
      <c r="D13" s="87">
        <v>38.75625</v>
      </c>
      <c r="E13" s="40"/>
      <c r="F13" s="153">
        <v>1957</v>
      </c>
      <c r="G13" s="99">
        <v>15</v>
      </c>
      <c r="H13" s="83">
        <v>606.4</v>
      </c>
      <c r="I13" s="87">
        <v>40.4266666666667</v>
      </c>
      <c r="J13" s="40"/>
      <c r="K13" s="153">
        <v>1957</v>
      </c>
      <c r="L13" s="99">
        <v>1</v>
      </c>
      <c r="M13" s="83">
        <v>43.2</v>
      </c>
      <c r="N13" s="89">
        <v>43.2</v>
      </c>
      <c r="O13" s="155"/>
      <c r="P13" s="129"/>
      <c r="Q13" s="97"/>
      <c r="R13" s="156"/>
      <c r="S13" s="129"/>
      <c r="T13" s="97"/>
      <c r="U13" s="156"/>
      <c r="V13" s="129"/>
      <c r="W13" s="97"/>
    </row>
    <row r="14" ht="21.95" customHeight="1">
      <c r="A14" s="152">
        <v>1958</v>
      </c>
      <c r="B14" s="99">
        <v>23</v>
      </c>
      <c r="C14" s="83">
        <v>885.4</v>
      </c>
      <c r="D14" s="87">
        <v>38.495652173913</v>
      </c>
      <c r="E14" s="40"/>
      <c r="F14" s="153">
        <v>1958</v>
      </c>
      <c r="G14" s="99">
        <v>10</v>
      </c>
      <c r="H14" s="83">
        <v>404.6</v>
      </c>
      <c r="I14" s="87">
        <v>40.46</v>
      </c>
      <c r="J14" s="40"/>
      <c r="K14" s="153">
        <v>1958</v>
      </c>
      <c r="L14" s="99">
        <v>1</v>
      </c>
      <c r="M14" s="83">
        <v>45.4</v>
      </c>
      <c r="N14" s="89">
        <v>45.4</v>
      </c>
      <c r="O14" s="155"/>
      <c r="P14" s="129"/>
      <c r="Q14" s="97"/>
      <c r="R14" s="156"/>
      <c r="S14" s="129"/>
      <c r="T14" s="97"/>
      <c r="U14" s="156"/>
      <c r="V14" s="129"/>
      <c r="W14" s="97"/>
    </row>
    <row r="15" ht="21.95" customHeight="1">
      <c r="A15" s="152">
        <v>1959</v>
      </c>
      <c r="B15" s="99">
        <v>33</v>
      </c>
      <c r="C15" s="83">
        <v>1269.4</v>
      </c>
      <c r="D15" s="87">
        <v>38.4666666666667</v>
      </c>
      <c r="E15" s="40"/>
      <c r="F15" s="153">
        <v>1959</v>
      </c>
      <c r="G15" s="99">
        <v>12</v>
      </c>
      <c r="H15" s="83">
        <v>493.4</v>
      </c>
      <c r="I15" s="87">
        <v>41.1166666666667</v>
      </c>
      <c r="J15" s="40"/>
      <c r="K15" s="153">
        <v>1959</v>
      </c>
      <c r="L15" s="99">
        <v>3</v>
      </c>
      <c r="M15" s="83">
        <v>130.7</v>
      </c>
      <c r="N15" s="89">
        <v>43.5666666666667</v>
      </c>
      <c r="O15" s="155"/>
      <c r="P15" s="129"/>
      <c r="Q15" s="97"/>
      <c r="R15" s="156"/>
      <c r="S15" s="129"/>
      <c r="T15" s="97"/>
      <c r="U15" s="156"/>
      <c r="V15" s="129"/>
      <c r="W15" s="97"/>
    </row>
    <row r="16" ht="21.95" customHeight="1">
      <c r="A16" s="152">
        <v>1960</v>
      </c>
      <c r="B16" s="99">
        <v>29</v>
      </c>
      <c r="C16" s="83">
        <v>1120.8</v>
      </c>
      <c r="D16" s="87">
        <v>38.648275862069</v>
      </c>
      <c r="E16" s="40"/>
      <c r="F16" s="153">
        <v>1960</v>
      </c>
      <c r="G16" s="99">
        <v>11</v>
      </c>
      <c r="H16" s="83">
        <v>447.1</v>
      </c>
      <c r="I16" s="87">
        <v>40.6454545454545</v>
      </c>
      <c r="J16" s="40"/>
      <c r="K16" s="153">
        <v>1960</v>
      </c>
      <c r="L16" s="99">
        <v>1</v>
      </c>
      <c r="M16" s="83">
        <v>42.9</v>
      </c>
      <c r="N16" s="89">
        <v>42.9</v>
      </c>
      <c r="O16" s="155"/>
      <c r="P16" s="129"/>
      <c r="Q16" s="97"/>
      <c r="R16" s="156"/>
      <c r="S16" s="129"/>
      <c r="T16" s="97"/>
      <c r="U16" s="156"/>
      <c r="V16" s="129"/>
      <c r="W16" s="97"/>
    </row>
    <row r="17" ht="21.95" customHeight="1">
      <c r="A17" s="152">
        <v>1961</v>
      </c>
      <c r="B17" s="99">
        <v>47</v>
      </c>
      <c r="C17" s="83">
        <v>1856.8</v>
      </c>
      <c r="D17" s="87">
        <v>39.5063829787234</v>
      </c>
      <c r="E17" s="40"/>
      <c r="F17" s="153">
        <v>1961</v>
      </c>
      <c r="G17" s="99">
        <v>26</v>
      </c>
      <c r="H17" s="83">
        <v>1072.7</v>
      </c>
      <c r="I17" s="87">
        <v>41.2576923076923</v>
      </c>
      <c r="J17" s="40"/>
      <c r="K17" s="153">
        <v>1961</v>
      </c>
      <c r="L17" s="99">
        <v>7</v>
      </c>
      <c r="M17" s="83">
        <v>309.4</v>
      </c>
      <c r="N17" s="89">
        <v>44.2</v>
      </c>
      <c r="O17" s="155"/>
      <c r="P17" s="129"/>
      <c r="Q17" s="97"/>
      <c r="R17" s="156"/>
      <c r="S17" s="129"/>
      <c r="T17" s="97"/>
      <c r="U17" s="156"/>
      <c r="V17" s="129"/>
      <c r="W17" s="97"/>
    </row>
    <row r="18" ht="21.95" customHeight="1">
      <c r="A18" s="152">
        <v>1962</v>
      </c>
      <c r="B18" s="99">
        <v>28</v>
      </c>
      <c r="C18" s="83">
        <v>1094.8</v>
      </c>
      <c r="D18" s="87">
        <v>39.1</v>
      </c>
      <c r="E18" s="40"/>
      <c r="F18" s="153">
        <v>1962</v>
      </c>
      <c r="G18" s="99">
        <v>16</v>
      </c>
      <c r="H18" s="83">
        <v>651.6</v>
      </c>
      <c r="I18" s="87">
        <v>40.725</v>
      </c>
      <c r="J18" s="40"/>
      <c r="K18" s="153">
        <v>1962</v>
      </c>
      <c r="L18" s="99">
        <v>2</v>
      </c>
      <c r="M18" s="83">
        <v>87.59999999999999</v>
      </c>
      <c r="N18" s="89">
        <v>43.8</v>
      </c>
      <c r="O18" s="155"/>
      <c r="P18" s="129"/>
      <c r="Q18" s="97"/>
      <c r="R18" s="156"/>
      <c r="S18" s="129"/>
      <c r="T18" s="97"/>
      <c r="U18" s="156"/>
      <c r="V18" s="129"/>
      <c r="W18" s="97"/>
    </row>
    <row r="19" ht="21.95" customHeight="1">
      <c r="A19" s="152">
        <v>1963</v>
      </c>
      <c r="B19" s="99">
        <v>37</v>
      </c>
      <c r="C19" s="83">
        <v>1434.2</v>
      </c>
      <c r="D19" s="87">
        <v>38.7621621621622</v>
      </c>
      <c r="E19" s="40"/>
      <c r="F19" s="153">
        <v>1963</v>
      </c>
      <c r="G19" s="99">
        <v>19</v>
      </c>
      <c r="H19" s="83">
        <v>763.1</v>
      </c>
      <c r="I19" s="87">
        <v>40.1631578947368</v>
      </c>
      <c r="J19" s="40"/>
      <c r="K19" s="153">
        <v>1963</v>
      </c>
      <c r="L19" s="99">
        <v>1</v>
      </c>
      <c r="M19" s="83">
        <v>43.2</v>
      </c>
      <c r="N19" s="89">
        <v>43.2</v>
      </c>
      <c r="O19" s="155"/>
      <c r="P19" s="129"/>
      <c r="Q19" s="97"/>
      <c r="R19" s="156"/>
      <c r="S19" s="129"/>
      <c r="T19" s="97"/>
      <c r="U19" s="156"/>
      <c r="V19" s="129"/>
      <c r="W19" s="97"/>
    </row>
    <row r="20" ht="21.95" customHeight="1">
      <c r="A20" s="152">
        <v>1964</v>
      </c>
      <c r="B20" s="99">
        <v>27</v>
      </c>
      <c r="C20" s="83">
        <v>1049.2</v>
      </c>
      <c r="D20" s="87">
        <v>38.8592592592593</v>
      </c>
      <c r="E20" s="40"/>
      <c r="F20" s="153">
        <v>1964</v>
      </c>
      <c r="G20" s="99">
        <v>13</v>
      </c>
      <c r="H20" s="83">
        <v>531.9</v>
      </c>
      <c r="I20" s="87">
        <v>40.9153846153846</v>
      </c>
      <c r="J20" s="40"/>
      <c r="K20" s="153">
        <v>1964</v>
      </c>
      <c r="L20" s="99">
        <v>1</v>
      </c>
      <c r="M20" s="83">
        <v>44.1</v>
      </c>
      <c r="N20" s="89">
        <v>44.1</v>
      </c>
      <c r="O20" s="155"/>
      <c r="P20" s="129"/>
      <c r="Q20" s="97"/>
      <c r="R20" s="156"/>
      <c r="S20" s="129"/>
      <c r="T20" s="97"/>
      <c r="U20" s="156"/>
      <c r="V20" s="129"/>
      <c r="W20" s="97"/>
    </row>
    <row r="21" ht="21.95" customHeight="1">
      <c r="A21" s="152">
        <v>1965</v>
      </c>
      <c r="B21" s="99">
        <v>51</v>
      </c>
      <c r="C21" s="83">
        <v>1981.5</v>
      </c>
      <c r="D21" s="87">
        <v>38.8529411764706</v>
      </c>
      <c r="E21" s="40"/>
      <c r="F21" s="153">
        <v>1965</v>
      </c>
      <c r="G21" s="99">
        <v>25</v>
      </c>
      <c r="H21" s="83">
        <v>1019.1</v>
      </c>
      <c r="I21" s="87">
        <v>40.764</v>
      </c>
      <c r="J21" s="40"/>
      <c r="K21" s="153">
        <v>1965</v>
      </c>
      <c r="L21" s="99">
        <v>5</v>
      </c>
      <c r="M21" s="83">
        <v>215.1</v>
      </c>
      <c r="N21" s="89">
        <v>43.02</v>
      </c>
      <c r="O21" s="155"/>
      <c r="P21" s="129"/>
      <c r="Q21" s="97"/>
      <c r="R21" s="156"/>
      <c r="S21" s="129"/>
      <c r="T21" s="97"/>
      <c r="U21" s="156"/>
      <c r="V21" s="129"/>
      <c r="W21" s="97"/>
    </row>
    <row r="22" ht="21.95" customHeight="1">
      <c r="A22" s="152">
        <v>1966</v>
      </c>
      <c r="B22" s="99">
        <v>39</v>
      </c>
      <c r="C22" s="83">
        <v>1507.3</v>
      </c>
      <c r="D22" s="87">
        <v>38.6487179487179</v>
      </c>
      <c r="E22" s="40"/>
      <c r="F22" s="153">
        <v>1966</v>
      </c>
      <c r="G22" s="99">
        <v>19</v>
      </c>
      <c r="H22" s="83">
        <v>767.5</v>
      </c>
      <c r="I22" s="87">
        <v>40.3947368421053</v>
      </c>
      <c r="J22" s="40"/>
      <c r="K22" s="153">
        <v>1966</v>
      </c>
      <c r="L22" s="99">
        <v>1</v>
      </c>
      <c r="M22" s="83">
        <v>43.4</v>
      </c>
      <c r="N22" s="89">
        <v>43.4</v>
      </c>
      <c r="O22" s="155"/>
      <c r="P22" s="129"/>
      <c r="Q22" s="97"/>
      <c r="R22" s="156"/>
      <c r="S22" s="129"/>
      <c r="T22" s="97"/>
      <c r="U22" s="156"/>
      <c r="V22" s="129"/>
      <c r="W22" s="97"/>
    </row>
    <row r="23" ht="21.95" customHeight="1">
      <c r="A23" s="152">
        <v>1967</v>
      </c>
      <c r="B23" s="99">
        <v>29</v>
      </c>
      <c r="C23" s="83">
        <v>1106</v>
      </c>
      <c r="D23" s="87">
        <v>38.1379310344828</v>
      </c>
      <c r="E23" s="40"/>
      <c r="F23" s="153">
        <v>1967</v>
      </c>
      <c r="G23" s="99">
        <v>9</v>
      </c>
      <c r="H23" s="83">
        <v>370.4</v>
      </c>
      <c r="I23" s="87">
        <v>41.1555555555556</v>
      </c>
      <c r="J23" s="40"/>
      <c r="K23" s="153">
        <v>1967</v>
      </c>
      <c r="L23" s="99">
        <v>2</v>
      </c>
      <c r="M23" s="83">
        <v>87.3</v>
      </c>
      <c r="N23" s="89">
        <v>43.65</v>
      </c>
      <c r="O23" s="155"/>
      <c r="P23" s="129"/>
      <c r="Q23" s="97"/>
      <c r="R23" s="156"/>
      <c r="S23" s="129"/>
      <c r="T23" s="97"/>
      <c r="U23" s="156"/>
      <c r="V23" s="129"/>
      <c r="W23" s="97"/>
    </row>
    <row r="24" ht="21.95" customHeight="1">
      <c r="A24" s="152">
        <v>1968</v>
      </c>
      <c r="B24" s="99">
        <v>43</v>
      </c>
      <c r="C24" s="83">
        <v>1694.3</v>
      </c>
      <c r="D24" s="87">
        <v>39.4023255813953</v>
      </c>
      <c r="E24" s="40"/>
      <c r="F24" s="153">
        <v>1968</v>
      </c>
      <c r="G24" s="99">
        <v>22</v>
      </c>
      <c r="H24" s="83">
        <v>913.9</v>
      </c>
      <c r="I24" s="87">
        <v>41.5409090909091</v>
      </c>
      <c r="J24" s="40"/>
      <c r="K24" s="153">
        <v>1968</v>
      </c>
      <c r="L24" s="99">
        <v>7</v>
      </c>
      <c r="M24" s="83">
        <v>312</v>
      </c>
      <c r="N24" s="89">
        <v>44.5714285714286</v>
      </c>
      <c r="O24" s="155"/>
      <c r="P24" s="129"/>
      <c r="Q24" s="97"/>
      <c r="R24" s="156"/>
      <c r="S24" s="129"/>
      <c r="T24" s="97"/>
      <c r="U24" s="156"/>
      <c r="V24" s="129"/>
      <c r="W24" s="97"/>
    </row>
    <row r="25" ht="21.95" customHeight="1">
      <c r="A25" s="152">
        <v>1969</v>
      </c>
      <c r="B25" s="99">
        <v>35</v>
      </c>
      <c r="C25" s="83">
        <v>1352.1</v>
      </c>
      <c r="D25" s="87">
        <v>38.6314285714286</v>
      </c>
      <c r="E25" s="40"/>
      <c r="F25" s="153">
        <v>1969</v>
      </c>
      <c r="G25" s="99">
        <v>14</v>
      </c>
      <c r="H25" s="83">
        <v>571.3</v>
      </c>
      <c r="I25" s="87">
        <v>40.8071428571429</v>
      </c>
      <c r="J25" s="40"/>
      <c r="K25" s="153">
        <v>1969</v>
      </c>
      <c r="L25" s="99">
        <v>3</v>
      </c>
      <c r="M25" s="83">
        <v>132</v>
      </c>
      <c r="N25" s="89">
        <v>44</v>
      </c>
      <c r="O25" s="155"/>
      <c r="P25" s="129"/>
      <c r="Q25" s="97"/>
      <c r="R25" s="156"/>
      <c r="S25" s="129"/>
      <c r="T25" s="97"/>
      <c r="U25" s="156"/>
      <c r="V25" s="129"/>
      <c r="W25" s="97"/>
    </row>
    <row r="26" ht="21.95" customHeight="1">
      <c r="A26" s="152">
        <v>1970</v>
      </c>
      <c r="B26" s="99">
        <v>41</v>
      </c>
      <c r="C26" s="83">
        <v>1615.6</v>
      </c>
      <c r="D26" s="87">
        <v>39.4048780487805</v>
      </c>
      <c r="E26" s="40"/>
      <c r="F26" s="153">
        <v>1970</v>
      </c>
      <c r="G26" s="99">
        <v>22</v>
      </c>
      <c r="H26" s="83">
        <v>912.5</v>
      </c>
      <c r="I26" s="87">
        <v>41.4772727272727</v>
      </c>
      <c r="J26" s="40"/>
      <c r="K26" s="153">
        <v>1970</v>
      </c>
      <c r="L26" s="99">
        <v>6</v>
      </c>
      <c r="M26" s="83">
        <v>263.8</v>
      </c>
      <c r="N26" s="89">
        <v>43.9666666666667</v>
      </c>
      <c r="O26" s="155"/>
      <c r="P26" s="129"/>
      <c r="Q26" s="97"/>
      <c r="R26" s="156"/>
      <c r="S26" s="129"/>
      <c r="T26" s="97"/>
      <c r="U26" s="156"/>
      <c r="V26" s="129"/>
      <c r="W26" s="97"/>
    </row>
    <row r="27" ht="21.95" customHeight="1">
      <c r="A27" s="152">
        <v>1971</v>
      </c>
      <c r="B27" s="99">
        <v>38</v>
      </c>
      <c r="C27" s="83">
        <v>1488.2</v>
      </c>
      <c r="D27" s="87">
        <v>39.1631578947368</v>
      </c>
      <c r="E27" s="40"/>
      <c r="F27" s="153">
        <v>1971</v>
      </c>
      <c r="G27" s="99">
        <v>18</v>
      </c>
      <c r="H27" s="83">
        <v>745.4</v>
      </c>
      <c r="I27" s="87">
        <v>41.4111111111111</v>
      </c>
      <c r="J27" s="40"/>
      <c r="K27" s="153">
        <v>1971</v>
      </c>
      <c r="L27" s="99">
        <v>6</v>
      </c>
      <c r="M27" s="83">
        <v>266.9</v>
      </c>
      <c r="N27" s="89">
        <v>44.4833333333333</v>
      </c>
      <c r="O27" s="155"/>
      <c r="P27" s="129"/>
      <c r="Q27" s="97"/>
      <c r="R27" s="156"/>
      <c r="S27" s="129"/>
      <c r="T27" s="97"/>
      <c r="U27" s="156"/>
      <c r="V27" s="129"/>
      <c r="W27" s="97"/>
    </row>
    <row r="28" ht="21.95" customHeight="1">
      <c r="A28" s="152">
        <v>1972</v>
      </c>
      <c r="B28" s="99">
        <v>39</v>
      </c>
      <c r="C28" s="83">
        <v>1532.3</v>
      </c>
      <c r="D28" s="87">
        <v>39.2897435897436</v>
      </c>
      <c r="E28" s="40"/>
      <c r="F28" s="153">
        <v>1972</v>
      </c>
      <c r="G28" s="99">
        <v>18</v>
      </c>
      <c r="H28" s="83">
        <v>749.2</v>
      </c>
      <c r="I28" s="87">
        <v>41.6222222222222</v>
      </c>
      <c r="J28" s="40"/>
      <c r="K28" s="153">
        <v>1972</v>
      </c>
      <c r="L28" s="99">
        <v>5</v>
      </c>
      <c r="M28" s="83">
        <v>219.9</v>
      </c>
      <c r="N28" s="89">
        <v>43.98</v>
      </c>
      <c r="O28" s="155"/>
      <c r="P28" s="129"/>
      <c r="Q28" s="97"/>
      <c r="R28" s="156"/>
      <c r="S28" s="129"/>
      <c r="T28" s="97"/>
      <c r="U28" s="156"/>
      <c r="V28" s="129"/>
      <c r="W28" s="97"/>
    </row>
    <row r="29" ht="21.95" customHeight="1">
      <c r="A29" s="152">
        <v>1973</v>
      </c>
      <c r="B29" s="99">
        <v>39</v>
      </c>
      <c r="C29" s="83">
        <v>1540.6</v>
      </c>
      <c r="D29" s="87">
        <v>39.5025641025641</v>
      </c>
      <c r="E29" s="40"/>
      <c r="F29" s="153">
        <v>1973</v>
      </c>
      <c r="G29" s="99">
        <v>21</v>
      </c>
      <c r="H29" s="83">
        <v>868.8</v>
      </c>
      <c r="I29" s="87">
        <v>41.3714285714286</v>
      </c>
      <c r="J29" s="40"/>
      <c r="K29" s="153">
        <v>1973</v>
      </c>
      <c r="L29" s="99">
        <v>6</v>
      </c>
      <c r="M29" s="83">
        <v>266.5</v>
      </c>
      <c r="N29" s="89">
        <v>44.4166666666667</v>
      </c>
      <c r="O29" s="155"/>
      <c r="P29" s="129"/>
      <c r="Q29" s="97"/>
      <c r="R29" s="156"/>
      <c r="S29" s="129"/>
      <c r="T29" s="97"/>
      <c r="U29" s="156"/>
      <c r="V29" s="129"/>
      <c r="W29" s="97"/>
    </row>
    <row r="30" ht="21.95" customHeight="1">
      <c r="A30" s="152">
        <v>1974</v>
      </c>
      <c r="B30" s="99">
        <v>25</v>
      </c>
      <c r="C30" s="83">
        <v>956</v>
      </c>
      <c r="D30" s="87">
        <v>38.24</v>
      </c>
      <c r="E30" s="40"/>
      <c r="F30" s="153">
        <v>1974</v>
      </c>
      <c r="G30" s="99">
        <v>10</v>
      </c>
      <c r="H30" s="83">
        <v>396.3</v>
      </c>
      <c r="I30" s="87">
        <v>39.63</v>
      </c>
      <c r="J30" s="40"/>
      <c r="K30" s="153">
        <v>1974</v>
      </c>
      <c r="L30" s="99">
        <v>0</v>
      </c>
      <c r="M30" s="83">
        <v>0</v>
      </c>
      <c r="N30" s="89"/>
      <c r="O30" s="155"/>
      <c r="P30" s="129"/>
      <c r="Q30" s="97"/>
      <c r="R30" s="156"/>
      <c r="S30" s="129"/>
      <c r="T30" s="97"/>
      <c r="U30" s="156"/>
      <c r="V30" s="129"/>
      <c r="W30" s="97"/>
    </row>
    <row r="31" ht="21.95" customHeight="1">
      <c r="A31" s="152">
        <v>1975</v>
      </c>
      <c r="B31" s="99">
        <v>34</v>
      </c>
      <c r="C31" s="83">
        <v>1360.9</v>
      </c>
      <c r="D31" s="87">
        <v>40.0264705882353</v>
      </c>
      <c r="E31" s="40"/>
      <c r="F31" s="153">
        <v>1975</v>
      </c>
      <c r="G31" s="99">
        <v>22</v>
      </c>
      <c r="H31" s="83">
        <v>913.7</v>
      </c>
      <c r="I31" s="87">
        <v>41.5318181818182</v>
      </c>
      <c r="J31" s="40"/>
      <c r="K31" s="153">
        <v>1975</v>
      </c>
      <c r="L31" s="99">
        <v>5</v>
      </c>
      <c r="M31" s="83">
        <v>218.3</v>
      </c>
      <c r="N31" s="89">
        <v>43.66</v>
      </c>
      <c r="O31" s="155"/>
      <c r="P31" s="129"/>
      <c r="Q31" s="97"/>
      <c r="R31" s="156"/>
      <c r="S31" s="129"/>
      <c r="T31" s="97"/>
      <c r="U31" s="156"/>
      <c r="V31" s="129"/>
      <c r="W31" s="97"/>
    </row>
    <row r="32" ht="21.95" customHeight="1">
      <c r="A32" s="152">
        <v>1976</v>
      </c>
      <c r="B32" s="99">
        <v>28</v>
      </c>
      <c r="C32" s="83">
        <v>1113.9</v>
      </c>
      <c r="D32" s="87">
        <v>39.7821428571429</v>
      </c>
      <c r="E32" s="40"/>
      <c r="F32" s="153">
        <v>1976</v>
      </c>
      <c r="G32" s="99">
        <v>18</v>
      </c>
      <c r="H32" s="83">
        <v>736.5</v>
      </c>
      <c r="I32" s="87">
        <v>40.9166666666667</v>
      </c>
      <c r="J32" s="40"/>
      <c r="K32" s="153">
        <v>1976</v>
      </c>
      <c r="L32" s="99">
        <v>3</v>
      </c>
      <c r="M32" s="83">
        <v>133.8</v>
      </c>
      <c r="N32" s="89">
        <v>44.6</v>
      </c>
      <c r="O32" t="s" s="125">
        <v>57</v>
      </c>
      <c r="P32" s="129">
        <f>AVERAGE(B32:B51)</f>
        <v>35.9</v>
      </c>
      <c r="Q32" s="97">
        <f>AVERAGE(D32:D51)</f>
        <v>39.1598942490464</v>
      </c>
      <c r="R32" t="s" s="128">
        <v>57</v>
      </c>
      <c r="S32" s="129">
        <f>AVERAGE(G32:G51)</f>
        <v>17.7</v>
      </c>
      <c r="T32" s="97">
        <f>AVERAGE(I32:I51)</f>
        <v>41.2258692539327</v>
      </c>
      <c r="U32" t="s" s="128">
        <v>57</v>
      </c>
      <c r="V32" s="129">
        <f>AVERAGE(L32:L51)</f>
        <v>3.85</v>
      </c>
      <c r="W32" s="97">
        <f>AVERAGE(N32:N51)</f>
        <v>44.2624206349206</v>
      </c>
    </row>
    <row r="33" ht="21.95" customHeight="1">
      <c r="A33" s="152">
        <v>1977</v>
      </c>
      <c r="B33" s="99">
        <v>51</v>
      </c>
      <c r="C33" s="83">
        <v>2010.5</v>
      </c>
      <c r="D33" s="87">
        <v>39.421568627451</v>
      </c>
      <c r="E33" s="40"/>
      <c r="F33" s="153">
        <v>1977</v>
      </c>
      <c r="G33" s="99">
        <v>29</v>
      </c>
      <c r="H33" s="83">
        <v>1192</v>
      </c>
      <c r="I33" s="87">
        <v>41.1034482758621</v>
      </c>
      <c r="J33" s="40"/>
      <c r="K33" s="153">
        <v>1977</v>
      </c>
      <c r="L33" s="99">
        <v>7</v>
      </c>
      <c r="M33" s="83">
        <v>306.3</v>
      </c>
      <c r="N33" s="89">
        <v>43.7571428571429</v>
      </c>
      <c r="O33" t="s" s="125">
        <v>58</v>
      </c>
      <c r="P33" s="129">
        <f>AVERAGE(B33:B51)</f>
        <v>36.3157894736842</v>
      </c>
      <c r="Q33" s="97">
        <f>AVERAGE(D33:D51)</f>
        <v>39.1271443223044</v>
      </c>
      <c r="R33" t="s" s="128">
        <v>58</v>
      </c>
      <c r="S33" s="129">
        <f>AVERAGE(G33:G51)</f>
        <v>17.6842105263158</v>
      </c>
      <c r="T33" s="97">
        <f>AVERAGE(I33:I51)</f>
        <v>41.2421430743151</v>
      </c>
      <c r="U33" t="s" s="128">
        <v>58</v>
      </c>
      <c r="V33" s="129">
        <f>AVERAGE(L33:L51)</f>
        <v>3.89473684210526</v>
      </c>
      <c r="W33" s="97">
        <f>AVERAGE(N33:N51)</f>
        <v>44.2425630252101</v>
      </c>
    </row>
    <row r="34" ht="21.95" customHeight="1">
      <c r="A34" s="152">
        <v>1978</v>
      </c>
      <c r="B34" s="99">
        <v>36</v>
      </c>
      <c r="C34" s="83">
        <v>1402.5</v>
      </c>
      <c r="D34" s="87">
        <v>38.9583333333333</v>
      </c>
      <c r="E34" s="40"/>
      <c r="F34" s="153">
        <v>1978</v>
      </c>
      <c r="G34" s="99">
        <v>15</v>
      </c>
      <c r="H34" s="83">
        <v>620.9</v>
      </c>
      <c r="I34" s="87">
        <v>41.3933333333333</v>
      </c>
      <c r="J34" s="40"/>
      <c r="K34" s="153">
        <v>1978</v>
      </c>
      <c r="L34" s="99">
        <v>3</v>
      </c>
      <c r="M34" s="83">
        <v>132.4</v>
      </c>
      <c r="N34" s="89">
        <v>44.1333333333333</v>
      </c>
      <c r="O34" t="s" s="125">
        <v>59</v>
      </c>
      <c r="P34" s="129">
        <f>AVERAGE(B34:B51)</f>
        <v>35.5</v>
      </c>
      <c r="Q34" s="97">
        <f>AVERAGE(D34:D51)</f>
        <v>39.110787416463</v>
      </c>
      <c r="R34" t="s" s="128">
        <v>59</v>
      </c>
      <c r="S34" s="129">
        <f>AVERAGE(G34:G51)</f>
        <v>17.0555555555556</v>
      </c>
      <c r="T34" s="97">
        <f>AVERAGE(I34:I51)</f>
        <v>41.2498483408958</v>
      </c>
      <c r="U34" t="s" s="128">
        <v>59</v>
      </c>
      <c r="V34" s="129">
        <f>AVERAGE(L34:L51)</f>
        <v>3.72222222222222</v>
      </c>
      <c r="W34" s="97">
        <f>AVERAGE(N34:N51)</f>
        <v>44.2729017857143</v>
      </c>
    </row>
    <row r="35" ht="21.95" customHeight="1">
      <c r="A35" s="152">
        <v>1979</v>
      </c>
      <c r="B35" s="99">
        <v>45</v>
      </c>
      <c r="C35" s="83">
        <v>1797.6</v>
      </c>
      <c r="D35" s="87">
        <v>39.9466666666667</v>
      </c>
      <c r="E35" s="40"/>
      <c r="F35" s="153">
        <v>1979</v>
      </c>
      <c r="G35" s="99">
        <v>27</v>
      </c>
      <c r="H35" s="83">
        <v>1129.8</v>
      </c>
      <c r="I35" s="87">
        <v>41.8444444444444</v>
      </c>
      <c r="J35" s="40"/>
      <c r="K35" s="153">
        <v>1979</v>
      </c>
      <c r="L35" s="99">
        <v>5</v>
      </c>
      <c r="M35" s="83">
        <v>235.1</v>
      </c>
      <c r="N35" s="89">
        <v>47.02</v>
      </c>
      <c r="O35" t="s" s="125">
        <v>60</v>
      </c>
      <c r="P35" s="129">
        <f>AVERAGE(B35:B51)</f>
        <v>35.4705882352941</v>
      </c>
      <c r="Q35" s="97">
        <f>AVERAGE(D35:D51)</f>
        <v>39.1197553037059</v>
      </c>
      <c r="R35" t="s" s="128">
        <v>60</v>
      </c>
      <c r="S35" s="129">
        <f>AVERAGE(G35:G51)</f>
        <v>17.1764705882353</v>
      </c>
      <c r="T35" s="97">
        <f>AVERAGE(I35:I51)</f>
        <v>41.241408047223</v>
      </c>
      <c r="U35" t="s" s="128">
        <v>60</v>
      </c>
      <c r="V35" s="129">
        <f>AVERAGE(L35:L51)</f>
        <v>3.76470588235294</v>
      </c>
      <c r="W35" s="97">
        <f>AVERAGE(N35:N51)</f>
        <v>44.2822063492063</v>
      </c>
    </row>
    <row r="36" ht="21.95" customHeight="1">
      <c r="A36" s="152">
        <v>1980</v>
      </c>
      <c r="B36" s="99">
        <v>48</v>
      </c>
      <c r="C36" s="83">
        <v>1873.9</v>
      </c>
      <c r="D36" s="87">
        <v>39.0395833333333</v>
      </c>
      <c r="E36" s="40"/>
      <c r="F36" s="153">
        <v>1980</v>
      </c>
      <c r="G36" s="99">
        <v>21</v>
      </c>
      <c r="H36" s="83">
        <v>871.6</v>
      </c>
      <c r="I36" s="87">
        <v>41.5047619047619</v>
      </c>
      <c r="J36" s="40"/>
      <c r="K36" s="153">
        <v>1980</v>
      </c>
      <c r="L36" s="99">
        <v>6</v>
      </c>
      <c r="M36" s="83">
        <v>263.6</v>
      </c>
      <c r="N36" s="89">
        <v>43.9333333333333</v>
      </c>
      <c r="O36" t="s" s="125">
        <v>61</v>
      </c>
      <c r="P36" s="129">
        <f>AVERAGE(B36:B51)</f>
        <v>34.875</v>
      </c>
      <c r="Q36" s="97">
        <f>AVERAGE(D36:D51)</f>
        <v>39.0680733435208</v>
      </c>
      <c r="R36" t="s" s="128">
        <v>61</v>
      </c>
      <c r="S36" s="129">
        <f>AVERAGE(G36:G51)</f>
        <v>16.5625</v>
      </c>
      <c r="T36" s="97">
        <f>AVERAGE(I36:I51)</f>
        <v>41.2037182723967</v>
      </c>
      <c r="U36" t="s" s="128">
        <v>61</v>
      </c>
      <c r="V36" s="129">
        <f>AVERAGE(L36:L51)</f>
        <v>3.6875</v>
      </c>
      <c r="W36" s="97">
        <f>AVERAGE(N36:N51)</f>
        <v>44.0866496598639</v>
      </c>
    </row>
    <row r="37" ht="21.95" customHeight="1">
      <c r="A37" s="152">
        <v>1981</v>
      </c>
      <c r="B37" s="99">
        <v>32</v>
      </c>
      <c r="C37" s="83">
        <v>1225.9</v>
      </c>
      <c r="D37" s="87">
        <v>38.309375</v>
      </c>
      <c r="E37" s="40"/>
      <c r="F37" s="153">
        <v>1981</v>
      </c>
      <c r="G37" s="99">
        <v>13</v>
      </c>
      <c r="H37" s="83">
        <v>521.3</v>
      </c>
      <c r="I37" s="87">
        <v>40.1</v>
      </c>
      <c r="J37" s="40"/>
      <c r="K37" s="153">
        <v>1981</v>
      </c>
      <c r="L37" s="99">
        <v>0</v>
      </c>
      <c r="M37" s="83">
        <v>0</v>
      </c>
      <c r="N37" s="89"/>
      <c r="O37" t="s" s="125">
        <v>62</v>
      </c>
      <c r="P37" s="129">
        <f>AVERAGE(B37:B51)</f>
        <v>34</v>
      </c>
      <c r="Q37" s="97">
        <f>AVERAGE(D37:D51)</f>
        <v>39.0699726775333</v>
      </c>
      <c r="R37" t="s" s="128">
        <v>62</v>
      </c>
      <c r="S37" s="129">
        <f>AVERAGE(G37:G51)</f>
        <v>16.2666666666667</v>
      </c>
      <c r="T37" s="97">
        <f>AVERAGE(I37:I51)</f>
        <v>41.1836486969057</v>
      </c>
      <c r="U37" t="s" s="128">
        <v>62</v>
      </c>
      <c r="V37" s="129">
        <f>AVERAGE(L37:L51)</f>
        <v>3.53333333333333</v>
      </c>
      <c r="W37" s="97">
        <f>AVERAGE(N37:N51)</f>
        <v>44.0984432234432</v>
      </c>
    </row>
    <row r="38" ht="21.95" customHeight="1">
      <c r="A38" s="152">
        <v>1982</v>
      </c>
      <c r="B38" s="99">
        <v>42</v>
      </c>
      <c r="C38" s="83">
        <v>1646</v>
      </c>
      <c r="D38" s="87">
        <v>39.1904761904762</v>
      </c>
      <c r="E38" s="40"/>
      <c r="F38" s="153">
        <v>1982</v>
      </c>
      <c r="G38" s="99">
        <v>18</v>
      </c>
      <c r="H38" s="83">
        <v>753.5</v>
      </c>
      <c r="I38" s="87">
        <v>41.8611111111111</v>
      </c>
      <c r="J38" s="40"/>
      <c r="K38" s="153">
        <v>1982</v>
      </c>
      <c r="L38" s="99">
        <v>6</v>
      </c>
      <c r="M38" s="83">
        <v>266.9</v>
      </c>
      <c r="N38" s="89">
        <v>44.4833333333333</v>
      </c>
      <c r="O38" t="s" s="125">
        <v>63</v>
      </c>
      <c r="P38" s="129">
        <f>AVERAGE(B38:B51)</f>
        <v>34.1428571428571</v>
      </c>
      <c r="Q38" s="97">
        <f>AVERAGE(D38:D51)</f>
        <v>39.1243010830714</v>
      </c>
      <c r="R38" t="s" s="128">
        <v>63</v>
      </c>
      <c r="S38" s="129">
        <f>AVERAGE(G38:G51)</f>
        <v>16.5</v>
      </c>
      <c r="T38" s="97">
        <f>AVERAGE(I38:I51)</f>
        <v>41.2610521752561</v>
      </c>
      <c r="U38" t="s" s="128">
        <v>63</v>
      </c>
      <c r="V38" s="129">
        <f>AVERAGE(L38:L51)</f>
        <v>3.78571428571429</v>
      </c>
      <c r="W38" s="97">
        <f>AVERAGE(N38:N51)</f>
        <v>44.0984432234432</v>
      </c>
    </row>
    <row r="39" ht="21.95" customHeight="1">
      <c r="A39" s="152">
        <v>1983</v>
      </c>
      <c r="B39" s="99">
        <v>37</v>
      </c>
      <c r="C39" s="83">
        <v>1458.3</v>
      </c>
      <c r="D39" s="87">
        <v>39.4135135135135</v>
      </c>
      <c r="E39" s="40"/>
      <c r="F39" s="153">
        <v>1983</v>
      </c>
      <c r="G39" s="99">
        <v>19</v>
      </c>
      <c r="H39" s="83">
        <v>789</v>
      </c>
      <c r="I39" s="87">
        <v>41.5263157894737</v>
      </c>
      <c r="J39" s="40"/>
      <c r="K39" s="153">
        <v>1983</v>
      </c>
      <c r="L39" s="99">
        <v>7</v>
      </c>
      <c r="M39" s="83">
        <v>310.6</v>
      </c>
      <c r="N39" s="89">
        <v>44.3714285714286</v>
      </c>
      <c r="O39" t="s" s="125">
        <v>64</v>
      </c>
      <c r="P39" s="129">
        <f>AVERAGE(B39:B51)</f>
        <v>33.5384615384615</v>
      </c>
      <c r="Q39" s="97">
        <f>AVERAGE(D39:D51)</f>
        <v>39.1192106901941</v>
      </c>
      <c r="R39" t="s" s="128">
        <v>64</v>
      </c>
      <c r="S39" s="129">
        <f>AVERAGE(G39:G51)</f>
        <v>16.3846153846154</v>
      </c>
      <c r="T39" s="97">
        <f>AVERAGE(I39:I51)</f>
        <v>41.2148937955749</v>
      </c>
      <c r="U39" t="s" s="128">
        <v>64</v>
      </c>
      <c r="V39" s="129">
        <f>AVERAGE(L39:L51)</f>
        <v>3.61538461538462</v>
      </c>
      <c r="W39" s="97">
        <f>AVERAGE(N39:N51)</f>
        <v>44.0663690476191</v>
      </c>
    </row>
    <row r="40" ht="21.95" customHeight="1">
      <c r="A40" s="152">
        <v>1984</v>
      </c>
      <c r="B40" s="99">
        <v>30</v>
      </c>
      <c r="C40" s="83">
        <v>1154.7</v>
      </c>
      <c r="D40" s="87">
        <v>38.49</v>
      </c>
      <c r="E40" s="40"/>
      <c r="F40" s="153">
        <v>1984</v>
      </c>
      <c r="G40" s="99">
        <v>10</v>
      </c>
      <c r="H40" s="83">
        <v>409.2</v>
      </c>
      <c r="I40" s="87">
        <v>40.92</v>
      </c>
      <c r="J40" s="40"/>
      <c r="K40" s="153">
        <v>1984</v>
      </c>
      <c r="L40" s="99">
        <v>3</v>
      </c>
      <c r="M40" s="83">
        <v>130</v>
      </c>
      <c r="N40" s="89">
        <v>43.3333333333333</v>
      </c>
      <c r="O40" t="s" s="125">
        <v>65</v>
      </c>
      <c r="P40" s="129">
        <f>AVERAGE(B40:B51)</f>
        <v>33.25</v>
      </c>
      <c r="Q40" s="97">
        <f>AVERAGE(D40:D51)</f>
        <v>39.0946854549175</v>
      </c>
      <c r="R40" t="s" s="128">
        <v>65</v>
      </c>
      <c r="S40" s="129">
        <f>AVERAGE(G40:G51)</f>
        <v>16.1666666666667</v>
      </c>
      <c r="T40" s="97">
        <f>AVERAGE(I40:I51)</f>
        <v>41.188941962750</v>
      </c>
      <c r="U40" t="s" s="128">
        <v>65</v>
      </c>
      <c r="V40" s="129">
        <f>AVERAGE(L40:L51)</f>
        <v>3.33333333333333</v>
      </c>
      <c r="W40" s="97">
        <f>AVERAGE(N40:N51)</f>
        <v>44.0386363636364</v>
      </c>
    </row>
    <row r="41" ht="21.95" customHeight="1">
      <c r="A41" s="152">
        <v>1985</v>
      </c>
      <c r="B41" s="99">
        <v>32</v>
      </c>
      <c r="C41" s="83">
        <v>1249.1</v>
      </c>
      <c r="D41" s="87">
        <v>39.034375</v>
      </c>
      <c r="E41" s="40"/>
      <c r="F41" s="153">
        <v>1985</v>
      </c>
      <c r="G41" s="99">
        <v>15</v>
      </c>
      <c r="H41" s="83">
        <v>617.4</v>
      </c>
      <c r="I41" s="87">
        <v>41.16</v>
      </c>
      <c r="J41" s="40"/>
      <c r="K41" s="153">
        <v>1985</v>
      </c>
      <c r="L41" s="99">
        <v>2</v>
      </c>
      <c r="M41" s="83">
        <v>87.5</v>
      </c>
      <c r="N41" s="89">
        <v>43.75</v>
      </c>
      <c r="O41" t="s" s="125">
        <v>66</v>
      </c>
      <c r="P41" s="129">
        <f>AVERAGE(B41:B51)</f>
        <v>33.5454545454545</v>
      </c>
      <c r="Q41" s="97">
        <f>AVERAGE(D41:D51)</f>
        <v>39.149656859910</v>
      </c>
      <c r="R41" t="s" s="128">
        <v>66</v>
      </c>
      <c r="S41" s="129">
        <f>AVERAGE(G41:G51)</f>
        <v>16.7272727272727</v>
      </c>
      <c r="T41" s="97">
        <f>AVERAGE(I41:I51)</f>
        <v>41.2133912320909</v>
      </c>
      <c r="U41" t="s" s="128">
        <v>66</v>
      </c>
      <c r="V41" s="129">
        <f>AVERAGE(L41:L51)</f>
        <v>3.36363636363636</v>
      </c>
      <c r="W41" s="97">
        <f>AVERAGE(N41:N51)</f>
        <v>44.1091666666667</v>
      </c>
    </row>
    <row r="42" ht="21.95" customHeight="1">
      <c r="A42" s="152">
        <v>1986</v>
      </c>
      <c r="B42" s="99">
        <v>36</v>
      </c>
      <c r="C42" s="83">
        <v>1423.4</v>
      </c>
      <c r="D42" s="87">
        <v>39.5388888888889</v>
      </c>
      <c r="E42" s="40"/>
      <c r="F42" s="153">
        <v>1986</v>
      </c>
      <c r="G42" s="99">
        <v>19</v>
      </c>
      <c r="H42" s="83">
        <v>791.2</v>
      </c>
      <c r="I42" s="87">
        <v>41.6421052631579</v>
      </c>
      <c r="J42" s="40"/>
      <c r="K42" s="153">
        <v>1986</v>
      </c>
      <c r="L42" s="99">
        <v>6</v>
      </c>
      <c r="M42" s="83">
        <v>265.2</v>
      </c>
      <c r="N42" s="89">
        <v>44.2</v>
      </c>
      <c r="O42" t="s" s="125">
        <v>67</v>
      </c>
      <c r="P42" s="129">
        <f>AVERAGE(B42:B51)</f>
        <v>33.7</v>
      </c>
      <c r="Q42" s="97">
        <f>AVERAGE(D42:D51)</f>
        <v>39.161185045901</v>
      </c>
      <c r="R42" t="s" s="128">
        <v>67</v>
      </c>
      <c r="S42" s="129">
        <f>AVERAGE(G42:G51)</f>
        <v>16.9</v>
      </c>
      <c r="T42" s="97">
        <f>AVERAGE(I42:I51)</f>
        <v>41.2187303553</v>
      </c>
      <c r="U42" t="s" s="128">
        <v>67</v>
      </c>
      <c r="V42" s="129">
        <f>AVERAGE(L42:L51)</f>
        <v>3.5</v>
      </c>
      <c r="W42" s="97">
        <f>AVERAGE(N42:N51)</f>
        <v>44.1490740740741</v>
      </c>
    </row>
    <row r="43" ht="21.95" customHeight="1">
      <c r="A43" s="152">
        <v>1987</v>
      </c>
      <c r="B43" s="99">
        <v>36</v>
      </c>
      <c r="C43" s="83">
        <v>1417.7</v>
      </c>
      <c r="D43" s="87">
        <v>39.3805555555556</v>
      </c>
      <c r="E43" s="40"/>
      <c r="F43" s="153">
        <v>1987</v>
      </c>
      <c r="G43" s="99">
        <v>21</v>
      </c>
      <c r="H43" s="83">
        <v>863.8</v>
      </c>
      <c r="I43" s="87">
        <v>41.1333333333333</v>
      </c>
      <c r="J43" s="40"/>
      <c r="K43" s="153">
        <v>1987</v>
      </c>
      <c r="L43" s="99">
        <v>4</v>
      </c>
      <c r="M43" s="83">
        <v>173.8</v>
      </c>
      <c r="N43" s="89">
        <v>43.45</v>
      </c>
      <c r="O43" t="s" s="125">
        <v>68</v>
      </c>
      <c r="P43" s="129">
        <f>AVERAGE(B43:B51)</f>
        <v>33.4444444444444</v>
      </c>
      <c r="Q43" s="97">
        <f>AVERAGE(D43:D51)</f>
        <v>39.1192179522357</v>
      </c>
      <c r="R43" t="s" s="128">
        <v>68</v>
      </c>
      <c r="S43" s="129">
        <f>AVERAGE(G43:G51)</f>
        <v>16.6666666666667</v>
      </c>
      <c r="T43" s="97">
        <f>AVERAGE(I43:I51)</f>
        <v>41.1716886988714</v>
      </c>
      <c r="U43" t="s" s="128">
        <v>68</v>
      </c>
      <c r="V43" s="129">
        <f>AVERAGE(L43:L51)</f>
        <v>3.22222222222222</v>
      </c>
      <c r="W43" s="97">
        <f>AVERAGE(N43:N51)</f>
        <v>44.1427083333333</v>
      </c>
    </row>
    <row r="44" ht="21.95" customHeight="1">
      <c r="A44" s="152">
        <v>1988</v>
      </c>
      <c r="B44" s="99">
        <v>29</v>
      </c>
      <c r="C44" s="83">
        <v>1113.9</v>
      </c>
      <c r="D44" s="87">
        <v>38.4103448275862</v>
      </c>
      <c r="E44" s="40"/>
      <c r="F44" s="153">
        <v>1988</v>
      </c>
      <c r="G44" s="99">
        <v>12</v>
      </c>
      <c r="H44" s="83">
        <v>486.9</v>
      </c>
      <c r="I44" s="87">
        <v>40.575</v>
      </c>
      <c r="J44" s="40"/>
      <c r="K44" s="153">
        <v>1988</v>
      </c>
      <c r="L44" s="99">
        <v>2</v>
      </c>
      <c r="M44" s="83">
        <v>86.90000000000001</v>
      </c>
      <c r="N44" s="89">
        <v>43.45</v>
      </c>
      <c r="O44" t="s" s="125">
        <v>69</v>
      </c>
      <c r="P44" s="129">
        <f>AVERAGE(B44:B51)</f>
        <v>33.125</v>
      </c>
      <c r="Q44" s="97">
        <f>AVERAGE(D44:D51)</f>
        <v>39.0865507518207</v>
      </c>
      <c r="R44" t="s" s="128">
        <v>69</v>
      </c>
      <c r="S44" s="129">
        <f>AVERAGE(G44:G51)</f>
        <v>16.125</v>
      </c>
      <c r="T44" s="97">
        <f>AVERAGE(I44:I51)</f>
        <v>41.1764831195636</v>
      </c>
      <c r="U44" t="s" s="128">
        <v>69</v>
      </c>
      <c r="V44" s="129">
        <f>AVERAGE(L44:L51)</f>
        <v>3.125</v>
      </c>
      <c r="W44" s="97">
        <f>AVERAGE(N44:N51)</f>
        <v>44.2416666666667</v>
      </c>
    </row>
    <row r="45" ht="21.95" customHeight="1">
      <c r="A45" s="152">
        <v>1989</v>
      </c>
      <c r="B45" s="99">
        <v>37</v>
      </c>
      <c r="C45" s="83">
        <v>1448.5</v>
      </c>
      <c r="D45" s="87">
        <v>39.1486486486486</v>
      </c>
      <c r="E45" s="40"/>
      <c r="F45" s="153">
        <v>1989</v>
      </c>
      <c r="G45" s="99">
        <v>19</v>
      </c>
      <c r="H45" s="83">
        <v>780.5</v>
      </c>
      <c r="I45" s="87">
        <v>41.0789473684211</v>
      </c>
      <c r="J45" s="40"/>
      <c r="K45" s="153">
        <v>1989</v>
      </c>
      <c r="L45" s="99">
        <v>3</v>
      </c>
      <c r="M45" s="83">
        <v>132.6</v>
      </c>
      <c r="N45" s="89">
        <v>44.2</v>
      </c>
      <c r="O45" t="s" s="125">
        <v>70</v>
      </c>
      <c r="P45" s="129">
        <f>AVERAGE(B45:B51)</f>
        <v>33.7142857142857</v>
      </c>
      <c r="Q45" s="97">
        <f>AVERAGE(D45:D51)</f>
        <v>39.183151598140</v>
      </c>
      <c r="R45" t="s" s="128">
        <v>70</v>
      </c>
      <c r="S45" s="129">
        <f>AVERAGE(G45:G51)</f>
        <v>16.7142857142857</v>
      </c>
      <c r="T45" s="97">
        <f>AVERAGE(I45:I51)</f>
        <v>41.2624092795013</v>
      </c>
      <c r="U45" t="s" s="128">
        <v>70</v>
      </c>
      <c r="V45" s="129">
        <f>AVERAGE(L45:L51)</f>
        <v>3.28571428571429</v>
      </c>
      <c r="W45" s="97">
        <f>AVERAGE(N45:N51)</f>
        <v>44.3736111111111</v>
      </c>
    </row>
    <row r="46" ht="21.95" customHeight="1">
      <c r="A46" s="152">
        <v>1990</v>
      </c>
      <c r="B46" s="99">
        <v>37</v>
      </c>
      <c r="C46" s="83">
        <v>1451.8</v>
      </c>
      <c r="D46" s="87">
        <v>39.2378378378378</v>
      </c>
      <c r="E46" s="40"/>
      <c r="F46" s="153">
        <v>1990</v>
      </c>
      <c r="G46" s="99">
        <v>18</v>
      </c>
      <c r="H46" s="83">
        <v>747</v>
      </c>
      <c r="I46" s="87">
        <v>41.5</v>
      </c>
      <c r="J46" s="40"/>
      <c r="K46" s="153">
        <v>1990</v>
      </c>
      <c r="L46" s="99">
        <v>4</v>
      </c>
      <c r="M46" s="83">
        <v>176.7</v>
      </c>
      <c r="N46" s="89">
        <v>44.175</v>
      </c>
      <c r="O46" t="s" s="125">
        <v>71</v>
      </c>
      <c r="P46" s="129">
        <f>AVERAGE(B46:B51)</f>
        <v>33.1666666666667</v>
      </c>
      <c r="Q46" s="97">
        <f>AVERAGE(D46:D51)</f>
        <v>39.1889020897219</v>
      </c>
      <c r="R46" t="s" s="128">
        <v>71</v>
      </c>
      <c r="S46" s="129">
        <f>AVERAGE(G46:G51)</f>
        <v>16.3333333333333</v>
      </c>
      <c r="T46" s="97">
        <f>AVERAGE(I46:I51)</f>
        <v>41.2929862646813</v>
      </c>
      <c r="U46" t="s" s="128">
        <v>71</v>
      </c>
      <c r="V46" s="129">
        <f>AVERAGE(L46:L51)</f>
        <v>3.33333333333333</v>
      </c>
      <c r="W46" s="97">
        <f>AVERAGE(N46:N51)</f>
        <v>44.4083333333333</v>
      </c>
    </row>
    <row r="47" ht="21.95" customHeight="1">
      <c r="A47" s="152">
        <v>1991</v>
      </c>
      <c r="B47" s="99">
        <v>44</v>
      </c>
      <c r="C47" s="83">
        <v>1746.6</v>
      </c>
      <c r="D47" s="87">
        <v>39.6954545454545</v>
      </c>
      <c r="E47" s="40"/>
      <c r="F47" s="153">
        <v>1991</v>
      </c>
      <c r="G47" s="99">
        <v>28</v>
      </c>
      <c r="H47" s="83">
        <v>1151.1</v>
      </c>
      <c r="I47" s="87">
        <v>41.1107142857143</v>
      </c>
      <c r="J47" s="40"/>
      <c r="K47" s="153">
        <v>1991</v>
      </c>
      <c r="L47" s="99">
        <v>6</v>
      </c>
      <c r="M47" s="83">
        <v>264.7</v>
      </c>
      <c r="N47" s="89">
        <v>44.1166666666667</v>
      </c>
      <c r="O47" t="s" s="125">
        <v>72</v>
      </c>
      <c r="P47" s="129">
        <f>AVERAGE(B47:B51)</f>
        <v>32.4</v>
      </c>
      <c r="Q47" s="97">
        <f>AVERAGE(D47:D51)</f>
        <v>39.1791149400987</v>
      </c>
      <c r="R47" t="s" s="128">
        <v>72</v>
      </c>
      <c r="S47" s="129">
        <f>AVERAGE(G47:G51)</f>
        <v>16</v>
      </c>
      <c r="T47" s="97">
        <f>AVERAGE(I47:I51)</f>
        <v>41.2515835176176</v>
      </c>
      <c r="U47" t="s" s="128">
        <v>72</v>
      </c>
      <c r="V47" s="129">
        <f>AVERAGE(L47:L51)</f>
        <v>3.2</v>
      </c>
      <c r="W47" s="97">
        <f>AVERAGE(N47:N51)</f>
        <v>44.4666666666667</v>
      </c>
    </row>
    <row r="48" ht="21.95" customHeight="1">
      <c r="A48" s="152">
        <v>1992</v>
      </c>
      <c r="B48" s="99">
        <v>18</v>
      </c>
      <c r="C48" s="83">
        <v>711.3</v>
      </c>
      <c r="D48" s="87">
        <v>39.5166666666667</v>
      </c>
      <c r="E48" s="40"/>
      <c r="F48" s="153">
        <v>1992</v>
      </c>
      <c r="G48" s="99">
        <v>10</v>
      </c>
      <c r="H48" s="83">
        <v>416.1</v>
      </c>
      <c r="I48" s="87">
        <v>41.61</v>
      </c>
      <c r="J48" s="40"/>
      <c r="K48" s="153">
        <v>1992</v>
      </c>
      <c r="L48" s="99">
        <v>2</v>
      </c>
      <c r="M48" s="83">
        <v>90.7</v>
      </c>
      <c r="N48" s="89">
        <v>45.35</v>
      </c>
      <c r="O48" t="s" s="125">
        <v>73</v>
      </c>
      <c r="P48" s="129">
        <f>AVERAGE(B48:B51)</f>
        <v>29.5</v>
      </c>
      <c r="Q48" s="97">
        <f>AVERAGE(D48:D51)</f>
        <v>39.0500300387597</v>
      </c>
      <c r="R48" t="s" s="128">
        <v>73</v>
      </c>
      <c r="S48" s="129">
        <f>AVERAGE(G48:G51)</f>
        <v>13</v>
      </c>
      <c r="T48" s="97">
        <f>AVERAGE(I48:I51)</f>
        <v>41.2868008255934</v>
      </c>
      <c r="U48" t="s" s="128">
        <v>73</v>
      </c>
      <c r="V48" s="129">
        <f>AVERAGE(L48:L51)</f>
        <v>2.5</v>
      </c>
      <c r="W48" s="97">
        <f>AVERAGE(N48:N51)</f>
        <v>44.5833333333333</v>
      </c>
    </row>
    <row r="49" ht="21.95" customHeight="1">
      <c r="A49" s="152">
        <v>1993</v>
      </c>
      <c r="B49" s="157">
        <v>32</v>
      </c>
      <c r="C49" s="158">
        <v>1278</v>
      </c>
      <c r="D49" s="159">
        <v>39.9375</v>
      </c>
      <c r="E49" s="40"/>
      <c r="F49" s="153">
        <v>1993</v>
      </c>
      <c r="G49" s="157">
        <v>19</v>
      </c>
      <c r="H49" s="158">
        <v>798.8</v>
      </c>
      <c r="I49" s="159">
        <v>42.0421052631579</v>
      </c>
      <c r="J49" s="40"/>
      <c r="K49" s="153">
        <v>1993</v>
      </c>
      <c r="L49" s="157">
        <v>6</v>
      </c>
      <c r="M49" s="158">
        <v>267.3</v>
      </c>
      <c r="N49" s="160">
        <v>44.55</v>
      </c>
      <c r="O49" t="s" s="125">
        <v>74</v>
      </c>
      <c r="P49" s="129">
        <f>AVERAGE(B49:B51)</f>
        <v>33.3333333333333</v>
      </c>
      <c r="Q49" s="97">
        <f>AVERAGE(D49:D51)</f>
        <v>38.894484496124</v>
      </c>
      <c r="R49" t="s" s="128">
        <v>74</v>
      </c>
      <c r="S49" s="129">
        <f>AVERAGE(G49:G51)</f>
        <v>14</v>
      </c>
      <c r="T49" s="97">
        <f>AVERAGE(I49:I51)</f>
        <v>41.1790677674579</v>
      </c>
      <c r="U49" t="s" s="128">
        <v>74</v>
      </c>
      <c r="V49" s="129">
        <f>AVERAGE(L49:L51)</f>
        <v>2.66666666666667</v>
      </c>
      <c r="W49" s="97">
        <f>AVERAGE(N49:N51)</f>
        <v>44.2</v>
      </c>
    </row>
    <row r="50" ht="21.95" customHeight="1">
      <c r="A50" s="152">
        <v>1994</v>
      </c>
      <c r="B50" s="99">
        <v>43</v>
      </c>
      <c r="C50" s="83">
        <v>1664.7</v>
      </c>
      <c r="D50" s="87">
        <v>38.7139534883721</v>
      </c>
      <c r="E50" s="40"/>
      <c r="F50" s="153">
        <v>1994</v>
      </c>
      <c r="G50" s="99">
        <v>17</v>
      </c>
      <c r="H50" s="83">
        <v>700.6</v>
      </c>
      <c r="I50" s="87">
        <v>41.2117647058824</v>
      </c>
      <c r="J50" s="40"/>
      <c r="K50" s="153">
        <v>1994</v>
      </c>
      <c r="L50" s="99">
        <v>2</v>
      </c>
      <c r="M50" s="83">
        <v>87.7</v>
      </c>
      <c r="N50" s="89">
        <v>43.85</v>
      </c>
      <c r="O50" t="s" s="125">
        <v>75</v>
      </c>
      <c r="P50" s="129">
        <f>AVERAGE(B50:B51)</f>
        <v>34</v>
      </c>
      <c r="Q50" s="97">
        <f>AVERAGE(D50:D51)</f>
        <v>38.3729767441861</v>
      </c>
      <c r="R50" t="s" s="128">
        <v>75</v>
      </c>
      <c r="S50" s="129">
        <f>AVERAGE(G50:G51)</f>
        <v>11.5</v>
      </c>
      <c r="T50" s="97">
        <f>AVERAGE(I50:I51)</f>
        <v>40.7475490196079</v>
      </c>
      <c r="U50" t="s" s="128">
        <v>75</v>
      </c>
      <c r="V50" s="129">
        <f>AVERAGE(L50:L51)</f>
        <v>1</v>
      </c>
      <c r="W50" s="97">
        <f>AVERAGE(N50:N51)</f>
        <v>43.85</v>
      </c>
    </row>
    <row r="51" ht="21.95" customHeight="1">
      <c r="A51" s="152">
        <v>1995</v>
      </c>
      <c r="B51" s="99">
        <v>25</v>
      </c>
      <c r="C51" s="83">
        <v>950.8</v>
      </c>
      <c r="D51" s="87">
        <v>38.032</v>
      </c>
      <c r="E51" s="40"/>
      <c r="F51" s="153">
        <v>1995</v>
      </c>
      <c r="G51" s="99">
        <v>6</v>
      </c>
      <c r="H51" s="83">
        <v>241.7</v>
      </c>
      <c r="I51" s="87">
        <v>40.2833333333333</v>
      </c>
      <c r="J51" s="40"/>
      <c r="K51" s="153">
        <v>1995</v>
      </c>
      <c r="L51" s="99">
        <v>0</v>
      </c>
      <c r="M51" s="83">
        <v>0</v>
      </c>
      <c r="N51" s="89"/>
      <c r="O51" t="s" s="125">
        <v>76</v>
      </c>
      <c r="P51" s="129">
        <f>AVERAGE(B51)</f>
        <v>25</v>
      </c>
      <c r="Q51" s="97">
        <f>AVERAGE(D51)</f>
        <v>38.032</v>
      </c>
      <c r="R51" t="s" s="128">
        <v>76</v>
      </c>
      <c r="S51" s="129">
        <f>AVERAGE(G51)</f>
        <v>6</v>
      </c>
      <c r="T51" s="97">
        <f>AVERAGE(I51)</f>
        <v>40.2833333333333</v>
      </c>
      <c r="U51" t="s" s="128">
        <v>76</v>
      </c>
      <c r="V51" s="129">
        <f>AVERAGE(L51)</f>
        <v>0</v>
      </c>
      <c r="W51" s="97"/>
    </row>
    <row r="52" ht="21.95" customHeight="1">
      <c r="A52" s="152">
        <v>1996</v>
      </c>
      <c r="B52" s="99">
        <v>43</v>
      </c>
      <c r="C52" s="83">
        <v>1672.9</v>
      </c>
      <c r="D52" s="87">
        <v>38.9046511627907</v>
      </c>
      <c r="E52" s="40"/>
      <c r="F52" s="153">
        <v>1996</v>
      </c>
      <c r="G52" s="99">
        <v>20</v>
      </c>
      <c r="H52" s="83">
        <v>821.3</v>
      </c>
      <c r="I52" s="87">
        <v>41.065</v>
      </c>
      <c r="J52" s="40"/>
      <c r="K52" s="153">
        <v>1996</v>
      </c>
      <c r="L52" s="99">
        <v>4</v>
      </c>
      <c r="M52" s="83">
        <v>175.2</v>
      </c>
      <c r="N52" s="89">
        <v>43.8</v>
      </c>
      <c r="O52" t="s" s="125">
        <v>77</v>
      </c>
      <c r="P52" s="161">
        <f>AVERAGE(B52)</f>
        <v>43</v>
      </c>
      <c r="Q52" s="162">
        <f>AVERAGE(D52)</f>
        <v>38.9046511627907</v>
      </c>
      <c r="R52" t="s" s="128">
        <v>77</v>
      </c>
      <c r="S52" s="161">
        <f>AVERAGE(G52)</f>
        <v>20</v>
      </c>
      <c r="T52" s="162">
        <f>AVERAGE(I52)</f>
        <v>41.065</v>
      </c>
      <c r="U52" t="s" s="128">
        <v>77</v>
      </c>
      <c r="V52" s="161">
        <f>AVERAGE(L52)</f>
        <v>4</v>
      </c>
      <c r="W52" s="162">
        <f>AVERAGE(N52)</f>
        <v>43.8</v>
      </c>
    </row>
    <row r="53" ht="21.95" customHeight="1">
      <c r="A53" s="152">
        <v>1997</v>
      </c>
      <c r="B53" s="99">
        <v>40</v>
      </c>
      <c r="C53" s="83">
        <v>1589.1</v>
      </c>
      <c r="D53" s="87">
        <v>39.7275</v>
      </c>
      <c r="E53" s="40"/>
      <c r="F53" s="153">
        <v>1997</v>
      </c>
      <c r="G53" s="99">
        <v>20</v>
      </c>
      <c r="H53" s="83">
        <v>839.4</v>
      </c>
      <c r="I53" s="87">
        <v>41.97</v>
      </c>
      <c r="J53" s="40"/>
      <c r="K53" s="153">
        <v>1997</v>
      </c>
      <c r="L53" s="99">
        <v>6</v>
      </c>
      <c r="M53" s="83">
        <v>265.4</v>
      </c>
      <c r="N53" s="89">
        <v>44.2333333333333</v>
      </c>
      <c r="O53" t="s" s="125">
        <v>76</v>
      </c>
      <c r="P53" s="129">
        <f>AVERAGE(B53)</f>
        <v>40</v>
      </c>
      <c r="Q53" s="97">
        <f>AVERAGE(D53)</f>
        <v>39.7275</v>
      </c>
      <c r="R53" t="s" s="128">
        <v>76</v>
      </c>
      <c r="S53" s="129">
        <f>AVERAGE(G53)</f>
        <v>20</v>
      </c>
      <c r="T53" s="97">
        <f>AVERAGE(I53)</f>
        <v>41.97</v>
      </c>
      <c r="U53" t="s" s="128">
        <v>76</v>
      </c>
      <c r="V53" s="129">
        <f>AVERAGE(L53)</f>
        <v>6</v>
      </c>
      <c r="W53" s="97">
        <f>AVERAGE(N53)</f>
        <v>44.2333333333333</v>
      </c>
    </row>
    <row r="54" ht="21.95" customHeight="1">
      <c r="A54" s="152">
        <v>1998</v>
      </c>
      <c r="B54" s="99">
        <v>43</v>
      </c>
      <c r="C54" s="83">
        <v>1694.5</v>
      </c>
      <c r="D54" s="87">
        <v>39.406976744186</v>
      </c>
      <c r="E54" s="40"/>
      <c r="F54" s="153">
        <v>1998</v>
      </c>
      <c r="G54" s="99">
        <v>20</v>
      </c>
      <c r="H54" s="83">
        <v>844.6</v>
      </c>
      <c r="I54" s="87">
        <v>42.23</v>
      </c>
      <c r="J54" s="40"/>
      <c r="K54" s="153">
        <v>1998</v>
      </c>
      <c r="L54" s="99">
        <v>7</v>
      </c>
      <c r="M54" s="83">
        <v>313.6</v>
      </c>
      <c r="N54" s="89">
        <v>44.8</v>
      </c>
      <c r="O54" t="s" s="125">
        <v>75</v>
      </c>
      <c r="P54" s="129">
        <f>AVERAGE(B53:B54)</f>
        <v>41.5</v>
      </c>
      <c r="Q54" s="97">
        <f>AVERAGE(D53:D54)</f>
        <v>39.567238372093</v>
      </c>
      <c r="R54" t="s" s="128">
        <v>75</v>
      </c>
      <c r="S54" s="129">
        <f>AVERAGE(G53:G54)</f>
        <v>20</v>
      </c>
      <c r="T54" s="97">
        <f>AVERAGE(I53:I54)</f>
        <v>42.1</v>
      </c>
      <c r="U54" t="s" s="128">
        <v>75</v>
      </c>
      <c r="V54" s="129">
        <f>AVERAGE(L53:L54)</f>
        <v>6.5</v>
      </c>
      <c r="W54" s="97">
        <f>AVERAGE(N53:N54)</f>
        <v>44.5166666666667</v>
      </c>
    </row>
    <row r="55" ht="21.95" customHeight="1">
      <c r="A55" s="152">
        <v>1999</v>
      </c>
      <c r="B55" s="99">
        <v>28</v>
      </c>
      <c r="C55" s="83">
        <v>1081.9</v>
      </c>
      <c r="D55" s="87">
        <v>38.6392857142857</v>
      </c>
      <c r="E55" s="40"/>
      <c r="F55" s="153">
        <v>1999</v>
      </c>
      <c r="G55" s="99">
        <v>11</v>
      </c>
      <c r="H55" s="83">
        <v>452.2</v>
      </c>
      <c r="I55" s="87">
        <v>41.1090909090909</v>
      </c>
      <c r="J55" s="40"/>
      <c r="K55" s="153">
        <v>1999</v>
      </c>
      <c r="L55" s="99">
        <v>1</v>
      </c>
      <c r="M55" s="83">
        <v>42.8</v>
      </c>
      <c r="N55" s="89">
        <v>42.8</v>
      </c>
      <c r="O55" t="s" s="125">
        <v>74</v>
      </c>
      <c r="P55" s="129">
        <f>AVERAGE(B53:B55)</f>
        <v>37</v>
      </c>
      <c r="Q55" s="97">
        <f>AVERAGE(D53:D55)</f>
        <v>39.2579208194906</v>
      </c>
      <c r="R55" t="s" s="128">
        <v>74</v>
      </c>
      <c r="S55" s="129">
        <f>AVERAGE(G53:G55)</f>
        <v>17</v>
      </c>
      <c r="T55" s="97">
        <f>AVERAGE(I53:I55)</f>
        <v>41.769696969697</v>
      </c>
      <c r="U55" t="s" s="128">
        <v>74</v>
      </c>
      <c r="V55" s="129">
        <f>AVERAGE(L53:L55)</f>
        <v>4.66666666666667</v>
      </c>
      <c r="W55" s="97">
        <f>AVERAGE(N53:N55)</f>
        <v>43.9444444444444</v>
      </c>
    </row>
    <row r="56" ht="21.95" customHeight="1">
      <c r="A56" s="152">
        <v>2000</v>
      </c>
      <c r="B56" s="99">
        <v>31</v>
      </c>
      <c r="C56" s="83">
        <v>1207.8</v>
      </c>
      <c r="D56" s="87">
        <v>38.9612903225806</v>
      </c>
      <c r="E56" s="40"/>
      <c r="F56" s="153">
        <v>2000</v>
      </c>
      <c r="G56" s="99">
        <v>16</v>
      </c>
      <c r="H56" s="83">
        <v>647.9</v>
      </c>
      <c r="I56" s="87">
        <v>40.49375</v>
      </c>
      <c r="J56" s="40"/>
      <c r="K56" s="153">
        <v>2000</v>
      </c>
      <c r="L56" s="99">
        <v>2</v>
      </c>
      <c r="M56" s="83">
        <v>86.2</v>
      </c>
      <c r="N56" s="89">
        <v>43.1</v>
      </c>
      <c r="O56" t="s" s="125">
        <v>73</v>
      </c>
      <c r="P56" s="129">
        <f>AVERAGE(B53:B56)</f>
        <v>35.5</v>
      </c>
      <c r="Q56" s="97">
        <f>AVERAGE(D53:D56)</f>
        <v>39.1837631952631</v>
      </c>
      <c r="R56" t="s" s="128">
        <v>73</v>
      </c>
      <c r="S56" s="129">
        <f>AVERAGE(G53:G56)</f>
        <v>16.75</v>
      </c>
      <c r="T56" s="97">
        <f>AVERAGE(I53:I56)</f>
        <v>41.4507102272727</v>
      </c>
      <c r="U56" t="s" s="128">
        <v>73</v>
      </c>
      <c r="V56" s="129">
        <f>AVERAGE(L53:L56)</f>
        <v>4</v>
      </c>
      <c r="W56" s="97">
        <f>AVERAGE(N53:N56)</f>
        <v>43.7333333333333</v>
      </c>
    </row>
    <row r="57" ht="21.95" customHeight="1">
      <c r="A57" s="152">
        <v>2001</v>
      </c>
      <c r="B57" s="99">
        <v>29</v>
      </c>
      <c r="C57" s="83">
        <v>1165.5</v>
      </c>
      <c r="D57" s="87">
        <v>40.1896551724138</v>
      </c>
      <c r="E57" s="40"/>
      <c r="F57" s="153">
        <v>2001</v>
      </c>
      <c r="G57" s="99">
        <v>17</v>
      </c>
      <c r="H57" s="83">
        <v>721.5</v>
      </c>
      <c r="I57" s="87">
        <v>42.4411764705882</v>
      </c>
      <c r="J57" s="40"/>
      <c r="K57" s="153">
        <v>2001</v>
      </c>
      <c r="L57" s="99">
        <v>6</v>
      </c>
      <c r="M57" s="83">
        <v>271</v>
      </c>
      <c r="N57" s="89">
        <v>45.1666666666667</v>
      </c>
      <c r="O57" t="s" s="125">
        <v>72</v>
      </c>
      <c r="P57" s="129">
        <f>AVERAGE(B53:B57)</f>
        <v>34.2</v>
      </c>
      <c r="Q57" s="97">
        <f>AVERAGE(D53:D57)</f>
        <v>39.3849415906932</v>
      </c>
      <c r="R57" t="s" s="128">
        <v>72</v>
      </c>
      <c r="S57" s="129">
        <f>AVERAGE(G53:G57)</f>
        <v>16.8</v>
      </c>
      <c r="T57" s="97">
        <f>AVERAGE(I53:I57)</f>
        <v>41.6488034759358</v>
      </c>
      <c r="U57" t="s" s="128">
        <v>72</v>
      </c>
      <c r="V57" s="129">
        <f>AVERAGE(L53:L57)</f>
        <v>4.4</v>
      </c>
      <c r="W57" s="97">
        <f>AVERAGE(N53:N57)</f>
        <v>44.02</v>
      </c>
    </row>
    <row r="58" ht="21.95" customHeight="1">
      <c r="A58" s="152">
        <v>2002</v>
      </c>
      <c r="B58" s="99">
        <v>38</v>
      </c>
      <c r="C58" s="83">
        <v>1462.6</v>
      </c>
      <c r="D58" s="87">
        <v>38.4894736842105</v>
      </c>
      <c r="E58" s="40"/>
      <c r="F58" s="153">
        <v>2002</v>
      </c>
      <c r="G58" s="99">
        <v>15</v>
      </c>
      <c r="H58" s="83">
        <v>611.6</v>
      </c>
      <c r="I58" s="87">
        <v>40.7733333333333</v>
      </c>
      <c r="J58" s="40"/>
      <c r="K58" s="153">
        <v>2002</v>
      </c>
      <c r="L58" s="99">
        <v>2</v>
      </c>
      <c r="M58" s="83">
        <v>86.7</v>
      </c>
      <c r="N58" s="89">
        <v>43.35</v>
      </c>
      <c r="O58" t="s" s="125">
        <v>71</v>
      </c>
      <c r="P58" s="129">
        <f>AVERAGE(B53:B58)</f>
        <v>34.8333333333333</v>
      </c>
      <c r="Q58" s="97">
        <f>AVERAGE(D53:D58)</f>
        <v>39.2356969396128</v>
      </c>
      <c r="R58" t="s" s="128">
        <v>71</v>
      </c>
      <c r="S58" s="129">
        <f>AVERAGE(G53:G58)</f>
        <v>16.5</v>
      </c>
      <c r="T58" s="97">
        <f>AVERAGE(I53:I58)</f>
        <v>41.5028917855021</v>
      </c>
      <c r="U58" t="s" s="128">
        <v>71</v>
      </c>
      <c r="V58" s="129">
        <f>AVERAGE(L53:L58)</f>
        <v>4</v>
      </c>
      <c r="W58" s="97">
        <f>AVERAGE(N53:N58)</f>
        <v>43.9083333333333</v>
      </c>
    </row>
    <row r="59" ht="21.95" customHeight="1">
      <c r="A59" s="152">
        <v>2003</v>
      </c>
      <c r="B59" s="99">
        <v>31</v>
      </c>
      <c r="C59" s="83">
        <v>1233.5</v>
      </c>
      <c r="D59" s="87">
        <v>39.7903225806452</v>
      </c>
      <c r="E59" s="40"/>
      <c r="F59" s="153">
        <v>2003</v>
      </c>
      <c r="G59" s="99">
        <v>20</v>
      </c>
      <c r="H59" s="83">
        <v>828.6</v>
      </c>
      <c r="I59" s="87">
        <v>41.43</v>
      </c>
      <c r="J59" s="40"/>
      <c r="K59" s="153">
        <v>2003</v>
      </c>
      <c r="L59" s="99">
        <v>4</v>
      </c>
      <c r="M59" s="83">
        <v>177.1</v>
      </c>
      <c r="N59" s="89">
        <v>44.275</v>
      </c>
      <c r="O59" t="s" s="125">
        <v>70</v>
      </c>
      <c r="P59" s="129">
        <f>AVERAGE(B53:B59)</f>
        <v>34.2857142857143</v>
      </c>
      <c r="Q59" s="97">
        <f>AVERAGE(D53:D59)</f>
        <v>39.314929174046</v>
      </c>
      <c r="R59" t="s" s="128">
        <v>70</v>
      </c>
      <c r="S59" s="129">
        <f>AVERAGE(G53:G59)</f>
        <v>17</v>
      </c>
      <c r="T59" s="97">
        <f>AVERAGE(I53:I59)</f>
        <v>41.4924786732875</v>
      </c>
      <c r="U59" t="s" s="128">
        <v>70</v>
      </c>
      <c r="V59" s="129">
        <f>AVERAGE(L53:L59)</f>
        <v>4</v>
      </c>
      <c r="W59" s="97">
        <f>AVERAGE(N53:N59)</f>
        <v>43.9607142857143</v>
      </c>
    </row>
    <row r="60" ht="21.95" customHeight="1">
      <c r="A60" s="152">
        <v>2004</v>
      </c>
      <c r="B60" s="99">
        <v>47</v>
      </c>
      <c r="C60" s="83">
        <v>1830.3</v>
      </c>
      <c r="D60" s="87">
        <v>38.9425531914894</v>
      </c>
      <c r="E60" s="40"/>
      <c r="F60" s="153">
        <v>2004</v>
      </c>
      <c r="G60" s="99">
        <v>20</v>
      </c>
      <c r="H60" s="83">
        <v>827.2</v>
      </c>
      <c r="I60" s="87">
        <v>41.36</v>
      </c>
      <c r="J60" s="40"/>
      <c r="K60" s="153">
        <v>2004</v>
      </c>
      <c r="L60" s="99">
        <v>5</v>
      </c>
      <c r="M60" s="83">
        <v>223.7</v>
      </c>
      <c r="N60" s="89">
        <v>44.74</v>
      </c>
      <c r="O60" t="s" s="125">
        <v>69</v>
      </c>
      <c r="P60" s="129">
        <f>AVERAGE(B53:B60)</f>
        <v>35.875</v>
      </c>
      <c r="Q60" s="97">
        <f>AVERAGE(D53:D60)</f>
        <v>39.2683821762264</v>
      </c>
      <c r="R60" t="s" s="128">
        <v>69</v>
      </c>
      <c r="S60" s="129">
        <f>AVERAGE(G53:G60)</f>
        <v>17.375</v>
      </c>
      <c r="T60" s="97">
        <f>AVERAGE(I53:I60)</f>
        <v>41.4759188391266</v>
      </c>
      <c r="U60" t="s" s="128">
        <v>69</v>
      </c>
      <c r="V60" s="129">
        <f>AVERAGE(L53:L60)</f>
        <v>4.125</v>
      </c>
      <c r="W60" s="97">
        <f>AVERAGE(N53:N60)</f>
        <v>44.058125</v>
      </c>
    </row>
    <row r="61" ht="21.95" customHeight="1">
      <c r="A61" s="152">
        <v>2005</v>
      </c>
      <c r="B61" s="99">
        <v>52</v>
      </c>
      <c r="C61" s="83">
        <v>2058</v>
      </c>
      <c r="D61" s="87">
        <v>39.5769230769231</v>
      </c>
      <c r="E61" s="40"/>
      <c r="F61" s="153">
        <v>2005</v>
      </c>
      <c r="G61" s="99">
        <v>29</v>
      </c>
      <c r="H61" s="83">
        <v>1196.9</v>
      </c>
      <c r="I61" s="87">
        <v>41.2724137931034</v>
      </c>
      <c r="J61" s="40"/>
      <c r="K61" s="153">
        <v>2005</v>
      </c>
      <c r="L61" s="99">
        <v>5</v>
      </c>
      <c r="M61" s="83">
        <v>222.2</v>
      </c>
      <c r="N61" s="89">
        <v>44.44</v>
      </c>
      <c r="O61" t="s" s="125">
        <v>68</v>
      </c>
      <c r="P61" s="129">
        <f>AVERAGE(B53:B61)</f>
        <v>37.6666666666667</v>
      </c>
      <c r="Q61" s="97">
        <f>AVERAGE(D53:D61)</f>
        <v>39.302664498526</v>
      </c>
      <c r="R61" t="s" s="128">
        <v>68</v>
      </c>
      <c r="S61" s="129">
        <f>AVERAGE(G53:G61)</f>
        <v>18.6666666666667</v>
      </c>
      <c r="T61" s="97">
        <f>AVERAGE(I53:I61)</f>
        <v>41.4533071673462</v>
      </c>
      <c r="U61" t="s" s="128">
        <v>68</v>
      </c>
      <c r="V61" s="129">
        <f>AVERAGE(L53:L61)</f>
        <v>4.22222222222222</v>
      </c>
      <c r="W61" s="97">
        <f>AVERAGE(N53:N61)</f>
        <v>44.1005555555556</v>
      </c>
    </row>
    <row r="62" ht="21.95" customHeight="1">
      <c r="A62" s="152">
        <v>2006</v>
      </c>
      <c r="B62" s="99">
        <v>34</v>
      </c>
      <c r="C62" s="83">
        <v>1348.3</v>
      </c>
      <c r="D62" s="87">
        <v>39.6558823529412</v>
      </c>
      <c r="E62" s="40"/>
      <c r="F62" s="153">
        <v>2006</v>
      </c>
      <c r="G62" s="99">
        <v>20</v>
      </c>
      <c r="H62" s="83">
        <v>832.5</v>
      </c>
      <c r="I62" s="87">
        <v>41.625</v>
      </c>
      <c r="J62" s="40"/>
      <c r="K62" s="153">
        <v>2006</v>
      </c>
      <c r="L62" s="99">
        <v>4</v>
      </c>
      <c r="M62" s="83">
        <v>176.3</v>
      </c>
      <c r="N62" s="89">
        <v>44.075</v>
      </c>
      <c r="O62" t="s" s="125">
        <v>67</v>
      </c>
      <c r="P62" s="129">
        <f>AVERAGE(B53:B62)</f>
        <v>37.3</v>
      </c>
      <c r="Q62" s="97">
        <f>AVERAGE(D53:D62)</f>
        <v>39.3379862839676</v>
      </c>
      <c r="R62" t="s" s="128">
        <v>67</v>
      </c>
      <c r="S62" s="129">
        <f>AVERAGE(G53:G62)</f>
        <v>18.8</v>
      </c>
      <c r="T62" s="97">
        <f>AVERAGE(I53:I62)</f>
        <v>41.4704764506116</v>
      </c>
      <c r="U62" t="s" s="128">
        <v>67</v>
      </c>
      <c r="V62" s="129">
        <f>AVERAGE(L53:L62)</f>
        <v>4.2</v>
      </c>
      <c r="W62" s="97">
        <f>AVERAGE(N53:N62)</f>
        <v>44.098</v>
      </c>
    </row>
    <row r="63" ht="21.95" customHeight="1">
      <c r="A63" s="152">
        <v>2007</v>
      </c>
      <c r="B63" s="99">
        <v>60</v>
      </c>
      <c r="C63" s="83">
        <v>2371.2</v>
      </c>
      <c r="D63" s="87">
        <v>39.52</v>
      </c>
      <c r="E63" s="40"/>
      <c r="F63" s="153">
        <v>2007</v>
      </c>
      <c r="G63" s="99">
        <v>35</v>
      </c>
      <c r="H63" s="83">
        <v>1449.9</v>
      </c>
      <c r="I63" s="87">
        <v>41.4257142857143</v>
      </c>
      <c r="J63" s="40"/>
      <c r="K63" s="153">
        <v>2007</v>
      </c>
      <c r="L63" s="99">
        <v>8</v>
      </c>
      <c r="M63" s="83">
        <v>348.8</v>
      </c>
      <c r="N63" s="89">
        <v>43.6</v>
      </c>
      <c r="O63" t="s" s="125">
        <v>66</v>
      </c>
      <c r="P63" s="129">
        <f>AVERAGE(B53:B63)</f>
        <v>39.3636363636364</v>
      </c>
      <c r="Q63" s="97">
        <f>AVERAGE(D53:D63)</f>
        <v>39.354532985425</v>
      </c>
      <c r="R63" t="s" s="128">
        <v>66</v>
      </c>
      <c r="S63" s="129">
        <f>AVERAGE(G53:G63)</f>
        <v>20.2727272727273</v>
      </c>
      <c r="T63" s="97">
        <f>AVERAGE(I53:I63)</f>
        <v>41.4664071628936</v>
      </c>
      <c r="U63" t="s" s="128">
        <v>66</v>
      </c>
      <c r="V63" s="129">
        <f>AVERAGE(L53:L63)</f>
        <v>4.54545454545455</v>
      </c>
      <c r="W63" s="97">
        <f>AVERAGE(N53:N63)</f>
        <v>44.0527272727273</v>
      </c>
    </row>
    <row r="64" ht="21.95" customHeight="1">
      <c r="A64" s="152">
        <v>2008</v>
      </c>
      <c r="B64" s="99">
        <v>40</v>
      </c>
      <c r="C64" s="83">
        <v>1580.9</v>
      </c>
      <c r="D64" s="87">
        <v>39.5225</v>
      </c>
      <c r="E64" s="40"/>
      <c r="F64" s="153">
        <v>2008</v>
      </c>
      <c r="G64" s="99">
        <v>25</v>
      </c>
      <c r="H64" s="83">
        <v>1025.9</v>
      </c>
      <c r="I64" s="87">
        <v>41.036</v>
      </c>
      <c r="J64" s="40"/>
      <c r="K64" s="153">
        <v>2008</v>
      </c>
      <c r="L64" s="99">
        <v>0</v>
      </c>
      <c r="M64" s="83">
        <v>0</v>
      </c>
      <c r="N64" s="89"/>
      <c r="O64" t="s" s="125">
        <v>65</v>
      </c>
      <c r="P64" s="129">
        <f>AVERAGE(B53:B64)</f>
        <v>39.4166666666667</v>
      </c>
      <c r="Q64" s="97">
        <f>AVERAGE(D53:D64)</f>
        <v>39.3685302366396</v>
      </c>
      <c r="R64" t="s" s="128">
        <v>65</v>
      </c>
      <c r="S64" s="129">
        <f>AVERAGE(G53:G64)</f>
        <v>20.6666666666667</v>
      </c>
      <c r="T64" s="97">
        <f>AVERAGE(I53:I64)</f>
        <v>41.4305398993192</v>
      </c>
      <c r="U64" t="s" s="128">
        <v>65</v>
      </c>
      <c r="V64" s="129">
        <f>AVERAGE(L53:L64)</f>
        <v>4.16666666666667</v>
      </c>
      <c r="W64" s="97">
        <f>AVERAGE(N53:N64)</f>
        <v>44.0527272727273</v>
      </c>
    </row>
    <row r="65" ht="21.95" customHeight="1">
      <c r="A65" s="152">
        <v>2009</v>
      </c>
      <c r="B65" s="99">
        <v>51</v>
      </c>
      <c r="C65" s="83">
        <v>2018.1</v>
      </c>
      <c r="D65" s="87">
        <v>39.5705882352941</v>
      </c>
      <c r="E65" s="40"/>
      <c r="F65" s="153">
        <v>2009</v>
      </c>
      <c r="G65" s="99">
        <v>26</v>
      </c>
      <c r="H65" s="83">
        <v>1088.9</v>
      </c>
      <c r="I65" s="87">
        <v>41.8807692307692</v>
      </c>
      <c r="J65" s="40"/>
      <c r="K65" s="153">
        <v>2009</v>
      </c>
      <c r="L65" s="99">
        <v>9</v>
      </c>
      <c r="M65" s="83">
        <v>399.1</v>
      </c>
      <c r="N65" s="89">
        <v>44.3444444444444</v>
      </c>
      <c r="O65" t="s" s="125">
        <v>64</v>
      </c>
      <c r="P65" s="129">
        <f>AVERAGE(B53:B65)</f>
        <v>40.3076923076923</v>
      </c>
      <c r="Q65" s="97">
        <f>AVERAGE(D53:D65)</f>
        <v>39.384073159613</v>
      </c>
      <c r="R65" t="s" s="128">
        <v>64</v>
      </c>
      <c r="S65" s="129">
        <f>AVERAGE(G53:G65)</f>
        <v>21.0769230769231</v>
      </c>
      <c r="T65" s="97">
        <f>AVERAGE(I53:I65)</f>
        <v>41.4651729248153</v>
      </c>
      <c r="U65" t="s" s="128">
        <v>64</v>
      </c>
      <c r="V65" s="129">
        <f>AVERAGE(L53:L65)</f>
        <v>4.53846153846154</v>
      </c>
      <c r="W65" s="97">
        <f>AVERAGE(N53:N65)</f>
        <v>44.077037037037</v>
      </c>
    </row>
    <row r="66" ht="21.95" customHeight="1">
      <c r="A66" s="152">
        <v>2010</v>
      </c>
      <c r="B66" s="99">
        <v>42</v>
      </c>
      <c r="C66" s="83">
        <v>1628.6</v>
      </c>
      <c r="D66" s="87">
        <v>38.7761904761905</v>
      </c>
      <c r="E66" s="40"/>
      <c r="F66" s="153">
        <v>2010</v>
      </c>
      <c r="G66" s="99">
        <v>18</v>
      </c>
      <c r="H66" s="83">
        <v>741.8</v>
      </c>
      <c r="I66" s="87">
        <v>41.2111111111111</v>
      </c>
      <c r="J66" s="40"/>
      <c r="K66" s="153">
        <v>2010</v>
      </c>
      <c r="L66" s="99">
        <v>5</v>
      </c>
      <c r="M66" s="83">
        <v>216.7</v>
      </c>
      <c r="N66" s="89">
        <v>43.34</v>
      </c>
      <c r="O66" t="s" s="125">
        <v>63</v>
      </c>
      <c r="P66" s="129">
        <f>AVERAGE(B53:B66)</f>
        <v>40.4285714285714</v>
      </c>
      <c r="Q66" s="97">
        <f>AVERAGE(D53:D66)</f>
        <v>39.340652967940</v>
      </c>
      <c r="R66" t="s" s="128">
        <v>63</v>
      </c>
      <c r="S66" s="129">
        <f>AVERAGE(G53:G66)</f>
        <v>20.8571428571429</v>
      </c>
      <c r="T66" s="97">
        <f>AVERAGE(I53:I66)</f>
        <v>41.4470256524079</v>
      </c>
      <c r="U66" t="s" s="128">
        <v>63</v>
      </c>
      <c r="V66" s="129">
        <f>AVERAGE(L53:L66)</f>
        <v>4.57142857142857</v>
      </c>
      <c r="W66" s="97">
        <f>AVERAGE(N53:N66)</f>
        <v>44.0203418803419</v>
      </c>
    </row>
    <row r="67" ht="21.95" customHeight="1">
      <c r="A67" s="152">
        <v>2011</v>
      </c>
      <c r="B67" s="99">
        <v>28</v>
      </c>
      <c r="C67" s="83">
        <v>1109.1</v>
      </c>
      <c r="D67" s="87">
        <v>39.6107142857143</v>
      </c>
      <c r="E67" s="40"/>
      <c r="F67" s="153">
        <v>2011</v>
      </c>
      <c r="G67" s="99">
        <v>13</v>
      </c>
      <c r="H67" s="83">
        <v>554.3</v>
      </c>
      <c r="I67" s="87">
        <v>42.6384615384615</v>
      </c>
      <c r="J67" s="40"/>
      <c r="K67" s="153">
        <v>2011</v>
      </c>
      <c r="L67" s="99">
        <v>7</v>
      </c>
      <c r="M67" s="83">
        <v>311.2</v>
      </c>
      <c r="N67" s="89">
        <v>44.4571428571429</v>
      </c>
      <c r="O67" t="s" s="125">
        <v>62</v>
      </c>
      <c r="P67" s="129">
        <f>AVERAGE(B53:B67)</f>
        <v>39.6</v>
      </c>
      <c r="Q67" s="97">
        <f>AVERAGE(D53:D67)</f>
        <v>39.3586570557916</v>
      </c>
      <c r="R67" t="s" s="128">
        <v>62</v>
      </c>
      <c r="S67" s="129">
        <f>AVERAGE(G53:G67)</f>
        <v>20.3333333333333</v>
      </c>
      <c r="T67" s="97">
        <f>AVERAGE(I53:I67)</f>
        <v>41.5264547114781</v>
      </c>
      <c r="U67" t="s" s="128">
        <v>62</v>
      </c>
      <c r="V67" s="129">
        <f>AVERAGE(L53:L67)</f>
        <v>4.73333333333333</v>
      </c>
      <c r="W67" s="97">
        <f>AVERAGE(N53:N67)</f>
        <v>44.0515419501134</v>
      </c>
    </row>
    <row r="68" ht="21.95" customHeight="1">
      <c r="A68" s="152">
        <v>2012</v>
      </c>
      <c r="B68" s="99">
        <v>46</v>
      </c>
      <c r="C68" s="83">
        <v>1783.2</v>
      </c>
      <c r="D68" s="87">
        <v>38.7652173913043</v>
      </c>
      <c r="E68" s="40"/>
      <c r="F68" s="153">
        <v>2012</v>
      </c>
      <c r="G68" s="99">
        <v>19</v>
      </c>
      <c r="H68" s="83">
        <v>776.7</v>
      </c>
      <c r="I68" s="87">
        <v>40.8789473684211</v>
      </c>
      <c r="J68" s="40"/>
      <c r="K68" s="153">
        <v>2012</v>
      </c>
      <c r="L68" s="99">
        <v>3</v>
      </c>
      <c r="M68" s="83">
        <v>130.1</v>
      </c>
      <c r="N68" s="89">
        <v>43.3666666666667</v>
      </c>
      <c r="O68" t="s" s="125">
        <v>61</v>
      </c>
      <c r="P68" s="129">
        <f>AVERAGE(B53:B68)</f>
        <v>40</v>
      </c>
      <c r="Q68" s="97">
        <f>AVERAGE(D53:D68)</f>
        <v>39.3215670767612</v>
      </c>
      <c r="R68" t="s" s="128">
        <v>61</v>
      </c>
      <c r="S68" s="129">
        <f>AVERAGE(G53:G68)</f>
        <v>20.25</v>
      </c>
      <c r="T68" s="97">
        <f>AVERAGE(I53:I68)</f>
        <v>41.4859855025371</v>
      </c>
      <c r="U68" t="s" s="128">
        <v>61</v>
      </c>
      <c r="V68" s="129">
        <f>AVERAGE(L53:L68)</f>
        <v>4.625</v>
      </c>
      <c r="W68" s="97">
        <f>AVERAGE(N53:N68)</f>
        <v>44.0058835978836</v>
      </c>
    </row>
    <row r="69" ht="21.95" customHeight="1">
      <c r="A69" s="152">
        <v>2013</v>
      </c>
      <c r="B69" s="99">
        <v>61</v>
      </c>
      <c r="C69" s="83">
        <v>2438.7</v>
      </c>
      <c r="D69" s="87">
        <v>39.9786885245902</v>
      </c>
      <c r="E69" s="40"/>
      <c r="F69" s="153">
        <v>2013</v>
      </c>
      <c r="G69" s="99">
        <v>35</v>
      </c>
      <c r="H69" s="83">
        <v>1476.5</v>
      </c>
      <c r="I69" s="87">
        <v>42.1857142857143</v>
      </c>
      <c r="J69" s="40"/>
      <c r="K69" s="153">
        <v>2013</v>
      </c>
      <c r="L69" s="99">
        <v>11</v>
      </c>
      <c r="M69" s="83">
        <v>500.9</v>
      </c>
      <c r="N69" s="89">
        <v>45.5363636363636</v>
      </c>
      <c r="O69" t="s" s="125">
        <v>60</v>
      </c>
      <c r="P69" s="129">
        <f>AVERAGE(B53:B69)</f>
        <v>41.2352941176471</v>
      </c>
      <c r="Q69" s="97">
        <f>AVERAGE(D53:D69)</f>
        <v>39.3602212795746</v>
      </c>
      <c r="R69" t="s" s="128">
        <v>60</v>
      </c>
      <c r="S69" s="129">
        <f>AVERAGE(G53:G69)</f>
        <v>21.1176470588235</v>
      </c>
      <c r="T69" s="97">
        <f>AVERAGE(I53:I69)</f>
        <v>41.5271460191945</v>
      </c>
      <c r="U69" t="s" s="128">
        <v>60</v>
      </c>
      <c r="V69" s="129">
        <f>AVERAGE(L53:L69)</f>
        <v>5</v>
      </c>
      <c r="W69" s="97">
        <f>AVERAGE(N53:N69)</f>
        <v>44.1015386002886</v>
      </c>
    </row>
    <row r="70" ht="21.95" customHeight="1">
      <c r="A70" s="152">
        <v>2014</v>
      </c>
      <c r="B70" s="99">
        <v>42</v>
      </c>
      <c r="C70" s="83">
        <v>1660.2</v>
      </c>
      <c r="D70" s="87">
        <v>39.5285714285714</v>
      </c>
      <c r="E70" s="40"/>
      <c r="F70" s="153">
        <v>2014</v>
      </c>
      <c r="G70" s="99">
        <v>24</v>
      </c>
      <c r="H70" s="83">
        <v>993.2</v>
      </c>
      <c r="I70" s="87">
        <v>41.3833333333333</v>
      </c>
      <c r="J70" s="40"/>
      <c r="K70" s="153">
        <v>2014</v>
      </c>
      <c r="L70" s="99">
        <v>8</v>
      </c>
      <c r="M70" s="83">
        <v>352.5</v>
      </c>
      <c r="N70" s="89">
        <v>44.0625</v>
      </c>
      <c r="O70" t="s" s="125">
        <v>59</v>
      </c>
      <c r="P70" s="129">
        <f>AVERAGE(B53:B70)</f>
        <v>41.2777777777778</v>
      </c>
      <c r="Q70" s="97">
        <f>AVERAGE(D53:D70)</f>
        <v>39.369574065630</v>
      </c>
      <c r="R70" t="s" s="128">
        <v>59</v>
      </c>
      <c r="S70" s="129">
        <f>AVERAGE(G53:G70)</f>
        <v>21.2777777777778</v>
      </c>
      <c r="T70" s="97">
        <f>AVERAGE(I53:I70)</f>
        <v>41.5191564255356</v>
      </c>
      <c r="U70" t="s" s="128">
        <v>59</v>
      </c>
      <c r="V70" s="129">
        <f>AVERAGE(L53:L70)</f>
        <v>5.16666666666667</v>
      </c>
      <c r="W70" s="97">
        <f>AVERAGE(N53:N70)</f>
        <v>44.0992422120363</v>
      </c>
    </row>
    <row r="71" ht="21.95" customHeight="1">
      <c r="A71" s="152">
        <v>2015</v>
      </c>
      <c r="B71" s="99">
        <v>57</v>
      </c>
      <c r="C71" s="83">
        <v>2246</v>
      </c>
      <c r="D71" s="87">
        <v>39.4035087719298</v>
      </c>
      <c r="E71" s="40"/>
      <c r="F71" s="153">
        <v>2015</v>
      </c>
      <c r="G71" s="99">
        <v>30</v>
      </c>
      <c r="H71" s="83">
        <v>1241.2</v>
      </c>
      <c r="I71" s="87">
        <v>41.3733333333333</v>
      </c>
      <c r="J71" s="40"/>
      <c r="K71" s="153">
        <v>2015</v>
      </c>
      <c r="L71" s="99">
        <v>7</v>
      </c>
      <c r="M71" s="83">
        <v>309.4</v>
      </c>
      <c r="N71" s="89">
        <v>44.2</v>
      </c>
      <c r="O71" t="s" s="125">
        <v>58</v>
      </c>
      <c r="P71" s="129">
        <f>AVERAGE(B53:B71)</f>
        <v>42.1052631578947</v>
      </c>
      <c r="Q71" s="97">
        <f>AVERAGE(D53:D71)</f>
        <v>39.3713601028037</v>
      </c>
      <c r="R71" t="s" s="128">
        <v>58</v>
      </c>
      <c r="S71" s="129">
        <f>AVERAGE(G53:G71)</f>
        <v>21.7368421052632</v>
      </c>
      <c r="T71" s="97">
        <f>AVERAGE(I53:I71)</f>
        <v>41.511481525946</v>
      </c>
      <c r="U71" t="s" s="128">
        <v>58</v>
      </c>
      <c r="V71" s="129">
        <f>AVERAGE(L53:L71)</f>
        <v>5.26315789473684</v>
      </c>
      <c r="W71" s="97">
        <f>AVERAGE(N53:N71)</f>
        <v>44.1048398669232</v>
      </c>
    </row>
    <row r="72" ht="21.95" customHeight="1">
      <c r="A72" s="152">
        <v>2016</v>
      </c>
      <c r="B72" s="99">
        <v>30</v>
      </c>
      <c r="C72" s="83">
        <v>1168.6</v>
      </c>
      <c r="D72" s="87">
        <v>38.9533333333333</v>
      </c>
      <c r="E72" s="40"/>
      <c r="F72" s="153">
        <v>2016</v>
      </c>
      <c r="G72" s="99">
        <v>17</v>
      </c>
      <c r="H72" s="83">
        <v>687.2</v>
      </c>
      <c r="I72" s="87">
        <v>40.4235294117647</v>
      </c>
      <c r="J72" s="40"/>
      <c r="K72" s="153">
        <v>2016</v>
      </c>
      <c r="L72" s="99">
        <v>1</v>
      </c>
      <c r="M72" s="83">
        <v>44.5</v>
      </c>
      <c r="N72" s="89">
        <v>44.5</v>
      </c>
      <c r="O72" t="s" s="125">
        <v>57</v>
      </c>
      <c r="P72" s="129">
        <f>AVERAGE(B53:B72)</f>
        <v>41.5</v>
      </c>
      <c r="Q72" s="97">
        <f>AVERAGE(D53:D72)</f>
        <v>39.3504587643302</v>
      </c>
      <c r="R72" t="s" s="128">
        <v>57</v>
      </c>
      <c r="S72" s="129">
        <f>AVERAGE(G53:G72)</f>
        <v>21.5</v>
      </c>
      <c r="T72" s="97">
        <f>AVERAGE(I53:I72)</f>
        <v>41.4570839202369</v>
      </c>
      <c r="U72" t="s" s="128">
        <v>57</v>
      </c>
      <c r="V72" s="129">
        <f>AVERAGE(L53:L72)</f>
        <v>5.05</v>
      </c>
      <c r="W72" s="97">
        <f>AVERAGE(N53:N72)</f>
        <v>44.1256377686641</v>
      </c>
    </row>
    <row r="73" ht="21.95" customHeight="1">
      <c r="A73" s="152">
        <v>2017</v>
      </c>
      <c r="B73" s="99">
        <v>33</v>
      </c>
      <c r="C73" s="83">
        <v>1291.9</v>
      </c>
      <c r="D73" s="87">
        <v>39.1484848484848</v>
      </c>
      <c r="E73" s="40"/>
      <c r="F73" s="153">
        <v>2017</v>
      </c>
      <c r="G73" s="99">
        <v>16</v>
      </c>
      <c r="H73" s="83">
        <v>655.2</v>
      </c>
      <c r="I73" s="87">
        <v>40.95</v>
      </c>
      <c r="J73" s="40"/>
      <c r="K73" s="153">
        <v>2017</v>
      </c>
      <c r="L73" s="99">
        <v>3</v>
      </c>
      <c r="M73" s="83">
        <v>133.1</v>
      </c>
      <c r="N73" s="89">
        <v>44.3666666666667</v>
      </c>
      <c r="O73" s="96"/>
      <c r="P73" s="83"/>
      <c r="Q73" s="83"/>
      <c r="R73" s="84"/>
      <c r="S73" s="83"/>
      <c r="T73" s="83"/>
      <c r="U73" s="84"/>
      <c r="V73" s="83"/>
      <c r="W73" s="97"/>
    </row>
    <row r="74" ht="21.95" customHeight="1">
      <c r="A74" s="152">
        <v>2018</v>
      </c>
      <c r="B74" s="99">
        <v>35</v>
      </c>
      <c r="C74" s="83">
        <v>1377</v>
      </c>
      <c r="D74" s="87">
        <v>39.3428571428571</v>
      </c>
      <c r="E74" s="40"/>
      <c r="F74" s="153">
        <v>2018</v>
      </c>
      <c r="G74" s="99">
        <v>16</v>
      </c>
      <c r="H74" s="83">
        <v>670.9</v>
      </c>
      <c r="I74" s="87">
        <v>41.93125</v>
      </c>
      <c r="J74" s="40"/>
      <c r="K74" s="153">
        <v>2018</v>
      </c>
      <c r="L74" s="99">
        <v>5</v>
      </c>
      <c r="M74" s="83">
        <v>221.6</v>
      </c>
      <c r="N74" s="89">
        <v>44.32</v>
      </c>
      <c r="O74" s="96"/>
      <c r="P74" s="83"/>
      <c r="Q74" s="83"/>
      <c r="R74" s="84"/>
      <c r="S74" s="83"/>
      <c r="T74" s="83"/>
      <c r="U74" s="84"/>
      <c r="V74" s="83"/>
      <c r="W74" s="97"/>
    </row>
    <row r="75" ht="21.95" customHeight="1">
      <c r="A75" s="152">
        <v>2019</v>
      </c>
      <c r="B75" s="99">
        <v>68</v>
      </c>
      <c r="C75" s="83">
        <v>2727.9</v>
      </c>
      <c r="D75" s="87">
        <v>40.1161764705882</v>
      </c>
      <c r="E75" s="40"/>
      <c r="F75" s="153">
        <v>2019</v>
      </c>
      <c r="G75" s="99">
        <v>40</v>
      </c>
      <c r="H75" s="83">
        <v>1687</v>
      </c>
      <c r="I75" s="87">
        <v>42.175</v>
      </c>
      <c r="J75" s="40"/>
      <c r="K75" s="153">
        <v>2019</v>
      </c>
      <c r="L75" s="99">
        <v>13</v>
      </c>
      <c r="M75" s="83">
        <v>592.4</v>
      </c>
      <c r="N75" s="89">
        <v>45.5692307692308</v>
      </c>
      <c r="O75" s="96"/>
      <c r="P75" s="83"/>
      <c r="Q75" s="83"/>
      <c r="R75" s="84"/>
      <c r="S75" s="83"/>
      <c r="T75" s="83"/>
      <c r="U75" s="84"/>
      <c r="V75" s="83"/>
      <c r="W75" s="97"/>
    </row>
    <row r="76" ht="21.95" customHeight="1">
      <c r="A76" s="152">
        <v>2020</v>
      </c>
      <c r="B76" s="99">
        <v>47</v>
      </c>
      <c r="C76" s="83">
        <v>1834.8</v>
      </c>
      <c r="D76" s="87">
        <v>39.0382978723404</v>
      </c>
      <c r="E76" s="40"/>
      <c r="F76" s="153">
        <v>2020</v>
      </c>
      <c r="G76" s="99">
        <v>22</v>
      </c>
      <c r="H76" s="83">
        <v>909.2</v>
      </c>
      <c r="I76" s="87">
        <v>41.3272727272727</v>
      </c>
      <c r="J76" s="40"/>
      <c r="K76" s="153">
        <v>2020</v>
      </c>
      <c r="L76" s="99">
        <v>5</v>
      </c>
      <c r="M76" s="83">
        <v>226.1</v>
      </c>
      <c r="N76" s="89">
        <v>45.22</v>
      </c>
      <c r="O76" s="96"/>
      <c r="P76" s="83"/>
      <c r="Q76" s="83"/>
      <c r="R76" s="84"/>
      <c r="S76" s="83"/>
      <c r="T76" s="83"/>
      <c r="U76" s="84"/>
      <c r="V76" s="83"/>
      <c r="W76" s="97"/>
    </row>
    <row r="77" ht="21.95" customHeight="1">
      <c r="A77" s="152">
        <v>2021</v>
      </c>
      <c r="B77" s="99">
        <v>31</v>
      </c>
      <c r="C77" s="83">
        <v>1196.1</v>
      </c>
      <c r="D77" s="87">
        <v>38.5838709677419</v>
      </c>
      <c r="E77" s="40"/>
      <c r="F77" s="153">
        <v>2021</v>
      </c>
      <c r="G77" s="99">
        <v>13</v>
      </c>
      <c r="H77" s="83">
        <v>536.5</v>
      </c>
      <c r="I77" s="87">
        <v>41.2692307692308</v>
      </c>
      <c r="J77" s="40"/>
      <c r="K77" s="153">
        <v>2021</v>
      </c>
      <c r="L77" s="99">
        <v>1</v>
      </c>
      <c r="M77" s="83">
        <v>45.1</v>
      </c>
      <c r="N77" s="89">
        <v>45.1</v>
      </c>
      <c r="O77" s="96"/>
      <c r="P77" s="83"/>
      <c r="Q77" s="83"/>
      <c r="R77" s="84"/>
      <c r="S77" s="83"/>
      <c r="T77" s="83"/>
      <c r="U77" s="84"/>
      <c r="V77" s="83"/>
      <c r="W77" s="97"/>
    </row>
    <row r="78" ht="21.95" customHeight="1">
      <c r="A78" s="152">
        <v>2022</v>
      </c>
      <c r="B78" s="99">
        <v>24</v>
      </c>
      <c r="C78" s="83">
        <v>940.4</v>
      </c>
      <c r="D78" s="87">
        <v>39.1833333333333</v>
      </c>
      <c r="E78" s="40"/>
      <c r="F78" s="153">
        <v>2022</v>
      </c>
      <c r="G78" s="99">
        <v>12</v>
      </c>
      <c r="H78" s="83">
        <v>493.9</v>
      </c>
      <c r="I78" s="87">
        <v>41.1583333333333</v>
      </c>
      <c r="J78" s="40"/>
      <c r="K78" s="153">
        <v>2022</v>
      </c>
      <c r="L78" s="99">
        <v>2</v>
      </c>
      <c r="M78" s="83">
        <v>89</v>
      </c>
      <c r="N78" s="89">
        <v>44.5</v>
      </c>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90"/>
      <c r="E97" s="40"/>
      <c r="F97" s="88"/>
      <c r="G97" s="84"/>
      <c r="H97" s="83"/>
      <c r="I97" s="90"/>
      <c r="J97" s="40"/>
      <c r="K97" s="88"/>
      <c r="L97" s="84"/>
      <c r="M97" s="83"/>
      <c r="N97" s="91"/>
      <c r="O97" s="82"/>
      <c r="P97" s="83"/>
      <c r="Q97" s="83"/>
      <c r="R97" s="84"/>
      <c r="S97" s="84"/>
      <c r="T97" s="83"/>
      <c r="U97" s="83"/>
      <c r="V97" s="83"/>
      <c r="W97" s="85"/>
    </row>
    <row r="98" ht="21.95" customHeight="1">
      <c r="A98" s="86"/>
      <c r="B98" s="84"/>
      <c r="C98" s="83"/>
      <c r="D98" s="87"/>
      <c r="E98" s="40"/>
      <c r="F98" s="88"/>
      <c r="G98" s="84"/>
      <c r="H98" s="83"/>
      <c r="I98" s="90"/>
      <c r="J98" s="40"/>
      <c r="K98" s="88"/>
      <c r="L98" s="84"/>
      <c r="M98" s="83"/>
      <c r="N98" s="91"/>
      <c r="O98" s="82"/>
      <c r="P98" s="83"/>
      <c r="Q98" s="83"/>
      <c r="R98" s="84"/>
      <c r="S98" s="84"/>
      <c r="T98" s="83"/>
      <c r="U98" s="83"/>
      <c r="V98" s="83"/>
      <c r="W98" s="85"/>
    </row>
    <row r="99" ht="21.95" customHeight="1">
      <c r="A99" t="s" s="92">
        <v>78</v>
      </c>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t="s" s="93">
        <v>67</v>
      </c>
      <c r="B100" t="s" s="165">
        <v>251</v>
      </c>
      <c r="C100" s="83"/>
      <c r="D100" s="87"/>
      <c r="E100" s="40"/>
      <c r="F100" t="s" s="95">
        <v>67</v>
      </c>
      <c r="G100" t="s" s="165">
        <v>251</v>
      </c>
      <c r="H100" s="83"/>
      <c r="I100" s="87"/>
      <c r="J100" s="40"/>
      <c r="K100" t="s" s="95">
        <v>67</v>
      </c>
      <c r="L100" t="s" s="165">
        <v>251</v>
      </c>
      <c r="M100" s="83"/>
      <c r="N100" s="89"/>
      <c r="O100" s="96"/>
      <c r="P100" s="83"/>
      <c r="Q100" s="83"/>
      <c r="R100" s="84"/>
      <c r="S100" s="83"/>
      <c r="T100" s="83"/>
      <c r="U100" s="84"/>
      <c r="V100" s="83"/>
      <c r="W100" s="97"/>
    </row>
    <row r="101" ht="21.95" customHeight="1">
      <c r="A101" t="s" s="98">
        <v>79</v>
      </c>
      <c r="B101" s="99">
        <f>AVERAGE(B42:B51)</f>
        <v>33.7</v>
      </c>
      <c r="C101" s="83">
        <f>AVERAGE(C42:C51)</f>
        <v>1320.67</v>
      </c>
      <c r="D101" s="87">
        <f>AVERAGE(D42:D51)</f>
        <v>39.161185045901</v>
      </c>
      <c r="E101" s="40"/>
      <c r="F101" t="s" s="100">
        <v>79</v>
      </c>
      <c r="G101" s="99">
        <f>AVERAGE(G42:G51)</f>
        <v>16.9</v>
      </c>
      <c r="H101" s="83">
        <f>AVERAGE(H42:H51)</f>
        <v>697.77</v>
      </c>
      <c r="I101" s="87">
        <f>AVERAGE(I42:I51)</f>
        <v>41.2187303553</v>
      </c>
      <c r="J101" s="40"/>
      <c r="K101" t="s" s="100">
        <v>79</v>
      </c>
      <c r="L101" s="99">
        <f>AVERAGE(L42:L51)</f>
        <v>3.5</v>
      </c>
      <c r="M101" s="83">
        <f>AVERAGE(M42:M51)</f>
        <v>154.56</v>
      </c>
      <c r="N101" s="89">
        <f>AVERAGE(N42:N51)</f>
        <v>44.1490740740741</v>
      </c>
      <c r="O101" s="96"/>
      <c r="P101" s="83"/>
      <c r="Q101" s="83"/>
      <c r="R101" s="84"/>
      <c r="S101" s="83"/>
      <c r="T101" s="83"/>
      <c r="U101" s="84"/>
      <c r="V101" s="83"/>
      <c r="W101" s="97"/>
    </row>
    <row r="102" ht="21.95" customHeight="1">
      <c r="A102" t="s" s="98">
        <v>80</v>
      </c>
      <c r="B102" s="83">
        <f>AVERAGE(B53:B62)</f>
        <v>37.3</v>
      </c>
      <c r="C102" s="83">
        <f>AVERAGE(C53:C62)</f>
        <v>1467.15</v>
      </c>
      <c r="D102" s="87">
        <f>AVERAGE(D53:D62)</f>
        <v>39.3379862839676</v>
      </c>
      <c r="E102" s="40"/>
      <c r="F102" t="s" s="100">
        <v>80</v>
      </c>
      <c r="G102" s="83">
        <f>AVERAGE(G53:G62)</f>
        <v>18.8</v>
      </c>
      <c r="H102" s="83">
        <f>AVERAGE(H53:H62)</f>
        <v>780.24</v>
      </c>
      <c r="I102" s="87">
        <f>AVERAGE(I53:I62)</f>
        <v>41.4704764506116</v>
      </c>
      <c r="J102" s="40"/>
      <c r="K102" t="s" s="100">
        <v>80</v>
      </c>
      <c r="L102" s="83">
        <f>AVERAGE(L53:L62)</f>
        <v>4.2</v>
      </c>
      <c r="M102" s="83">
        <f>AVERAGE(M53:M62)</f>
        <v>186.5</v>
      </c>
      <c r="N102" s="89">
        <f>AVERAGE(N53:N62)</f>
        <v>44.098</v>
      </c>
      <c r="O102" s="96"/>
      <c r="P102" s="83"/>
      <c r="Q102" s="83"/>
      <c r="R102" s="84"/>
      <c r="S102" s="83"/>
      <c r="T102" s="83"/>
      <c r="U102" s="84"/>
      <c r="V102" s="83"/>
      <c r="W102" s="97"/>
    </row>
    <row r="103" ht="21.95" customHeight="1">
      <c r="A103" t="s" s="101">
        <v>81</v>
      </c>
      <c r="B103" s="84"/>
      <c r="C103" s="84"/>
      <c r="D103" s="90"/>
      <c r="E103" s="40"/>
      <c r="F103" t="s" s="102">
        <v>81</v>
      </c>
      <c r="G103" s="84"/>
      <c r="H103" s="84"/>
      <c r="I103" s="90"/>
      <c r="J103" s="40"/>
      <c r="K103" t="s" s="102">
        <v>81</v>
      </c>
      <c r="L103" s="84"/>
      <c r="M103" s="84"/>
      <c r="N103" s="91"/>
      <c r="O103" s="96"/>
      <c r="P103" s="83"/>
      <c r="Q103" s="83"/>
      <c r="R103" s="84"/>
      <c r="S103" s="83"/>
      <c r="T103" s="83"/>
      <c r="U103" s="84"/>
      <c r="V103" s="83"/>
      <c r="W103" s="97"/>
    </row>
    <row r="104" ht="21.95" customHeight="1">
      <c r="A104" t="s" s="103">
        <v>82</v>
      </c>
      <c r="B104" s="83">
        <f>AVERAGE(B39:B48)</f>
        <v>33.6</v>
      </c>
      <c r="C104" s="83">
        <f>AVERAGE(C39:C48)</f>
        <v>1317.53</v>
      </c>
      <c r="D104" s="87">
        <f>AVERAGE(D39:D48)</f>
        <v>39.1866285484152</v>
      </c>
      <c r="E104" s="40"/>
      <c r="F104" t="s" s="104">
        <v>82</v>
      </c>
      <c r="G104" s="83">
        <f>AVERAGE(G39:G48)</f>
        <v>17.1</v>
      </c>
      <c r="H104" s="83">
        <f>AVERAGE(H39:H48)</f>
        <v>705.22</v>
      </c>
      <c r="I104" s="87">
        <f>AVERAGE(I39:I48)</f>
        <v>41.225641604010</v>
      </c>
      <c r="J104" s="40"/>
      <c r="K104" t="s" s="104">
        <v>82</v>
      </c>
      <c r="L104" s="83">
        <f>AVERAGE(L39:L48)</f>
        <v>3.9</v>
      </c>
      <c r="M104" s="83">
        <f>AVERAGE(M39:M48)</f>
        <v>171.87</v>
      </c>
      <c r="N104" s="89">
        <f>AVERAGE(N39:N48)</f>
        <v>44.0396428571429</v>
      </c>
      <c r="O104" s="96"/>
      <c r="P104" s="83"/>
      <c r="Q104" s="83"/>
      <c r="R104" s="84"/>
      <c r="S104" s="83"/>
      <c r="T104" s="83"/>
      <c r="U104" s="84"/>
      <c r="V104" s="83"/>
      <c r="W104" s="97"/>
    </row>
    <row r="105" ht="21.95" customHeight="1">
      <c r="A105" t="s" s="103">
        <v>83</v>
      </c>
      <c r="B105" s="83">
        <f>AVERAGE(B50:B59)</f>
        <v>35.1</v>
      </c>
      <c r="C105" s="83">
        <f>AVERAGE(C50:C59)</f>
        <v>1372.33</v>
      </c>
      <c r="D105" s="87">
        <f>AVERAGE(D50:D59)</f>
        <v>39.0855108869485</v>
      </c>
      <c r="E105" s="40"/>
      <c r="F105" t="s" s="104">
        <v>83</v>
      </c>
      <c r="G105" s="83">
        <f>AVERAGE(G50:G59)</f>
        <v>16.2</v>
      </c>
      <c r="H105" s="83">
        <f>AVERAGE(H50:H59)</f>
        <v>670.9400000000001</v>
      </c>
      <c r="I105" s="87">
        <f>AVERAGE(I50:I59)</f>
        <v>41.3007448752228</v>
      </c>
      <c r="J105" s="40"/>
      <c r="K105" t="s" s="104">
        <v>83</v>
      </c>
      <c r="L105" s="83">
        <f>AVERAGE(L50:L59)</f>
        <v>3.4</v>
      </c>
      <c r="M105" s="83">
        <f>AVERAGE(M50:M59)</f>
        <v>150.57</v>
      </c>
      <c r="N105" s="89">
        <f>AVERAGE(N50:N59)</f>
        <v>43.9305555555556</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93">
        <v>72</v>
      </c>
      <c r="B107" s="84"/>
      <c r="C107" s="84"/>
      <c r="D107" s="90"/>
      <c r="E107" s="40"/>
      <c r="F107" t="s" s="95">
        <v>72</v>
      </c>
      <c r="G107" s="84"/>
      <c r="H107" s="84"/>
      <c r="I107" s="90"/>
      <c r="J107" s="40"/>
      <c r="K107" t="s" s="95">
        <v>72</v>
      </c>
      <c r="L107" s="84"/>
      <c r="M107" s="84"/>
      <c r="N107" s="91"/>
      <c r="O107" s="96"/>
      <c r="P107" s="83"/>
      <c r="Q107" s="83"/>
      <c r="R107" s="84"/>
      <c r="S107" s="83"/>
      <c r="T107" s="83"/>
      <c r="U107" s="84"/>
      <c r="V107" s="83"/>
      <c r="W107" s="97"/>
    </row>
    <row r="108" ht="21.95" customHeight="1">
      <c r="A108" t="s" s="98">
        <v>79</v>
      </c>
      <c r="B108" s="83">
        <f>AVERAGE(B47:B51)</f>
        <v>32.4</v>
      </c>
      <c r="C108" s="83">
        <f>AVERAGE(C47:C51)</f>
        <v>1270.28</v>
      </c>
      <c r="D108" s="87">
        <f>AVERAGE(D47:D51)</f>
        <v>39.1791149400987</v>
      </c>
      <c r="E108" s="40"/>
      <c r="F108" t="s" s="100">
        <v>79</v>
      </c>
      <c r="G108" s="83">
        <f>AVERAGE(G47:G51)</f>
        <v>16</v>
      </c>
      <c r="H108" s="83">
        <f>AVERAGE(H47:H51)</f>
        <v>661.66</v>
      </c>
      <c r="I108" s="87">
        <f>AVERAGE(I47:I51)</f>
        <v>41.2515835176176</v>
      </c>
      <c r="J108" s="40"/>
      <c r="K108" t="s" s="100">
        <v>79</v>
      </c>
      <c r="L108" s="83">
        <f>AVERAGE(L47:L51)</f>
        <v>3.2</v>
      </c>
      <c r="M108" s="83">
        <f>AVERAGE(M47:M51)</f>
        <v>142.08</v>
      </c>
      <c r="N108" s="89">
        <f>AVERAGE(N47:N51)</f>
        <v>44.4666666666667</v>
      </c>
      <c r="O108" s="96"/>
      <c r="P108" s="83"/>
      <c r="Q108" s="83"/>
      <c r="R108" s="84"/>
      <c r="S108" s="83"/>
      <c r="T108" s="83"/>
      <c r="U108" s="84"/>
      <c r="V108" s="83"/>
      <c r="W108" s="97"/>
    </row>
    <row r="109" ht="21.95" customHeight="1">
      <c r="A109" t="s" s="98">
        <v>80</v>
      </c>
      <c r="B109" s="83">
        <f>AVERAGE(B53:B57)</f>
        <v>34.2</v>
      </c>
      <c r="C109" s="83">
        <f>AVERAGE(C53:C57)</f>
        <v>1347.76</v>
      </c>
      <c r="D109" s="87">
        <f>AVERAGE(D53:D57)</f>
        <v>39.3849415906932</v>
      </c>
      <c r="E109" s="40"/>
      <c r="F109" t="s" s="100">
        <v>80</v>
      </c>
      <c r="G109" s="83">
        <f>AVERAGE(G53:G57)</f>
        <v>16.8</v>
      </c>
      <c r="H109" s="83">
        <f>AVERAGE(H53:H57)</f>
        <v>701.12</v>
      </c>
      <c r="I109" s="87">
        <f>AVERAGE(I53:I57)</f>
        <v>41.6488034759358</v>
      </c>
      <c r="J109" s="40"/>
      <c r="K109" t="s" s="100">
        <v>80</v>
      </c>
      <c r="L109" s="83">
        <f>AVERAGE(L53:L57)</f>
        <v>4.4</v>
      </c>
      <c r="M109" s="83">
        <f>AVERAGE(M53:M57)</f>
        <v>195.8</v>
      </c>
      <c r="N109" s="89">
        <f>AVERAGE(N53:N57)</f>
        <v>44.02</v>
      </c>
      <c r="O109" s="96"/>
      <c r="P109" s="83"/>
      <c r="Q109" s="83"/>
      <c r="R109" s="84"/>
      <c r="S109" s="83"/>
      <c r="T109" s="83"/>
      <c r="U109" s="84"/>
      <c r="V109" s="83"/>
      <c r="W109" s="97"/>
    </row>
    <row r="110" ht="21.95" customHeight="1">
      <c r="A110" t="s" s="101">
        <v>81</v>
      </c>
      <c r="B110" s="84"/>
      <c r="C110" s="84"/>
      <c r="D110" s="90"/>
      <c r="E110" s="40"/>
      <c r="F110" t="s" s="102">
        <v>81</v>
      </c>
      <c r="G110" s="84"/>
      <c r="H110" s="84"/>
      <c r="I110" s="90"/>
      <c r="J110" s="40"/>
      <c r="K110" t="s" s="102">
        <v>81</v>
      </c>
      <c r="L110" s="84"/>
      <c r="M110" s="84"/>
      <c r="N110" s="91"/>
      <c r="O110" s="96"/>
      <c r="P110" s="83"/>
      <c r="Q110" s="83"/>
      <c r="R110" s="84"/>
      <c r="S110" s="83"/>
      <c r="T110" s="83"/>
      <c r="U110" s="84"/>
      <c r="V110" s="83"/>
      <c r="W110" s="97"/>
    </row>
    <row r="111" ht="21.95" customHeight="1">
      <c r="A111" t="s" s="103">
        <v>82</v>
      </c>
      <c r="B111" s="83">
        <f>AVERAGE(B44:B48)</f>
        <v>33</v>
      </c>
      <c r="C111" s="83">
        <f>AVERAGE(C44:C48)</f>
        <v>1294.42</v>
      </c>
      <c r="D111" s="87">
        <f>AVERAGE(D44:D48)</f>
        <v>39.2017905052388</v>
      </c>
      <c r="E111" s="40"/>
      <c r="F111" t="s" s="104">
        <v>82</v>
      </c>
      <c r="G111" s="83">
        <f>AVERAGE(G44:G48)</f>
        <v>17.4</v>
      </c>
      <c r="H111" s="83">
        <f>AVERAGE(H44:H48)</f>
        <v>716.3200000000001</v>
      </c>
      <c r="I111" s="87">
        <f>AVERAGE(I44:I48)</f>
        <v>41.1749323308271</v>
      </c>
      <c r="J111" s="40"/>
      <c r="K111" t="s" s="104">
        <v>82</v>
      </c>
      <c r="L111" s="83">
        <f>AVERAGE(L44:L48)</f>
        <v>3.4</v>
      </c>
      <c r="M111" s="83">
        <f>AVERAGE(M44:M48)</f>
        <v>150.32</v>
      </c>
      <c r="N111" s="89">
        <f>AVERAGE(N44:N48)</f>
        <v>44.2583333333333</v>
      </c>
      <c r="O111" s="96"/>
      <c r="P111" s="83"/>
      <c r="Q111" s="83"/>
      <c r="R111" s="84"/>
      <c r="S111" s="83"/>
      <c r="T111" s="83"/>
      <c r="U111" s="84"/>
      <c r="V111" s="83"/>
      <c r="W111" s="97"/>
    </row>
    <row r="112" ht="21.95" customHeight="1">
      <c r="A112" t="s" s="103">
        <v>83</v>
      </c>
      <c r="B112" s="83">
        <f>AVERAGE(B50:B54)</f>
        <v>38.8</v>
      </c>
      <c r="C112" s="83">
        <f>AVERAGE(C50:C54)</f>
        <v>1514.4</v>
      </c>
      <c r="D112" s="87">
        <f>AVERAGE(D50:D54)</f>
        <v>38.9570162790698</v>
      </c>
      <c r="E112" s="40"/>
      <c r="F112" t="s" s="104">
        <v>83</v>
      </c>
      <c r="G112" s="83">
        <f>AVERAGE(G50:G54)</f>
        <v>16.6</v>
      </c>
      <c r="H112" s="83">
        <f>AVERAGE(H50:H54)</f>
        <v>689.52</v>
      </c>
      <c r="I112" s="87">
        <f>AVERAGE(I50:I54)</f>
        <v>41.3520196078431</v>
      </c>
      <c r="J112" s="40"/>
      <c r="K112" t="s" s="104">
        <v>83</v>
      </c>
      <c r="L112" s="83">
        <f>AVERAGE(L50:L54)</f>
        <v>3.8</v>
      </c>
      <c r="M112" s="83">
        <f>AVERAGE(M50:M54)</f>
        <v>168.38</v>
      </c>
      <c r="N112" s="89">
        <f>AVERAGE(N50:N54)</f>
        <v>44.1708333333333</v>
      </c>
      <c r="O112" s="96"/>
      <c r="P112" s="83"/>
      <c r="Q112" s="83"/>
      <c r="R112" s="84"/>
      <c r="S112" s="83"/>
      <c r="T112" s="83"/>
      <c r="U112" s="84"/>
      <c r="V112" s="83"/>
      <c r="W112" s="97"/>
    </row>
    <row r="113" ht="21.95" customHeight="1">
      <c r="A113" s="105"/>
      <c r="B113" s="83"/>
      <c r="C113" s="83"/>
      <c r="D113" s="87"/>
      <c r="E113" s="40"/>
      <c r="F113" s="106"/>
      <c r="G113" s="84"/>
      <c r="H113" s="83"/>
      <c r="I113" s="87"/>
      <c r="J113" s="40"/>
      <c r="K113" s="106"/>
      <c r="L113" s="84"/>
      <c r="M113" s="83"/>
      <c r="N113" s="89"/>
      <c r="O113" s="96"/>
      <c r="P113" s="83"/>
      <c r="Q113" s="83"/>
      <c r="R113" s="84"/>
      <c r="S113" s="83"/>
      <c r="T113" s="83"/>
      <c r="U113" s="84"/>
      <c r="V113" s="83"/>
      <c r="W113" s="97"/>
    </row>
    <row r="114" ht="21.95" customHeight="1">
      <c r="A114" s="105"/>
      <c r="B114" s="107"/>
      <c r="C114" t="s" s="108">
        <v>84</v>
      </c>
      <c r="D114" s="87"/>
      <c r="E114" s="40"/>
      <c r="F114" s="106"/>
      <c r="G114" s="84"/>
      <c r="H114" s="83"/>
      <c r="I114" s="87"/>
      <c r="J114" s="40"/>
      <c r="K114" s="106"/>
      <c r="L114" s="84"/>
      <c r="M114" s="83"/>
      <c r="N114" s="89"/>
      <c r="O114" s="96"/>
      <c r="P114" s="83"/>
      <c r="Q114" s="83"/>
      <c r="R114" s="84"/>
      <c r="S114" s="83"/>
      <c r="T114" s="83"/>
      <c r="U114" s="84"/>
      <c r="V114" s="83"/>
      <c r="W114" s="97"/>
    </row>
    <row r="115" ht="22.75" customHeight="1">
      <c r="A115" s="109"/>
      <c r="B115" s="110"/>
      <c r="C115" t="s" s="111">
        <v>85</v>
      </c>
      <c r="D115" s="112"/>
      <c r="E115" s="113"/>
      <c r="F115" s="114"/>
      <c r="G115" s="115"/>
      <c r="H115" s="116"/>
      <c r="I115" s="112"/>
      <c r="J115" s="113"/>
      <c r="K115" s="114"/>
      <c r="L115" s="115"/>
      <c r="M115" s="116"/>
      <c r="N115" s="117"/>
      <c r="O115" s="118"/>
      <c r="P115" s="116"/>
      <c r="Q115" s="116"/>
      <c r="R115" s="115"/>
      <c r="S115" s="116"/>
      <c r="T115" s="116"/>
      <c r="U115" s="115"/>
      <c r="V115" s="116"/>
      <c r="W115"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2" customWidth="1"/>
    <col min="2" max="4" width="12.1719" style="262" customWidth="1"/>
    <col min="5" max="5" width="1.35156" style="262" customWidth="1"/>
    <col min="6" max="6" width="10" style="262" customWidth="1"/>
    <col min="7" max="9" width="12.1719" style="262" customWidth="1"/>
    <col min="10" max="10" width="1.35156" style="262" customWidth="1"/>
    <col min="11" max="11" width="10" style="262" customWidth="1"/>
    <col min="12" max="14" width="12.1719" style="262" customWidth="1"/>
    <col min="15" max="15" width="10.8516" style="262" customWidth="1"/>
    <col min="16" max="17" width="6.5" style="262" customWidth="1"/>
    <col min="18" max="18" width="10.8516" style="262" customWidth="1"/>
    <col min="19" max="20" width="6.5" style="262" customWidth="1"/>
    <col min="21" max="21" width="10.8516" style="262" customWidth="1"/>
    <col min="22" max="23" width="6.5" style="262" customWidth="1"/>
    <col min="24" max="16384" width="16.3516" style="262" customWidth="1"/>
  </cols>
  <sheetData>
    <row r="1" ht="63.8" customHeight="1">
      <c r="A1" t="s" s="134">
        <v>253</v>
      </c>
      <c r="B1" t="s" s="191">
        <v>40</v>
      </c>
      <c r="C1" t="s" s="191">
        <v>41</v>
      </c>
      <c r="D1" t="s" s="192">
        <v>42</v>
      </c>
      <c r="E1" s="29"/>
      <c r="F1" t="s" s="137">
        <v>254</v>
      </c>
      <c r="G1" t="s" s="191">
        <v>44</v>
      </c>
      <c r="H1" t="s" s="191">
        <v>45</v>
      </c>
      <c r="I1" t="s" s="192">
        <v>46</v>
      </c>
      <c r="J1" s="29"/>
      <c r="K1" t="s" s="137">
        <v>255</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27</v>
      </c>
      <c r="C3" s="83">
        <v>622.6</v>
      </c>
      <c r="D3" s="87">
        <v>23.0592592592593</v>
      </c>
      <c r="E3" s="40"/>
      <c r="F3" s="153">
        <v>1910</v>
      </c>
      <c r="G3" s="99">
        <v>6</v>
      </c>
      <c r="H3" s="83">
        <v>148.9</v>
      </c>
      <c r="I3" s="87">
        <v>24.8166666666667</v>
      </c>
      <c r="J3" s="40"/>
      <c r="K3" s="153">
        <v>1910</v>
      </c>
      <c r="L3" s="99">
        <v>1</v>
      </c>
      <c r="M3" s="83">
        <v>27.2</v>
      </c>
      <c r="N3" s="89">
        <v>27.2</v>
      </c>
      <c r="O3" s="148"/>
      <c r="P3" s="143"/>
      <c r="Q3" s="154"/>
      <c r="R3" s="151"/>
      <c r="S3" s="143"/>
      <c r="T3" s="154"/>
      <c r="U3" s="151"/>
      <c r="V3" s="143"/>
      <c r="W3" s="154"/>
    </row>
    <row r="4" ht="21.95" customHeight="1">
      <c r="A4" s="152">
        <v>1911</v>
      </c>
      <c r="B4" s="99">
        <v>16</v>
      </c>
      <c r="C4" s="83">
        <v>377.6</v>
      </c>
      <c r="D4" s="87">
        <v>23.6</v>
      </c>
      <c r="E4" s="40"/>
      <c r="F4" s="153">
        <v>1911</v>
      </c>
      <c r="G4" s="99">
        <v>5</v>
      </c>
      <c r="H4" s="83">
        <v>130.5</v>
      </c>
      <c r="I4" s="87">
        <v>26.1</v>
      </c>
      <c r="J4" s="40"/>
      <c r="K4" s="153">
        <v>1911</v>
      </c>
      <c r="L4" s="99">
        <v>2</v>
      </c>
      <c r="M4" s="83">
        <v>58.3</v>
      </c>
      <c r="N4" s="89">
        <v>29.15</v>
      </c>
      <c r="O4" s="155"/>
      <c r="P4" s="129"/>
      <c r="Q4" s="97"/>
      <c r="R4" s="156"/>
      <c r="S4" s="129"/>
      <c r="T4" s="97"/>
      <c r="U4" s="156"/>
      <c r="V4" s="129"/>
      <c r="W4" s="97"/>
    </row>
    <row r="5" ht="21.95" customHeight="1">
      <c r="A5" s="152">
        <v>1912</v>
      </c>
      <c r="B5" s="99">
        <v>18</v>
      </c>
      <c r="C5" s="83">
        <v>429.4</v>
      </c>
      <c r="D5" s="87">
        <v>23.8555555555556</v>
      </c>
      <c r="E5" s="40"/>
      <c r="F5" s="153">
        <v>1912</v>
      </c>
      <c r="G5" s="99">
        <v>7</v>
      </c>
      <c r="H5" s="83">
        <v>180.5</v>
      </c>
      <c r="I5" s="87">
        <v>25.7857142857143</v>
      </c>
      <c r="J5" s="40"/>
      <c r="K5" s="153">
        <v>1912</v>
      </c>
      <c r="L5" s="99">
        <v>2</v>
      </c>
      <c r="M5" s="83">
        <v>58.3</v>
      </c>
      <c r="N5" s="89">
        <v>29.15</v>
      </c>
      <c r="O5" s="155"/>
      <c r="P5" s="129"/>
      <c r="Q5" s="97"/>
      <c r="R5" s="156"/>
      <c r="S5" s="129"/>
      <c r="T5" s="97"/>
      <c r="U5" s="156"/>
      <c r="V5" s="129"/>
      <c r="W5" s="97"/>
    </row>
    <row r="6" ht="21.95" customHeight="1">
      <c r="A6" s="152">
        <v>1913</v>
      </c>
      <c r="B6" s="99">
        <v>32</v>
      </c>
      <c r="C6" s="83">
        <v>763.5</v>
      </c>
      <c r="D6" s="87">
        <v>23.859375</v>
      </c>
      <c r="E6" s="40"/>
      <c r="F6" s="153">
        <v>1913</v>
      </c>
      <c r="G6" s="99">
        <v>16</v>
      </c>
      <c r="H6" s="83">
        <v>398.7</v>
      </c>
      <c r="I6" s="87">
        <v>24.91875</v>
      </c>
      <c r="J6" s="40"/>
      <c r="K6" s="153">
        <v>1913</v>
      </c>
      <c r="L6" s="99">
        <v>3</v>
      </c>
      <c r="M6" s="83">
        <v>81.7</v>
      </c>
      <c r="N6" s="89">
        <v>27.2333333333333</v>
      </c>
      <c r="O6" s="155"/>
      <c r="P6" s="129"/>
      <c r="Q6" s="97"/>
      <c r="R6" s="156"/>
      <c r="S6" s="129"/>
      <c r="T6" s="97"/>
      <c r="U6" s="156"/>
      <c r="V6" s="129"/>
      <c r="W6" s="97"/>
    </row>
    <row r="7" ht="21.95" customHeight="1">
      <c r="A7" s="152">
        <v>1914</v>
      </c>
      <c r="B7" s="99">
        <v>48</v>
      </c>
      <c r="C7" s="83">
        <v>1174.6</v>
      </c>
      <c r="D7" s="87">
        <v>24.4708333333333</v>
      </c>
      <c r="E7" s="40"/>
      <c r="F7" s="153">
        <v>1914</v>
      </c>
      <c r="G7" s="99">
        <v>25</v>
      </c>
      <c r="H7" s="83">
        <v>652</v>
      </c>
      <c r="I7" s="87">
        <v>26.08</v>
      </c>
      <c r="J7" s="40"/>
      <c r="K7" s="153">
        <v>1914</v>
      </c>
      <c r="L7" s="99">
        <v>6</v>
      </c>
      <c r="M7" s="83">
        <v>177.3</v>
      </c>
      <c r="N7" s="89">
        <v>29.55</v>
      </c>
      <c r="O7" s="155"/>
      <c r="P7" s="129"/>
      <c r="Q7" s="97"/>
      <c r="R7" s="156"/>
      <c r="S7" s="129"/>
      <c r="T7" s="97"/>
      <c r="U7" s="156"/>
      <c r="V7" s="129"/>
      <c r="W7" s="97"/>
    </row>
    <row r="8" ht="21.95" customHeight="1">
      <c r="A8" s="152">
        <v>1915</v>
      </c>
      <c r="B8" s="99">
        <v>37</v>
      </c>
      <c r="C8" s="83">
        <v>892.9</v>
      </c>
      <c r="D8" s="87">
        <v>24.1324324324324</v>
      </c>
      <c r="E8" s="40"/>
      <c r="F8" s="153">
        <v>1915</v>
      </c>
      <c r="G8" s="99">
        <v>24</v>
      </c>
      <c r="H8" s="83">
        <v>596.8</v>
      </c>
      <c r="I8" s="87">
        <v>24.8666666666667</v>
      </c>
      <c r="J8" s="40"/>
      <c r="K8" s="153">
        <v>1915</v>
      </c>
      <c r="L8" s="99">
        <v>4</v>
      </c>
      <c r="M8" s="83">
        <v>109.5</v>
      </c>
      <c r="N8" s="89">
        <v>27.375</v>
      </c>
      <c r="O8" s="155"/>
      <c r="P8" s="129"/>
      <c r="Q8" s="97"/>
      <c r="R8" s="156"/>
      <c r="S8" s="129"/>
      <c r="T8" s="97"/>
      <c r="U8" s="156"/>
      <c r="V8" s="129"/>
      <c r="W8" s="97"/>
    </row>
    <row r="9" ht="21.95" customHeight="1">
      <c r="A9" s="152">
        <v>1916</v>
      </c>
      <c r="B9" s="99">
        <v>14</v>
      </c>
      <c r="C9" s="83">
        <v>327.2</v>
      </c>
      <c r="D9" s="87">
        <v>23.3714285714286</v>
      </c>
      <c r="E9" s="40"/>
      <c r="F9" s="153">
        <v>1916</v>
      </c>
      <c r="G9" s="99">
        <v>5</v>
      </c>
      <c r="H9" s="83">
        <v>124</v>
      </c>
      <c r="I9" s="87">
        <v>24.8</v>
      </c>
      <c r="J9" s="40"/>
      <c r="K9" s="153">
        <v>1916</v>
      </c>
      <c r="L9" s="99">
        <v>1</v>
      </c>
      <c r="M9" s="83">
        <v>26.7</v>
      </c>
      <c r="N9" s="89">
        <v>26.7</v>
      </c>
      <c r="O9" s="155"/>
      <c r="P9" s="129"/>
      <c r="Q9" s="97"/>
      <c r="R9" s="156"/>
      <c r="S9" s="129"/>
      <c r="T9" s="97"/>
      <c r="U9" s="156"/>
      <c r="V9" s="129"/>
      <c r="W9" s="97"/>
    </row>
    <row r="10" ht="21.95" customHeight="1">
      <c r="A10" s="152">
        <v>1917</v>
      </c>
      <c r="B10" s="99">
        <v>26</v>
      </c>
      <c r="C10" s="83">
        <v>609.7</v>
      </c>
      <c r="D10" s="87">
        <v>23.45</v>
      </c>
      <c r="E10" s="40"/>
      <c r="F10" s="153">
        <v>1917</v>
      </c>
      <c r="G10" s="99">
        <v>13</v>
      </c>
      <c r="H10" s="83">
        <v>317.7</v>
      </c>
      <c r="I10" s="87">
        <v>24.4384615384615</v>
      </c>
      <c r="J10" s="40"/>
      <c r="K10" s="153">
        <v>1917</v>
      </c>
      <c r="L10" s="99">
        <v>1</v>
      </c>
      <c r="M10" s="83">
        <v>27.8</v>
      </c>
      <c r="N10" s="89">
        <v>27.8</v>
      </c>
      <c r="O10" s="155"/>
      <c r="P10" s="129"/>
      <c r="Q10" s="97"/>
      <c r="R10" s="156"/>
      <c r="S10" s="129"/>
      <c r="T10" s="97"/>
      <c r="U10" s="156"/>
      <c r="V10" s="129"/>
      <c r="W10" s="97"/>
    </row>
    <row r="11" ht="21.95" customHeight="1">
      <c r="A11" s="152">
        <v>1918</v>
      </c>
      <c r="B11" s="99">
        <v>23</v>
      </c>
      <c r="C11" s="83">
        <v>529.7</v>
      </c>
      <c r="D11" s="87">
        <v>23.0304347826087</v>
      </c>
      <c r="E11" s="40"/>
      <c r="F11" s="153">
        <v>1918</v>
      </c>
      <c r="G11" s="99">
        <v>5</v>
      </c>
      <c r="H11" s="83">
        <v>122.8</v>
      </c>
      <c r="I11" s="87">
        <v>24.56</v>
      </c>
      <c r="J11" s="40"/>
      <c r="K11" s="153">
        <v>1918</v>
      </c>
      <c r="L11" s="99">
        <v>0</v>
      </c>
      <c r="M11" s="83">
        <v>0</v>
      </c>
      <c r="N11" s="89"/>
      <c r="O11" s="155"/>
      <c r="P11" s="129"/>
      <c r="Q11" s="97"/>
      <c r="R11" s="156"/>
      <c r="S11" s="129"/>
      <c r="T11" s="97"/>
      <c r="U11" s="156"/>
      <c r="V11" s="129"/>
      <c r="W11" s="97"/>
    </row>
    <row r="12" ht="21.95" customHeight="1">
      <c r="A12" s="152">
        <v>1919</v>
      </c>
      <c r="B12" s="99">
        <v>40</v>
      </c>
      <c r="C12" s="83">
        <v>953.5</v>
      </c>
      <c r="D12" s="87">
        <v>23.8375</v>
      </c>
      <c r="E12" s="40"/>
      <c r="F12" s="153">
        <v>1919</v>
      </c>
      <c r="G12" s="99">
        <v>20</v>
      </c>
      <c r="H12" s="83">
        <v>500.5</v>
      </c>
      <c r="I12" s="87">
        <v>25.025</v>
      </c>
      <c r="J12" s="40"/>
      <c r="K12" s="153">
        <v>1919</v>
      </c>
      <c r="L12" s="99">
        <v>3</v>
      </c>
      <c r="M12" s="83">
        <v>87.8</v>
      </c>
      <c r="N12" s="89">
        <v>29.2666666666667</v>
      </c>
      <c r="O12" s="155"/>
      <c r="P12" s="129"/>
      <c r="Q12" s="97"/>
      <c r="R12" s="156"/>
      <c r="S12" s="129"/>
      <c r="T12" s="97"/>
      <c r="U12" s="156"/>
      <c r="V12" s="129"/>
      <c r="W12" s="97"/>
    </row>
    <row r="13" ht="21.95" customHeight="1">
      <c r="A13" s="152">
        <v>1920</v>
      </c>
      <c r="B13" s="99">
        <v>32</v>
      </c>
      <c r="C13" s="83">
        <v>756.8</v>
      </c>
      <c r="D13" s="87">
        <v>23.65</v>
      </c>
      <c r="E13" s="40"/>
      <c r="F13" s="153">
        <v>1920</v>
      </c>
      <c r="G13" s="99">
        <v>15</v>
      </c>
      <c r="H13" s="83">
        <v>372.2</v>
      </c>
      <c r="I13" s="87">
        <v>24.8133333333333</v>
      </c>
      <c r="J13" s="40"/>
      <c r="K13" s="153">
        <v>1920</v>
      </c>
      <c r="L13" s="99">
        <v>1</v>
      </c>
      <c r="M13" s="83">
        <v>31.4</v>
      </c>
      <c r="N13" s="89">
        <v>31.4</v>
      </c>
      <c r="O13" s="155"/>
      <c r="P13" s="129"/>
      <c r="Q13" s="97"/>
      <c r="R13" s="156"/>
      <c r="S13" s="129"/>
      <c r="T13" s="97"/>
      <c r="U13" s="156"/>
      <c r="V13" s="129"/>
      <c r="W13" s="97"/>
    </row>
    <row r="14" ht="21.95" customHeight="1">
      <c r="A14" s="152">
        <v>1921</v>
      </c>
      <c r="B14" s="99">
        <v>46</v>
      </c>
      <c r="C14" s="83">
        <v>1098.5</v>
      </c>
      <c r="D14" s="87">
        <v>23.8804347826087</v>
      </c>
      <c r="E14" s="40"/>
      <c r="F14" s="153">
        <v>1921</v>
      </c>
      <c r="G14" s="99">
        <v>18</v>
      </c>
      <c r="H14" s="83">
        <v>461.2</v>
      </c>
      <c r="I14" s="87">
        <v>25.6222222222222</v>
      </c>
      <c r="J14" s="40"/>
      <c r="K14" s="153">
        <v>1921</v>
      </c>
      <c r="L14" s="99">
        <v>3</v>
      </c>
      <c r="M14" s="83">
        <v>88.3</v>
      </c>
      <c r="N14" s="89">
        <v>29.4333333333333</v>
      </c>
      <c r="O14" s="155"/>
      <c r="P14" s="129"/>
      <c r="Q14" s="97"/>
      <c r="R14" s="156"/>
      <c r="S14" s="129"/>
      <c r="T14" s="97"/>
      <c r="U14" s="156"/>
      <c r="V14" s="129"/>
      <c r="W14" s="97"/>
    </row>
    <row r="15" ht="21.95" customHeight="1">
      <c r="A15" s="152">
        <v>1922</v>
      </c>
      <c r="B15" s="99">
        <v>34</v>
      </c>
      <c r="C15" s="83">
        <v>825.6</v>
      </c>
      <c r="D15" s="87">
        <v>24.2823529411765</v>
      </c>
      <c r="E15" s="40"/>
      <c r="F15" s="153">
        <v>1922</v>
      </c>
      <c r="G15" s="99">
        <v>18</v>
      </c>
      <c r="H15" s="83">
        <v>461</v>
      </c>
      <c r="I15" s="87">
        <v>25.6111111111111</v>
      </c>
      <c r="J15" s="40"/>
      <c r="K15" s="153">
        <v>1922</v>
      </c>
      <c r="L15" s="99">
        <v>4</v>
      </c>
      <c r="M15" s="83">
        <v>116.1</v>
      </c>
      <c r="N15" s="89">
        <v>29.025</v>
      </c>
      <c r="O15" s="155"/>
      <c r="P15" s="129"/>
      <c r="Q15" s="97"/>
      <c r="R15" s="156"/>
      <c r="S15" s="129"/>
      <c r="T15" s="97"/>
      <c r="U15" s="156"/>
      <c r="V15" s="129"/>
      <c r="W15" s="97"/>
    </row>
    <row r="16" ht="21.95" customHeight="1">
      <c r="A16" s="152">
        <v>1923</v>
      </c>
      <c r="B16" s="99">
        <v>35</v>
      </c>
      <c r="C16" s="83">
        <v>853.9</v>
      </c>
      <c r="D16" s="87">
        <v>24.3971428571429</v>
      </c>
      <c r="E16" s="40"/>
      <c r="F16" s="153">
        <v>1923</v>
      </c>
      <c r="G16" s="99">
        <v>16</v>
      </c>
      <c r="H16" s="83">
        <v>419.6</v>
      </c>
      <c r="I16" s="87">
        <v>26.225</v>
      </c>
      <c r="J16" s="40"/>
      <c r="K16" s="153">
        <v>1923</v>
      </c>
      <c r="L16" s="99">
        <v>5</v>
      </c>
      <c r="M16" s="83">
        <v>148.3</v>
      </c>
      <c r="N16" s="89">
        <v>29.66</v>
      </c>
      <c r="O16" s="155"/>
      <c r="P16" s="129"/>
      <c r="Q16" s="97"/>
      <c r="R16" s="156"/>
      <c r="S16" s="129"/>
      <c r="T16" s="97"/>
      <c r="U16" s="156"/>
      <c r="V16" s="129"/>
      <c r="W16" s="97"/>
    </row>
    <row r="17" ht="21.95" customHeight="1">
      <c r="A17" s="152">
        <v>1924</v>
      </c>
      <c r="B17" s="99">
        <v>22</v>
      </c>
      <c r="C17" s="83">
        <v>514.4</v>
      </c>
      <c r="D17" s="87">
        <v>23.3818181818182</v>
      </c>
      <c r="E17" s="40"/>
      <c r="F17" s="153">
        <v>1924</v>
      </c>
      <c r="G17" s="99">
        <v>7</v>
      </c>
      <c r="H17" s="83">
        <v>175.6</v>
      </c>
      <c r="I17" s="87">
        <v>25.0857142857143</v>
      </c>
      <c r="J17" s="40"/>
      <c r="K17" s="153">
        <v>1924</v>
      </c>
      <c r="L17" s="99">
        <v>1</v>
      </c>
      <c r="M17" s="83">
        <v>27.2</v>
      </c>
      <c r="N17" s="89">
        <v>27.2</v>
      </c>
      <c r="O17" s="155"/>
      <c r="P17" s="129"/>
      <c r="Q17" s="97"/>
      <c r="R17" s="156"/>
      <c r="S17" s="129"/>
      <c r="T17" s="97"/>
      <c r="U17" s="156"/>
      <c r="V17" s="129"/>
      <c r="W17" s="97"/>
    </row>
    <row r="18" ht="21.95" customHeight="1">
      <c r="A18" s="152">
        <v>1925</v>
      </c>
      <c r="B18" s="99">
        <v>12</v>
      </c>
      <c r="C18" s="83">
        <v>273.9</v>
      </c>
      <c r="D18" s="87">
        <v>22.825</v>
      </c>
      <c r="E18" s="40"/>
      <c r="F18" s="153">
        <v>1925</v>
      </c>
      <c r="G18" s="99">
        <v>2</v>
      </c>
      <c r="H18" s="83">
        <v>48.9</v>
      </c>
      <c r="I18" s="87">
        <v>24.45</v>
      </c>
      <c r="J18" s="40"/>
      <c r="K18" s="153">
        <v>1925</v>
      </c>
      <c r="L18" s="99">
        <v>0</v>
      </c>
      <c r="M18" s="83">
        <v>0</v>
      </c>
      <c r="N18" s="89"/>
      <c r="O18" s="155"/>
      <c r="P18" s="129"/>
      <c r="Q18" s="97"/>
      <c r="R18" s="156"/>
      <c r="S18" s="129"/>
      <c r="T18" s="97"/>
      <c r="U18" s="156"/>
      <c r="V18" s="129"/>
      <c r="W18" s="97"/>
    </row>
    <row r="19" ht="21.95" customHeight="1">
      <c r="A19" s="152">
        <v>1926</v>
      </c>
      <c r="B19" s="99">
        <v>39</v>
      </c>
      <c r="C19" s="83">
        <v>968.3</v>
      </c>
      <c r="D19" s="87">
        <v>24.8282051282051</v>
      </c>
      <c r="E19" s="40"/>
      <c r="F19" s="153">
        <v>1926</v>
      </c>
      <c r="G19" s="99">
        <v>17</v>
      </c>
      <c r="H19" s="83">
        <v>465.9</v>
      </c>
      <c r="I19" s="87">
        <v>27.4058823529412</v>
      </c>
      <c r="J19" s="40"/>
      <c r="K19" s="153">
        <v>1926</v>
      </c>
      <c r="L19" s="99">
        <v>6</v>
      </c>
      <c r="M19" s="83">
        <v>191.5</v>
      </c>
      <c r="N19" s="89">
        <v>31.9166666666667</v>
      </c>
      <c r="O19" s="155"/>
      <c r="P19" s="129"/>
      <c r="Q19" s="97"/>
      <c r="R19" s="156"/>
      <c r="S19" s="129"/>
      <c r="T19" s="97"/>
      <c r="U19" s="156"/>
      <c r="V19" s="129"/>
      <c r="W19" s="97"/>
    </row>
    <row r="20" ht="21.95" customHeight="1">
      <c r="A20" s="152">
        <v>1927</v>
      </c>
      <c r="B20" s="99">
        <v>40</v>
      </c>
      <c r="C20" s="83">
        <v>957.7</v>
      </c>
      <c r="D20" s="87">
        <v>23.9425</v>
      </c>
      <c r="E20" s="40"/>
      <c r="F20" s="153">
        <v>1927</v>
      </c>
      <c r="G20" s="99">
        <v>19</v>
      </c>
      <c r="H20" s="83">
        <v>478.8</v>
      </c>
      <c r="I20" s="87">
        <v>25.2</v>
      </c>
      <c r="J20" s="40"/>
      <c r="K20" s="153">
        <v>1927</v>
      </c>
      <c r="L20" s="99">
        <v>6</v>
      </c>
      <c r="M20" s="83">
        <v>165.7</v>
      </c>
      <c r="N20" s="89">
        <v>27.6166666666667</v>
      </c>
      <c r="O20" s="155"/>
      <c r="P20" s="129"/>
      <c r="Q20" s="97"/>
      <c r="R20" s="156"/>
      <c r="S20" s="129"/>
      <c r="T20" s="97"/>
      <c r="U20" s="156"/>
      <c r="V20" s="129"/>
      <c r="W20" s="97"/>
    </row>
    <row r="21" ht="21.95" customHeight="1">
      <c r="A21" s="152">
        <v>1928</v>
      </c>
      <c r="B21" s="99">
        <v>51</v>
      </c>
      <c r="C21" s="83">
        <v>1199.7</v>
      </c>
      <c r="D21" s="87">
        <v>23.5235294117647</v>
      </c>
      <c r="E21" s="40"/>
      <c r="F21" s="153">
        <v>1928</v>
      </c>
      <c r="G21" s="99">
        <v>21</v>
      </c>
      <c r="H21" s="83">
        <v>515.4</v>
      </c>
      <c r="I21" s="87">
        <v>24.5428571428571</v>
      </c>
      <c r="J21" s="40"/>
      <c r="K21" s="153">
        <v>1928</v>
      </c>
      <c r="L21" s="99">
        <v>1</v>
      </c>
      <c r="M21" s="83">
        <v>28.3</v>
      </c>
      <c r="N21" s="89">
        <v>28.3</v>
      </c>
      <c r="O21" s="155"/>
      <c r="P21" s="129"/>
      <c r="Q21" s="97"/>
      <c r="R21" s="156"/>
      <c r="S21" s="129"/>
      <c r="T21" s="97"/>
      <c r="U21" s="156"/>
      <c r="V21" s="129"/>
      <c r="W21" s="97"/>
    </row>
    <row r="22" ht="21.95" customHeight="1">
      <c r="A22" s="152">
        <v>1929</v>
      </c>
      <c r="B22" s="99">
        <v>29</v>
      </c>
      <c r="C22" s="83">
        <v>683.3</v>
      </c>
      <c r="D22" s="87">
        <v>23.5620689655172</v>
      </c>
      <c r="E22" s="40"/>
      <c r="F22" s="153">
        <v>1929</v>
      </c>
      <c r="G22" s="99">
        <v>10</v>
      </c>
      <c r="H22" s="83">
        <v>252.4</v>
      </c>
      <c r="I22" s="87">
        <v>25.24</v>
      </c>
      <c r="J22" s="40"/>
      <c r="K22" s="153">
        <v>1929</v>
      </c>
      <c r="L22" s="99">
        <v>2</v>
      </c>
      <c r="M22" s="83">
        <v>55.1</v>
      </c>
      <c r="N22" s="89">
        <v>27.55</v>
      </c>
      <c r="O22" s="155"/>
      <c r="P22" s="129"/>
      <c r="Q22" s="97"/>
      <c r="R22" s="156"/>
      <c r="S22" s="129"/>
      <c r="T22" s="97"/>
      <c r="U22" s="156"/>
      <c r="V22" s="129"/>
      <c r="W22" s="97"/>
    </row>
    <row r="23" ht="21.95" customHeight="1">
      <c r="A23" s="152">
        <v>1930</v>
      </c>
      <c r="B23" s="99">
        <v>31</v>
      </c>
      <c r="C23" s="83">
        <v>721.8</v>
      </c>
      <c r="D23" s="87">
        <v>23.2838709677419</v>
      </c>
      <c r="E23" s="40"/>
      <c r="F23" s="153">
        <v>1930</v>
      </c>
      <c r="G23" s="99">
        <v>6</v>
      </c>
      <c r="H23" s="83">
        <v>155.7</v>
      </c>
      <c r="I23" s="87">
        <v>25.95</v>
      </c>
      <c r="J23" s="40"/>
      <c r="K23" s="153">
        <v>1930</v>
      </c>
      <c r="L23" s="99">
        <v>2</v>
      </c>
      <c r="M23" s="83">
        <v>57.8</v>
      </c>
      <c r="N23" s="89">
        <v>28.9</v>
      </c>
      <c r="O23" s="155"/>
      <c r="P23" s="129"/>
      <c r="Q23" s="97"/>
      <c r="R23" s="156"/>
      <c r="S23" s="129"/>
      <c r="T23" s="97"/>
      <c r="U23" s="156"/>
      <c r="V23" s="129"/>
      <c r="W23" s="97"/>
    </row>
    <row r="24" ht="21.95" customHeight="1">
      <c r="A24" s="152">
        <v>1931</v>
      </c>
      <c r="B24" s="99">
        <v>28</v>
      </c>
      <c r="C24" s="83">
        <v>665</v>
      </c>
      <c r="D24" s="87">
        <v>23.75</v>
      </c>
      <c r="E24" s="40"/>
      <c r="F24" s="153">
        <v>1931</v>
      </c>
      <c r="G24" s="99">
        <v>7</v>
      </c>
      <c r="H24" s="83">
        <v>187.7</v>
      </c>
      <c r="I24" s="87">
        <v>26.8142857142857</v>
      </c>
      <c r="J24" s="40"/>
      <c r="K24" s="153">
        <v>1931</v>
      </c>
      <c r="L24" s="99">
        <v>4</v>
      </c>
      <c r="M24" s="83">
        <v>112.8</v>
      </c>
      <c r="N24" s="89">
        <v>28.2</v>
      </c>
      <c r="O24" s="155"/>
      <c r="P24" s="129"/>
      <c r="Q24" s="97"/>
      <c r="R24" s="156"/>
      <c r="S24" s="129"/>
      <c r="T24" s="97"/>
      <c r="U24" s="156"/>
      <c r="V24" s="129"/>
      <c r="W24" s="97"/>
    </row>
    <row r="25" ht="21.95" customHeight="1">
      <c r="A25" s="152">
        <v>1932</v>
      </c>
      <c r="B25" s="99">
        <v>33</v>
      </c>
      <c r="C25" s="83">
        <v>789.1</v>
      </c>
      <c r="D25" s="87">
        <v>23.9121212121212</v>
      </c>
      <c r="E25" s="40"/>
      <c r="F25" s="153">
        <v>1932</v>
      </c>
      <c r="G25" s="99">
        <v>15</v>
      </c>
      <c r="H25" s="83">
        <v>380.7</v>
      </c>
      <c r="I25" s="87">
        <v>25.38</v>
      </c>
      <c r="J25" s="40"/>
      <c r="K25" s="153">
        <v>1932</v>
      </c>
      <c r="L25" s="99">
        <v>3</v>
      </c>
      <c r="M25" s="83">
        <v>85.09999999999999</v>
      </c>
      <c r="N25" s="89">
        <v>28.3666666666667</v>
      </c>
      <c r="O25" s="155"/>
      <c r="P25" s="129"/>
      <c r="Q25" s="97"/>
      <c r="R25" s="156"/>
      <c r="S25" s="129"/>
      <c r="T25" s="97"/>
      <c r="U25" s="156"/>
      <c r="V25" s="129"/>
      <c r="W25" s="97"/>
    </row>
    <row r="26" ht="21.95" customHeight="1">
      <c r="A26" s="152">
        <v>1933</v>
      </c>
      <c r="B26" s="99">
        <v>16</v>
      </c>
      <c r="C26" s="83">
        <v>401.3</v>
      </c>
      <c r="D26" s="87">
        <v>25.08125</v>
      </c>
      <c r="E26" s="40"/>
      <c r="F26" s="153">
        <v>1933</v>
      </c>
      <c r="G26" s="99">
        <v>10</v>
      </c>
      <c r="H26" s="83">
        <v>264.1</v>
      </c>
      <c r="I26" s="87">
        <v>26.41</v>
      </c>
      <c r="J26" s="40"/>
      <c r="K26" s="153">
        <v>1933</v>
      </c>
      <c r="L26" s="99">
        <v>4</v>
      </c>
      <c r="M26" s="83">
        <v>114.4</v>
      </c>
      <c r="N26" s="89">
        <v>28.6</v>
      </c>
      <c r="O26" s="155"/>
      <c r="P26" s="129"/>
      <c r="Q26" s="97"/>
      <c r="R26" s="156"/>
      <c r="S26" s="129"/>
      <c r="T26" s="97"/>
      <c r="U26" s="156"/>
      <c r="V26" s="129"/>
      <c r="W26" s="97"/>
    </row>
    <row r="27" ht="21.95" customHeight="1">
      <c r="A27" s="152">
        <v>1934</v>
      </c>
      <c r="B27" s="99">
        <v>35</v>
      </c>
      <c r="C27" s="83">
        <v>856.9</v>
      </c>
      <c r="D27" s="87">
        <v>24.4828571428571</v>
      </c>
      <c r="E27" s="40"/>
      <c r="F27" s="153">
        <v>1934</v>
      </c>
      <c r="G27" s="99">
        <v>17</v>
      </c>
      <c r="H27" s="83">
        <v>446.9</v>
      </c>
      <c r="I27" s="87">
        <v>26.2882352941176</v>
      </c>
      <c r="J27" s="40"/>
      <c r="K27" s="153">
        <v>1934</v>
      </c>
      <c r="L27" s="99">
        <v>5</v>
      </c>
      <c r="M27" s="83">
        <v>151.4</v>
      </c>
      <c r="N27" s="89">
        <v>30.28</v>
      </c>
      <c r="O27" s="155"/>
      <c r="P27" s="129"/>
      <c r="Q27" s="97"/>
      <c r="R27" s="156"/>
      <c r="S27" s="129"/>
      <c r="T27" s="97"/>
      <c r="U27" s="156"/>
      <c r="V27" s="129"/>
      <c r="W27" s="97"/>
    </row>
    <row r="28" ht="21.95" customHeight="1">
      <c r="A28" s="152">
        <v>1935</v>
      </c>
      <c r="B28" s="99">
        <v>31</v>
      </c>
      <c r="C28" s="83">
        <v>709.8</v>
      </c>
      <c r="D28" s="87">
        <v>22.8967741935484</v>
      </c>
      <c r="E28" s="40"/>
      <c r="F28" s="153">
        <v>1935</v>
      </c>
      <c r="G28" s="99">
        <v>5</v>
      </c>
      <c r="H28" s="83">
        <v>121.3</v>
      </c>
      <c r="I28" s="87">
        <v>24.26</v>
      </c>
      <c r="J28" s="40"/>
      <c r="K28" s="153">
        <v>1935</v>
      </c>
      <c r="L28" s="99">
        <v>0</v>
      </c>
      <c r="M28" s="83">
        <v>0</v>
      </c>
      <c r="N28" s="89"/>
      <c r="O28" s="155"/>
      <c r="P28" s="129"/>
      <c r="Q28" s="97"/>
      <c r="R28" s="156"/>
      <c r="S28" s="129"/>
      <c r="T28" s="97"/>
      <c r="U28" s="156"/>
      <c r="V28" s="129"/>
      <c r="W28" s="97"/>
    </row>
    <row r="29" ht="21.95" customHeight="1">
      <c r="A29" s="152">
        <v>1936</v>
      </c>
      <c r="B29" s="99">
        <v>22</v>
      </c>
      <c r="C29" s="83">
        <v>529</v>
      </c>
      <c r="D29" s="87">
        <v>24.0454545454545</v>
      </c>
      <c r="E29" s="40"/>
      <c r="F29" s="153">
        <v>1936</v>
      </c>
      <c r="G29" s="99">
        <v>9</v>
      </c>
      <c r="H29" s="83">
        <v>238.1</v>
      </c>
      <c r="I29" s="87">
        <v>26.4555555555556</v>
      </c>
      <c r="J29" s="40"/>
      <c r="K29" s="153">
        <v>1936</v>
      </c>
      <c r="L29" s="99">
        <v>2</v>
      </c>
      <c r="M29" s="83">
        <v>62.8</v>
      </c>
      <c r="N29" s="89">
        <v>31.4</v>
      </c>
      <c r="O29" s="155"/>
      <c r="P29" s="129"/>
      <c r="Q29" s="97"/>
      <c r="R29" s="156"/>
      <c r="S29" s="129"/>
      <c r="T29" s="97"/>
      <c r="U29" s="156"/>
      <c r="V29" s="129"/>
      <c r="W29" s="97"/>
    </row>
    <row r="30" ht="21.95" customHeight="1">
      <c r="A30" s="152">
        <v>1937</v>
      </c>
      <c r="B30" s="99">
        <v>21</v>
      </c>
      <c r="C30" s="83">
        <v>492</v>
      </c>
      <c r="D30" s="87">
        <v>23.4285714285714</v>
      </c>
      <c r="E30" s="40"/>
      <c r="F30" s="153">
        <v>1937</v>
      </c>
      <c r="G30" s="99">
        <v>6</v>
      </c>
      <c r="H30" s="83">
        <v>152.3</v>
      </c>
      <c r="I30" s="87">
        <v>25.3833333333333</v>
      </c>
      <c r="J30" s="40"/>
      <c r="K30" s="153">
        <v>1937</v>
      </c>
      <c r="L30" s="99">
        <v>1</v>
      </c>
      <c r="M30" s="83">
        <v>27.8</v>
      </c>
      <c r="N30" s="89">
        <v>27.8</v>
      </c>
      <c r="O30" s="155"/>
      <c r="P30" s="129"/>
      <c r="Q30" s="97"/>
      <c r="R30" s="156"/>
      <c r="S30" s="129"/>
      <c r="T30" s="97"/>
      <c r="U30" s="156"/>
      <c r="V30" s="129"/>
      <c r="W30" s="97"/>
    </row>
    <row r="31" ht="21.95" customHeight="1">
      <c r="A31" s="152">
        <v>1938</v>
      </c>
      <c r="B31" s="99">
        <v>40</v>
      </c>
      <c r="C31" s="83">
        <v>959.5</v>
      </c>
      <c r="D31" s="87">
        <v>23.9875</v>
      </c>
      <c r="E31" s="40"/>
      <c r="F31" s="153">
        <v>1938</v>
      </c>
      <c r="G31" s="99">
        <v>16</v>
      </c>
      <c r="H31" s="83">
        <v>412.3</v>
      </c>
      <c r="I31" s="87">
        <v>25.76875</v>
      </c>
      <c r="J31" s="40"/>
      <c r="K31" s="153">
        <v>1938</v>
      </c>
      <c r="L31" s="99">
        <v>3</v>
      </c>
      <c r="M31" s="83">
        <v>90.5</v>
      </c>
      <c r="N31" s="89">
        <v>30.1666666666667</v>
      </c>
      <c r="O31" s="155"/>
      <c r="P31" s="129"/>
      <c r="Q31" s="97"/>
      <c r="R31" s="156"/>
      <c r="S31" s="129"/>
      <c r="T31" s="97"/>
      <c r="U31" s="156"/>
      <c r="V31" s="129"/>
      <c r="W31" s="97"/>
    </row>
    <row r="32" ht="21.95" customHeight="1">
      <c r="A32" s="152">
        <v>1939</v>
      </c>
      <c r="B32" s="99">
        <v>37</v>
      </c>
      <c r="C32" s="83">
        <v>906.7</v>
      </c>
      <c r="D32" s="87">
        <v>24.5054054054054</v>
      </c>
      <c r="E32" s="40"/>
      <c r="F32" s="153">
        <v>1939</v>
      </c>
      <c r="G32" s="99">
        <v>15</v>
      </c>
      <c r="H32" s="83">
        <v>409.2</v>
      </c>
      <c r="I32" s="87">
        <v>27.28</v>
      </c>
      <c r="J32" s="40"/>
      <c r="K32" s="153">
        <v>1939</v>
      </c>
      <c r="L32" s="99">
        <v>8</v>
      </c>
      <c r="M32" s="83">
        <v>238.1</v>
      </c>
      <c r="N32" s="89">
        <v>29.7625</v>
      </c>
      <c r="O32" s="155"/>
      <c r="P32" s="129"/>
      <c r="Q32" s="97"/>
      <c r="R32" s="156"/>
      <c r="S32" s="129"/>
      <c r="T32" s="97"/>
      <c r="U32" s="156"/>
      <c r="V32" s="129"/>
      <c r="W32" s="97"/>
    </row>
    <row r="33" ht="21.95" customHeight="1">
      <c r="A33" s="152">
        <v>1940</v>
      </c>
      <c r="B33" s="99">
        <v>42</v>
      </c>
      <c r="C33" s="83">
        <v>1080.3</v>
      </c>
      <c r="D33" s="87">
        <v>25.7214285714286</v>
      </c>
      <c r="E33" s="40"/>
      <c r="F33" s="153">
        <v>1940</v>
      </c>
      <c r="G33" s="99">
        <v>25</v>
      </c>
      <c r="H33" s="83">
        <v>693.1</v>
      </c>
      <c r="I33" s="87">
        <v>27.724</v>
      </c>
      <c r="J33" s="40"/>
      <c r="K33" s="153">
        <v>1940</v>
      </c>
      <c r="L33" s="99">
        <v>11</v>
      </c>
      <c r="M33" s="83">
        <v>349.2</v>
      </c>
      <c r="N33" s="89">
        <v>31.7454545454545</v>
      </c>
      <c r="O33" s="155"/>
      <c r="P33" s="129"/>
      <c r="Q33" s="97"/>
      <c r="R33" s="156"/>
      <c r="S33" s="129"/>
      <c r="T33" s="97"/>
      <c r="U33" s="156"/>
      <c r="V33" s="129"/>
      <c r="W33" s="97"/>
    </row>
    <row r="34" ht="21.95" customHeight="1">
      <c r="A34" s="152">
        <v>1941</v>
      </c>
      <c r="B34" s="99">
        <v>31</v>
      </c>
      <c r="C34" s="83">
        <v>731.3</v>
      </c>
      <c r="D34" s="87">
        <v>23.5903225806452</v>
      </c>
      <c r="E34" s="40"/>
      <c r="F34" s="153">
        <v>1941</v>
      </c>
      <c r="G34" s="99">
        <v>8</v>
      </c>
      <c r="H34" s="83">
        <v>211.6</v>
      </c>
      <c r="I34" s="87">
        <v>26.45</v>
      </c>
      <c r="J34" s="40"/>
      <c r="K34" s="153">
        <v>1941</v>
      </c>
      <c r="L34" s="99">
        <v>3</v>
      </c>
      <c r="M34" s="83">
        <v>86.59999999999999</v>
      </c>
      <c r="N34" s="89">
        <v>28.8666666666667</v>
      </c>
      <c r="O34" s="155"/>
      <c r="P34" s="129"/>
      <c r="Q34" s="97"/>
      <c r="R34" s="156"/>
      <c r="S34" s="129"/>
      <c r="T34" s="97"/>
      <c r="U34" s="156"/>
      <c r="V34" s="129"/>
      <c r="W34" s="97"/>
    </row>
    <row r="35" ht="21.95" customHeight="1">
      <c r="A35" s="152">
        <v>1942</v>
      </c>
      <c r="B35" s="99">
        <v>36</v>
      </c>
      <c r="C35" s="83">
        <v>855.5</v>
      </c>
      <c r="D35" s="87">
        <v>23.7638888888889</v>
      </c>
      <c r="E35" s="40"/>
      <c r="F35" s="153">
        <v>1942</v>
      </c>
      <c r="G35" s="99">
        <v>13</v>
      </c>
      <c r="H35" s="83">
        <v>335.6</v>
      </c>
      <c r="I35" s="87">
        <v>25.8153846153846</v>
      </c>
      <c r="J35" s="40"/>
      <c r="K35" s="153">
        <v>1942</v>
      </c>
      <c r="L35" s="99">
        <v>3</v>
      </c>
      <c r="M35" s="83">
        <v>90</v>
      </c>
      <c r="N35" s="89">
        <v>30</v>
      </c>
      <c r="O35" s="155"/>
      <c r="P35" s="129"/>
      <c r="Q35" s="97"/>
      <c r="R35" s="156"/>
      <c r="S35" s="129"/>
      <c r="T35" s="97"/>
      <c r="U35" s="156"/>
      <c r="V35" s="129"/>
      <c r="W35" s="97"/>
    </row>
    <row r="36" ht="21.95" customHeight="1">
      <c r="A36" s="152">
        <v>1943</v>
      </c>
      <c r="B36" s="99">
        <v>32</v>
      </c>
      <c r="C36" s="83">
        <v>782.2</v>
      </c>
      <c r="D36" s="87">
        <v>24.44375</v>
      </c>
      <c r="E36" s="40"/>
      <c r="F36" s="153">
        <v>1943</v>
      </c>
      <c r="G36" s="99">
        <v>19</v>
      </c>
      <c r="H36" s="83">
        <v>488.4</v>
      </c>
      <c r="I36" s="87">
        <v>25.7052631578947</v>
      </c>
      <c r="J36" s="40"/>
      <c r="K36" s="153">
        <v>1943</v>
      </c>
      <c r="L36" s="99">
        <v>3</v>
      </c>
      <c r="M36" s="83">
        <v>86.7</v>
      </c>
      <c r="N36" s="89">
        <v>28.9</v>
      </c>
      <c r="O36" s="155"/>
      <c r="P36" s="129"/>
      <c r="Q36" s="97"/>
      <c r="R36" s="156"/>
      <c r="S36" s="129"/>
      <c r="T36" s="97"/>
      <c r="U36" s="156"/>
      <c r="V36" s="129"/>
      <c r="W36" s="97"/>
    </row>
    <row r="37" ht="21.95" customHeight="1">
      <c r="A37" s="152">
        <v>1944</v>
      </c>
      <c r="B37" s="99">
        <v>43</v>
      </c>
      <c r="C37" s="83">
        <v>1006</v>
      </c>
      <c r="D37" s="87">
        <v>23.3953488372093</v>
      </c>
      <c r="E37" s="40"/>
      <c r="F37" s="153">
        <v>1944</v>
      </c>
      <c r="G37" s="99">
        <v>17</v>
      </c>
      <c r="H37" s="83">
        <v>418.9</v>
      </c>
      <c r="I37" s="87">
        <v>24.6411764705882</v>
      </c>
      <c r="J37" s="40"/>
      <c r="K37" s="153">
        <v>1944</v>
      </c>
      <c r="L37" s="99">
        <v>1</v>
      </c>
      <c r="M37" s="83">
        <v>27.2</v>
      </c>
      <c r="N37" s="89">
        <v>27.2</v>
      </c>
      <c r="O37" s="155"/>
      <c r="P37" s="129"/>
      <c r="Q37" s="97"/>
      <c r="R37" s="156"/>
      <c r="S37" s="129"/>
      <c r="T37" s="97"/>
      <c r="U37" s="156"/>
      <c r="V37" s="129"/>
      <c r="W37" s="97"/>
    </row>
    <row r="38" ht="21.95" customHeight="1">
      <c r="A38" s="152">
        <v>1945</v>
      </c>
      <c r="B38" s="99">
        <v>16</v>
      </c>
      <c r="C38" s="83">
        <v>373.8</v>
      </c>
      <c r="D38" s="87">
        <v>23.3625</v>
      </c>
      <c r="E38" s="40"/>
      <c r="F38" s="153">
        <v>1945</v>
      </c>
      <c r="G38" s="99">
        <v>6</v>
      </c>
      <c r="H38" s="83">
        <v>146.1</v>
      </c>
      <c r="I38" s="87">
        <v>24.35</v>
      </c>
      <c r="J38" s="40"/>
      <c r="K38" s="153">
        <v>1945</v>
      </c>
      <c r="L38" s="99">
        <v>0</v>
      </c>
      <c r="M38" s="83">
        <v>0</v>
      </c>
      <c r="N38" s="89"/>
      <c r="O38" s="155"/>
      <c r="P38" s="129"/>
      <c r="Q38" s="97"/>
      <c r="R38" s="156"/>
      <c r="S38" s="129"/>
      <c r="T38" s="97"/>
      <c r="U38" s="156"/>
      <c r="V38" s="129"/>
      <c r="W38" s="97"/>
    </row>
    <row r="39" ht="21.95" customHeight="1">
      <c r="A39" s="152">
        <v>1946</v>
      </c>
      <c r="B39" s="99">
        <v>31</v>
      </c>
      <c r="C39" s="83">
        <v>758.5</v>
      </c>
      <c r="D39" s="87">
        <v>24.4677419354839</v>
      </c>
      <c r="E39" s="40"/>
      <c r="F39" s="153">
        <v>1946</v>
      </c>
      <c r="G39" s="99">
        <v>14</v>
      </c>
      <c r="H39" s="83">
        <v>374.2</v>
      </c>
      <c r="I39" s="87">
        <v>26.7285714285714</v>
      </c>
      <c r="J39" s="40"/>
      <c r="K39" s="153">
        <v>1946</v>
      </c>
      <c r="L39" s="99">
        <v>4</v>
      </c>
      <c r="M39" s="83">
        <v>128.1</v>
      </c>
      <c r="N39" s="89">
        <v>32.025</v>
      </c>
      <c r="O39" s="155"/>
      <c r="P39" s="129"/>
      <c r="Q39" s="97"/>
      <c r="R39" s="156"/>
      <c r="S39" s="129"/>
      <c r="T39" s="97"/>
      <c r="U39" s="156"/>
      <c r="V39" s="129"/>
      <c r="W39" s="97"/>
    </row>
    <row r="40" ht="21.95" customHeight="1">
      <c r="A40" s="152">
        <v>1947</v>
      </c>
      <c r="B40" s="99">
        <v>28</v>
      </c>
      <c r="C40" s="83">
        <v>649.9</v>
      </c>
      <c r="D40" s="87">
        <v>23.2107142857143</v>
      </c>
      <c r="E40" s="40"/>
      <c r="F40" s="153">
        <v>1947</v>
      </c>
      <c r="G40" s="99">
        <v>9</v>
      </c>
      <c r="H40" s="83">
        <v>221.7</v>
      </c>
      <c r="I40" s="87">
        <v>24.6333333333333</v>
      </c>
      <c r="J40" s="40"/>
      <c r="K40" s="153">
        <v>1947</v>
      </c>
      <c r="L40" s="99">
        <v>0</v>
      </c>
      <c r="M40" s="83">
        <v>0</v>
      </c>
      <c r="N40" s="89"/>
      <c r="O40" s="155"/>
      <c r="P40" s="129"/>
      <c r="Q40" s="97"/>
      <c r="R40" s="156"/>
      <c r="S40" s="129"/>
      <c r="T40" s="97"/>
      <c r="U40" s="156"/>
      <c r="V40" s="129"/>
      <c r="W40" s="97"/>
    </row>
    <row r="41" ht="21.95" customHeight="1">
      <c r="A41" s="152">
        <v>1948</v>
      </c>
      <c r="B41" s="99">
        <v>38</v>
      </c>
      <c r="C41" s="83">
        <v>909.8</v>
      </c>
      <c r="D41" s="87">
        <v>23.9421052631579</v>
      </c>
      <c r="E41" s="40"/>
      <c r="F41" s="153">
        <v>1948</v>
      </c>
      <c r="G41" s="99">
        <v>15</v>
      </c>
      <c r="H41" s="83">
        <v>387.3</v>
      </c>
      <c r="I41" s="87">
        <v>25.82</v>
      </c>
      <c r="J41" s="40"/>
      <c r="K41" s="153">
        <v>1948</v>
      </c>
      <c r="L41" s="99">
        <v>3</v>
      </c>
      <c r="M41" s="83">
        <v>91.7</v>
      </c>
      <c r="N41" s="89">
        <v>30.5666666666667</v>
      </c>
      <c r="O41" s="155"/>
      <c r="P41" s="129"/>
      <c r="Q41" s="97"/>
      <c r="R41" s="156"/>
      <c r="S41" s="129"/>
      <c r="T41" s="97"/>
      <c r="U41" s="156"/>
      <c r="V41" s="129"/>
      <c r="W41" s="97"/>
    </row>
    <row r="42" ht="21.95" customHeight="1">
      <c r="A42" s="152">
        <v>1949</v>
      </c>
      <c r="B42" s="99">
        <v>24</v>
      </c>
      <c r="C42" s="83">
        <v>562.6</v>
      </c>
      <c r="D42" s="87">
        <v>23.4416666666667</v>
      </c>
      <c r="E42" s="40"/>
      <c r="F42" s="153">
        <v>1949</v>
      </c>
      <c r="G42" s="99">
        <v>7</v>
      </c>
      <c r="H42" s="83">
        <v>179.4</v>
      </c>
      <c r="I42" s="87">
        <v>25.6285714285714</v>
      </c>
      <c r="J42" s="40"/>
      <c r="K42" s="153">
        <v>1949</v>
      </c>
      <c r="L42" s="99">
        <v>2</v>
      </c>
      <c r="M42" s="83">
        <v>55</v>
      </c>
      <c r="N42" s="89">
        <v>27.5</v>
      </c>
      <c r="O42" s="155"/>
      <c r="P42" s="129"/>
      <c r="Q42" s="97"/>
      <c r="R42" s="156"/>
      <c r="S42" s="129"/>
      <c r="T42" s="97"/>
      <c r="U42" s="156"/>
      <c r="V42" s="129"/>
      <c r="W42" s="97"/>
    </row>
    <row r="43" ht="21.95" customHeight="1">
      <c r="A43" s="152">
        <v>1950</v>
      </c>
      <c r="B43" s="99">
        <v>24</v>
      </c>
      <c r="C43" s="83">
        <v>563.9</v>
      </c>
      <c r="D43" s="87">
        <v>23.4958333333333</v>
      </c>
      <c r="E43" s="40"/>
      <c r="F43" s="153">
        <v>1950</v>
      </c>
      <c r="G43" s="99">
        <v>9</v>
      </c>
      <c r="H43" s="83">
        <v>225.2</v>
      </c>
      <c r="I43" s="87">
        <v>25.0222222222222</v>
      </c>
      <c r="J43" s="40"/>
      <c r="K43" s="153">
        <v>1950</v>
      </c>
      <c r="L43" s="99">
        <v>1</v>
      </c>
      <c r="M43" s="83">
        <v>26.7</v>
      </c>
      <c r="N43" s="89">
        <v>26.7</v>
      </c>
      <c r="O43" s="155"/>
      <c r="P43" s="129"/>
      <c r="Q43" s="97"/>
      <c r="R43" s="156"/>
      <c r="S43" s="129"/>
      <c r="T43" s="97"/>
      <c r="U43" s="156"/>
      <c r="V43" s="129"/>
      <c r="W43" s="97"/>
    </row>
    <row r="44" ht="21.95" customHeight="1">
      <c r="A44" s="152">
        <v>1951</v>
      </c>
      <c r="B44" s="99">
        <v>35</v>
      </c>
      <c r="C44" s="83">
        <v>828.9</v>
      </c>
      <c r="D44" s="87">
        <v>23.6828571428571</v>
      </c>
      <c r="E44" s="40"/>
      <c r="F44" s="153">
        <v>1951</v>
      </c>
      <c r="G44" s="99">
        <v>13</v>
      </c>
      <c r="H44" s="83">
        <v>329</v>
      </c>
      <c r="I44" s="87">
        <v>25.3076923076923</v>
      </c>
      <c r="J44" s="40"/>
      <c r="K44" s="153">
        <v>1951</v>
      </c>
      <c r="L44" s="99">
        <v>3</v>
      </c>
      <c r="M44" s="83">
        <v>83.90000000000001</v>
      </c>
      <c r="N44" s="89">
        <v>27.9666666666667</v>
      </c>
      <c r="O44" s="155"/>
      <c r="P44" s="129"/>
      <c r="Q44" s="97"/>
      <c r="R44" s="156"/>
      <c r="S44" s="129"/>
      <c r="T44" s="97"/>
      <c r="U44" s="156"/>
      <c r="V44" s="129"/>
      <c r="W44" s="97"/>
    </row>
    <row r="45" ht="21.95" customHeight="1">
      <c r="A45" s="152">
        <v>1952</v>
      </c>
      <c r="B45" s="99">
        <v>27</v>
      </c>
      <c r="C45" s="83">
        <v>649.8</v>
      </c>
      <c r="D45" s="87">
        <v>24.0666666666667</v>
      </c>
      <c r="E45" s="40"/>
      <c r="F45" s="153">
        <v>1952</v>
      </c>
      <c r="G45" s="99">
        <v>10</v>
      </c>
      <c r="H45" s="83">
        <v>266.6</v>
      </c>
      <c r="I45" s="87">
        <v>26.66</v>
      </c>
      <c r="J45" s="40"/>
      <c r="K45" s="153">
        <v>1952</v>
      </c>
      <c r="L45" s="99">
        <v>4</v>
      </c>
      <c r="M45" s="83">
        <v>120.6</v>
      </c>
      <c r="N45" s="89">
        <v>30.15</v>
      </c>
      <c r="O45" s="155"/>
      <c r="P45" s="129"/>
      <c r="Q45" s="97"/>
      <c r="R45" s="156"/>
      <c r="S45" s="129"/>
      <c r="T45" s="97"/>
      <c r="U45" s="156"/>
      <c r="V45" s="129"/>
      <c r="W45" s="97"/>
    </row>
    <row r="46" ht="21.95" customHeight="1">
      <c r="A46" s="152">
        <v>1953</v>
      </c>
      <c r="B46" s="99">
        <v>28</v>
      </c>
      <c r="C46" s="83">
        <v>671.4</v>
      </c>
      <c r="D46" s="87">
        <v>23.9785714285714</v>
      </c>
      <c r="E46" s="40"/>
      <c r="F46" s="153">
        <v>1953</v>
      </c>
      <c r="G46" s="99">
        <v>10</v>
      </c>
      <c r="H46" s="83">
        <v>258.9</v>
      </c>
      <c r="I46" s="87">
        <v>25.89</v>
      </c>
      <c r="J46" s="40"/>
      <c r="K46" s="153">
        <v>1953</v>
      </c>
      <c r="L46" s="99">
        <v>3</v>
      </c>
      <c r="M46" s="83">
        <v>86.09999999999999</v>
      </c>
      <c r="N46" s="89">
        <v>28.7</v>
      </c>
      <c r="O46" s="155"/>
      <c r="P46" s="129"/>
      <c r="Q46" s="97"/>
      <c r="R46" s="156"/>
      <c r="S46" s="129"/>
      <c r="T46" s="97"/>
      <c r="U46" s="156"/>
      <c r="V46" s="129"/>
      <c r="W46" s="97"/>
    </row>
    <row r="47" ht="21.95" customHeight="1">
      <c r="A47" s="152">
        <v>1954</v>
      </c>
      <c r="B47" s="99">
        <v>29</v>
      </c>
      <c r="C47" s="83">
        <v>676.8</v>
      </c>
      <c r="D47" s="87">
        <v>23.3379310344828</v>
      </c>
      <c r="E47" s="40"/>
      <c r="F47" s="153">
        <v>1954</v>
      </c>
      <c r="G47" s="99">
        <v>5</v>
      </c>
      <c r="H47" s="83">
        <v>131.6</v>
      </c>
      <c r="I47" s="87">
        <v>26.32</v>
      </c>
      <c r="J47" s="40"/>
      <c r="K47" s="153">
        <v>1954</v>
      </c>
      <c r="L47" s="99">
        <v>1</v>
      </c>
      <c r="M47" s="83">
        <v>33.3</v>
      </c>
      <c r="N47" s="89">
        <v>33.3</v>
      </c>
      <c r="O47" s="155"/>
      <c r="P47" s="129"/>
      <c r="Q47" s="97"/>
      <c r="R47" s="156"/>
      <c r="S47" s="129"/>
      <c r="T47" s="97"/>
      <c r="U47" s="156"/>
      <c r="V47" s="129"/>
      <c r="W47" s="97"/>
    </row>
    <row r="48" ht="21.95" customHeight="1">
      <c r="A48" s="152">
        <v>1955</v>
      </c>
      <c r="B48" s="99">
        <v>40</v>
      </c>
      <c r="C48" s="83">
        <v>957.6</v>
      </c>
      <c r="D48" s="87">
        <v>23.94</v>
      </c>
      <c r="E48" s="40"/>
      <c r="F48" s="153">
        <v>1955</v>
      </c>
      <c r="G48" s="99">
        <v>14</v>
      </c>
      <c r="H48" s="83">
        <v>365.1</v>
      </c>
      <c r="I48" s="87">
        <v>26.0785714285714</v>
      </c>
      <c r="J48" s="40"/>
      <c r="K48" s="153">
        <v>1955</v>
      </c>
      <c r="L48" s="99">
        <v>3</v>
      </c>
      <c r="M48" s="83">
        <v>92.8</v>
      </c>
      <c r="N48" s="89">
        <v>30.9333333333333</v>
      </c>
      <c r="O48" s="155"/>
      <c r="P48" s="129"/>
      <c r="Q48" s="97"/>
      <c r="R48" s="156"/>
      <c r="S48" s="129"/>
      <c r="T48" s="97"/>
      <c r="U48" s="156"/>
      <c r="V48" s="129"/>
      <c r="W48" s="97"/>
    </row>
    <row r="49" ht="21.95" customHeight="1">
      <c r="A49" s="152">
        <v>1956</v>
      </c>
      <c r="B49" s="99">
        <v>18</v>
      </c>
      <c r="C49" s="83">
        <v>420.5</v>
      </c>
      <c r="D49" s="87">
        <v>23.3611111111111</v>
      </c>
      <c r="E49" s="40"/>
      <c r="F49" s="153">
        <v>1956</v>
      </c>
      <c r="G49" s="99">
        <v>6</v>
      </c>
      <c r="H49" s="83">
        <v>148.4</v>
      </c>
      <c r="I49" s="87">
        <v>24.7333333333333</v>
      </c>
      <c r="J49" s="40"/>
      <c r="K49" s="153">
        <v>1956</v>
      </c>
      <c r="L49" s="99">
        <v>0</v>
      </c>
      <c r="M49" s="83">
        <v>0</v>
      </c>
      <c r="N49" s="89"/>
      <c r="O49" s="155"/>
      <c r="P49" s="129"/>
      <c r="Q49" s="97"/>
      <c r="R49" s="156"/>
      <c r="S49" s="129"/>
      <c r="T49" s="97"/>
      <c r="U49" s="156"/>
      <c r="V49" s="129"/>
      <c r="W49" s="97"/>
    </row>
    <row r="50" ht="21.95" customHeight="1">
      <c r="A50" s="152">
        <v>1957</v>
      </c>
      <c r="B50" s="99">
        <v>35</v>
      </c>
      <c r="C50" s="83">
        <v>841.9</v>
      </c>
      <c r="D50" s="87">
        <v>24.0542857142857</v>
      </c>
      <c r="E50" s="40"/>
      <c r="F50" s="153">
        <v>1957</v>
      </c>
      <c r="G50" s="99">
        <v>13</v>
      </c>
      <c r="H50" s="83">
        <v>345.5</v>
      </c>
      <c r="I50" s="87">
        <v>26.5769230769231</v>
      </c>
      <c r="J50" s="40"/>
      <c r="K50" s="153">
        <v>1957</v>
      </c>
      <c r="L50" s="99">
        <v>6</v>
      </c>
      <c r="M50" s="83">
        <v>172.8</v>
      </c>
      <c r="N50" s="89">
        <v>28.8</v>
      </c>
      <c r="O50" s="155"/>
      <c r="P50" s="129"/>
      <c r="Q50" s="97"/>
      <c r="R50" s="156"/>
      <c r="S50" s="129"/>
      <c r="T50" s="97"/>
      <c r="U50" s="156"/>
      <c r="V50" s="129"/>
      <c r="W50" s="97"/>
    </row>
    <row r="51" ht="21.95" customHeight="1">
      <c r="A51" s="152">
        <v>1958</v>
      </c>
      <c r="B51" s="99">
        <v>46</v>
      </c>
      <c r="C51" s="83">
        <v>1078.8</v>
      </c>
      <c r="D51" s="87">
        <v>23.4521739130435</v>
      </c>
      <c r="E51" s="40"/>
      <c r="F51" s="153">
        <v>1958</v>
      </c>
      <c r="G51" s="99">
        <v>17</v>
      </c>
      <c r="H51" s="83">
        <v>421</v>
      </c>
      <c r="I51" s="87">
        <v>24.7647058823529</v>
      </c>
      <c r="J51" s="40"/>
      <c r="K51" s="153">
        <v>1958</v>
      </c>
      <c r="L51" s="99">
        <v>1</v>
      </c>
      <c r="M51" s="83">
        <v>28.3</v>
      </c>
      <c r="N51" s="89">
        <v>28.3</v>
      </c>
      <c r="O51" s="155"/>
      <c r="P51" s="129"/>
      <c r="Q51" s="97"/>
      <c r="R51" s="156"/>
      <c r="S51" s="129"/>
      <c r="T51" s="97"/>
      <c r="U51" s="156"/>
      <c r="V51" s="129"/>
      <c r="W51" s="97"/>
    </row>
    <row r="52" ht="21.95" customHeight="1">
      <c r="A52" s="152">
        <v>1959</v>
      </c>
      <c r="B52" s="99">
        <v>36</v>
      </c>
      <c r="C52" s="83">
        <v>835.9</v>
      </c>
      <c r="D52" s="87">
        <v>23.2194444444444</v>
      </c>
      <c r="E52" s="40"/>
      <c r="F52" s="153">
        <v>1959</v>
      </c>
      <c r="G52" s="99">
        <v>11</v>
      </c>
      <c r="H52" s="83">
        <v>270.6</v>
      </c>
      <c r="I52" s="87">
        <v>24.6</v>
      </c>
      <c r="J52" s="40"/>
      <c r="K52" s="153">
        <v>1959</v>
      </c>
      <c r="L52" s="99">
        <v>1</v>
      </c>
      <c r="M52" s="83">
        <v>27.2</v>
      </c>
      <c r="N52" s="89">
        <v>27.2</v>
      </c>
      <c r="O52" s="155"/>
      <c r="P52" s="129"/>
      <c r="Q52" s="97"/>
      <c r="R52" s="156"/>
      <c r="S52" s="129"/>
      <c r="T52" s="97"/>
      <c r="U52" s="156"/>
      <c r="V52" s="129"/>
      <c r="W52" s="97"/>
    </row>
    <row r="53" ht="21.95" customHeight="1">
      <c r="A53" s="152">
        <v>1960</v>
      </c>
      <c r="B53" s="99">
        <v>44</v>
      </c>
      <c r="C53" s="83">
        <v>1039.2</v>
      </c>
      <c r="D53" s="87">
        <v>23.6181818181818</v>
      </c>
      <c r="E53" s="40"/>
      <c r="F53" s="153">
        <v>1960</v>
      </c>
      <c r="G53" s="99">
        <v>13</v>
      </c>
      <c r="H53" s="83">
        <v>336.1</v>
      </c>
      <c r="I53" s="87">
        <v>25.8538461538462</v>
      </c>
      <c r="J53" s="40"/>
      <c r="K53" s="153">
        <v>1960</v>
      </c>
      <c r="L53" s="99">
        <v>3</v>
      </c>
      <c r="M53" s="83">
        <v>91.7</v>
      </c>
      <c r="N53" s="89">
        <v>30.5666666666667</v>
      </c>
      <c r="O53" s="155"/>
      <c r="P53" s="129"/>
      <c r="Q53" s="97"/>
      <c r="R53" s="156"/>
      <c r="S53" s="129"/>
      <c r="T53" s="97"/>
      <c r="U53" s="156"/>
      <c r="V53" s="129"/>
      <c r="W53" s="97"/>
    </row>
    <row r="54" ht="21.95" customHeight="1">
      <c r="A54" s="152">
        <v>1961</v>
      </c>
      <c r="B54" s="99">
        <v>36</v>
      </c>
      <c r="C54" s="83">
        <v>831.3</v>
      </c>
      <c r="D54" s="87">
        <v>23.0916666666667</v>
      </c>
      <c r="E54" s="40"/>
      <c r="F54" s="153">
        <v>1961</v>
      </c>
      <c r="G54" s="99">
        <v>6</v>
      </c>
      <c r="H54" s="83">
        <v>152.3</v>
      </c>
      <c r="I54" s="87">
        <v>25.3833333333333</v>
      </c>
      <c r="J54" s="40"/>
      <c r="K54" s="153">
        <v>1961</v>
      </c>
      <c r="L54" s="99">
        <v>2</v>
      </c>
      <c r="M54" s="83">
        <v>53.4</v>
      </c>
      <c r="N54" s="89">
        <v>26.7</v>
      </c>
      <c r="O54" s="155"/>
      <c r="P54" s="129"/>
      <c r="Q54" s="97"/>
      <c r="R54" s="156"/>
      <c r="S54" s="129"/>
      <c r="T54" s="97"/>
      <c r="U54" s="156"/>
      <c r="V54" s="129"/>
      <c r="W54" s="97"/>
    </row>
    <row r="55" ht="21.95" customHeight="1">
      <c r="A55" s="152">
        <v>1962</v>
      </c>
      <c r="B55" s="99">
        <v>36</v>
      </c>
      <c r="C55" s="83">
        <v>820.7</v>
      </c>
      <c r="D55" s="87">
        <v>22.7972222222222</v>
      </c>
      <c r="E55" s="40"/>
      <c r="F55" s="153">
        <v>1962</v>
      </c>
      <c r="G55" s="99">
        <v>4</v>
      </c>
      <c r="H55" s="83">
        <v>97.8</v>
      </c>
      <c r="I55" s="87">
        <v>24.45</v>
      </c>
      <c r="J55" s="40"/>
      <c r="K55" s="153">
        <v>1962</v>
      </c>
      <c r="L55" s="99">
        <v>0</v>
      </c>
      <c r="M55" s="83">
        <v>0</v>
      </c>
      <c r="N55" s="89"/>
      <c r="O55" s="155"/>
      <c r="P55" s="129"/>
      <c r="Q55" s="97"/>
      <c r="R55" s="156"/>
      <c r="S55" s="129"/>
      <c r="T55" s="97"/>
      <c r="U55" s="156"/>
      <c r="V55" s="129"/>
      <c r="W55" s="97"/>
    </row>
    <row r="56" ht="21.95" customHeight="1">
      <c r="A56" s="152">
        <v>1963</v>
      </c>
      <c r="B56" s="99">
        <v>28</v>
      </c>
      <c r="C56" s="83">
        <v>674.6</v>
      </c>
      <c r="D56" s="87">
        <v>24.0928571428571</v>
      </c>
      <c r="E56" s="40"/>
      <c r="F56" s="153">
        <v>1963</v>
      </c>
      <c r="G56" s="99">
        <v>12</v>
      </c>
      <c r="H56" s="83">
        <v>314.7</v>
      </c>
      <c r="I56" s="87">
        <v>26.225</v>
      </c>
      <c r="J56" s="40"/>
      <c r="K56" s="153">
        <v>1963</v>
      </c>
      <c r="L56" s="99">
        <v>4</v>
      </c>
      <c r="M56" s="83">
        <v>120.6</v>
      </c>
      <c r="N56" s="89">
        <v>30.15</v>
      </c>
      <c r="O56" s="155"/>
      <c r="P56" s="129"/>
      <c r="Q56" s="97"/>
      <c r="R56" s="156"/>
      <c r="S56" s="129"/>
      <c r="T56" s="97"/>
      <c r="U56" s="156"/>
      <c r="V56" s="129"/>
      <c r="W56" s="97"/>
    </row>
    <row r="57" ht="21.95" customHeight="1">
      <c r="A57" s="152">
        <v>1964</v>
      </c>
      <c r="B57" s="99">
        <v>32</v>
      </c>
      <c r="C57" s="83">
        <v>800.1</v>
      </c>
      <c r="D57" s="87">
        <v>25.003125</v>
      </c>
      <c r="E57" s="40"/>
      <c r="F57" s="153">
        <v>1964</v>
      </c>
      <c r="G57" s="99">
        <v>17</v>
      </c>
      <c r="H57" s="83">
        <v>459.1</v>
      </c>
      <c r="I57" s="87">
        <v>27.0058823529412</v>
      </c>
      <c r="J57" s="40"/>
      <c r="K57" s="153">
        <v>1964</v>
      </c>
      <c r="L57" s="99">
        <v>6</v>
      </c>
      <c r="M57" s="83">
        <v>189.2</v>
      </c>
      <c r="N57" s="89">
        <v>31.5333333333333</v>
      </c>
      <c r="O57" s="155"/>
      <c r="P57" s="129"/>
      <c r="Q57" s="97"/>
      <c r="R57" s="156"/>
      <c r="S57" s="129"/>
      <c r="T57" s="97"/>
      <c r="U57" s="156"/>
      <c r="V57" s="129"/>
      <c r="W57" s="97"/>
    </row>
    <row r="58" ht="21.95" customHeight="1">
      <c r="A58" s="152">
        <v>1965</v>
      </c>
      <c r="B58" s="99">
        <v>37</v>
      </c>
      <c r="C58" s="83">
        <v>925.1</v>
      </c>
      <c r="D58" s="87">
        <v>25.0027027027027</v>
      </c>
      <c r="E58" s="40"/>
      <c r="F58" s="153">
        <v>1965</v>
      </c>
      <c r="G58" s="99">
        <v>17</v>
      </c>
      <c r="H58" s="83">
        <v>470.4</v>
      </c>
      <c r="I58" s="87">
        <v>27.6705882352941</v>
      </c>
      <c r="J58" s="40"/>
      <c r="K58" s="153">
        <v>1965</v>
      </c>
      <c r="L58" s="99">
        <v>8</v>
      </c>
      <c r="M58" s="83">
        <v>248.1</v>
      </c>
      <c r="N58" s="89">
        <v>31.0125</v>
      </c>
      <c r="O58" s="155"/>
      <c r="P58" s="129"/>
      <c r="Q58" s="97"/>
      <c r="R58" s="156"/>
      <c r="S58" s="129"/>
      <c r="T58" s="97"/>
      <c r="U58" s="156"/>
      <c r="V58" s="129"/>
      <c r="W58" s="97"/>
    </row>
    <row r="59" ht="21.95" customHeight="1">
      <c r="A59" s="152">
        <v>1966</v>
      </c>
      <c r="B59" s="99">
        <v>35</v>
      </c>
      <c r="C59" s="83">
        <v>828.9</v>
      </c>
      <c r="D59" s="87">
        <v>23.6828571428571</v>
      </c>
      <c r="E59" s="40"/>
      <c r="F59" s="153">
        <v>1966</v>
      </c>
      <c r="G59" s="99">
        <v>17</v>
      </c>
      <c r="H59" s="83">
        <v>425.6</v>
      </c>
      <c r="I59" s="87">
        <v>25.0352941176471</v>
      </c>
      <c r="J59" s="40"/>
      <c r="K59" s="153">
        <v>1966</v>
      </c>
      <c r="L59" s="99">
        <v>2</v>
      </c>
      <c r="M59" s="83">
        <v>58.9</v>
      </c>
      <c r="N59" s="89">
        <v>29.45</v>
      </c>
      <c r="O59" s="155"/>
      <c r="P59" s="129"/>
      <c r="Q59" s="97"/>
      <c r="R59" s="156"/>
      <c r="S59" s="129"/>
      <c r="T59" s="97"/>
      <c r="U59" s="156"/>
      <c r="V59" s="129"/>
      <c r="W59" s="97"/>
    </row>
    <row r="60" ht="21.95" customHeight="1">
      <c r="A60" s="152">
        <v>1967</v>
      </c>
      <c r="B60" s="99">
        <v>39</v>
      </c>
      <c r="C60" s="83">
        <v>933.3</v>
      </c>
      <c r="D60" s="87">
        <v>23.9307692307692</v>
      </c>
      <c r="E60" s="40"/>
      <c r="F60" s="153">
        <v>1967</v>
      </c>
      <c r="G60" s="99">
        <v>14</v>
      </c>
      <c r="H60" s="83">
        <v>363</v>
      </c>
      <c r="I60" s="87">
        <v>25.9285714285714</v>
      </c>
      <c r="J60" s="40"/>
      <c r="K60" s="153">
        <v>1967</v>
      </c>
      <c r="L60" s="99">
        <v>5</v>
      </c>
      <c r="M60" s="83">
        <v>141.6</v>
      </c>
      <c r="N60" s="89">
        <v>28.32</v>
      </c>
      <c r="O60" s="155"/>
      <c r="P60" s="129"/>
      <c r="Q60" s="97"/>
      <c r="R60" s="156"/>
      <c r="S60" s="129"/>
      <c r="T60" s="97"/>
      <c r="U60" s="156"/>
      <c r="V60" s="129"/>
      <c r="W60" s="97"/>
    </row>
    <row r="61" ht="21.95" customHeight="1">
      <c r="A61" s="152">
        <v>1968</v>
      </c>
      <c r="B61" s="99">
        <v>53</v>
      </c>
      <c r="C61" s="83">
        <v>1263</v>
      </c>
      <c r="D61" s="87">
        <v>23.8301886792453</v>
      </c>
      <c r="E61" s="40"/>
      <c r="F61" s="153">
        <v>1968</v>
      </c>
      <c r="G61" s="99">
        <v>23</v>
      </c>
      <c r="H61" s="83">
        <v>579.6</v>
      </c>
      <c r="I61" s="87">
        <v>25.2</v>
      </c>
      <c r="J61" s="40"/>
      <c r="K61" s="153">
        <v>1968</v>
      </c>
      <c r="L61" s="99">
        <v>5</v>
      </c>
      <c r="M61" s="83">
        <v>135.6</v>
      </c>
      <c r="N61" s="89">
        <v>27.12</v>
      </c>
      <c r="O61" s="155"/>
      <c r="P61" s="129"/>
      <c r="Q61" s="97"/>
      <c r="R61" s="156"/>
      <c r="S61" s="129"/>
      <c r="T61" s="97"/>
      <c r="U61" s="156"/>
      <c r="V61" s="129"/>
      <c r="W61" s="97"/>
    </row>
    <row r="62" ht="21.95" customHeight="1">
      <c r="A62" s="152">
        <v>1969</v>
      </c>
      <c r="B62" s="99">
        <v>29</v>
      </c>
      <c r="C62" s="83">
        <v>692.5</v>
      </c>
      <c r="D62" s="87">
        <v>23.8793103448276</v>
      </c>
      <c r="E62" s="40"/>
      <c r="F62" s="153">
        <v>1969</v>
      </c>
      <c r="G62" s="99">
        <v>7</v>
      </c>
      <c r="H62" s="83">
        <v>193.6</v>
      </c>
      <c r="I62" s="87">
        <v>27.6571428571429</v>
      </c>
      <c r="J62" s="40"/>
      <c r="K62" s="153">
        <v>1969</v>
      </c>
      <c r="L62" s="99">
        <v>3</v>
      </c>
      <c r="M62" s="83">
        <v>93.7</v>
      </c>
      <c r="N62" s="89">
        <v>31.2333333333333</v>
      </c>
      <c r="O62" s="155"/>
      <c r="P62" s="129"/>
      <c r="Q62" s="97"/>
      <c r="R62" s="156"/>
      <c r="S62" s="129"/>
      <c r="T62" s="97"/>
      <c r="U62" s="156"/>
      <c r="V62" s="129"/>
      <c r="W62" s="97"/>
    </row>
    <row r="63" ht="21.95" customHeight="1">
      <c r="A63" s="152">
        <v>1970</v>
      </c>
      <c r="B63" s="99">
        <v>35</v>
      </c>
      <c r="C63" s="83">
        <v>818</v>
      </c>
      <c r="D63" s="87">
        <v>23.3714285714286</v>
      </c>
      <c r="E63" s="40"/>
      <c r="F63" s="153">
        <v>1970</v>
      </c>
      <c r="G63" s="99">
        <v>8</v>
      </c>
      <c r="H63" s="83">
        <v>209</v>
      </c>
      <c r="I63" s="87">
        <v>26.125</v>
      </c>
      <c r="J63" s="40"/>
      <c r="K63" s="153">
        <v>1970</v>
      </c>
      <c r="L63" s="99">
        <v>4</v>
      </c>
      <c r="M63" s="83">
        <v>110.1</v>
      </c>
      <c r="N63" s="89">
        <v>27.525</v>
      </c>
      <c r="O63" s="155"/>
      <c r="P63" s="129"/>
      <c r="Q63" s="97"/>
      <c r="R63" s="156"/>
      <c r="S63" s="129"/>
      <c r="T63" s="97"/>
      <c r="U63" s="156"/>
      <c r="V63" s="129"/>
      <c r="W63" s="97"/>
    </row>
    <row r="64" ht="21.95" customHeight="1">
      <c r="A64" s="152">
        <v>1971</v>
      </c>
      <c r="B64" s="99">
        <v>25</v>
      </c>
      <c r="C64" s="83">
        <v>573.2</v>
      </c>
      <c r="D64" s="87">
        <v>22.928</v>
      </c>
      <c r="E64" s="40"/>
      <c r="F64" s="153">
        <v>1971</v>
      </c>
      <c r="G64" s="99">
        <v>3</v>
      </c>
      <c r="H64" s="83">
        <v>73.90000000000001</v>
      </c>
      <c r="I64" s="87">
        <v>24.6333333333333</v>
      </c>
      <c r="J64" s="40"/>
      <c r="K64" s="153">
        <v>1971</v>
      </c>
      <c r="L64" s="99">
        <v>0</v>
      </c>
      <c r="M64" s="83">
        <v>0</v>
      </c>
      <c r="N64" s="89"/>
      <c r="O64" s="155"/>
      <c r="P64" s="129"/>
      <c r="Q64" s="97"/>
      <c r="R64" s="156"/>
      <c r="S64" s="129"/>
      <c r="T64" s="97"/>
      <c r="U64" s="156"/>
      <c r="V64" s="129"/>
      <c r="W64" s="97"/>
    </row>
    <row r="65" ht="21.95" customHeight="1">
      <c r="A65" s="152">
        <v>1972</v>
      </c>
      <c r="B65" s="99">
        <v>30</v>
      </c>
      <c r="C65" s="83">
        <v>706.1</v>
      </c>
      <c r="D65" s="87">
        <v>23.5366666666667</v>
      </c>
      <c r="E65" s="40"/>
      <c r="F65" s="153">
        <v>1972</v>
      </c>
      <c r="G65" s="99">
        <v>8</v>
      </c>
      <c r="H65" s="83">
        <v>211.3</v>
      </c>
      <c r="I65" s="87">
        <v>26.4125</v>
      </c>
      <c r="J65" s="40"/>
      <c r="K65" s="153">
        <v>1972</v>
      </c>
      <c r="L65" s="99">
        <v>4</v>
      </c>
      <c r="M65" s="83">
        <v>110.8</v>
      </c>
      <c r="N65" s="89">
        <v>27.7</v>
      </c>
      <c r="O65" s="155"/>
      <c r="P65" s="129"/>
      <c r="Q65" s="97"/>
      <c r="R65" s="156"/>
      <c r="S65" s="129"/>
      <c r="T65" s="97"/>
      <c r="U65" s="156"/>
      <c r="V65" s="129"/>
      <c r="W65" s="97"/>
    </row>
    <row r="66" ht="21.95" customHeight="1">
      <c r="A66" s="152">
        <v>1973</v>
      </c>
      <c r="B66" s="99">
        <v>55</v>
      </c>
      <c r="C66" s="83">
        <v>1309.7</v>
      </c>
      <c r="D66" s="87">
        <v>23.8127272727273</v>
      </c>
      <c r="E66" s="40"/>
      <c r="F66" s="153">
        <v>1973</v>
      </c>
      <c r="G66" s="99">
        <v>18</v>
      </c>
      <c r="H66" s="83">
        <v>465.2</v>
      </c>
      <c r="I66" s="87">
        <v>25.8444444444444</v>
      </c>
      <c r="J66" s="40"/>
      <c r="K66" s="153">
        <v>1973</v>
      </c>
      <c r="L66" s="99">
        <v>5</v>
      </c>
      <c r="M66" s="83">
        <v>140.9</v>
      </c>
      <c r="N66" s="89">
        <v>28.18</v>
      </c>
      <c r="O66" s="155"/>
      <c r="P66" s="129"/>
      <c r="Q66" s="97"/>
      <c r="R66" s="156"/>
      <c r="S66" s="129"/>
      <c r="T66" s="97"/>
      <c r="U66" s="156"/>
      <c r="V66" s="129"/>
      <c r="W66" s="97"/>
    </row>
    <row r="67" ht="21.95" customHeight="1">
      <c r="A67" s="152">
        <v>1974</v>
      </c>
      <c r="B67" s="99">
        <v>22</v>
      </c>
      <c r="C67" s="83">
        <v>513.1</v>
      </c>
      <c r="D67" s="87">
        <v>23.3227272727273</v>
      </c>
      <c r="E67" s="40"/>
      <c r="F67" s="153">
        <v>1974</v>
      </c>
      <c r="G67" s="99">
        <v>8</v>
      </c>
      <c r="H67" s="83">
        <v>194</v>
      </c>
      <c r="I67" s="87">
        <v>24.25</v>
      </c>
      <c r="J67" s="40"/>
      <c r="K67" s="153">
        <v>1974</v>
      </c>
      <c r="L67" s="99">
        <v>0</v>
      </c>
      <c r="M67" s="83">
        <v>0</v>
      </c>
      <c r="N67" s="89"/>
      <c r="O67" s="155"/>
      <c r="P67" s="129"/>
      <c r="Q67" s="97"/>
      <c r="R67" s="156"/>
      <c r="S67" s="129"/>
      <c r="T67" s="97"/>
      <c r="U67" s="156"/>
      <c r="V67" s="129"/>
      <c r="W67" s="97"/>
    </row>
    <row r="68" ht="21.95" customHeight="1">
      <c r="A68" s="152">
        <v>1975</v>
      </c>
      <c r="B68" s="99">
        <v>30</v>
      </c>
      <c r="C68" s="83">
        <v>731</v>
      </c>
      <c r="D68" s="87">
        <v>24.3666666666667</v>
      </c>
      <c r="E68" s="40"/>
      <c r="F68" s="153">
        <v>1975</v>
      </c>
      <c r="G68" s="99">
        <v>14</v>
      </c>
      <c r="H68" s="83">
        <v>370.9</v>
      </c>
      <c r="I68" s="87">
        <v>26.4928571428571</v>
      </c>
      <c r="J68" s="40"/>
      <c r="K68" s="153">
        <v>1975</v>
      </c>
      <c r="L68" s="99">
        <v>3</v>
      </c>
      <c r="M68" s="83">
        <v>99.09999999999999</v>
      </c>
      <c r="N68" s="89">
        <v>33.0333333333333</v>
      </c>
      <c r="O68" s="155"/>
      <c r="P68" s="129"/>
      <c r="Q68" s="97"/>
      <c r="R68" s="156"/>
      <c r="S68" s="129"/>
      <c r="T68" s="97"/>
      <c r="U68" s="156"/>
      <c r="V68" s="129"/>
      <c r="W68" s="97"/>
    </row>
    <row r="69" ht="21.95" customHeight="1">
      <c r="A69" s="152">
        <v>1976</v>
      </c>
      <c r="B69" s="99">
        <v>30</v>
      </c>
      <c r="C69" s="83">
        <v>694.1</v>
      </c>
      <c r="D69" s="87">
        <v>23.1366666666667</v>
      </c>
      <c r="E69" s="40"/>
      <c r="F69" s="153">
        <v>1976</v>
      </c>
      <c r="G69" s="99">
        <v>9</v>
      </c>
      <c r="H69" s="83">
        <v>218.7</v>
      </c>
      <c r="I69" s="87">
        <v>24.3</v>
      </c>
      <c r="J69" s="40"/>
      <c r="K69" s="153">
        <v>1976</v>
      </c>
      <c r="L69" s="99">
        <v>0</v>
      </c>
      <c r="M69" s="83">
        <v>0</v>
      </c>
      <c r="N69" s="89"/>
      <c r="O69" s="155"/>
      <c r="P69" s="129"/>
      <c r="Q69" s="97"/>
      <c r="R69" s="156"/>
      <c r="S69" s="129"/>
      <c r="T69" s="97"/>
      <c r="U69" s="156"/>
      <c r="V69" s="129"/>
      <c r="W69" s="97"/>
    </row>
    <row r="70" ht="21.95" customHeight="1">
      <c r="A70" s="152">
        <v>1977</v>
      </c>
      <c r="B70" s="99">
        <v>36</v>
      </c>
      <c r="C70" s="83">
        <v>851.5</v>
      </c>
      <c r="D70" s="87">
        <v>23.6527777777778</v>
      </c>
      <c r="E70" s="40"/>
      <c r="F70" s="153">
        <v>1977</v>
      </c>
      <c r="G70" s="99">
        <v>18</v>
      </c>
      <c r="H70" s="83">
        <v>441.2</v>
      </c>
      <c r="I70" s="87">
        <v>24.5111111111111</v>
      </c>
      <c r="J70" s="40"/>
      <c r="K70" s="153">
        <v>1977</v>
      </c>
      <c r="L70" s="99">
        <v>1</v>
      </c>
      <c r="M70" s="83">
        <v>29</v>
      </c>
      <c r="N70" s="89">
        <v>29</v>
      </c>
      <c r="O70" s="155"/>
      <c r="P70" s="129"/>
      <c r="Q70" s="97"/>
      <c r="R70" s="156"/>
      <c r="S70" s="129"/>
      <c r="T70" s="97"/>
      <c r="U70" s="156"/>
      <c r="V70" s="129"/>
      <c r="W70" s="97"/>
    </row>
    <row r="71" ht="21.95" customHeight="1">
      <c r="A71" s="152">
        <v>1978</v>
      </c>
      <c r="B71" s="99">
        <v>44</v>
      </c>
      <c r="C71" s="83">
        <v>1057.7</v>
      </c>
      <c r="D71" s="87">
        <v>24.0386363636364</v>
      </c>
      <c r="E71" s="40"/>
      <c r="F71" s="153">
        <v>1978</v>
      </c>
      <c r="G71" s="99">
        <v>23</v>
      </c>
      <c r="H71" s="83">
        <v>579</v>
      </c>
      <c r="I71" s="87">
        <v>25.1739130434783</v>
      </c>
      <c r="J71" s="40"/>
      <c r="K71" s="153">
        <v>1978</v>
      </c>
      <c r="L71" s="99">
        <v>3</v>
      </c>
      <c r="M71" s="83">
        <v>88.8</v>
      </c>
      <c r="N71" s="89">
        <v>29.6</v>
      </c>
      <c r="O71" s="155"/>
      <c r="P71" s="129"/>
      <c r="Q71" s="97"/>
      <c r="R71" s="156"/>
      <c r="S71" s="129"/>
      <c r="T71" s="97"/>
      <c r="U71" s="156"/>
      <c r="V71" s="129"/>
      <c r="W71" s="97"/>
    </row>
    <row r="72" ht="21.95" customHeight="1">
      <c r="A72" s="152">
        <v>1979</v>
      </c>
      <c r="B72" s="99">
        <v>36</v>
      </c>
      <c r="C72" s="83">
        <v>862</v>
      </c>
      <c r="D72" s="87">
        <v>23.9444444444444</v>
      </c>
      <c r="E72" s="40"/>
      <c r="F72" s="153">
        <v>1979</v>
      </c>
      <c r="G72" s="99">
        <v>16</v>
      </c>
      <c r="H72" s="83">
        <v>402.9</v>
      </c>
      <c r="I72" s="87">
        <v>25.18125</v>
      </c>
      <c r="J72" s="40"/>
      <c r="K72" s="153">
        <v>1979</v>
      </c>
      <c r="L72" s="99">
        <v>2</v>
      </c>
      <c r="M72" s="83">
        <v>56.9</v>
      </c>
      <c r="N72" s="89">
        <v>28.45</v>
      </c>
      <c r="O72" s="155"/>
      <c r="P72" s="129"/>
      <c r="Q72" s="97"/>
      <c r="R72" s="156"/>
      <c r="S72" s="129"/>
      <c r="T72" s="97"/>
      <c r="U72" s="156"/>
      <c r="V72" s="129"/>
      <c r="W72" s="97"/>
    </row>
    <row r="73" ht="21.95" customHeight="1">
      <c r="A73" s="152">
        <v>1980</v>
      </c>
      <c r="B73" s="99">
        <v>37</v>
      </c>
      <c r="C73" s="83">
        <v>923.5</v>
      </c>
      <c r="D73" s="87">
        <v>24.9594594594595</v>
      </c>
      <c r="E73" s="40"/>
      <c r="F73" s="153">
        <v>1980</v>
      </c>
      <c r="G73" s="99">
        <v>18</v>
      </c>
      <c r="H73" s="83">
        <v>492</v>
      </c>
      <c r="I73" s="87">
        <v>27.3333333333333</v>
      </c>
      <c r="J73" s="40"/>
      <c r="K73" s="153">
        <v>1980</v>
      </c>
      <c r="L73" s="99">
        <v>7</v>
      </c>
      <c r="M73" s="83">
        <v>223.7</v>
      </c>
      <c r="N73" s="89">
        <v>31.9571428571429</v>
      </c>
      <c r="O73" t="s" s="125">
        <v>57</v>
      </c>
      <c r="P73" s="129">
        <f>AVERAGE(B73:B92)</f>
        <v>46.85</v>
      </c>
      <c r="Q73" s="97">
        <f>AVERAGE(D73:D92)</f>
        <v>24.0422525932049</v>
      </c>
      <c r="R73" t="s" s="128">
        <v>57</v>
      </c>
      <c r="S73" s="129">
        <f>AVERAGE(G73:G92)</f>
        <v>23.2</v>
      </c>
      <c r="T73" s="97">
        <f>AVERAGE(I73:I92)</f>
        <v>25.4482517018272</v>
      </c>
      <c r="U73" t="s" s="128">
        <v>57</v>
      </c>
      <c r="V73" s="129">
        <f>AVERAGE(L73:L92)</f>
        <v>4.45</v>
      </c>
      <c r="W73" s="97">
        <f>AVERAGE(N73:N92)</f>
        <v>29.415246031746</v>
      </c>
    </row>
    <row r="74" ht="21.95" customHeight="1">
      <c r="A74" s="152">
        <v>1981</v>
      </c>
      <c r="B74" s="99">
        <v>43</v>
      </c>
      <c r="C74" s="83">
        <v>1023.6</v>
      </c>
      <c r="D74" s="87">
        <v>23.8046511627907</v>
      </c>
      <c r="E74" s="40"/>
      <c r="F74" s="153">
        <v>1981</v>
      </c>
      <c r="G74" s="99">
        <v>17</v>
      </c>
      <c r="H74" s="83">
        <v>434.6</v>
      </c>
      <c r="I74" s="87">
        <v>25.5647058823529</v>
      </c>
      <c r="J74" s="40"/>
      <c r="K74" s="153">
        <v>1981</v>
      </c>
      <c r="L74" s="99">
        <v>2</v>
      </c>
      <c r="M74" s="83">
        <v>61.3</v>
      </c>
      <c r="N74" s="89">
        <v>30.65</v>
      </c>
      <c r="O74" t="s" s="125">
        <v>58</v>
      </c>
      <c r="P74" s="129">
        <f>AVERAGE(B74:B92)</f>
        <v>47.3684210526316</v>
      </c>
      <c r="Q74" s="97">
        <f>AVERAGE(D74:D92)</f>
        <v>23.9939785476125</v>
      </c>
      <c r="R74" t="s" s="128">
        <v>58</v>
      </c>
      <c r="S74" s="129">
        <f>AVERAGE(G74:G92)</f>
        <v>23.4736842105263</v>
      </c>
      <c r="T74" s="97">
        <f>AVERAGE(I74:I92)</f>
        <v>25.3490368791164</v>
      </c>
      <c r="U74" t="s" s="128">
        <v>58</v>
      </c>
      <c r="V74" s="129">
        <f>AVERAGE(L74:L92)</f>
        <v>4.31578947368421</v>
      </c>
      <c r="W74" s="97">
        <f>AVERAGE(N74:N92)</f>
        <v>29.2814619883041</v>
      </c>
    </row>
    <row r="75" ht="21.95" customHeight="1">
      <c r="A75" s="152">
        <v>1982</v>
      </c>
      <c r="B75" s="99">
        <v>62</v>
      </c>
      <c r="C75" s="83">
        <v>1484.6</v>
      </c>
      <c r="D75" s="87">
        <v>23.9451612903226</v>
      </c>
      <c r="E75" s="40"/>
      <c r="F75" s="153">
        <v>1982</v>
      </c>
      <c r="G75" s="99">
        <v>27</v>
      </c>
      <c r="H75" s="83">
        <v>690.9</v>
      </c>
      <c r="I75" s="87">
        <v>25.5888888888889</v>
      </c>
      <c r="J75" s="40"/>
      <c r="K75" s="153">
        <v>1982</v>
      </c>
      <c r="L75" s="99">
        <v>9</v>
      </c>
      <c r="M75" s="83">
        <v>256.3</v>
      </c>
      <c r="N75" s="89">
        <v>28.4777777777778</v>
      </c>
      <c r="O75" t="s" s="125">
        <v>59</v>
      </c>
      <c r="P75" s="129">
        <f>AVERAGE(B75:B92)</f>
        <v>47.6111111111111</v>
      </c>
      <c r="Q75" s="97">
        <f>AVERAGE(D75:D92)</f>
        <v>24.0044967356582</v>
      </c>
      <c r="R75" t="s" s="128">
        <v>59</v>
      </c>
      <c r="S75" s="129">
        <f>AVERAGE(G75:G92)</f>
        <v>23.8333333333333</v>
      </c>
      <c r="T75" s="97">
        <f>AVERAGE(I75:I92)</f>
        <v>25.3370552678255</v>
      </c>
      <c r="U75" t="s" s="128">
        <v>59</v>
      </c>
      <c r="V75" s="129">
        <f>AVERAGE(L75:L92)</f>
        <v>4.44444444444444</v>
      </c>
      <c r="W75" s="97">
        <f>AVERAGE(N75:N92)</f>
        <v>29.2054320987654</v>
      </c>
    </row>
    <row r="76" ht="21.95" customHeight="1">
      <c r="A76" s="152">
        <v>1983</v>
      </c>
      <c r="B76" s="99">
        <v>56</v>
      </c>
      <c r="C76" s="83">
        <v>1376</v>
      </c>
      <c r="D76" s="87">
        <v>24.5714285714286</v>
      </c>
      <c r="E76" s="40"/>
      <c r="F76" s="153">
        <v>1983</v>
      </c>
      <c r="G76" s="99">
        <v>33</v>
      </c>
      <c r="H76" s="83">
        <v>852.7</v>
      </c>
      <c r="I76" s="87">
        <v>25.8393939393939</v>
      </c>
      <c r="J76" s="40"/>
      <c r="K76" s="153">
        <v>1983</v>
      </c>
      <c r="L76" s="99">
        <v>8</v>
      </c>
      <c r="M76" s="83">
        <v>235.6</v>
      </c>
      <c r="N76" s="89">
        <v>29.45</v>
      </c>
      <c r="O76" t="s" s="125">
        <v>60</v>
      </c>
      <c r="P76" s="129">
        <f>AVERAGE(B76:B92)</f>
        <v>46.7647058823529</v>
      </c>
      <c r="Q76" s="97">
        <f>AVERAGE(D76:D92)</f>
        <v>24.007987055972</v>
      </c>
      <c r="R76" t="s" s="128">
        <v>60</v>
      </c>
      <c r="S76" s="129">
        <f>AVERAGE(G76:G92)</f>
        <v>23.6470588235294</v>
      </c>
      <c r="T76" s="97">
        <f>AVERAGE(I76:I92)</f>
        <v>25.322241525410</v>
      </c>
      <c r="U76" t="s" s="128">
        <v>60</v>
      </c>
      <c r="V76" s="129">
        <f>AVERAGE(L76:L92)</f>
        <v>4.17647058823529</v>
      </c>
      <c r="W76" s="97">
        <f>AVERAGE(N76:N92)</f>
        <v>29.2482352941176</v>
      </c>
    </row>
    <row r="77" ht="21.95" customHeight="1">
      <c r="A77" s="152">
        <v>1984</v>
      </c>
      <c r="B77" s="99">
        <v>30</v>
      </c>
      <c r="C77" s="83">
        <v>729.6</v>
      </c>
      <c r="D77" s="87">
        <v>24.32</v>
      </c>
      <c r="E77" s="40"/>
      <c r="F77" s="153">
        <v>1984</v>
      </c>
      <c r="G77" s="99">
        <v>14</v>
      </c>
      <c r="H77" s="83">
        <v>367.4</v>
      </c>
      <c r="I77" s="87">
        <v>26.2428571428571</v>
      </c>
      <c r="J77" s="40"/>
      <c r="K77" s="153">
        <v>1984</v>
      </c>
      <c r="L77" s="99">
        <v>4</v>
      </c>
      <c r="M77" s="83">
        <v>122.6</v>
      </c>
      <c r="N77" s="89">
        <v>30.65</v>
      </c>
      <c r="O77" t="s" s="125">
        <v>61</v>
      </c>
      <c r="P77" s="129">
        <f>AVERAGE(B77:B92)</f>
        <v>46.1875</v>
      </c>
      <c r="Q77" s="97">
        <f>AVERAGE(D77:D92)</f>
        <v>23.972771961256</v>
      </c>
      <c r="R77" t="s" s="128">
        <v>61</v>
      </c>
      <c r="S77" s="129">
        <f>AVERAGE(G77:G92)</f>
        <v>23.0625</v>
      </c>
      <c r="T77" s="97">
        <f>AVERAGE(I77:I92)</f>
        <v>25.289919499536</v>
      </c>
      <c r="U77" t="s" s="128">
        <v>61</v>
      </c>
      <c r="V77" s="129">
        <f>AVERAGE(L77:L92)</f>
        <v>3.9375</v>
      </c>
      <c r="W77" s="97">
        <f>AVERAGE(N77:N92)</f>
        <v>29.235625</v>
      </c>
    </row>
    <row r="78" ht="21.95" customHeight="1">
      <c r="A78" s="152">
        <v>1985</v>
      </c>
      <c r="B78" s="99">
        <v>38</v>
      </c>
      <c r="C78" s="83">
        <v>912.2</v>
      </c>
      <c r="D78" s="87">
        <v>24.0052631578947</v>
      </c>
      <c r="E78" s="40"/>
      <c r="F78" s="153">
        <v>1985</v>
      </c>
      <c r="G78" s="99">
        <v>15</v>
      </c>
      <c r="H78" s="83">
        <v>393.3</v>
      </c>
      <c r="I78" s="87">
        <v>26.22</v>
      </c>
      <c r="J78" s="40"/>
      <c r="K78" s="153">
        <v>1985</v>
      </c>
      <c r="L78" s="99">
        <v>5</v>
      </c>
      <c r="M78" s="83">
        <v>148.5</v>
      </c>
      <c r="N78" s="89">
        <v>29.7</v>
      </c>
      <c r="O78" t="s" s="125">
        <v>62</v>
      </c>
      <c r="P78" s="129">
        <f>AVERAGE(B78:B92)</f>
        <v>47.2666666666667</v>
      </c>
      <c r="Q78" s="97">
        <f>AVERAGE(D78:D92)</f>
        <v>23.9496234253397</v>
      </c>
      <c r="R78" t="s" s="128">
        <v>62</v>
      </c>
      <c r="S78" s="129">
        <f>AVERAGE(G78:G92)</f>
        <v>23.6666666666667</v>
      </c>
      <c r="T78" s="97">
        <f>AVERAGE(I78:I92)</f>
        <v>25.2263903233145</v>
      </c>
      <c r="U78" t="s" s="128">
        <v>62</v>
      </c>
      <c r="V78" s="129">
        <f>AVERAGE(L78:L92)</f>
        <v>3.93333333333333</v>
      </c>
      <c r="W78" s="97">
        <f>AVERAGE(N78:N92)</f>
        <v>29.1413333333333</v>
      </c>
    </row>
    <row r="79" ht="21.95" customHeight="1">
      <c r="A79" s="152">
        <v>1986</v>
      </c>
      <c r="B79" s="99">
        <v>43</v>
      </c>
      <c r="C79" s="83">
        <v>1022.2</v>
      </c>
      <c r="D79" s="87">
        <v>23.7720930232558</v>
      </c>
      <c r="E79" s="40"/>
      <c r="F79" s="153">
        <v>1986</v>
      </c>
      <c r="G79" s="99">
        <v>14</v>
      </c>
      <c r="H79" s="83">
        <v>359.5</v>
      </c>
      <c r="I79" s="87">
        <v>25.6785714285714</v>
      </c>
      <c r="J79" s="40"/>
      <c r="K79" s="153">
        <v>1986</v>
      </c>
      <c r="L79" s="99">
        <v>3</v>
      </c>
      <c r="M79" s="83">
        <v>93.3</v>
      </c>
      <c r="N79" s="89">
        <v>31.1</v>
      </c>
      <c r="O79" t="s" s="125">
        <v>63</v>
      </c>
      <c r="P79" s="129">
        <f>AVERAGE(B79:B92)</f>
        <v>47.9285714285714</v>
      </c>
      <c r="Q79" s="97">
        <f>AVERAGE(D79:D92)</f>
        <v>23.9456491587287</v>
      </c>
      <c r="R79" t="s" s="128">
        <v>63</v>
      </c>
      <c r="S79" s="129">
        <f>AVERAGE(G79:G92)</f>
        <v>24.2857142857143</v>
      </c>
      <c r="T79" s="97">
        <f>AVERAGE(I79:I92)</f>
        <v>25.1554182035513</v>
      </c>
      <c r="U79" t="s" s="128">
        <v>63</v>
      </c>
      <c r="V79" s="129">
        <f>AVERAGE(L79:L92)</f>
        <v>3.85714285714286</v>
      </c>
      <c r="W79" s="97">
        <f>AVERAGE(N79:N92)</f>
        <v>29.1014285714286</v>
      </c>
    </row>
    <row r="80" ht="21.95" customHeight="1">
      <c r="A80" s="152">
        <v>1987</v>
      </c>
      <c r="B80" s="99">
        <v>50</v>
      </c>
      <c r="C80" s="83">
        <v>1200.8</v>
      </c>
      <c r="D80" s="87">
        <v>24.016</v>
      </c>
      <c r="E80" s="40"/>
      <c r="F80" s="153">
        <v>1987</v>
      </c>
      <c r="G80" s="99">
        <v>26</v>
      </c>
      <c r="H80" s="83">
        <v>656.7</v>
      </c>
      <c r="I80" s="87">
        <v>25.2576923076923</v>
      </c>
      <c r="J80" s="40"/>
      <c r="K80" s="153">
        <v>1987</v>
      </c>
      <c r="L80" s="99">
        <v>5</v>
      </c>
      <c r="M80" s="83">
        <v>144.3</v>
      </c>
      <c r="N80" s="89">
        <v>28.86</v>
      </c>
      <c r="O80" t="s" s="125">
        <v>64</v>
      </c>
      <c r="P80" s="129">
        <f>AVERAGE(B80:B92)</f>
        <v>48.3076923076923</v>
      </c>
      <c r="Q80" s="97">
        <f>AVERAGE(D80:D92)</f>
        <v>23.9589996306881</v>
      </c>
      <c r="R80" t="s" s="128">
        <v>64</v>
      </c>
      <c r="S80" s="129">
        <f>AVERAGE(G80:G92)</f>
        <v>25.0769230769231</v>
      </c>
      <c r="T80" s="97">
        <f>AVERAGE(I80:I92)</f>
        <v>25.1151756477805</v>
      </c>
      <c r="U80" t="s" s="128">
        <v>64</v>
      </c>
      <c r="V80" s="129">
        <f>AVERAGE(L80:L92)</f>
        <v>3.92307692307692</v>
      </c>
      <c r="W80" s="97">
        <f>AVERAGE(N80:N92)</f>
        <v>28.9476923076923</v>
      </c>
    </row>
    <row r="81" ht="21.95" customHeight="1">
      <c r="A81" s="152">
        <v>1988</v>
      </c>
      <c r="B81" s="99">
        <v>67</v>
      </c>
      <c r="C81" s="83">
        <v>1599.3</v>
      </c>
      <c r="D81" s="87">
        <v>23.8701492537313</v>
      </c>
      <c r="E81" s="40"/>
      <c r="F81" s="153">
        <v>1988</v>
      </c>
      <c r="G81" s="99">
        <v>32</v>
      </c>
      <c r="H81" s="83">
        <v>806.3</v>
      </c>
      <c r="I81" s="87">
        <v>25.196875</v>
      </c>
      <c r="J81" s="40"/>
      <c r="K81" s="153">
        <v>1988</v>
      </c>
      <c r="L81" s="99">
        <v>5</v>
      </c>
      <c r="M81" s="83">
        <v>142.1</v>
      </c>
      <c r="N81" s="89">
        <v>28.42</v>
      </c>
      <c r="O81" t="s" s="125">
        <v>65</v>
      </c>
      <c r="P81" s="129">
        <f>AVERAGE(B81:B92)</f>
        <v>48.1666666666667</v>
      </c>
      <c r="Q81" s="97">
        <f>AVERAGE(D81:D92)</f>
        <v>23.9542495999121</v>
      </c>
      <c r="R81" t="s" s="128">
        <v>65</v>
      </c>
      <c r="S81" s="129">
        <f>AVERAGE(G81:G92)</f>
        <v>25</v>
      </c>
      <c r="T81" s="97">
        <f>AVERAGE(I81:I92)</f>
        <v>25.1032992594545</v>
      </c>
      <c r="U81" t="s" s="128">
        <v>65</v>
      </c>
      <c r="V81" s="129">
        <f>AVERAGE(L81:L92)</f>
        <v>3.83333333333333</v>
      </c>
      <c r="W81" s="97">
        <f>AVERAGE(N81:N92)</f>
        <v>28.955</v>
      </c>
    </row>
    <row r="82" ht="21.95" customHeight="1">
      <c r="A82" s="152">
        <v>1989</v>
      </c>
      <c r="B82" s="99">
        <v>49</v>
      </c>
      <c r="C82" s="83">
        <v>1159</v>
      </c>
      <c r="D82" s="87">
        <v>23.6530612244898</v>
      </c>
      <c r="E82" s="40"/>
      <c r="F82" s="153">
        <v>1989</v>
      </c>
      <c r="G82" s="99">
        <v>22</v>
      </c>
      <c r="H82" s="83">
        <v>544.4</v>
      </c>
      <c r="I82" s="87">
        <v>24.7454545454545</v>
      </c>
      <c r="J82" s="40"/>
      <c r="K82" s="153">
        <v>1989</v>
      </c>
      <c r="L82" s="99">
        <v>3</v>
      </c>
      <c r="M82" s="83">
        <v>86.09999999999999</v>
      </c>
      <c r="N82" s="89">
        <v>28.7</v>
      </c>
      <c r="O82" t="s" s="125">
        <v>66</v>
      </c>
      <c r="P82" s="129">
        <f>AVERAGE(B82:B92)</f>
        <v>46.4545454545455</v>
      </c>
      <c r="Q82" s="97">
        <f>AVERAGE(D82:D92)</f>
        <v>23.9618950859285</v>
      </c>
      <c r="R82" t="s" s="128">
        <v>66</v>
      </c>
      <c r="S82" s="129">
        <f>AVERAGE(G82:G92)</f>
        <v>24.3636363636364</v>
      </c>
      <c r="T82" s="97">
        <f>AVERAGE(I82:I92)</f>
        <v>25.0947923739504</v>
      </c>
      <c r="U82" t="s" s="128">
        <v>66</v>
      </c>
      <c r="V82" s="129">
        <f>AVERAGE(L82:L92)</f>
        <v>3.72727272727273</v>
      </c>
      <c r="W82" s="97">
        <f>AVERAGE(N82:N92)</f>
        <v>29.0036363636364</v>
      </c>
    </row>
    <row r="83" ht="21.95" customHeight="1">
      <c r="A83" s="152">
        <v>1990</v>
      </c>
      <c r="B83" s="99">
        <v>51</v>
      </c>
      <c r="C83" s="83">
        <v>1220.4</v>
      </c>
      <c r="D83" s="87">
        <v>23.9294117647059</v>
      </c>
      <c r="E83" s="40"/>
      <c r="F83" s="153">
        <v>1990</v>
      </c>
      <c r="G83" s="99">
        <v>23</v>
      </c>
      <c r="H83" s="83">
        <v>581.6</v>
      </c>
      <c r="I83" s="87">
        <v>25.2869565217391</v>
      </c>
      <c r="J83" s="40"/>
      <c r="K83" s="153">
        <v>1990</v>
      </c>
      <c r="L83" s="99">
        <v>2</v>
      </c>
      <c r="M83" s="83">
        <v>68.3</v>
      </c>
      <c r="N83" s="89">
        <v>34.15</v>
      </c>
      <c r="O83" t="s" s="125">
        <v>67</v>
      </c>
      <c r="P83" s="129">
        <f>AVERAGE(B83:B92)</f>
        <v>46.2</v>
      </c>
      <c r="Q83" s="97">
        <f>AVERAGE(D83:D92)</f>
        <v>23.9927784720724</v>
      </c>
      <c r="R83" t="s" s="128">
        <v>67</v>
      </c>
      <c r="S83" s="129">
        <f>AVERAGE(G83:G92)</f>
        <v>24.6</v>
      </c>
      <c r="T83" s="97">
        <f>AVERAGE(I83:I92)</f>
        <v>25.1297261568</v>
      </c>
      <c r="U83" t="s" s="128">
        <v>67</v>
      </c>
      <c r="V83" s="129">
        <f>AVERAGE(L83:L92)</f>
        <v>3.8</v>
      </c>
      <c r="W83" s="97">
        <f>AVERAGE(N83:N92)</f>
        <v>29.034</v>
      </c>
    </row>
    <row r="84" ht="21.95" customHeight="1">
      <c r="A84" s="152">
        <v>1991</v>
      </c>
      <c r="B84" s="99">
        <v>58</v>
      </c>
      <c r="C84" s="83">
        <v>1417</v>
      </c>
      <c r="D84" s="87">
        <v>24.4310344827586</v>
      </c>
      <c r="E84" s="40"/>
      <c r="F84" s="153">
        <v>1991</v>
      </c>
      <c r="G84" s="99">
        <v>34</v>
      </c>
      <c r="H84" s="83">
        <v>871.1</v>
      </c>
      <c r="I84" s="87">
        <v>25.6205882352941</v>
      </c>
      <c r="J84" s="40"/>
      <c r="K84" s="153">
        <v>1991</v>
      </c>
      <c r="L84" s="99">
        <v>8</v>
      </c>
      <c r="M84" s="83">
        <v>229.8</v>
      </c>
      <c r="N84" s="89">
        <v>28.725</v>
      </c>
      <c r="O84" t="s" s="125">
        <v>68</v>
      </c>
      <c r="P84" s="129">
        <f>AVERAGE(B84:B92)</f>
        <v>45.6666666666667</v>
      </c>
      <c r="Q84" s="97">
        <f>AVERAGE(D84:D92)</f>
        <v>23.9998192173354</v>
      </c>
      <c r="R84" t="s" s="128">
        <v>68</v>
      </c>
      <c r="S84" s="129">
        <f>AVERAGE(G84:G92)</f>
        <v>24.7777777777778</v>
      </c>
      <c r="T84" s="97">
        <f>AVERAGE(I84:I92)</f>
        <v>25.1122561162512</v>
      </c>
      <c r="U84" t="s" s="128">
        <v>68</v>
      </c>
      <c r="V84" s="129">
        <f>AVERAGE(L84:L92)</f>
        <v>4</v>
      </c>
      <c r="W84" s="97">
        <f>AVERAGE(N84:N92)</f>
        <v>28.4655555555556</v>
      </c>
    </row>
    <row r="85" ht="21.95" customHeight="1">
      <c r="A85" s="152">
        <v>1992</v>
      </c>
      <c r="B85" s="99">
        <v>31</v>
      </c>
      <c r="C85" s="83">
        <v>719.6</v>
      </c>
      <c r="D85" s="87">
        <v>23.2129032258065</v>
      </c>
      <c r="E85" s="40"/>
      <c r="F85" s="153">
        <v>1992</v>
      </c>
      <c r="G85" s="99">
        <v>9</v>
      </c>
      <c r="H85" s="83">
        <v>220.4</v>
      </c>
      <c r="I85" s="87">
        <v>24.4888888888889</v>
      </c>
      <c r="J85" s="40"/>
      <c r="K85" s="153">
        <v>1992</v>
      </c>
      <c r="L85" s="99">
        <v>1</v>
      </c>
      <c r="M85" s="83">
        <v>26.6</v>
      </c>
      <c r="N85" s="89">
        <v>26.6</v>
      </c>
      <c r="O85" t="s" s="125">
        <v>69</v>
      </c>
      <c r="P85" s="129">
        <f>AVERAGE(B85:B92)</f>
        <v>44.125</v>
      </c>
      <c r="Q85" s="97">
        <f>AVERAGE(D85:D92)</f>
        <v>23.9459173091575</v>
      </c>
      <c r="R85" t="s" s="128">
        <v>69</v>
      </c>
      <c r="S85" s="129">
        <f>AVERAGE(G85:G92)</f>
        <v>23.625</v>
      </c>
      <c r="T85" s="97">
        <f>AVERAGE(I85:I92)</f>
        <v>25.0487146013709</v>
      </c>
      <c r="U85" t="s" s="128">
        <v>69</v>
      </c>
      <c r="V85" s="129">
        <f>AVERAGE(L85:L92)</f>
        <v>3.5</v>
      </c>
      <c r="W85" s="97">
        <f>AVERAGE(N85:N92)</f>
        <v>28.433125</v>
      </c>
    </row>
    <row r="86" ht="21.95" customHeight="1">
      <c r="A86" s="152">
        <v>1993</v>
      </c>
      <c r="B86" s="99">
        <v>55</v>
      </c>
      <c r="C86" s="83">
        <v>1331.4</v>
      </c>
      <c r="D86" s="87">
        <v>24.2072727272727</v>
      </c>
      <c r="E86" s="40"/>
      <c r="F86" s="153">
        <v>1993</v>
      </c>
      <c r="G86" s="99">
        <v>28</v>
      </c>
      <c r="H86" s="83">
        <v>716.4</v>
      </c>
      <c r="I86" s="87">
        <v>25.5857142857143</v>
      </c>
      <c r="J86" s="40"/>
      <c r="K86" s="153">
        <v>1993</v>
      </c>
      <c r="L86" s="99">
        <v>5</v>
      </c>
      <c r="M86" s="83">
        <v>149.8</v>
      </c>
      <c r="N86" s="89">
        <v>29.96</v>
      </c>
      <c r="O86" t="s" s="125">
        <v>70</v>
      </c>
      <c r="P86" s="129">
        <f>AVERAGE(B86:B92)</f>
        <v>46</v>
      </c>
      <c r="Q86" s="97">
        <f>AVERAGE(D86:D92)</f>
        <v>24.050633606779</v>
      </c>
      <c r="R86" t="s" s="128">
        <v>70</v>
      </c>
      <c r="S86" s="129">
        <f>AVERAGE(G86:G92)</f>
        <v>25.7142857142857</v>
      </c>
      <c r="T86" s="97">
        <f>AVERAGE(I86:I92)</f>
        <v>25.128689703154</v>
      </c>
      <c r="U86" t="s" s="128">
        <v>70</v>
      </c>
      <c r="V86" s="129">
        <f>AVERAGE(L86:L92)</f>
        <v>3.85714285714286</v>
      </c>
      <c r="W86" s="97">
        <f>AVERAGE(N86:N92)</f>
        <v>28.695</v>
      </c>
    </row>
    <row r="87" ht="21.95" customHeight="1">
      <c r="A87" s="152">
        <v>1994</v>
      </c>
      <c r="B87" s="99">
        <v>49</v>
      </c>
      <c r="C87" s="83">
        <v>1183.8</v>
      </c>
      <c r="D87" s="87">
        <v>24.1591836734694</v>
      </c>
      <c r="E87" s="40"/>
      <c r="F87" s="153">
        <v>1994</v>
      </c>
      <c r="G87" s="99">
        <v>33</v>
      </c>
      <c r="H87" s="83">
        <v>818.7</v>
      </c>
      <c r="I87" s="87">
        <v>24.8090909090909</v>
      </c>
      <c r="J87" s="40"/>
      <c r="K87" s="153">
        <v>1994</v>
      </c>
      <c r="L87" s="99">
        <v>2</v>
      </c>
      <c r="M87" s="83">
        <v>59.4</v>
      </c>
      <c r="N87" s="89">
        <v>29.7</v>
      </c>
      <c r="O87" t="s" s="125">
        <v>71</v>
      </c>
      <c r="P87" s="129">
        <f>AVERAGE(B87:B92)</f>
        <v>44.5</v>
      </c>
      <c r="Q87" s="97">
        <f>AVERAGE(D87:D92)</f>
        <v>24.0245270866968</v>
      </c>
      <c r="R87" t="s" s="128">
        <v>71</v>
      </c>
      <c r="S87" s="129">
        <f>AVERAGE(G87:G92)</f>
        <v>25.3333333333333</v>
      </c>
      <c r="T87" s="97">
        <f>AVERAGE(I87:I92)</f>
        <v>25.0525189393939</v>
      </c>
      <c r="U87" t="s" s="128">
        <v>71</v>
      </c>
      <c r="V87" s="129">
        <f>AVERAGE(L87:L92)</f>
        <v>3.66666666666667</v>
      </c>
      <c r="W87" s="97">
        <f>AVERAGE(N87:N92)</f>
        <v>28.4841666666667</v>
      </c>
    </row>
    <row r="88" ht="21.95" customHeight="1">
      <c r="A88" s="152">
        <v>1995</v>
      </c>
      <c r="B88" s="99">
        <v>29</v>
      </c>
      <c r="C88" s="83">
        <v>674.1</v>
      </c>
      <c r="D88" s="87">
        <v>23.2448275862069</v>
      </c>
      <c r="E88" s="40"/>
      <c r="F88" s="153">
        <v>1995</v>
      </c>
      <c r="G88" s="99">
        <v>10</v>
      </c>
      <c r="H88" s="83">
        <v>243.1</v>
      </c>
      <c r="I88" s="87">
        <v>24.31</v>
      </c>
      <c r="J88" s="40"/>
      <c r="K88" s="153">
        <v>1995</v>
      </c>
      <c r="L88" s="99">
        <v>1</v>
      </c>
      <c r="M88" s="83">
        <v>27.3</v>
      </c>
      <c r="N88" s="89">
        <v>27.3</v>
      </c>
      <c r="O88" t="s" s="125">
        <v>72</v>
      </c>
      <c r="P88" s="129">
        <f>AVERAGE(B88:B92)</f>
        <v>43.6</v>
      </c>
      <c r="Q88" s="97">
        <f>AVERAGE(D88:D92)</f>
        <v>23.9975957693422</v>
      </c>
      <c r="R88" t="s" s="128">
        <v>72</v>
      </c>
      <c r="S88" s="129">
        <f>AVERAGE(G88:G92)</f>
        <v>23.8</v>
      </c>
      <c r="T88" s="97">
        <f>AVERAGE(I88:I92)</f>
        <v>25.1012045454545</v>
      </c>
      <c r="U88" t="s" s="128">
        <v>72</v>
      </c>
      <c r="V88" s="129">
        <f>AVERAGE(L88:L92)</f>
        <v>4</v>
      </c>
      <c r="W88" s="97">
        <f>AVERAGE(N88:N92)</f>
        <v>28.241</v>
      </c>
    </row>
    <row r="89" ht="21.95" customHeight="1">
      <c r="A89" s="152">
        <v>1996</v>
      </c>
      <c r="B89" s="99">
        <v>21</v>
      </c>
      <c r="C89" s="83">
        <v>513.3</v>
      </c>
      <c r="D89" s="87">
        <v>24.4428571428571</v>
      </c>
      <c r="E89" s="40"/>
      <c r="F89" s="153">
        <v>1996</v>
      </c>
      <c r="G89" s="99">
        <v>11</v>
      </c>
      <c r="H89" s="83">
        <v>287.2</v>
      </c>
      <c r="I89" s="87">
        <v>26.1090909090909</v>
      </c>
      <c r="J89" s="40"/>
      <c r="K89" s="153">
        <v>1996</v>
      </c>
      <c r="L89" s="99">
        <v>4</v>
      </c>
      <c r="M89" s="83">
        <v>119</v>
      </c>
      <c r="N89" s="89">
        <v>29.75</v>
      </c>
      <c r="O89" t="s" s="125">
        <v>73</v>
      </c>
      <c r="P89" s="129">
        <f>AVERAGE(B89:B92)</f>
        <v>47.25</v>
      </c>
      <c r="Q89" s="97">
        <f>AVERAGE(D89:D92)</f>
        <v>24.1857878151261</v>
      </c>
      <c r="R89" t="s" s="128">
        <v>73</v>
      </c>
      <c r="S89" s="129">
        <f>AVERAGE(G89:G92)</f>
        <v>27.25</v>
      </c>
      <c r="T89" s="97">
        <f>AVERAGE(I89:I92)</f>
        <v>25.2990056818182</v>
      </c>
      <c r="U89" t="s" s="128">
        <v>73</v>
      </c>
      <c r="V89" s="129">
        <f>AVERAGE(L89:L92)</f>
        <v>4.75</v>
      </c>
      <c r="W89" s="97">
        <f>AVERAGE(N89:N92)</f>
        <v>28.47625</v>
      </c>
    </row>
    <row r="90" ht="21.95" customHeight="1">
      <c r="A90" s="152">
        <v>1997</v>
      </c>
      <c r="B90" s="99">
        <v>40</v>
      </c>
      <c r="C90" s="83">
        <v>964</v>
      </c>
      <c r="D90" s="87">
        <v>24.1</v>
      </c>
      <c r="E90" s="40"/>
      <c r="F90" s="153">
        <v>1997</v>
      </c>
      <c r="G90" s="99">
        <v>22</v>
      </c>
      <c r="H90" s="83">
        <v>553.8</v>
      </c>
      <c r="I90" s="87">
        <v>25.1727272727273</v>
      </c>
      <c r="J90" s="40"/>
      <c r="K90" s="153">
        <v>1997</v>
      </c>
      <c r="L90" s="99">
        <v>4</v>
      </c>
      <c r="M90" s="83">
        <v>114.1</v>
      </c>
      <c r="N90" s="89">
        <v>28.525</v>
      </c>
      <c r="O90" t="s" s="125">
        <v>74</v>
      </c>
      <c r="P90" s="129">
        <f>AVERAGE(B90:B92)</f>
        <v>56</v>
      </c>
      <c r="Q90" s="97">
        <f>AVERAGE(D90:D92)</f>
        <v>24.1000980392157</v>
      </c>
      <c r="R90" t="s" s="128">
        <v>74</v>
      </c>
      <c r="S90" s="129">
        <f>AVERAGE(G90:G92)</f>
        <v>32.6666666666667</v>
      </c>
      <c r="T90" s="97">
        <f>AVERAGE(I90:I92)</f>
        <v>25.0289772727273</v>
      </c>
      <c r="U90" t="s" s="128">
        <v>74</v>
      </c>
      <c r="V90" s="129">
        <f>AVERAGE(L90:L92)</f>
        <v>5</v>
      </c>
      <c r="W90" s="97">
        <f>AVERAGE(N90:N92)</f>
        <v>28.0516666666667</v>
      </c>
    </row>
    <row r="91" ht="21.95" customHeight="1">
      <c r="A91" s="152">
        <v>1998</v>
      </c>
      <c r="B91" s="99">
        <v>68</v>
      </c>
      <c r="C91" s="83">
        <v>1668.4</v>
      </c>
      <c r="D91" s="87">
        <v>24.5352941176471</v>
      </c>
      <c r="E91" s="40"/>
      <c r="F91" s="153">
        <v>1998</v>
      </c>
      <c r="G91" s="99">
        <v>44</v>
      </c>
      <c r="H91" s="83">
        <v>1120.7</v>
      </c>
      <c r="I91" s="87">
        <v>25.4704545454545</v>
      </c>
      <c r="J91" s="40"/>
      <c r="K91" s="153">
        <v>1998</v>
      </c>
      <c r="L91" s="99">
        <v>10</v>
      </c>
      <c r="M91" s="83">
        <v>291.3</v>
      </c>
      <c r="N91" s="89">
        <v>29.13</v>
      </c>
      <c r="O91" t="s" s="125">
        <v>75</v>
      </c>
      <c r="P91" s="129">
        <f>AVERAGE(B91:B92)</f>
        <v>64</v>
      </c>
      <c r="Q91" s="97">
        <f>AVERAGE(D91:D92)</f>
        <v>24.1001470588236</v>
      </c>
      <c r="R91" t="s" s="128">
        <v>75</v>
      </c>
      <c r="S91" s="129">
        <f>AVERAGE(G91:G92)</f>
        <v>38</v>
      </c>
      <c r="T91" s="97">
        <f>AVERAGE(I91:I92)</f>
        <v>24.9571022727273</v>
      </c>
      <c r="U91" t="s" s="128">
        <v>75</v>
      </c>
      <c r="V91" s="129">
        <f>AVERAGE(L91:L92)</f>
        <v>5.5</v>
      </c>
      <c r="W91" s="97">
        <f>AVERAGE(N91:N92)</f>
        <v>27.815</v>
      </c>
    </row>
    <row r="92" ht="21.95" customHeight="1">
      <c r="A92" s="152">
        <v>1999</v>
      </c>
      <c r="B92" s="99">
        <v>60</v>
      </c>
      <c r="C92" s="83">
        <v>1419.9</v>
      </c>
      <c r="D92" s="87">
        <v>23.665</v>
      </c>
      <c r="E92" s="40"/>
      <c r="F92" s="153">
        <v>1999</v>
      </c>
      <c r="G92" s="99">
        <v>32</v>
      </c>
      <c r="H92" s="83">
        <v>782.2</v>
      </c>
      <c r="I92" s="87">
        <v>24.44375</v>
      </c>
      <c r="J92" s="40"/>
      <c r="K92" s="153">
        <v>1999</v>
      </c>
      <c r="L92" s="99">
        <v>1</v>
      </c>
      <c r="M92" s="83">
        <v>26.5</v>
      </c>
      <c r="N92" s="89">
        <v>26.5</v>
      </c>
      <c r="O92" t="s" s="125">
        <v>76</v>
      </c>
      <c r="P92" s="129">
        <f>AVERAGE(B92)</f>
        <v>60</v>
      </c>
      <c r="Q92" s="97">
        <f>AVERAGE(D92)</f>
        <v>23.665</v>
      </c>
      <c r="R92" t="s" s="128">
        <v>76</v>
      </c>
      <c r="S92" s="129">
        <f>AVERAGE(G92)</f>
        <v>32</v>
      </c>
      <c r="T92" s="97">
        <f>AVERAGE(I92)</f>
        <v>24.44375</v>
      </c>
      <c r="U92" t="s" s="128">
        <v>76</v>
      </c>
      <c r="V92" s="129">
        <f>AVERAGE(L92)</f>
        <v>1</v>
      </c>
      <c r="W92" s="97">
        <f>AVERAGE(N92)</f>
        <v>26.5</v>
      </c>
    </row>
    <row r="93" ht="21.95" customHeight="1">
      <c r="A93" s="152">
        <v>2000</v>
      </c>
      <c r="B93" s="157">
        <v>54</v>
      </c>
      <c r="C93" s="158">
        <v>1303.4</v>
      </c>
      <c r="D93" s="159">
        <v>24.137037037037</v>
      </c>
      <c r="E93" s="40"/>
      <c r="F93" s="153">
        <v>2000</v>
      </c>
      <c r="G93" s="157">
        <v>30</v>
      </c>
      <c r="H93" s="158">
        <v>758.8</v>
      </c>
      <c r="I93" s="159">
        <v>25.2933333333333</v>
      </c>
      <c r="J93" s="40"/>
      <c r="K93" s="153">
        <v>2000</v>
      </c>
      <c r="L93" s="157">
        <v>8</v>
      </c>
      <c r="M93" s="158">
        <v>221</v>
      </c>
      <c r="N93" s="160">
        <v>27.625</v>
      </c>
      <c r="O93" t="s" s="125">
        <v>77</v>
      </c>
      <c r="P93" s="161">
        <f>AVERAGE(B93)</f>
        <v>54</v>
      </c>
      <c r="Q93" s="162">
        <f>AVERAGE(D93)</f>
        <v>24.137037037037</v>
      </c>
      <c r="R93" t="s" s="128">
        <v>77</v>
      </c>
      <c r="S93" s="161">
        <f>AVERAGE(G93)</f>
        <v>30</v>
      </c>
      <c r="T93" s="162">
        <f>AVERAGE(I93)</f>
        <v>25.2933333333333</v>
      </c>
      <c r="U93" t="s" s="128">
        <v>77</v>
      </c>
      <c r="V93" s="161">
        <f>AVERAGE(L93)</f>
        <v>8</v>
      </c>
      <c r="W93" s="162">
        <f>AVERAGE(N93)</f>
        <v>27.625</v>
      </c>
    </row>
    <row r="94" ht="21.95" customHeight="1">
      <c r="A94" s="152">
        <v>2001</v>
      </c>
      <c r="B94" s="99">
        <v>61</v>
      </c>
      <c r="C94" s="83">
        <v>1471.7</v>
      </c>
      <c r="D94" s="87">
        <v>24.1262295081967</v>
      </c>
      <c r="E94" s="40"/>
      <c r="F94" s="153">
        <v>2001</v>
      </c>
      <c r="G94" s="99">
        <v>33</v>
      </c>
      <c r="H94" s="83">
        <v>830.2</v>
      </c>
      <c r="I94" s="87">
        <v>25.1575757575758</v>
      </c>
      <c r="J94" s="40"/>
      <c r="K94" s="153">
        <v>2001</v>
      </c>
      <c r="L94" s="99">
        <v>5</v>
      </c>
      <c r="M94" s="83">
        <v>144.1</v>
      </c>
      <c r="N94" s="89">
        <v>28.82</v>
      </c>
      <c r="O94" t="s" s="125">
        <v>76</v>
      </c>
      <c r="P94" s="129">
        <f>AVERAGE(B94)</f>
        <v>61</v>
      </c>
      <c r="Q94" s="97">
        <f>AVERAGE(D94)</f>
        <v>24.1262295081967</v>
      </c>
      <c r="R94" t="s" s="128">
        <v>76</v>
      </c>
      <c r="S94" s="129">
        <f>AVERAGE(G94)</f>
        <v>33</v>
      </c>
      <c r="T94" s="97">
        <f>AVERAGE(I94)</f>
        <v>25.1575757575758</v>
      </c>
      <c r="U94" t="s" s="128">
        <v>76</v>
      </c>
      <c r="V94" s="129">
        <f>AVERAGE(L94)</f>
        <v>5</v>
      </c>
      <c r="W94" s="97">
        <f>AVERAGE(N94)</f>
        <v>28.82</v>
      </c>
    </row>
    <row r="95" ht="21.95" customHeight="1">
      <c r="A95" s="152">
        <v>2002</v>
      </c>
      <c r="B95" s="99">
        <v>58</v>
      </c>
      <c r="C95" s="83">
        <v>1361.3</v>
      </c>
      <c r="D95" s="87">
        <v>23.4706896551724</v>
      </c>
      <c r="E95" s="40"/>
      <c r="F95" s="153">
        <v>2002</v>
      </c>
      <c r="G95" s="99">
        <v>30</v>
      </c>
      <c r="H95" s="83">
        <v>721.9</v>
      </c>
      <c r="I95" s="87">
        <v>24.0633333333333</v>
      </c>
      <c r="J95" s="40"/>
      <c r="K95" s="153">
        <v>2002</v>
      </c>
      <c r="L95" s="99">
        <v>0</v>
      </c>
      <c r="M95" s="83">
        <v>0</v>
      </c>
      <c r="N95" s="89"/>
      <c r="O95" t="s" s="125">
        <v>75</v>
      </c>
      <c r="P95" s="129">
        <f>AVERAGE(B94:B95)</f>
        <v>59.5</v>
      </c>
      <c r="Q95" s="97">
        <f>AVERAGE(D94:D95)</f>
        <v>23.7984595816846</v>
      </c>
      <c r="R95" t="s" s="128">
        <v>75</v>
      </c>
      <c r="S95" s="129">
        <f>AVERAGE(G94:G95)</f>
        <v>31.5</v>
      </c>
      <c r="T95" s="97">
        <f>AVERAGE(I94:I95)</f>
        <v>24.6104545454546</v>
      </c>
      <c r="U95" t="s" s="128">
        <v>75</v>
      </c>
      <c r="V95" s="129">
        <f>AVERAGE(L94:L95)</f>
        <v>2.5</v>
      </c>
      <c r="W95" s="97">
        <f>AVERAGE(N94:N95)</f>
        <v>28.82</v>
      </c>
    </row>
    <row r="96" ht="21.95" customHeight="1">
      <c r="A96" s="152">
        <v>2003</v>
      </c>
      <c r="B96" s="99">
        <v>65</v>
      </c>
      <c r="C96" s="83">
        <v>1529.5</v>
      </c>
      <c r="D96" s="87">
        <v>23.5307692307692</v>
      </c>
      <c r="E96" s="40"/>
      <c r="F96" s="153">
        <v>2003</v>
      </c>
      <c r="G96" s="99">
        <v>28</v>
      </c>
      <c r="H96" s="83">
        <v>691.8</v>
      </c>
      <c r="I96" s="87">
        <v>24.7071428571429</v>
      </c>
      <c r="J96" s="40"/>
      <c r="K96" s="153">
        <v>2003</v>
      </c>
      <c r="L96" s="99">
        <v>2</v>
      </c>
      <c r="M96" s="83">
        <v>57.4</v>
      </c>
      <c r="N96" s="89">
        <v>28.7</v>
      </c>
      <c r="O96" t="s" s="125">
        <v>74</v>
      </c>
      <c r="P96" s="129">
        <f>AVERAGE(B94:B96)</f>
        <v>61.3333333333333</v>
      </c>
      <c r="Q96" s="97">
        <f>AVERAGE(D94:D96)</f>
        <v>23.7092294647128</v>
      </c>
      <c r="R96" t="s" s="128">
        <v>74</v>
      </c>
      <c r="S96" s="129">
        <f>AVERAGE(G94:G96)</f>
        <v>30.3333333333333</v>
      </c>
      <c r="T96" s="97">
        <f>AVERAGE(I94:I96)</f>
        <v>24.642683982684</v>
      </c>
      <c r="U96" t="s" s="128">
        <v>74</v>
      </c>
      <c r="V96" s="129">
        <f>AVERAGE(L94:L96)</f>
        <v>2.33333333333333</v>
      </c>
      <c r="W96" s="97">
        <f>AVERAGE(N94:N96)</f>
        <v>28.76</v>
      </c>
    </row>
    <row r="97" ht="21.95" customHeight="1">
      <c r="A97" s="152">
        <v>2004</v>
      </c>
      <c r="B97" s="99">
        <v>51</v>
      </c>
      <c r="C97" s="83">
        <v>1216</v>
      </c>
      <c r="D97" s="87">
        <v>23.843137254902</v>
      </c>
      <c r="E97" s="40"/>
      <c r="F97" s="153">
        <v>2004</v>
      </c>
      <c r="G97" s="99">
        <v>24</v>
      </c>
      <c r="H97" s="83">
        <v>605.7</v>
      </c>
      <c r="I97" s="87">
        <v>25.2375</v>
      </c>
      <c r="J97" s="40"/>
      <c r="K97" s="153">
        <v>2004</v>
      </c>
      <c r="L97" s="99">
        <v>3</v>
      </c>
      <c r="M97" s="83">
        <v>86</v>
      </c>
      <c r="N97" s="89">
        <v>28.6666666666667</v>
      </c>
      <c r="O97" t="s" s="125">
        <v>73</v>
      </c>
      <c r="P97" s="129">
        <f>AVERAGE(B94:B97)</f>
        <v>58.75</v>
      </c>
      <c r="Q97" s="97">
        <f>AVERAGE(D94:D97)</f>
        <v>23.7427064122601</v>
      </c>
      <c r="R97" t="s" s="128">
        <v>73</v>
      </c>
      <c r="S97" s="129">
        <f>AVERAGE(G94:G97)</f>
        <v>28.75</v>
      </c>
      <c r="T97" s="97">
        <f>AVERAGE(I94:I97)</f>
        <v>24.791387987013</v>
      </c>
      <c r="U97" t="s" s="128">
        <v>73</v>
      </c>
      <c r="V97" s="129">
        <f>AVERAGE(L94:L97)</f>
        <v>2.5</v>
      </c>
      <c r="W97" s="97">
        <f>AVERAGE(N94:N97)</f>
        <v>28.7288888888889</v>
      </c>
    </row>
    <row r="98" ht="21.95" customHeight="1">
      <c r="A98" s="152">
        <v>2005</v>
      </c>
      <c r="B98" s="99">
        <v>57</v>
      </c>
      <c r="C98" s="83">
        <v>1387.8</v>
      </c>
      <c r="D98" s="87">
        <v>24.3473684210526</v>
      </c>
      <c r="E98" s="40"/>
      <c r="F98" s="153">
        <v>2005</v>
      </c>
      <c r="G98" s="99">
        <v>34</v>
      </c>
      <c r="H98" s="83">
        <v>865.9</v>
      </c>
      <c r="I98" s="87">
        <v>25.4676470588235</v>
      </c>
      <c r="J98" s="40"/>
      <c r="K98" s="153">
        <v>2005</v>
      </c>
      <c r="L98" s="99">
        <v>5</v>
      </c>
      <c r="M98" s="83">
        <v>154.7</v>
      </c>
      <c r="N98" s="89">
        <v>30.94</v>
      </c>
      <c r="O98" t="s" s="125">
        <v>72</v>
      </c>
      <c r="P98" s="129">
        <f>AVERAGE(B94:B98)</f>
        <v>58.4</v>
      </c>
      <c r="Q98" s="97">
        <f>AVERAGE(D94:D98)</f>
        <v>23.8636388140186</v>
      </c>
      <c r="R98" t="s" s="128">
        <v>72</v>
      </c>
      <c r="S98" s="129">
        <f>AVERAGE(G94:G98)</f>
        <v>29.8</v>
      </c>
      <c r="T98" s="97">
        <f>AVERAGE(I94:I98)</f>
        <v>24.9266398013751</v>
      </c>
      <c r="U98" t="s" s="128">
        <v>72</v>
      </c>
      <c r="V98" s="129">
        <f>AVERAGE(L94:L98)</f>
        <v>3</v>
      </c>
      <c r="W98" s="97">
        <f>AVERAGE(N94:N98)</f>
        <v>29.2816666666667</v>
      </c>
    </row>
    <row r="99" ht="21.95" customHeight="1">
      <c r="A99" s="152">
        <v>2006</v>
      </c>
      <c r="B99" s="99">
        <v>70</v>
      </c>
      <c r="C99" s="83">
        <v>1704.4</v>
      </c>
      <c r="D99" s="87">
        <v>24.3485714285714</v>
      </c>
      <c r="E99" s="40"/>
      <c r="F99" s="153">
        <v>2006</v>
      </c>
      <c r="G99" s="99">
        <v>46</v>
      </c>
      <c r="H99" s="83">
        <v>1161.4</v>
      </c>
      <c r="I99" s="87">
        <v>25.2478260869565</v>
      </c>
      <c r="J99" s="40"/>
      <c r="K99" s="153">
        <v>2006</v>
      </c>
      <c r="L99" s="99">
        <v>5</v>
      </c>
      <c r="M99" s="83">
        <v>153.2</v>
      </c>
      <c r="N99" s="89">
        <v>30.64</v>
      </c>
      <c r="O99" t="s" s="125">
        <v>71</v>
      </c>
      <c r="P99" s="129">
        <f>AVERAGE(B94:B99)</f>
        <v>60.3333333333333</v>
      </c>
      <c r="Q99" s="97">
        <f>AVERAGE(D94:D99)</f>
        <v>23.9444609164441</v>
      </c>
      <c r="R99" t="s" s="128">
        <v>71</v>
      </c>
      <c r="S99" s="129">
        <f>AVERAGE(G94:G99)</f>
        <v>32.5</v>
      </c>
      <c r="T99" s="97">
        <f>AVERAGE(I94:I99)</f>
        <v>24.980170848972</v>
      </c>
      <c r="U99" t="s" s="128">
        <v>71</v>
      </c>
      <c r="V99" s="129">
        <f>AVERAGE(L94:L99)</f>
        <v>3.33333333333333</v>
      </c>
      <c r="W99" s="97">
        <f>AVERAGE(N94:N99)</f>
        <v>29.5533333333333</v>
      </c>
    </row>
    <row r="100" ht="21.95" customHeight="1">
      <c r="A100" s="152">
        <v>2007</v>
      </c>
      <c r="B100" s="99">
        <v>69</v>
      </c>
      <c r="C100" s="83">
        <v>1633.8</v>
      </c>
      <c r="D100" s="87">
        <v>23.6782608695652</v>
      </c>
      <c r="E100" s="40"/>
      <c r="F100" s="153">
        <v>2007</v>
      </c>
      <c r="G100" s="99">
        <v>33</v>
      </c>
      <c r="H100" s="83">
        <v>812.6</v>
      </c>
      <c r="I100" s="87">
        <v>24.6242424242424</v>
      </c>
      <c r="J100" s="40"/>
      <c r="K100" s="153">
        <v>2007</v>
      </c>
      <c r="L100" s="99">
        <v>3</v>
      </c>
      <c r="M100" s="83">
        <v>82.2</v>
      </c>
      <c r="N100" s="89">
        <v>27.4</v>
      </c>
      <c r="O100" t="s" s="125">
        <v>70</v>
      </c>
      <c r="P100" s="129">
        <f>AVERAGE(B94:B100)</f>
        <v>61.5714285714286</v>
      </c>
      <c r="Q100" s="97">
        <f>AVERAGE(D94:D100)</f>
        <v>23.9064323383185</v>
      </c>
      <c r="R100" t="s" s="128">
        <v>70</v>
      </c>
      <c r="S100" s="129">
        <f>AVERAGE(G94:G100)</f>
        <v>32.5714285714286</v>
      </c>
      <c r="T100" s="97">
        <f>AVERAGE(I94:I100)</f>
        <v>24.9293239311535</v>
      </c>
      <c r="U100" t="s" s="128">
        <v>70</v>
      </c>
      <c r="V100" s="129">
        <f>AVERAGE(L94:L100)</f>
        <v>3.28571428571429</v>
      </c>
      <c r="W100" s="97">
        <f>AVERAGE(N94:N100)</f>
        <v>29.1944444444445</v>
      </c>
    </row>
    <row r="101" ht="21.95" customHeight="1">
      <c r="A101" s="152">
        <v>2008</v>
      </c>
      <c r="B101" s="99">
        <v>59</v>
      </c>
      <c r="C101" s="83">
        <v>1389.7</v>
      </c>
      <c r="D101" s="87">
        <v>23.5542372881356</v>
      </c>
      <c r="E101" s="40"/>
      <c r="F101" s="153">
        <v>2008</v>
      </c>
      <c r="G101" s="99">
        <v>27</v>
      </c>
      <c r="H101" s="83">
        <v>660.9</v>
      </c>
      <c r="I101" s="87">
        <v>24.4777777777778</v>
      </c>
      <c r="J101" s="40"/>
      <c r="K101" s="153">
        <v>2008</v>
      </c>
      <c r="L101" s="99">
        <v>1</v>
      </c>
      <c r="M101" s="83">
        <v>27.9</v>
      </c>
      <c r="N101" s="89">
        <v>27.9</v>
      </c>
      <c r="O101" t="s" s="125">
        <v>69</v>
      </c>
      <c r="P101" s="129">
        <f>AVERAGE(B94:B101)</f>
        <v>61.25</v>
      </c>
      <c r="Q101" s="97">
        <f>AVERAGE(D94:D101)</f>
        <v>23.8624079570456</v>
      </c>
      <c r="R101" t="s" s="128">
        <v>69</v>
      </c>
      <c r="S101" s="129">
        <f>AVERAGE(G94:G101)</f>
        <v>31.875</v>
      </c>
      <c r="T101" s="97">
        <f>AVERAGE(I94:I101)</f>
        <v>24.8728806619815</v>
      </c>
      <c r="U101" t="s" s="128">
        <v>69</v>
      </c>
      <c r="V101" s="129">
        <f>AVERAGE(L94:L101)</f>
        <v>3</v>
      </c>
      <c r="W101" s="97">
        <f>AVERAGE(N94:N101)</f>
        <v>29.0095238095238</v>
      </c>
    </row>
    <row r="102" ht="21.95" customHeight="1">
      <c r="A102" s="152">
        <v>2009</v>
      </c>
      <c r="B102" s="99">
        <v>70</v>
      </c>
      <c r="C102" s="83">
        <v>1709.4</v>
      </c>
      <c r="D102" s="87">
        <v>24.42</v>
      </c>
      <c r="E102" s="40"/>
      <c r="F102" s="153">
        <v>2009</v>
      </c>
      <c r="G102" s="99">
        <v>39</v>
      </c>
      <c r="H102" s="83">
        <v>1004.5</v>
      </c>
      <c r="I102" s="87">
        <v>25.7564102564103</v>
      </c>
      <c r="J102" s="40"/>
      <c r="K102" s="153">
        <v>2009</v>
      </c>
      <c r="L102" s="99">
        <v>12</v>
      </c>
      <c r="M102" s="83">
        <v>344.8</v>
      </c>
      <c r="N102" s="89">
        <v>28.7333333333333</v>
      </c>
      <c r="O102" t="s" s="125">
        <v>68</v>
      </c>
      <c r="P102" s="129">
        <f>AVERAGE(B94:B102)</f>
        <v>62.2222222222222</v>
      </c>
      <c r="Q102" s="97">
        <f>AVERAGE(D94:D102)</f>
        <v>23.924362628485</v>
      </c>
      <c r="R102" t="s" s="128">
        <v>68</v>
      </c>
      <c r="S102" s="129">
        <f>AVERAGE(G94:G102)</f>
        <v>32.6666666666667</v>
      </c>
      <c r="T102" s="97">
        <f>AVERAGE(I94:I102)</f>
        <v>24.9710506169181</v>
      </c>
      <c r="U102" t="s" s="128">
        <v>68</v>
      </c>
      <c r="V102" s="129">
        <f>AVERAGE(L94:L102)</f>
        <v>4</v>
      </c>
      <c r="W102" s="97">
        <f>AVERAGE(N94:N102)</f>
        <v>28.975</v>
      </c>
    </row>
    <row r="103" ht="21.95" customHeight="1">
      <c r="A103" s="152">
        <v>2010</v>
      </c>
      <c r="B103" s="99">
        <v>77</v>
      </c>
      <c r="C103" s="83">
        <v>1840.7</v>
      </c>
      <c r="D103" s="87">
        <v>23.9051948051948</v>
      </c>
      <c r="E103" s="40"/>
      <c r="F103" s="153">
        <v>2010</v>
      </c>
      <c r="G103" s="99">
        <v>40</v>
      </c>
      <c r="H103" s="83">
        <v>999</v>
      </c>
      <c r="I103" s="87">
        <v>24.975</v>
      </c>
      <c r="J103" s="40"/>
      <c r="K103" s="153">
        <v>2010</v>
      </c>
      <c r="L103" s="99">
        <v>5</v>
      </c>
      <c r="M103" s="83">
        <v>146.6</v>
      </c>
      <c r="N103" s="89">
        <v>29.32</v>
      </c>
      <c r="O103" t="s" s="125">
        <v>67</v>
      </c>
      <c r="P103" s="129">
        <f>AVERAGE(B94:B103)</f>
        <v>63.7</v>
      </c>
      <c r="Q103" s="97">
        <f>AVERAGE(D94:D103)</f>
        <v>23.922445846156</v>
      </c>
      <c r="R103" t="s" s="128">
        <v>67</v>
      </c>
      <c r="S103" s="129">
        <f>AVERAGE(G94:G103)</f>
        <v>33.4</v>
      </c>
      <c r="T103" s="97">
        <f>AVERAGE(I94:I103)</f>
        <v>24.9714455552263</v>
      </c>
      <c r="U103" t="s" s="128">
        <v>67</v>
      </c>
      <c r="V103" s="129">
        <f>AVERAGE(L94:L103)</f>
        <v>4.1</v>
      </c>
      <c r="W103" s="97">
        <f>AVERAGE(N94:N103)</f>
        <v>29.0133333333333</v>
      </c>
    </row>
    <row r="104" ht="21.95" customHeight="1">
      <c r="A104" s="152">
        <v>2011</v>
      </c>
      <c r="B104" s="99">
        <v>59</v>
      </c>
      <c r="C104" s="83">
        <v>1410.8</v>
      </c>
      <c r="D104" s="87">
        <v>23.9118644067797</v>
      </c>
      <c r="E104" s="40"/>
      <c r="F104" s="153">
        <v>2011</v>
      </c>
      <c r="G104" s="99">
        <v>26</v>
      </c>
      <c r="H104" s="83">
        <v>661.9</v>
      </c>
      <c r="I104" s="87">
        <v>25.4576923076923</v>
      </c>
      <c r="J104" s="40"/>
      <c r="K104" s="153">
        <v>2011</v>
      </c>
      <c r="L104" s="99">
        <v>6</v>
      </c>
      <c r="M104" s="83">
        <v>167.5</v>
      </c>
      <c r="N104" s="89">
        <v>27.9166666666667</v>
      </c>
      <c r="O104" t="s" s="125">
        <v>66</v>
      </c>
      <c r="P104" s="129">
        <f>AVERAGE(B94:B104)</f>
        <v>63.2727272727273</v>
      </c>
      <c r="Q104" s="97">
        <f>AVERAGE(D94:D104)</f>
        <v>23.9214838971218</v>
      </c>
      <c r="R104" t="s" s="128">
        <v>66</v>
      </c>
      <c r="S104" s="129">
        <f>AVERAGE(G94:G104)</f>
        <v>32.7272727272727</v>
      </c>
      <c r="T104" s="97">
        <f>AVERAGE(I94:I104)</f>
        <v>25.0156498054504</v>
      </c>
      <c r="U104" t="s" s="128">
        <v>66</v>
      </c>
      <c r="V104" s="129">
        <f>AVERAGE(L94:L104)</f>
        <v>4.27272727272727</v>
      </c>
      <c r="W104" s="97">
        <f>AVERAGE(N94:N104)</f>
        <v>28.9036666666667</v>
      </c>
    </row>
    <row r="105" ht="21.95" customHeight="1">
      <c r="A105" s="152">
        <v>2012</v>
      </c>
      <c r="B105" s="99">
        <v>53</v>
      </c>
      <c r="C105" s="83">
        <v>1255.2</v>
      </c>
      <c r="D105" s="87">
        <v>23.6830188679245</v>
      </c>
      <c r="E105" s="40"/>
      <c r="F105" s="153">
        <v>2012</v>
      </c>
      <c r="G105" s="99">
        <v>23</v>
      </c>
      <c r="H105" s="83">
        <v>572.2</v>
      </c>
      <c r="I105" s="87">
        <v>24.8782608695652</v>
      </c>
      <c r="J105" s="40"/>
      <c r="K105" s="153">
        <v>2012</v>
      </c>
      <c r="L105" s="99">
        <v>4</v>
      </c>
      <c r="M105" s="83">
        <v>109.4</v>
      </c>
      <c r="N105" s="89">
        <v>27.35</v>
      </c>
      <c r="O105" t="s" s="125">
        <v>65</v>
      </c>
      <c r="P105" s="129">
        <f>AVERAGE(B94:B105)</f>
        <v>62.4166666666667</v>
      </c>
      <c r="Q105" s="97">
        <f>AVERAGE(D94:D105)</f>
        <v>23.9016118113553</v>
      </c>
      <c r="R105" t="s" s="128">
        <v>65</v>
      </c>
      <c r="S105" s="129">
        <f>AVERAGE(G94:G105)</f>
        <v>31.9166666666667</v>
      </c>
      <c r="T105" s="97">
        <f>AVERAGE(I94:I105)</f>
        <v>25.004200727460</v>
      </c>
      <c r="U105" t="s" s="128">
        <v>65</v>
      </c>
      <c r="V105" s="129">
        <f>AVERAGE(L94:L105)</f>
        <v>4.25</v>
      </c>
      <c r="W105" s="97">
        <f>AVERAGE(N94:N105)</f>
        <v>28.7624242424242</v>
      </c>
    </row>
    <row r="106" ht="21.95" customHeight="1">
      <c r="A106" s="152">
        <v>2013</v>
      </c>
      <c r="B106" s="99">
        <v>72</v>
      </c>
      <c r="C106" s="83">
        <v>1765.7</v>
      </c>
      <c r="D106" s="87">
        <v>24.5236111111111</v>
      </c>
      <c r="E106" s="40"/>
      <c r="F106" s="153">
        <v>2013</v>
      </c>
      <c r="G106" s="99">
        <v>47</v>
      </c>
      <c r="H106" s="83">
        <v>1194.6</v>
      </c>
      <c r="I106" s="87">
        <v>25.4170212765957</v>
      </c>
      <c r="J106" s="40"/>
      <c r="K106" s="153">
        <v>2013</v>
      </c>
      <c r="L106" s="99">
        <v>10</v>
      </c>
      <c r="M106" s="83">
        <v>292.8</v>
      </c>
      <c r="N106" s="89">
        <v>29.28</v>
      </c>
      <c r="O106" t="s" s="125">
        <v>64</v>
      </c>
      <c r="P106" s="129">
        <f>AVERAGE(B94:B106)</f>
        <v>63.1538461538462</v>
      </c>
      <c r="Q106" s="97">
        <f>AVERAGE(D94:D106)</f>
        <v>23.9494579113366</v>
      </c>
      <c r="R106" t="s" s="128">
        <v>64</v>
      </c>
      <c r="S106" s="129">
        <f>AVERAGE(G94:G106)</f>
        <v>33.0769230769231</v>
      </c>
      <c r="T106" s="97">
        <f>AVERAGE(I94:I106)</f>
        <v>25.0359561543166</v>
      </c>
      <c r="U106" t="s" s="128">
        <v>64</v>
      </c>
      <c r="V106" s="129">
        <f>AVERAGE(L94:L106)</f>
        <v>4.69230769230769</v>
      </c>
      <c r="W106" s="97">
        <f>AVERAGE(N94:N106)</f>
        <v>28.8055555555556</v>
      </c>
    </row>
    <row r="107" ht="21.95" customHeight="1">
      <c r="A107" s="152">
        <v>2014</v>
      </c>
      <c r="B107" s="99">
        <v>74</v>
      </c>
      <c r="C107" s="83">
        <v>1768</v>
      </c>
      <c r="D107" s="87">
        <v>23.8918918918919</v>
      </c>
      <c r="E107" s="40"/>
      <c r="F107" s="153">
        <v>2014</v>
      </c>
      <c r="G107" s="99">
        <v>41</v>
      </c>
      <c r="H107" s="83">
        <v>1017.8</v>
      </c>
      <c r="I107" s="87">
        <v>24.8243902439024</v>
      </c>
      <c r="J107" s="40"/>
      <c r="K107" s="153">
        <v>2014</v>
      </c>
      <c r="L107" s="99">
        <v>4</v>
      </c>
      <c r="M107" s="83">
        <v>116</v>
      </c>
      <c r="N107" s="89">
        <v>29</v>
      </c>
      <c r="O107" t="s" s="125">
        <v>63</v>
      </c>
      <c r="P107" s="129">
        <f>AVERAGE(B94:B107)</f>
        <v>63.9285714285714</v>
      </c>
      <c r="Q107" s="97">
        <f>AVERAGE(D94:D107)</f>
        <v>23.9453460528048</v>
      </c>
      <c r="R107" t="s" s="128">
        <v>63</v>
      </c>
      <c r="S107" s="129">
        <f>AVERAGE(G94:G107)</f>
        <v>33.6428571428571</v>
      </c>
      <c r="T107" s="97">
        <f>AVERAGE(I94:I107)</f>
        <v>25.0208443035727</v>
      </c>
      <c r="U107" t="s" s="128">
        <v>63</v>
      </c>
      <c r="V107" s="129">
        <f>AVERAGE(L94:L107)</f>
        <v>4.64285714285714</v>
      </c>
      <c r="W107" s="97">
        <f>AVERAGE(N94:N107)</f>
        <v>28.8205128205128</v>
      </c>
    </row>
    <row r="108" ht="21.95" customHeight="1">
      <c r="A108" s="152">
        <v>2015</v>
      </c>
      <c r="B108" s="99">
        <v>69</v>
      </c>
      <c r="C108" s="83">
        <v>1668.1</v>
      </c>
      <c r="D108" s="87">
        <v>24.1753623188406</v>
      </c>
      <c r="E108" s="40"/>
      <c r="F108" s="153">
        <v>2015</v>
      </c>
      <c r="G108" s="99">
        <v>35</v>
      </c>
      <c r="H108" s="83">
        <v>893.4</v>
      </c>
      <c r="I108" s="87">
        <v>25.5257142857143</v>
      </c>
      <c r="J108" s="40"/>
      <c r="K108" s="153">
        <v>2015</v>
      </c>
      <c r="L108" s="99">
        <v>4</v>
      </c>
      <c r="M108" s="83">
        <v>126.6</v>
      </c>
      <c r="N108" s="89">
        <v>31.65</v>
      </c>
      <c r="O108" t="s" s="125">
        <v>62</v>
      </c>
      <c r="P108" s="129">
        <f>AVERAGE(B94:B108)</f>
        <v>64.26666666666669</v>
      </c>
      <c r="Q108" s="97">
        <f>AVERAGE(D94:D108)</f>
        <v>23.9606804705405</v>
      </c>
      <c r="R108" t="s" s="128">
        <v>62</v>
      </c>
      <c r="S108" s="129">
        <f>AVERAGE(G94:G108)</f>
        <v>33.7333333333333</v>
      </c>
      <c r="T108" s="97">
        <f>AVERAGE(I94:I108)</f>
        <v>25.0545023023822</v>
      </c>
      <c r="U108" t="s" s="128">
        <v>62</v>
      </c>
      <c r="V108" s="129">
        <f>AVERAGE(L94:L108)</f>
        <v>4.6</v>
      </c>
      <c r="W108" s="97">
        <f>AVERAGE(N94:N108)</f>
        <v>29.0226190476191</v>
      </c>
    </row>
    <row r="109" ht="21.95" customHeight="1">
      <c r="A109" s="152">
        <v>2016</v>
      </c>
      <c r="B109" s="99">
        <v>90</v>
      </c>
      <c r="C109" s="83">
        <v>2187</v>
      </c>
      <c r="D109" s="87">
        <v>24.3</v>
      </c>
      <c r="E109" s="40"/>
      <c r="F109" s="153">
        <v>2016</v>
      </c>
      <c r="G109" s="99">
        <v>56</v>
      </c>
      <c r="H109" s="83">
        <v>1413</v>
      </c>
      <c r="I109" s="87">
        <v>25.2321428571429</v>
      </c>
      <c r="J109" s="40"/>
      <c r="K109" s="153">
        <v>2016</v>
      </c>
      <c r="L109" s="99">
        <v>12</v>
      </c>
      <c r="M109" s="83">
        <v>333.9</v>
      </c>
      <c r="N109" s="89">
        <v>27.825</v>
      </c>
      <c r="O109" t="s" s="125">
        <v>61</v>
      </c>
      <c r="P109" s="129">
        <f>AVERAGE(B94:B109)</f>
        <v>65.875</v>
      </c>
      <c r="Q109" s="97">
        <f>AVERAGE(D94:D109)</f>
        <v>23.9818879411317</v>
      </c>
      <c r="R109" t="s" s="128">
        <v>61</v>
      </c>
      <c r="S109" s="129">
        <f>AVERAGE(G94:G109)</f>
        <v>35.125</v>
      </c>
      <c r="T109" s="97">
        <f>AVERAGE(I94:I109)</f>
        <v>25.0656048370547</v>
      </c>
      <c r="U109" t="s" s="128">
        <v>61</v>
      </c>
      <c r="V109" s="129">
        <f>AVERAGE(L94:L109)</f>
        <v>5.0625</v>
      </c>
      <c r="W109" s="97">
        <f>AVERAGE(N94:N109)</f>
        <v>28.9427777777778</v>
      </c>
    </row>
    <row r="110" ht="21.95" customHeight="1">
      <c r="A110" s="152">
        <v>2017</v>
      </c>
      <c r="B110" s="99">
        <v>74</v>
      </c>
      <c r="C110" s="83">
        <v>1777.1</v>
      </c>
      <c r="D110" s="87">
        <v>24.0148648648649</v>
      </c>
      <c r="E110" s="40"/>
      <c r="F110" s="153">
        <v>2017</v>
      </c>
      <c r="G110" s="99">
        <v>35</v>
      </c>
      <c r="H110" s="83">
        <v>885.7</v>
      </c>
      <c r="I110" s="87">
        <v>25.3057142857143</v>
      </c>
      <c r="J110" s="40"/>
      <c r="K110" s="153">
        <v>2017</v>
      </c>
      <c r="L110" s="99">
        <v>7</v>
      </c>
      <c r="M110" s="83">
        <v>199.4</v>
      </c>
      <c r="N110" s="89">
        <v>28.4857142857143</v>
      </c>
      <c r="O110" t="s" s="125">
        <v>60</v>
      </c>
      <c r="P110" s="129">
        <f>AVERAGE(B94:B110)</f>
        <v>66.35294117647059</v>
      </c>
      <c r="Q110" s="97">
        <f>AVERAGE(D94:D110)</f>
        <v>23.9838277601749</v>
      </c>
      <c r="R110" t="s" s="128">
        <v>60</v>
      </c>
      <c r="S110" s="129">
        <f>AVERAGE(G94:G110)</f>
        <v>35.1176470588235</v>
      </c>
      <c r="T110" s="97">
        <f>AVERAGE(I94:I110)</f>
        <v>25.079728922270</v>
      </c>
      <c r="U110" t="s" s="128">
        <v>60</v>
      </c>
      <c r="V110" s="129">
        <f>AVERAGE(L94:L110)</f>
        <v>5.17647058823529</v>
      </c>
      <c r="W110" s="97">
        <f>AVERAGE(N94:N110)</f>
        <v>28.9142113095238</v>
      </c>
    </row>
    <row r="111" ht="21.95" customHeight="1">
      <c r="A111" s="152">
        <v>2018</v>
      </c>
      <c r="B111" s="99">
        <v>80</v>
      </c>
      <c r="C111" s="83">
        <v>1956.7</v>
      </c>
      <c r="D111" s="87">
        <v>24.45875</v>
      </c>
      <c r="E111" s="40"/>
      <c r="F111" s="153">
        <v>2018</v>
      </c>
      <c r="G111" s="99">
        <v>45</v>
      </c>
      <c r="H111" s="83">
        <v>1160.4</v>
      </c>
      <c r="I111" s="87">
        <v>25.7866666666667</v>
      </c>
      <c r="J111" s="40"/>
      <c r="K111" s="153">
        <v>2018</v>
      </c>
      <c r="L111" s="99">
        <v>11</v>
      </c>
      <c r="M111" s="83">
        <v>321.3</v>
      </c>
      <c r="N111" s="89">
        <v>29.2090909090909</v>
      </c>
      <c r="O111" t="s" s="125">
        <v>59</v>
      </c>
      <c r="P111" s="129">
        <f>AVERAGE(B94:B111)</f>
        <v>67.1111111111111</v>
      </c>
      <c r="Q111" s="97">
        <f>AVERAGE(D94:D111)</f>
        <v>24.010212329054</v>
      </c>
      <c r="R111" t="s" s="128">
        <v>59</v>
      </c>
      <c r="S111" s="129">
        <f>AVERAGE(G94:G111)</f>
        <v>35.6666666666667</v>
      </c>
      <c r="T111" s="97">
        <f>AVERAGE(I94:I111)</f>
        <v>25.1190032414031</v>
      </c>
      <c r="U111" t="s" s="128">
        <v>59</v>
      </c>
      <c r="V111" s="129">
        <f>AVERAGE(L94:L111)</f>
        <v>5.5</v>
      </c>
      <c r="W111" s="97">
        <f>AVERAGE(N94:N111)</f>
        <v>28.9315571683219</v>
      </c>
    </row>
    <row r="112" ht="21.95" customHeight="1">
      <c r="A112" s="152">
        <v>2019</v>
      </c>
      <c r="B112" s="99">
        <v>75</v>
      </c>
      <c r="C112" s="83">
        <v>1828.2</v>
      </c>
      <c r="D112" s="87">
        <v>24.376</v>
      </c>
      <c r="E112" s="40"/>
      <c r="F112" s="153">
        <v>2019</v>
      </c>
      <c r="G112" s="99">
        <v>42</v>
      </c>
      <c r="H112" s="83">
        <v>1076.7</v>
      </c>
      <c r="I112" s="87">
        <v>25.6357142857143</v>
      </c>
      <c r="J112" s="40"/>
      <c r="K112" s="153">
        <v>2019</v>
      </c>
      <c r="L112" s="99">
        <v>13</v>
      </c>
      <c r="M112" s="83">
        <v>371.9</v>
      </c>
      <c r="N112" s="89">
        <v>28.6076923076923</v>
      </c>
      <c r="O112" t="s" s="125">
        <v>58</v>
      </c>
      <c r="P112" s="129">
        <f>AVERAGE(B94:B112)</f>
        <v>67.5263157894737</v>
      </c>
      <c r="Q112" s="97">
        <f>AVERAGE(D94:D112)</f>
        <v>24.0294643117354</v>
      </c>
      <c r="R112" t="s" s="128">
        <v>58</v>
      </c>
      <c r="S112" s="129">
        <f>AVERAGE(G94:G112)</f>
        <v>36</v>
      </c>
      <c r="T112" s="97">
        <f>AVERAGE(I94:I112)</f>
        <v>25.1461985595248</v>
      </c>
      <c r="U112" t="s" s="128">
        <v>58</v>
      </c>
      <c r="V112" s="129">
        <f>AVERAGE(L94:L112)</f>
        <v>5.89473684210526</v>
      </c>
      <c r="W112" s="97">
        <f>AVERAGE(N94:N112)</f>
        <v>28.9135646760647</v>
      </c>
    </row>
    <row r="113" ht="21.95" customHeight="1">
      <c r="A113" s="152">
        <v>2020</v>
      </c>
      <c r="B113" s="99">
        <v>62</v>
      </c>
      <c r="C113" s="83">
        <v>1489.1</v>
      </c>
      <c r="D113" s="87">
        <v>24.0177419354839</v>
      </c>
      <c r="E113" s="40"/>
      <c r="F113" s="153">
        <v>2020</v>
      </c>
      <c r="G113" s="99">
        <v>29</v>
      </c>
      <c r="H113" s="83">
        <v>735.7</v>
      </c>
      <c r="I113" s="87">
        <v>25.3689655172414</v>
      </c>
      <c r="J113" s="40"/>
      <c r="K113" s="153">
        <v>2020</v>
      </c>
      <c r="L113" s="99">
        <v>7</v>
      </c>
      <c r="M113" s="83">
        <v>199.5</v>
      </c>
      <c r="N113" s="89">
        <v>28.5</v>
      </c>
      <c r="O113" t="s" s="125">
        <v>57</v>
      </c>
      <c r="P113" s="129">
        <f>AVERAGE(B94:B113)</f>
        <v>67.25</v>
      </c>
      <c r="Q113" s="97">
        <f>AVERAGE(D94:D113)</f>
        <v>24.0288781929228</v>
      </c>
      <c r="R113" t="s" s="128">
        <v>57</v>
      </c>
      <c r="S113" s="129">
        <f>AVERAGE(G94:G113)</f>
        <v>35.65</v>
      </c>
      <c r="T113" s="97">
        <f>AVERAGE(I94:I113)</f>
        <v>25.1573369074106</v>
      </c>
      <c r="U113" t="s" s="128">
        <v>57</v>
      </c>
      <c r="V113" s="129">
        <f>AVERAGE(L94:L113)</f>
        <v>5.95</v>
      </c>
      <c r="W113" s="97">
        <f>AVERAGE(N94:N113)</f>
        <v>28.8917981141665</v>
      </c>
    </row>
    <row r="114" ht="21.95" customHeight="1">
      <c r="A114" s="152">
        <v>2021</v>
      </c>
      <c r="B114" s="99">
        <v>47</v>
      </c>
      <c r="C114" s="83">
        <v>1126.3</v>
      </c>
      <c r="D114" s="87">
        <v>23.963829787234</v>
      </c>
      <c r="E114" s="40"/>
      <c r="F114" s="153">
        <v>2021</v>
      </c>
      <c r="G114" s="99">
        <v>30</v>
      </c>
      <c r="H114" s="83">
        <v>740.3</v>
      </c>
      <c r="I114" s="87">
        <v>24.6766666666667</v>
      </c>
      <c r="J114" s="40"/>
      <c r="K114" s="153">
        <v>2021</v>
      </c>
      <c r="L114" s="99">
        <v>4</v>
      </c>
      <c r="M114" s="83">
        <v>109.9</v>
      </c>
      <c r="N114" s="89">
        <v>27.475</v>
      </c>
      <c r="O114" s="96"/>
      <c r="P114" s="83"/>
      <c r="Q114" s="83"/>
      <c r="R114" s="84"/>
      <c r="S114" s="83"/>
      <c r="T114" s="83"/>
      <c r="U114" s="84"/>
      <c r="V114" s="83"/>
      <c r="W114" s="97"/>
    </row>
    <row r="115" ht="21.95" customHeight="1">
      <c r="A115" s="152">
        <v>2022</v>
      </c>
      <c r="B115" s="99">
        <v>49</v>
      </c>
      <c r="C115" s="83">
        <v>1143.8</v>
      </c>
      <c r="D115" s="87">
        <v>23.3428571428571</v>
      </c>
      <c r="E115" s="40"/>
      <c r="F115" s="153">
        <v>2022</v>
      </c>
      <c r="G115" s="99">
        <v>18</v>
      </c>
      <c r="H115" s="83">
        <v>439</v>
      </c>
      <c r="I115" s="87">
        <v>24.3888888888889</v>
      </c>
      <c r="J115" s="40"/>
      <c r="K115" s="153">
        <v>2022</v>
      </c>
      <c r="L115" s="99">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87"/>
      <c r="E134" s="40"/>
      <c r="F134" s="88"/>
      <c r="G134" s="84"/>
      <c r="H134" s="83"/>
      <c r="I134" s="87"/>
      <c r="J134" s="40"/>
      <c r="K134" s="88"/>
      <c r="L134" s="84"/>
      <c r="M134" s="83"/>
      <c r="N134" s="89"/>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154</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t="s" s="165">
        <v>256</v>
      </c>
      <c r="C137" s="83"/>
      <c r="D137" s="87"/>
      <c r="E137" s="40"/>
      <c r="F137" t="s" s="95">
        <v>67</v>
      </c>
      <c r="G137" t="s" s="165">
        <v>256</v>
      </c>
      <c r="H137" s="83"/>
      <c r="I137" s="87"/>
      <c r="J137" s="40"/>
      <c r="K137" t="s" s="95">
        <v>67</v>
      </c>
      <c r="L137" t="s" s="165">
        <v>256</v>
      </c>
      <c r="M137" s="83"/>
      <c r="N137" s="89"/>
      <c r="O137" s="96"/>
      <c r="P137" s="83"/>
      <c r="Q137" s="83"/>
      <c r="R137" s="84"/>
      <c r="S137" s="83"/>
      <c r="T137" s="83"/>
      <c r="U137" s="84"/>
      <c r="V137" s="83"/>
      <c r="W137" s="97"/>
    </row>
    <row r="138" ht="21.95" customHeight="1">
      <c r="A138" t="s" s="98">
        <v>79</v>
      </c>
      <c r="B138" s="99">
        <f>AVERAGE(B83:B92)</f>
        <v>46.2</v>
      </c>
      <c r="C138" s="83">
        <f>AVERAGE(C77:C86)</f>
        <v>1131.15</v>
      </c>
      <c r="D138" s="87">
        <f>AVERAGE(D77:D86)</f>
        <v>23.9417188859915</v>
      </c>
      <c r="E138" s="40"/>
      <c r="F138" t="s" s="100">
        <v>79</v>
      </c>
      <c r="G138" s="99">
        <f>AVERAGE(G83:G92)</f>
        <v>24.6</v>
      </c>
      <c r="H138" s="83">
        <f>AVERAGE(H77:H86)</f>
        <v>551.71</v>
      </c>
      <c r="I138" s="87">
        <f>AVERAGE(I77:I86)</f>
        <v>25.4323598356212</v>
      </c>
      <c r="J138" s="40"/>
      <c r="K138" t="s" s="100">
        <v>79</v>
      </c>
      <c r="L138" s="99">
        <f>AVERAGE(L83:L92)</f>
        <v>3.8</v>
      </c>
      <c r="M138" s="83">
        <f>AVERAGE(M77:M86)</f>
        <v>121.14</v>
      </c>
      <c r="N138" s="89">
        <f>AVERAGE(N77:N86)</f>
        <v>29.6865</v>
      </c>
      <c r="O138" s="96"/>
      <c r="P138" s="83"/>
      <c r="Q138" s="83"/>
      <c r="R138" s="84"/>
      <c r="S138" s="83"/>
      <c r="T138" s="83"/>
      <c r="U138" s="84"/>
      <c r="V138" s="83"/>
      <c r="W138" s="97"/>
    </row>
    <row r="139" ht="21.95" customHeight="1">
      <c r="A139" t="s" s="98">
        <v>80</v>
      </c>
      <c r="B139" s="83">
        <f>AVERAGE(B94:B103)</f>
        <v>63.7</v>
      </c>
      <c r="C139" s="83">
        <f>AVERAGE(C88:C97)</f>
        <v>1212.16</v>
      </c>
      <c r="D139" s="87">
        <f>AVERAGE(D88:D97)</f>
        <v>23.9095841532788</v>
      </c>
      <c r="E139" s="40"/>
      <c r="F139" t="s" s="100">
        <v>80</v>
      </c>
      <c r="G139" s="83">
        <f>AVERAGE(G94:G103)</f>
        <v>33.4</v>
      </c>
      <c r="H139" s="83">
        <f>AVERAGE(H88:H97)</f>
        <v>659.54</v>
      </c>
      <c r="I139" s="87">
        <f>AVERAGE(I88:I97)</f>
        <v>24.9964908008658</v>
      </c>
      <c r="J139" s="40"/>
      <c r="K139" t="s" s="100">
        <v>80</v>
      </c>
      <c r="L139" s="83">
        <f>AVERAGE(L94:L103)</f>
        <v>4.1</v>
      </c>
      <c r="M139" s="83">
        <f>AVERAGE(M88:M97)</f>
        <v>108.67</v>
      </c>
      <c r="N139" s="89">
        <f>AVERAGE(N88:N97)</f>
        <v>28.3351851851852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c r="C141" s="83"/>
      <c r="D141" s="87"/>
      <c r="E141" s="40"/>
      <c r="F141" t="s" s="104">
        <v>82</v>
      </c>
      <c r="G141" s="83"/>
      <c r="H141" s="83"/>
      <c r="I141" s="87"/>
      <c r="J141" s="40"/>
      <c r="K141" t="s" s="104">
        <v>82</v>
      </c>
      <c r="L141" s="83"/>
      <c r="M141" s="83"/>
      <c r="N141" s="89"/>
      <c r="O141" s="96"/>
      <c r="P141" s="83"/>
      <c r="Q141" s="83"/>
      <c r="R141" s="84"/>
      <c r="S141" s="83"/>
      <c r="T141" s="83"/>
      <c r="U141" s="84"/>
      <c r="V141" s="83"/>
      <c r="W141" s="97"/>
    </row>
    <row r="142" ht="21.95" customHeight="1">
      <c r="A142" t="s" s="103">
        <v>83</v>
      </c>
      <c r="B142" s="83"/>
      <c r="C142" s="83"/>
      <c r="D142" s="87"/>
      <c r="E142" s="40"/>
      <c r="F142" t="s" s="104">
        <v>83</v>
      </c>
      <c r="G142" s="83"/>
      <c r="H142" s="83"/>
      <c r="I142" s="87"/>
      <c r="J142" s="40"/>
      <c r="K142" t="s" s="104">
        <v>83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AVERAGE(B88:B92)</f>
        <v>43.6</v>
      </c>
      <c r="C145" s="83">
        <f>AVERAGE(C82:C86)</f>
        <v>1169.48</v>
      </c>
      <c r="D145" s="87">
        <f>AVERAGE(D82:D86)</f>
        <v>23.8867366850067</v>
      </c>
      <c r="E145" s="40"/>
      <c r="F145" t="s" s="100">
        <v>79</v>
      </c>
      <c r="G145" s="83">
        <f>AVERAGE(G88:G92)</f>
        <v>23.8</v>
      </c>
      <c r="H145" s="83">
        <f>AVERAGE(H82:H86)</f>
        <v>586.78</v>
      </c>
      <c r="I145" s="87">
        <f>AVERAGE(I82:I86)</f>
        <v>25.1455204954182</v>
      </c>
      <c r="J145" s="40"/>
      <c r="K145" t="s" s="100">
        <v>79</v>
      </c>
      <c r="L145" s="83">
        <f>AVERAGE(L88:L92)</f>
        <v>4</v>
      </c>
      <c r="M145" s="83">
        <f>AVERAGE(M82:M86)</f>
        <v>112.12</v>
      </c>
      <c r="N145" s="89">
        <f>AVERAGE(N82:N86)</f>
        <v>29.627</v>
      </c>
      <c r="O145" s="96"/>
      <c r="P145" s="83"/>
      <c r="Q145" s="83"/>
      <c r="R145" s="84"/>
      <c r="S145" s="83"/>
      <c r="T145" s="83"/>
      <c r="U145" s="84"/>
      <c r="V145" s="83"/>
      <c r="W145" s="97"/>
    </row>
    <row r="146" ht="21.95" customHeight="1">
      <c r="A146" t="s" s="98">
        <v>80</v>
      </c>
      <c r="B146" s="83">
        <f>AVERAGE(B94:B98)</f>
        <v>58.4</v>
      </c>
      <c r="C146" s="83">
        <f>AVERAGE(C88:C92)</f>
        <v>1047.94</v>
      </c>
      <c r="D146" s="87">
        <f>AVERAGE(D88:D92)</f>
        <v>23.9975957693422</v>
      </c>
      <c r="E146" s="40"/>
      <c r="F146" t="s" s="100">
        <v>80</v>
      </c>
      <c r="G146" s="83">
        <f>AVERAGE(G94:G98)</f>
        <v>29.8</v>
      </c>
      <c r="H146" s="83">
        <f>AVERAGE(H88:H92)</f>
        <v>597.4</v>
      </c>
      <c r="I146" s="87">
        <f>AVERAGE(I88:I92)</f>
        <v>25.1012045454545</v>
      </c>
      <c r="J146" s="40"/>
      <c r="K146" t="s" s="100">
        <v>80</v>
      </c>
      <c r="L146" s="83">
        <f>AVERAGE(L94:L98)</f>
        <v>3</v>
      </c>
      <c r="M146" s="83">
        <f>AVERAGE(M88:M92)</f>
        <v>115.64</v>
      </c>
      <c r="N146" s="89">
        <f>AVERAGE(N88:N92)</f>
        <v>28.241</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c r="C148" s="83"/>
      <c r="D148" s="87"/>
      <c r="E148" s="40"/>
      <c r="F148" t="s" s="104">
        <v>82</v>
      </c>
      <c r="G148" s="83"/>
      <c r="H148" s="83"/>
      <c r="I148" s="87"/>
      <c r="J148" s="40"/>
      <c r="K148" t="s" s="104">
        <v>82</v>
      </c>
      <c r="L148" s="83"/>
      <c r="M148" s="83"/>
      <c r="N148" s="89"/>
      <c r="O148" s="96"/>
      <c r="P148" s="83"/>
      <c r="Q148" s="83"/>
      <c r="R148" s="84"/>
      <c r="S148" s="83"/>
      <c r="T148" s="83"/>
      <c r="U148" s="84"/>
      <c r="V148" s="83"/>
      <c r="W148" s="97"/>
    </row>
    <row r="149" ht="21.95" customHeight="1">
      <c r="A149" t="s" s="103">
        <v>83</v>
      </c>
      <c r="B149" s="83"/>
      <c r="C149" s="83"/>
      <c r="D149" s="87"/>
      <c r="E149" s="40"/>
      <c r="F149" t="s" s="104">
        <v>83</v>
      </c>
      <c r="G149" s="83"/>
      <c r="H149" s="83"/>
      <c r="I149" s="87"/>
      <c r="J149" s="40"/>
      <c r="K149" t="s" s="104">
        <v>83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3" customWidth="1"/>
    <col min="2" max="4" width="12.1719" style="263" customWidth="1"/>
    <col min="5" max="5" width="1.35156" style="263" customWidth="1"/>
    <col min="6" max="6" width="10" style="263" customWidth="1"/>
    <col min="7" max="9" width="12.1719" style="263" customWidth="1"/>
    <col min="10" max="10" width="1.35156" style="263" customWidth="1"/>
    <col min="11" max="11" width="10" style="263" customWidth="1"/>
    <col min="12" max="14" width="12.1719" style="263" customWidth="1"/>
    <col min="15" max="15" width="10.8516" style="263" customWidth="1"/>
    <col min="16" max="17" width="6.5" style="263" customWidth="1"/>
    <col min="18" max="18" width="10.8516" style="263" customWidth="1"/>
    <col min="19" max="20" width="6.5" style="263" customWidth="1"/>
    <col min="21" max="21" width="10.8516" style="263" customWidth="1"/>
    <col min="22" max="23" width="6.5" style="263" customWidth="1"/>
    <col min="24" max="16384" width="16.3516" style="263" customWidth="1"/>
  </cols>
  <sheetData>
    <row r="1" ht="63.8" customHeight="1">
      <c r="A1" t="s" s="134">
        <v>228</v>
      </c>
      <c r="B1" t="s" s="191">
        <v>40</v>
      </c>
      <c r="C1" t="s" s="191">
        <v>41</v>
      </c>
      <c r="D1" t="s" s="192">
        <v>42</v>
      </c>
      <c r="E1" s="29"/>
      <c r="F1" t="s" s="137">
        <v>258</v>
      </c>
      <c r="G1" t="s" s="191">
        <v>44</v>
      </c>
      <c r="H1" t="s" s="191">
        <v>45</v>
      </c>
      <c r="I1" t="s" s="192">
        <v>46</v>
      </c>
      <c r="J1" s="29"/>
      <c r="K1" t="s" s="137">
        <v>244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26</v>
      </c>
      <c r="C3" s="83">
        <v>931.5</v>
      </c>
      <c r="D3" s="87">
        <v>35.8269230769231</v>
      </c>
      <c r="E3" s="40"/>
      <c r="F3" s="153">
        <v>1910</v>
      </c>
      <c r="G3" s="99">
        <v>13</v>
      </c>
      <c r="H3" s="83">
        <v>477</v>
      </c>
      <c r="I3" s="87">
        <v>36.6923076923077</v>
      </c>
      <c r="J3" s="40"/>
      <c r="K3" s="153">
        <v>1910</v>
      </c>
      <c r="L3" s="99">
        <v>0</v>
      </c>
      <c r="M3" s="83">
        <v>0</v>
      </c>
      <c r="N3" s="89"/>
      <c r="O3" s="148"/>
      <c r="P3" s="143"/>
      <c r="Q3" s="154"/>
      <c r="R3" s="151"/>
      <c r="S3" s="143"/>
      <c r="T3" s="154"/>
      <c r="U3" s="151"/>
      <c r="V3" s="143"/>
      <c r="W3" s="154"/>
    </row>
    <row r="4" ht="21.95" customHeight="1">
      <c r="A4" s="152">
        <v>1911</v>
      </c>
      <c r="B4" s="99">
        <v>39</v>
      </c>
      <c r="C4" s="83">
        <v>1437.2</v>
      </c>
      <c r="D4" s="87">
        <v>36.8512820512821</v>
      </c>
      <c r="E4" s="40"/>
      <c r="F4" s="153">
        <v>1911</v>
      </c>
      <c r="G4" s="99">
        <v>25</v>
      </c>
      <c r="H4" s="83">
        <v>946.1</v>
      </c>
      <c r="I4" s="87">
        <v>37.844</v>
      </c>
      <c r="J4" s="40"/>
      <c r="K4" s="153">
        <v>1911</v>
      </c>
      <c r="L4" s="99">
        <v>9</v>
      </c>
      <c r="M4" s="83">
        <v>353.8</v>
      </c>
      <c r="N4" s="89">
        <v>39.3111111111111</v>
      </c>
      <c r="O4" s="155"/>
      <c r="P4" s="129"/>
      <c r="Q4" s="97"/>
      <c r="R4" s="156"/>
      <c r="S4" s="129"/>
      <c r="T4" s="97"/>
      <c r="U4" s="156"/>
      <c r="V4" s="129"/>
      <c r="W4" s="97"/>
    </row>
    <row r="5" ht="21.95" customHeight="1">
      <c r="A5" s="152">
        <v>1912</v>
      </c>
      <c r="B5" s="99">
        <v>58</v>
      </c>
      <c r="C5" s="83">
        <v>2063.7</v>
      </c>
      <c r="D5" s="87">
        <v>35.5810344827586</v>
      </c>
      <c r="E5" s="40"/>
      <c r="F5" s="153">
        <v>1912</v>
      </c>
      <c r="G5" s="99">
        <v>18</v>
      </c>
      <c r="H5" s="83">
        <v>666.5</v>
      </c>
      <c r="I5" s="87">
        <v>37.0277777777778</v>
      </c>
      <c r="J5" s="40"/>
      <c r="K5" s="153">
        <v>1912</v>
      </c>
      <c r="L5" s="99">
        <v>2</v>
      </c>
      <c r="M5" s="83">
        <v>78.8</v>
      </c>
      <c r="N5" s="89">
        <v>39.4</v>
      </c>
      <c r="O5" s="155"/>
      <c r="P5" s="129"/>
      <c r="Q5" s="97"/>
      <c r="R5" s="156"/>
      <c r="S5" s="129"/>
      <c r="T5" s="97"/>
      <c r="U5" s="156"/>
      <c r="V5" s="129"/>
      <c r="W5" s="97"/>
    </row>
    <row r="6" ht="21.95" customHeight="1">
      <c r="A6" s="152">
        <v>1913</v>
      </c>
      <c r="B6" s="99">
        <v>29</v>
      </c>
      <c r="C6" s="83">
        <v>1088.4</v>
      </c>
      <c r="D6" s="87">
        <v>37.5310344827586</v>
      </c>
      <c r="E6" s="40"/>
      <c r="F6" s="153">
        <v>1913</v>
      </c>
      <c r="G6" s="99">
        <v>18</v>
      </c>
      <c r="H6" s="83">
        <v>702.4</v>
      </c>
      <c r="I6" s="87">
        <v>39.0222222222222</v>
      </c>
      <c r="J6" s="40"/>
      <c r="K6" s="153">
        <v>1913</v>
      </c>
      <c r="L6" s="99">
        <v>6</v>
      </c>
      <c r="M6" s="83">
        <v>253.4</v>
      </c>
      <c r="N6" s="89">
        <v>42.2333333333333</v>
      </c>
      <c r="O6" s="155"/>
      <c r="P6" s="129"/>
      <c r="Q6" s="97"/>
      <c r="R6" s="156"/>
      <c r="S6" s="129"/>
      <c r="T6" s="97"/>
      <c r="U6" s="156"/>
      <c r="V6" s="129"/>
      <c r="W6" s="97"/>
    </row>
    <row r="7" ht="21.95" customHeight="1">
      <c r="A7" s="152">
        <v>1914</v>
      </c>
      <c r="B7" s="99">
        <v>37</v>
      </c>
      <c r="C7" s="83">
        <v>1350.6</v>
      </c>
      <c r="D7" s="87">
        <v>36.5027027027027</v>
      </c>
      <c r="E7" s="40"/>
      <c r="F7" s="153">
        <v>1914</v>
      </c>
      <c r="G7" s="99">
        <v>20</v>
      </c>
      <c r="H7" s="83">
        <v>753.8</v>
      </c>
      <c r="I7" s="87">
        <v>37.69</v>
      </c>
      <c r="J7" s="40"/>
      <c r="K7" s="153">
        <v>1914</v>
      </c>
      <c r="L7" s="99">
        <v>7</v>
      </c>
      <c r="M7" s="83">
        <v>276.6</v>
      </c>
      <c r="N7" s="89">
        <v>39.5142857142857</v>
      </c>
      <c r="O7" s="155"/>
      <c r="P7" s="129"/>
      <c r="Q7" s="97"/>
      <c r="R7" s="156"/>
      <c r="S7" s="129"/>
      <c r="T7" s="97"/>
      <c r="U7" s="156"/>
      <c r="V7" s="129"/>
      <c r="W7" s="97"/>
    </row>
    <row r="8" ht="21.95" customHeight="1">
      <c r="A8" s="152">
        <v>1915</v>
      </c>
      <c r="B8" s="99">
        <v>75</v>
      </c>
      <c r="C8" s="83">
        <v>2736.7</v>
      </c>
      <c r="D8" s="87">
        <v>36.4893333333333</v>
      </c>
      <c r="E8" s="40"/>
      <c r="F8" s="153">
        <v>1915</v>
      </c>
      <c r="G8" s="99">
        <v>45</v>
      </c>
      <c r="H8" s="83">
        <v>1690.7</v>
      </c>
      <c r="I8" s="87">
        <v>37.5711111111111</v>
      </c>
      <c r="J8" s="40"/>
      <c r="K8" s="153">
        <v>1915</v>
      </c>
      <c r="L8" s="99">
        <v>10</v>
      </c>
      <c r="M8" s="83">
        <v>403.2</v>
      </c>
      <c r="N8" s="89">
        <v>40.32</v>
      </c>
      <c r="O8" s="155"/>
      <c r="P8" s="129"/>
      <c r="Q8" s="97"/>
      <c r="R8" s="156"/>
      <c r="S8" s="129"/>
      <c r="T8" s="97"/>
      <c r="U8" s="156"/>
      <c r="V8" s="129"/>
      <c r="W8" s="97"/>
    </row>
    <row r="9" ht="21.95" customHeight="1">
      <c r="A9" s="152">
        <v>1916</v>
      </c>
      <c r="B9" s="99">
        <v>56</v>
      </c>
      <c r="C9" s="83">
        <v>2046.9</v>
      </c>
      <c r="D9" s="87">
        <v>36.5517857142857</v>
      </c>
      <c r="E9" s="40"/>
      <c r="F9" s="153">
        <v>1916</v>
      </c>
      <c r="G9" s="99">
        <v>33</v>
      </c>
      <c r="H9" s="83">
        <v>1237.7</v>
      </c>
      <c r="I9" s="87">
        <v>37.5060606060606</v>
      </c>
      <c r="J9" s="40"/>
      <c r="K9" s="153">
        <v>1916</v>
      </c>
      <c r="L9" s="99">
        <v>9</v>
      </c>
      <c r="M9" s="83">
        <v>354.1</v>
      </c>
      <c r="N9" s="89">
        <v>39.3444444444444</v>
      </c>
      <c r="O9" s="155"/>
      <c r="P9" s="129"/>
      <c r="Q9" s="97"/>
      <c r="R9" s="156"/>
      <c r="S9" s="129"/>
      <c r="T9" s="97"/>
      <c r="U9" s="156"/>
      <c r="V9" s="129"/>
      <c r="W9" s="97"/>
    </row>
    <row r="10" ht="21.95" customHeight="1">
      <c r="A10" s="152">
        <v>1917</v>
      </c>
      <c r="B10" s="99">
        <v>18</v>
      </c>
      <c r="C10" s="83">
        <v>646.1</v>
      </c>
      <c r="D10" s="87">
        <v>35.8944444444444</v>
      </c>
      <c r="E10" s="40"/>
      <c r="F10" s="153">
        <v>1917</v>
      </c>
      <c r="G10" s="99">
        <v>7</v>
      </c>
      <c r="H10" s="83">
        <v>260.6</v>
      </c>
      <c r="I10" s="87">
        <v>37.2285714285714</v>
      </c>
      <c r="J10" s="40"/>
      <c r="K10" s="153">
        <v>1917</v>
      </c>
      <c r="L10" s="99">
        <v>2</v>
      </c>
      <c r="M10" s="83">
        <v>79.90000000000001</v>
      </c>
      <c r="N10" s="89">
        <v>39.95</v>
      </c>
      <c r="O10" s="155"/>
      <c r="P10" s="129"/>
      <c r="Q10" s="97"/>
      <c r="R10" s="156"/>
      <c r="S10" s="129"/>
      <c r="T10" s="97"/>
      <c r="U10" s="156"/>
      <c r="V10" s="129"/>
      <c r="W10" s="97"/>
    </row>
    <row r="11" ht="21.95" customHeight="1">
      <c r="A11" s="152">
        <v>1918</v>
      </c>
      <c r="B11" s="99">
        <v>46</v>
      </c>
      <c r="C11" s="83">
        <v>1669.9</v>
      </c>
      <c r="D11" s="87">
        <v>36.3021739130435</v>
      </c>
      <c r="E11" s="40"/>
      <c r="F11" s="153">
        <v>1918</v>
      </c>
      <c r="G11" s="99">
        <v>23</v>
      </c>
      <c r="H11" s="83">
        <v>863.9</v>
      </c>
      <c r="I11" s="87">
        <v>37.5608695652174</v>
      </c>
      <c r="J11" s="40"/>
      <c r="K11" s="153">
        <v>1918</v>
      </c>
      <c r="L11" s="99">
        <v>5</v>
      </c>
      <c r="M11" s="83">
        <v>200.4</v>
      </c>
      <c r="N11" s="89">
        <v>40.08</v>
      </c>
      <c r="O11" s="155"/>
      <c r="P11" s="129"/>
      <c r="Q11" s="97"/>
      <c r="R11" s="156"/>
      <c r="S11" s="129"/>
      <c r="T11" s="97"/>
      <c r="U11" s="156"/>
      <c r="V11" s="129"/>
      <c r="W11" s="97"/>
    </row>
    <row r="12" ht="21.95" customHeight="1">
      <c r="A12" s="152">
        <v>1919</v>
      </c>
      <c r="B12" s="99">
        <v>75</v>
      </c>
      <c r="C12" s="83">
        <v>2723.3</v>
      </c>
      <c r="D12" s="87">
        <v>36.3106666666667</v>
      </c>
      <c r="E12" s="40"/>
      <c r="F12" s="153">
        <v>1919</v>
      </c>
      <c r="G12" s="99">
        <v>40</v>
      </c>
      <c r="H12" s="83">
        <v>1497.6</v>
      </c>
      <c r="I12" s="87">
        <v>37.44</v>
      </c>
      <c r="J12" s="40"/>
      <c r="K12" s="153">
        <v>1919</v>
      </c>
      <c r="L12" s="99">
        <v>11</v>
      </c>
      <c r="M12" s="83">
        <v>433.8</v>
      </c>
      <c r="N12" s="89">
        <v>39.4363636363636</v>
      </c>
      <c r="O12" s="155"/>
      <c r="P12" s="129"/>
      <c r="Q12" s="97"/>
      <c r="R12" s="156"/>
      <c r="S12" s="129"/>
      <c r="T12" s="97"/>
      <c r="U12" s="156"/>
      <c r="V12" s="129"/>
      <c r="W12" s="97"/>
    </row>
    <row r="13" ht="21.95" customHeight="1">
      <c r="A13" s="152">
        <v>1920</v>
      </c>
      <c r="B13" s="99">
        <v>25</v>
      </c>
      <c r="C13" s="83">
        <v>900.3</v>
      </c>
      <c r="D13" s="87">
        <v>36.012</v>
      </c>
      <c r="E13" s="40"/>
      <c r="F13" s="153">
        <v>1920</v>
      </c>
      <c r="G13" s="99">
        <v>12</v>
      </c>
      <c r="H13" s="83">
        <v>446</v>
      </c>
      <c r="I13" s="87">
        <v>37.1666666666667</v>
      </c>
      <c r="J13" s="40"/>
      <c r="K13" s="153">
        <v>1920</v>
      </c>
      <c r="L13" s="99">
        <v>2</v>
      </c>
      <c r="M13" s="83">
        <v>78.59999999999999</v>
      </c>
      <c r="N13" s="89">
        <v>39.3</v>
      </c>
      <c r="O13" s="155"/>
      <c r="P13" s="129"/>
      <c r="Q13" s="97"/>
      <c r="R13" s="156"/>
      <c r="S13" s="129"/>
      <c r="T13" s="97"/>
      <c r="U13" s="156"/>
      <c r="V13" s="129"/>
      <c r="W13" s="97"/>
    </row>
    <row r="14" ht="21.95" customHeight="1">
      <c r="A14" s="152">
        <v>1921</v>
      </c>
      <c r="B14" s="99">
        <v>35</v>
      </c>
      <c r="C14" s="83">
        <v>1246.8</v>
      </c>
      <c r="D14" s="87">
        <v>35.6228571428571</v>
      </c>
      <c r="E14" s="40"/>
      <c r="F14" s="153">
        <v>1921</v>
      </c>
      <c r="G14" s="99">
        <v>12</v>
      </c>
      <c r="H14" s="83">
        <v>444.6</v>
      </c>
      <c r="I14" s="87">
        <v>37.05</v>
      </c>
      <c r="J14" s="40"/>
      <c r="K14" s="153">
        <v>1921</v>
      </c>
      <c r="L14" s="99">
        <v>2</v>
      </c>
      <c r="M14" s="83">
        <v>78.3</v>
      </c>
      <c r="N14" s="89">
        <v>39.15</v>
      </c>
      <c r="O14" s="155"/>
      <c r="P14" s="129"/>
      <c r="Q14" s="97"/>
      <c r="R14" s="156"/>
      <c r="S14" s="129"/>
      <c r="T14" s="97"/>
      <c r="U14" s="156"/>
      <c r="V14" s="129"/>
      <c r="W14" s="97"/>
    </row>
    <row r="15" ht="21.95" customHeight="1">
      <c r="A15" s="152">
        <v>1922</v>
      </c>
      <c r="B15" s="99">
        <v>56</v>
      </c>
      <c r="C15" s="83">
        <v>2014.6</v>
      </c>
      <c r="D15" s="87">
        <v>35.975</v>
      </c>
      <c r="E15" s="40"/>
      <c r="F15" s="153">
        <v>1922</v>
      </c>
      <c r="G15" s="99">
        <v>27</v>
      </c>
      <c r="H15" s="83">
        <v>999</v>
      </c>
      <c r="I15" s="87">
        <v>37</v>
      </c>
      <c r="J15" s="40"/>
      <c r="K15" s="153">
        <v>1922</v>
      </c>
      <c r="L15" s="99">
        <v>3</v>
      </c>
      <c r="M15" s="83">
        <v>117.4</v>
      </c>
      <c r="N15" s="89">
        <v>39.1333333333333</v>
      </c>
      <c r="O15" s="155"/>
      <c r="P15" s="129"/>
      <c r="Q15" s="97"/>
      <c r="R15" s="156"/>
      <c r="S15" s="129"/>
      <c r="T15" s="97"/>
      <c r="U15" s="156"/>
      <c r="V15" s="129"/>
      <c r="W15" s="97"/>
    </row>
    <row r="16" ht="21.95" customHeight="1">
      <c r="A16" s="152">
        <v>1923</v>
      </c>
      <c r="B16" s="99">
        <v>61</v>
      </c>
      <c r="C16" s="83">
        <v>2184.6</v>
      </c>
      <c r="D16" s="87">
        <v>35.8131147540984</v>
      </c>
      <c r="E16" s="40"/>
      <c r="F16" s="153">
        <v>1923</v>
      </c>
      <c r="G16" s="99">
        <v>25</v>
      </c>
      <c r="H16" s="83">
        <v>932.2</v>
      </c>
      <c r="I16" s="87">
        <v>37.288</v>
      </c>
      <c r="J16" s="40"/>
      <c r="K16" s="153">
        <v>1923</v>
      </c>
      <c r="L16" s="99">
        <v>4</v>
      </c>
      <c r="M16" s="83">
        <v>160</v>
      </c>
      <c r="N16" s="89">
        <v>40</v>
      </c>
      <c r="O16" s="155"/>
      <c r="P16" s="129"/>
      <c r="Q16" s="97"/>
      <c r="R16" s="156"/>
      <c r="S16" s="129"/>
      <c r="T16" s="97"/>
      <c r="U16" s="156"/>
      <c r="V16" s="129"/>
      <c r="W16" s="97"/>
    </row>
    <row r="17" ht="21.95" customHeight="1">
      <c r="A17" s="152">
        <v>1924</v>
      </c>
      <c r="B17" s="99">
        <v>23</v>
      </c>
      <c r="C17" s="83">
        <v>838.4</v>
      </c>
      <c r="D17" s="87">
        <v>36.4521739130435</v>
      </c>
      <c r="E17" s="40"/>
      <c r="F17" s="153">
        <v>1924</v>
      </c>
      <c r="G17" s="99">
        <v>13</v>
      </c>
      <c r="H17" s="83">
        <v>488.9</v>
      </c>
      <c r="I17" s="87">
        <v>37.6076923076923</v>
      </c>
      <c r="J17" s="40"/>
      <c r="K17" s="153">
        <v>1924</v>
      </c>
      <c r="L17" s="99">
        <v>2</v>
      </c>
      <c r="M17" s="83">
        <v>78.90000000000001</v>
      </c>
      <c r="N17" s="89">
        <v>39.45</v>
      </c>
      <c r="O17" s="155"/>
      <c r="P17" s="129"/>
      <c r="Q17" s="97"/>
      <c r="R17" s="156"/>
      <c r="S17" s="129"/>
      <c r="T17" s="97"/>
      <c r="U17" s="156"/>
      <c r="V17" s="129"/>
      <c r="W17" s="97"/>
    </row>
    <row r="18" ht="21.95" customHeight="1">
      <c r="A18" s="152">
        <v>1925</v>
      </c>
      <c r="B18" s="99">
        <v>41</v>
      </c>
      <c r="C18" s="83">
        <v>1491.9</v>
      </c>
      <c r="D18" s="87">
        <v>36.3878048780488</v>
      </c>
      <c r="E18" s="40"/>
      <c r="F18" s="153">
        <v>1925</v>
      </c>
      <c r="G18" s="99">
        <v>22</v>
      </c>
      <c r="H18" s="83">
        <v>826.7</v>
      </c>
      <c r="I18" s="87">
        <v>37.5772727272727</v>
      </c>
      <c r="J18" s="40"/>
      <c r="K18" s="153">
        <v>1925</v>
      </c>
      <c r="L18" s="99">
        <v>6</v>
      </c>
      <c r="M18" s="83">
        <v>237.4</v>
      </c>
      <c r="N18" s="89">
        <v>39.5666666666667</v>
      </c>
      <c r="O18" s="155"/>
      <c r="P18" s="129"/>
      <c r="Q18" s="97"/>
      <c r="R18" s="156"/>
      <c r="S18" s="129"/>
      <c r="T18" s="97"/>
      <c r="U18" s="156"/>
      <c r="V18" s="129"/>
      <c r="W18" s="97"/>
    </row>
    <row r="19" ht="21.95" customHeight="1">
      <c r="A19" s="152">
        <v>1926</v>
      </c>
      <c r="B19" s="99">
        <v>77</v>
      </c>
      <c r="C19" s="83">
        <v>2781.4</v>
      </c>
      <c r="D19" s="87">
        <v>36.1220779220779</v>
      </c>
      <c r="E19" s="40"/>
      <c r="F19" s="153">
        <v>1926</v>
      </c>
      <c r="G19" s="99">
        <v>40</v>
      </c>
      <c r="H19" s="83">
        <v>1489.3</v>
      </c>
      <c r="I19" s="87">
        <v>37.2325</v>
      </c>
      <c r="J19" s="40"/>
      <c r="K19" s="153">
        <v>1926</v>
      </c>
      <c r="L19" s="99">
        <v>9</v>
      </c>
      <c r="M19" s="83">
        <v>355.5</v>
      </c>
      <c r="N19" s="89">
        <v>39.5</v>
      </c>
      <c r="O19" s="155"/>
      <c r="P19" s="129"/>
      <c r="Q19" s="97"/>
      <c r="R19" s="156"/>
      <c r="S19" s="129"/>
      <c r="T19" s="97"/>
      <c r="U19" s="156"/>
      <c r="V19" s="129"/>
      <c r="W19" s="97"/>
    </row>
    <row r="20" ht="21.95" customHeight="1">
      <c r="A20" s="152">
        <v>1927</v>
      </c>
      <c r="B20" s="99">
        <v>12</v>
      </c>
      <c r="C20" s="83">
        <v>420.4</v>
      </c>
      <c r="D20" s="87">
        <v>35.0333333333333</v>
      </c>
      <c r="E20" s="40"/>
      <c r="F20" s="153">
        <v>1927</v>
      </c>
      <c r="G20" s="99">
        <v>2</v>
      </c>
      <c r="H20" s="83">
        <v>72.8</v>
      </c>
      <c r="I20" s="87">
        <v>36.4</v>
      </c>
      <c r="J20" s="40"/>
      <c r="K20" s="153">
        <v>1927</v>
      </c>
      <c r="L20" s="99">
        <v>0</v>
      </c>
      <c r="M20" s="83">
        <v>0</v>
      </c>
      <c r="N20" s="89"/>
      <c r="O20" s="155"/>
      <c r="P20" s="129"/>
      <c r="Q20" s="97"/>
      <c r="R20" s="156"/>
      <c r="S20" s="129"/>
      <c r="T20" s="97"/>
      <c r="U20" s="156"/>
      <c r="V20" s="129"/>
      <c r="W20" s="97"/>
    </row>
    <row r="21" ht="21.95" customHeight="1">
      <c r="A21" s="152">
        <v>1928</v>
      </c>
      <c r="B21" s="99">
        <v>41</v>
      </c>
      <c r="C21" s="83">
        <v>1473.4</v>
      </c>
      <c r="D21" s="87">
        <v>35.9365853658537</v>
      </c>
      <c r="E21" s="40"/>
      <c r="F21" s="153">
        <v>1928</v>
      </c>
      <c r="G21" s="99">
        <v>21</v>
      </c>
      <c r="H21" s="83">
        <v>775.8</v>
      </c>
      <c r="I21" s="87">
        <v>36.9428571428571</v>
      </c>
      <c r="J21" s="40"/>
      <c r="K21" s="153">
        <v>1928</v>
      </c>
      <c r="L21" s="99">
        <v>0</v>
      </c>
      <c r="M21" s="83">
        <v>0</v>
      </c>
      <c r="N21" s="89"/>
      <c r="O21" s="155"/>
      <c r="P21" s="129"/>
      <c r="Q21" s="97"/>
      <c r="R21" s="156"/>
      <c r="S21" s="129"/>
      <c r="T21" s="97"/>
      <c r="U21" s="156"/>
      <c r="V21" s="129"/>
      <c r="W21" s="97"/>
    </row>
    <row r="22" ht="21.95" customHeight="1">
      <c r="A22" s="152">
        <v>1929</v>
      </c>
      <c r="B22" s="99">
        <v>59</v>
      </c>
      <c r="C22" s="83">
        <v>2169</v>
      </c>
      <c r="D22" s="87">
        <v>36.7627118644068</v>
      </c>
      <c r="E22" s="40"/>
      <c r="F22" s="153">
        <v>1929</v>
      </c>
      <c r="G22" s="99">
        <v>36</v>
      </c>
      <c r="H22" s="83">
        <v>1364</v>
      </c>
      <c r="I22" s="87">
        <v>37.8888888888889</v>
      </c>
      <c r="J22" s="40"/>
      <c r="K22" s="153">
        <v>1929</v>
      </c>
      <c r="L22" s="99">
        <v>8</v>
      </c>
      <c r="M22" s="83">
        <v>322.4</v>
      </c>
      <c r="N22" s="89">
        <v>40.3</v>
      </c>
      <c r="O22" s="155"/>
      <c r="P22" s="129"/>
      <c r="Q22" s="97"/>
      <c r="R22" s="156"/>
      <c r="S22" s="129"/>
      <c r="T22" s="97"/>
      <c r="U22" s="156"/>
      <c r="V22" s="129"/>
      <c r="W22" s="97"/>
    </row>
    <row r="23" ht="21.95" customHeight="1">
      <c r="A23" s="152">
        <v>1930</v>
      </c>
      <c r="B23" s="99">
        <v>22</v>
      </c>
      <c r="C23" s="83">
        <v>784.3</v>
      </c>
      <c r="D23" s="87">
        <v>35.65</v>
      </c>
      <c r="E23" s="40"/>
      <c r="F23" s="153">
        <v>1930</v>
      </c>
      <c r="G23" s="99">
        <v>9</v>
      </c>
      <c r="H23" s="83">
        <v>331.7</v>
      </c>
      <c r="I23" s="87">
        <v>36.8555555555556</v>
      </c>
      <c r="J23" s="40"/>
      <c r="K23" s="153">
        <v>1930</v>
      </c>
      <c r="L23" s="99">
        <v>0</v>
      </c>
      <c r="M23" s="83">
        <v>0</v>
      </c>
      <c r="N23" s="89"/>
      <c r="O23" s="155"/>
      <c r="P23" s="129"/>
      <c r="Q23" s="97"/>
      <c r="R23" s="156"/>
      <c r="S23" s="129"/>
      <c r="T23" s="97"/>
      <c r="U23" s="156"/>
      <c r="V23" s="129"/>
      <c r="W23" s="97"/>
    </row>
    <row r="24" ht="21.95" customHeight="1">
      <c r="A24" s="152">
        <v>1931</v>
      </c>
      <c r="B24" s="99">
        <v>35</v>
      </c>
      <c r="C24" s="83">
        <v>1301.7</v>
      </c>
      <c r="D24" s="87">
        <v>37.1914285714286</v>
      </c>
      <c r="E24" s="40"/>
      <c r="F24" s="153">
        <v>1931</v>
      </c>
      <c r="G24" s="99">
        <v>22</v>
      </c>
      <c r="H24" s="83">
        <v>847.3</v>
      </c>
      <c r="I24" s="87">
        <v>38.5136363636364</v>
      </c>
      <c r="J24" s="40"/>
      <c r="K24" s="153">
        <v>1931</v>
      </c>
      <c r="L24" s="99">
        <v>9</v>
      </c>
      <c r="M24" s="83">
        <v>363.4</v>
      </c>
      <c r="N24" s="89">
        <v>40.3777777777778</v>
      </c>
      <c r="O24" s="155"/>
      <c r="P24" s="129"/>
      <c r="Q24" s="97"/>
      <c r="R24" s="156"/>
      <c r="S24" s="129"/>
      <c r="T24" s="97"/>
      <c r="U24" s="156"/>
      <c r="V24" s="129"/>
      <c r="W24" s="97"/>
    </row>
    <row r="25" ht="21.95" customHeight="1">
      <c r="A25" s="152">
        <v>1932</v>
      </c>
      <c r="B25" s="99">
        <v>54</v>
      </c>
      <c r="C25" s="83">
        <v>1960</v>
      </c>
      <c r="D25" s="87">
        <v>36.2962962962963</v>
      </c>
      <c r="E25" s="40"/>
      <c r="F25" s="153">
        <v>1932</v>
      </c>
      <c r="G25" s="99">
        <v>32</v>
      </c>
      <c r="H25" s="83">
        <v>1193.3</v>
      </c>
      <c r="I25" s="87">
        <v>37.290625</v>
      </c>
      <c r="J25" s="40"/>
      <c r="K25" s="153">
        <v>1932</v>
      </c>
      <c r="L25" s="99">
        <v>5</v>
      </c>
      <c r="M25" s="83">
        <v>200.7</v>
      </c>
      <c r="N25" s="89">
        <v>40.14</v>
      </c>
      <c r="O25" s="155"/>
      <c r="P25" s="129"/>
      <c r="Q25" s="97"/>
      <c r="R25" s="156"/>
      <c r="S25" s="129"/>
      <c r="T25" s="97"/>
      <c r="U25" s="156"/>
      <c r="V25" s="129"/>
      <c r="W25" s="97"/>
    </row>
    <row r="26" ht="21.95" customHeight="1">
      <c r="A26" s="152">
        <v>1933</v>
      </c>
      <c r="B26" s="99">
        <v>40</v>
      </c>
      <c r="C26" s="83">
        <v>1451.5</v>
      </c>
      <c r="D26" s="87">
        <v>36.2875</v>
      </c>
      <c r="E26" s="40"/>
      <c r="F26" s="153">
        <v>1933</v>
      </c>
      <c r="G26" s="99">
        <v>21</v>
      </c>
      <c r="H26" s="83">
        <v>791.6</v>
      </c>
      <c r="I26" s="87">
        <v>37.6952380952381</v>
      </c>
      <c r="J26" s="40"/>
      <c r="K26" s="153">
        <v>1933</v>
      </c>
      <c r="L26" s="99">
        <v>4</v>
      </c>
      <c r="M26" s="83">
        <v>162.7</v>
      </c>
      <c r="N26" s="89">
        <v>40.675</v>
      </c>
      <c r="O26" s="155"/>
      <c r="P26" s="129"/>
      <c r="Q26" s="97"/>
      <c r="R26" s="156"/>
      <c r="S26" s="129"/>
      <c r="T26" s="97"/>
      <c r="U26" s="156"/>
      <c r="V26" s="129"/>
      <c r="W26" s="97"/>
    </row>
    <row r="27" ht="21.95" customHeight="1">
      <c r="A27" s="152">
        <v>1934</v>
      </c>
      <c r="B27" s="99">
        <v>13</v>
      </c>
      <c r="C27" s="83">
        <v>460.4</v>
      </c>
      <c r="D27" s="87">
        <v>35.4153846153846</v>
      </c>
      <c r="E27" s="40"/>
      <c r="F27" s="153">
        <v>1934</v>
      </c>
      <c r="G27" s="99">
        <v>3</v>
      </c>
      <c r="H27" s="83">
        <v>111.9</v>
      </c>
      <c r="I27" s="87">
        <v>37.3</v>
      </c>
      <c r="J27" s="40"/>
      <c r="K27" s="153">
        <v>1934</v>
      </c>
      <c r="L27" s="99">
        <v>0</v>
      </c>
      <c r="M27" s="83">
        <v>0</v>
      </c>
      <c r="N27" s="89"/>
      <c r="O27" s="155"/>
      <c r="P27" s="129"/>
      <c r="Q27" s="97"/>
      <c r="R27" s="156"/>
      <c r="S27" s="129"/>
      <c r="T27" s="97"/>
      <c r="U27" s="156"/>
      <c r="V27" s="129"/>
      <c r="W27" s="97"/>
    </row>
    <row r="28" ht="21.95" customHeight="1">
      <c r="A28" s="152">
        <v>1935</v>
      </c>
      <c r="B28" s="99">
        <v>44</v>
      </c>
      <c r="C28" s="83">
        <v>1570.7</v>
      </c>
      <c r="D28" s="87">
        <v>35.6977272727273</v>
      </c>
      <c r="E28" s="40"/>
      <c r="F28" s="153">
        <v>1935</v>
      </c>
      <c r="G28" s="99">
        <v>18</v>
      </c>
      <c r="H28" s="83">
        <v>665.2</v>
      </c>
      <c r="I28" s="87">
        <v>36.9555555555556</v>
      </c>
      <c r="J28" s="40"/>
      <c r="K28" s="153">
        <v>1935</v>
      </c>
      <c r="L28" s="99">
        <v>1</v>
      </c>
      <c r="M28" s="83">
        <v>38.6</v>
      </c>
      <c r="N28" s="89">
        <v>38.6</v>
      </c>
      <c r="O28" s="155"/>
      <c r="P28" s="129"/>
      <c r="Q28" s="97"/>
      <c r="R28" s="156"/>
      <c r="S28" s="129"/>
      <c r="T28" s="97"/>
      <c r="U28" s="156"/>
      <c r="V28" s="129"/>
      <c r="W28" s="97"/>
    </row>
    <row r="29" ht="21.95" customHeight="1">
      <c r="A29" s="152">
        <v>1936</v>
      </c>
      <c r="B29" s="99">
        <v>41</v>
      </c>
      <c r="C29" s="83">
        <v>1486.5</v>
      </c>
      <c r="D29" s="87">
        <v>36.2560975609756</v>
      </c>
      <c r="E29" s="40"/>
      <c r="F29" s="153">
        <v>1936</v>
      </c>
      <c r="G29" s="99">
        <v>21</v>
      </c>
      <c r="H29" s="83">
        <v>781.1</v>
      </c>
      <c r="I29" s="87">
        <v>37.1952380952381</v>
      </c>
      <c r="J29" s="40"/>
      <c r="K29" s="153">
        <v>1936</v>
      </c>
      <c r="L29" s="99">
        <v>2</v>
      </c>
      <c r="M29" s="83">
        <v>78.8</v>
      </c>
      <c r="N29" s="89">
        <v>39.4</v>
      </c>
      <c r="O29" s="155"/>
      <c r="P29" s="129"/>
      <c r="Q29" s="97"/>
      <c r="R29" s="156"/>
      <c r="S29" s="129"/>
      <c r="T29" s="97"/>
      <c r="U29" s="156"/>
      <c r="V29" s="129"/>
      <c r="W29" s="97"/>
    </row>
    <row r="30" ht="21.95" customHeight="1">
      <c r="A30" s="152">
        <v>1937</v>
      </c>
      <c r="B30" s="99">
        <v>52</v>
      </c>
      <c r="C30" s="83">
        <v>1904.4</v>
      </c>
      <c r="D30" s="87">
        <v>36.6230769230769</v>
      </c>
      <c r="E30" s="40"/>
      <c r="F30" s="153">
        <v>1937</v>
      </c>
      <c r="G30" s="99">
        <v>32</v>
      </c>
      <c r="H30" s="83">
        <v>1203.5</v>
      </c>
      <c r="I30" s="87">
        <v>37.609375</v>
      </c>
      <c r="J30" s="40"/>
      <c r="K30" s="153">
        <v>1937</v>
      </c>
      <c r="L30" s="99">
        <v>6</v>
      </c>
      <c r="M30" s="83">
        <v>243.7</v>
      </c>
      <c r="N30" s="89">
        <v>40.6166666666667</v>
      </c>
      <c r="O30" s="155"/>
      <c r="P30" s="129"/>
      <c r="Q30" s="97"/>
      <c r="R30" s="156"/>
      <c r="S30" s="129"/>
      <c r="T30" s="97"/>
      <c r="U30" s="156"/>
      <c r="V30" s="129"/>
      <c r="W30" s="97"/>
    </row>
    <row r="31" ht="21.95" customHeight="1">
      <c r="A31" s="152">
        <v>1938</v>
      </c>
      <c r="B31" s="99">
        <v>67</v>
      </c>
      <c r="C31" s="83">
        <v>2431.4</v>
      </c>
      <c r="D31" s="87">
        <v>36.289552238806</v>
      </c>
      <c r="E31" s="40"/>
      <c r="F31" s="153">
        <v>1938</v>
      </c>
      <c r="G31" s="99">
        <v>36</v>
      </c>
      <c r="H31" s="83">
        <v>1344.6</v>
      </c>
      <c r="I31" s="87">
        <v>37.35</v>
      </c>
      <c r="J31" s="40"/>
      <c r="K31" s="153">
        <v>1938</v>
      </c>
      <c r="L31" s="99">
        <v>7</v>
      </c>
      <c r="M31" s="83">
        <v>276.6</v>
      </c>
      <c r="N31" s="89">
        <v>39.5142857142857</v>
      </c>
      <c r="O31" s="155"/>
      <c r="P31" s="129"/>
      <c r="Q31" s="97"/>
      <c r="R31" s="156"/>
      <c r="S31" s="129"/>
      <c r="T31" s="97"/>
      <c r="U31" s="156"/>
      <c r="V31" s="129"/>
      <c r="W31" s="97"/>
    </row>
    <row r="32" ht="21.95" customHeight="1">
      <c r="A32" s="152">
        <v>1939</v>
      </c>
      <c r="B32" s="99">
        <v>34</v>
      </c>
      <c r="C32" s="83">
        <v>1250.1</v>
      </c>
      <c r="D32" s="87">
        <v>36.7676470588235</v>
      </c>
      <c r="E32" s="40"/>
      <c r="F32" s="153">
        <v>1939</v>
      </c>
      <c r="G32" s="99">
        <v>21</v>
      </c>
      <c r="H32" s="83">
        <v>795.1</v>
      </c>
      <c r="I32" s="87">
        <v>37.8619047619048</v>
      </c>
      <c r="J32" s="40"/>
      <c r="K32" s="153">
        <v>1939</v>
      </c>
      <c r="L32" s="99">
        <v>6</v>
      </c>
      <c r="M32" s="83">
        <v>239.5</v>
      </c>
      <c r="N32" s="89">
        <v>39.9166666666667</v>
      </c>
      <c r="O32" s="155"/>
      <c r="P32" s="129"/>
      <c r="Q32" s="97"/>
      <c r="R32" s="156"/>
      <c r="S32" s="129"/>
      <c r="T32" s="97"/>
      <c r="U32" s="156"/>
      <c r="V32" s="129"/>
      <c r="W32" s="97"/>
    </row>
    <row r="33" ht="21.95" customHeight="1">
      <c r="A33" s="152">
        <v>1940</v>
      </c>
      <c r="B33" s="99">
        <v>46</v>
      </c>
      <c r="C33" s="83">
        <v>1677.8</v>
      </c>
      <c r="D33" s="87">
        <v>36.4739130434783</v>
      </c>
      <c r="E33" s="40"/>
      <c r="F33" s="153">
        <v>1940</v>
      </c>
      <c r="G33" s="99">
        <v>23</v>
      </c>
      <c r="H33" s="83">
        <v>871</v>
      </c>
      <c r="I33" s="87">
        <v>37.8695652173913</v>
      </c>
      <c r="J33" s="40"/>
      <c r="K33" s="153">
        <v>1940</v>
      </c>
      <c r="L33" s="99">
        <v>7</v>
      </c>
      <c r="M33" s="83">
        <v>277.7</v>
      </c>
      <c r="N33" s="89">
        <v>39.6714285714286</v>
      </c>
      <c r="O33" s="155"/>
      <c r="P33" s="129"/>
      <c r="Q33" s="97"/>
      <c r="R33" s="156"/>
      <c r="S33" s="129"/>
      <c r="T33" s="97"/>
      <c r="U33" s="156"/>
      <c r="V33" s="129"/>
      <c r="W33" s="97"/>
    </row>
    <row r="34" ht="21.95" customHeight="1">
      <c r="A34" s="152">
        <v>1941</v>
      </c>
      <c r="B34" s="99">
        <v>31</v>
      </c>
      <c r="C34" s="83">
        <v>1127</v>
      </c>
      <c r="D34" s="87">
        <v>36.3548387096774</v>
      </c>
      <c r="E34" s="40"/>
      <c r="F34" s="153">
        <v>1941</v>
      </c>
      <c r="G34" s="99">
        <v>17</v>
      </c>
      <c r="H34" s="83">
        <v>636.2</v>
      </c>
      <c r="I34" s="87">
        <v>37.4235294117647</v>
      </c>
      <c r="J34" s="40"/>
      <c r="K34" s="153">
        <v>1941</v>
      </c>
      <c r="L34" s="99">
        <v>3</v>
      </c>
      <c r="M34" s="83">
        <v>120.6</v>
      </c>
      <c r="N34" s="89">
        <v>40.2</v>
      </c>
      <c r="O34" s="155"/>
      <c r="P34" s="129"/>
      <c r="Q34" s="97"/>
      <c r="R34" s="156"/>
      <c r="S34" s="129"/>
      <c r="T34" s="97"/>
      <c r="U34" s="156"/>
      <c r="V34" s="129"/>
      <c r="W34" s="97"/>
    </row>
    <row r="35" ht="21.95" customHeight="1">
      <c r="A35" s="152">
        <v>1942</v>
      </c>
      <c r="B35" s="99">
        <v>44</v>
      </c>
      <c r="C35" s="83">
        <v>1590.2</v>
      </c>
      <c r="D35" s="87">
        <v>36.1409090909091</v>
      </c>
      <c r="E35" s="40"/>
      <c r="F35" s="153">
        <v>1942</v>
      </c>
      <c r="G35" s="99">
        <v>19</v>
      </c>
      <c r="H35" s="83">
        <v>720.5</v>
      </c>
      <c r="I35" s="87">
        <v>37.9210526315789</v>
      </c>
      <c r="J35" s="40"/>
      <c r="K35" s="153">
        <v>1942</v>
      </c>
      <c r="L35" s="99">
        <v>5</v>
      </c>
      <c r="M35" s="83">
        <v>201.1</v>
      </c>
      <c r="N35" s="89">
        <v>40.22</v>
      </c>
      <c r="O35" s="155"/>
      <c r="P35" s="129"/>
      <c r="Q35" s="97"/>
      <c r="R35" s="156"/>
      <c r="S35" s="129"/>
      <c r="T35" s="97"/>
      <c r="U35" s="156"/>
      <c r="V35" s="129"/>
      <c r="W35" s="97"/>
    </row>
    <row r="36" ht="21.95" customHeight="1">
      <c r="A36" s="152">
        <v>1943</v>
      </c>
      <c r="B36" s="99">
        <v>27</v>
      </c>
      <c r="C36" s="83">
        <v>961.2</v>
      </c>
      <c r="D36" s="87">
        <v>35.6</v>
      </c>
      <c r="E36" s="40"/>
      <c r="F36" s="153">
        <v>1943</v>
      </c>
      <c r="G36" s="99">
        <v>10</v>
      </c>
      <c r="H36" s="83">
        <v>368.8</v>
      </c>
      <c r="I36" s="87">
        <v>36.88</v>
      </c>
      <c r="J36" s="40"/>
      <c r="K36" s="153">
        <v>1943</v>
      </c>
      <c r="L36" s="99">
        <v>1</v>
      </c>
      <c r="M36" s="83">
        <v>39.4</v>
      </c>
      <c r="N36" s="89">
        <v>39.4</v>
      </c>
      <c r="O36" s="155"/>
      <c r="P36" s="129"/>
      <c r="Q36" s="97"/>
      <c r="R36" s="156"/>
      <c r="S36" s="129"/>
      <c r="T36" s="97"/>
      <c r="U36" s="156"/>
      <c r="V36" s="129"/>
      <c r="W36" s="97"/>
    </row>
    <row r="37" ht="21.95" customHeight="1">
      <c r="A37" s="152">
        <v>1944</v>
      </c>
      <c r="B37" s="99">
        <v>42</v>
      </c>
      <c r="C37" s="83">
        <v>1546.5</v>
      </c>
      <c r="D37" s="87">
        <v>36.8214285714286</v>
      </c>
      <c r="E37" s="40"/>
      <c r="F37" s="153">
        <v>1944</v>
      </c>
      <c r="G37" s="99">
        <v>29</v>
      </c>
      <c r="H37" s="83">
        <v>1088</v>
      </c>
      <c r="I37" s="87">
        <v>37.5172413793103</v>
      </c>
      <c r="J37" s="40"/>
      <c r="K37" s="153">
        <v>1944</v>
      </c>
      <c r="L37" s="99">
        <v>7</v>
      </c>
      <c r="M37" s="83">
        <v>279.9</v>
      </c>
      <c r="N37" s="89">
        <v>39.9857142857143</v>
      </c>
      <c r="O37" s="155"/>
      <c r="P37" s="129"/>
      <c r="Q37" s="97"/>
      <c r="R37" s="156"/>
      <c r="S37" s="129"/>
      <c r="T37" s="97"/>
      <c r="U37" s="156"/>
      <c r="V37" s="129"/>
      <c r="W37" s="97"/>
    </row>
    <row r="38" ht="21.95" customHeight="1">
      <c r="A38" s="152">
        <v>1945</v>
      </c>
      <c r="B38" s="99">
        <v>29</v>
      </c>
      <c r="C38" s="83">
        <v>1032.3</v>
      </c>
      <c r="D38" s="87">
        <v>35.5965517241379</v>
      </c>
      <c r="E38" s="40"/>
      <c r="F38" s="153">
        <v>1945</v>
      </c>
      <c r="G38" s="99">
        <v>7</v>
      </c>
      <c r="H38" s="83">
        <v>262.9</v>
      </c>
      <c r="I38" s="87">
        <v>37.5571428571429</v>
      </c>
      <c r="J38" s="40"/>
      <c r="K38" s="153">
        <v>1945</v>
      </c>
      <c r="L38" s="99">
        <v>1</v>
      </c>
      <c r="M38" s="83">
        <v>39.9</v>
      </c>
      <c r="N38" s="89">
        <v>39.9</v>
      </c>
      <c r="O38" s="155"/>
      <c r="P38" s="129"/>
      <c r="Q38" s="97"/>
      <c r="R38" s="156"/>
      <c r="S38" s="129"/>
      <c r="T38" s="97"/>
      <c r="U38" s="156"/>
      <c r="V38" s="129"/>
      <c r="W38" s="97"/>
    </row>
    <row r="39" ht="21.95" customHeight="1">
      <c r="A39" s="152">
        <v>1946</v>
      </c>
      <c r="B39" s="99">
        <v>45</v>
      </c>
      <c r="C39" s="83">
        <v>1630.8</v>
      </c>
      <c r="D39" s="87">
        <v>36.24</v>
      </c>
      <c r="E39" s="40"/>
      <c r="F39" s="153">
        <v>1946</v>
      </c>
      <c r="G39" s="99">
        <v>26</v>
      </c>
      <c r="H39" s="83">
        <v>968.1</v>
      </c>
      <c r="I39" s="87">
        <v>37.2346153846154</v>
      </c>
      <c r="J39" s="40"/>
      <c r="K39" s="153">
        <v>1946</v>
      </c>
      <c r="L39" s="99">
        <v>3</v>
      </c>
      <c r="M39" s="83">
        <v>118.9</v>
      </c>
      <c r="N39" s="89">
        <v>39.6333333333333</v>
      </c>
      <c r="O39" s="155"/>
      <c r="P39" s="129"/>
      <c r="Q39" s="97"/>
      <c r="R39" s="156"/>
      <c r="S39" s="129"/>
      <c r="T39" s="97"/>
      <c r="U39" s="156"/>
      <c r="V39" s="129"/>
      <c r="W39" s="97"/>
    </row>
    <row r="40" ht="21.95" customHeight="1">
      <c r="A40" s="152">
        <v>1947</v>
      </c>
      <c r="B40" s="99">
        <v>21</v>
      </c>
      <c r="C40" s="83">
        <v>756.6</v>
      </c>
      <c r="D40" s="87">
        <v>36.0285714285714</v>
      </c>
      <c r="E40" s="40"/>
      <c r="F40" s="153">
        <v>1947</v>
      </c>
      <c r="G40" s="99">
        <v>11</v>
      </c>
      <c r="H40" s="83">
        <v>405.8</v>
      </c>
      <c r="I40" s="87">
        <v>36.8909090909091</v>
      </c>
      <c r="J40" s="40"/>
      <c r="K40" s="153">
        <v>1947</v>
      </c>
      <c r="L40" s="99">
        <v>0</v>
      </c>
      <c r="M40" s="83">
        <v>0</v>
      </c>
      <c r="N40" s="89"/>
      <c r="O40" s="155"/>
      <c r="P40" s="129"/>
      <c r="Q40" s="97"/>
      <c r="R40" s="156"/>
      <c r="S40" s="129"/>
      <c r="T40" s="97"/>
      <c r="U40" s="156"/>
      <c r="V40" s="129"/>
      <c r="W40" s="97"/>
    </row>
    <row r="41" ht="21.95" customHeight="1">
      <c r="A41" s="152">
        <v>1948</v>
      </c>
      <c r="B41" s="99">
        <v>34</v>
      </c>
      <c r="C41" s="83">
        <v>1217.5</v>
      </c>
      <c r="D41" s="87">
        <v>35.8088235294118</v>
      </c>
      <c r="E41" s="40"/>
      <c r="F41" s="153">
        <v>1948</v>
      </c>
      <c r="G41" s="99">
        <v>14</v>
      </c>
      <c r="H41" s="83">
        <v>517.5</v>
      </c>
      <c r="I41" s="87">
        <v>36.9642857142857</v>
      </c>
      <c r="J41" s="40"/>
      <c r="K41" s="153">
        <v>1948</v>
      </c>
      <c r="L41" s="99">
        <v>2</v>
      </c>
      <c r="M41" s="83">
        <v>77.59999999999999</v>
      </c>
      <c r="N41" s="89">
        <v>38.8</v>
      </c>
      <c r="O41" s="155"/>
      <c r="P41" s="129"/>
      <c r="Q41" s="97"/>
      <c r="R41" s="156"/>
      <c r="S41" s="129"/>
      <c r="T41" s="97"/>
      <c r="U41" s="156"/>
      <c r="V41" s="129"/>
      <c r="W41" s="97"/>
    </row>
    <row r="42" ht="21.95" customHeight="1">
      <c r="A42" s="152">
        <v>1949</v>
      </c>
      <c r="B42" s="99">
        <v>23</v>
      </c>
      <c r="C42" s="83">
        <v>818.8</v>
      </c>
      <c r="D42" s="87">
        <v>35.6</v>
      </c>
      <c r="E42" s="40"/>
      <c r="F42" s="153">
        <v>1949</v>
      </c>
      <c r="G42" s="99">
        <v>7</v>
      </c>
      <c r="H42" s="83">
        <v>259.8</v>
      </c>
      <c r="I42" s="87">
        <v>37.1142857142857</v>
      </c>
      <c r="J42" s="40"/>
      <c r="K42" s="153">
        <v>1949</v>
      </c>
      <c r="L42" s="99">
        <v>0</v>
      </c>
      <c r="M42" s="83">
        <v>0</v>
      </c>
      <c r="N42" s="89"/>
      <c r="O42" s="155"/>
      <c r="P42" s="129"/>
      <c r="Q42" s="97"/>
      <c r="R42" s="156"/>
      <c r="S42" s="129"/>
      <c r="T42" s="97"/>
      <c r="U42" s="156"/>
      <c r="V42" s="129"/>
      <c r="W42" s="97"/>
    </row>
    <row r="43" ht="21.95" customHeight="1">
      <c r="A43" s="152">
        <v>1950</v>
      </c>
      <c r="B43" s="99">
        <v>15</v>
      </c>
      <c r="C43" s="83">
        <v>524</v>
      </c>
      <c r="D43" s="87">
        <v>34.9333333333333</v>
      </c>
      <c r="E43" s="40"/>
      <c r="F43" s="153">
        <v>1950</v>
      </c>
      <c r="G43" s="99">
        <v>1</v>
      </c>
      <c r="H43" s="83">
        <v>36.9</v>
      </c>
      <c r="I43" s="87">
        <v>36.9</v>
      </c>
      <c r="J43" s="40"/>
      <c r="K43" s="153">
        <v>1950</v>
      </c>
      <c r="L43" s="99">
        <v>0</v>
      </c>
      <c r="M43" s="83">
        <v>0</v>
      </c>
      <c r="N43" s="89"/>
      <c r="O43" s="155"/>
      <c r="P43" s="129"/>
      <c r="Q43" s="97"/>
      <c r="R43" s="156"/>
      <c r="S43" s="129"/>
      <c r="T43" s="97"/>
      <c r="U43" s="156"/>
      <c r="V43" s="129"/>
      <c r="W43" s="97"/>
    </row>
    <row r="44" ht="21.95" customHeight="1">
      <c r="A44" s="152">
        <v>1951</v>
      </c>
      <c r="B44" s="99">
        <v>43</v>
      </c>
      <c r="C44" s="83">
        <v>1568.6</v>
      </c>
      <c r="D44" s="87">
        <v>36.4790697674419</v>
      </c>
      <c r="E44" s="40"/>
      <c r="F44" s="153">
        <v>1951</v>
      </c>
      <c r="G44" s="99">
        <v>23</v>
      </c>
      <c r="H44" s="83">
        <v>870.9</v>
      </c>
      <c r="I44" s="87">
        <v>37.8652173913043</v>
      </c>
      <c r="J44" s="40"/>
      <c r="K44" s="153">
        <v>1951</v>
      </c>
      <c r="L44" s="99">
        <v>7</v>
      </c>
      <c r="M44" s="83">
        <v>278.2</v>
      </c>
      <c r="N44" s="89">
        <v>39.7428571428571</v>
      </c>
      <c r="O44" s="155"/>
      <c r="P44" s="129"/>
      <c r="Q44" s="97"/>
      <c r="R44" s="156"/>
      <c r="S44" s="129"/>
      <c r="T44" s="97"/>
      <c r="U44" s="156"/>
      <c r="V44" s="129"/>
      <c r="W44" s="97"/>
    </row>
    <row r="45" ht="21.95" customHeight="1">
      <c r="A45" s="152">
        <v>1952</v>
      </c>
      <c r="B45" s="99">
        <v>47</v>
      </c>
      <c r="C45" s="83">
        <v>1696.2</v>
      </c>
      <c r="D45" s="87">
        <v>36.0893617021277</v>
      </c>
      <c r="E45" s="40"/>
      <c r="F45" s="153">
        <v>1952</v>
      </c>
      <c r="G45" s="99">
        <v>23</v>
      </c>
      <c r="H45" s="83">
        <v>856.4</v>
      </c>
      <c r="I45" s="87">
        <v>37.2347826086957</v>
      </c>
      <c r="J45" s="40"/>
      <c r="K45" s="153">
        <v>1952</v>
      </c>
      <c r="L45" s="99">
        <v>4</v>
      </c>
      <c r="M45" s="83">
        <v>158.7</v>
      </c>
      <c r="N45" s="89">
        <v>39.675</v>
      </c>
      <c r="O45" s="155"/>
      <c r="P45" s="129"/>
      <c r="Q45" s="97"/>
      <c r="R45" s="156"/>
      <c r="S45" s="129"/>
      <c r="T45" s="97"/>
      <c r="U45" s="156"/>
      <c r="V45" s="129"/>
      <c r="W45" s="97"/>
    </row>
    <row r="46" ht="21.95" customHeight="1">
      <c r="A46" s="152">
        <v>1953</v>
      </c>
      <c r="B46" s="99">
        <v>25</v>
      </c>
      <c r="C46" s="83">
        <v>894.2</v>
      </c>
      <c r="D46" s="87">
        <v>35.768</v>
      </c>
      <c r="E46" s="40"/>
      <c r="F46" s="153">
        <v>1953</v>
      </c>
      <c r="G46" s="99">
        <v>10</v>
      </c>
      <c r="H46" s="83">
        <v>369.6</v>
      </c>
      <c r="I46" s="87">
        <v>36.96</v>
      </c>
      <c r="J46" s="40"/>
      <c r="K46" s="153">
        <v>1953</v>
      </c>
      <c r="L46" s="99">
        <v>1</v>
      </c>
      <c r="M46" s="83">
        <v>40.3</v>
      </c>
      <c r="N46" s="89">
        <v>40.3</v>
      </c>
      <c r="O46" s="155"/>
      <c r="P46" s="129"/>
      <c r="Q46" s="97"/>
      <c r="R46" s="156"/>
      <c r="S46" s="129"/>
      <c r="T46" s="97"/>
      <c r="U46" s="156"/>
      <c r="V46" s="129"/>
      <c r="W46" s="97"/>
    </row>
    <row r="47" ht="21.95" customHeight="1">
      <c r="A47" s="152">
        <v>1954</v>
      </c>
      <c r="B47" s="99">
        <v>6</v>
      </c>
      <c r="C47" s="83">
        <v>207.5</v>
      </c>
      <c r="D47" s="87">
        <v>34.5833333333333</v>
      </c>
      <c r="E47" s="40"/>
      <c r="F47" s="153">
        <v>1954</v>
      </c>
      <c r="G47" s="99">
        <v>0</v>
      </c>
      <c r="H47" s="83">
        <v>0</v>
      </c>
      <c r="I47" s="87"/>
      <c r="J47" s="40"/>
      <c r="K47" s="153">
        <v>1954</v>
      </c>
      <c r="L47" s="99">
        <v>0</v>
      </c>
      <c r="M47" s="83">
        <v>0</v>
      </c>
      <c r="N47" s="89"/>
      <c r="O47" s="155"/>
      <c r="P47" s="129"/>
      <c r="Q47" s="97"/>
      <c r="R47" s="156"/>
      <c r="S47" s="129"/>
      <c r="T47" s="97"/>
      <c r="U47" s="156"/>
      <c r="V47" s="129"/>
      <c r="W47" s="97"/>
    </row>
    <row r="48" ht="21.95" customHeight="1">
      <c r="A48" s="152">
        <v>1955</v>
      </c>
      <c r="B48" s="99">
        <v>23</v>
      </c>
      <c r="C48" s="83">
        <v>819</v>
      </c>
      <c r="D48" s="87">
        <v>35.6086956521739</v>
      </c>
      <c r="E48" s="40"/>
      <c r="F48" s="153">
        <v>1955</v>
      </c>
      <c r="G48" s="99">
        <v>8</v>
      </c>
      <c r="H48" s="83">
        <v>292.6</v>
      </c>
      <c r="I48" s="87">
        <v>36.575</v>
      </c>
      <c r="J48" s="40"/>
      <c r="K48" s="153">
        <v>1955</v>
      </c>
      <c r="L48" s="99">
        <v>0</v>
      </c>
      <c r="M48" s="83">
        <v>0</v>
      </c>
      <c r="N48" s="89"/>
      <c r="O48" s="155"/>
      <c r="P48" s="129"/>
      <c r="Q48" s="97"/>
      <c r="R48" s="156"/>
      <c r="S48" s="129"/>
      <c r="T48" s="97"/>
      <c r="U48" s="156"/>
      <c r="V48" s="129"/>
      <c r="W48" s="97"/>
    </row>
    <row r="49" ht="21.95" customHeight="1">
      <c r="A49" s="152">
        <v>1956</v>
      </c>
      <c r="B49" s="99">
        <v>17</v>
      </c>
      <c r="C49" s="83">
        <v>611.8</v>
      </c>
      <c r="D49" s="87">
        <v>35.9882352941176</v>
      </c>
      <c r="E49" s="40"/>
      <c r="F49" s="153">
        <v>1956</v>
      </c>
      <c r="G49" s="99">
        <v>9</v>
      </c>
      <c r="H49" s="83">
        <v>331.1</v>
      </c>
      <c r="I49" s="87">
        <v>36.7888888888889</v>
      </c>
      <c r="J49" s="40"/>
      <c r="K49" s="153">
        <v>1956</v>
      </c>
      <c r="L49" s="99">
        <v>1</v>
      </c>
      <c r="M49" s="83">
        <v>38.8</v>
      </c>
      <c r="N49" s="89">
        <v>38.8</v>
      </c>
      <c r="O49" s="155"/>
      <c r="P49" s="129"/>
      <c r="Q49" s="97"/>
      <c r="R49" s="156"/>
      <c r="S49" s="129"/>
      <c r="T49" s="97"/>
      <c r="U49" s="156"/>
      <c r="V49" s="129"/>
      <c r="W49" s="97"/>
    </row>
    <row r="50" ht="21.95" customHeight="1">
      <c r="A50" s="152">
        <v>1957</v>
      </c>
      <c r="B50" s="99">
        <v>57</v>
      </c>
      <c r="C50" s="83">
        <v>2046.5</v>
      </c>
      <c r="D50" s="87">
        <v>35.9035087719298</v>
      </c>
      <c r="E50" s="40"/>
      <c r="F50" s="153">
        <v>1957</v>
      </c>
      <c r="G50" s="99">
        <v>25</v>
      </c>
      <c r="H50" s="83">
        <v>930.4</v>
      </c>
      <c r="I50" s="87">
        <v>37.216</v>
      </c>
      <c r="J50" s="40"/>
      <c r="K50" s="153">
        <v>1957</v>
      </c>
      <c r="L50" s="99">
        <v>4</v>
      </c>
      <c r="M50" s="83">
        <v>156.5</v>
      </c>
      <c r="N50" s="89">
        <v>39.125</v>
      </c>
      <c r="O50" s="155"/>
      <c r="P50" s="129"/>
      <c r="Q50" s="97"/>
      <c r="R50" s="156"/>
      <c r="S50" s="129"/>
      <c r="T50" s="97"/>
      <c r="U50" s="156"/>
      <c r="V50" s="129"/>
      <c r="W50" s="97"/>
    </row>
    <row r="51" ht="21.95" customHeight="1">
      <c r="A51" s="152">
        <v>1958</v>
      </c>
      <c r="B51" s="99">
        <v>36</v>
      </c>
      <c r="C51" s="83">
        <v>1301.3</v>
      </c>
      <c r="D51" s="87">
        <v>36.1472222222222</v>
      </c>
      <c r="E51" s="40"/>
      <c r="F51" s="153">
        <v>1958</v>
      </c>
      <c r="G51" s="99">
        <v>19</v>
      </c>
      <c r="H51" s="83">
        <v>705.7</v>
      </c>
      <c r="I51" s="87">
        <v>37.1421052631579</v>
      </c>
      <c r="J51" s="40"/>
      <c r="K51" s="153">
        <v>1958</v>
      </c>
      <c r="L51" s="99">
        <v>3</v>
      </c>
      <c r="M51" s="83">
        <v>119.7</v>
      </c>
      <c r="N51" s="89">
        <v>39.9</v>
      </c>
      <c r="O51" s="155"/>
      <c r="P51" s="129"/>
      <c r="Q51" s="97"/>
      <c r="R51" s="156"/>
      <c r="S51" s="129"/>
      <c r="T51" s="97"/>
      <c r="U51" s="156"/>
      <c r="V51" s="129"/>
      <c r="W51" s="97"/>
    </row>
    <row r="52" ht="21.95" customHeight="1">
      <c r="A52" s="152">
        <v>1959</v>
      </c>
      <c r="B52" s="99">
        <v>7</v>
      </c>
      <c r="C52" s="83">
        <v>244.7</v>
      </c>
      <c r="D52" s="87">
        <v>34.9571428571429</v>
      </c>
      <c r="E52" s="40"/>
      <c r="F52" s="153">
        <v>1959</v>
      </c>
      <c r="G52" s="99">
        <v>0</v>
      </c>
      <c r="H52" s="83">
        <v>0</v>
      </c>
      <c r="I52" s="87"/>
      <c r="J52" s="40"/>
      <c r="K52" s="153">
        <v>1959</v>
      </c>
      <c r="L52" s="99">
        <v>0</v>
      </c>
      <c r="M52" s="83">
        <v>0</v>
      </c>
      <c r="N52" s="89"/>
      <c r="O52" s="155"/>
      <c r="P52" s="129"/>
      <c r="Q52" s="97"/>
      <c r="R52" s="156"/>
      <c r="S52" s="129"/>
      <c r="T52" s="97"/>
      <c r="U52" s="156"/>
      <c r="V52" s="129"/>
      <c r="W52" s="97"/>
    </row>
    <row r="53" ht="21.95" customHeight="1">
      <c r="A53" s="152">
        <v>1960</v>
      </c>
      <c r="B53" s="99">
        <v>15</v>
      </c>
      <c r="C53" s="83">
        <v>532.8</v>
      </c>
      <c r="D53" s="87">
        <v>35.52</v>
      </c>
      <c r="E53" s="40"/>
      <c r="F53" s="153">
        <v>1960</v>
      </c>
      <c r="G53" s="99">
        <v>3</v>
      </c>
      <c r="H53" s="83">
        <v>113.5</v>
      </c>
      <c r="I53" s="87">
        <v>37.8333333333333</v>
      </c>
      <c r="J53" s="40"/>
      <c r="K53" s="153">
        <v>1960</v>
      </c>
      <c r="L53" s="99">
        <v>1</v>
      </c>
      <c r="M53" s="83">
        <v>40.6</v>
      </c>
      <c r="N53" s="89">
        <v>40.6</v>
      </c>
      <c r="O53" s="155"/>
      <c r="P53" s="129"/>
      <c r="Q53" s="97"/>
      <c r="R53" s="156"/>
      <c r="S53" s="129"/>
      <c r="T53" s="97"/>
      <c r="U53" s="156"/>
      <c r="V53" s="129"/>
      <c r="W53" s="97"/>
    </row>
    <row r="54" ht="21.95" customHeight="1">
      <c r="A54" s="152">
        <v>1961</v>
      </c>
      <c r="B54" s="99">
        <v>10</v>
      </c>
      <c r="C54" s="83">
        <v>354.1</v>
      </c>
      <c r="D54" s="87">
        <v>35.41</v>
      </c>
      <c r="E54" s="40"/>
      <c r="F54" s="153">
        <v>1961</v>
      </c>
      <c r="G54" s="99">
        <v>3</v>
      </c>
      <c r="H54" s="83">
        <v>108.3</v>
      </c>
      <c r="I54" s="87">
        <v>36.1</v>
      </c>
      <c r="J54" s="40"/>
      <c r="K54" s="153">
        <v>1961</v>
      </c>
      <c r="L54" s="99">
        <v>0</v>
      </c>
      <c r="M54" s="83">
        <v>0</v>
      </c>
      <c r="N54" s="89"/>
      <c r="O54" s="155"/>
      <c r="P54" s="129"/>
      <c r="Q54" s="97"/>
      <c r="R54" s="156"/>
      <c r="S54" s="129"/>
      <c r="T54" s="97"/>
      <c r="U54" s="156"/>
      <c r="V54" s="129"/>
      <c r="W54" s="97"/>
    </row>
    <row r="55" ht="21.95" customHeight="1">
      <c r="A55" s="152">
        <v>1962</v>
      </c>
      <c r="B55" s="99">
        <v>25</v>
      </c>
      <c r="C55" s="83">
        <v>888</v>
      </c>
      <c r="D55" s="87">
        <v>35.52</v>
      </c>
      <c r="E55" s="40"/>
      <c r="F55" s="153">
        <v>1962</v>
      </c>
      <c r="G55" s="99">
        <v>8</v>
      </c>
      <c r="H55" s="83">
        <v>294</v>
      </c>
      <c r="I55" s="87">
        <v>36.75</v>
      </c>
      <c r="J55" s="40"/>
      <c r="K55" s="153">
        <v>1962</v>
      </c>
      <c r="L55" s="99">
        <v>0</v>
      </c>
      <c r="M55" s="83">
        <v>0</v>
      </c>
      <c r="N55" s="89"/>
      <c r="O55" s="155"/>
      <c r="P55" s="129"/>
      <c r="Q55" s="97"/>
      <c r="R55" s="156"/>
      <c r="S55" s="129"/>
      <c r="T55" s="97"/>
      <c r="U55" s="156"/>
      <c r="V55" s="129"/>
      <c r="W55" s="97"/>
    </row>
    <row r="56" ht="21.95" customHeight="1">
      <c r="A56" s="152">
        <v>1963</v>
      </c>
      <c r="B56" s="99">
        <v>18</v>
      </c>
      <c r="C56" s="83">
        <v>645.9</v>
      </c>
      <c r="D56" s="87">
        <v>35.8833333333333</v>
      </c>
      <c r="E56" s="40"/>
      <c r="F56" s="153">
        <v>1963</v>
      </c>
      <c r="G56" s="99">
        <v>9</v>
      </c>
      <c r="H56" s="83">
        <v>331.5</v>
      </c>
      <c r="I56" s="87">
        <v>36.8333333333333</v>
      </c>
      <c r="J56" s="40"/>
      <c r="K56" s="153">
        <v>1963</v>
      </c>
      <c r="L56" s="99">
        <v>0</v>
      </c>
      <c r="M56" s="83">
        <v>0</v>
      </c>
      <c r="N56" s="89"/>
      <c r="O56" s="155"/>
      <c r="P56" s="129"/>
      <c r="Q56" s="97"/>
      <c r="R56" s="156"/>
      <c r="S56" s="129"/>
      <c r="T56" s="97"/>
      <c r="U56" s="156"/>
      <c r="V56" s="129"/>
      <c r="W56" s="97"/>
    </row>
    <row r="57" ht="21.95" customHeight="1">
      <c r="A57" s="152">
        <v>1964</v>
      </c>
      <c r="B57" s="99">
        <v>28</v>
      </c>
      <c r="C57" s="83">
        <v>997.5</v>
      </c>
      <c r="D57" s="87">
        <v>35.625</v>
      </c>
      <c r="E57" s="40"/>
      <c r="F57" s="153">
        <v>1964</v>
      </c>
      <c r="G57" s="99">
        <v>9</v>
      </c>
      <c r="H57" s="83">
        <v>330</v>
      </c>
      <c r="I57" s="87">
        <v>36.6666666666667</v>
      </c>
      <c r="J57" s="40"/>
      <c r="K57" s="153">
        <v>1964</v>
      </c>
      <c r="L57" s="99">
        <v>0</v>
      </c>
      <c r="M57" s="83">
        <v>0</v>
      </c>
      <c r="N57" s="89"/>
      <c r="O57" s="155"/>
      <c r="P57" s="129"/>
      <c r="Q57" s="97"/>
      <c r="R57" s="156"/>
      <c r="S57" s="129"/>
      <c r="T57" s="97"/>
      <c r="U57" s="156"/>
      <c r="V57" s="129"/>
      <c r="W57" s="97"/>
    </row>
    <row r="58" ht="21.95" customHeight="1">
      <c r="A58" s="152">
        <v>1965</v>
      </c>
      <c r="B58" s="99">
        <v>30</v>
      </c>
      <c r="C58" s="83">
        <v>1091.2</v>
      </c>
      <c r="D58" s="87">
        <v>36.3733333333333</v>
      </c>
      <c r="E58" s="40"/>
      <c r="F58" s="153">
        <v>1965</v>
      </c>
      <c r="G58" s="99">
        <v>17</v>
      </c>
      <c r="H58" s="83">
        <v>638.2</v>
      </c>
      <c r="I58" s="87">
        <v>37.5411764705882</v>
      </c>
      <c r="J58" s="40"/>
      <c r="K58" s="153">
        <v>1965</v>
      </c>
      <c r="L58" s="99">
        <v>4</v>
      </c>
      <c r="M58" s="83">
        <v>159.1</v>
      </c>
      <c r="N58" s="89">
        <v>39.775</v>
      </c>
      <c r="O58" s="155"/>
      <c r="P58" s="129"/>
      <c r="Q58" s="97"/>
      <c r="R58" s="156"/>
      <c r="S58" s="129"/>
      <c r="T58" s="97"/>
      <c r="U58" s="156"/>
      <c r="V58" s="129"/>
      <c r="W58" s="97"/>
    </row>
    <row r="59" ht="21.95" customHeight="1">
      <c r="A59" s="152">
        <v>1966</v>
      </c>
      <c r="B59" s="99">
        <v>22</v>
      </c>
      <c r="C59" s="83">
        <v>791.7</v>
      </c>
      <c r="D59" s="87">
        <v>35.9863636363636</v>
      </c>
      <c r="E59" s="40"/>
      <c r="F59" s="153">
        <v>1966</v>
      </c>
      <c r="G59" s="99">
        <v>12</v>
      </c>
      <c r="H59" s="83">
        <v>441.3</v>
      </c>
      <c r="I59" s="87">
        <v>36.775</v>
      </c>
      <c r="J59" s="40"/>
      <c r="K59" s="153">
        <v>1966</v>
      </c>
      <c r="L59" s="99">
        <v>1</v>
      </c>
      <c r="M59" s="83">
        <v>38.7</v>
      </c>
      <c r="N59" s="89">
        <v>38.7</v>
      </c>
      <c r="O59" s="155"/>
      <c r="P59" s="129"/>
      <c r="Q59" s="97"/>
      <c r="R59" s="156"/>
      <c r="S59" s="129"/>
      <c r="T59" s="97"/>
      <c r="U59" s="156"/>
      <c r="V59" s="129"/>
      <c r="W59" s="97"/>
    </row>
    <row r="60" ht="21.95" customHeight="1">
      <c r="A60" s="152">
        <v>1967</v>
      </c>
      <c r="B60" s="99">
        <v>26</v>
      </c>
      <c r="C60" s="83">
        <v>937.7</v>
      </c>
      <c r="D60" s="87">
        <v>36.0653846153846</v>
      </c>
      <c r="E60" s="40"/>
      <c r="F60" s="153">
        <v>1967</v>
      </c>
      <c r="G60" s="99">
        <v>12</v>
      </c>
      <c r="H60" s="83">
        <v>450.1</v>
      </c>
      <c r="I60" s="87">
        <v>37.5083333333333</v>
      </c>
      <c r="J60" s="40"/>
      <c r="K60" s="153">
        <v>1967</v>
      </c>
      <c r="L60" s="99">
        <v>4</v>
      </c>
      <c r="M60" s="83">
        <v>156.3</v>
      </c>
      <c r="N60" s="89">
        <v>39.075</v>
      </c>
      <c r="O60" s="155"/>
      <c r="P60" s="129"/>
      <c r="Q60" s="97"/>
      <c r="R60" s="156"/>
      <c r="S60" s="129"/>
      <c r="T60" s="97"/>
      <c r="U60" s="156"/>
      <c r="V60" s="129"/>
      <c r="W60" s="97"/>
    </row>
    <row r="61" ht="21.95" customHeight="1">
      <c r="A61" s="152">
        <v>1968</v>
      </c>
      <c r="B61" s="99">
        <v>32</v>
      </c>
      <c r="C61" s="83">
        <v>1160.2</v>
      </c>
      <c r="D61" s="87">
        <v>36.25625</v>
      </c>
      <c r="E61" s="40"/>
      <c r="F61" s="153">
        <v>1968</v>
      </c>
      <c r="G61" s="99">
        <v>20</v>
      </c>
      <c r="H61" s="83">
        <v>740.1</v>
      </c>
      <c r="I61" s="87">
        <v>37.005</v>
      </c>
      <c r="J61" s="40"/>
      <c r="K61" s="153">
        <v>1968</v>
      </c>
      <c r="L61" s="99">
        <v>3</v>
      </c>
      <c r="M61" s="83">
        <v>116.7</v>
      </c>
      <c r="N61" s="89">
        <v>38.9</v>
      </c>
      <c r="O61" s="155"/>
      <c r="P61" s="129"/>
      <c r="Q61" s="97"/>
      <c r="R61" s="156"/>
      <c r="S61" s="129"/>
      <c r="T61" s="97"/>
      <c r="U61" s="156"/>
      <c r="V61" s="129"/>
      <c r="W61" s="97"/>
    </row>
    <row r="62" ht="21.95" customHeight="1">
      <c r="A62" s="152">
        <v>1969</v>
      </c>
      <c r="B62" s="99">
        <v>46</v>
      </c>
      <c r="C62" s="83">
        <v>1669.5</v>
      </c>
      <c r="D62" s="87">
        <v>36.2934782608696</v>
      </c>
      <c r="E62" s="40"/>
      <c r="F62" s="153">
        <v>1969</v>
      </c>
      <c r="G62" s="99">
        <v>24</v>
      </c>
      <c r="H62" s="83">
        <v>899.8</v>
      </c>
      <c r="I62" s="87">
        <v>37.4916666666667</v>
      </c>
      <c r="J62" s="40"/>
      <c r="K62" s="153">
        <v>1969</v>
      </c>
      <c r="L62" s="99">
        <v>6</v>
      </c>
      <c r="M62" s="83">
        <v>238.6</v>
      </c>
      <c r="N62" s="89">
        <v>39.7666666666667</v>
      </c>
      <c r="O62" s="155"/>
      <c r="P62" s="129"/>
      <c r="Q62" s="97"/>
      <c r="R62" s="156"/>
      <c r="S62" s="129"/>
      <c r="T62" s="97"/>
      <c r="U62" s="156"/>
      <c r="V62" s="129"/>
      <c r="W62" s="97"/>
    </row>
    <row r="63" ht="21.95" customHeight="1">
      <c r="A63" s="152">
        <v>1970</v>
      </c>
      <c r="B63" s="99">
        <v>20</v>
      </c>
      <c r="C63" s="83">
        <v>713.6</v>
      </c>
      <c r="D63" s="87">
        <v>35.68</v>
      </c>
      <c r="E63" s="40"/>
      <c r="F63" s="153">
        <v>1970</v>
      </c>
      <c r="G63" s="99">
        <v>7</v>
      </c>
      <c r="H63" s="83">
        <v>257.8</v>
      </c>
      <c r="I63" s="87">
        <v>36.8285714285714</v>
      </c>
      <c r="J63" s="40"/>
      <c r="K63" s="153">
        <v>1970</v>
      </c>
      <c r="L63" s="99">
        <v>0</v>
      </c>
      <c r="M63" s="83">
        <v>0</v>
      </c>
      <c r="N63" s="89"/>
      <c r="O63" s="155"/>
      <c r="P63" s="129"/>
      <c r="Q63" s="97"/>
      <c r="R63" s="156"/>
      <c r="S63" s="129"/>
      <c r="T63" s="97"/>
      <c r="U63" s="156"/>
      <c r="V63" s="129"/>
      <c r="W63" s="97"/>
    </row>
    <row r="64" ht="21.95" customHeight="1">
      <c r="A64" s="152">
        <v>1971</v>
      </c>
      <c r="B64" s="99">
        <v>24</v>
      </c>
      <c r="C64" s="83">
        <v>869.5</v>
      </c>
      <c r="D64" s="87">
        <v>36.2291666666667</v>
      </c>
      <c r="E64" s="40"/>
      <c r="F64" s="153">
        <v>1971</v>
      </c>
      <c r="G64" s="99">
        <v>14</v>
      </c>
      <c r="H64" s="83">
        <v>519.9</v>
      </c>
      <c r="I64" s="87">
        <v>37.1357142857143</v>
      </c>
      <c r="J64" s="40"/>
      <c r="K64" s="153">
        <v>1971</v>
      </c>
      <c r="L64" s="99">
        <v>2</v>
      </c>
      <c r="M64" s="83">
        <v>78.5</v>
      </c>
      <c r="N64" s="89">
        <v>39.25</v>
      </c>
      <c r="O64" s="155"/>
      <c r="P64" s="129"/>
      <c r="Q64" s="97"/>
      <c r="R64" s="156"/>
      <c r="S64" s="129"/>
      <c r="T64" s="97"/>
      <c r="U64" s="156"/>
      <c r="V64" s="129"/>
      <c r="W64" s="97"/>
    </row>
    <row r="65" ht="21.95" customHeight="1">
      <c r="A65" s="152">
        <v>1972</v>
      </c>
      <c r="B65" s="99">
        <v>23</v>
      </c>
      <c r="C65" s="83">
        <v>841.2</v>
      </c>
      <c r="D65" s="87">
        <v>36.5739130434783</v>
      </c>
      <c r="E65" s="40"/>
      <c r="F65" s="153">
        <v>1972</v>
      </c>
      <c r="G65" s="99">
        <v>10</v>
      </c>
      <c r="H65" s="83">
        <v>385.4</v>
      </c>
      <c r="I65" s="87">
        <v>38.54</v>
      </c>
      <c r="J65" s="40"/>
      <c r="K65" s="153">
        <v>1972</v>
      </c>
      <c r="L65" s="99">
        <v>4</v>
      </c>
      <c r="M65" s="83">
        <v>162.6</v>
      </c>
      <c r="N65" s="89">
        <v>40.65</v>
      </c>
      <c r="O65" s="155"/>
      <c r="P65" s="129"/>
      <c r="Q65" s="97"/>
      <c r="R65" s="156"/>
      <c r="S65" s="129"/>
      <c r="T65" s="97"/>
      <c r="U65" s="156"/>
      <c r="V65" s="129"/>
      <c r="W65" s="97"/>
    </row>
    <row r="66" ht="21.95" customHeight="1">
      <c r="A66" s="152">
        <v>1973</v>
      </c>
      <c r="B66" s="99">
        <v>30</v>
      </c>
      <c r="C66" s="83">
        <v>1074.7</v>
      </c>
      <c r="D66" s="87">
        <v>35.8233333333333</v>
      </c>
      <c r="E66" s="40"/>
      <c r="F66" s="153">
        <v>1973</v>
      </c>
      <c r="G66" s="99">
        <v>11</v>
      </c>
      <c r="H66" s="83">
        <v>409.2</v>
      </c>
      <c r="I66" s="87">
        <v>37.2</v>
      </c>
      <c r="J66" s="40"/>
      <c r="K66" s="153">
        <v>1973</v>
      </c>
      <c r="L66" s="99">
        <v>2</v>
      </c>
      <c r="M66" s="83">
        <v>80</v>
      </c>
      <c r="N66" s="89">
        <v>40</v>
      </c>
      <c r="O66" s="155"/>
      <c r="P66" s="129"/>
      <c r="Q66" s="97"/>
      <c r="R66" s="156"/>
      <c r="S66" s="129"/>
      <c r="T66" s="97"/>
      <c r="U66" s="156"/>
      <c r="V66" s="129"/>
      <c r="W66" s="97"/>
    </row>
    <row r="67" ht="21.95" customHeight="1">
      <c r="A67" s="152">
        <v>1974</v>
      </c>
      <c r="B67" s="99">
        <v>21</v>
      </c>
      <c r="C67" s="83">
        <v>751.6</v>
      </c>
      <c r="D67" s="87">
        <v>35.7904761904762</v>
      </c>
      <c r="E67" s="40"/>
      <c r="F67" s="153">
        <v>1974</v>
      </c>
      <c r="G67" s="99">
        <v>10</v>
      </c>
      <c r="H67" s="83">
        <v>368.3</v>
      </c>
      <c r="I67" s="87">
        <v>36.83</v>
      </c>
      <c r="J67" s="40"/>
      <c r="K67" s="153">
        <v>1974</v>
      </c>
      <c r="L67" s="99">
        <v>1</v>
      </c>
      <c r="M67" s="83">
        <v>38.6</v>
      </c>
      <c r="N67" s="89">
        <v>38.6</v>
      </c>
      <c r="O67" s="155"/>
      <c r="P67" s="129"/>
      <c r="Q67" s="97"/>
      <c r="R67" s="156"/>
      <c r="S67" s="129"/>
      <c r="T67" s="97"/>
      <c r="U67" s="156"/>
      <c r="V67" s="129"/>
      <c r="W67" s="97"/>
    </row>
    <row r="68" ht="21.95" customHeight="1">
      <c r="A68" s="152">
        <v>1975</v>
      </c>
      <c r="B68" s="99">
        <v>20</v>
      </c>
      <c r="C68" s="83">
        <v>715</v>
      </c>
      <c r="D68" s="87">
        <v>35.75</v>
      </c>
      <c r="E68" s="40"/>
      <c r="F68" s="153">
        <v>1975</v>
      </c>
      <c r="G68" s="99">
        <v>8</v>
      </c>
      <c r="H68" s="83">
        <v>297.2</v>
      </c>
      <c r="I68" s="87">
        <v>37.15</v>
      </c>
      <c r="J68" s="40"/>
      <c r="K68" s="153">
        <v>1975</v>
      </c>
      <c r="L68" s="99">
        <v>2</v>
      </c>
      <c r="M68" s="83">
        <v>77.59999999999999</v>
      </c>
      <c r="N68" s="89">
        <v>38.8</v>
      </c>
      <c r="O68" s="155"/>
      <c r="P68" s="129"/>
      <c r="Q68" s="97"/>
      <c r="R68" s="156"/>
      <c r="S68" s="129"/>
      <c r="T68" s="97"/>
      <c r="U68" s="156"/>
      <c r="V68" s="129"/>
      <c r="W68" s="97"/>
    </row>
    <row r="69" ht="21.95" customHeight="1">
      <c r="A69" s="152">
        <v>1976</v>
      </c>
      <c r="B69" s="99">
        <v>29</v>
      </c>
      <c r="C69" s="83">
        <v>1037.5</v>
      </c>
      <c r="D69" s="87">
        <v>35.7758620689655</v>
      </c>
      <c r="E69" s="40"/>
      <c r="F69" s="153">
        <v>1976</v>
      </c>
      <c r="G69" s="99">
        <v>14</v>
      </c>
      <c r="H69" s="83">
        <v>514.1</v>
      </c>
      <c r="I69" s="87">
        <v>36.7214285714286</v>
      </c>
      <c r="J69" s="40"/>
      <c r="K69" s="153">
        <v>1976</v>
      </c>
      <c r="L69" s="99">
        <v>1</v>
      </c>
      <c r="M69" s="83">
        <v>38.5</v>
      </c>
      <c r="N69" s="89">
        <v>38.5</v>
      </c>
      <c r="O69" s="155"/>
      <c r="P69" s="129"/>
      <c r="Q69" s="97"/>
      <c r="R69" s="156"/>
      <c r="S69" s="129"/>
      <c r="T69" s="97"/>
      <c r="U69" s="156"/>
      <c r="V69" s="129"/>
      <c r="W69" s="97"/>
    </row>
    <row r="70" ht="21.95" customHeight="1">
      <c r="A70" s="152">
        <v>1977</v>
      </c>
      <c r="B70" s="99">
        <v>40</v>
      </c>
      <c r="C70" s="83">
        <v>1445.8</v>
      </c>
      <c r="D70" s="87">
        <v>36.145</v>
      </c>
      <c r="E70" s="40"/>
      <c r="F70" s="153">
        <v>1977</v>
      </c>
      <c r="G70" s="99">
        <v>18</v>
      </c>
      <c r="H70" s="83">
        <v>675.8</v>
      </c>
      <c r="I70" s="87">
        <v>37.5444444444444</v>
      </c>
      <c r="J70" s="40"/>
      <c r="K70" s="153">
        <v>1977</v>
      </c>
      <c r="L70" s="99">
        <v>6</v>
      </c>
      <c r="M70" s="83">
        <v>234.3</v>
      </c>
      <c r="N70" s="89">
        <v>39.05</v>
      </c>
      <c r="O70" s="155"/>
      <c r="P70" s="129"/>
      <c r="Q70" s="97"/>
      <c r="R70" s="156"/>
      <c r="S70" s="129"/>
      <c r="T70" s="97"/>
      <c r="U70" s="156"/>
      <c r="V70" s="129"/>
      <c r="W70" s="97"/>
    </row>
    <row r="71" ht="21.95" customHeight="1">
      <c r="A71" s="152">
        <v>1978</v>
      </c>
      <c r="B71" s="99">
        <v>28</v>
      </c>
      <c r="C71" s="83">
        <v>1007.2</v>
      </c>
      <c r="D71" s="87">
        <v>35.9714285714286</v>
      </c>
      <c r="E71" s="40"/>
      <c r="F71" s="153">
        <v>1978</v>
      </c>
      <c r="G71" s="99">
        <v>10</v>
      </c>
      <c r="H71" s="83">
        <v>375.6</v>
      </c>
      <c r="I71" s="87">
        <v>37.56</v>
      </c>
      <c r="J71" s="40"/>
      <c r="K71" s="153">
        <v>1978</v>
      </c>
      <c r="L71" s="99">
        <v>2</v>
      </c>
      <c r="M71" s="83">
        <v>78.2</v>
      </c>
      <c r="N71" s="89">
        <v>39.1</v>
      </c>
      <c r="O71" s="155"/>
      <c r="P71" s="129"/>
      <c r="Q71" s="97"/>
      <c r="R71" s="156"/>
      <c r="S71" s="129"/>
      <c r="T71" s="97"/>
      <c r="U71" s="156"/>
      <c r="V71" s="129"/>
      <c r="W71" s="97"/>
    </row>
    <row r="72" ht="21.95" customHeight="1">
      <c r="A72" s="152">
        <v>1979</v>
      </c>
      <c r="B72" s="99">
        <v>40</v>
      </c>
      <c r="C72" s="83">
        <v>1437.1</v>
      </c>
      <c r="D72" s="87">
        <v>35.9275</v>
      </c>
      <c r="E72" s="40"/>
      <c r="F72" s="153">
        <v>1979</v>
      </c>
      <c r="G72" s="99">
        <v>14</v>
      </c>
      <c r="H72" s="83">
        <v>530.4</v>
      </c>
      <c r="I72" s="87">
        <v>37.8857142857143</v>
      </c>
      <c r="J72" s="40"/>
      <c r="K72" s="153">
        <v>1979</v>
      </c>
      <c r="L72" s="99">
        <v>5</v>
      </c>
      <c r="M72" s="83">
        <v>198.8</v>
      </c>
      <c r="N72" s="89">
        <v>39.76</v>
      </c>
      <c r="O72" s="155"/>
      <c r="P72" s="129"/>
      <c r="Q72" s="97"/>
      <c r="R72" s="156"/>
      <c r="S72" s="129"/>
      <c r="T72" s="97"/>
      <c r="U72" s="156"/>
      <c r="V72" s="129"/>
      <c r="W72" s="97"/>
    </row>
    <row r="73" ht="21.95" customHeight="1">
      <c r="A73" s="152">
        <v>1980</v>
      </c>
      <c r="B73" s="99">
        <v>40</v>
      </c>
      <c r="C73" s="83">
        <v>1449.3</v>
      </c>
      <c r="D73" s="87">
        <v>36.2325</v>
      </c>
      <c r="E73" s="40"/>
      <c r="F73" s="153">
        <v>1980</v>
      </c>
      <c r="G73" s="99">
        <v>21</v>
      </c>
      <c r="H73" s="83">
        <v>786</v>
      </c>
      <c r="I73" s="87">
        <v>37.4285714285714</v>
      </c>
      <c r="J73" s="40"/>
      <c r="K73" s="153">
        <v>1980</v>
      </c>
      <c r="L73" s="99">
        <v>4</v>
      </c>
      <c r="M73" s="83">
        <v>157.5</v>
      </c>
      <c r="N73" s="89">
        <v>39.375</v>
      </c>
      <c r="O73" s="155"/>
      <c r="P73" s="129"/>
      <c r="Q73" s="97"/>
      <c r="R73" s="156"/>
      <c r="S73" s="129"/>
      <c r="T73" s="97"/>
      <c r="U73" s="156"/>
      <c r="V73" s="129"/>
      <c r="W73" s="97"/>
    </row>
    <row r="74" ht="21.95" customHeight="1">
      <c r="A74" s="152">
        <v>1981</v>
      </c>
      <c r="B74" s="99">
        <v>29</v>
      </c>
      <c r="C74" s="83">
        <v>1040.4</v>
      </c>
      <c r="D74" s="87">
        <v>35.8758620689655</v>
      </c>
      <c r="E74" s="40"/>
      <c r="F74" s="153">
        <v>1981</v>
      </c>
      <c r="G74" s="99">
        <v>13</v>
      </c>
      <c r="H74" s="83">
        <v>482.6</v>
      </c>
      <c r="I74" s="87">
        <v>37.1230769230769</v>
      </c>
      <c r="J74" s="40"/>
      <c r="K74" s="153">
        <v>1981</v>
      </c>
      <c r="L74" s="99">
        <v>2</v>
      </c>
      <c r="M74" s="83">
        <v>80.59999999999999</v>
      </c>
      <c r="N74" s="89">
        <v>40.3</v>
      </c>
      <c r="O74" s="155"/>
      <c r="P74" s="129"/>
      <c r="Q74" s="97"/>
      <c r="R74" s="156"/>
      <c r="S74" s="129"/>
      <c r="T74" s="97"/>
      <c r="U74" s="156"/>
      <c r="V74" s="129"/>
      <c r="W74" s="97"/>
    </row>
    <row r="75" ht="21.95" customHeight="1">
      <c r="A75" s="152">
        <v>1982</v>
      </c>
      <c r="B75" s="99">
        <v>36</v>
      </c>
      <c r="C75" s="83">
        <v>1293.6</v>
      </c>
      <c r="D75" s="87">
        <v>35.9333333333333</v>
      </c>
      <c r="E75" s="40"/>
      <c r="F75" s="153">
        <v>1982</v>
      </c>
      <c r="G75" s="99">
        <v>13</v>
      </c>
      <c r="H75" s="83">
        <v>489.5</v>
      </c>
      <c r="I75" s="87">
        <v>37.6538461538462</v>
      </c>
      <c r="J75" s="40"/>
      <c r="K75" s="153">
        <v>1982</v>
      </c>
      <c r="L75" s="99">
        <v>4</v>
      </c>
      <c r="M75" s="83">
        <v>158.8</v>
      </c>
      <c r="N75" s="89">
        <v>39.7</v>
      </c>
      <c r="O75" s="155"/>
      <c r="P75" s="129"/>
      <c r="Q75" s="97"/>
      <c r="R75" s="156"/>
      <c r="S75" s="129"/>
      <c r="T75" s="97"/>
      <c r="U75" s="156"/>
      <c r="V75" s="129"/>
      <c r="W75" s="97"/>
    </row>
    <row r="76" ht="21.95" customHeight="1">
      <c r="A76" s="152">
        <v>1983</v>
      </c>
      <c r="B76" s="99">
        <v>31</v>
      </c>
      <c r="C76" s="83">
        <v>1110.1</v>
      </c>
      <c r="D76" s="87">
        <v>35.8096774193548</v>
      </c>
      <c r="E76" s="40"/>
      <c r="F76" s="153">
        <v>1983</v>
      </c>
      <c r="G76" s="99">
        <v>16</v>
      </c>
      <c r="H76" s="83">
        <v>587</v>
      </c>
      <c r="I76" s="87">
        <v>36.6875</v>
      </c>
      <c r="J76" s="40"/>
      <c r="K76" s="153">
        <v>1983</v>
      </c>
      <c r="L76" s="99">
        <v>2</v>
      </c>
      <c r="M76" s="83">
        <v>77.09999999999999</v>
      </c>
      <c r="N76" s="89">
        <v>38.55</v>
      </c>
      <c r="O76" t="s" s="125">
        <v>57</v>
      </c>
      <c r="P76" s="129">
        <f>AVERAGE(B76:B95)</f>
        <v>36.15</v>
      </c>
      <c r="Q76" s="97">
        <f>AVERAGE(D76:D95)</f>
        <v>36.0978876656403</v>
      </c>
      <c r="R76" t="s" s="128">
        <v>57</v>
      </c>
      <c r="S76" s="129">
        <f>AVERAGE(G76:G95)</f>
        <v>17.05</v>
      </c>
      <c r="T76" s="97">
        <f>AVERAGE(I76:I95)</f>
        <v>37.3996251792036</v>
      </c>
      <c r="U76" t="s" s="128">
        <v>57</v>
      </c>
      <c r="V76" s="129">
        <f>AVERAGE(L76:L95)</f>
        <v>3.65</v>
      </c>
      <c r="W76" s="97">
        <f>AVERAGE(N76:N95)</f>
        <v>39.5381792717087</v>
      </c>
    </row>
    <row r="77" ht="21.95" customHeight="1">
      <c r="A77" s="152">
        <v>1984</v>
      </c>
      <c r="B77" s="99">
        <v>16</v>
      </c>
      <c r="C77" s="83">
        <v>579.6</v>
      </c>
      <c r="D77" s="87">
        <v>36.225</v>
      </c>
      <c r="E77" s="40"/>
      <c r="F77" s="153">
        <v>1984</v>
      </c>
      <c r="G77" s="99">
        <v>9</v>
      </c>
      <c r="H77" s="83">
        <v>335.3</v>
      </c>
      <c r="I77" s="87">
        <v>37.2555555555556</v>
      </c>
      <c r="J77" s="40"/>
      <c r="K77" s="153">
        <v>1984</v>
      </c>
      <c r="L77" s="99">
        <v>1</v>
      </c>
      <c r="M77" s="83">
        <v>39.5</v>
      </c>
      <c r="N77" s="89">
        <v>39.5</v>
      </c>
      <c r="O77" t="s" s="125">
        <v>58</v>
      </c>
      <c r="P77" s="129">
        <f>AVERAGE(B77:B95)</f>
        <v>36.4210526315789</v>
      </c>
      <c r="Q77" s="97">
        <f>AVERAGE(D77:D95)</f>
        <v>36.1130566259711</v>
      </c>
      <c r="R77" t="s" s="128">
        <v>58</v>
      </c>
      <c r="S77" s="129">
        <f>AVERAGE(G77:G95)</f>
        <v>17.1052631578947</v>
      </c>
      <c r="T77" s="97">
        <f>AVERAGE(I77:I95)</f>
        <v>37.4371054517932</v>
      </c>
      <c r="U77" t="s" s="128">
        <v>58</v>
      </c>
      <c r="V77" s="129">
        <f>AVERAGE(L77:L95)</f>
        <v>3.73684210526316</v>
      </c>
      <c r="W77" s="97">
        <f>AVERAGE(N77:N95)</f>
        <v>39.5999404761905</v>
      </c>
    </row>
    <row r="78" ht="21.95" customHeight="1">
      <c r="A78" s="152">
        <v>1985</v>
      </c>
      <c r="B78" s="99">
        <v>42</v>
      </c>
      <c r="C78" s="83">
        <v>1520.3</v>
      </c>
      <c r="D78" s="87">
        <v>36.197619047619</v>
      </c>
      <c r="E78" s="40"/>
      <c r="F78" s="153">
        <v>1985</v>
      </c>
      <c r="G78" s="99">
        <v>23</v>
      </c>
      <c r="H78" s="83">
        <v>855.7</v>
      </c>
      <c r="I78" s="87">
        <v>37.204347826087</v>
      </c>
      <c r="J78" s="40"/>
      <c r="K78" s="153">
        <v>1985</v>
      </c>
      <c r="L78" s="99">
        <v>5</v>
      </c>
      <c r="M78" s="83">
        <v>196.5</v>
      </c>
      <c r="N78" s="89">
        <v>39.3</v>
      </c>
      <c r="O78" t="s" s="125">
        <v>59</v>
      </c>
      <c r="P78" s="129">
        <f>AVERAGE(B78:B95)</f>
        <v>37.5555555555556</v>
      </c>
      <c r="Q78" s="97">
        <f>AVERAGE(D78:D95)</f>
        <v>36.1068375496362</v>
      </c>
      <c r="R78" t="s" s="128">
        <v>59</v>
      </c>
      <c r="S78" s="129">
        <f>AVERAGE(G78:G95)</f>
        <v>17.5555555555556</v>
      </c>
      <c r="T78" s="97">
        <f>AVERAGE(I78:I95)</f>
        <v>37.4471915571398</v>
      </c>
      <c r="U78" t="s" s="128">
        <v>59</v>
      </c>
      <c r="V78" s="129">
        <f>AVERAGE(L78:L95)</f>
        <v>3.88888888888889</v>
      </c>
      <c r="W78" s="97">
        <f>AVERAGE(N78:N95)</f>
        <v>39.6066031746032</v>
      </c>
    </row>
    <row r="79" ht="21.95" customHeight="1">
      <c r="A79" s="152">
        <v>1986</v>
      </c>
      <c r="B79" s="99">
        <v>19</v>
      </c>
      <c r="C79" s="83">
        <v>675.5</v>
      </c>
      <c r="D79" s="87">
        <v>35.5526315789474</v>
      </c>
      <c r="E79" s="40"/>
      <c r="F79" s="153">
        <v>1986</v>
      </c>
      <c r="G79" s="99">
        <v>4</v>
      </c>
      <c r="H79" s="83">
        <v>149.6</v>
      </c>
      <c r="I79" s="87">
        <v>37.4</v>
      </c>
      <c r="J79" s="40"/>
      <c r="K79" s="153">
        <v>1986</v>
      </c>
      <c r="L79" s="99">
        <v>1</v>
      </c>
      <c r="M79" s="83">
        <v>39.1</v>
      </c>
      <c r="N79" s="89">
        <v>39.1</v>
      </c>
      <c r="O79" t="s" s="125">
        <v>60</v>
      </c>
      <c r="P79" s="129">
        <f>AVERAGE(B79:B95)</f>
        <v>37.2941176470588</v>
      </c>
      <c r="Q79" s="97">
        <f>AVERAGE(D79:D95)</f>
        <v>36.1014974615196</v>
      </c>
      <c r="R79" t="s" s="128">
        <v>60</v>
      </c>
      <c r="S79" s="129">
        <f>AVERAGE(G79:G95)</f>
        <v>17.2352941176471</v>
      </c>
      <c r="T79" s="97">
        <f>AVERAGE(I79:I95)</f>
        <v>37.4614764824958</v>
      </c>
      <c r="U79" t="s" s="128">
        <v>60</v>
      </c>
      <c r="V79" s="129">
        <f>AVERAGE(L79:L95)</f>
        <v>3.82352941176471</v>
      </c>
      <c r="W79" s="97">
        <f>AVERAGE(N79:N95)</f>
        <v>39.6285034013606</v>
      </c>
    </row>
    <row r="80" ht="21.95" customHeight="1">
      <c r="A80" s="152">
        <v>1987</v>
      </c>
      <c r="B80" s="99">
        <v>33</v>
      </c>
      <c r="C80" s="83">
        <v>1189.8</v>
      </c>
      <c r="D80" s="87">
        <v>36.0545454545455</v>
      </c>
      <c r="E80" s="40"/>
      <c r="F80" s="153">
        <v>1987</v>
      </c>
      <c r="G80" s="99">
        <v>16</v>
      </c>
      <c r="H80" s="83">
        <v>595.5</v>
      </c>
      <c r="I80" s="87">
        <v>37.21875</v>
      </c>
      <c r="J80" s="40"/>
      <c r="K80" s="153">
        <v>1987</v>
      </c>
      <c r="L80" s="99">
        <v>2</v>
      </c>
      <c r="M80" s="83">
        <v>79</v>
      </c>
      <c r="N80" s="89">
        <v>39.5</v>
      </c>
      <c r="O80" t="s" s="125">
        <v>61</v>
      </c>
      <c r="P80" s="129">
        <f>AVERAGE(B80:B95)</f>
        <v>38.4375</v>
      </c>
      <c r="Q80" s="97">
        <f>AVERAGE(D80:D95)</f>
        <v>36.1358015791803</v>
      </c>
      <c r="R80" t="s" s="128">
        <v>61</v>
      </c>
      <c r="S80" s="129">
        <f>AVERAGE(G80:G95)</f>
        <v>18.0625</v>
      </c>
      <c r="T80" s="97">
        <f>AVERAGE(I80:I95)</f>
        <v>37.4653187626518</v>
      </c>
      <c r="U80" t="s" s="128">
        <v>61</v>
      </c>
      <c r="V80" s="129">
        <f>AVERAGE(L80:L95)</f>
        <v>4</v>
      </c>
      <c r="W80" s="97">
        <f>AVERAGE(N80:N95)</f>
        <v>39.6691575091575</v>
      </c>
    </row>
    <row r="81" ht="21.95" customHeight="1">
      <c r="A81" s="152">
        <v>1988</v>
      </c>
      <c r="B81" s="99">
        <v>56</v>
      </c>
      <c r="C81" s="83">
        <v>2017.2</v>
      </c>
      <c r="D81" s="87">
        <v>36.0214285714286</v>
      </c>
      <c r="E81" s="40"/>
      <c r="F81" s="153">
        <v>1988</v>
      </c>
      <c r="G81" s="99">
        <v>26</v>
      </c>
      <c r="H81" s="83">
        <v>968</v>
      </c>
      <c r="I81" s="87">
        <v>37.2307692307692</v>
      </c>
      <c r="J81" s="40"/>
      <c r="K81" s="153">
        <v>1988</v>
      </c>
      <c r="L81" s="99">
        <v>5</v>
      </c>
      <c r="M81" s="83">
        <v>198</v>
      </c>
      <c r="N81" s="89">
        <v>39.6</v>
      </c>
      <c r="O81" t="s" s="125">
        <v>62</v>
      </c>
      <c r="P81" s="129">
        <f>AVERAGE(B81:B95)</f>
        <v>38.8</v>
      </c>
      <c r="Q81" s="97">
        <f>AVERAGE(D81:D95)</f>
        <v>36.141218654156</v>
      </c>
      <c r="R81" t="s" s="128">
        <v>62</v>
      </c>
      <c r="S81" s="129">
        <f>AVERAGE(G81:G95)</f>
        <v>18.2</v>
      </c>
      <c r="T81" s="97">
        <f>AVERAGE(I81:I95)</f>
        <v>37.4817566801619</v>
      </c>
      <c r="U81" t="s" s="128">
        <v>62</v>
      </c>
      <c r="V81" s="129">
        <f>AVERAGE(L81:L95)</f>
        <v>4.13333333333333</v>
      </c>
      <c r="W81" s="97">
        <f>AVERAGE(N81:N95)</f>
        <v>39.683253968254</v>
      </c>
    </row>
    <row r="82" ht="21.95" customHeight="1">
      <c r="A82" s="152">
        <v>1989</v>
      </c>
      <c r="B82" s="99">
        <v>20</v>
      </c>
      <c r="C82" s="83">
        <v>709.1</v>
      </c>
      <c r="D82" s="87">
        <v>35.455</v>
      </c>
      <c r="E82" s="40"/>
      <c r="F82" s="153">
        <v>1989</v>
      </c>
      <c r="G82" s="99">
        <v>5</v>
      </c>
      <c r="H82" s="83">
        <v>183</v>
      </c>
      <c r="I82" s="87">
        <v>36.6</v>
      </c>
      <c r="J82" s="40"/>
      <c r="K82" s="153">
        <v>1989</v>
      </c>
      <c r="L82" s="99">
        <v>0</v>
      </c>
      <c r="M82" s="83">
        <v>0</v>
      </c>
      <c r="N82" s="89"/>
      <c r="O82" t="s" s="125">
        <v>63</v>
      </c>
      <c r="P82" s="129">
        <f>AVERAGE(B82:B95)</f>
        <v>37.5714285714286</v>
      </c>
      <c r="Q82" s="97">
        <f>AVERAGE(D82:D95)</f>
        <v>36.1497750886365</v>
      </c>
      <c r="R82" t="s" s="128">
        <v>63</v>
      </c>
      <c r="S82" s="129">
        <f>AVERAGE(G82:G95)</f>
        <v>17.6428571428571</v>
      </c>
      <c r="T82" s="97">
        <f>AVERAGE(I82:I95)</f>
        <v>37.4996843551186</v>
      </c>
      <c r="U82" t="s" s="128">
        <v>63</v>
      </c>
      <c r="V82" s="129">
        <f>AVERAGE(L82:L95)</f>
        <v>4.07142857142857</v>
      </c>
      <c r="W82" s="97">
        <f>AVERAGE(N82:N95)</f>
        <v>39.6908225108225</v>
      </c>
    </row>
    <row r="83" ht="21.95" customHeight="1">
      <c r="A83" s="152">
        <v>1990</v>
      </c>
      <c r="B83" s="99">
        <v>51</v>
      </c>
      <c r="C83" s="83">
        <v>1859.6</v>
      </c>
      <c r="D83" s="87">
        <v>36.4627450980392</v>
      </c>
      <c r="E83" s="40"/>
      <c r="F83" s="153">
        <v>1990</v>
      </c>
      <c r="G83" s="99">
        <v>26</v>
      </c>
      <c r="H83" s="83">
        <v>982.8</v>
      </c>
      <c r="I83" s="87">
        <v>37.8</v>
      </c>
      <c r="J83" s="40"/>
      <c r="K83" s="153">
        <v>1990</v>
      </c>
      <c r="L83" s="99">
        <v>7</v>
      </c>
      <c r="M83" s="83">
        <v>279.2</v>
      </c>
      <c r="N83" s="89">
        <v>39.8857142857143</v>
      </c>
      <c r="O83" t="s" s="125">
        <v>64</v>
      </c>
      <c r="P83" s="129">
        <f>AVERAGE(B83:B95)</f>
        <v>38.9230769230769</v>
      </c>
      <c r="Q83" s="97">
        <f>AVERAGE(D83:D95)</f>
        <v>36.2032193262239</v>
      </c>
      <c r="R83" t="s" s="128">
        <v>64</v>
      </c>
      <c r="S83" s="129">
        <f>AVERAGE(G83:G95)</f>
        <v>18.6153846153846</v>
      </c>
      <c r="T83" s="97">
        <f>AVERAGE(I83:I95)</f>
        <v>37.5688908439738</v>
      </c>
      <c r="U83" t="s" s="128">
        <v>64</v>
      </c>
      <c r="V83" s="129">
        <f>AVERAGE(L83:L95)</f>
        <v>4.38461538461538</v>
      </c>
      <c r="W83" s="97">
        <f>AVERAGE(N83:N95)</f>
        <v>39.6908225108225</v>
      </c>
    </row>
    <row r="84" ht="21.95" customHeight="1">
      <c r="A84" s="152">
        <v>1991</v>
      </c>
      <c r="B84" s="99">
        <v>37</v>
      </c>
      <c r="C84" s="83">
        <v>1325</v>
      </c>
      <c r="D84" s="87">
        <v>35.8108108108108</v>
      </c>
      <c r="E84" s="40"/>
      <c r="F84" s="153">
        <v>1991</v>
      </c>
      <c r="G84" s="99">
        <v>14</v>
      </c>
      <c r="H84" s="83">
        <v>518.5</v>
      </c>
      <c r="I84" s="87">
        <v>37.0357142857143</v>
      </c>
      <c r="J84" s="40"/>
      <c r="K84" s="153">
        <v>1991</v>
      </c>
      <c r="L84" s="99">
        <v>2</v>
      </c>
      <c r="M84" s="83">
        <v>78.40000000000001</v>
      </c>
      <c r="N84" s="89">
        <v>39.2</v>
      </c>
      <c r="O84" t="s" s="125">
        <v>65</v>
      </c>
      <c r="P84" s="129">
        <f>AVERAGE(B84:B95)</f>
        <v>37.9166666666667</v>
      </c>
      <c r="Q84" s="97">
        <f>AVERAGE(D84:D95)</f>
        <v>36.1815921785727</v>
      </c>
      <c r="R84" t="s" s="128">
        <v>65</v>
      </c>
      <c r="S84" s="129">
        <f>AVERAGE(G84:G95)</f>
        <v>18</v>
      </c>
      <c r="T84" s="97">
        <f>AVERAGE(I84:I95)</f>
        <v>37.5496317476383</v>
      </c>
      <c r="U84" t="s" s="128">
        <v>65</v>
      </c>
      <c r="V84" s="129">
        <f>AVERAGE(L84:L95)</f>
        <v>4.16666666666667</v>
      </c>
      <c r="W84" s="97">
        <f>AVERAGE(N84:N95)</f>
        <v>39.6713333333333</v>
      </c>
    </row>
    <row r="85" ht="21.95" customHeight="1">
      <c r="A85" s="152">
        <v>1992</v>
      </c>
      <c r="B85" s="99">
        <v>30</v>
      </c>
      <c r="C85" s="83">
        <v>1076.4</v>
      </c>
      <c r="D85" s="87">
        <v>35.88</v>
      </c>
      <c r="E85" s="40"/>
      <c r="F85" s="153">
        <v>1992</v>
      </c>
      <c r="G85" s="99">
        <v>12</v>
      </c>
      <c r="H85" s="83">
        <v>443.4</v>
      </c>
      <c r="I85" s="87">
        <v>36.95</v>
      </c>
      <c r="J85" s="40"/>
      <c r="K85" s="153">
        <v>1992</v>
      </c>
      <c r="L85" s="99">
        <v>0</v>
      </c>
      <c r="M85" s="83">
        <v>0</v>
      </c>
      <c r="N85" s="89"/>
      <c r="O85" t="s" s="125">
        <v>66</v>
      </c>
      <c r="P85" s="129">
        <f>AVERAGE(B85:B95)</f>
        <v>38</v>
      </c>
      <c r="Q85" s="97">
        <f>AVERAGE(D85:D95)</f>
        <v>36.2152995756419</v>
      </c>
      <c r="R85" t="s" s="128">
        <v>66</v>
      </c>
      <c r="S85" s="129">
        <f>AVERAGE(G85:G95)</f>
        <v>18.3636363636364</v>
      </c>
      <c r="T85" s="97">
        <f>AVERAGE(I85:I95)</f>
        <v>37.5963515169041</v>
      </c>
      <c r="U85" t="s" s="128">
        <v>66</v>
      </c>
      <c r="V85" s="129">
        <f>AVERAGE(L85:L95)</f>
        <v>4.36363636363636</v>
      </c>
      <c r="W85" s="97">
        <f>AVERAGE(N85:N95)</f>
        <v>39.7237037037037</v>
      </c>
    </row>
    <row r="86" ht="21.95" customHeight="1">
      <c r="A86" s="152">
        <v>1993</v>
      </c>
      <c r="B86" s="99">
        <v>20</v>
      </c>
      <c r="C86" s="83">
        <v>714.3</v>
      </c>
      <c r="D86" s="87">
        <v>35.715</v>
      </c>
      <c r="E86" s="40"/>
      <c r="F86" s="153">
        <v>1993</v>
      </c>
      <c r="G86" s="99">
        <v>7</v>
      </c>
      <c r="H86" s="83">
        <v>258.8</v>
      </c>
      <c r="I86" s="87">
        <v>36.9714285714286</v>
      </c>
      <c r="J86" s="40"/>
      <c r="K86" s="153">
        <v>1993</v>
      </c>
      <c r="L86" s="99">
        <v>0</v>
      </c>
      <c r="M86" s="83">
        <v>0</v>
      </c>
      <c r="N86" s="89"/>
      <c r="O86" t="s" s="125">
        <v>67</v>
      </c>
      <c r="P86" s="129">
        <f>AVERAGE(B86:B95)</f>
        <v>38.8</v>
      </c>
      <c r="Q86" s="97">
        <f>AVERAGE(D86:D95)</f>
        <v>36.2488295332061</v>
      </c>
      <c r="R86" t="s" s="128">
        <v>67</v>
      </c>
      <c r="S86" s="129">
        <f>AVERAGE(G86:G95)</f>
        <v>19</v>
      </c>
      <c r="T86" s="97">
        <f>AVERAGE(I86:I95)</f>
        <v>37.6609866685946</v>
      </c>
      <c r="U86" t="s" s="128">
        <v>67</v>
      </c>
      <c r="V86" s="129">
        <f>AVERAGE(L86:L95)</f>
        <v>4.8</v>
      </c>
      <c r="W86" s="97">
        <f>AVERAGE(N86:N95)</f>
        <v>39.7237037037037</v>
      </c>
    </row>
    <row r="87" ht="21.95" customHeight="1">
      <c r="A87" s="152">
        <v>1994</v>
      </c>
      <c r="B87" s="99">
        <v>35</v>
      </c>
      <c r="C87" s="83">
        <v>1302</v>
      </c>
      <c r="D87" s="87">
        <v>37.2</v>
      </c>
      <c r="E87" s="40"/>
      <c r="F87" s="153">
        <v>1994</v>
      </c>
      <c r="G87" s="99">
        <v>20</v>
      </c>
      <c r="H87" s="83">
        <v>777</v>
      </c>
      <c r="I87" s="87">
        <v>38.85</v>
      </c>
      <c r="J87" s="40"/>
      <c r="K87" s="153">
        <v>1994</v>
      </c>
      <c r="L87" s="99">
        <v>10</v>
      </c>
      <c r="M87" s="83">
        <v>405.5</v>
      </c>
      <c r="N87" s="89">
        <v>40.55</v>
      </c>
      <c r="O87" t="s" s="125">
        <v>68</v>
      </c>
      <c r="P87" s="129">
        <f>AVERAGE(B87:B95)</f>
        <v>40.8888888888889</v>
      </c>
      <c r="Q87" s="97">
        <f>AVERAGE(D87:D95)</f>
        <v>36.3081439257846</v>
      </c>
      <c r="R87" t="s" s="128">
        <v>68</v>
      </c>
      <c r="S87" s="129">
        <f>AVERAGE(G87:G95)</f>
        <v>20.3333333333333</v>
      </c>
      <c r="T87" s="97">
        <f>AVERAGE(I87:I95)</f>
        <v>37.7376042349463</v>
      </c>
      <c r="U87" t="s" s="128">
        <v>68</v>
      </c>
      <c r="V87" s="129">
        <f>AVERAGE(L87:L95)</f>
        <v>5.33333333333333</v>
      </c>
      <c r="W87" s="97">
        <f>AVERAGE(N87:N95)</f>
        <v>39.7237037037037</v>
      </c>
    </row>
    <row r="88" ht="21.95" customHeight="1">
      <c r="A88" s="152">
        <v>1995</v>
      </c>
      <c r="B88" s="99">
        <v>41</v>
      </c>
      <c r="C88" s="83">
        <v>1479</v>
      </c>
      <c r="D88" s="87">
        <v>36.0731707317073</v>
      </c>
      <c r="E88" s="40"/>
      <c r="F88" s="153">
        <v>1995</v>
      </c>
      <c r="G88" s="99">
        <v>20</v>
      </c>
      <c r="H88" s="83">
        <v>742.9</v>
      </c>
      <c r="I88" s="87">
        <v>37.145</v>
      </c>
      <c r="J88" s="40"/>
      <c r="K88" s="153">
        <v>1995</v>
      </c>
      <c r="L88" s="99">
        <v>3</v>
      </c>
      <c r="M88" s="83">
        <v>117.7</v>
      </c>
      <c r="N88" s="89">
        <v>39.2333333333333</v>
      </c>
      <c r="O88" t="s" s="125">
        <v>69</v>
      </c>
      <c r="P88" s="129">
        <f>AVERAGE(B88:B95)</f>
        <v>41.625</v>
      </c>
      <c r="Q88" s="97">
        <f>AVERAGE(D88:D95)</f>
        <v>36.1966619165076</v>
      </c>
      <c r="R88" t="s" s="128">
        <v>69</v>
      </c>
      <c r="S88" s="129">
        <f>AVERAGE(G88:G95)</f>
        <v>20.375</v>
      </c>
      <c r="T88" s="97">
        <f>AVERAGE(I88:I95)</f>
        <v>37.5985547643146</v>
      </c>
      <c r="U88" t="s" s="128">
        <v>69</v>
      </c>
      <c r="V88" s="129">
        <f>AVERAGE(L88:L95)</f>
        <v>4.75</v>
      </c>
      <c r="W88" s="97">
        <f>AVERAGE(N88:N95)</f>
        <v>39.6204166666667</v>
      </c>
    </row>
    <row r="89" ht="21.95" customHeight="1">
      <c r="A89" s="152">
        <v>1996</v>
      </c>
      <c r="B89" s="99">
        <v>38</v>
      </c>
      <c r="C89" s="83">
        <v>1390.6</v>
      </c>
      <c r="D89" s="87">
        <v>36.5947368421053</v>
      </c>
      <c r="E89" s="40"/>
      <c r="F89" s="153">
        <v>1996</v>
      </c>
      <c r="G89" s="99">
        <v>16</v>
      </c>
      <c r="H89" s="83">
        <v>618.2</v>
      </c>
      <c r="I89" s="87">
        <v>38.6375</v>
      </c>
      <c r="J89" s="40"/>
      <c r="K89" s="153">
        <v>1996</v>
      </c>
      <c r="L89" s="99">
        <v>9</v>
      </c>
      <c r="M89" s="83">
        <v>357.1</v>
      </c>
      <c r="N89" s="89">
        <v>39.6777777777778</v>
      </c>
      <c r="O89" t="s" s="125">
        <v>70</v>
      </c>
      <c r="P89" s="129">
        <f>AVERAGE(B89:B95)</f>
        <v>41.7142857142857</v>
      </c>
      <c r="Q89" s="97">
        <f>AVERAGE(D89:D95)</f>
        <v>36.2143035143363</v>
      </c>
      <c r="R89" t="s" s="128">
        <v>70</v>
      </c>
      <c r="S89" s="129">
        <f>AVERAGE(G89:G95)</f>
        <v>20.4285714285714</v>
      </c>
      <c r="T89" s="97">
        <f>AVERAGE(I89:I95)</f>
        <v>37.6633483020739</v>
      </c>
      <c r="U89" t="s" s="128">
        <v>70</v>
      </c>
      <c r="V89" s="129">
        <f>AVERAGE(L89:L95)</f>
        <v>5</v>
      </c>
      <c r="W89" s="97">
        <f>AVERAGE(N89:N95)</f>
        <v>39.6757142857143</v>
      </c>
    </row>
    <row r="90" ht="21.95" customHeight="1">
      <c r="A90" s="152">
        <v>1997</v>
      </c>
      <c r="B90" s="99">
        <v>47</v>
      </c>
      <c r="C90" s="83">
        <v>1692.7</v>
      </c>
      <c r="D90" s="87">
        <v>36.0148936170213</v>
      </c>
      <c r="E90" s="40"/>
      <c r="F90" s="153">
        <v>1997</v>
      </c>
      <c r="G90" s="99">
        <v>26</v>
      </c>
      <c r="H90" s="83">
        <v>958.8</v>
      </c>
      <c r="I90" s="87">
        <v>36.8769230769231</v>
      </c>
      <c r="J90" s="40"/>
      <c r="K90" s="153">
        <v>1997</v>
      </c>
      <c r="L90" s="99">
        <v>2</v>
      </c>
      <c r="M90" s="83">
        <v>78.40000000000001</v>
      </c>
      <c r="N90" s="89">
        <v>39.2</v>
      </c>
      <c r="O90" t="s" s="125">
        <v>71</v>
      </c>
      <c r="P90" s="129">
        <f>AVERAGE(B90:B95)</f>
        <v>42.3333333333333</v>
      </c>
      <c r="Q90" s="97">
        <f>AVERAGE(D90:D95)</f>
        <v>36.1508979597081</v>
      </c>
      <c r="R90" t="s" s="128">
        <v>71</v>
      </c>
      <c r="S90" s="129">
        <f>AVERAGE(G90:G95)</f>
        <v>21.1666666666667</v>
      </c>
      <c r="T90" s="97">
        <f>AVERAGE(I90:I95)</f>
        <v>37.5009896857528</v>
      </c>
      <c r="U90" t="s" s="128">
        <v>71</v>
      </c>
      <c r="V90" s="129">
        <f>AVERAGE(L90:L95)</f>
        <v>4.33333333333333</v>
      </c>
      <c r="W90" s="97">
        <f>AVERAGE(N90:N95)</f>
        <v>39.6753703703704</v>
      </c>
    </row>
    <row r="91" ht="21.95" customHeight="1">
      <c r="A91" s="152">
        <v>1998</v>
      </c>
      <c r="B91" s="99">
        <v>48</v>
      </c>
      <c r="C91" s="83">
        <v>1743</v>
      </c>
      <c r="D91" s="87">
        <v>36.3125</v>
      </c>
      <c r="E91" s="40"/>
      <c r="F91" s="153">
        <v>1998</v>
      </c>
      <c r="G91" s="99">
        <v>25</v>
      </c>
      <c r="H91" s="83">
        <v>935.7</v>
      </c>
      <c r="I91" s="87">
        <v>37.428</v>
      </c>
      <c r="J91" s="40"/>
      <c r="K91" s="153">
        <v>1998</v>
      </c>
      <c r="L91" s="99">
        <v>5</v>
      </c>
      <c r="M91" s="83">
        <v>196.4</v>
      </c>
      <c r="N91" s="89">
        <v>39.28</v>
      </c>
      <c r="O91" t="s" s="125">
        <v>72</v>
      </c>
      <c r="P91" s="129">
        <f>AVERAGE(B91:B95)</f>
        <v>41.4</v>
      </c>
      <c r="Q91" s="97">
        <f>AVERAGE(D91:D95)</f>
        <v>36.1780988282454</v>
      </c>
      <c r="R91" t="s" s="128">
        <v>72</v>
      </c>
      <c r="S91" s="129">
        <f>AVERAGE(G91:G95)</f>
        <v>20.2</v>
      </c>
      <c r="T91" s="97">
        <f>AVERAGE(I91:I95)</f>
        <v>37.6258030075188</v>
      </c>
      <c r="U91" t="s" s="128">
        <v>72</v>
      </c>
      <c r="V91" s="129">
        <f>AVERAGE(L91:L95)</f>
        <v>4.8</v>
      </c>
      <c r="W91" s="97">
        <f>AVERAGE(N91:N95)</f>
        <v>39.7704444444445</v>
      </c>
    </row>
    <row r="92" ht="21.95" customHeight="1">
      <c r="A92" s="152">
        <v>1999</v>
      </c>
      <c r="B92" s="99">
        <v>23</v>
      </c>
      <c r="C92" s="83">
        <v>829.5</v>
      </c>
      <c r="D92" s="87">
        <v>36.0652173913043</v>
      </c>
      <c r="E92" s="40"/>
      <c r="F92" s="153">
        <v>1999</v>
      </c>
      <c r="G92" s="99">
        <v>10</v>
      </c>
      <c r="H92" s="83">
        <v>372</v>
      </c>
      <c r="I92" s="87">
        <v>37.2</v>
      </c>
      <c r="J92" s="40"/>
      <c r="K92" s="153">
        <v>1999</v>
      </c>
      <c r="L92" s="99">
        <v>2</v>
      </c>
      <c r="M92" s="83">
        <v>78.7</v>
      </c>
      <c r="N92" s="89">
        <v>39.35</v>
      </c>
      <c r="O92" t="s" s="125">
        <v>73</v>
      </c>
      <c r="P92" s="129">
        <f>AVERAGE(B92:B95)</f>
        <v>39.75</v>
      </c>
      <c r="Q92" s="97">
        <f>AVERAGE(D92:D95)</f>
        <v>36.1444985353068</v>
      </c>
      <c r="R92" t="s" s="128">
        <v>73</v>
      </c>
      <c r="S92" s="129">
        <f>AVERAGE(G92:G95)</f>
        <v>19</v>
      </c>
      <c r="T92" s="97">
        <f>AVERAGE(I92:I95)</f>
        <v>37.6752537593985</v>
      </c>
      <c r="U92" t="s" s="128">
        <v>73</v>
      </c>
      <c r="V92" s="129">
        <f>AVERAGE(L92:L95)</f>
        <v>4.75</v>
      </c>
      <c r="W92" s="97">
        <f>AVERAGE(N92:N95)</f>
        <v>39.8930555555556</v>
      </c>
    </row>
    <row r="93" ht="21.95" customHeight="1">
      <c r="A93" s="152">
        <v>2000</v>
      </c>
      <c r="B93" s="99">
        <v>20</v>
      </c>
      <c r="C93" s="83">
        <v>722.9</v>
      </c>
      <c r="D93" s="87">
        <v>36.145</v>
      </c>
      <c r="E93" s="40"/>
      <c r="F93" s="153">
        <v>2000</v>
      </c>
      <c r="G93" s="99">
        <v>7</v>
      </c>
      <c r="H93" s="83">
        <v>269.8</v>
      </c>
      <c r="I93" s="87">
        <v>38.5428571428571</v>
      </c>
      <c r="J93" s="40"/>
      <c r="K93" s="153">
        <v>2000</v>
      </c>
      <c r="L93" s="99">
        <v>3</v>
      </c>
      <c r="M93" s="83">
        <v>123.5</v>
      </c>
      <c r="N93" s="89">
        <v>41.1666666666667</v>
      </c>
      <c r="O93" t="s" s="125">
        <v>74</v>
      </c>
      <c r="P93" s="129">
        <f>AVERAGE(B93:B95)</f>
        <v>45.3333333333333</v>
      </c>
      <c r="Q93" s="97">
        <f>AVERAGE(D93:D95)</f>
        <v>36.1709255833076</v>
      </c>
      <c r="R93" t="s" s="128">
        <v>74</v>
      </c>
      <c r="S93" s="129">
        <f>AVERAGE(G93:G95)</f>
        <v>22</v>
      </c>
      <c r="T93" s="97">
        <f>AVERAGE(I93:I95)</f>
        <v>37.833671679198</v>
      </c>
      <c r="U93" t="s" s="128">
        <v>74</v>
      </c>
      <c r="V93" s="129">
        <f>AVERAGE(L93:L95)</f>
        <v>5.66666666666667</v>
      </c>
      <c r="W93" s="97">
        <f>AVERAGE(N93:N95)</f>
        <v>40.0740740740741</v>
      </c>
    </row>
    <row r="94" ht="21.95" customHeight="1">
      <c r="A94" s="152">
        <v>2001</v>
      </c>
      <c r="B94" s="99">
        <v>47</v>
      </c>
      <c r="C94" s="83">
        <v>1694.3</v>
      </c>
      <c r="D94" s="87">
        <v>36.0489361702128</v>
      </c>
      <c r="E94" s="40"/>
      <c r="F94" s="153">
        <v>2001</v>
      </c>
      <c r="G94" s="99">
        <v>19</v>
      </c>
      <c r="H94" s="83">
        <v>713.7</v>
      </c>
      <c r="I94" s="87">
        <v>37.5631578947368</v>
      </c>
      <c r="J94" s="40"/>
      <c r="K94" s="153">
        <v>2001</v>
      </c>
      <c r="L94" s="99">
        <v>5</v>
      </c>
      <c r="M94" s="83">
        <v>198.5</v>
      </c>
      <c r="N94" s="89">
        <v>39.7</v>
      </c>
      <c r="O94" t="s" s="125">
        <v>75</v>
      </c>
      <c r="P94" s="129">
        <f>AVERAGE(B94:B95)</f>
        <v>58</v>
      </c>
      <c r="Q94" s="97">
        <f>AVERAGE(D94:D95)</f>
        <v>36.1838883749615</v>
      </c>
      <c r="R94" t="s" s="128">
        <v>75</v>
      </c>
      <c r="S94" s="129">
        <f>AVERAGE(G94:G95)</f>
        <v>29.5</v>
      </c>
      <c r="T94" s="97">
        <f>AVERAGE(I94:I95)</f>
        <v>37.4790789473684</v>
      </c>
      <c r="U94" t="s" s="128">
        <v>75</v>
      </c>
      <c r="V94" s="129">
        <f>AVERAGE(L94:L95)</f>
        <v>7</v>
      </c>
      <c r="W94" s="97">
        <f>AVERAGE(N94:N95)</f>
        <v>39.5277777777778</v>
      </c>
    </row>
    <row r="95" ht="21.95" customHeight="1">
      <c r="A95" s="152">
        <v>2002</v>
      </c>
      <c r="B95" s="99">
        <v>69</v>
      </c>
      <c r="C95" s="83">
        <v>2506</v>
      </c>
      <c r="D95" s="87">
        <v>36.3188405797101</v>
      </c>
      <c r="E95" s="40"/>
      <c r="F95" s="153">
        <v>2002</v>
      </c>
      <c r="G95" s="99">
        <v>40</v>
      </c>
      <c r="H95" s="83">
        <v>1495.8</v>
      </c>
      <c r="I95" s="87">
        <v>37.395</v>
      </c>
      <c r="J95" s="40"/>
      <c r="K95" s="153">
        <v>2002</v>
      </c>
      <c r="L95" s="99">
        <v>9</v>
      </c>
      <c r="M95" s="83">
        <v>354.2</v>
      </c>
      <c r="N95" s="89">
        <v>39.3555555555556</v>
      </c>
      <c r="O95" t="s" s="125">
        <v>76</v>
      </c>
      <c r="P95" s="129">
        <f>AVERAGE(B95)</f>
        <v>69</v>
      </c>
      <c r="Q95" s="97">
        <f>AVERAGE(D95)</f>
        <v>36.3188405797101</v>
      </c>
      <c r="R95" t="s" s="128">
        <v>76</v>
      </c>
      <c r="S95" s="129">
        <f>AVERAGE(G95)</f>
        <v>40</v>
      </c>
      <c r="T95" s="97">
        <f>AVERAGE(I95)</f>
        <v>37.395</v>
      </c>
      <c r="U95" t="s" s="128">
        <v>76</v>
      </c>
      <c r="V95" s="129">
        <f>AVERAGE(L95)</f>
        <v>9</v>
      </c>
      <c r="W95" s="97">
        <f>AVERAGE(N95)</f>
        <v>39.3555555555556</v>
      </c>
    </row>
    <row r="96" ht="21.95" customHeight="1">
      <c r="A96" s="152">
        <v>2003</v>
      </c>
      <c r="B96" s="157">
        <v>42</v>
      </c>
      <c r="C96" s="158">
        <v>1502</v>
      </c>
      <c r="D96" s="159">
        <v>35.7619047619048</v>
      </c>
      <c r="E96" s="40"/>
      <c r="F96" s="153">
        <v>2003</v>
      </c>
      <c r="G96" s="157">
        <v>16</v>
      </c>
      <c r="H96" s="158">
        <v>596</v>
      </c>
      <c r="I96" s="159">
        <v>37.25</v>
      </c>
      <c r="J96" s="40"/>
      <c r="K96" s="153">
        <v>2003</v>
      </c>
      <c r="L96" s="157">
        <v>2</v>
      </c>
      <c r="M96" s="158">
        <v>80</v>
      </c>
      <c r="N96" s="160">
        <v>40</v>
      </c>
      <c r="O96" t="s" s="125">
        <v>77</v>
      </c>
      <c r="P96" s="161">
        <f>AVERAGE(B96)</f>
        <v>42</v>
      </c>
      <c r="Q96" s="162">
        <f>AVERAGE(D96)</f>
        <v>35.7619047619048</v>
      </c>
      <c r="R96" t="s" s="128">
        <v>77</v>
      </c>
      <c r="S96" s="161">
        <f>AVERAGE(G96)</f>
        <v>16</v>
      </c>
      <c r="T96" s="162">
        <f>AVERAGE(I96)</f>
        <v>37.25</v>
      </c>
      <c r="U96" t="s" s="128">
        <v>77</v>
      </c>
      <c r="V96" s="161">
        <f>AVERAGE(L96)</f>
        <v>2</v>
      </c>
      <c r="W96" s="162">
        <f>AVERAGE(N96)</f>
        <v>40</v>
      </c>
    </row>
    <row r="97" ht="21.95" customHeight="1">
      <c r="A97" s="152">
        <v>2004</v>
      </c>
      <c r="B97" s="99">
        <v>53</v>
      </c>
      <c r="C97" s="83">
        <v>1937.3</v>
      </c>
      <c r="D97" s="87">
        <v>36.5528301886792</v>
      </c>
      <c r="E97" s="40"/>
      <c r="F97" s="153">
        <v>2004</v>
      </c>
      <c r="G97" s="99">
        <v>34</v>
      </c>
      <c r="H97" s="83">
        <v>1274</v>
      </c>
      <c r="I97" s="87">
        <v>37.4705882352941</v>
      </c>
      <c r="J97" s="40"/>
      <c r="K97" s="153">
        <v>2004</v>
      </c>
      <c r="L97" s="99">
        <v>9</v>
      </c>
      <c r="M97" s="83">
        <v>354.4</v>
      </c>
      <c r="N97" s="89">
        <v>39.3777777777778</v>
      </c>
      <c r="O97" t="s" s="125">
        <v>76</v>
      </c>
      <c r="P97" s="129">
        <f>AVERAGE(B97)</f>
        <v>53</v>
      </c>
      <c r="Q97" s="97">
        <f>AVERAGE(D97)</f>
        <v>36.5528301886792</v>
      </c>
      <c r="R97" t="s" s="128">
        <v>76</v>
      </c>
      <c r="S97" s="129">
        <f>AVERAGE(G97)</f>
        <v>34</v>
      </c>
      <c r="T97" s="97">
        <f>AVERAGE(I97)</f>
        <v>37.4705882352941</v>
      </c>
      <c r="U97" t="s" s="128">
        <v>76</v>
      </c>
      <c r="V97" s="129">
        <f>AVERAGE(L97)</f>
        <v>9</v>
      </c>
      <c r="W97" s="97">
        <f>AVERAGE(N97)</f>
        <v>39.3777777777778</v>
      </c>
    </row>
    <row r="98" ht="21.95" customHeight="1">
      <c r="A98" s="152">
        <v>2005</v>
      </c>
      <c r="B98" s="99">
        <v>59</v>
      </c>
      <c r="C98" s="83">
        <v>2138.4</v>
      </c>
      <c r="D98" s="87">
        <v>36.2440677966102</v>
      </c>
      <c r="E98" s="40"/>
      <c r="F98" s="153">
        <v>2005</v>
      </c>
      <c r="G98" s="99">
        <v>32</v>
      </c>
      <c r="H98" s="83">
        <v>1192.7</v>
      </c>
      <c r="I98" s="87">
        <v>37.271875</v>
      </c>
      <c r="J98" s="40"/>
      <c r="K98" s="153">
        <v>2005</v>
      </c>
      <c r="L98" s="99">
        <v>3</v>
      </c>
      <c r="M98" s="83">
        <v>117.9</v>
      </c>
      <c r="N98" s="89">
        <v>39.3</v>
      </c>
      <c r="O98" t="s" s="125">
        <v>75</v>
      </c>
      <c r="P98" s="129">
        <f>AVERAGE(B97:B98)</f>
        <v>56</v>
      </c>
      <c r="Q98" s="97">
        <f>AVERAGE(D97:D98)</f>
        <v>36.3984489926447</v>
      </c>
      <c r="R98" t="s" s="128">
        <v>75</v>
      </c>
      <c r="S98" s="129">
        <f>AVERAGE(G97:G98)</f>
        <v>33</v>
      </c>
      <c r="T98" s="97">
        <f>AVERAGE(I97:I98)</f>
        <v>37.3712316176471</v>
      </c>
      <c r="U98" t="s" s="128">
        <v>75</v>
      </c>
      <c r="V98" s="129">
        <f>AVERAGE(L97:L98)</f>
        <v>6</v>
      </c>
      <c r="W98" s="97">
        <f>AVERAGE(N97:N98)</f>
        <v>39.3388888888889</v>
      </c>
    </row>
    <row r="99" ht="21.95" customHeight="1">
      <c r="A99" s="152">
        <v>2006</v>
      </c>
      <c r="B99" s="99">
        <v>57</v>
      </c>
      <c r="C99" s="83">
        <v>2043.9</v>
      </c>
      <c r="D99" s="87">
        <v>35.8578947368421</v>
      </c>
      <c r="E99" s="40"/>
      <c r="F99" s="153">
        <v>2006</v>
      </c>
      <c r="G99" s="99">
        <v>23</v>
      </c>
      <c r="H99" s="83">
        <v>855.8</v>
      </c>
      <c r="I99" s="87">
        <v>37.2086956521739</v>
      </c>
      <c r="J99" s="40"/>
      <c r="K99" s="153">
        <v>2006</v>
      </c>
      <c r="L99" s="99">
        <v>3</v>
      </c>
      <c r="M99" s="83">
        <v>118.6</v>
      </c>
      <c r="N99" s="89">
        <v>39.5333333333333</v>
      </c>
      <c r="O99" t="s" s="125">
        <v>74</v>
      </c>
      <c r="P99" s="129">
        <f>AVERAGE(B97:B99)</f>
        <v>56.3333333333333</v>
      </c>
      <c r="Q99" s="97">
        <f>AVERAGE(D97:D99)</f>
        <v>36.2182642407105</v>
      </c>
      <c r="R99" t="s" s="128">
        <v>74</v>
      </c>
      <c r="S99" s="129">
        <f>AVERAGE(G97:G99)</f>
        <v>29.6666666666667</v>
      </c>
      <c r="T99" s="97">
        <f>AVERAGE(I97:I99)</f>
        <v>37.3170529624893</v>
      </c>
      <c r="U99" t="s" s="128">
        <v>74</v>
      </c>
      <c r="V99" s="129">
        <f>AVERAGE(L97:L99)</f>
        <v>5</v>
      </c>
      <c r="W99" s="97">
        <f>AVERAGE(N97:N99)</f>
        <v>39.4037037037037</v>
      </c>
    </row>
    <row r="100" ht="21.95" customHeight="1">
      <c r="A100" s="152">
        <v>2007</v>
      </c>
      <c r="B100" s="99">
        <v>38</v>
      </c>
      <c r="C100" s="83">
        <v>1355</v>
      </c>
      <c r="D100" s="87">
        <v>35.6578947368421</v>
      </c>
      <c r="E100" s="40"/>
      <c r="F100" s="153">
        <v>2007</v>
      </c>
      <c r="G100" s="99">
        <v>11</v>
      </c>
      <c r="H100" s="83">
        <v>411.2</v>
      </c>
      <c r="I100" s="87">
        <v>37.3818181818182</v>
      </c>
      <c r="J100" s="40"/>
      <c r="K100" s="153">
        <v>2007</v>
      </c>
      <c r="L100" s="99">
        <v>2</v>
      </c>
      <c r="M100" s="83">
        <v>79.8</v>
      </c>
      <c r="N100" s="89">
        <v>39.9</v>
      </c>
      <c r="O100" t="s" s="125">
        <v>73</v>
      </c>
      <c r="P100" s="129">
        <f>AVERAGE(B97:B100)</f>
        <v>51.75</v>
      </c>
      <c r="Q100" s="97">
        <f>AVERAGE(D97:D100)</f>
        <v>36.0781718647434</v>
      </c>
      <c r="R100" t="s" s="128">
        <v>73</v>
      </c>
      <c r="S100" s="129">
        <f>AVERAGE(G97:G100)</f>
        <v>25</v>
      </c>
      <c r="T100" s="97">
        <f>AVERAGE(I97:I100)</f>
        <v>37.3332442673216</v>
      </c>
      <c r="U100" t="s" s="128">
        <v>73</v>
      </c>
      <c r="V100" s="129">
        <f>AVERAGE(L97:L100)</f>
        <v>4.25</v>
      </c>
      <c r="W100" s="97">
        <f>AVERAGE(N97:N100)</f>
        <v>39.5277777777778</v>
      </c>
    </row>
    <row r="101" ht="21.95" customHeight="1">
      <c r="A101" s="152">
        <v>2008</v>
      </c>
      <c r="B101" s="99">
        <v>35</v>
      </c>
      <c r="C101" s="83">
        <v>1273</v>
      </c>
      <c r="D101" s="87">
        <v>36.3714285714286</v>
      </c>
      <c r="E101" s="40"/>
      <c r="F101" s="153">
        <v>2008</v>
      </c>
      <c r="G101" s="99">
        <v>17</v>
      </c>
      <c r="H101" s="83">
        <v>642.9</v>
      </c>
      <c r="I101" s="87">
        <v>37.8176470588235</v>
      </c>
      <c r="J101" s="40"/>
      <c r="K101" s="153">
        <v>2008</v>
      </c>
      <c r="L101" s="99">
        <v>6</v>
      </c>
      <c r="M101" s="83">
        <v>238.9</v>
      </c>
      <c r="N101" s="89">
        <v>39.8166666666667</v>
      </c>
      <c r="O101" t="s" s="125">
        <v>72</v>
      </c>
      <c r="P101" s="129">
        <f>AVERAGE(B97:B101)</f>
        <v>48.4</v>
      </c>
      <c r="Q101" s="97">
        <f>AVERAGE(D97:D101)</f>
        <v>36.1368232060804</v>
      </c>
      <c r="R101" t="s" s="128">
        <v>72</v>
      </c>
      <c r="S101" s="129">
        <f>AVERAGE(G97:G101)</f>
        <v>23.4</v>
      </c>
      <c r="T101" s="97">
        <f>AVERAGE(I97:I101)</f>
        <v>37.4301248256219</v>
      </c>
      <c r="U101" t="s" s="128">
        <v>72</v>
      </c>
      <c r="V101" s="129">
        <f>AVERAGE(L97:L101)</f>
        <v>4.6</v>
      </c>
      <c r="W101" s="97">
        <f>AVERAGE(N97:N101)</f>
        <v>39.5855555555556</v>
      </c>
    </row>
    <row r="102" ht="21.95" customHeight="1">
      <c r="A102" s="152">
        <v>2009</v>
      </c>
      <c r="B102" s="99">
        <v>39</v>
      </c>
      <c r="C102" s="83">
        <v>1397.9</v>
      </c>
      <c r="D102" s="87">
        <v>35.8435897435897</v>
      </c>
      <c r="E102" s="40"/>
      <c r="F102" s="153">
        <v>2009</v>
      </c>
      <c r="G102" s="99">
        <v>17</v>
      </c>
      <c r="H102" s="83">
        <v>630.3</v>
      </c>
      <c r="I102" s="87">
        <v>37.0764705882353</v>
      </c>
      <c r="J102" s="40"/>
      <c r="K102" s="153">
        <v>2009</v>
      </c>
      <c r="L102" s="99">
        <v>2</v>
      </c>
      <c r="M102" s="83">
        <v>81.59999999999999</v>
      </c>
      <c r="N102" s="89">
        <v>40.8</v>
      </c>
      <c r="O102" t="s" s="125">
        <v>71</v>
      </c>
      <c r="P102" s="129">
        <f>AVERAGE(B97:B102)</f>
        <v>46.8333333333333</v>
      </c>
      <c r="Q102" s="97">
        <f>AVERAGE(D97:D102)</f>
        <v>36.087950962332</v>
      </c>
      <c r="R102" t="s" s="128">
        <v>71</v>
      </c>
      <c r="S102" s="129">
        <f>AVERAGE(G97:G102)</f>
        <v>22.3333333333333</v>
      </c>
      <c r="T102" s="97">
        <f>AVERAGE(I97:I102)</f>
        <v>37.3711824527242</v>
      </c>
      <c r="U102" t="s" s="128">
        <v>71</v>
      </c>
      <c r="V102" s="129">
        <f>AVERAGE(L97:L102)</f>
        <v>4.16666666666667</v>
      </c>
      <c r="W102" s="97">
        <f>AVERAGE(N97:N102)</f>
        <v>39.787962962963</v>
      </c>
    </row>
    <row r="103" ht="21.95" customHeight="1">
      <c r="A103" s="152">
        <v>2010</v>
      </c>
      <c r="B103" s="99">
        <v>17</v>
      </c>
      <c r="C103" s="83">
        <v>609.7</v>
      </c>
      <c r="D103" s="87">
        <v>35.8647058823529</v>
      </c>
      <c r="E103" s="40"/>
      <c r="F103" s="153">
        <v>2010</v>
      </c>
      <c r="G103" s="99">
        <v>9</v>
      </c>
      <c r="H103" s="83">
        <v>329.5</v>
      </c>
      <c r="I103" s="87">
        <v>36.6111111111111</v>
      </c>
      <c r="J103" s="40"/>
      <c r="K103" s="153">
        <v>2010</v>
      </c>
      <c r="L103" s="99">
        <v>0</v>
      </c>
      <c r="M103" s="83">
        <v>0</v>
      </c>
      <c r="N103" s="89"/>
      <c r="O103" t="s" s="125">
        <v>70</v>
      </c>
      <c r="P103" s="129">
        <f>AVERAGE(B97:B103)</f>
        <v>42.5714285714286</v>
      </c>
      <c r="Q103" s="97">
        <f>AVERAGE(D97:D103)</f>
        <v>36.0560588080493</v>
      </c>
      <c r="R103" t="s" s="128">
        <v>70</v>
      </c>
      <c r="S103" s="129">
        <f>AVERAGE(G97:G103)</f>
        <v>20.4285714285714</v>
      </c>
      <c r="T103" s="97">
        <f>AVERAGE(I97:I103)</f>
        <v>37.2626008324937</v>
      </c>
      <c r="U103" t="s" s="128">
        <v>70</v>
      </c>
      <c r="V103" s="129">
        <f>AVERAGE(L97:L103)</f>
        <v>3.57142857142857</v>
      </c>
      <c r="W103" s="97">
        <f>AVERAGE(N97:N103)</f>
        <v>39.787962962963</v>
      </c>
    </row>
    <row r="104" ht="21.95" customHeight="1">
      <c r="A104" s="152">
        <v>2011</v>
      </c>
      <c r="B104" s="99">
        <v>14</v>
      </c>
      <c r="C104" s="83">
        <v>497.2</v>
      </c>
      <c r="D104" s="87">
        <v>35.5142857142857</v>
      </c>
      <c r="E104" s="40"/>
      <c r="F104" s="153">
        <v>2011</v>
      </c>
      <c r="G104" s="99">
        <v>6</v>
      </c>
      <c r="H104" s="83">
        <v>217.5</v>
      </c>
      <c r="I104" s="87">
        <v>36.25</v>
      </c>
      <c r="J104" s="40"/>
      <c r="K104" s="153">
        <v>2011</v>
      </c>
      <c r="L104" s="99">
        <v>0</v>
      </c>
      <c r="M104" s="83">
        <v>0</v>
      </c>
      <c r="N104" s="89"/>
      <c r="O104" t="s" s="125">
        <v>69</v>
      </c>
      <c r="P104" s="129">
        <f>AVERAGE(B97:B104)</f>
        <v>39</v>
      </c>
      <c r="Q104" s="97">
        <f>AVERAGE(D97:D104)</f>
        <v>35.9883371713288</v>
      </c>
      <c r="R104" t="s" s="128">
        <v>69</v>
      </c>
      <c r="S104" s="129">
        <f>AVERAGE(G97:G104)</f>
        <v>18.625</v>
      </c>
      <c r="T104" s="97">
        <f>AVERAGE(I97:I104)</f>
        <v>37.136025728432</v>
      </c>
      <c r="U104" t="s" s="128">
        <v>69</v>
      </c>
      <c r="V104" s="129">
        <f>AVERAGE(L97:L104)</f>
        <v>3.125</v>
      </c>
      <c r="W104" s="97">
        <f>AVERAGE(N97:N104)</f>
        <v>39.787962962963</v>
      </c>
    </row>
    <row r="105" ht="21.95" customHeight="1">
      <c r="A105" s="152">
        <v>2012</v>
      </c>
      <c r="B105" s="99">
        <v>35</v>
      </c>
      <c r="C105" s="83">
        <v>1258.3</v>
      </c>
      <c r="D105" s="87">
        <v>35.9514285714286</v>
      </c>
      <c r="E105" s="40"/>
      <c r="F105" s="153">
        <v>2012</v>
      </c>
      <c r="G105" s="99">
        <v>14</v>
      </c>
      <c r="H105" s="83">
        <v>525.2</v>
      </c>
      <c r="I105" s="87">
        <v>37.5142857142857</v>
      </c>
      <c r="J105" s="40"/>
      <c r="K105" s="153">
        <v>2012</v>
      </c>
      <c r="L105" s="99">
        <v>3</v>
      </c>
      <c r="M105" s="83">
        <v>119.3</v>
      </c>
      <c r="N105" s="89">
        <v>39.7666666666667</v>
      </c>
      <c r="O105" t="s" s="125">
        <v>68</v>
      </c>
      <c r="P105" s="129">
        <f>AVERAGE(B97:B105)</f>
        <v>38.5555555555556</v>
      </c>
      <c r="Q105" s="97">
        <f>AVERAGE(D97:D105)</f>
        <v>35.9842362157843</v>
      </c>
      <c r="R105" t="s" s="128">
        <v>68</v>
      </c>
      <c r="S105" s="129">
        <f>AVERAGE(G97:G105)</f>
        <v>18.1111111111111</v>
      </c>
      <c r="T105" s="97">
        <f>AVERAGE(I97:I105)</f>
        <v>37.1780546157491</v>
      </c>
      <c r="U105" t="s" s="128">
        <v>68</v>
      </c>
      <c r="V105" s="129">
        <f>AVERAGE(L97:L105)</f>
        <v>3.11111111111111</v>
      </c>
      <c r="W105" s="97">
        <f>AVERAGE(N97:N105)</f>
        <v>39.7849206349206</v>
      </c>
    </row>
    <row r="106" ht="21.95" customHeight="1">
      <c r="A106" s="152">
        <v>2013</v>
      </c>
      <c r="B106" s="99">
        <v>58</v>
      </c>
      <c r="C106" s="83">
        <v>2114.3</v>
      </c>
      <c r="D106" s="87">
        <v>36.4534482758621</v>
      </c>
      <c r="E106" s="40"/>
      <c r="F106" s="153">
        <v>2013</v>
      </c>
      <c r="G106" s="99">
        <v>37</v>
      </c>
      <c r="H106" s="83">
        <v>1385.3</v>
      </c>
      <c r="I106" s="87">
        <v>37.4405405405405</v>
      </c>
      <c r="J106" s="40"/>
      <c r="K106" s="153">
        <v>2013</v>
      </c>
      <c r="L106" s="99">
        <v>10</v>
      </c>
      <c r="M106" s="83">
        <v>391.6</v>
      </c>
      <c r="N106" s="89">
        <v>39.16</v>
      </c>
      <c r="O106" t="s" s="125">
        <v>67</v>
      </c>
      <c r="P106" s="129">
        <f>AVERAGE(B97:B106)</f>
        <v>40.5</v>
      </c>
      <c r="Q106" s="97">
        <f>AVERAGE(D97:D106)</f>
        <v>36.0311574217921</v>
      </c>
      <c r="R106" t="s" s="128">
        <v>67</v>
      </c>
      <c r="S106" s="129">
        <f>AVERAGE(G97:G106)</f>
        <v>20</v>
      </c>
      <c r="T106" s="97">
        <f>AVERAGE(I97:I106)</f>
        <v>37.2043032082282</v>
      </c>
      <c r="U106" t="s" s="128">
        <v>67</v>
      </c>
      <c r="V106" s="129">
        <f>AVERAGE(L97:L106)</f>
        <v>3.8</v>
      </c>
      <c r="W106" s="97">
        <f>AVERAGE(N97:N106)</f>
        <v>39.7068055555556</v>
      </c>
    </row>
    <row r="107" ht="21.95" customHeight="1">
      <c r="A107" s="152">
        <v>2014</v>
      </c>
      <c r="B107" s="99">
        <v>71</v>
      </c>
      <c r="C107" s="83">
        <v>2604.8</v>
      </c>
      <c r="D107" s="87">
        <v>36.687323943662</v>
      </c>
      <c r="E107" s="40"/>
      <c r="F107" s="153">
        <v>2014</v>
      </c>
      <c r="G107" s="99">
        <v>38</v>
      </c>
      <c r="H107" s="83">
        <v>1448.7</v>
      </c>
      <c r="I107" s="87">
        <v>38.1236842105263</v>
      </c>
      <c r="J107" s="40"/>
      <c r="K107" s="153">
        <v>2014</v>
      </c>
      <c r="L107" s="99">
        <v>13</v>
      </c>
      <c r="M107" s="83">
        <v>525.3</v>
      </c>
      <c r="N107" s="89">
        <v>40.4076923076923</v>
      </c>
      <c r="O107" t="s" s="125">
        <v>66</v>
      </c>
      <c r="P107" s="129">
        <f>AVERAGE(B97:B107)</f>
        <v>43.2727272727273</v>
      </c>
      <c r="Q107" s="97">
        <f>AVERAGE(D97:D107)</f>
        <v>36.0908089237803</v>
      </c>
      <c r="R107" t="s" s="128">
        <v>66</v>
      </c>
      <c r="S107" s="129">
        <f>AVERAGE(G97:G107)</f>
        <v>21.6363636363636</v>
      </c>
      <c r="T107" s="97">
        <f>AVERAGE(I97:I107)</f>
        <v>37.2878832993462</v>
      </c>
      <c r="U107" t="s" s="128">
        <v>66</v>
      </c>
      <c r="V107" s="129">
        <f>AVERAGE(L97:L107)</f>
        <v>4.63636363636364</v>
      </c>
      <c r="W107" s="97">
        <f>AVERAGE(N97:N107)</f>
        <v>39.7846818613485</v>
      </c>
    </row>
    <row r="108" ht="21.95" customHeight="1">
      <c r="A108" s="152">
        <v>2015</v>
      </c>
      <c r="B108" s="99">
        <v>16</v>
      </c>
      <c r="C108" s="83">
        <v>578.8</v>
      </c>
      <c r="D108" s="87">
        <v>36.175</v>
      </c>
      <c r="E108" s="40"/>
      <c r="F108" s="153">
        <v>2015</v>
      </c>
      <c r="G108" s="99">
        <v>10</v>
      </c>
      <c r="H108" s="83">
        <v>369.5</v>
      </c>
      <c r="I108" s="87">
        <v>36.95</v>
      </c>
      <c r="J108" s="40"/>
      <c r="K108" s="153">
        <v>2015</v>
      </c>
      <c r="L108" s="99">
        <v>0</v>
      </c>
      <c r="M108" s="83">
        <v>0</v>
      </c>
      <c r="N108" s="89"/>
      <c r="O108" t="s" s="125">
        <v>65</v>
      </c>
      <c r="P108" s="129">
        <f>AVERAGE(B97:B108)</f>
        <v>41</v>
      </c>
      <c r="Q108" s="97">
        <f>AVERAGE(D97:D108)</f>
        <v>36.0978248467986</v>
      </c>
      <c r="R108" t="s" s="128">
        <v>65</v>
      </c>
      <c r="S108" s="129">
        <f>AVERAGE(G97:G108)</f>
        <v>20.6666666666667</v>
      </c>
      <c r="T108" s="97">
        <f>AVERAGE(I97:I108)</f>
        <v>37.2597263577341</v>
      </c>
      <c r="U108" t="s" s="128">
        <v>65</v>
      </c>
      <c r="V108" s="129">
        <f>AVERAGE(L97:L108)</f>
        <v>4.25</v>
      </c>
      <c r="W108" s="97">
        <f>AVERAGE(N97:N108)</f>
        <v>39.7846818613485</v>
      </c>
    </row>
    <row r="109" ht="21.95" customHeight="1">
      <c r="A109" s="152">
        <v>2016</v>
      </c>
      <c r="B109" s="99">
        <v>59</v>
      </c>
      <c r="C109" s="83">
        <v>2143.1</v>
      </c>
      <c r="D109" s="87">
        <v>36.3237288135593</v>
      </c>
      <c r="E109" s="40"/>
      <c r="F109" s="153">
        <v>2016</v>
      </c>
      <c r="G109" s="99">
        <v>36</v>
      </c>
      <c r="H109" s="83">
        <v>1337.5</v>
      </c>
      <c r="I109" s="87">
        <v>37.1527777777778</v>
      </c>
      <c r="J109" s="40"/>
      <c r="K109" s="153">
        <v>2016</v>
      </c>
      <c r="L109" s="99">
        <v>6</v>
      </c>
      <c r="M109" s="83">
        <v>236.5</v>
      </c>
      <c r="N109" s="89">
        <v>39.4166666666667</v>
      </c>
      <c r="O109" t="s" s="125">
        <v>64</v>
      </c>
      <c r="P109" s="129">
        <f>AVERAGE(B97:B109)</f>
        <v>42.3846153846154</v>
      </c>
      <c r="Q109" s="97">
        <f>AVERAGE(D97:D109)</f>
        <v>36.115202075011</v>
      </c>
      <c r="R109" t="s" s="128">
        <v>64</v>
      </c>
      <c r="S109" s="129">
        <f>AVERAGE(G97:G109)</f>
        <v>21.8461538461538</v>
      </c>
      <c r="T109" s="97">
        <f>AVERAGE(I97:I109)</f>
        <v>37.2514995438913</v>
      </c>
      <c r="U109" t="s" s="128">
        <v>64</v>
      </c>
      <c r="V109" s="129">
        <f>AVERAGE(L97:L109)</f>
        <v>4.38461538461538</v>
      </c>
      <c r="W109" s="97">
        <f>AVERAGE(N97:N109)</f>
        <v>39.7478803418804</v>
      </c>
    </row>
    <row r="110" ht="21.95" customHeight="1">
      <c r="A110" s="152">
        <v>2017</v>
      </c>
      <c r="B110" s="99">
        <v>73</v>
      </c>
      <c r="C110" s="83">
        <v>2676.4</v>
      </c>
      <c r="D110" s="87">
        <v>36.6630136986301</v>
      </c>
      <c r="E110" s="40"/>
      <c r="F110" s="153">
        <v>2017</v>
      </c>
      <c r="G110" s="99">
        <v>49</v>
      </c>
      <c r="H110" s="83">
        <v>1834.8</v>
      </c>
      <c r="I110" s="87">
        <v>37.4448979591837</v>
      </c>
      <c r="J110" s="40"/>
      <c r="K110" s="153">
        <v>2017</v>
      </c>
      <c r="L110" s="99">
        <v>8</v>
      </c>
      <c r="M110" s="83">
        <v>319.4</v>
      </c>
      <c r="N110" s="89">
        <v>39.925</v>
      </c>
      <c r="O110" t="s" s="125">
        <v>63</v>
      </c>
      <c r="P110" s="129">
        <f>AVERAGE(B97:B110)</f>
        <v>44.5714285714286</v>
      </c>
      <c r="Q110" s="97">
        <f>AVERAGE(D97:D110)</f>
        <v>36.154331476698</v>
      </c>
      <c r="R110" t="s" s="128">
        <v>63</v>
      </c>
      <c r="S110" s="129">
        <f>AVERAGE(G97:G110)</f>
        <v>23.7857142857143</v>
      </c>
      <c r="T110" s="97">
        <f>AVERAGE(I97:I110)</f>
        <v>37.2653137164122</v>
      </c>
      <c r="U110" t="s" s="128">
        <v>63</v>
      </c>
      <c r="V110" s="129">
        <f>AVERAGE(L97:L110)</f>
        <v>4.64285714285714</v>
      </c>
      <c r="W110" s="97">
        <f>AVERAGE(N97:N110)</f>
        <v>39.7639821289821</v>
      </c>
    </row>
    <row r="111" ht="21.95" customHeight="1">
      <c r="A111" s="152">
        <v>2018</v>
      </c>
      <c r="B111" s="99">
        <v>35</v>
      </c>
      <c r="C111" s="83">
        <v>1277</v>
      </c>
      <c r="D111" s="87">
        <v>36.4857142857143</v>
      </c>
      <c r="E111" s="40"/>
      <c r="F111" s="153">
        <v>2018</v>
      </c>
      <c r="G111" s="99">
        <v>17</v>
      </c>
      <c r="H111" s="83">
        <v>644.2</v>
      </c>
      <c r="I111" s="87">
        <v>37.8941176470588</v>
      </c>
      <c r="J111" s="40"/>
      <c r="K111" s="153">
        <v>2018</v>
      </c>
      <c r="L111" s="99">
        <v>6</v>
      </c>
      <c r="M111" s="83">
        <v>234.2</v>
      </c>
      <c r="N111" s="89">
        <v>39.0333333333333</v>
      </c>
      <c r="O111" t="s" s="125">
        <v>62</v>
      </c>
      <c r="P111" s="129">
        <f>AVERAGE(B97:B111)</f>
        <v>43.9333333333333</v>
      </c>
      <c r="Q111" s="97">
        <f>AVERAGE(D97:D111)</f>
        <v>36.1764236639658</v>
      </c>
      <c r="R111" t="s" s="128">
        <v>62</v>
      </c>
      <c r="S111" s="129">
        <f>AVERAGE(G97:G111)</f>
        <v>23.3333333333333</v>
      </c>
      <c r="T111" s="97">
        <f>AVERAGE(I97:I111)</f>
        <v>37.3072339784553</v>
      </c>
      <c r="U111" t="s" s="128">
        <v>62</v>
      </c>
      <c r="V111" s="129">
        <f>AVERAGE(L97:L111)</f>
        <v>4.73333333333333</v>
      </c>
      <c r="W111" s="97">
        <f>AVERAGE(N97:N111)</f>
        <v>39.7030947293447</v>
      </c>
    </row>
    <row r="112" ht="21.95" customHeight="1">
      <c r="A112" s="152">
        <v>2019</v>
      </c>
      <c r="B112" s="99">
        <v>96</v>
      </c>
      <c r="C112" s="83">
        <v>3537.9</v>
      </c>
      <c r="D112" s="87">
        <v>36.853125</v>
      </c>
      <c r="E112" s="40"/>
      <c r="F112" s="153">
        <v>2019</v>
      </c>
      <c r="G112" s="99">
        <v>63</v>
      </c>
      <c r="H112" s="83">
        <v>2383.8</v>
      </c>
      <c r="I112" s="87">
        <v>37.8380952380952</v>
      </c>
      <c r="J112" s="40"/>
      <c r="K112" s="153">
        <v>2019</v>
      </c>
      <c r="L112" s="99">
        <v>22</v>
      </c>
      <c r="M112" s="83">
        <v>877.3</v>
      </c>
      <c r="N112" s="89">
        <v>39.8772727272727</v>
      </c>
      <c r="O112" t="s" s="125">
        <v>61</v>
      </c>
      <c r="P112" s="129">
        <f>AVERAGE(B97:B112)</f>
        <v>47.1875</v>
      </c>
      <c r="Q112" s="97">
        <f>AVERAGE(D97:D112)</f>
        <v>36.2187174974679</v>
      </c>
      <c r="R112" t="s" s="128">
        <v>61</v>
      </c>
      <c r="S112" s="129">
        <f>AVERAGE(G97:G112)</f>
        <v>25.8125</v>
      </c>
      <c r="T112" s="97">
        <f>AVERAGE(I97:I112)</f>
        <v>37.3404128071828</v>
      </c>
      <c r="U112" t="s" s="128">
        <v>61</v>
      </c>
      <c r="V112" s="129">
        <f>AVERAGE(L97:L112)</f>
        <v>5.8125</v>
      </c>
      <c r="W112" s="97">
        <f>AVERAGE(N97:N112)</f>
        <v>39.7164930368777</v>
      </c>
    </row>
    <row r="113" ht="21.95" customHeight="1">
      <c r="A113" s="152">
        <v>2020</v>
      </c>
      <c r="B113" s="99">
        <v>62</v>
      </c>
      <c r="C113" s="83">
        <v>2268.1</v>
      </c>
      <c r="D113" s="87">
        <v>36.5822580645161</v>
      </c>
      <c r="E113" s="40"/>
      <c r="F113" s="153">
        <v>2020</v>
      </c>
      <c r="G113" s="99">
        <v>41</v>
      </c>
      <c r="H113" s="83">
        <v>1530.7</v>
      </c>
      <c r="I113" s="87">
        <v>37.3341463414634</v>
      </c>
      <c r="J113" s="40"/>
      <c r="K113" s="153">
        <v>2020</v>
      </c>
      <c r="L113" s="99">
        <v>9</v>
      </c>
      <c r="M113" s="83">
        <v>354.4</v>
      </c>
      <c r="N113" s="89">
        <v>39.3777777777778</v>
      </c>
      <c r="O113" t="s" s="125">
        <v>60</v>
      </c>
      <c r="P113" s="129">
        <f>AVERAGE(B97:B113)</f>
        <v>48.0588235294118</v>
      </c>
      <c r="Q113" s="97">
        <f>AVERAGE(D97:D113)</f>
        <v>36.2401022367061</v>
      </c>
      <c r="R113" t="s" s="128">
        <v>60</v>
      </c>
      <c r="S113" s="129">
        <f>AVERAGE(G97:G113)</f>
        <v>26.7058823529412</v>
      </c>
      <c r="T113" s="97">
        <f>AVERAGE(I97:I113)</f>
        <v>37.3400441915522</v>
      </c>
      <c r="U113" t="s" s="128">
        <v>60</v>
      </c>
      <c r="V113" s="129">
        <f>AVERAGE(L97:L113)</f>
        <v>6</v>
      </c>
      <c r="W113" s="97">
        <f>AVERAGE(N97:N113)</f>
        <v>39.6922990897991</v>
      </c>
    </row>
    <row r="114" ht="21.95" customHeight="1">
      <c r="A114" s="152">
        <v>2021</v>
      </c>
      <c r="B114" s="99">
        <v>32</v>
      </c>
      <c r="C114" s="83">
        <v>1162.9</v>
      </c>
      <c r="D114" s="87">
        <v>36.340625</v>
      </c>
      <c r="E114" s="40"/>
      <c r="F114" s="153">
        <v>2021</v>
      </c>
      <c r="G114" s="99">
        <v>17</v>
      </c>
      <c r="H114" s="83">
        <v>638.8</v>
      </c>
      <c r="I114" s="87">
        <v>37.5764705882353</v>
      </c>
      <c r="J114" s="40"/>
      <c r="K114" s="153">
        <v>2021</v>
      </c>
      <c r="L114" s="99">
        <v>4</v>
      </c>
      <c r="M114" s="83">
        <v>159.3</v>
      </c>
      <c r="N114" s="89">
        <v>39.825</v>
      </c>
      <c r="O114" t="s" s="125">
        <v>59</v>
      </c>
      <c r="P114" s="129">
        <f>AVERAGE(B97:B114)</f>
        <v>47.1666666666667</v>
      </c>
      <c r="Q114" s="97">
        <f>AVERAGE(D97:D114)</f>
        <v>36.2456868346668</v>
      </c>
      <c r="R114" t="s" s="128">
        <v>59</v>
      </c>
      <c r="S114" s="129">
        <f>AVERAGE(G97:G114)</f>
        <v>26.1666666666667</v>
      </c>
      <c r="T114" s="97">
        <f>AVERAGE(I97:I114)</f>
        <v>37.3531789913679</v>
      </c>
      <c r="U114" t="s" s="128">
        <v>59</v>
      </c>
      <c r="V114" s="129">
        <f>AVERAGE(L97:L114)</f>
        <v>5.88888888888889</v>
      </c>
      <c r="W114" s="97">
        <f>AVERAGE(N97:N114)</f>
        <v>39.7011458171458</v>
      </c>
    </row>
    <row r="115" ht="21.95" customHeight="1">
      <c r="A115" s="152">
        <v>2022</v>
      </c>
      <c r="B115" s="99">
        <v>20</v>
      </c>
      <c r="C115" s="83">
        <v>715.6</v>
      </c>
      <c r="D115" s="87">
        <v>35.78</v>
      </c>
      <c r="E115" s="40"/>
      <c r="F115" s="153">
        <v>2022</v>
      </c>
      <c r="G115" s="99">
        <v>8</v>
      </c>
      <c r="H115" s="83">
        <v>296.1</v>
      </c>
      <c r="I115" s="87">
        <v>37.0125</v>
      </c>
      <c r="J115" s="40"/>
      <c r="K115" s="153">
        <v>2022</v>
      </c>
      <c r="L115" s="99">
        <v>1</v>
      </c>
      <c r="M115" s="83">
        <v>39.6</v>
      </c>
      <c r="N115" s="89">
        <v>39.6</v>
      </c>
      <c r="O115" t="s" s="125">
        <v>58</v>
      </c>
      <c r="P115" s="129">
        <f>AVERAGE(B97:B115)</f>
        <v>45.7368421052632</v>
      </c>
      <c r="Q115" s="97">
        <f>AVERAGE(D97:D115)</f>
        <v>36.2211770012633</v>
      </c>
      <c r="R115" t="s" s="128">
        <v>58</v>
      </c>
      <c r="S115" s="129">
        <f>AVERAGE(G97:G115)</f>
        <v>25.2105263157895</v>
      </c>
      <c r="T115" s="97">
        <f>AVERAGE(I97:I115)</f>
        <v>37.335248518138</v>
      </c>
      <c r="U115" t="s" s="128">
        <v>58</v>
      </c>
      <c r="V115" s="129">
        <f>AVERAGE(L97:L115)</f>
        <v>5.63157894736842</v>
      </c>
      <c r="W115" s="97">
        <f>AVERAGE(N97:N115)</f>
        <v>39.6948242035742</v>
      </c>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t="s" s="165">
        <v>259</v>
      </c>
      <c r="C137" s="83"/>
      <c r="D137" s="87"/>
      <c r="E137" s="40"/>
      <c r="F137" t="s" s="95">
        <v>67</v>
      </c>
      <c r="G137" t="s" s="165">
        <v>259</v>
      </c>
      <c r="H137" s="83"/>
      <c r="I137" s="87"/>
      <c r="J137" s="40"/>
      <c r="K137" t="s" s="95">
        <v>67</v>
      </c>
      <c r="L137" t="s" s="165">
        <v>259</v>
      </c>
      <c r="M137" s="83"/>
      <c r="N137" s="89"/>
      <c r="O137" s="96"/>
      <c r="P137" s="83"/>
      <c r="Q137" s="83"/>
      <c r="R137" s="84"/>
      <c r="S137" s="83"/>
      <c r="T137" s="83"/>
      <c r="U137" s="84"/>
      <c r="V137" s="83"/>
      <c r="W137" s="97"/>
    </row>
    <row r="138" ht="21.95" customHeight="1">
      <c r="A138" t="s" s="98">
        <v>79</v>
      </c>
      <c r="B138" s="99">
        <f>AVERAGE(B86:B95)</f>
        <v>38.8</v>
      </c>
      <c r="C138" s="83">
        <f>AVERAGE(C86:C95)</f>
        <v>1407.43</v>
      </c>
      <c r="D138" s="87">
        <f>AVERAGE(D86:D95)</f>
        <v>36.2488295332061</v>
      </c>
      <c r="E138" s="40"/>
      <c r="F138" t="s" s="100">
        <v>79</v>
      </c>
      <c r="G138" s="99">
        <f>AVERAGE(G86:G95)</f>
        <v>19</v>
      </c>
      <c r="H138" s="83">
        <f>AVERAGE(H86:H95)</f>
        <v>714.27</v>
      </c>
      <c r="I138" s="87">
        <f>AVERAGE(I86:I95)</f>
        <v>37.6609866685946</v>
      </c>
      <c r="J138" s="40"/>
      <c r="K138" t="s" s="100">
        <v>79</v>
      </c>
      <c r="L138" s="99">
        <f>AVERAGE(L86:L95)</f>
        <v>4.8</v>
      </c>
      <c r="M138" s="83">
        <f>AVERAGE(M86:M95)</f>
        <v>191</v>
      </c>
      <c r="N138" s="264">
        <f>AVERAGE(N86:N95)</f>
        <v>39.7237037037037</v>
      </c>
      <c r="O138" s="96"/>
      <c r="P138" s="83"/>
      <c r="Q138" s="83"/>
      <c r="R138" s="84"/>
      <c r="S138" s="83"/>
      <c r="T138" s="83"/>
      <c r="U138" s="84"/>
      <c r="V138" s="83"/>
      <c r="W138" s="97"/>
    </row>
    <row r="139" ht="21.95" customHeight="1">
      <c r="A139" t="s" s="98">
        <v>80</v>
      </c>
      <c r="B139" s="83">
        <f>AVERAGE(B97:B106)</f>
        <v>40.5</v>
      </c>
      <c r="C139" s="83">
        <f>AVERAGE(C97:C106)</f>
        <v>1462.5</v>
      </c>
      <c r="D139" s="87">
        <f>AVERAGE(D97:D106)</f>
        <v>36.0311574217921</v>
      </c>
      <c r="E139" s="40"/>
      <c r="F139" t="s" s="100">
        <v>80</v>
      </c>
      <c r="G139" s="83">
        <f>AVERAGE(G97:G106)</f>
        <v>20</v>
      </c>
      <c r="H139" s="83">
        <f>AVERAGE(H97:H106)</f>
        <v>746.4400000000001</v>
      </c>
      <c r="I139" s="87">
        <f>AVERAGE(I97:I106)</f>
        <v>37.2043032082282</v>
      </c>
      <c r="J139" s="40"/>
      <c r="K139" t="s" s="100">
        <v>80</v>
      </c>
      <c r="L139" s="83">
        <f>AVERAGE(L97:L106)</f>
        <v>3.8</v>
      </c>
      <c r="M139" s="83">
        <f>AVERAGE(M97:M106)</f>
        <v>150.21</v>
      </c>
      <c r="N139" s="264">
        <f>AVERAGE(N97:N106)</f>
        <v>39.7068055555556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99">
        <f>AVERAGE(B86:B95)</f>
        <v>38.8</v>
      </c>
      <c r="C141" s="83">
        <f>AVERAGE(C86:C95)</f>
        <v>1407.43</v>
      </c>
      <c r="D141" s="87">
        <f>AVERAGE(D86:D95)</f>
        <v>36.2488295332061</v>
      </c>
      <c r="E141" s="40"/>
      <c r="F141" t="s" s="104">
        <v>82</v>
      </c>
      <c r="G141" s="99">
        <f>AVERAGE(G86:G95)</f>
        <v>19</v>
      </c>
      <c r="H141" s="83">
        <f>AVERAGE(H86:H95)</f>
        <v>714.27</v>
      </c>
      <c r="I141" s="87">
        <f>AVERAGE(I86:I95)</f>
        <v>37.6609866685946</v>
      </c>
      <c r="J141" s="40"/>
      <c r="K141" t="s" s="104">
        <v>82</v>
      </c>
      <c r="L141" s="99">
        <f>AVERAGE(L86:L95)</f>
        <v>4.8</v>
      </c>
      <c r="M141" s="83">
        <f>AVERAGE(M86:M95)</f>
        <v>191</v>
      </c>
      <c r="N141" s="264">
        <f>AVERAGE(N86:N95)</f>
        <v>39.7237037037037</v>
      </c>
      <c r="O141" s="96"/>
      <c r="P141" s="83"/>
      <c r="Q141" s="83"/>
      <c r="R141" s="84"/>
      <c r="S141" s="83"/>
      <c r="T141" s="83"/>
      <c r="U141" s="84"/>
      <c r="V141" s="83"/>
      <c r="W141" s="97"/>
    </row>
    <row r="142" ht="21.95" customHeight="1">
      <c r="A142" t="s" s="103">
        <v>83</v>
      </c>
      <c r="B142" s="83">
        <f>AVERAGE(B97:B106)</f>
        <v>40.5</v>
      </c>
      <c r="C142" s="83">
        <f>AVERAGE(C97:C106)</f>
        <v>1462.5</v>
      </c>
      <c r="D142" s="87">
        <f>AVERAGE(D97:D106)</f>
        <v>36.0311574217921</v>
      </c>
      <c r="E142" s="40"/>
      <c r="F142" t="s" s="104">
        <v>83</v>
      </c>
      <c r="G142" s="83">
        <f>AVERAGE(G97:G106)</f>
        <v>20</v>
      </c>
      <c r="H142" s="83">
        <f>AVERAGE(H97:H106)</f>
        <v>746.4400000000001</v>
      </c>
      <c r="I142" s="87">
        <f>AVERAGE(I97:I106)</f>
        <v>37.2043032082282</v>
      </c>
      <c r="J142" s="40"/>
      <c r="K142" t="s" s="104">
        <v>83</v>
      </c>
      <c r="L142" s="83">
        <f>AVERAGE(L97:L106)</f>
        <v>3.8</v>
      </c>
      <c r="M142" s="83">
        <f>AVERAGE(M97:M106)</f>
        <v>150.21</v>
      </c>
      <c r="N142" s="264">
        <f>AVERAGE(N97:N106)</f>
        <v>39.7068055555556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AVERAGE(B91:B95)</f>
        <v>41.4</v>
      </c>
      <c r="C145" s="83">
        <f>AVERAGE(C91:C95)</f>
        <v>1499.14</v>
      </c>
      <c r="D145" s="87">
        <f>AVERAGE(D91:D95)</f>
        <v>36.1780988282454</v>
      </c>
      <c r="E145" s="40"/>
      <c r="F145" t="s" s="100">
        <v>79</v>
      </c>
      <c r="G145" s="83">
        <f>AVERAGE(G91:G95)</f>
        <v>20.2</v>
      </c>
      <c r="H145" s="83">
        <f>AVERAGE(H91:H95)</f>
        <v>757.4</v>
      </c>
      <c r="I145" s="87">
        <f>AVERAGE(I91:I95)</f>
        <v>37.6258030075188</v>
      </c>
      <c r="J145" s="40"/>
      <c r="K145" t="s" s="100">
        <v>79</v>
      </c>
      <c r="L145" s="83">
        <f>AVERAGE(L91:L95)</f>
        <v>4.8</v>
      </c>
      <c r="M145" s="83">
        <f>AVERAGE(M91:M95)</f>
        <v>190.26</v>
      </c>
      <c r="N145" s="264">
        <f>AVERAGE(N91:N95)</f>
        <v>39.7704444444445</v>
      </c>
      <c r="O145" s="96"/>
      <c r="P145" s="83"/>
      <c r="Q145" s="83"/>
      <c r="R145" s="84"/>
      <c r="S145" s="83"/>
      <c r="T145" s="83"/>
      <c r="U145" s="84"/>
      <c r="V145" s="83"/>
      <c r="W145" s="97"/>
    </row>
    <row r="146" ht="21.95" customHeight="1">
      <c r="A146" t="s" s="98">
        <v>80</v>
      </c>
      <c r="B146" s="83">
        <f>AVERAGE(B97:B101)</f>
        <v>48.4</v>
      </c>
      <c r="C146" s="83">
        <f>AVERAGE(C97:C101)</f>
        <v>1749.52</v>
      </c>
      <c r="D146" s="87">
        <f>AVERAGE(D97:D101)</f>
        <v>36.1368232060804</v>
      </c>
      <c r="E146" s="40"/>
      <c r="F146" t="s" s="100">
        <v>80</v>
      </c>
      <c r="G146" s="83">
        <f>AVERAGE(G97:G101)</f>
        <v>23.4</v>
      </c>
      <c r="H146" s="83">
        <f>AVERAGE(H97:H101)</f>
        <v>875.3200000000001</v>
      </c>
      <c r="I146" s="87">
        <f>AVERAGE(I97:I101)</f>
        <v>37.4301248256219</v>
      </c>
      <c r="J146" s="40"/>
      <c r="K146" t="s" s="100">
        <v>80</v>
      </c>
      <c r="L146" s="83">
        <f>AVERAGE(L97:L101)</f>
        <v>4.6</v>
      </c>
      <c r="M146" s="83">
        <f>AVERAGE(M97:M101)</f>
        <v>181.92</v>
      </c>
      <c r="N146" s="264">
        <f>AVERAGE(N97:N101)</f>
        <v>39.5855555555556</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AVERAGE(B91:B95)</f>
        <v>41.4</v>
      </c>
      <c r="C148" s="83">
        <f>AVERAGE(C91:C95)</f>
        <v>1499.14</v>
      </c>
      <c r="D148" s="87">
        <f>AVERAGE(D91:D95)</f>
        <v>36.1780988282454</v>
      </c>
      <c r="E148" s="40"/>
      <c r="F148" t="s" s="104">
        <v>82</v>
      </c>
      <c r="G148" s="83">
        <f>AVERAGE(G91:G95)</f>
        <v>20.2</v>
      </c>
      <c r="H148" s="83">
        <f>AVERAGE(H91:H95)</f>
        <v>757.4</v>
      </c>
      <c r="I148" s="87">
        <f>AVERAGE(I91:I95)</f>
        <v>37.6258030075188</v>
      </c>
      <c r="J148" s="40"/>
      <c r="K148" t="s" s="104">
        <v>82</v>
      </c>
      <c r="L148" s="83">
        <f>AVERAGE(L91:L95)</f>
        <v>4.8</v>
      </c>
      <c r="M148" s="83">
        <f>AVERAGE(M91:M95)</f>
        <v>190.26</v>
      </c>
      <c r="N148" s="264">
        <f>AVERAGE(N91:N95)</f>
        <v>39.7704444444445</v>
      </c>
      <c r="O148" s="96"/>
      <c r="P148" s="83"/>
      <c r="Q148" s="83"/>
      <c r="R148" s="84"/>
      <c r="S148" s="83"/>
      <c r="T148" s="83"/>
      <c r="U148" s="84"/>
      <c r="V148" s="83"/>
      <c r="W148" s="97"/>
    </row>
    <row r="149" ht="21.95" customHeight="1">
      <c r="A149" t="s" s="103">
        <v>83</v>
      </c>
      <c r="B149" s="83">
        <f>AVERAGE(B97:B101)</f>
        <v>48.4</v>
      </c>
      <c r="C149" s="83">
        <f>AVERAGE(C97:C101)</f>
        <v>1749.52</v>
      </c>
      <c r="D149" s="87">
        <f>AVERAGE(D97:D101)</f>
        <v>36.1368232060804</v>
      </c>
      <c r="E149" s="40"/>
      <c r="F149" t="s" s="104">
        <v>83</v>
      </c>
      <c r="G149" s="83">
        <f>AVERAGE(G97:G101)</f>
        <v>23.4</v>
      </c>
      <c r="H149" s="83">
        <f>AVERAGE(H97:H101)</f>
        <v>875.3200000000001</v>
      </c>
      <c r="I149" s="87">
        <f>AVERAGE(I97:I101)</f>
        <v>37.4301248256219</v>
      </c>
      <c r="J149" s="40"/>
      <c r="K149" t="s" s="104">
        <v>83</v>
      </c>
      <c r="L149" s="83">
        <f>AVERAGE(L97:L101)</f>
        <v>4.6</v>
      </c>
      <c r="M149" s="83">
        <f>AVERAGE(M97:M101)</f>
        <v>181.92</v>
      </c>
      <c r="N149" s="264">
        <f>AVERAGE(N97:N101)</f>
        <v>39.5855555555556</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264"/>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264"/>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5" customWidth="1"/>
    <col min="2" max="4" width="12.1719" style="265" customWidth="1"/>
    <col min="5" max="5" width="1.35156" style="265" customWidth="1"/>
    <col min="6" max="6" width="10" style="265" customWidth="1"/>
    <col min="7" max="9" width="12.1719" style="265" customWidth="1"/>
    <col min="10" max="10" width="1.35156" style="265" customWidth="1"/>
    <col min="11" max="11" width="10" style="265" customWidth="1"/>
    <col min="12" max="14" width="12.1719" style="265" customWidth="1"/>
    <col min="15" max="15" width="10.8516" style="265" customWidth="1"/>
    <col min="16" max="17" width="6.5" style="265" customWidth="1"/>
    <col min="18" max="18" width="10.8516" style="265" customWidth="1"/>
    <col min="19" max="20" width="6.5" style="265" customWidth="1"/>
    <col min="21" max="21" width="10.8516" style="265" customWidth="1"/>
    <col min="22" max="23" width="6.5" style="265" customWidth="1"/>
    <col min="24" max="16384" width="16.3516" style="265" customWidth="1"/>
  </cols>
  <sheetData>
    <row r="1" ht="63.8" customHeight="1">
      <c r="A1" t="s" s="134">
        <v>261</v>
      </c>
      <c r="B1" t="s" s="191">
        <v>40</v>
      </c>
      <c r="C1" t="s" s="191">
        <v>41</v>
      </c>
      <c r="D1" t="s" s="192">
        <v>42</v>
      </c>
      <c r="E1" s="29"/>
      <c r="F1" t="s" s="137">
        <v>262</v>
      </c>
      <c r="G1" t="s" s="191">
        <v>44</v>
      </c>
      <c r="H1" t="s" s="191">
        <v>45</v>
      </c>
      <c r="I1" t="s" s="192">
        <v>46</v>
      </c>
      <c r="J1" s="29"/>
      <c r="K1" t="s" s="137">
        <v>141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6</v>
      </c>
      <c r="C3" s="83">
        <v>229</v>
      </c>
      <c r="D3" s="87">
        <v>38.1666666666667</v>
      </c>
      <c r="E3" s="40"/>
      <c r="F3" s="153">
        <v>1910</v>
      </c>
      <c r="G3" s="99">
        <v>2</v>
      </c>
      <c r="H3" s="83">
        <v>77.3</v>
      </c>
      <c r="I3" s="87">
        <v>38.65</v>
      </c>
      <c r="J3" s="40"/>
      <c r="K3" s="153">
        <v>1910</v>
      </c>
      <c r="L3" s="99">
        <v>0</v>
      </c>
      <c r="M3" s="83">
        <v>0</v>
      </c>
      <c r="N3" s="89"/>
      <c r="O3" s="148"/>
      <c r="P3" s="143"/>
      <c r="Q3" s="154"/>
      <c r="R3" s="151"/>
      <c r="S3" s="143"/>
      <c r="T3" s="154"/>
      <c r="U3" s="151"/>
      <c r="V3" s="143"/>
      <c r="W3" s="154"/>
    </row>
    <row r="4" ht="21.95" customHeight="1">
      <c r="A4" s="152">
        <v>1911</v>
      </c>
      <c r="B4" s="99">
        <v>13</v>
      </c>
      <c r="C4" s="83">
        <v>500.4</v>
      </c>
      <c r="D4" s="87">
        <v>38.4923076923077</v>
      </c>
      <c r="E4" s="40"/>
      <c r="F4" s="153">
        <v>1911</v>
      </c>
      <c r="G4" s="99">
        <v>5</v>
      </c>
      <c r="H4" s="83">
        <v>197.9</v>
      </c>
      <c r="I4" s="87">
        <v>39.58</v>
      </c>
      <c r="J4" s="40"/>
      <c r="K4" s="153">
        <v>1911</v>
      </c>
      <c r="L4" s="99">
        <v>1</v>
      </c>
      <c r="M4" s="83">
        <v>40</v>
      </c>
      <c r="N4" s="89">
        <v>40</v>
      </c>
      <c r="O4" s="155"/>
      <c r="P4" s="129"/>
      <c r="Q4" s="97"/>
      <c r="R4" s="156"/>
      <c r="S4" s="129"/>
      <c r="T4" s="97"/>
      <c r="U4" s="156"/>
      <c r="V4" s="129"/>
      <c r="W4" s="97"/>
    </row>
    <row r="5" ht="21.95" customHeight="1">
      <c r="A5" s="152">
        <v>1912</v>
      </c>
      <c r="B5" s="99">
        <v>43</v>
      </c>
      <c r="C5" s="83">
        <v>1653.7</v>
      </c>
      <c r="D5" s="87">
        <v>38.4581395348837</v>
      </c>
      <c r="E5" s="40"/>
      <c r="F5" s="153">
        <v>1912</v>
      </c>
      <c r="G5" s="99">
        <v>17</v>
      </c>
      <c r="H5" s="83">
        <v>668.4</v>
      </c>
      <c r="I5" s="87">
        <v>39.3176470588235</v>
      </c>
      <c r="J5" s="40"/>
      <c r="K5" s="153">
        <v>1912</v>
      </c>
      <c r="L5" s="99">
        <v>4</v>
      </c>
      <c r="M5" s="83">
        <v>160.6</v>
      </c>
      <c r="N5" s="89">
        <v>40.15</v>
      </c>
      <c r="O5" s="155"/>
      <c r="P5" s="129"/>
      <c r="Q5" s="97"/>
      <c r="R5" s="156"/>
      <c r="S5" s="129"/>
      <c r="T5" s="97"/>
      <c r="U5" s="156"/>
      <c r="V5" s="129"/>
      <c r="W5" s="97"/>
    </row>
    <row r="6" ht="21.95" customHeight="1">
      <c r="A6" s="152">
        <v>1913</v>
      </c>
      <c r="B6" s="99">
        <v>39</v>
      </c>
      <c r="C6" s="83">
        <v>1527.3</v>
      </c>
      <c r="D6" s="87">
        <v>39.1615384615385</v>
      </c>
      <c r="E6" s="40"/>
      <c r="F6" s="153">
        <v>1913</v>
      </c>
      <c r="G6" s="99">
        <v>22</v>
      </c>
      <c r="H6" s="83">
        <v>881.7</v>
      </c>
      <c r="I6" s="87">
        <v>40.0772727272727</v>
      </c>
      <c r="J6" s="40"/>
      <c r="K6" s="153">
        <v>1913</v>
      </c>
      <c r="L6" s="99">
        <v>12</v>
      </c>
      <c r="M6" s="83">
        <v>490.8</v>
      </c>
      <c r="N6" s="89">
        <v>40.9</v>
      </c>
      <c r="O6" s="155"/>
      <c r="P6" s="129"/>
      <c r="Q6" s="97"/>
      <c r="R6" s="156"/>
      <c r="S6" s="129"/>
      <c r="T6" s="97"/>
      <c r="U6" s="156"/>
      <c r="V6" s="129"/>
      <c r="W6" s="97"/>
    </row>
    <row r="7" ht="21.95" customHeight="1">
      <c r="A7" s="152">
        <v>1914</v>
      </c>
      <c r="B7" s="99">
        <v>3</v>
      </c>
      <c r="C7" s="83">
        <v>114.7</v>
      </c>
      <c r="D7" s="87">
        <v>38.2333333333333</v>
      </c>
      <c r="E7" s="40"/>
      <c r="F7" s="153">
        <v>1914</v>
      </c>
      <c r="G7" s="99">
        <v>1</v>
      </c>
      <c r="H7" s="83">
        <v>39.6</v>
      </c>
      <c r="I7" s="87">
        <v>39.6</v>
      </c>
      <c r="J7" s="40"/>
      <c r="K7" s="153">
        <v>1914</v>
      </c>
      <c r="L7" s="99">
        <v>0</v>
      </c>
      <c r="M7" s="83">
        <v>0</v>
      </c>
      <c r="N7" s="89"/>
      <c r="O7" s="155"/>
      <c r="P7" s="129"/>
      <c r="Q7" s="97"/>
      <c r="R7" s="156"/>
      <c r="S7" s="129"/>
      <c r="T7" s="97"/>
      <c r="U7" s="156"/>
      <c r="V7" s="129"/>
      <c r="W7" s="97"/>
    </row>
    <row r="8" ht="21.95" customHeight="1">
      <c r="A8" s="152">
        <v>1915</v>
      </c>
      <c r="B8" s="99">
        <v>43</v>
      </c>
      <c r="C8" s="83">
        <v>1650</v>
      </c>
      <c r="D8" s="87">
        <v>38.3720930232558</v>
      </c>
      <c r="E8" s="40"/>
      <c r="F8" s="153">
        <v>1915</v>
      </c>
      <c r="G8" s="99">
        <v>16</v>
      </c>
      <c r="H8" s="83">
        <v>627.6</v>
      </c>
      <c r="I8" s="87">
        <v>39.225</v>
      </c>
      <c r="J8" s="40"/>
      <c r="K8" s="153">
        <v>1915</v>
      </c>
      <c r="L8" s="99">
        <v>2</v>
      </c>
      <c r="M8" s="83">
        <v>80</v>
      </c>
      <c r="N8" s="89">
        <v>40</v>
      </c>
      <c r="O8" s="155"/>
      <c r="P8" s="129"/>
      <c r="Q8" s="97"/>
      <c r="R8" s="156"/>
      <c r="S8" s="129"/>
      <c r="T8" s="97"/>
      <c r="U8" s="156"/>
      <c r="V8" s="129"/>
      <c r="W8" s="97"/>
    </row>
    <row r="9" ht="21.95" customHeight="1">
      <c r="A9" s="152">
        <v>1916</v>
      </c>
      <c r="B9" s="99">
        <v>10</v>
      </c>
      <c r="C9" s="83">
        <v>380.1</v>
      </c>
      <c r="D9" s="87">
        <v>38.01</v>
      </c>
      <c r="E9" s="40"/>
      <c r="F9" s="153">
        <v>1916</v>
      </c>
      <c r="G9" s="99">
        <v>2</v>
      </c>
      <c r="H9" s="83">
        <v>77.8</v>
      </c>
      <c r="I9" s="87">
        <v>38.9</v>
      </c>
      <c r="J9" s="40"/>
      <c r="K9" s="153">
        <v>1916</v>
      </c>
      <c r="L9" s="99">
        <v>0</v>
      </c>
      <c r="M9" s="83">
        <v>0</v>
      </c>
      <c r="N9" s="89"/>
      <c r="O9" s="155"/>
      <c r="P9" s="129"/>
      <c r="Q9" s="97"/>
      <c r="R9" s="156"/>
      <c r="S9" s="129"/>
      <c r="T9" s="97"/>
      <c r="U9" s="156"/>
      <c r="V9" s="129"/>
      <c r="W9" s="97"/>
    </row>
    <row r="10" ht="21.95" customHeight="1">
      <c r="A10" s="152">
        <v>1917</v>
      </c>
      <c r="B10" s="99">
        <v>2</v>
      </c>
      <c r="C10" s="83">
        <v>76.59999999999999</v>
      </c>
      <c r="D10" s="87">
        <v>38.3</v>
      </c>
      <c r="E10" s="40"/>
      <c r="F10" s="153">
        <v>1917</v>
      </c>
      <c r="G10" s="99">
        <v>0</v>
      </c>
      <c r="H10" s="83">
        <v>0</v>
      </c>
      <c r="I10" s="87"/>
      <c r="J10" s="40"/>
      <c r="K10" s="153">
        <v>1917</v>
      </c>
      <c r="L10" s="99">
        <v>0</v>
      </c>
      <c r="M10" s="83">
        <v>0</v>
      </c>
      <c r="N10" s="89"/>
      <c r="O10" s="155"/>
      <c r="P10" s="129"/>
      <c r="Q10" s="97"/>
      <c r="R10" s="156"/>
      <c r="S10" s="129"/>
      <c r="T10" s="97"/>
      <c r="U10" s="156"/>
      <c r="V10" s="129"/>
      <c r="W10" s="97"/>
    </row>
    <row r="11" ht="21.95" customHeight="1">
      <c r="A11" s="152">
        <v>1918</v>
      </c>
      <c r="B11" s="99">
        <v>26</v>
      </c>
      <c r="C11" s="83">
        <v>999</v>
      </c>
      <c r="D11" s="87">
        <v>38.4230769230769</v>
      </c>
      <c r="E11" s="40"/>
      <c r="F11" s="153">
        <v>1918</v>
      </c>
      <c r="G11" s="99">
        <v>12</v>
      </c>
      <c r="H11" s="83">
        <v>466.6</v>
      </c>
      <c r="I11" s="87">
        <v>38.8833333333333</v>
      </c>
      <c r="J11" s="40"/>
      <c r="K11" s="153">
        <v>1918</v>
      </c>
      <c r="L11" s="99">
        <v>0</v>
      </c>
      <c r="M11" s="83">
        <v>0</v>
      </c>
      <c r="N11" s="89"/>
      <c r="O11" s="155"/>
      <c r="P11" s="129"/>
      <c r="Q11" s="97"/>
      <c r="R11" s="156"/>
      <c r="S11" s="129"/>
      <c r="T11" s="97"/>
      <c r="U11" s="156"/>
      <c r="V11" s="129"/>
      <c r="W11" s="97"/>
    </row>
    <row r="12" ht="21.95" customHeight="1">
      <c r="A12" s="152">
        <v>1919</v>
      </c>
      <c r="B12" s="99">
        <v>19</v>
      </c>
      <c r="C12" s="83">
        <v>739</v>
      </c>
      <c r="D12" s="87">
        <v>38.8947368421053</v>
      </c>
      <c r="E12" s="40"/>
      <c r="F12" s="153">
        <v>1919</v>
      </c>
      <c r="G12" s="99">
        <v>9</v>
      </c>
      <c r="H12" s="83">
        <v>360.6</v>
      </c>
      <c r="I12" s="87">
        <v>40.0666666666667</v>
      </c>
      <c r="J12" s="40"/>
      <c r="K12" s="153">
        <v>1919</v>
      </c>
      <c r="L12" s="99">
        <v>5</v>
      </c>
      <c r="M12" s="83">
        <v>203.9</v>
      </c>
      <c r="N12" s="89">
        <v>40.78</v>
      </c>
      <c r="O12" s="155"/>
      <c r="P12" s="129"/>
      <c r="Q12" s="97"/>
      <c r="R12" s="156"/>
      <c r="S12" s="129"/>
      <c r="T12" s="97"/>
      <c r="U12" s="156"/>
      <c r="V12" s="129"/>
      <c r="W12" s="97"/>
    </row>
    <row r="13" ht="21.95" customHeight="1">
      <c r="A13" s="152">
        <v>1920</v>
      </c>
      <c r="B13" s="99">
        <v>12</v>
      </c>
      <c r="C13" s="83">
        <v>456.4</v>
      </c>
      <c r="D13" s="87">
        <v>38.0333333333333</v>
      </c>
      <c r="E13" s="40"/>
      <c r="F13" s="153">
        <v>1920</v>
      </c>
      <c r="G13" s="99">
        <v>1</v>
      </c>
      <c r="H13" s="83">
        <v>38.9</v>
      </c>
      <c r="I13" s="87">
        <v>38.9</v>
      </c>
      <c r="J13" s="40"/>
      <c r="K13" s="153">
        <v>1920</v>
      </c>
      <c r="L13" s="99">
        <v>0</v>
      </c>
      <c r="M13" s="83">
        <v>0</v>
      </c>
      <c r="N13" s="89"/>
      <c r="O13" s="155"/>
      <c r="P13" s="129"/>
      <c r="Q13" s="97"/>
      <c r="R13" s="156"/>
      <c r="S13" s="129"/>
      <c r="T13" s="97"/>
      <c r="U13" s="156"/>
      <c r="V13" s="129"/>
      <c r="W13" s="97"/>
    </row>
    <row r="14" ht="21.95" customHeight="1">
      <c r="A14" s="152">
        <v>1921</v>
      </c>
      <c r="B14" s="99">
        <v>22</v>
      </c>
      <c r="C14" s="83">
        <v>851.9</v>
      </c>
      <c r="D14" s="87">
        <v>38.7227272727273</v>
      </c>
      <c r="E14" s="40"/>
      <c r="F14" s="153">
        <v>1921</v>
      </c>
      <c r="G14" s="99">
        <v>12</v>
      </c>
      <c r="H14" s="83">
        <v>473.2</v>
      </c>
      <c r="I14" s="87">
        <v>39.4333333333333</v>
      </c>
      <c r="J14" s="40"/>
      <c r="K14" s="153">
        <v>1921</v>
      </c>
      <c r="L14" s="99">
        <v>3</v>
      </c>
      <c r="M14" s="83">
        <v>121.6</v>
      </c>
      <c r="N14" s="89">
        <v>40.5333333333333</v>
      </c>
      <c r="O14" s="155"/>
      <c r="P14" s="129"/>
      <c r="Q14" s="97"/>
      <c r="R14" s="156"/>
      <c r="S14" s="129"/>
      <c r="T14" s="97"/>
      <c r="U14" s="156"/>
      <c r="V14" s="129"/>
      <c r="W14" s="97"/>
    </row>
    <row r="15" ht="21.95" customHeight="1">
      <c r="A15" s="152">
        <v>1922</v>
      </c>
      <c r="B15" s="99">
        <v>11</v>
      </c>
      <c r="C15" s="83">
        <v>422.6</v>
      </c>
      <c r="D15" s="87">
        <v>38.4181818181818</v>
      </c>
      <c r="E15" s="40"/>
      <c r="F15" s="153">
        <v>1922</v>
      </c>
      <c r="G15" s="99">
        <v>5</v>
      </c>
      <c r="H15" s="83">
        <v>195.9</v>
      </c>
      <c r="I15" s="87">
        <v>39.18</v>
      </c>
      <c r="J15" s="40"/>
      <c r="K15" s="153">
        <v>1922</v>
      </c>
      <c r="L15" s="99">
        <v>0</v>
      </c>
      <c r="M15" s="83">
        <v>0</v>
      </c>
      <c r="N15" s="89"/>
      <c r="O15" s="155"/>
      <c r="P15" s="129"/>
      <c r="Q15" s="97"/>
      <c r="R15" s="156"/>
      <c r="S15" s="129"/>
      <c r="T15" s="97"/>
      <c r="U15" s="156"/>
      <c r="V15" s="129"/>
      <c r="W15" s="97"/>
    </row>
    <row r="16" ht="21.95" customHeight="1">
      <c r="A16" s="152">
        <v>1923</v>
      </c>
      <c r="B16" s="99">
        <v>39</v>
      </c>
      <c r="C16" s="83">
        <v>1502.6</v>
      </c>
      <c r="D16" s="87">
        <v>38.5282051282051</v>
      </c>
      <c r="E16" s="40"/>
      <c r="F16" s="153">
        <v>1923</v>
      </c>
      <c r="G16" s="99">
        <v>17</v>
      </c>
      <c r="H16" s="83">
        <v>669.2</v>
      </c>
      <c r="I16" s="87">
        <v>39.3647058823529</v>
      </c>
      <c r="J16" s="40"/>
      <c r="K16" s="153">
        <v>1923</v>
      </c>
      <c r="L16" s="99">
        <v>2</v>
      </c>
      <c r="M16" s="83">
        <v>81</v>
      </c>
      <c r="N16" s="89">
        <v>40.5</v>
      </c>
      <c r="O16" s="155"/>
      <c r="P16" s="129"/>
      <c r="Q16" s="97"/>
      <c r="R16" s="156"/>
      <c r="S16" s="129"/>
      <c r="T16" s="97"/>
      <c r="U16" s="156"/>
      <c r="V16" s="129"/>
      <c r="W16" s="97"/>
    </row>
    <row r="17" ht="21.95" customHeight="1">
      <c r="A17" s="152">
        <v>1924</v>
      </c>
      <c r="B17" s="99">
        <v>25</v>
      </c>
      <c r="C17" s="83">
        <v>965.4</v>
      </c>
      <c r="D17" s="87">
        <v>38.616</v>
      </c>
      <c r="E17" s="40"/>
      <c r="F17" s="153">
        <v>1924</v>
      </c>
      <c r="G17" s="99">
        <v>10</v>
      </c>
      <c r="H17" s="83">
        <v>397.1</v>
      </c>
      <c r="I17" s="87">
        <v>39.71</v>
      </c>
      <c r="J17" s="40"/>
      <c r="K17" s="153">
        <v>1924</v>
      </c>
      <c r="L17" s="99">
        <v>3</v>
      </c>
      <c r="M17" s="83">
        <v>124</v>
      </c>
      <c r="N17" s="89">
        <v>41.3333333333333</v>
      </c>
      <c r="O17" s="155"/>
      <c r="P17" s="129"/>
      <c r="Q17" s="97"/>
      <c r="R17" s="156"/>
      <c r="S17" s="129"/>
      <c r="T17" s="97"/>
      <c r="U17" s="156"/>
      <c r="V17" s="129"/>
      <c r="W17" s="97"/>
    </row>
    <row r="18" ht="21.95" customHeight="1">
      <c r="A18" s="152">
        <v>1925</v>
      </c>
      <c r="B18" s="99">
        <v>25</v>
      </c>
      <c r="C18" s="83">
        <v>953.5</v>
      </c>
      <c r="D18" s="87">
        <v>38.14</v>
      </c>
      <c r="E18" s="40"/>
      <c r="F18" s="153">
        <v>1925</v>
      </c>
      <c r="G18" s="99">
        <v>5</v>
      </c>
      <c r="H18" s="83">
        <v>195.4</v>
      </c>
      <c r="I18" s="87">
        <v>39.08</v>
      </c>
      <c r="J18" s="40"/>
      <c r="K18" s="153">
        <v>1925</v>
      </c>
      <c r="L18" s="99">
        <v>0</v>
      </c>
      <c r="M18" s="83">
        <v>0</v>
      </c>
      <c r="N18" s="89"/>
      <c r="O18" s="155"/>
      <c r="P18" s="129"/>
      <c r="Q18" s="97"/>
      <c r="R18" s="156"/>
      <c r="S18" s="129"/>
      <c r="T18" s="97"/>
      <c r="U18" s="156"/>
      <c r="V18" s="129"/>
      <c r="W18" s="97"/>
    </row>
    <row r="19" ht="21.95" customHeight="1">
      <c r="A19" s="152">
        <v>1926</v>
      </c>
      <c r="B19" s="99">
        <v>42</v>
      </c>
      <c r="C19" s="83">
        <v>1622.9</v>
      </c>
      <c r="D19" s="87">
        <v>38.6404761904762</v>
      </c>
      <c r="E19" s="40"/>
      <c r="F19" s="153">
        <v>1926</v>
      </c>
      <c r="G19" s="99">
        <v>21</v>
      </c>
      <c r="H19" s="83">
        <v>823.8</v>
      </c>
      <c r="I19" s="87">
        <v>39.2285714285714</v>
      </c>
      <c r="J19" s="40"/>
      <c r="K19" s="153">
        <v>1926</v>
      </c>
      <c r="L19" s="99">
        <v>4</v>
      </c>
      <c r="M19" s="83">
        <v>161.3</v>
      </c>
      <c r="N19" s="89">
        <v>40.325</v>
      </c>
      <c r="O19" s="155"/>
      <c r="P19" s="129"/>
      <c r="Q19" s="97"/>
      <c r="R19" s="156"/>
      <c r="S19" s="129"/>
      <c r="T19" s="97"/>
      <c r="U19" s="156"/>
      <c r="V19" s="129"/>
      <c r="W19" s="97"/>
    </row>
    <row r="20" ht="21.95" customHeight="1">
      <c r="A20" s="152">
        <v>1927</v>
      </c>
      <c r="B20" s="99">
        <v>13</v>
      </c>
      <c r="C20" s="83">
        <v>500.3</v>
      </c>
      <c r="D20" s="87">
        <v>38.4846153846154</v>
      </c>
      <c r="E20" s="40"/>
      <c r="F20" s="153">
        <v>1927</v>
      </c>
      <c r="G20" s="99">
        <v>5</v>
      </c>
      <c r="H20" s="83">
        <v>195.4</v>
      </c>
      <c r="I20" s="87">
        <v>39.08</v>
      </c>
      <c r="J20" s="40"/>
      <c r="K20" s="153">
        <v>1927</v>
      </c>
      <c r="L20" s="99">
        <v>0</v>
      </c>
      <c r="M20" s="83">
        <v>0</v>
      </c>
      <c r="N20" s="89"/>
      <c r="O20" s="155"/>
      <c r="P20" s="129"/>
      <c r="Q20" s="97"/>
      <c r="R20" s="156"/>
      <c r="S20" s="129"/>
      <c r="T20" s="97"/>
      <c r="U20" s="156"/>
      <c r="V20" s="129"/>
      <c r="W20" s="97"/>
    </row>
    <row r="21" ht="21.95" customHeight="1">
      <c r="A21" s="152">
        <v>1928</v>
      </c>
      <c r="B21" s="99">
        <v>55</v>
      </c>
      <c r="C21" s="83">
        <v>2120.5</v>
      </c>
      <c r="D21" s="87">
        <v>38.5545454545455</v>
      </c>
      <c r="E21" s="40"/>
      <c r="F21" s="153">
        <v>1928</v>
      </c>
      <c r="G21" s="99">
        <v>19</v>
      </c>
      <c r="H21" s="83">
        <v>752.7</v>
      </c>
      <c r="I21" s="87">
        <v>39.6157894736842</v>
      </c>
      <c r="J21" s="40"/>
      <c r="K21" s="153">
        <v>1928</v>
      </c>
      <c r="L21" s="99">
        <v>9</v>
      </c>
      <c r="M21" s="83">
        <v>361.2</v>
      </c>
      <c r="N21" s="89">
        <v>40.1333333333333</v>
      </c>
      <c r="O21" s="155"/>
      <c r="P21" s="129"/>
      <c r="Q21" s="97"/>
      <c r="R21" s="156"/>
      <c r="S21" s="129"/>
      <c r="T21" s="97"/>
      <c r="U21" s="156"/>
      <c r="V21" s="129"/>
      <c r="W21" s="97"/>
    </row>
    <row r="22" ht="21.95" customHeight="1">
      <c r="A22" s="152">
        <v>1929</v>
      </c>
      <c r="B22" s="99">
        <v>31</v>
      </c>
      <c r="C22" s="83">
        <v>1194.4</v>
      </c>
      <c r="D22" s="87">
        <v>38.5290322580645</v>
      </c>
      <c r="E22" s="40"/>
      <c r="F22" s="153">
        <v>1929</v>
      </c>
      <c r="G22" s="99">
        <v>11</v>
      </c>
      <c r="H22" s="83">
        <v>434.9</v>
      </c>
      <c r="I22" s="87">
        <v>39.5363636363636</v>
      </c>
      <c r="J22" s="40"/>
      <c r="K22" s="153">
        <v>1929</v>
      </c>
      <c r="L22" s="99">
        <v>4</v>
      </c>
      <c r="M22" s="83">
        <v>163</v>
      </c>
      <c r="N22" s="89">
        <v>40.75</v>
      </c>
      <c r="O22" s="155"/>
      <c r="P22" s="129"/>
      <c r="Q22" s="97"/>
      <c r="R22" s="156"/>
      <c r="S22" s="129"/>
      <c r="T22" s="97"/>
      <c r="U22" s="156"/>
      <c r="V22" s="129"/>
      <c r="W22" s="97"/>
    </row>
    <row r="23" ht="21.95" customHeight="1">
      <c r="A23" s="152">
        <v>1930</v>
      </c>
      <c r="B23" s="99">
        <v>9</v>
      </c>
      <c r="C23" s="83">
        <v>345.3</v>
      </c>
      <c r="D23" s="87">
        <v>38.3666666666667</v>
      </c>
      <c r="E23" s="40"/>
      <c r="F23" s="153">
        <v>1930</v>
      </c>
      <c r="G23" s="99">
        <v>3</v>
      </c>
      <c r="H23" s="83">
        <v>117.7</v>
      </c>
      <c r="I23" s="87">
        <v>39.2333333333333</v>
      </c>
      <c r="J23" s="40"/>
      <c r="K23" s="153">
        <v>1930</v>
      </c>
      <c r="L23" s="99">
        <v>0</v>
      </c>
      <c r="M23" s="83">
        <v>0</v>
      </c>
      <c r="N23" s="89"/>
      <c r="O23" s="155"/>
      <c r="P23" s="129"/>
      <c r="Q23" s="97"/>
      <c r="R23" s="156"/>
      <c r="S23" s="129"/>
      <c r="T23" s="97"/>
      <c r="U23" s="156"/>
      <c r="V23" s="129"/>
      <c r="W23" s="97"/>
    </row>
    <row r="24" ht="21.95" customHeight="1">
      <c r="A24" s="152">
        <v>1931</v>
      </c>
      <c r="B24" s="99">
        <v>28</v>
      </c>
      <c r="C24" s="83">
        <v>1078.5</v>
      </c>
      <c r="D24" s="87">
        <v>38.5178571428571</v>
      </c>
      <c r="E24" s="40"/>
      <c r="F24" s="153">
        <v>1931</v>
      </c>
      <c r="G24" s="99">
        <v>12</v>
      </c>
      <c r="H24" s="83">
        <v>470.8</v>
      </c>
      <c r="I24" s="87">
        <v>39.2333333333333</v>
      </c>
      <c r="J24" s="40"/>
      <c r="K24" s="153">
        <v>1931</v>
      </c>
      <c r="L24" s="99">
        <v>2</v>
      </c>
      <c r="M24" s="83">
        <v>83</v>
      </c>
      <c r="N24" s="89">
        <v>41.5</v>
      </c>
      <c r="O24" s="155"/>
      <c r="P24" s="129"/>
      <c r="Q24" s="97"/>
      <c r="R24" s="156"/>
      <c r="S24" s="129"/>
      <c r="T24" s="97"/>
      <c r="U24" s="156"/>
      <c r="V24" s="129"/>
      <c r="W24" s="97"/>
    </row>
    <row r="25" ht="21.95" customHeight="1">
      <c r="A25" s="152">
        <v>1932</v>
      </c>
      <c r="B25" s="99">
        <v>54</v>
      </c>
      <c r="C25" s="83">
        <v>2081.1</v>
      </c>
      <c r="D25" s="87">
        <v>38.5388888888889</v>
      </c>
      <c r="E25" s="40"/>
      <c r="F25" s="153">
        <v>1932</v>
      </c>
      <c r="G25" s="99">
        <v>20</v>
      </c>
      <c r="H25" s="83">
        <v>794.4</v>
      </c>
      <c r="I25" s="87">
        <v>39.72</v>
      </c>
      <c r="J25" s="40"/>
      <c r="K25" s="153">
        <v>1932</v>
      </c>
      <c r="L25" s="99">
        <v>8</v>
      </c>
      <c r="M25" s="83">
        <v>326.2</v>
      </c>
      <c r="N25" s="89">
        <v>40.775</v>
      </c>
      <c r="O25" s="155"/>
      <c r="P25" s="129"/>
      <c r="Q25" s="97"/>
      <c r="R25" s="156"/>
      <c r="S25" s="129"/>
      <c r="T25" s="97"/>
      <c r="U25" s="156"/>
      <c r="V25" s="129"/>
      <c r="W25" s="97"/>
    </row>
    <row r="26" ht="21.95" customHeight="1">
      <c r="A26" s="152">
        <v>1933</v>
      </c>
      <c r="B26" s="99">
        <v>8</v>
      </c>
      <c r="C26" s="83">
        <v>305.2</v>
      </c>
      <c r="D26" s="87">
        <v>38.15</v>
      </c>
      <c r="E26" s="40"/>
      <c r="F26" s="153">
        <v>1933</v>
      </c>
      <c r="G26" s="99">
        <v>1</v>
      </c>
      <c r="H26" s="83">
        <v>38.4</v>
      </c>
      <c r="I26" s="87">
        <v>38.4</v>
      </c>
      <c r="J26" s="40"/>
      <c r="K26" s="153">
        <v>1933</v>
      </c>
      <c r="L26" s="99">
        <v>0</v>
      </c>
      <c r="M26" s="83">
        <v>0</v>
      </c>
      <c r="N26" s="89"/>
      <c r="O26" s="155"/>
      <c r="P26" s="129"/>
      <c r="Q26" s="97"/>
      <c r="R26" s="156"/>
      <c r="S26" s="129"/>
      <c r="T26" s="97"/>
      <c r="U26" s="156"/>
      <c r="V26" s="129"/>
      <c r="W26" s="97"/>
    </row>
    <row r="27" ht="21.95" customHeight="1">
      <c r="A27" s="152">
        <v>1934</v>
      </c>
      <c r="B27" s="99">
        <v>33</v>
      </c>
      <c r="C27" s="83">
        <v>1279.2</v>
      </c>
      <c r="D27" s="87">
        <v>38.7636363636364</v>
      </c>
      <c r="E27" s="40"/>
      <c r="F27" s="153">
        <v>1934</v>
      </c>
      <c r="G27" s="99">
        <v>16</v>
      </c>
      <c r="H27" s="83">
        <v>637.2</v>
      </c>
      <c r="I27" s="87">
        <v>39.825</v>
      </c>
      <c r="J27" s="40"/>
      <c r="K27" s="153">
        <v>1934</v>
      </c>
      <c r="L27" s="99">
        <v>7</v>
      </c>
      <c r="M27" s="83">
        <v>286</v>
      </c>
      <c r="N27" s="89">
        <v>40.8571428571429</v>
      </c>
      <c r="O27" s="155"/>
      <c r="P27" s="129"/>
      <c r="Q27" s="97"/>
      <c r="R27" s="156"/>
      <c r="S27" s="129"/>
      <c r="T27" s="97"/>
      <c r="U27" s="156"/>
      <c r="V27" s="129"/>
      <c r="W27" s="97"/>
    </row>
    <row r="28" ht="21.95" customHeight="1">
      <c r="A28" s="152">
        <v>1935</v>
      </c>
      <c r="B28" s="99">
        <v>59</v>
      </c>
      <c r="C28" s="83">
        <v>2298.7</v>
      </c>
      <c r="D28" s="87">
        <v>38.9610169491525</v>
      </c>
      <c r="E28" s="40"/>
      <c r="F28" s="153">
        <v>1935</v>
      </c>
      <c r="G28" s="99">
        <v>42</v>
      </c>
      <c r="H28" s="83">
        <v>1652.9</v>
      </c>
      <c r="I28" s="87">
        <v>39.3547619047619</v>
      </c>
      <c r="J28" s="40"/>
      <c r="K28" s="153">
        <v>1935</v>
      </c>
      <c r="L28" s="99">
        <v>10</v>
      </c>
      <c r="M28" s="83">
        <v>402.4</v>
      </c>
      <c r="N28" s="89">
        <v>40.24</v>
      </c>
      <c r="O28" s="155"/>
      <c r="P28" s="129"/>
      <c r="Q28" s="97"/>
      <c r="R28" s="156"/>
      <c r="S28" s="129"/>
      <c r="T28" s="97"/>
      <c r="U28" s="156"/>
      <c r="V28" s="129"/>
      <c r="W28" s="97"/>
    </row>
    <row r="29" ht="21.95" customHeight="1">
      <c r="A29" s="152">
        <v>1936</v>
      </c>
      <c r="B29" s="99">
        <v>31</v>
      </c>
      <c r="C29" s="83">
        <v>1186.6</v>
      </c>
      <c r="D29" s="87">
        <v>38.2774193548387</v>
      </c>
      <c r="E29" s="40"/>
      <c r="F29" s="153">
        <v>1936</v>
      </c>
      <c r="G29" s="99">
        <v>12</v>
      </c>
      <c r="H29" s="83">
        <v>469.5</v>
      </c>
      <c r="I29" s="87">
        <v>39.125</v>
      </c>
      <c r="J29" s="40"/>
      <c r="K29" s="153">
        <v>1936</v>
      </c>
      <c r="L29" s="99">
        <v>1</v>
      </c>
      <c r="M29" s="83">
        <v>40</v>
      </c>
      <c r="N29" s="89">
        <v>40</v>
      </c>
      <c r="O29" s="155"/>
      <c r="P29" s="129"/>
      <c r="Q29" s="97"/>
      <c r="R29" s="156"/>
      <c r="S29" s="129"/>
      <c r="T29" s="97"/>
      <c r="U29" s="156"/>
      <c r="V29" s="129"/>
      <c r="W29" s="97"/>
    </row>
    <row r="30" ht="21.95" customHeight="1">
      <c r="A30" s="152">
        <v>1937</v>
      </c>
      <c r="B30" s="99">
        <v>30</v>
      </c>
      <c r="C30" s="83">
        <v>1158.4</v>
      </c>
      <c r="D30" s="87">
        <v>38.6133333333333</v>
      </c>
      <c r="E30" s="40"/>
      <c r="F30" s="153">
        <v>1937</v>
      </c>
      <c r="G30" s="99">
        <v>18</v>
      </c>
      <c r="H30" s="83">
        <v>703.7</v>
      </c>
      <c r="I30" s="87">
        <v>39.0944444444444</v>
      </c>
      <c r="J30" s="40"/>
      <c r="K30" s="153">
        <v>1937</v>
      </c>
      <c r="L30" s="99">
        <v>3</v>
      </c>
      <c r="M30" s="83">
        <v>121</v>
      </c>
      <c r="N30" s="89">
        <v>40.3333333333333</v>
      </c>
      <c r="O30" s="155"/>
      <c r="P30" s="129"/>
      <c r="Q30" s="97"/>
      <c r="R30" s="156"/>
      <c r="S30" s="129"/>
      <c r="T30" s="97"/>
      <c r="U30" s="156"/>
      <c r="V30" s="129"/>
      <c r="W30" s="97"/>
    </row>
    <row r="31" ht="21.95" customHeight="1">
      <c r="A31" s="152">
        <v>1938</v>
      </c>
      <c r="B31" s="99">
        <v>33</v>
      </c>
      <c r="C31" s="83">
        <v>1285.2</v>
      </c>
      <c r="D31" s="87">
        <v>38.9454545454545</v>
      </c>
      <c r="E31" s="40"/>
      <c r="F31" s="153">
        <v>1938</v>
      </c>
      <c r="G31" s="99">
        <v>20</v>
      </c>
      <c r="H31" s="83">
        <v>792.1</v>
      </c>
      <c r="I31" s="87">
        <v>39.605</v>
      </c>
      <c r="J31" s="40"/>
      <c r="K31" s="153">
        <v>1938</v>
      </c>
      <c r="L31" s="99">
        <v>7</v>
      </c>
      <c r="M31" s="83">
        <v>284.1</v>
      </c>
      <c r="N31" s="89">
        <v>40.5857142857143</v>
      </c>
      <c r="O31" s="155"/>
      <c r="P31" s="129"/>
      <c r="Q31" s="97"/>
      <c r="R31" s="156"/>
      <c r="S31" s="129"/>
      <c r="T31" s="97"/>
      <c r="U31" s="156"/>
      <c r="V31" s="129"/>
      <c r="W31" s="97"/>
    </row>
    <row r="32" ht="21.95" customHeight="1">
      <c r="A32" s="152">
        <v>1939</v>
      </c>
      <c r="B32" s="99">
        <v>20</v>
      </c>
      <c r="C32" s="83">
        <v>773.6</v>
      </c>
      <c r="D32" s="87">
        <v>38.68</v>
      </c>
      <c r="E32" s="40"/>
      <c r="F32" s="153">
        <v>1939</v>
      </c>
      <c r="G32" s="99">
        <v>9</v>
      </c>
      <c r="H32" s="83">
        <v>355.1</v>
      </c>
      <c r="I32" s="87">
        <v>39.4555555555556</v>
      </c>
      <c r="J32" s="40"/>
      <c r="K32" s="153">
        <v>1939</v>
      </c>
      <c r="L32" s="99">
        <v>2</v>
      </c>
      <c r="M32" s="83">
        <v>80.59999999999999</v>
      </c>
      <c r="N32" s="89">
        <v>40.3</v>
      </c>
      <c r="O32" s="155"/>
      <c r="P32" s="129"/>
      <c r="Q32" s="97"/>
      <c r="R32" s="156"/>
      <c r="S32" s="129"/>
      <c r="T32" s="97"/>
      <c r="U32" s="156"/>
      <c r="V32" s="129"/>
      <c r="W32" s="97"/>
    </row>
    <row r="33" ht="21.95" customHeight="1">
      <c r="A33" s="152">
        <v>1940</v>
      </c>
      <c r="B33" s="99">
        <v>33</v>
      </c>
      <c r="C33" s="83">
        <v>1280.6</v>
      </c>
      <c r="D33" s="87">
        <v>38.8060606060606</v>
      </c>
      <c r="E33" s="40"/>
      <c r="F33" s="153">
        <v>1940</v>
      </c>
      <c r="G33" s="99">
        <v>19</v>
      </c>
      <c r="H33" s="83">
        <v>750.2</v>
      </c>
      <c r="I33" s="87">
        <v>39.4842105263158</v>
      </c>
      <c r="J33" s="40"/>
      <c r="K33" s="153">
        <v>1940</v>
      </c>
      <c r="L33" s="99">
        <v>6</v>
      </c>
      <c r="M33" s="83">
        <v>244.8</v>
      </c>
      <c r="N33" s="89">
        <v>40.8</v>
      </c>
      <c r="O33" s="155"/>
      <c r="P33" s="129"/>
      <c r="Q33" s="97"/>
      <c r="R33" s="156"/>
      <c r="S33" s="129"/>
      <c r="T33" s="97"/>
      <c r="U33" s="156"/>
      <c r="V33" s="129"/>
      <c r="W33" s="97"/>
    </row>
    <row r="34" ht="21.95" customHeight="1">
      <c r="A34" s="152">
        <v>1941</v>
      </c>
      <c r="B34" s="99">
        <v>33</v>
      </c>
      <c r="C34" s="83">
        <v>1265.2</v>
      </c>
      <c r="D34" s="87">
        <v>38.3393939393939</v>
      </c>
      <c r="E34" s="40"/>
      <c r="F34" s="153">
        <v>1941</v>
      </c>
      <c r="G34" s="99">
        <v>8</v>
      </c>
      <c r="H34" s="83">
        <v>315.2</v>
      </c>
      <c r="I34" s="87">
        <v>39.4</v>
      </c>
      <c r="J34" s="40"/>
      <c r="K34" s="153">
        <v>1941</v>
      </c>
      <c r="L34" s="99">
        <v>2</v>
      </c>
      <c r="M34" s="83">
        <v>80.3</v>
      </c>
      <c r="N34" s="89">
        <v>40.15</v>
      </c>
      <c r="O34" s="155"/>
      <c r="P34" s="129"/>
      <c r="Q34" s="97"/>
      <c r="R34" s="156"/>
      <c r="S34" s="129"/>
      <c r="T34" s="97"/>
      <c r="U34" s="156"/>
      <c r="V34" s="129"/>
      <c r="W34" s="97"/>
    </row>
    <row r="35" ht="21.95" customHeight="1">
      <c r="A35" s="152">
        <v>1942</v>
      </c>
      <c r="B35" s="99">
        <v>28</v>
      </c>
      <c r="C35" s="83">
        <v>1076.6</v>
      </c>
      <c r="D35" s="87">
        <v>38.45</v>
      </c>
      <c r="E35" s="40"/>
      <c r="F35" s="153">
        <v>1942</v>
      </c>
      <c r="G35" s="99">
        <v>11</v>
      </c>
      <c r="H35" s="83">
        <v>430.5</v>
      </c>
      <c r="I35" s="87">
        <v>39.1363636363636</v>
      </c>
      <c r="J35" s="40"/>
      <c r="K35" s="153">
        <v>1942</v>
      </c>
      <c r="L35" s="99">
        <v>1</v>
      </c>
      <c r="M35" s="83">
        <v>40</v>
      </c>
      <c r="N35" s="89">
        <v>40</v>
      </c>
      <c r="O35" s="155"/>
      <c r="P35" s="129"/>
      <c r="Q35" s="97"/>
      <c r="R35" s="156"/>
      <c r="S35" s="129"/>
      <c r="T35" s="97"/>
      <c r="U35" s="156"/>
      <c r="V35" s="129"/>
      <c r="W35" s="97"/>
    </row>
    <row r="36" ht="21.95" customHeight="1">
      <c r="A36" s="152">
        <v>1943</v>
      </c>
      <c r="B36" s="99">
        <v>46</v>
      </c>
      <c r="C36" s="83">
        <v>1777.4</v>
      </c>
      <c r="D36" s="87">
        <v>38.6391304347826</v>
      </c>
      <c r="E36" s="40"/>
      <c r="F36" s="153">
        <v>1943</v>
      </c>
      <c r="G36" s="99">
        <v>20</v>
      </c>
      <c r="H36" s="83">
        <v>791.1</v>
      </c>
      <c r="I36" s="87">
        <v>39.555</v>
      </c>
      <c r="J36" s="40"/>
      <c r="K36" s="153">
        <v>1943</v>
      </c>
      <c r="L36" s="99">
        <v>6</v>
      </c>
      <c r="M36" s="83">
        <v>244</v>
      </c>
      <c r="N36" s="89">
        <v>40.6666666666667</v>
      </c>
      <c r="O36" s="155"/>
      <c r="P36" s="129"/>
      <c r="Q36" s="97"/>
      <c r="R36" s="156"/>
      <c r="S36" s="129"/>
      <c r="T36" s="97"/>
      <c r="U36" s="156"/>
      <c r="V36" s="129"/>
      <c r="W36" s="97"/>
    </row>
    <row r="37" ht="21.95" customHeight="1">
      <c r="A37" s="152">
        <v>1944</v>
      </c>
      <c r="B37" s="99">
        <v>27</v>
      </c>
      <c r="C37" s="83">
        <v>1048.9</v>
      </c>
      <c r="D37" s="87">
        <v>38.8481481481481</v>
      </c>
      <c r="E37" s="40"/>
      <c r="F37" s="153">
        <v>1944</v>
      </c>
      <c r="G37" s="99">
        <v>14</v>
      </c>
      <c r="H37" s="83">
        <v>554.5</v>
      </c>
      <c r="I37" s="87">
        <v>39.6071428571429</v>
      </c>
      <c r="J37" s="40"/>
      <c r="K37" s="153">
        <v>1944</v>
      </c>
      <c r="L37" s="99">
        <v>6</v>
      </c>
      <c r="M37" s="83">
        <v>241.7</v>
      </c>
      <c r="N37" s="89">
        <v>40.2833333333333</v>
      </c>
      <c r="O37" s="155"/>
      <c r="P37" s="129"/>
      <c r="Q37" s="97"/>
      <c r="R37" s="156"/>
      <c r="S37" s="129"/>
      <c r="T37" s="97"/>
      <c r="U37" s="156"/>
      <c r="V37" s="129"/>
      <c r="W37" s="97"/>
    </row>
    <row r="38" ht="21.95" customHeight="1">
      <c r="A38" s="152">
        <v>1945</v>
      </c>
      <c r="B38" s="99">
        <v>21</v>
      </c>
      <c r="C38" s="83">
        <v>806</v>
      </c>
      <c r="D38" s="87">
        <v>38.3809523809524</v>
      </c>
      <c r="E38" s="40"/>
      <c r="F38" s="153">
        <v>1945</v>
      </c>
      <c r="G38" s="99">
        <v>7</v>
      </c>
      <c r="H38" s="83">
        <v>272.8</v>
      </c>
      <c r="I38" s="87">
        <v>38.9714285714286</v>
      </c>
      <c r="J38" s="40"/>
      <c r="K38" s="153">
        <v>1945</v>
      </c>
      <c r="L38" s="99">
        <v>0</v>
      </c>
      <c r="M38" s="83">
        <v>0</v>
      </c>
      <c r="N38" s="89"/>
      <c r="O38" s="155"/>
      <c r="P38" s="129"/>
      <c r="Q38" s="97"/>
      <c r="R38" s="156"/>
      <c r="S38" s="129"/>
      <c r="T38" s="97"/>
      <c r="U38" s="156"/>
      <c r="V38" s="129"/>
      <c r="W38" s="97"/>
    </row>
    <row r="39" ht="21.95" customHeight="1">
      <c r="A39" s="152">
        <v>1946</v>
      </c>
      <c r="B39" s="99">
        <v>34</v>
      </c>
      <c r="C39" s="83">
        <v>1320</v>
      </c>
      <c r="D39" s="87">
        <v>38.8235294117647</v>
      </c>
      <c r="E39" s="40"/>
      <c r="F39" s="153">
        <v>1946</v>
      </c>
      <c r="G39" s="99">
        <v>18</v>
      </c>
      <c r="H39" s="83">
        <v>709.7</v>
      </c>
      <c r="I39" s="87">
        <v>39.4277777777778</v>
      </c>
      <c r="J39" s="40"/>
      <c r="K39" s="153">
        <v>1946</v>
      </c>
      <c r="L39" s="99">
        <v>4</v>
      </c>
      <c r="M39" s="83">
        <v>160.6</v>
      </c>
      <c r="N39" s="89">
        <v>40.15</v>
      </c>
      <c r="O39" s="155"/>
      <c r="P39" s="129"/>
      <c r="Q39" s="97"/>
      <c r="R39" s="156"/>
      <c r="S39" s="129"/>
      <c r="T39" s="97"/>
      <c r="U39" s="156"/>
      <c r="V39" s="129"/>
      <c r="W39" s="97"/>
    </row>
    <row r="40" ht="21.95" customHeight="1">
      <c r="A40" s="152">
        <v>1947</v>
      </c>
      <c r="B40" s="99">
        <v>19</v>
      </c>
      <c r="C40" s="83">
        <v>728.5</v>
      </c>
      <c r="D40" s="87">
        <v>38.3421052631579</v>
      </c>
      <c r="E40" s="40"/>
      <c r="F40" s="153">
        <v>1947</v>
      </c>
      <c r="G40" s="99">
        <v>6</v>
      </c>
      <c r="H40" s="83">
        <v>235.6</v>
      </c>
      <c r="I40" s="87">
        <v>39.2666666666667</v>
      </c>
      <c r="J40" s="40"/>
      <c r="K40" s="153">
        <v>1947</v>
      </c>
      <c r="L40" s="99">
        <v>1</v>
      </c>
      <c r="M40" s="83">
        <v>40.6</v>
      </c>
      <c r="N40" s="89">
        <v>40.6</v>
      </c>
      <c r="O40" s="155"/>
      <c r="P40" s="129"/>
      <c r="Q40" s="97"/>
      <c r="R40" s="156"/>
      <c r="S40" s="129"/>
      <c r="T40" s="97"/>
      <c r="U40" s="156"/>
      <c r="V40" s="129"/>
      <c r="W40" s="97"/>
    </row>
    <row r="41" ht="21.95" customHeight="1">
      <c r="A41" s="152">
        <v>1948</v>
      </c>
      <c r="B41" s="99">
        <v>27</v>
      </c>
      <c r="C41" s="83">
        <v>1032.5</v>
      </c>
      <c r="D41" s="87">
        <v>38.2407407407407</v>
      </c>
      <c r="E41" s="40"/>
      <c r="F41" s="153">
        <v>1948</v>
      </c>
      <c r="G41" s="99">
        <v>9</v>
      </c>
      <c r="H41" s="83">
        <v>351.1</v>
      </c>
      <c r="I41" s="87">
        <v>39.0111111111111</v>
      </c>
      <c r="J41" s="40"/>
      <c r="K41" s="153">
        <v>1948</v>
      </c>
      <c r="L41" s="99">
        <v>0</v>
      </c>
      <c r="M41" s="83">
        <v>0</v>
      </c>
      <c r="N41" s="89"/>
      <c r="O41" s="155"/>
      <c r="P41" s="129"/>
      <c r="Q41" s="97"/>
      <c r="R41" s="156"/>
      <c r="S41" s="129"/>
      <c r="T41" s="97"/>
      <c r="U41" s="156"/>
      <c r="V41" s="129"/>
      <c r="W41" s="97"/>
    </row>
    <row r="42" ht="21.95" customHeight="1">
      <c r="A42" s="152">
        <v>1949</v>
      </c>
      <c r="B42" s="99">
        <v>12</v>
      </c>
      <c r="C42" s="83">
        <v>457.8</v>
      </c>
      <c r="D42" s="87">
        <v>38.15</v>
      </c>
      <c r="E42" s="40"/>
      <c r="F42" s="153">
        <v>1949</v>
      </c>
      <c r="G42" s="99">
        <v>2</v>
      </c>
      <c r="H42" s="83">
        <v>78.3</v>
      </c>
      <c r="I42" s="87">
        <v>39.15</v>
      </c>
      <c r="J42" s="40"/>
      <c r="K42" s="153">
        <v>1949</v>
      </c>
      <c r="L42" s="99">
        <v>0</v>
      </c>
      <c r="M42" s="83">
        <v>0</v>
      </c>
      <c r="N42" s="89"/>
      <c r="O42" s="155"/>
      <c r="P42" s="129"/>
      <c r="Q42" s="97"/>
      <c r="R42" s="156"/>
      <c r="S42" s="129"/>
      <c r="T42" s="97"/>
      <c r="U42" s="156"/>
      <c r="V42" s="129"/>
      <c r="W42" s="97"/>
    </row>
    <row r="43" ht="21.95" customHeight="1">
      <c r="A43" s="152">
        <v>1950</v>
      </c>
      <c r="B43" s="99">
        <v>3</v>
      </c>
      <c r="C43" s="83">
        <v>114.4</v>
      </c>
      <c r="D43" s="87">
        <v>38.1333333333333</v>
      </c>
      <c r="E43" s="40"/>
      <c r="F43" s="153">
        <v>1950</v>
      </c>
      <c r="G43" s="99">
        <v>0</v>
      </c>
      <c r="H43" s="83">
        <v>0</v>
      </c>
      <c r="I43" s="87"/>
      <c r="J43" s="40"/>
      <c r="K43" s="153">
        <v>1950</v>
      </c>
      <c r="L43" s="99">
        <v>0</v>
      </c>
      <c r="M43" s="83">
        <v>0</v>
      </c>
      <c r="N43" s="89"/>
      <c r="O43" s="155"/>
      <c r="P43" s="129"/>
      <c r="Q43" s="97"/>
      <c r="R43" s="156"/>
      <c r="S43" s="129"/>
      <c r="T43" s="97"/>
      <c r="U43" s="156"/>
      <c r="V43" s="129"/>
      <c r="W43" s="97"/>
    </row>
    <row r="44" ht="21.95" customHeight="1">
      <c r="A44" s="152">
        <v>1951</v>
      </c>
      <c r="B44" s="99">
        <v>44</v>
      </c>
      <c r="C44" s="83">
        <v>1704.3</v>
      </c>
      <c r="D44" s="87">
        <v>38.7340909090909</v>
      </c>
      <c r="E44" s="40"/>
      <c r="F44" s="153">
        <v>1951</v>
      </c>
      <c r="G44" s="99">
        <v>20</v>
      </c>
      <c r="H44" s="83">
        <v>792.1</v>
      </c>
      <c r="I44" s="87">
        <v>39.605</v>
      </c>
      <c r="J44" s="40"/>
      <c r="K44" s="153">
        <v>1951</v>
      </c>
      <c r="L44" s="99">
        <v>7</v>
      </c>
      <c r="M44" s="83">
        <v>283.4</v>
      </c>
      <c r="N44" s="89">
        <v>40.4857142857143</v>
      </c>
      <c r="O44" s="155"/>
      <c r="P44" s="129"/>
      <c r="Q44" s="97"/>
      <c r="R44" s="156"/>
      <c r="S44" s="129"/>
      <c r="T44" s="97"/>
      <c r="U44" s="156"/>
      <c r="V44" s="129"/>
      <c r="W44" s="97"/>
    </row>
    <row r="45" ht="21.95" customHeight="1">
      <c r="A45" s="152">
        <v>1952</v>
      </c>
      <c r="B45" s="99">
        <v>62</v>
      </c>
      <c r="C45" s="83">
        <v>2399.9</v>
      </c>
      <c r="D45" s="87">
        <v>38.708064516129</v>
      </c>
      <c r="E45" s="40"/>
      <c r="F45" s="153">
        <v>1952</v>
      </c>
      <c r="G45" s="99">
        <v>30</v>
      </c>
      <c r="H45" s="83">
        <v>1182.8</v>
      </c>
      <c r="I45" s="87">
        <v>39.4266666666667</v>
      </c>
      <c r="J45" s="40"/>
      <c r="K45" s="153">
        <v>1952</v>
      </c>
      <c r="L45" s="99">
        <v>6</v>
      </c>
      <c r="M45" s="83">
        <v>241.2</v>
      </c>
      <c r="N45" s="89">
        <v>40.2</v>
      </c>
      <c r="O45" s="155"/>
      <c r="P45" s="129"/>
      <c r="Q45" s="97"/>
      <c r="R45" s="156"/>
      <c r="S45" s="129"/>
      <c r="T45" s="97"/>
      <c r="U45" s="156"/>
      <c r="V45" s="129"/>
      <c r="W45" s="97"/>
    </row>
    <row r="46" ht="21.95" customHeight="1">
      <c r="A46" s="152">
        <v>1953</v>
      </c>
      <c r="B46" s="99">
        <v>47</v>
      </c>
      <c r="C46" s="83">
        <v>1838.2</v>
      </c>
      <c r="D46" s="87">
        <v>39.1106382978723</v>
      </c>
      <c r="E46" s="40"/>
      <c r="F46" s="153">
        <v>1953</v>
      </c>
      <c r="G46" s="99">
        <v>28</v>
      </c>
      <c r="H46" s="83">
        <v>1115</v>
      </c>
      <c r="I46" s="87">
        <v>39.8214285714286</v>
      </c>
      <c r="J46" s="40"/>
      <c r="K46" s="153">
        <v>1953</v>
      </c>
      <c r="L46" s="99">
        <v>14</v>
      </c>
      <c r="M46" s="83">
        <v>568.4</v>
      </c>
      <c r="N46" s="89">
        <v>40.6</v>
      </c>
      <c r="O46" s="155"/>
      <c r="P46" s="129"/>
      <c r="Q46" s="97"/>
      <c r="R46" s="156"/>
      <c r="S46" s="129"/>
      <c r="T46" s="97"/>
      <c r="U46" s="156"/>
      <c r="V46" s="129"/>
      <c r="W46" s="97"/>
    </row>
    <row r="47" ht="21.95" customHeight="1">
      <c r="A47" s="152">
        <v>1954</v>
      </c>
      <c r="B47" s="99">
        <v>4</v>
      </c>
      <c r="C47" s="83">
        <v>151.2</v>
      </c>
      <c r="D47" s="87">
        <v>37.8</v>
      </c>
      <c r="E47" s="40"/>
      <c r="F47" s="153">
        <v>1954</v>
      </c>
      <c r="G47" s="99">
        <v>0</v>
      </c>
      <c r="H47" s="83">
        <v>0</v>
      </c>
      <c r="I47" s="87"/>
      <c r="J47" s="40"/>
      <c r="K47" s="153">
        <v>1954</v>
      </c>
      <c r="L47" s="99">
        <v>0</v>
      </c>
      <c r="M47" s="83">
        <v>0</v>
      </c>
      <c r="N47" s="89"/>
      <c r="O47" s="155"/>
      <c r="P47" s="129"/>
      <c r="Q47" s="97"/>
      <c r="R47" s="156"/>
      <c r="S47" s="129"/>
      <c r="T47" s="97"/>
      <c r="U47" s="156"/>
      <c r="V47" s="129"/>
      <c r="W47" s="97"/>
    </row>
    <row r="48" ht="21.95" customHeight="1">
      <c r="A48" s="152">
        <v>1955</v>
      </c>
      <c r="B48" s="99">
        <v>34</v>
      </c>
      <c r="C48" s="83">
        <v>1306.8</v>
      </c>
      <c r="D48" s="87">
        <v>38.4352941176471</v>
      </c>
      <c r="E48" s="40"/>
      <c r="F48" s="153">
        <v>1955</v>
      </c>
      <c r="G48" s="99">
        <v>12</v>
      </c>
      <c r="H48" s="83">
        <v>471.7</v>
      </c>
      <c r="I48" s="87">
        <v>39.3083333333333</v>
      </c>
      <c r="J48" s="40"/>
      <c r="K48" s="153">
        <v>1955</v>
      </c>
      <c r="L48" s="99">
        <v>4</v>
      </c>
      <c r="M48" s="83">
        <v>160</v>
      </c>
      <c r="N48" s="89">
        <v>40</v>
      </c>
      <c r="O48" s="155"/>
      <c r="P48" s="129"/>
      <c r="Q48" s="97"/>
      <c r="R48" s="156"/>
      <c r="S48" s="129"/>
      <c r="T48" s="97"/>
      <c r="U48" s="156"/>
      <c r="V48" s="129"/>
      <c r="W48" s="97"/>
    </row>
    <row r="49" ht="21.95" customHeight="1">
      <c r="A49" s="152">
        <v>1956</v>
      </c>
      <c r="B49" s="99">
        <v>16</v>
      </c>
      <c r="C49" s="83">
        <v>621.6</v>
      </c>
      <c r="D49" s="87">
        <v>38.85</v>
      </c>
      <c r="E49" s="40"/>
      <c r="F49" s="153">
        <v>1956</v>
      </c>
      <c r="G49" s="99">
        <v>11</v>
      </c>
      <c r="H49" s="83">
        <v>432.1</v>
      </c>
      <c r="I49" s="87">
        <v>39.2818181818182</v>
      </c>
      <c r="J49" s="40"/>
      <c r="K49" s="153">
        <v>1956</v>
      </c>
      <c r="L49" s="99">
        <v>2</v>
      </c>
      <c r="M49" s="83">
        <v>80</v>
      </c>
      <c r="N49" s="89">
        <v>40</v>
      </c>
      <c r="O49" s="155"/>
      <c r="P49" s="129"/>
      <c r="Q49" s="97"/>
      <c r="R49" s="156"/>
      <c r="S49" s="129"/>
      <c r="T49" s="97"/>
      <c r="U49" s="156"/>
      <c r="V49" s="129"/>
      <c r="W49" s="97"/>
    </row>
    <row r="50" ht="21.95" customHeight="1">
      <c r="A50" s="152">
        <v>1957</v>
      </c>
      <c r="B50" s="99">
        <v>14</v>
      </c>
      <c r="C50" s="83">
        <v>541</v>
      </c>
      <c r="D50" s="87">
        <v>38.6428571428571</v>
      </c>
      <c r="E50" s="40"/>
      <c r="F50" s="153">
        <v>1957</v>
      </c>
      <c r="G50" s="99">
        <v>7</v>
      </c>
      <c r="H50" s="83">
        <v>274.4</v>
      </c>
      <c r="I50" s="87">
        <v>39.2</v>
      </c>
      <c r="J50" s="40"/>
      <c r="K50" s="153">
        <v>1957</v>
      </c>
      <c r="L50" s="99">
        <v>1</v>
      </c>
      <c r="M50" s="83">
        <v>40</v>
      </c>
      <c r="N50" s="89">
        <v>40</v>
      </c>
      <c r="O50" s="155"/>
      <c r="P50" s="129"/>
      <c r="Q50" s="97"/>
      <c r="R50" s="156"/>
      <c r="S50" s="129"/>
      <c r="T50" s="97"/>
      <c r="U50" s="156"/>
      <c r="V50" s="129"/>
      <c r="W50" s="97"/>
    </row>
    <row r="51" ht="21.95" customHeight="1">
      <c r="A51" s="152">
        <v>1958</v>
      </c>
      <c r="B51" s="99">
        <v>23</v>
      </c>
      <c r="C51" s="83">
        <v>879.9</v>
      </c>
      <c r="D51" s="87">
        <v>38.2565217391304</v>
      </c>
      <c r="E51" s="40"/>
      <c r="F51" s="153">
        <v>1958</v>
      </c>
      <c r="G51" s="99">
        <v>4</v>
      </c>
      <c r="H51" s="83">
        <v>157.2</v>
      </c>
      <c r="I51" s="87">
        <v>39.3</v>
      </c>
      <c r="J51" s="40"/>
      <c r="K51" s="153">
        <v>1958</v>
      </c>
      <c r="L51" s="99">
        <v>1</v>
      </c>
      <c r="M51" s="83">
        <v>40</v>
      </c>
      <c r="N51" s="89">
        <v>40</v>
      </c>
      <c r="O51" s="155"/>
      <c r="P51" s="129"/>
      <c r="Q51" s="97"/>
      <c r="R51" s="156"/>
      <c r="S51" s="129"/>
      <c r="T51" s="97"/>
      <c r="U51" s="156"/>
      <c r="V51" s="129"/>
      <c r="W51" s="97"/>
    </row>
    <row r="52" ht="21.95" customHeight="1">
      <c r="A52" s="152">
        <v>1959</v>
      </c>
      <c r="B52" s="99">
        <v>41</v>
      </c>
      <c r="C52" s="83">
        <v>1586.8</v>
      </c>
      <c r="D52" s="87">
        <v>38.7024390243902</v>
      </c>
      <c r="E52" s="40"/>
      <c r="F52" s="153">
        <v>1959</v>
      </c>
      <c r="G52" s="99">
        <v>22</v>
      </c>
      <c r="H52" s="83">
        <v>864.6</v>
      </c>
      <c r="I52" s="87">
        <v>39.3</v>
      </c>
      <c r="J52" s="40"/>
      <c r="K52" s="153">
        <v>1959</v>
      </c>
      <c r="L52" s="99">
        <v>5</v>
      </c>
      <c r="M52" s="83">
        <v>202.3</v>
      </c>
      <c r="N52" s="89">
        <v>40.46</v>
      </c>
      <c r="O52" s="155"/>
      <c r="P52" s="129"/>
      <c r="Q52" s="97"/>
      <c r="R52" s="156"/>
      <c r="S52" s="129"/>
      <c r="T52" s="97"/>
      <c r="U52" s="156"/>
      <c r="V52" s="129"/>
      <c r="W52" s="97"/>
    </row>
    <row r="53" ht="21.95" customHeight="1">
      <c r="A53" s="152">
        <v>1960</v>
      </c>
      <c r="B53" s="99">
        <v>27</v>
      </c>
      <c r="C53" s="83">
        <v>1037.1</v>
      </c>
      <c r="D53" s="87">
        <v>38.4111111111111</v>
      </c>
      <c r="E53" s="40"/>
      <c r="F53" s="153">
        <v>1960</v>
      </c>
      <c r="G53" s="99">
        <v>9</v>
      </c>
      <c r="H53" s="83">
        <v>355.7</v>
      </c>
      <c r="I53" s="87">
        <v>39.5222222222222</v>
      </c>
      <c r="J53" s="40"/>
      <c r="K53" s="153">
        <v>1960</v>
      </c>
      <c r="L53" s="99">
        <v>4</v>
      </c>
      <c r="M53" s="83">
        <v>161.2</v>
      </c>
      <c r="N53" s="89">
        <v>40.3</v>
      </c>
      <c r="O53" s="155"/>
      <c r="P53" s="129"/>
      <c r="Q53" s="97"/>
      <c r="R53" s="156"/>
      <c r="S53" s="129"/>
      <c r="T53" s="97"/>
      <c r="U53" s="156"/>
      <c r="V53" s="129"/>
      <c r="W53" s="97"/>
    </row>
    <row r="54" ht="21.95" customHeight="1">
      <c r="A54" s="152">
        <v>1961</v>
      </c>
      <c r="B54" s="99">
        <v>41</v>
      </c>
      <c r="C54" s="83">
        <v>1562.3</v>
      </c>
      <c r="D54" s="87">
        <v>38.1048780487805</v>
      </c>
      <c r="E54" s="40"/>
      <c r="F54" s="153">
        <v>1961</v>
      </c>
      <c r="G54" s="99">
        <v>5</v>
      </c>
      <c r="H54" s="83">
        <v>195</v>
      </c>
      <c r="I54" s="87">
        <v>39</v>
      </c>
      <c r="J54" s="40"/>
      <c r="K54" s="153">
        <v>1961</v>
      </c>
      <c r="L54" s="99">
        <v>0</v>
      </c>
      <c r="M54" s="83">
        <v>0</v>
      </c>
      <c r="N54" s="89"/>
      <c r="O54" s="155"/>
      <c r="P54" s="129"/>
      <c r="Q54" s="97"/>
      <c r="R54" s="156"/>
      <c r="S54" s="129"/>
      <c r="T54" s="97"/>
      <c r="U54" s="156"/>
      <c r="V54" s="129"/>
      <c r="W54" s="97"/>
    </row>
    <row r="55" ht="21.95" customHeight="1">
      <c r="A55" s="152">
        <v>1962</v>
      </c>
      <c r="B55" s="99">
        <v>95</v>
      </c>
      <c r="C55" s="83">
        <v>3647.4</v>
      </c>
      <c r="D55" s="87">
        <v>38.3936842105263</v>
      </c>
      <c r="E55" s="40"/>
      <c r="F55" s="153">
        <v>1962</v>
      </c>
      <c r="G55" s="99">
        <v>22</v>
      </c>
      <c r="H55" s="83">
        <v>881.5</v>
      </c>
      <c r="I55" s="87">
        <v>40.0681818181818</v>
      </c>
      <c r="J55" s="40"/>
      <c r="K55" s="153">
        <v>1962</v>
      </c>
      <c r="L55" s="99">
        <v>14</v>
      </c>
      <c r="M55" s="83">
        <v>569.3</v>
      </c>
      <c r="N55" s="89">
        <v>40.6642857142857</v>
      </c>
      <c r="O55" s="155"/>
      <c r="P55" s="129"/>
      <c r="Q55" s="97"/>
      <c r="R55" s="156"/>
      <c r="S55" s="129"/>
      <c r="T55" s="97"/>
      <c r="U55" s="156"/>
      <c r="V55" s="129"/>
      <c r="W55" s="97"/>
    </row>
    <row r="56" ht="21.95" customHeight="1">
      <c r="A56" s="152">
        <v>1963</v>
      </c>
      <c r="B56" s="99">
        <v>24</v>
      </c>
      <c r="C56" s="83">
        <v>928.3</v>
      </c>
      <c r="D56" s="87">
        <v>38.6791666666667</v>
      </c>
      <c r="E56" s="40"/>
      <c r="F56" s="153">
        <v>1963</v>
      </c>
      <c r="G56" s="99">
        <v>9</v>
      </c>
      <c r="H56" s="83">
        <v>358.3</v>
      </c>
      <c r="I56" s="87">
        <v>39.8111111111111</v>
      </c>
      <c r="J56" s="40"/>
      <c r="K56" s="153">
        <v>1963</v>
      </c>
      <c r="L56" s="99">
        <v>5</v>
      </c>
      <c r="M56" s="83">
        <v>201.2</v>
      </c>
      <c r="N56" s="89">
        <v>40.24</v>
      </c>
      <c r="O56" s="155"/>
      <c r="P56" s="129"/>
      <c r="Q56" s="97"/>
      <c r="R56" s="156"/>
      <c r="S56" s="129"/>
      <c r="T56" s="97"/>
      <c r="U56" s="156"/>
      <c r="V56" s="129"/>
      <c r="W56" s="97"/>
    </row>
    <row r="57" ht="21.95" customHeight="1">
      <c r="A57" s="152">
        <v>1964</v>
      </c>
      <c r="B57" s="99">
        <v>30</v>
      </c>
      <c r="C57" s="83">
        <v>1158.5</v>
      </c>
      <c r="D57" s="87">
        <v>38.6166666666667</v>
      </c>
      <c r="E57" s="40"/>
      <c r="F57" s="153">
        <v>1964</v>
      </c>
      <c r="G57" s="99">
        <v>13</v>
      </c>
      <c r="H57" s="83">
        <v>513.9</v>
      </c>
      <c r="I57" s="87">
        <v>39.5307692307692</v>
      </c>
      <c r="J57" s="40"/>
      <c r="K57" s="153">
        <v>1964</v>
      </c>
      <c r="L57" s="99">
        <v>6</v>
      </c>
      <c r="M57" s="83">
        <v>240.6</v>
      </c>
      <c r="N57" s="89">
        <v>40.1</v>
      </c>
      <c r="O57" s="155"/>
      <c r="P57" s="129"/>
      <c r="Q57" s="97"/>
      <c r="R57" s="156"/>
      <c r="S57" s="129"/>
      <c r="T57" s="97"/>
      <c r="U57" s="156"/>
      <c r="V57" s="129"/>
      <c r="W57" s="97"/>
    </row>
    <row r="58" ht="21.95" customHeight="1">
      <c r="A58" s="152">
        <v>1965</v>
      </c>
      <c r="B58" s="99">
        <v>15</v>
      </c>
      <c r="C58" s="83">
        <v>592.7</v>
      </c>
      <c r="D58" s="87">
        <v>39.5133333333333</v>
      </c>
      <c r="E58" s="40"/>
      <c r="F58" s="153">
        <v>1965</v>
      </c>
      <c r="G58" s="99">
        <v>10</v>
      </c>
      <c r="H58" s="83">
        <v>402.2</v>
      </c>
      <c r="I58" s="87">
        <v>40.22</v>
      </c>
      <c r="J58" s="40"/>
      <c r="K58" s="153">
        <v>1965</v>
      </c>
      <c r="L58" s="99">
        <v>5</v>
      </c>
      <c r="M58" s="83">
        <v>206.7</v>
      </c>
      <c r="N58" s="89">
        <v>41.34</v>
      </c>
      <c r="O58" s="155"/>
      <c r="P58" s="129"/>
      <c r="Q58" s="97"/>
      <c r="R58" s="156"/>
      <c r="S58" s="129"/>
      <c r="T58" s="97"/>
      <c r="U58" s="156"/>
      <c r="V58" s="129"/>
      <c r="W58" s="97"/>
    </row>
    <row r="59" ht="21.95" customHeight="1">
      <c r="A59" s="152">
        <v>1966</v>
      </c>
      <c r="B59" s="99">
        <v>20</v>
      </c>
      <c r="C59" s="83">
        <v>766</v>
      </c>
      <c r="D59" s="87">
        <v>38.3</v>
      </c>
      <c r="E59" s="40"/>
      <c r="F59" s="153">
        <v>1966</v>
      </c>
      <c r="G59" s="99">
        <v>7</v>
      </c>
      <c r="H59" s="83">
        <v>273.4</v>
      </c>
      <c r="I59" s="87">
        <v>39.0571428571429</v>
      </c>
      <c r="J59" s="40"/>
      <c r="K59" s="153">
        <v>1966</v>
      </c>
      <c r="L59" s="99">
        <v>1</v>
      </c>
      <c r="M59" s="83">
        <v>40.3</v>
      </c>
      <c r="N59" s="89">
        <v>40.3</v>
      </c>
      <c r="O59" s="155"/>
      <c r="P59" s="129"/>
      <c r="Q59" s="97"/>
      <c r="R59" s="156"/>
      <c r="S59" s="129"/>
      <c r="T59" s="97"/>
      <c r="U59" s="156"/>
      <c r="V59" s="129"/>
      <c r="W59" s="97"/>
    </row>
    <row r="60" ht="21.95" customHeight="1">
      <c r="A60" s="152">
        <v>1967</v>
      </c>
      <c r="B60" s="99">
        <v>48</v>
      </c>
      <c r="C60" s="83">
        <v>1858</v>
      </c>
      <c r="D60" s="87">
        <v>38.7083333333333</v>
      </c>
      <c r="E60" s="40"/>
      <c r="F60" s="153">
        <v>1967</v>
      </c>
      <c r="G60" s="99">
        <v>26</v>
      </c>
      <c r="H60" s="83">
        <v>1023.2</v>
      </c>
      <c r="I60" s="87">
        <v>39.3538461538462</v>
      </c>
      <c r="J60" s="40"/>
      <c r="K60" s="153">
        <v>1967</v>
      </c>
      <c r="L60" s="99">
        <v>6</v>
      </c>
      <c r="M60" s="83">
        <v>242.6</v>
      </c>
      <c r="N60" s="89">
        <v>40.4333333333333</v>
      </c>
      <c r="O60" s="155"/>
      <c r="P60" s="129"/>
      <c r="Q60" s="97"/>
      <c r="R60" s="156"/>
      <c r="S60" s="129"/>
      <c r="T60" s="97"/>
      <c r="U60" s="156"/>
      <c r="V60" s="129"/>
      <c r="W60" s="97"/>
    </row>
    <row r="61" ht="21.95" customHeight="1">
      <c r="A61" s="152">
        <v>1968</v>
      </c>
      <c r="B61" s="99">
        <v>33</v>
      </c>
      <c r="C61" s="83">
        <v>1293.9</v>
      </c>
      <c r="D61" s="87">
        <v>39.2090909090909</v>
      </c>
      <c r="E61" s="40"/>
      <c r="F61" s="153">
        <v>1968</v>
      </c>
      <c r="G61" s="99">
        <v>22</v>
      </c>
      <c r="H61" s="83">
        <v>876.3</v>
      </c>
      <c r="I61" s="87">
        <v>39.8318181818182</v>
      </c>
      <c r="J61" s="40"/>
      <c r="K61" s="153">
        <v>1968</v>
      </c>
      <c r="L61" s="99">
        <v>8</v>
      </c>
      <c r="M61" s="83">
        <v>329.6</v>
      </c>
      <c r="N61" s="89">
        <v>41.2</v>
      </c>
      <c r="O61" s="155"/>
      <c r="P61" s="129"/>
      <c r="Q61" s="97"/>
      <c r="R61" s="156"/>
      <c r="S61" s="129"/>
      <c r="T61" s="97"/>
      <c r="U61" s="156"/>
      <c r="V61" s="129"/>
      <c r="W61" s="97"/>
    </row>
    <row r="62" ht="21.95" customHeight="1">
      <c r="A62" s="152">
        <v>1969</v>
      </c>
      <c r="B62" s="99">
        <v>43</v>
      </c>
      <c r="C62" s="83">
        <v>1685.5</v>
      </c>
      <c r="D62" s="87">
        <v>39.1976744186047</v>
      </c>
      <c r="E62" s="40"/>
      <c r="F62" s="153">
        <v>1969</v>
      </c>
      <c r="G62" s="99">
        <v>31</v>
      </c>
      <c r="H62" s="83">
        <v>1230.3</v>
      </c>
      <c r="I62" s="87">
        <v>39.6870967741935</v>
      </c>
      <c r="J62" s="40"/>
      <c r="K62" s="153">
        <v>1969</v>
      </c>
      <c r="L62" s="99">
        <v>13</v>
      </c>
      <c r="M62" s="83">
        <v>525.9</v>
      </c>
      <c r="N62" s="89">
        <v>40.4538461538462</v>
      </c>
      <c r="O62" s="155"/>
      <c r="P62" s="129"/>
      <c r="Q62" s="97"/>
      <c r="R62" s="156"/>
      <c r="S62" s="129"/>
      <c r="T62" s="97"/>
      <c r="U62" s="156"/>
      <c r="V62" s="129"/>
      <c r="W62" s="97"/>
    </row>
    <row r="63" ht="21.95" customHeight="1">
      <c r="A63" s="152">
        <v>1970</v>
      </c>
      <c r="B63" s="99">
        <v>38</v>
      </c>
      <c r="C63" s="83">
        <v>1449.4</v>
      </c>
      <c r="D63" s="87">
        <v>38.1421052631579</v>
      </c>
      <c r="E63" s="40"/>
      <c r="F63" s="153">
        <v>1970</v>
      </c>
      <c r="G63" s="99">
        <v>10</v>
      </c>
      <c r="H63" s="83">
        <v>389.2</v>
      </c>
      <c r="I63" s="87">
        <v>38.92</v>
      </c>
      <c r="J63" s="40"/>
      <c r="K63" s="153">
        <v>1970</v>
      </c>
      <c r="L63" s="99">
        <v>0</v>
      </c>
      <c r="M63" s="83">
        <v>0</v>
      </c>
      <c r="N63" s="89"/>
      <c r="O63" s="155"/>
      <c r="P63" s="129"/>
      <c r="Q63" s="97"/>
      <c r="R63" s="156"/>
      <c r="S63" s="129"/>
      <c r="T63" s="97"/>
      <c r="U63" s="156"/>
      <c r="V63" s="129"/>
      <c r="W63" s="97"/>
    </row>
    <row r="64" ht="21.95" customHeight="1">
      <c r="A64" s="152">
        <v>1971</v>
      </c>
      <c r="B64" s="99">
        <v>52</v>
      </c>
      <c r="C64" s="83">
        <v>2008.3</v>
      </c>
      <c r="D64" s="87">
        <v>38.6211538461538</v>
      </c>
      <c r="E64" s="40"/>
      <c r="F64" s="153">
        <v>1971</v>
      </c>
      <c r="G64" s="99">
        <v>26</v>
      </c>
      <c r="H64" s="83">
        <v>1022.4</v>
      </c>
      <c r="I64" s="87">
        <v>39.3230769230769</v>
      </c>
      <c r="J64" s="40"/>
      <c r="K64" s="153">
        <v>1971</v>
      </c>
      <c r="L64" s="99">
        <v>5</v>
      </c>
      <c r="M64" s="83">
        <v>202.3</v>
      </c>
      <c r="N64" s="89">
        <v>40.46</v>
      </c>
      <c r="O64" s="155"/>
      <c r="P64" s="129"/>
      <c r="Q64" s="97"/>
      <c r="R64" s="156"/>
      <c r="S64" s="129"/>
      <c r="T64" s="97"/>
      <c r="U64" s="156"/>
      <c r="V64" s="129"/>
      <c r="W64" s="97"/>
    </row>
    <row r="65" ht="21.95" customHeight="1">
      <c r="A65" s="152">
        <v>1972</v>
      </c>
      <c r="B65" s="99">
        <v>31</v>
      </c>
      <c r="C65" s="83">
        <v>1194.2</v>
      </c>
      <c r="D65" s="87">
        <v>38.5225806451613</v>
      </c>
      <c r="E65" s="40"/>
      <c r="F65" s="153">
        <v>1972</v>
      </c>
      <c r="G65" s="99">
        <v>16</v>
      </c>
      <c r="H65" s="83">
        <v>627.8</v>
      </c>
      <c r="I65" s="87">
        <v>39.2375</v>
      </c>
      <c r="J65" s="40"/>
      <c r="K65" s="153">
        <v>1972</v>
      </c>
      <c r="L65" s="99">
        <v>2</v>
      </c>
      <c r="M65" s="83">
        <v>80.2</v>
      </c>
      <c r="N65" s="89">
        <v>40.1</v>
      </c>
      <c r="O65" s="155"/>
      <c r="P65" s="129"/>
      <c r="Q65" s="97"/>
      <c r="R65" s="156"/>
      <c r="S65" s="129"/>
      <c r="T65" s="97"/>
      <c r="U65" s="156"/>
      <c r="V65" s="129"/>
      <c r="W65" s="97"/>
    </row>
    <row r="66" ht="21.95" customHeight="1">
      <c r="A66" s="152">
        <v>1973</v>
      </c>
      <c r="B66" s="99">
        <v>18</v>
      </c>
      <c r="C66" s="83">
        <v>692.2</v>
      </c>
      <c r="D66" s="87">
        <v>38.4555555555556</v>
      </c>
      <c r="E66" s="40"/>
      <c r="F66" s="153">
        <v>1973</v>
      </c>
      <c r="G66" s="99">
        <v>10</v>
      </c>
      <c r="H66" s="83">
        <v>389.5</v>
      </c>
      <c r="I66" s="87">
        <v>38.95</v>
      </c>
      <c r="J66" s="40"/>
      <c r="K66" s="153">
        <v>1973</v>
      </c>
      <c r="L66" s="99">
        <v>1</v>
      </c>
      <c r="M66" s="83">
        <v>40.7</v>
      </c>
      <c r="N66" s="89">
        <v>40.7</v>
      </c>
      <c r="O66" s="155"/>
      <c r="P66" s="129"/>
      <c r="Q66" s="97"/>
      <c r="R66" s="156"/>
      <c r="S66" s="129"/>
      <c r="T66" s="97"/>
      <c r="U66" s="156"/>
      <c r="V66" s="129"/>
      <c r="W66" s="97"/>
    </row>
    <row r="67" ht="21.95" customHeight="1">
      <c r="A67" s="152">
        <v>1974</v>
      </c>
      <c r="B67" s="99">
        <v>19</v>
      </c>
      <c r="C67" s="83">
        <v>729.2</v>
      </c>
      <c r="D67" s="87">
        <v>38.3789473684211</v>
      </c>
      <c r="E67" s="40"/>
      <c r="F67" s="153">
        <v>1974</v>
      </c>
      <c r="G67" s="99">
        <v>8</v>
      </c>
      <c r="H67" s="83">
        <v>313.8</v>
      </c>
      <c r="I67" s="87">
        <v>39.225</v>
      </c>
      <c r="J67" s="40"/>
      <c r="K67" s="153">
        <v>1974</v>
      </c>
      <c r="L67" s="99">
        <v>1</v>
      </c>
      <c r="M67" s="83">
        <v>40</v>
      </c>
      <c r="N67" s="89">
        <v>40</v>
      </c>
      <c r="O67" s="155"/>
      <c r="P67" s="129"/>
      <c r="Q67" s="97"/>
      <c r="R67" s="156"/>
      <c r="S67" s="129"/>
      <c r="T67" s="97"/>
      <c r="U67" s="156"/>
      <c r="V67" s="129"/>
      <c r="W67" s="97"/>
    </row>
    <row r="68" ht="21.95" customHeight="1">
      <c r="A68" s="152">
        <v>1975</v>
      </c>
      <c r="B68" s="99">
        <v>12</v>
      </c>
      <c r="C68" s="83">
        <v>454.9</v>
      </c>
      <c r="D68" s="87">
        <v>37.9083333333333</v>
      </c>
      <c r="E68" s="40"/>
      <c r="F68" s="153">
        <v>1975</v>
      </c>
      <c r="G68" s="99">
        <v>4</v>
      </c>
      <c r="H68" s="83">
        <v>154.3</v>
      </c>
      <c r="I68" s="87">
        <v>38.575</v>
      </c>
      <c r="J68" s="40"/>
      <c r="K68" s="153">
        <v>1975</v>
      </c>
      <c r="L68" s="99">
        <v>0</v>
      </c>
      <c r="M68" s="83">
        <v>0</v>
      </c>
      <c r="N68" s="89"/>
      <c r="O68" s="155"/>
      <c r="P68" s="129"/>
      <c r="Q68" s="97"/>
      <c r="R68" s="156"/>
      <c r="S68" s="129"/>
      <c r="T68" s="97"/>
      <c r="U68" s="156"/>
      <c r="V68" s="129"/>
      <c r="W68" s="97"/>
    </row>
    <row r="69" ht="21.95" customHeight="1">
      <c r="A69" s="152">
        <v>1976</v>
      </c>
      <c r="B69" s="99">
        <v>14</v>
      </c>
      <c r="C69" s="83">
        <v>534.8</v>
      </c>
      <c r="D69" s="87">
        <v>38.2</v>
      </c>
      <c r="E69" s="40"/>
      <c r="F69" s="153">
        <v>1976</v>
      </c>
      <c r="G69" s="99">
        <v>7</v>
      </c>
      <c r="H69" s="83">
        <v>270.8</v>
      </c>
      <c r="I69" s="87">
        <v>38.6857142857143</v>
      </c>
      <c r="J69" s="40"/>
      <c r="K69" s="153">
        <v>1976</v>
      </c>
      <c r="L69" s="99">
        <v>0</v>
      </c>
      <c r="M69" s="83">
        <v>0</v>
      </c>
      <c r="N69" s="89"/>
      <c r="O69" s="155"/>
      <c r="P69" s="129"/>
      <c r="Q69" s="97"/>
      <c r="R69" s="156"/>
      <c r="S69" s="129"/>
      <c r="T69" s="97"/>
      <c r="U69" s="156"/>
      <c r="V69" s="129"/>
      <c r="W69" s="97"/>
    </row>
    <row r="70" ht="21.95" customHeight="1">
      <c r="A70" s="152">
        <v>1977</v>
      </c>
      <c r="B70" s="99">
        <v>24</v>
      </c>
      <c r="C70" s="83">
        <v>923.1</v>
      </c>
      <c r="D70" s="87">
        <v>38.4625</v>
      </c>
      <c r="E70" s="40"/>
      <c r="F70" s="153">
        <v>1977</v>
      </c>
      <c r="G70" s="99">
        <v>12</v>
      </c>
      <c r="H70" s="83">
        <v>468.9</v>
      </c>
      <c r="I70" s="87">
        <v>39.075</v>
      </c>
      <c r="J70" s="40"/>
      <c r="K70" s="153">
        <v>1977</v>
      </c>
      <c r="L70" s="99">
        <v>2</v>
      </c>
      <c r="M70" s="83">
        <v>81.3</v>
      </c>
      <c r="N70" s="89">
        <v>40.65</v>
      </c>
      <c r="O70" s="155"/>
      <c r="P70" s="129"/>
      <c r="Q70" s="97"/>
      <c r="R70" s="156"/>
      <c r="S70" s="129"/>
      <c r="T70" s="97"/>
      <c r="U70" s="156"/>
      <c r="V70" s="129"/>
      <c r="W70" s="97"/>
    </row>
    <row r="71" ht="21.95" customHeight="1">
      <c r="A71" s="152">
        <v>1978</v>
      </c>
      <c r="B71" s="99">
        <v>13</v>
      </c>
      <c r="C71" s="83">
        <v>493.5</v>
      </c>
      <c r="D71" s="87">
        <v>37.9615384615385</v>
      </c>
      <c r="E71" s="40"/>
      <c r="F71" s="153">
        <v>1978</v>
      </c>
      <c r="G71" s="99">
        <v>1</v>
      </c>
      <c r="H71" s="83">
        <v>38.5</v>
      </c>
      <c r="I71" s="87">
        <v>38.5</v>
      </c>
      <c r="J71" s="40"/>
      <c r="K71" s="153">
        <v>1978</v>
      </c>
      <c r="L71" s="99">
        <v>0</v>
      </c>
      <c r="M71" s="83">
        <v>0</v>
      </c>
      <c r="N71" s="89"/>
      <c r="O71" s="155"/>
      <c r="P71" s="129"/>
      <c r="Q71" s="97"/>
      <c r="R71" s="156"/>
      <c r="S71" s="129"/>
      <c r="T71" s="97"/>
      <c r="U71" s="156"/>
      <c r="V71" s="129"/>
      <c r="W71" s="97"/>
    </row>
    <row r="72" ht="21.95" customHeight="1">
      <c r="A72" s="152">
        <v>1979</v>
      </c>
      <c r="B72" s="99">
        <v>42</v>
      </c>
      <c r="C72" s="83">
        <v>1623</v>
      </c>
      <c r="D72" s="87">
        <v>38.6428571428571</v>
      </c>
      <c r="E72" s="40"/>
      <c r="F72" s="153">
        <v>1979</v>
      </c>
      <c r="G72" s="99">
        <v>25</v>
      </c>
      <c r="H72" s="83">
        <v>979.7</v>
      </c>
      <c r="I72" s="87">
        <v>39.188</v>
      </c>
      <c r="J72" s="40"/>
      <c r="K72" s="153">
        <v>1979</v>
      </c>
      <c r="L72" s="99">
        <v>4</v>
      </c>
      <c r="M72" s="83">
        <v>162.6</v>
      </c>
      <c r="N72" s="89">
        <v>40.65</v>
      </c>
      <c r="O72" s="155"/>
      <c r="P72" s="129"/>
      <c r="Q72" s="97"/>
      <c r="R72" s="156"/>
      <c r="S72" s="129"/>
      <c r="T72" s="97"/>
      <c r="U72" s="156"/>
      <c r="V72" s="129"/>
      <c r="W72" s="97"/>
    </row>
    <row r="73" ht="21.95" customHeight="1">
      <c r="A73" s="152">
        <v>1980</v>
      </c>
      <c r="B73" s="99">
        <v>40</v>
      </c>
      <c r="C73" s="83">
        <v>1530</v>
      </c>
      <c r="D73" s="87">
        <v>38.25</v>
      </c>
      <c r="E73" s="40"/>
      <c r="F73" s="153">
        <v>1980</v>
      </c>
      <c r="G73" s="99">
        <v>15</v>
      </c>
      <c r="H73" s="83">
        <v>583.6</v>
      </c>
      <c r="I73" s="87">
        <v>38.9066666666667</v>
      </c>
      <c r="J73" s="40"/>
      <c r="K73" s="153">
        <v>1980</v>
      </c>
      <c r="L73" s="99">
        <v>1</v>
      </c>
      <c r="M73" s="83">
        <v>40</v>
      </c>
      <c r="N73" s="89">
        <v>40</v>
      </c>
      <c r="O73" s="155"/>
      <c r="P73" s="129"/>
      <c r="Q73" s="97"/>
      <c r="R73" s="156"/>
      <c r="S73" s="129"/>
      <c r="T73" s="97"/>
      <c r="U73" s="156"/>
      <c r="V73" s="129"/>
      <c r="W73" s="97"/>
    </row>
    <row r="74" ht="21.95" customHeight="1">
      <c r="A74" s="152">
        <v>1981</v>
      </c>
      <c r="B74" s="99">
        <v>16</v>
      </c>
      <c r="C74" s="83">
        <v>612.4</v>
      </c>
      <c r="D74" s="87">
        <v>38.275</v>
      </c>
      <c r="E74" s="40"/>
      <c r="F74" s="153">
        <v>1981</v>
      </c>
      <c r="G74" s="99">
        <v>6</v>
      </c>
      <c r="H74" s="83">
        <v>235</v>
      </c>
      <c r="I74" s="87">
        <v>39.1666666666667</v>
      </c>
      <c r="J74" s="40"/>
      <c r="K74" s="153">
        <v>1981</v>
      </c>
      <c r="L74" s="99">
        <v>0</v>
      </c>
      <c r="M74" s="83">
        <v>0</v>
      </c>
      <c r="N74" s="89"/>
      <c r="O74" s="155"/>
      <c r="P74" s="129"/>
      <c r="Q74" s="97"/>
      <c r="R74" s="156"/>
      <c r="S74" s="129"/>
      <c r="T74" s="97"/>
      <c r="U74" s="156"/>
      <c r="V74" s="129"/>
      <c r="W74" s="97"/>
    </row>
    <row r="75" ht="21.95" customHeight="1">
      <c r="A75" s="152">
        <v>1982</v>
      </c>
      <c r="B75" s="99">
        <v>37</v>
      </c>
      <c r="C75" s="83">
        <v>1416.5</v>
      </c>
      <c r="D75" s="87">
        <v>38.2837837837838</v>
      </c>
      <c r="E75" s="40"/>
      <c r="F75" s="153">
        <v>1982</v>
      </c>
      <c r="G75" s="99">
        <v>13</v>
      </c>
      <c r="H75" s="83">
        <v>510.8</v>
      </c>
      <c r="I75" s="87">
        <v>39.2923076923077</v>
      </c>
      <c r="J75" s="40"/>
      <c r="K75" s="153">
        <v>1982</v>
      </c>
      <c r="L75" s="99">
        <v>2</v>
      </c>
      <c r="M75" s="83">
        <v>82</v>
      </c>
      <c r="N75" s="89">
        <v>41</v>
      </c>
      <c r="O75" s="155"/>
      <c r="P75" s="129"/>
      <c r="Q75" s="97"/>
      <c r="R75" s="156"/>
      <c r="S75" s="129"/>
      <c r="T75" s="97"/>
      <c r="U75" s="156"/>
      <c r="V75" s="129"/>
      <c r="W75" s="97"/>
    </row>
    <row r="76" ht="21.95" customHeight="1">
      <c r="A76" s="152">
        <v>1983</v>
      </c>
      <c r="B76" s="99">
        <v>35</v>
      </c>
      <c r="C76" s="83">
        <v>1338.3</v>
      </c>
      <c r="D76" s="87">
        <v>38.2371428571429</v>
      </c>
      <c r="E76" s="40"/>
      <c r="F76" s="153">
        <v>1983</v>
      </c>
      <c r="G76" s="99">
        <v>12</v>
      </c>
      <c r="H76" s="83">
        <v>471.5</v>
      </c>
      <c r="I76" s="87">
        <v>39.2916666666667</v>
      </c>
      <c r="J76" s="40"/>
      <c r="K76" s="153">
        <v>1983</v>
      </c>
      <c r="L76" s="99">
        <v>2</v>
      </c>
      <c r="M76" s="83">
        <v>81</v>
      </c>
      <c r="N76" s="89">
        <v>40.5</v>
      </c>
      <c r="O76" s="155"/>
      <c r="P76" s="129"/>
      <c r="Q76" s="97"/>
      <c r="R76" s="156"/>
      <c r="S76" s="129"/>
      <c r="T76" s="97"/>
      <c r="U76" s="156"/>
      <c r="V76" s="129"/>
      <c r="W76" s="97"/>
    </row>
    <row r="77" ht="21.95" customHeight="1">
      <c r="A77" s="152">
        <v>1984</v>
      </c>
      <c r="B77" s="99">
        <v>30</v>
      </c>
      <c r="C77" s="83">
        <v>1159.8</v>
      </c>
      <c r="D77" s="87">
        <v>38.66</v>
      </c>
      <c r="E77" s="40"/>
      <c r="F77" s="153">
        <v>1984</v>
      </c>
      <c r="G77" s="99">
        <v>13</v>
      </c>
      <c r="H77" s="83">
        <v>517</v>
      </c>
      <c r="I77" s="87">
        <v>39.7692307692308</v>
      </c>
      <c r="J77" s="40"/>
      <c r="K77" s="153">
        <v>1984</v>
      </c>
      <c r="L77" s="99">
        <v>7</v>
      </c>
      <c r="M77" s="83">
        <v>284.3</v>
      </c>
      <c r="N77" s="89">
        <v>40.6142857142857</v>
      </c>
      <c r="O77" t="s" s="125">
        <v>57</v>
      </c>
      <c r="P77" s="129">
        <f>AVERAGE(B77:B96)</f>
        <v>57.85</v>
      </c>
      <c r="Q77" s="97">
        <f>AVERAGE(D77:D96)</f>
        <v>38.7746545619995</v>
      </c>
      <c r="R77" t="s" s="128">
        <v>57</v>
      </c>
      <c r="S77" s="129">
        <f>AVERAGE(G77:G96)</f>
        <v>35.3</v>
      </c>
      <c r="T77" s="97">
        <f>AVERAGE(I77:I96)</f>
        <v>39.3993384362705</v>
      </c>
      <c r="U77" t="s" s="128">
        <v>57</v>
      </c>
      <c r="V77" s="129">
        <f>AVERAGE(L77:L96)</f>
        <v>9.65</v>
      </c>
      <c r="W77" s="97">
        <f>AVERAGE(N77:N96)</f>
        <v>40.5851139750358</v>
      </c>
    </row>
    <row r="78" ht="21.95" customHeight="1">
      <c r="A78" s="152">
        <v>1985</v>
      </c>
      <c r="B78" s="99">
        <v>52</v>
      </c>
      <c r="C78" s="83">
        <v>2009.1</v>
      </c>
      <c r="D78" s="87">
        <v>38.6365384615385</v>
      </c>
      <c r="E78" s="40"/>
      <c r="F78" s="153">
        <v>1985</v>
      </c>
      <c r="G78" s="99">
        <v>29</v>
      </c>
      <c r="H78" s="83">
        <v>1138.4</v>
      </c>
      <c r="I78" s="87">
        <v>39.2551724137931</v>
      </c>
      <c r="J78" s="40"/>
      <c r="K78" s="153">
        <v>1985</v>
      </c>
      <c r="L78" s="99">
        <v>7</v>
      </c>
      <c r="M78" s="83">
        <v>283.1</v>
      </c>
      <c r="N78" s="89">
        <v>40.4428571428571</v>
      </c>
      <c r="O78" t="s" s="125">
        <v>58</v>
      </c>
      <c r="P78" s="129">
        <f>AVERAGE(B78:B96)</f>
        <v>59.3157894736842</v>
      </c>
      <c r="Q78" s="97">
        <f>AVERAGE(D78:D96)</f>
        <v>38.7806890126311</v>
      </c>
      <c r="R78" t="s" s="128">
        <v>58</v>
      </c>
      <c r="S78" s="129">
        <f>AVERAGE(G78:G96)</f>
        <v>36.4736842105263</v>
      </c>
      <c r="T78" s="97">
        <f>AVERAGE(I78:I96)</f>
        <v>39.3798704187462</v>
      </c>
      <c r="U78" t="s" s="128">
        <v>58</v>
      </c>
      <c r="V78" s="129">
        <f>AVERAGE(L78:L96)</f>
        <v>9.789473684210529</v>
      </c>
      <c r="W78" s="97">
        <f>AVERAGE(N78:N96)</f>
        <v>40.5832907413327</v>
      </c>
    </row>
    <row r="79" ht="21.95" customHeight="1">
      <c r="A79" s="152">
        <v>1986</v>
      </c>
      <c r="B79" s="99">
        <v>46</v>
      </c>
      <c r="C79" s="83">
        <v>1784.1</v>
      </c>
      <c r="D79" s="87">
        <v>38.7847826086957</v>
      </c>
      <c r="E79" s="40"/>
      <c r="F79" s="153">
        <v>1986</v>
      </c>
      <c r="G79" s="99">
        <v>24</v>
      </c>
      <c r="H79" s="83">
        <v>951.7</v>
      </c>
      <c r="I79" s="87">
        <v>39.6541666666667</v>
      </c>
      <c r="J79" s="40"/>
      <c r="K79" s="153">
        <v>1986</v>
      </c>
      <c r="L79" s="99">
        <v>8</v>
      </c>
      <c r="M79" s="83">
        <v>326</v>
      </c>
      <c r="N79" s="89">
        <v>40.75</v>
      </c>
      <c r="O79" t="s" s="125">
        <v>59</v>
      </c>
      <c r="P79" s="129">
        <f>AVERAGE(B79:B96)</f>
        <v>59.7222222222222</v>
      </c>
      <c r="Q79" s="97">
        <f>AVERAGE(D79:D96)</f>
        <v>38.7886973765807</v>
      </c>
      <c r="R79" t="s" s="128">
        <v>59</v>
      </c>
      <c r="S79" s="129">
        <f>AVERAGE(G79:G96)</f>
        <v>36.8888888888889</v>
      </c>
      <c r="T79" s="97">
        <f>AVERAGE(I79:I96)</f>
        <v>39.3867980856881</v>
      </c>
      <c r="U79" t="s" s="128">
        <v>59</v>
      </c>
      <c r="V79" s="129">
        <f>AVERAGE(L79:L96)</f>
        <v>9.944444444444439</v>
      </c>
      <c r="W79" s="97">
        <f>AVERAGE(N79:N96)</f>
        <v>40.5926529812311</v>
      </c>
    </row>
    <row r="80" ht="21.95" customHeight="1">
      <c r="A80" s="152">
        <v>1987</v>
      </c>
      <c r="B80" s="99">
        <v>69</v>
      </c>
      <c r="C80" s="83">
        <v>2674.7</v>
      </c>
      <c r="D80" s="87">
        <v>38.763768115942</v>
      </c>
      <c r="E80" s="40"/>
      <c r="F80" s="153">
        <v>1987</v>
      </c>
      <c r="G80" s="99">
        <v>47</v>
      </c>
      <c r="H80" s="83">
        <v>1841.8</v>
      </c>
      <c r="I80" s="87">
        <v>39.1872340425532</v>
      </c>
      <c r="J80" s="40"/>
      <c r="K80" s="153">
        <v>1987</v>
      </c>
      <c r="L80" s="99">
        <v>7</v>
      </c>
      <c r="M80" s="83">
        <v>283.3</v>
      </c>
      <c r="N80" s="89">
        <v>40.4714285714286</v>
      </c>
      <c r="O80" t="s" s="125">
        <v>60</v>
      </c>
      <c r="P80" s="129">
        <f>AVERAGE(B80:B96)</f>
        <v>60.5294117647059</v>
      </c>
      <c r="Q80" s="97">
        <f>AVERAGE(D80:D96)</f>
        <v>38.7889276570445</v>
      </c>
      <c r="R80" t="s" s="128">
        <v>60</v>
      </c>
      <c r="S80" s="129">
        <f>AVERAGE(G80:G96)</f>
        <v>37.6470588235294</v>
      </c>
      <c r="T80" s="97">
        <f>AVERAGE(I80:I96)</f>
        <v>39.3710705221011</v>
      </c>
      <c r="U80" t="s" s="128">
        <v>60</v>
      </c>
      <c r="V80" s="129">
        <f>AVERAGE(L80:L96)</f>
        <v>10.0588235294118</v>
      </c>
      <c r="W80" s="97">
        <f>AVERAGE(N80:N96)</f>
        <v>40.5814139084619</v>
      </c>
    </row>
    <row r="81" ht="21.95" customHeight="1">
      <c r="A81" s="152">
        <v>1988</v>
      </c>
      <c r="B81" s="99">
        <v>81</v>
      </c>
      <c r="C81" s="83">
        <v>3148.3</v>
      </c>
      <c r="D81" s="87">
        <v>38.8679012345679</v>
      </c>
      <c r="E81" s="40"/>
      <c r="F81" s="153">
        <v>1988</v>
      </c>
      <c r="G81" s="99">
        <v>55</v>
      </c>
      <c r="H81" s="83">
        <v>2164.1</v>
      </c>
      <c r="I81" s="87">
        <v>39.3472727272727</v>
      </c>
      <c r="J81" s="40"/>
      <c r="K81" s="153">
        <v>1988</v>
      </c>
      <c r="L81" s="99">
        <v>13</v>
      </c>
      <c r="M81" s="83">
        <v>526.7</v>
      </c>
      <c r="N81" s="89">
        <v>40.5153846153846</v>
      </c>
      <c r="O81" t="s" s="125">
        <v>61</v>
      </c>
      <c r="P81" s="129">
        <f>AVERAGE(B81:B96)</f>
        <v>60</v>
      </c>
      <c r="Q81" s="97">
        <f>AVERAGE(D81:D96)</f>
        <v>38.7905001283634</v>
      </c>
      <c r="R81" t="s" s="128">
        <v>61</v>
      </c>
      <c r="S81" s="129">
        <f>AVERAGE(G81:G96)</f>
        <v>37.0625</v>
      </c>
      <c r="T81" s="97">
        <f>AVERAGE(I81:I96)</f>
        <v>39.3825603020728</v>
      </c>
      <c r="U81" t="s" s="128">
        <v>61</v>
      </c>
      <c r="V81" s="129">
        <f>AVERAGE(L81:L96)</f>
        <v>10.25</v>
      </c>
      <c r="W81" s="97">
        <f>AVERAGE(N81:N96)</f>
        <v>40.5898743190029</v>
      </c>
    </row>
    <row r="82" ht="21.95" customHeight="1">
      <c r="A82" s="152">
        <v>1989</v>
      </c>
      <c r="B82" s="99">
        <v>49</v>
      </c>
      <c r="C82" s="83">
        <v>1876.2</v>
      </c>
      <c r="D82" s="87">
        <v>38.2897959183673</v>
      </c>
      <c r="E82" s="40"/>
      <c r="F82" s="153">
        <v>1989</v>
      </c>
      <c r="G82" s="99">
        <v>21</v>
      </c>
      <c r="H82" s="83">
        <v>814.2</v>
      </c>
      <c r="I82" s="87">
        <v>38.7714285714286</v>
      </c>
      <c r="J82" s="40"/>
      <c r="K82" s="153">
        <v>1989</v>
      </c>
      <c r="L82" s="99">
        <v>0</v>
      </c>
      <c r="M82" s="83">
        <v>0</v>
      </c>
      <c r="N82" s="89"/>
      <c r="O82" t="s" s="125">
        <v>62</v>
      </c>
      <c r="P82" s="129">
        <f>AVERAGE(B82:B96)</f>
        <v>58.6</v>
      </c>
      <c r="Q82" s="97">
        <f>AVERAGE(D82:D96)</f>
        <v>38.7853400546164</v>
      </c>
      <c r="R82" t="s" s="128">
        <v>62</v>
      </c>
      <c r="S82" s="129">
        <f>AVERAGE(G82:G96)</f>
        <v>35.8666666666667</v>
      </c>
      <c r="T82" s="97">
        <f>AVERAGE(I82:I96)</f>
        <v>39.3849128070595</v>
      </c>
      <c r="U82" t="s" s="128">
        <v>62</v>
      </c>
      <c r="V82" s="129">
        <f>AVERAGE(L82:L96)</f>
        <v>10.0666666666667</v>
      </c>
      <c r="W82" s="97">
        <f>AVERAGE(N82:N96)</f>
        <v>40.5960817943044</v>
      </c>
    </row>
    <row r="83" ht="21.95" customHeight="1">
      <c r="A83" s="152">
        <v>1990</v>
      </c>
      <c r="B83" s="99">
        <v>75</v>
      </c>
      <c r="C83" s="83">
        <v>2911.9</v>
      </c>
      <c r="D83" s="87">
        <v>38.8253333333333</v>
      </c>
      <c r="E83" s="40"/>
      <c r="F83" s="153">
        <v>1990</v>
      </c>
      <c r="G83" s="99">
        <v>42</v>
      </c>
      <c r="H83" s="83">
        <v>1661.7</v>
      </c>
      <c r="I83" s="87">
        <v>39.5642857142857</v>
      </c>
      <c r="J83" s="40"/>
      <c r="K83" s="153">
        <v>1990</v>
      </c>
      <c r="L83" s="99">
        <v>12</v>
      </c>
      <c r="M83" s="83">
        <v>489.4</v>
      </c>
      <c r="N83" s="89">
        <v>40.7833333333333</v>
      </c>
      <c r="O83" t="s" s="125">
        <v>63</v>
      </c>
      <c r="P83" s="129">
        <f>AVERAGE(B83:B96)</f>
        <v>59.2857142857143</v>
      </c>
      <c r="Q83" s="97">
        <f>AVERAGE(D83:D96)</f>
        <v>38.8207360643485</v>
      </c>
      <c r="R83" t="s" s="128">
        <v>63</v>
      </c>
      <c r="S83" s="129">
        <f>AVERAGE(G83:G96)</f>
        <v>36.9285714285714</v>
      </c>
      <c r="T83" s="97">
        <f>AVERAGE(I83:I96)</f>
        <v>39.4287331096046</v>
      </c>
      <c r="U83" t="s" s="128">
        <v>63</v>
      </c>
      <c r="V83" s="129">
        <f>AVERAGE(L83:L96)</f>
        <v>10.7857142857143</v>
      </c>
      <c r="W83" s="97">
        <f>AVERAGE(N83:N96)</f>
        <v>40.5960817943044</v>
      </c>
    </row>
    <row r="84" ht="21.95" customHeight="1">
      <c r="A84" s="152">
        <v>1991</v>
      </c>
      <c r="B84" s="99">
        <v>54</v>
      </c>
      <c r="C84" s="83">
        <v>2113.4</v>
      </c>
      <c r="D84" s="87">
        <v>39.137037037037</v>
      </c>
      <c r="E84" s="40"/>
      <c r="F84" s="153">
        <v>1991</v>
      </c>
      <c r="G84" s="99">
        <v>39</v>
      </c>
      <c r="H84" s="83">
        <v>1545.2</v>
      </c>
      <c r="I84" s="87">
        <v>39.6205128205128</v>
      </c>
      <c r="J84" s="40"/>
      <c r="K84" s="153">
        <v>1991</v>
      </c>
      <c r="L84" s="99">
        <v>12</v>
      </c>
      <c r="M84" s="83">
        <v>486.4</v>
      </c>
      <c r="N84" s="89">
        <v>40.5333333333333</v>
      </c>
      <c r="O84" t="s" s="125">
        <v>64</v>
      </c>
      <c r="P84" s="129">
        <f>AVERAGE(B84:B96)</f>
        <v>58.0769230769231</v>
      </c>
      <c r="Q84" s="97">
        <f>AVERAGE(D84:D96)</f>
        <v>38.8203824282727</v>
      </c>
      <c r="R84" t="s" s="128">
        <v>64</v>
      </c>
      <c r="S84" s="129">
        <f>AVERAGE(G84:G96)</f>
        <v>36.5384615384615</v>
      </c>
      <c r="T84" s="97">
        <f>AVERAGE(I84:I96)</f>
        <v>39.4183059861676</v>
      </c>
      <c r="U84" t="s" s="128">
        <v>64</v>
      </c>
      <c r="V84" s="129">
        <f>AVERAGE(L84:L96)</f>
        <v>10.6923076923077</v>
      </c>
      <c r="W84" s="97">
        <f>AVERAGE(N84:N96)</f>
        <v>40.579058927120</v>
      </c>
    </row>
    <row r="85" ht="21.95" customHeight="1">
      <c r="A85" s="152">
        <v>1992</v>
      </c>
      <c r="B85" s="99">
        <v>62</v>
      </c>
      <c r="C85" s="83">
        <v>2415.4</v>
      </c>
      <c r="D85" s="87">
        <v>38.958064516129</v>
      </c>
      <c r="E85" s="40"/>
      <c r="F85" s="153">
        <v>1992</v>
      </c>
      <c r="G85" s="99">
        <v>44</v>
      </c>
      <c r="H85" s="83">
        <v>1734.1</v>
      </c>
      <c r="I85" s="87">
        <v>39.4113636363636</v>
      </c>
      <c r="J85" s="40"/>
      <c r="K85" s="153">
        <v>1992</v>
      </c>
      <c r="L85" s="99">
        <v>11</v>
      </c>
      <c r="M85" s="83">
        <v>444.5</v>
      </c>
      <c r="N85" s="89">
        <v>40.4090909090909</v>
      </c>
      <c r="O85" t="s" s="125">
        <v>65</v>
      </c>
      <c r="P85" s="129">
        <f>AVERAGE(B85:B96)</f>
        <v>58.4166666666667</v>
      </c>
      <c r="Q85" s="97">
        <f>AVERAGE(D85:D96)</f>
        <v>38.793994544209</v>
      </c>
      <c r="R85" t="s" s="128">
        <v>65</v>
      </c>
      <c r="S85" s="129">
        <f>AVERAGE(G85:G96)</f>
        <v>36.3333333333333</v>
      </c>
      <c r="T85" s="97">
        <f>AVERAGE(I85:I96)</f>
        <v>39.4014554166388</v>
      </c>
      <c r="U85" t="s" s="128">
        <v>65</v>
      </c>
      <c r="V85" s="129">
        <f>AVERAGE(L85:L96)</f>
        <v>10.5833333333333</v>
      </c>
      <c r="W85" s="97">
        <f>AVERAGE(N85:N96)</f>
        <v>40.5836314864986</v>
      </c>
    </row>
    <row r="86" ht="21.95" customHeight="1">
      <c r="A86" s="152">
        <v>1993</v>
      </c>
      <c r="B86" s="99">
        <v>59</v>
      </c>
      <c r="C86" s="83">
        <v>2293.8</v>
      </c>
      <c r="D86" s="87">
        <v>38.8779661016949</v>
      </c>
      <c r="E86" s="40"/>
      <c r="F86" s="153">
        <v>1993</v>
      </c>
      <c r="G86" s="99">
        <v>39</v>
      </c>
      <c r="H86" s="83">
        <v>1535.7</v>
      </c>
      <c r="I86" s="87">
        <v>39.3769230769231</v>
      </c>
      <c r="J86" s="40"/>
      <c r="K86" s="153">
        <v>1993</v>
      </c>
      <c r="L86" s="99">
        <v>8</v>
      </c>
      <c r="M86" s="83">
        <v>323.6</v>
      </c>
      <c r="N86" s="89">
        <v>40.45</v>
      </c>
      <c r="O86" t="s" s="125">
        <v>66</v>
      </c>
      <c r="P86" s="129">
        <f>AVERAGE(B86:B96)</f>
        <v>58.0909090909091</v>
      </c>
      <c r="Q86" s="97">
        <f>AVERAGE(D86:D96)</f>
        <v>38.7790790922163</v>
      </c>
      <c r="R86" t="s" s="128">
        <v>66</v>
      </c>
      <c r="S86" s="129">
        <f>AVERAGE(G86:G96)</f>
        <v>35.6363636363636</v>
      </c>
      <c r="T86" s="97">
        <f>AVERAGE(I86:I96)</f>
        <v>39.4005546693911</v>
      </c>
      <c r="U86" t="s" s="128">
        <v>66</v>
      </c>
      <c r="V86" s="129">
        <f>AVERAGE(L86:L96)</f>
        <v>10.5454545454545</v>
      </c>
      <c r="W86" s="97">
        <f>AVERAGE(N86:N96)</f>
        <v>40.6030248839884</v>
      </c>
    </row>
    <row r="87" ht="21.95" customHeight="1">
      <c r="A87" s="152">
        <v>1994</v>
      </c>
      <c r="B87" s="99">
        <v>93</v>
      </c>
      <c r="C87" s="83">
        <v>3668.8</v>
      </c>
      <c r="D87" s="87">
        <v>39.4494623655914</v>
      </c>
      <c r="E87" s="40"/>
      <c r="F87" s="153">
        <v>1994</v>
      </c>
      <c r="G87" s="99">
        <v>73</v>
      </c>
      <c r="H87" s="83">
        <v>2908.4</v>
      </c>
      <c r="I87" s="87">
        <v>39.841095890411</v>
      </c>
      <c r="J87" s="40"/>
      <c r="K87" s="153">
        <v>1994</v>
      </c>
      <c r="L87" s="99">
        <v>29</v>
      </c>
      <c r="M87" s="83">
        <v>1190.2</v>
      </c>
      <c r="N87" s="89">
        <v>41.0413793103448</v>
      </c>
      <c r="O87" t="s" s="125">
        <v>67</v>
      </c>
      <c r="P87" s="129">
        <f>AVERAGE(B87:B96)</f>
        <v>58</v>
      </c>
      <c r="Q87" s="97">
        <f>AVERAGE(D87:D96)</f>
        <v>38.7691903912685</v>
      </c>
      <c r="R87" t="s" s="128">
        <v>67</v>
      </c>
      <c r="S87" s="129">
        <f>AVERAGE(G87:G96)</f>
        <v>35.3</v>
      </c>
      <c r="T87" s="97">
        <f>AVERAGE(I87:I96)</f>
        <v>39.4029178286379</v>
      </c>
      <c r="U87" t="s" s="128">
        <v>67</v>
      </c>
      <c r="V87" s="129">
        <f>AVERAGE(L87:L96)</f>
        <v>10.8</v>
      </c>
      <c r="W87" s="97">
        <f>AVERAGE(N87:N96)</f>
        <v>40.6221529944869</v>
      </c>
    </row>
    <row r="88" ht="21.95" customHeight="1">
      <c r="A88" s="152">
        <v>1995</v>
      </c>
      <c r="B88" s="99">
        <v>82</v>
      </c>
      <c r="C88" s="83">
        <v>3203.7</v>
      </c>
      <c r="D88" s="87">
        <v>39.069512195122</v>
      </c>
      <c r="E88" s="40"/>
      <c r="F88" s="153">
        <v>1995</v>
      </c>
      <c r="G88" s="99">
        <v>58</v>
      </c>
      <c r="H88" s="83">
        <v>2294.2</v>
      </c>
      <c r="I88" s="87">
        <v>39.5551724137931</v>
      </c>
      <c r="J88" s="40"/>
      <c r="K88" s="153">
        <v>1995</v>
      </c>
      <c r="L88" s="99">
        <v>18</v>
      </c>
      <c r="M88" s="83">
        <v>728.7</v>
      </c>
      <c r="N88" s="89">
        <v>40.4833333333333</v>
      </c>
      <c r="O88" t="s" s="125">
        <v>68</v>
      </c>
      <c r="P88" s="129">
        <f>AVERAGE(B88:B96)</f>
        <v>54.1111111111111</v>
      </c>
      <c r="Q88" s="97">
        <f>AVERAGE(D88:D96)</f>
        <v>38.6936046163437</v>
      </c>
      <c r="R88" t="s" s="128">
        <v>68</v>
      </c>
      <c r="S88" s="129">
        <f>AVERAGE(G88:G96)</f>
        <v>31.1111111111111</v>
      </c>
      <c r="T88" s="97">
        <f>AVERAGE(I88:I96)</f>
        <v>39.3542313773298</v>
      </c>
      <c r="U88" t="s" s="128">
        <v>68</v>
      </c>
      <c r="V88" s="129">
        <f>AVERAGE(L88:L96)</f>
        <v>8.77777777777778</v>
      </c>
      <c r="W88" s="97">
        <f>AVERAGE(N88:N96)</f>
        <v>40.5622635207929</v>
      </c>
    </row>
    <row r="89" ht="21.95" customHeight="1">
      <c r="A89" s="152">
        <v>1996</v>
      </c>
      <c r="B89" s="99">
        <v>59</v>
      </c>
      <c r="C89" s="83">
        <v>2299.5</v>
      </c>
      <c r="D89" s="87">
        <v>38.9745762711864</v>
      </c>
      <c r="E89" s="40"/>
      <c r="F89" s="153">
        <v>1996</v>
      </c>
      <c r="G89" s="99">
        <v>33</v>
      </c>
      <c r="H89" s="83">
        <v>1313</v>
      </c>
      <c r="I89" s="87">
        <v>39.7878787878788</v>
      </c>
      <c r="J89" s="40"/>
      <c r="K89" s="153">
        <v>1996</v>
      </c>
      <c r="L89" s="99">
        <v>13</v>
      </c>
      <c r="M89" s="83">
        <v>534</v>
      </c>
      <c r="N89" s="89">
        <v>41.0769230769231</v>
      </c>
      <c r="O89" t="s" s="125">
        <v>69</v>
      </c>
      <c r="P89" s="129">
        <f>AVERAGE(B89:B96)</f>
        <v>50.625</v>
      </c>
      <c r="Q89" s="97">
        <f>AVERAGE(D89:D96)</f>
        <v>38.6466161689964</v>
      </c>
      <c r="R89" t="s" s="128">
        <v>69</v>
      </c>
      <c r="S89" s="129">
        <f>AVERAGE(G89:G96)</f>
        <v>27.75</v>
      </c>
      <c r="T89" s="97">
        <f>AVERAGE(I89:I96)</f>
        <v>39.3291137477718</v>
      </c>
      <c r="U89" t="s" s="128">
        <v>69</v>
      </c>
      <c r="V89" s="129">
        <f>AVERAGE(L89:L96)</f>
        <v>7.625</v>
      </c>
      <c r="W89" s="97">
        <f>AVERAGE(N89:N96)</f>
        <v>40.5754185520362</v>
      </c>
    </row>
    <row r="90" ht="21.95" customHeight="1">
      <c r="A90" s="152">
        <v>1997</v>
      </c>
      <c r="B90" s="99">
        <v>58</v>
      </c>
      <c r="C90" s="83">
        <v>2223.2</v>
      </c>
      <c r="D90" s="87">
        <v>38.3310344827586</v>
      </c>
      <c r="E90" s="40"/>
      <c r="F90" s="153">
        <v>1997</v>
      </c>
      <c r="G90" s="99">
        <v>22</v>
      </c>
      <c r="H90" s="83">
        <v>857.4</v>
      </c>
      <c r="I90" s="87">
        <v>38.9727272727273</v>
      </c>
      <c r="J90" s="40"/>
      <c r="K90" s="153">
        <v>1997</v>
      </c>
      <c r="L90" s="99">
        <v>0</v>
      </c>
      <c r="M90" s="83">
        <v>0</v>
      </c>
      <c r="N90" s="89"/>
      <c r="O90" t="s" s="125">
        <v>70</v>
      </c>
      <c r="P90" s="129">
        <f>AVERAGE(B90:B96)</f>
        <v>49.4285714285714</v>
      </c>
      <c r="Q90" s="97">
        <f>AVERAGE(D90:D96)</f>
        <v>38.5997647258264</v>
      </c>
      <c r="R90" t="s" s="128">
        <v>70</v>
      </c>
      <c r="S90" s="129">
        <f>AVERAGE(G90:G96)</f>
        <v>27</v>
      </c>
      <c r="T90" s="97">
        <f>AVERAGE(I90:I96)</f>
        <v>39.2635758848994</v>
      </c>
      <c r="U90" t="s" s="128">
        <v>70</v>
      </c>
      <c r="V90" s="129">
        <f>AVERAGE(L90:L96)</f>
        <v>6.85714285714286</v>
      </c>
      <c r="W90" s="97">
        <f>AVERAGE(N90:N96)</f>
        <v>40.4751176470588</v>
      </c>
    </row>
    <row r="91" ht="21.95" customHeight="1">
      <c r="A91" s="152">
        <v>1998</v>
      </c>
      <c r="B91" s="99">
        <v>53</v>
      </c>
      <c r="C91" s="83">
        <v>2039.3</v>
      </c>
      <c r="D91" s="87">
        <v>38.477358490566</v>
      </c>
      <c r="E91" s="40"/>
      <c r="F91" s="153">
        <v>1998</v>
      </c>
      <c r="G91" s="99">
        <v>24</v>
      </c>
      <c r="H91" s="83">
        <v>942.1</v>
      </c>
      <c r="I91" s="87">
        <v>39.2541666666667</v>
      </c>
      <c r="J91" s="40"/>
      <c r="K91" s="153">
        <v>1998</v>
      </c>
      <c r="L91" s="99">
        <v>4</v>
      </c>
      <c r="M91" s="83">
        <v>161.7</v>
      </c>
      <c r="N91" s="89">
        <v>40.425</v>
      </c>
      <c r="O91" t="s" s="125">
        <v>71</v>
      </c>
      <c r="P91" s="129">
        <f>AVERAGE(B91:B96)</f>
        <v>48</v>
      </c>
      <c r="Q91" s="97">
        <f>AVERAGE(D91:D96)</f>
        <v>38.644553099671</v>
      </c>
      <c r="R91" t="s" s="128">
        <v>71</v>
      </c>
      <c r="S91" s="129">
        <f>AVERAGE(G91:G96)</f>
        <v>27.8333333333333</v>
      </c>
      <c r="T91" s="97">
        <f>AVERAGE(I91:I96)</f>
        <v>39.3120506535948</v>
      </c>
      <c r="U91" t="s" s="128">
        <v>71</v>
      </c>
      <c r="V91" s="129">
        <f>AVERAGE(L91:L96)</f>
        <v>8</v>
      </c>
      <c r="W91" s="97">
        <f>AVERAGE(N91:N96)</f>
        <v>40.4751176470588</v>
      </c>
    </row>
    <row r="92" ht="21.95" customHeight="1">
      <c r="A92" s="152">
        <v>1999</v>
      </c>
      <c r="B92" s="99">
        <v>22</v>
      </c>
      <c r="C92" s="83">
        <v>845.2</v>
      </c>
      <c r="D92" s="87">
        <v>38.4181818181818</v>
      </c>
      <c r="E92" s="40"/>
      <c r="F92" s="153">
        <v>1999</v>
      </c>
      <c r="G92" s="99">
        <v>8</v>
      </c>
      <c r="H92" s="83">
        <v>313.8</v>
      </c>
      <c r="I92" s="87">
        <v>39.225</v>
      </c>
      <c r="J92" s="40"/>
      <c r="K92" s="153">
        <v>1999</v>
      </c>
      <c r="L92" s="99">
        <v>2</v>
      </c>
      <c r="M92" s="83">
        <v>80.3</v>
      </c>
      <c r="N92" s="89">
        <v>40.15</v>
      </c>
      <c r="O92" t="s" s="125">
        <v>72</v>
      </c>
      <c r="P92" s="129">
        <f>AVERAGE(B92:B96)</f>
        <v>47</v>
      </c>
      <c r="Q92" s="97">
        <f>AVERAGE(D92:D96)</f>
        <v>38.677992021492</v>
      </c>
      <c r="R92" t="s" s="128">
        <v>72</v>
      </c>
      <c r="S92" s="129">
        <f>AVERAGE(G92:G96)</f>
        <v>28.6</v>
      </c>
      <c r="T92" s="97">
        <f>AVERAGE(I92:I96)</f>
        <v>39.3236274509804</v>
      </c>
      <c r="U92" t="s" s="128">
        <v>72</v>
      </c>
      <c r="V92" s="129">
        <f>AVERAGE(L92:L96)</f>
        <v>8.800000000000001</v>
      </c>
      <c r="W92" s="97">
        <f>AVERAGE(N92:N96)</f>
        <v>40.4876470588235</v>
      </c>
    </row>
    <row r="93" ht="21.95" customHeight="1">
      <c r="A93" s="152">
        <v>2000</v>
      </c>
      <c r="B93" s="99">
        <v>13</v>
      </c>
      <c r="C93" s="83">
        <v>496.3</v>
      </c>
      <c r="D93" s="87">
        <v>38.1769230769231</v>
      </c>
      <c r="E93" s="40"/>
      <c r="F93" s="153">
        <v>2000</v>
      </c>
      <c r="G93" s="99">
        <v>3</v>
      </c>
      <c r="H93" s="83">
        <v>116.8</v>
      </c>
      <c r="I93" s="87">
        <v>38.9333333333333</v>
      </c>
      <c r="J93" s="40"/>
      <c r="K93" s="153">
        <v>2000</v>
      </c>
      <c r="L93" s="99">
        <v>0</v>
      </c>
      <c r="M93" s="83">
        <v>0</v>
      </c>
      <c r="N93" s="89"/>
      <c r="O93" t="s" s="125">
        <v>73</v>
      </c>
      <c r="P93" s="129">
        <f>AVERAGE(B93:B96)</f>
        <v>53.25</v>
      </c>
      <c r="Q93" s="97">
        <f>AVERAGE(D93:D96)</f>
        <v>38.7429445723196</v>
      </c>
      <c r="R93" t="s" s="128">
        <v>73</v>
      </c>
      <c r="S93" s="129">
        <f>AVERAGE(G93:G96)</f>
        <v>33.75</v>
      </c>
      <c r="T93" s="97">
        <f>AVERAGE(I93:I96)</f>
        <v>39.3482843137255</v>
      </c>
      <c r="U93" t="s" s="128">
        <v>73</v>
      </c>
      <c r="V93" s="129">
        <f>AVERAGE(L93:L96)</f>
        <v>10.5</v>
      </c>
      <c r="W93" s="97">
        <f>AVERAGE(N93:N96)</f>
        <v>40.6001960784314</v>
      </c>
    </row>
    <row r="94" ht="21.95" customHeight="1">
      <c r="A94" s="152">
        <v>2001</v>
      </c>
      <c r="B94" s="99">
        <v>56</v>
      </c>
      <c r="C94" s="83">
        <v>2177.5</v>
      </c>
      <c r="D94" s="87">
        <v>38.8839285714286</v>
      </c>
      <c r="E94" s="40"/>
      <c r="F94" s="153">
        <v>2001</v>
      </c>
      <c r="G94" s="99">
        <v>36</v>
      </c>
      <c r="H94" s="83">
        <v>1421.8</v>
      </c>
      <c r="I94" s="87">
        <v>39.4944444444444</v>
      </c>
      <c r="J94" s="40"/>
      <c r="K94" s="153">
        <v>2001</v>
      </c>
      <c r="L94" s="99">
        <v>10</v>
      </c>
      <c r="M94" s="83">
        <v>405.9</v>
      </c>
      <c r="N94" s="89">
        <v>40.59</v>
      </c>
      <c r="O94" t="s" s="125">
        <v>74</v>
      </c>
      <c r="P94" s="129">
        <f>AVERAGE(B94:B96)</f>
        <v>66.6666666666667</v>
      </c>
      <c r="Q94" s="97">
        <f>AVERAGE(D94:D96)</f>
        <v>38.9316184041184</v>
      </c>
      <c r="R94" t="s" s="128">
        <v>74</v>
      </c>
      <c r="S94" s="129">
        <f>AVERAGE(G94:G96)</f>
        <v>44</v>
      </c>
      <c r="T94" s="97">
        <f>AVERAGE(I94:I96)</f>
        <v>39.4866013071895</v>
      </c>
      <c r="U94" t="s" s="128">
        <v>74</v>
      </c>
      <c r="V94" s="129">
        <f>AVERAGE(L94:L96)</f>
        <v>14</v>
      </c>
      <c r="W94" s="97">
        <f>AVERAGE(N94:N96)</f>
        <v>40.6001960784314</v>
      </c>
    </row>
    <row r="95" ht="21.95" customHeight="1">
      <c r="A95" s="152">
        <v>2002</v>
      </c>
      <c r="B95" s="99">
        <v>74</v>
      </c>
      <c r="C95" s="83">
        <v>2881.1</v>
      </c>
      <c r="D95" s="87">
        <v>38.9337837837838</v>
      </c>
      <c r="E95" s="40"/>
      <c r="F95" s="153">
        <v>2002</v>
      </c>
      <c r="G95" s="99">
        <v>51</v>
      </c>
      <c r="H95" s="83">
        <v>2008.2</v>
      </c>
      <c r="I95" s="87">
        <v>39.3764705882353</v>
      </c>
      <c r="J95" s="40"/>
      <c r="K95" s="153">
        <v>2002</v>
      </c>
      <c r="L95" s="99">
        <v>15</v>
      </c>
      <c r="M95" s="83">
        <v>606.6</v>
      </c>
      <c r="N95" s="89">
        <v>40.44</v>
      </c>
      <c r="O95" t="s" s="125">
        <v>75</v>
      </c>
      <c r="P95" s="129">
        <f>AVERAGE(B95:B96)</f>
        <v>72</v>
      </c>
      <c r="Q95" s="97">
        <f>AVERAGE(D95:D96)</f>
        <v>38.9554633204634</v>
      </c>
      <c r="R95" t="s" s="128">
        <v>75</v>
      </c>
      <c r="S95" s="129">
        <f>AVERAGE(G95:G96)</f>
        <v>48</v>
      </c>
      <c r="T95" s="97">
        <f>AVERAGE(I95:I96)</f>
        <v>39.4826797385621</v>
      </c>
      <c r="U95" t="s" s="128">
        <v>75</v>
      </c>
      <c r="V95" s="129">
        <f>AVERAGE(L95:L96)</f>
        <v>16</v>
      </c>
      <c r="W95" s="97">
        <f>AVERAGE(N95:N96)</f>
        <v>40.6052941176471</v>
      </c>
    </row>
    <row r="96" ht="21.95" customHeight="1">
      <c r="A96" s="152">
        <v>2003</v>
      </c>
      <c r="B96" s="99">
        <v>70</v>
      </c>
      <c r="C96" s="83">
        <v>2728.4</v>
      </c>
      <c r="D96" s="87">
        <v>38.9771428571429</v>
      </c>
      <c r="E96" s="40"/>
      <c r="F96" s="153">
        <v>2003</v>
      </c>
      <c r="G96" s="99">
        <v>45</v>
      </c>
      <c r="H96" s="83">
        <v>1781.5</v>
      </c>
      <c r="I96" s="87">
        <v>39.5888888888889</v>
      </c>
      <c r="J96" s="40"/>
      <c r="K96" s="153">
        <v>2003</v>
      </c>
      <c r="L96" s="99">
        <v>17</v>
      </c>
      <c r="M96" s="83">
        <v>693.1</v>
      </c>
      <c r="N96" s="89">
        <v>40.7705882352941</v>
      </c>
      <c r="O96" t="s" s="125">
        <v>76</v>
      </c>
      <c r="P96" s="129">
        <f>AVERAGE(B96)</f>
        <v>70</v>
      </c>
      <c r="Q96" s="97">
        <f>AVERAGE(D96)</f>
        <v>38.9771428571429</v>
      </c>
      <c r="R96" t="s" s="128">
        <v>76</v>
      </c>
      <c r="S96" s="129">
        <f>AVERAGE(G96)</f>
        <v>45</v>
      </c>
      <c r="T96" s="97">
        <f>AVERAGE(I96)</f>
        <v>39.5888888888889</v>
      </c>
      <c r="U96" t="s" s="128">
        <v>76</v>
      </c>
      <c r="V96" s="129">
        <f>AVERAGE(L96)</f>
        <v>17</v>
      </c>
      <c r="W96" s="97">
        <f>AVERAGE(N96)</f>
        <v>40.7705882352941</v>
      </c>
    </row>
    <row r="97" ht="21.95" customHeight="1">
      <c r="A97" s="152">
        <v>2004</v>
      </c>
      <c r="B97" s="157">
        <v>50</v>
      </c>
      <c r="C97" s="158">
        <v>1943.5</v>
      </c>
      <c r="D97" s="159">
        <v>38.87</v>
      </c>
      <c r="E97" s="40"/>
      <c r="F97" s="153">
        <v>2004</v>
      </c>
      <c r="G97" s="157">
        <v>28</v>
      </c>
      <c r="H97" s="158">
        <v>1110.5</v>
      </c>
      <c r="I97" s="159">
        <v>39.6607142857143</v>
      </c>
      <c r="J97" s="40"/>
      <c r="K97" s="153">
        <v>2004</v>
      </c>
      <c r="L97" s="157">
        <v>10</v>
      </c>
      <c r="M97" s="158">
        <v>407.9</v>
      </c>
      <c r="N97" s="160">
        <v>40.79</v>
      </c>
      <c r="O97" t="s" s="125">
        <v>77</v>
      </c>
      <c r="P97" s="161">
        <f>AVERAGE(B97)</f>
        <v>50</v>
      </c>
      <c r="Q97" s="162">
        <f>AVERAGE(D97)</f>
        <v>38.87</v>
      </c>
      <c r="R97" t="s" s="128">
        <v>77</v>
      </c>
      <c r="S97" s="161">
        <f>AVERAGE(G97)</f>
        <v>28</v>
      </c>
      <c r="T97" s="162">
        <f>AVERAGE(I97)</f>
        <v>39.6607142857143</v>
      </c>
      <c r="U97" t="s" s="128">
        <v>77</v>
      </c>
      <c r="V97" s="161">
        <f>AVERAGE(L97)</f>
        <v>10</v>
      </c>
      <c r="W97" s="162">
        <f>AVERAGE(N97)</f>
        <v>40.79</v>
      </c>
    </row>
    <row r="98" ht="21.95" customHeight="1">
      <c r="A98" s="152">
        <v>2005</v>
      </c>
      <c r="B98" s="99">
        <v>70</v>
      </c>
      <c r="C98" s="83">
        <v>2727.9</v>
      </c>
      <c r="D98" s="87">
        <v>38.97</v>
      </c>
      <c r="E98" s="40"/>
      <c r="F98" s="153">
        <v>2005</v>
      </c>
      <c r="G98" s="99">
        <v>43</v>
      </c>
      <c r="H98" s="83">
        <v>1703.5</v>
      </c>
      <c r="I98" s="87">
        <v>39.6162790697674</v>
      </c>
      <c r="J98" s="40"/>
      <c r="K98" s="153">
        <v>2005</v>
      </c>
      <c r="L98" s="99">
        <v>12</v>
      </c>
      <c r="M98" s="83">
        <v>489.3</v>
      </c>
      <c r="N98" s="89">
        <v>40.775</v>
      </c>
      <c r="O98" t="s" s="125">
        <v>76</v>
      </c>
      <c r="P98" s="129">
        <f>AVERAGE(B98)</f>
        <v>70</v>
      </c>
      <c r="Q98" s="97">
        <f>AVERAGE(D98)</f>
        <v>38.97</v>
      </c>
      <c r="R98" t="s" s="128">
        <v>76</v>
      </c>
      <c r="S98" s="129">
        <f>AVERAGE(G98)</f>
        <v>43</v>
      </c>
      <c r="T98" s="97">
        <f>AVERAGE(I98)</f>
        <v>39.6162790697674</v>
      </c>
      <c r="U98" t="s" s="128">
        <v>76</v>
      </c>
      <c r="V98" s="129">
        <f>AVERAGE(L98)</f>
        <v>12</v>
      </c>
      <c r="W98" s="97">
        <f>AVERAGE(N98)</f>
        <v>40.775</v>
      </c>
    </row>
    <row r="99" ht="21.95" customHeight="1">
      <c r="A99" s="152">
        <v>2006</v>
      </c>
      <c r="B99" s="99">
        <v>36</v>
      </c>
      <c r="C99" s="83">
        <v>1397.2</v>
      </c>
      <c r="D99" s="87">
        <v>38.8111111111111</v>
      </c>
      <c r="E99" s="40"/>
      <c r="F99" s="153">
        <v>2006</v>
      </c>
      <c r="G99" s="99">
        <v>20</v>
      </c>
      <c r="H99" s="83">
        <v>789.9</v>
      </c>
      <c r="I99" s="87">
        <v>39.495</v>
      </c>
      <c r="J99" s="40"/>
      <c r="K99" s="153">
        <v>2006</v>
      </c>
      <c r="L99" s="99">
        <v>6</v>
      </c>
      <c r="M99" s="83">
        <v>243.5</v>
      </c>
      <c r="N99" s="89">
        <v>40.5833333333333</v>
      </c>
      <c r="O99" t="s" s="125">
        <v>75</v>
      </c>
      <c r="P99" s="129">
        <f>AVERAGE(B98:B99)</f>
        <v>53</v>
      </c>
      <c r="Q99" s="97">
        <f>AVERAGE(D98:D99)</f>
        <v>38.8905555555556</v>
      </c>
      <c r="R99" t="s" s="128">
        <v>75</v>
      </c>
      <c r="S99" s="129">
        <f>AVERAGE(G98:G99)</f>
        <v>31.5</v>
      </c>
      <c r="T99" s="97">
        <f>AVERAGE(I98:I99)</f>
        <v>39.5556395348837</v>
      </c>
      <c r="U99" t="s" s="128">
        <v>75</v>
      </c>
      <c r="V99" s="129">
        <f>AVERAGE(L98:L99)</f>
        <v>9</v>
      </c>
      <c r="W99" s="97">
        <f>AVERAGE(N98:N99)</f>
        <v>40.6791666666667</v>
      </c>
    </row>
    <row r="100" ht="21.95" customHeight="1">
      <c r="A100" s="152">
        <v>2007</v>
      </c>
      <c r="B100" s="99">
        <v>31</v>
      </c>
      <c r="C100" s="83">
        <v>1188.8</v>
      </c>
      <c r="D100" s="87">
        <v>38.3483870967742</v>
      </c>
      <c r="E100" s="40"/>
      <c r="F100" s="153">
        <v>2007</v>
      </c>
      <c r="G100" s="99">
        <v>12</v>
      </c>
      <c r="H100" s="83">
        <v>469.3</v>
      </c>
      <c r="I100" s="87">
        <v>39.1083333333333</v>
      </c>
      <c r="J100" s="40"/>
      <c r="K100" s="153">
        <v>2007</v>
      </c>
      <c r="L100" s="99">
        <v>1</v>
      </c>
      <c r="M100" s="83">
        <v>40.3</v>
      </c>
      <c r="N100" s="89">
        <v>40.3</v>
      </c>
      <c r="O100" t="s" s="125">
        <v>74</v>
      </c>
      <c r="P100" s="129">
        <f>AVERAGE(B98:B100)</f>
        <v>45.6666666666667</v>
      </c>
      <c r="Q100" s="97">
        <f>AVERAGE(D98:D100)</f>
        <v>38.7098327359618</v>
      </c>
      <c r="R100" t="s" s="128">
        <v>74</v>
      </c>
      <c r="S100" s="129">
        <f>AVERAGE(G98:G100)</f>
        <v>25</v>
      </c>
      <c r="T100" s="97">
        <f>AVERAGE(I98:I100)</f>
        <v>39.4065374677002</v>
      </c>
      <c r="U100" t="s" s="128">
        <v>74</v>
      </c>
      <c r="V100" s="129">
        <f>AVERAGE(L98:L100)</f>
        <v>6.33333333333333</v>
      </c>
      <c r="W100" s="97">
        <f>AVERAGE(N98:N100)</f>
        <v>40.5527777777778</v>
      </c>
    </row>
    <row r="101" ht="21.95" customHeight="1">
      <c r="A101" s="152">
        <v>2008</v>
      </c>
      <c r="B101" s="99">
        <v>17</v>
      </c>
      <c r="C101" s="83">
        <v>648.2</v>
      </c>
      <c r="D101" s="87">
        <v>38.1294117647059</v>
      </c>
      <c r="E101" s="40"/>
      <c r="F101" s="153">
        <v>2008</v>
      </c>
      <c r="G101" s="99">
        <v>4</v>
      </c>
      <c r="H101" s="83">
        <v>156.1</v>
      </c>
      <c r="I101" s="87">
        <v>39.025</v>
      </c>
      <c r="J101" s="40"/>
      <c r="K101" s="153">
        <v>2008</v>
      </c>
      <c r="L101" s="99">
        <v>0</v>
      </c>
      <c r="M101" s="83">
        <v>0</v>
      </c>
      <c r="N101" s="89"/>
      <c r="O101" t="s" s="125">
        <v>73</v>
      </c>
      <c r="P101" s="129">
        <f>AVERAGE(B98:B101)</f>
        <v>38.5</v>
      </c>
      <c r="Q101" s="97">
        <f>AVERAGE(D98:D101)</f>
        <v>38.5647274931478</v>
      </c>
      <c r="R101" t="s" s="128">
        <v>73</v>
      </c>
      <c r="S101" s="129">
        <f>AVERAGE(G98:G101)</f>
        <v>19.75</v>
      </c>
      <c r="T101" s="97">
        <f>AVERAGE(I98:I101)</f>
        <v>39.3111531007752</v>
      </c>
      <c r="U101" t="s" s="128">
        <v>73</v>
      </c>
      <c r="V101" s="129">
        <f>AVERAGE(L98:L101)</f>
        <v>4.75</v>
      </c>
      <c r="W101" s="97">
        <f>AVERAGE(N98:N101)</f>
        <v>40.5527777777778</v>
      </c>
    </row>
    <row r="102" ht="21.95" customHeight="1">
      <c r="A102" s="152">
        <v>2009</v>
      </c>
      <c r="B102" s="99">
        <v>27</v>
      </c>
      <c r="C102" s="83">
        <v>1054.9</v>
      </c>
      <c r="D102" s="87">
        <v>39.0703703703704</v>
      </c>
      <c r="E102" s="40"/>
      <c r="F102" s="153">
        <v>2009</v>
      </c>
      <c r="G102" s="99">
        <v>22</v>
      </c>
      <c r="H102" s="83">
        <v>866.1</v>
      </c>
      <c r="I102" s="87">
        <v>39.3681818181818</v>
      </c>
      <c r="J102" s="40"/>
      <c r="K102" s="153">
        <v>2009</v>
      </c>
      <c r="L102" s="99">
        <v>3</v>
      </c>
      <c r="M102" s="83">
        <v>121.8</v>
      </c>
      <c r="N102" s="89">
        <v>40.6</v>
      </c>
      <c r="O102" t="s" s="125">
        <v>72</v>
      </c>
      <c r="P102" s="129">
        <f>AVERAGE(B98:B102)</f>
        <v>36.2</v>
      </c>
      <c r="Q102" s="97">
        <f>AVERAGE(D98:D102)</f>
        <v>38.6658560685923</v>
      </c>
      <c r="R102" t="s" s="128">
        <v>72</v>
      </c>
      <c r="S102" s="129">
        <f>AVERAGE(G98:G102)</f>
        <v>20.2</v>
      </c>
      <c r="T102" s="97">
        <f>AVERAGE(I98:I102)</f>
        <v>39.3225588442565</v>
      </c>
      <c r="U102" t="s" s="128">
        <v>72</v>
      </c>
      <c r="V102" s="129">
        <f>AVERAGE(L98:L102)</f>
        <v>4.4</v>
      </c>
      <c r="W102" s="97">
        <f>AVERAGE(N98:N102)</f>
        <v>40.5645833333333</v>
      </c>
    </row>
    <row r="103" ht="21.95" customHeight="1">
      <c r="A103" s="152">
        <v>2010</v>
      </c>
      <c r="B103" s="99">
        <v>3</v>
      </c>
      <c r="C103" s="83">
        <v>114</v>
      </c>
      <c r="D103" s="87">
        <v>38</v>
      </c>
      <c r="E103" s="40"/>
      <c r="F103" s="153">
        <v>2010</v>
      </c>
      <c r="G103" s="99">
        <v>1</v>
      </c>
      <c r="H103" s="83">
        <v>38.6</v>
      </c>
      <c r="I103" s="87">
        <v>38.6</v>
      </c>
      <c r="J103" s="40"/>
      <c r="K103" s="153">
        <v>2010</v>
      </c>
      <c r="L103" s="99">
        <v>0</v>
      </c>
      <c r="M103" s="83">
        <v>0</v>
      </c>
      <c r="N103" s="89"/>
      <c r="O103" t="s" s="125">
        <v>71</v>
      </c>
      <c r="P103" s="129">
        <f>AVERAGE(B98:B103)</f>
        <v>30.6666666666667</v>
      </c>
      <c r="Q103" s="97">
        <f>AVERAGE(D98:D103)</f>
        <v>38.5548800571603</v>
      </c>
      <c r="R103" t="s" s="128">
        <v>71</v>
      </c>
      <c r="S103" s="129">
        <f>AVERAGE(G98:G103)</f>
        <v>17</v>
      </c>
      <c r="T103" s="97">
        <f>AVERAGE(I98:I103)</f>
        <v>39.2021323702138</v>
      </c>
      <c r="U103" t="s" s="128">
        <v>71</v>
      </c>
      <c r="V103" s="129">
        <f>AVERAGE(L98:L103)</f>
        <v>3.66666666666667</v>
      </c>
      <c r="W103" s="97">
        <f>AVERAGE(N98:N103)</f>
        <v>40.5645833333333</v>
      </c>
    </row>
    <row r="104" ht="21.95" customHeight="1">
      <c r="A104" s="152">
        <v>2011</v>
      </c>
      <c r="B104" s="99">
        <v>18</v>
      </c>
      <c r="C104" s="83">
        <v>690.7</v>
      </c>
      <c r="D104" s="87">
        <v>38.3722222222222</v>
      </c>
      <c r="E104" s="40"/>
      <c r="F104" s="153">
        <v>2011</v>
      </c>
      <c r="G104" s="99">
        <v>7</v>
      </c>
      <c r="H104" s="83">
        <v>273</v>
      </c>
      <c r="I104" s="87">
        <v>39</v>
      </c>
      <c r="J104" s="40"/>
      <c r="K104" s="153">
        <v>2011</v>
      </c>
      <c r="L104" s="99">
        <v>0</v>
      </c>
      <c r="M104" s="83">
        <v>0</v>
      </c>
      <c r="N104" s="89"/>
      <c r="O104" t="s" s="125">
        <v>70</v>
      </c>
      <c r="P104" s="129">
        <f>AVERAGE(B98:B104)</f>
        <v>28.8571428571429</v>
      </c>
      <c r="Q104" s="97">
        <f>AVERAGE(D98:D104)</f>
        <v>38.5287860807405</v>
      </c>
      <c r="R104" t="s" s="128">
        <v>70</v>
      </c>
      <c r="S104" s="129">
        <f>AVERAGE(G98:G104)</f>
        <v>15.5714285714286</v>
      </c>
      <c r="T104" s="97">
        <f>AVERAGE(I98:I104)</f>
        <v>39.1732563173261</v>
      </c>
      <c r="U104" t="s" s="128">
        <v>70</v>
      </c>
      <c r="V104" s="129">
        <f>AVERAGE(L98:L104)</f>
        <v>3.14285714285714</v>
      </c>
      <c r="W104" s="97">
        <f>AVERAGE(N98:N104)</f>
        <v>40.5645833333333</v>
      </c>
    </row>
    <row r="105" ht="21.95" customHeight="1">
      <c r="A105" s="152">
        <v>2012</v>
      </c>
      <c r="B105" s="99">
        <v>42</v>
      </c>
      <c r="C105" s="83">
        <v>1624.4</v>
      </c>
      <c r="D105" s="87">
        <v>38.6761904761905</v>
      </c>
      <c r="E105" s="40"/>
      <c r="F105" s="153">
        <v>2012</v>
      </c>
      <c r="G105" s="99">
        <v>21</v>
      </c>
      <c r="H105" s="83">
        <v>828.1</v>
      </c>
      <c r="I105" s="87">
        <v>39.4333333333333</v>
      </c>
      <c r="J105" s="40"/>
      <c r="K105" s="153">
        <v>2012</v>
      </c>
      <c r="L105" s="99">
        <v>4</v>
      </c>
      <c r="M105" s="83">
        <v>165.5</v>
      </c>
      <c r="N105" s="89">
        <v>41.375</v>
      </c>
      <c r="O105" t="s" s="125">
        <v>69</v>
      </c>
      <c r="P105" s="129">
        <f>AVERAGE(B98:B105)</f>
        <v>30.5</v>
      </c>
      <c r="Q105" s="97">
        <f>AVERAGE(D98:D105)</f>
        <v>38.5472116301718</v>
      </c>
      <c r="R105" t="s" s="128">
        <v>69</v>
      </c>
      <c r="S105" s="129">
        <f>AVERAGE(G98:G105)</f>
        <v>16.25</v>
      </c>
      <c r="T105" s="97">
        <f>AVERAGE(I98:I105)</f>
        <v>39.205765944327</v>
      </c>
      <c r="U105" t="s" s="128">
        <v>69</v>
      </c>
      <c r="V105" s="129">
        <f>AVERAGE(L98:L105)</f>
        <v>3.25</v>
      </c>
      <c r="W105" s="97">
        <f>AVERAGE(N98:N105)</f>
        <v>40.7266666666667</v>
      </c>
    </row>
    <row r="106" ht="21.95" customHeight="1">
      <c r="A106" s="152">
        <v>2013</v>
      </c>
      <c r="B106" s="99">
        <v>55</v>
      </c>
      <c r="C106" s="83">
        <v>2122.3</v>
      </c>
      <c r="D106" s="87">
        <v>38.5872727272727</v>
      </c>
      <c r="E106" s="40"/>
      <c r="F106" s="153">
        <v>2013</v>
      </c>
      <c r="G106" s="99">
        <v>30</v>
      </c>
      <c r="H106" s="83">
        <v>1175.9</v>
      </c>
      <c r="I106" s="87">
        <v>39.1966666666667</v>
      </c>
      <c r="J106" s="40"/>
      <c r="K106" s="153">
        <v>2013</v>
      </c>
      <c r="L106" s="99">
        <v>4</v>
      </c>
      <c r="M106" s="83">
        <v>162.3</v>
      </c>
      <c r="N106" s="89">
        <v>40.575</v>
      </c>
      <c r="O106" t="s" s="125">
        <v>68</v>
      </c>
      <c r="P106" s="129">
        <f>AVERAGE(B98:B106)</f>
        <v>33.2222222222222</v>
      </c>
      <c r="Q106" s="97">
        <f>AVERAGE(D98:D106)</f>
        <v>38.551662863183</v>
      </c>
      <c r="R106" t="s" s="128">
        <v>68</v>
      </c>
      <c r="S106" s="129">
        <f>AVERAGE(G98:G106)</f>
        <v>17.7777777777778</v>
      </c>
      <c r="T106" s="97">
        <f>AVERAGE(I98:I106)</f>
        <v>39.2047549134758</v>
      </c>
      <c r="U106" t="s" s="128">
        <v>68</v>
      </c>
      <c r="V106" s="129">
        <f>AVERAGE(L98:L106)</f>
        <v>3.33333333333333</v>
      </c>
      <c r="W106" s="97">
        <f>AVERAGE(N98:N106)</f>
        <v>40.7013888888889</v>
      </c>
    </row>
    <row r="107" ht="21.95" customHeight="1">
      <c r="A107" s="152">
        <v>2014</v>
      </c>
      <c r="B107" s="99">
        <v>50</v>
      </c>
      <c r="C107" s="83">
        <v>1929.5</v>
      </c>
      <c r="D107" s="87">
        <v>38.59</v>
      </c>
      <c r="E107" s="40"/>
      <c r="F107" s="153">
        <v>2014</v>
      </c>
      <c r="G107" s="99">
        <v>24</v>
      </c>
      <c r="H107" s="83">
        <v>944.1</v>
      </c>
      <c r="I107" s="87">
        <v>39.3375</v>
      </c>
      <c r="J107" s="40"/>
      <c r="K107" s="153">
        <v>2014</v>
      </c>
      <c r="L107" s="99">
        <v>5</v>
      </c>
      <c r="M107" s="83">
        <v>202.1</v>
      </c>
      <c r="N107" s="89">
        <v>40.42</v>
      </c>
      <c r="O107" t="s" s="125">
        <v>67</v>
      </c>
      <c r="P107" s="129">
        <f>AVERAGE(B98:B107)</f>
        <v>34.9</v>
      </c>
      <c r="Q107" s="97">
        <f>AVERAGE(D98:D107)</f>
        <v>38.5554965768647</v>
      </c>
      <c r="R107" t="s" s="128">
        <v>67</v>
      </c>
      <c r="S107" s="129">
        <f>AVERAGE(G98:G107)</f>
        <v>18.4</v>
      </c>
      <c r="T107" s="97">
        <f>AVERAGE(I98:I107)</f>
        <v>39.2180294221283</v>
      </c>
      <c r="U107" t="s" s="128">
        <v>67</v>
      </c>
      <c r="V107" s="129">
        <f>AVERAGE(L98:L107)</f>
        <v>3.5</v>
      </c>
      <c r="W107" s="97">
        <f>AVERAGE(N98:N107)</f>
        <v>40.6611904761905</v>
      </c>
    </row>
    <row r="108" ht="21.95" customHeight="1">
      <c r="A108" s="152">
        <v>2015</v>
      </c>
      <c r="B108" s="99">
        <v>27</v>
      </c>
      <c r="C108" s="83">
        <v>1039.7</v>
      </c>
      <c r="D108" s="87">
        <v>38.5074074074074</v>
      </c>
      <c r="E108" s="40"/>
      <c r="F108" s="153">
        <v>2015</v>
      </c>
      <c r="G108" s="99">
        <v>15</v>
      </c>
      <c r="H108" s="83">
        <v>586</v>
      </c>
      <c r="I108" s="87">
        <v>39.0666666666667</v>
      </c>
      <c r="J108" s="40"/>
      <c r="K108" s="153">
        <v>2015</v>
      </c>
      <c r="L108" s="99">
        <v>2</v>
      </c>
      <c r="M108" s="83">
        <v>81.2</v>
      </c>
      <c r="N108" s="89">
        <v>40.6</v>
      </c>
      <c r="O108" t="s" s="125">
        <v>66</v>
      </c>
      <c r="P108" s="129">
        <f>AVERAGE(B98:B108)</f>
        <v>34.1818181818182</v>
      </c>
      <c r="Q108" s="97">
        <f>AVERAGE(D98:D108)</f>
        <v>38.5511248341868</v>
      </c>
      <c r="R108" t="s" s="128">
        <v>66</v>
      </c>
      <c r="S108" s="129">
        <f>AVERAGE(G98:G108)</f>
        <v>18.0909090909091</v>
      </c>
      <c r="T108" s="97">
        <f>AVERAGE(I98:I108)</f>
        <v>39.2042691716317</v>
      </c>
      <c r="U108" t="s" s="128">
        <v>66</v>
      </c>
      <c r="V108" s="129">
        <f>AVERAGE(L98:L108)</f>
        <v>3.36363636363636</v>
      </c>
      <c r="W108" s="97">
        <f>AVERAGE(N98:N108)</f>
        <v>40.6535416666667</v>
      </c>
    </row>
    <row r="109" ht="21.95" customHeight="1">
      <c r="A109" s="152">
        <v>2016</v>
      </c>
      <c r="B109" s="99">
        <v>52</v>
      </c>
      <c r="C109" s="83">
        <v>2005.3</v>
      </c>
      <c r="D109" s="87">
        <v>38.5634615384615</v>
      </c>
      <c r="E109" s="40"/>
      <c r="F109" s="153">
        <v>2016</v>
      </c>
      <c r="G109" s="99">
        <v>23</v>
      </c>
      <c r="H109" s="83">
        <v>907.9</v>
      </c>
      <c r="I109" s="87">
        <v>39.4739130434783</v>
      </c>
      <c r="J109" s="40"/>
      <c r="K109" s="153">
        <v>2016</v>
      </c>
      <c r="L109" s="99">
        <v>5</v>
      </c>
      <c r="M109" s="83">
        <v>202.4</v>
      </c>
      <c r="N109" s="89">
        <v>40.48</v>
      </c>
      <c r="O109" t="s" s="125">
        <v>65</v>
      </c>
      <c r="P109" s="129">
        <f>AVERAGE(B98:B109)</f>
        <v>35.6666666666667</v>
      </c>
      <c r="Q109" s="97">
        <f>AVERAGE(D98:D109)</f>
        <v>38.5521528928763</v>
      </c>
      <c r="R109" t="s" s="128">
        <v>65</v>
      </c>
      <c r="S109" s="129">
        <f>AVERAGE(G98:G109)</f>
        <v>18.5</v>
      </c>
      <c r="T109" s="97">
        <f>AVERAGE(I98:I109)</f>
        <v>39.2267394942856</v>
      </c>
      <c r="U109" t="s" s="128">
        <v>65</v>
      </c>
      <c r="V109" s="129">
        <f>AVERAGE(L98:L109)</f>
        <v>3.5</v>
      </c>
      <c r="W109" s="97">
        <f>AVERAGE(N98:N109)</f>
        <v>40.6342592592593</v>
      </c>
    </row>
    <row r="110" ht="21.95" customHeight="1">
      <c r="A110" s="152">
        <v>2017</v>
      </c>
      <c r="B110" s="99">
        <v>42</v>
      </c>
      <c r="C110" s="83">
        <v>1618.7</v>
      </c>
      <c r="D110" s="87">
        <v>38.5404761904762</v>
      </c>
      <c r="E110" s="40"/>
      <c r="F110" s="153">
        <v>2017</v>
      </c>
      <c r="G110" s="99">
        <v>19</v>
      </c>
      <c r="H110" s="83">
        <v>747.5</v>
      </c>
      <c r="I110" s="87">
        <v>39.3421052631579</v>
      </c>
      <c r="J110" s="40"/>
      <c r="K110" s="153">
        <v>2017</v>
      </c>
      <c r="L110" s="99">
        <v>4</v>
      </c>
      <c r="M110" s="83">
        <v>160.8</v>
      </c>
      <c r="N110" s="89">
        <v>40.2</v>
      </c>
      <c r="O110" t="s" s="125">
        <v>64</v>
      </c>
      <c r="P110" s="129">
        <f>AVERAGE(B98:B110)</f>
        <v>36.1538461538462</v>
      </c>
      <c r="Q110" s="97">
        <f>AVERAGE(D98:D110)</f>
        <v>38.5512546849994</v>
      </c>
      <c r="R110" t="s" s="128">
        <v>64</v>
      </c>
      <c r="S110" s="129">
        <f>AVERAGE(G98:G110)</f>
        <v>18.5384615384615</v>
      </c>
      <c r="T110" s="97">
        <f>AVERAGE(I98:I110)</f>
        <v>39.2356137841989</v>
      </c>
      <c r="U110" t="s" s="128">
        <v>64</v>
      </c>
      <c r="V110" s="129">
        <f>AVERAGE(L98:L110)</f>
        <v>3.53846153846154</v>
      </c>
      <c r="W110" s="97">
        <f>AVERAGE(N98:N110)</f>
        <v>40.5908333333333</v>
      </c>
    </row>
    <row r="111" ht="21.95" customHeight="1">
      <c r="A111" s="152">
        <v>2018</v>
      </c>
      <c r="B111" s="99">
        <v>51</v>
      </c>
      <c r="C111" s="83">
        <v>1996.2</v>
      </c>
      <c r="D111" s="87">
        <v>39.1411764705882</v>
      </c>
      <c r="E111" s="40"/>
      <c r="F111" s="153">
        <v>2018</v>
      </c>
      <c r="G111" s="99">
        <v>32</v>
      </c>
      <c r="H111" s="83">
        <v>1277.1</v>
      </c>
      <c r="I111" s="87">
        <v>39.909375</v>
      </c>
      <c r="J111" s="40"/>
      <c r="K111" s="153">
        <v>2018</v>
      </c>
      <c r="L111" s="99">
        <v>14</v>
      </c>
      <c r="M111" s="83">
        <v>576.1</v>
      </c>
      <c r="N111" s="89">
        <v>41.15</v>
      </c>
      <c r="O111" t="s" s="125">
        <v>63</v>
      </c>
      <c r="P111" s="129">
        <f>AVERAGE(B98:B111)</f>
        <v>37.2142857142857</v>
      </c>
      <c r="Q111" s="97">
        <f>AVERAGE(D98:D111)</f>
        <v>38.5933919553986</v>
      </c>
      <c r="R111" t="s" s="128">
        <v>63</v>
      </c>
      <c r="S111" s="129">
        <f>AVERAGE(G98:G111)</f>
        <v>19.5</v>
      </c>
      <c r="T111" s="97">
        <f>AVERAGE(I98:I111)</f>
        <v>39.2837395853275</v>
      </c>
      <c r="U111" t="s" s="128">
        <v>63</v>
      </c>
      <c r="V111" s="129">
        <f>AVERAGE(L98:L111)</f>
        <v>4.28571428571429</v>
      </c>
      <c r="W111" s="97">
        <f>AVERAGE(N98:N111)</f>
        <v>40.6416666666667</v>
      </c>
    </row>
    <row r="112" ht="21.95" customHeight="1">
      <c r="A112" s="152">
        <v>2019</v>
      </c>
      <c r="B112" s="99">
        <v>72</v>
      </c>
      <c r="C112" s="83">
        <v>2809.5</v>
      </c>
      <c r="D112" s="87">
        <v>39.0208333333333</v>
      </c>
      <c r="E112" s="40"/>
      <c r="F112" s="153">
        <v>2019</v>
      </c>
      <c r="G112" s="99">
        <v>47</v>
      </c>
      <c r="H112" s="83">
        <v>1860.8</v>
      </c>
      <c r="I112" s="87">
        <v>39.5914893617021</v>
      </c>
      <c r="J112" s="40"/>
      <c r="K112" s="153">
        <v>2019</v>
      </c>
      <c r="L112" s="99">
        <v>13</v>
      </c>
      <c r="M112" s="83">
        <v>531.2</v>
      </c>
      <c r="N112" s="89">
        <v>40.8615384615385</v>
      </c>
      <c r="O112" t="s" s="125">
        <v>62</v>
      </c>
      <c r="P112" s="129">
        <f>AVERAGE(B98:B112)</f>
        <v>39.5333333333333</v>
      </c>
      <c r="Q112" s="97">
        <f>AVERAGE(D98:D112)</f>
        <v>38.6218880472609</v>
      </c>
      <c r="R112" t="s" s="128">
        <v>62</v>
      </c>
      <c r="S112" s="129">
        <f>AVERAGE(G98:G112)</f>
        <v>21.3333333333333</v>
      </c>
      <c r="T112" s="97">
        <f>AVERAGE(I98:I112)</f>
        <v>39.3042562370858</v>
      </c>
      <c r="U112" t="s" s="128">
        <v>62</v>
      </c>
      <c r="V112" s="129">
        <f>AVERAGE(L98:L112)</f>
        <v>4.86666666666667</v>
      </c>
      <c r="W112" s="97">
        <f>AVERAGE(N98:N112)</f>
        <v>40.6599893162393</v>
      </c>
    </row>
    <row r="113" ht="21.95" customHeight="1">
      <c r="A113" s="152">
        <v>2020</v>
      </c>
      <c r="B113" s="99">
        <v>51</v>
      </c>
      <c r="C113" s="83">
        <v>1984.7</v>
      </c>
      <c r="D113" s="87">
        <v>38.9156862745098</v>
      </c>
      <c r="E113" s="40"/>
      <c r="F113" s="153">
        <v>2020</v>
      </c>
      <c r="G113" s="99">
        <v>38</v>
      </c>
      <c r="H113" s="83">
        <v>1492.8</v>
      </c>
      <c r="I113" s="87">
        <v>39.2842105263158</v>
      </c>
      <c r="J113" s="40"/>
      <c r="K113" s="153">
        <v>2020</v>
      </c>
      <c r="L113" s="99">
        <v>6</v>
      </c>
      <c r="M113" s="83">
        <v>241.7</v>
      </c>
      <c r="N113" s="89">
        <v>40.2833333333333</v>
      </c>
      <c r="O113" t="s" s="125">
        <v>61</v>
      </c>
      <c r="P113" s="129">
        <f>AVERAGE(B98:B113)</f>
        <v>40.25</v>
      </c>
      <c r="Q113" s="97">
        <f>AVERAGE(D98:D113)</f>
        <v>38.640250436464</v>
      </c>
      <c r="R113" t="s" s="128">
        <v>61</v>
      </c>
      <c r="S113" s="129">
        <f>AVERAGE(G98:G113)</f>
        <v>22.375</v>
      </c>
      <c r="T113" s="97">
        <f>AVERAGE(I98:I113)</f>
        <v>39.3030033801627</v>
      </c>
      <c r="U113" t="s" s="128">
        <v>61</v>
      </c>
      <c r="V113" s="129">
        <f>AVERAGE(L98:L113)</f>
        <v>4.9375</v>
      </c>
      <c r="W113" s="97">
        <f>AVERAGE(N98:N113)</f>
        <v>40.6310157790927</v>
      </c>
    </row>
    <row r="114" ht="21.95" customHeight="1">
      <c r="A114" s="152">
        <v>2021</v>
      </c>
      <c r="B114" s="99">
        <v>47</v>
      </c>
      <c r="C114" s="83">
        <v>1804.6</v>
      </c>
      <c r="D114" s="87">
        <v>38.3957446808511</v>
      </c>
      <c r="E114" s="40"/>
      <c r="F114" s="153">
        <v>2021</v>
      </c>
      <c r="G114" s="99">
        <v>18</v>
      </c>
      <c r="H114" s="83">
        <v>706.7</v>
      </c>
      <c r="I114" s="87">
        <v>39.2611111111111</v>
      </c>
      <c r="J114" s="40"/>
      <c r="K114" s="153">
        <v>2021</v>
      </c>
      <c r="L114" s="99">
        <v>4</v>
      </c>
      <c r="M114" s="83">
        <v>160.4</v>
      </c>
      <c r="N114" s="89">
        <v>40.1</v>
      </c>
      <c r="O114" t="s" s="125">
        <v>60</v>
      </c>
      <c r="P114" s="129">
        <f>AVERAGE(B98:B114)</f>
        <v>40.6470588235294</v>
      </c>
      <c r="Q114" s="97">
        <f>AVERAGE(D98:D114)</f>
        <v>38.6258677449573</v>
      </c>
      <c r="R114" t="s" s="128">
        <v>60</v>
      </c>
      <c r="S114" s="129">
        <f>AVERAGE(G98:G114)</f>
        <v>22.1176470588235</v>
      </c>
      <c r="T114" s="97">
        <f>AVERAGE(I98:I114)</f>
        <v>39.300539129042</v>
      </c>
      <c r="U114" t="s" s="128">
        <v>60</v>
      </c>
      <c r="V114" s="129">
        <f>AVERAGE(L98:L114)</f>
        <v>4.88235294117647</v>
      </c>
      <c r="W114" s="97">
        <f>AVERAGE(N98:N114)</f>
        <v>40.5930860805861</v>
      </c>
    </row>
    <row r="115" ht="21.95" customHeight="1">
      <c r="A115" s="152">
        <v>2022</v>
      </c>
      <c r="B115" s="99">
        <v>42</v>
      </c>
      <c r="C115" s="83">
        <v>1615.2</v>
      </c>
      <c r="D115" s="87">
        <v>38.4571428571429</v>
      </c>
      <c r="E115" s="40"/>
      <c r="F115" s="153">
        <v>2022</v>
      </c>
      <c r="G115" s="99">
        <v>18</v>
      </c>
      <c r="H115" s="83">
        <v>707.1</v>
      </c>
      <c r="I115" s="87">
        <v>39.2833333333333</v>
      </c>
      <c r="J115" s="40"/>
      <c r="K115" s="153">
        <v>2022</v>
      </c>
      <c r="L115" s="99">
        <v>4</v>
      </c>
      <c r="M115" s="83">
        <v>162.4</v>
      </c>
      <c r="N115" s="89">
        <v>40.6</v>
      </c>
      <c r="O115" t="s" s="125">
        <v>59</v>
      </c>
      <c r="P115" s="129">
        <f>AVERAGE(B98:B115)</f>
        <v>40.7222222222222</v>
      </c>
      <c r="Q115" s="97">
        <f>AVERAGE(D98:D115)</f>
        <v>38.6164941400787</v>
      </c>
      <c r="R115" t="s" s="128">
        <v>59</v>
      </c>
      <c r="S115" s="129">
        <f>AVERAGE(G98:G115)</f>
        <v>21.8888888888889</v>
      </c>
      <c r="T115" s="97">
        <f>AVERAGE(I98:I115)</f>
        <v>39.2995832515027</v>
      </c>
      <c r="U115" t="s" s="128">
        <v>59</v>
      </c>
      <c r="V115" s="129">
        <f>AVERAGE(L98:L115)</f>
        <v>4.83333333333333</v>
      </c>
      <c r="W115" s="97">
        <f>AVERAGE(N98:N115)</f>
        <v>40.593547008547</v>
      </c>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t="s" s="165">
        <v>263</v>
      </c>
      <c r="C137" s="83"/>
      <c r="D137" s="87"/>
      <c r="E137" s="40"/>
      <c r="F137" t="s" s="95">
        <v>67</v>
      </c>
      <c r="G137" t="s" s="165">
        <v>263</v>
      </c>
      <c r="H137" s="83"/>
      <c r="I137" s="87"/>
      <c r="J137" s="40"/>
      <c r="K137" t="s" s="95">
        <v>67</v>
      </c>
      <c r="L137" t="s" s="165">
        <v>263</v>
      </c>
      <c r="M137" s="83"/>
      <c r="N137" s="89"/>
      <c r="O137" s="96"/>
      <c r="P137" s="83"/>
      <c r="Q137" s="83"/>
      <c r="R137" s="84"/>
      <c r="S137" s="83"/>
      <c r="T137" s="83"/>
      <c r="U137" s="84"/>
      <c r="V137" s="83"/>
      <c r="W137" s="97"/>
    </row>
    <row r="138" ht="21.95" customHeight="1">
      <c r="A138" t="s" s="98">
        <v>79</v>
      </c>
      <c r="B138" s="83">
        <f>AVERAGE(B87:B96)</f>
        <v>58</v>
      </c>
      <c r="C138" s="83">
        <f>AVERAGE(C87:C96)</f>
        <v>2256.3</v>
      </c>
      <c r="D138" s="87">
        <f>AVERAGE(D87:D96)</f>
        <v>38.7691903912685</v>
      </c>
      <c r="E138" s="40"/>
      <c r="F138" t="s" s="100">
        <v>79</v>
      </c>
      <c r="G138" s="83">
        <f>AVERAGE(G87:G96)</f>
        <v>35.3</v>
      </c>
      <c r="H138" s="83">
        <f>AVERAGE(H87:H96)</f>
        <v>1395.72</v>
      </c>
      <c r="I138" s="87">
        <f>AVERAGE(I87:I96)</f>
        <v>39.4029178286379</v>
      </c>
      <c r="J138" s="40"/>
      <c r="K138" t="s" s="100">
        <v>79</v>
      </c>
      <c r="L138" s="83">
        <f>AVERAGE(L87:L96)</f>
        <v>10.8</v>
      </c>
      <c r="M138" s="83">
        <f>AVERAGE(M87:M96)</f>
        <v>440.05</v>
      </c>
      <c r="N138" s="89">
        <f>AVERAGE(N87:N96)</f>
        <v>40.6221529944869</v>
      </c>
      <c r="O138" s="96"/>
      <c r="P138" s="83"/>
      <c r="Q138" s="83"/>
      <c r="R138" s="84"/>
      <c r="S138" s="83"/>
      <c r="T138" s="83"/>
      <c r="U138" s="84"/>
      <c r="V138" s="83"/>
      <c r="W138" s="97"/>
    </row>
    <row r="139" ht="21.95" customHeight="1">
      <c r="A139" t="s" s="98">
        <v>80</v>
      </c>
      <c r="B139" s="83">
        <f>AVERAGE(B98:B107)</f>
        <v>34.9</v>
      </c>
      <c r="C139" s="83">
        <f>AVERAGE(C98:C107)</f>
        <v>1349.79</v>
      </c>
      <c r="D139" s="87">
        <f>AVERAGE(D98:D107)</f>
        <v>38.5554965768647</v>
      </c>
      <c r="E139" s="40"/>
      <c r="F139" t="s" s="100">
        <v>80</v>
      </c>
      <c r="G139" s="83">
        <f>AVERAGE(G98:G107)</f>
        <v>18.4</v>
      </c>
      <c r="H139" s="83">
        <f>AVERAGE(H98:H107)</f>
        <v>724.46</v>
      </c>
      <c r="I139" s="87">
        <f>AVERAGE(I98:I107)</f>
        <v>39.2180294221283</v>
      </c>
      <c r="J139" s="40"/>
      <c r="K139" t="s" s="100">
        <v>80</v>
      </c>
      <c r="L139" s="83">
        <f>AVERAGE(L98:L107)</f>
        <v>3.5</v>
      </c>
      <c r="M139" s="83">
        <f>AVERAGE(M98:M107)</f>
        <v>142.48</v>
      </c>
      <c r="N139" s="89">
        <f>AVERAGE(N98:N107)</f>
        <v>40.6611904761905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AVERAGE(B87:B96)</f>
        <v>58</v>
      </c>
      <c r="C141" s="83">
        <f>AVERAGE(C87:C96)</f>
        <v>2256.3</v>
      </c>
      <c r="D141" s="87">
        <f>AVERAGE(D87:D96)</f>
        <v>38.7691903912685</v>
      </c>
      <c r="E141" s="40"/>
      <c r="F141" t="s" s="104">
        <v>82</v>
      </c>
      <c r="G141" s="83">
        <f>AVERAGE(G87:G96)</f>
        <v>35.3</v>
      </c>
      <c r="H141" s="83">
        <f>AVERAGE(H87:H96)</f>
        <v>1395.72</v>
      </c>
      <c r="I141" s="87">
        <f>AVERAGE(I87:I96)</f>
        <v>39.4029178286379</v>
      </c>
      <c r="J141" s="40"/>
      <c r="K141" t="s" s="104">
        <v>82</v>
      </c>
      <c r="L141" s="83">
        <f>AVERAGE(L87:L96)</f>
        <v>10.8</v>
      </c>
      <c r="M141" s="83">
        <f>AVERAGE(M87:M96)</f>
        <v>440.05</v>
      </c>
      <c r="N141" s="89">
        <f>AVERAGE(N87:N96)</f>
        <v>40.6221529944869</v>
      </c>
      <c r="O141" s="96"/>
      <c r="P141" s="83"/>
      <c r="Q141" s="83"/>
      <c r="R141" s="84"/>
      <c r="S141" s="83"/>
      <c r="T141" s="83"/>
      <c r="U141" s="84"/>
      <c r="V141" s="83"/>
      <c r="W141" s="97"/>
    </row>
    <row r="142" ht="21.95" customHeight="1">
      <c r="A142" t="s" s="103">
        <v>83</v>
      </c>
      <c r="B142" s="83">
        <f>AVERAGE(B98:B107)</f>
        <v>34.9</v>
      </c>
      <c r="C142" s="83">
        <f>AVERAGE(C98:C107)</f>
        <v>1349.79</v>
      </c>
      <c r="D142" s="87">
        <f>AVERAGE(D98:D107)</f>
        <v>38.5554965768647</v>
      </c>
      <c r="E142" s="40"/>
      <c r="F142" t="s" s="104">
        <v>83</v>
      </c>
      <c r="G142" s="83">
        <f>AVERAGE(G98:G107)</f>
        <v>18.4</v>
      </c>
      <c r="H142" s="83">
        <f>AVERAGE(H98:H107)</f>
        <v>724.46</v>
      </c>
      <c r="I142" s="87">
        <f>AVERAGE(I98:I107)</f>
        <v>39.2180294221283</v>
      </c>
      <c r="J142" s="40"/>
      <c r="K142" t="s" s="104">
        <v>83</v>
      </c>
      <c r="L142" s="83">
        <f>AVERAGE(L98:L107)</f>
        <v>3.5</v>
      </c>
      <c r="M142" s="83">
        <f>AVERAGE(M98:M107)</f>
        <v>142.48</v>
      </c>
      <c r="N142" s="89">
        <f>AVERAGE(N98:N107)</f>
        <v>40.6611904761905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AVERAGE(B92:B96)</f>
        <v>47</v>
      </c>
      <c r="C145" s="83">
        <f>AVERAGE(C92:C96)</f>
        <v>1825.7</v>
      </c>
      <c r="D145" s="87">
        <f>AVERAGE(D92:D96)</f>
        <v>38.677992021492</v>
      </c>
      <c r="E145" s="40"/>
      <c r="F145" t="s" s="100">
        <v>79</v>
      </c>
      <c r="G145" s="83">
        <f>AVERAGE(G92:G96)</f>
        <v>28.6</v>
      </c>
      <c r="H145" s="83">
        <f>AVERAGE(H92:H96)</f>
        <v>1128.42</v>
      </c>
      <c r="I145" s="87">
        <f>AVERAGE(I92:I96)</f>
        <v>39.3236274509804</v>
      </c>
      <c r="J145" s="40"/>
      <c r="K145" t="s" s="100">
        <v>79</v>
      </c>
      <c r="L145" s="83">
        <f>AVERAGE(L92:L96)</f>
        <v>8.800000000000001</v>
      </c>
      <c r="M145" s="83">
        <f>AVERAGE(M92:M96)</f>
        <v>357.18</v>
      </c>
      <c r="N145" s="89">
        <f>AVERAGE(N92:N96)</f>
        <v>40.4876470588235</v>
      </c>
      <c r="O145" s="96"/>
      <c r="P145" s="83"/>
      <c r="Q145" s="83"/>
      <c r="R145" s="84"/>
      <c r="S145" s="83"/>
      <c r="T145" s="83"/>
      <c r="U145" s="84"/>
      <c r="V145" s="83"/>
      <c r="W145" s="97"/>
    </row>
    <row r="146" ht="21.95" customHeight="1">
      <c r="A146" t="s" s="98">
        <v>80</v>
      </c>
      <c r="B146" s="83">
        <f>AVERAGE(B98:B102)</f>
        <v>36.2</v>
      </c>
      <c r="C146" s="83">
        <f>AVERAGE(C98:C102)</f>
        <v>1403.4</v>
      </c>
      <c r="D146" s="87">
        <f>AVERAGE(D98:D102)</f>
        <v>38.6658560685923</v>
      </c>
      <c r="E146" s="40"/>
      <c r="F146" t="s" s="100">
        <v>80</v>
      </c>
      <c r="G146" s="83">
        <f>AVERAGE(G98:G102)</f>
        <v>20.2</v>
      </c>
      <c r="H146" s="83">
        <f>AVERAGE(H98:H102)</f>
        <v>796.98</v>
      </c>
      <c r="I146" s="87">
        <f>AVERAGE(I98:I102)</f>
        <v>39.3225588442565</v>
      </c>
      <c r="J146" s="40"/>
      <c r="K146" t="s" s="100">
        <v>80</v>
      </c>
      <c r="L146" s="83">
        <f>AVERAGE(L98:L102)</f>
        <v>4.4</v>
      </c>
      <c r="M146" s="83">
        <f>AVERAGE(M98:M102)</f>
        <v>178.98</v>
      </c>
      <c r="N146" s="89">
        <f>AVERAGE(N98:N102)</f>
        <v>40.5645833333333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AVERAGE(B92:B96)</f>
        <v>47</v>
      </c>
      <c r="C148" s="83">
        <f>AVERAGE(C92:C96)</f>
        <v>1825.7</v>
      </c>
      <c r="D148" s="87">
        <f>AVERAGE(D92:D96)</f>
        <v>38.677992021492</v>
      </c>
      <c r="E148" s="40"/>
      <c r="F148" t="s" s="104">
        <v>82</v>
      </c>
      <c r="G148" s="83">
        <f>AVERAGE(G92:G96)</f>
        <v>28.6</v>
      </c>
      <c r="H148" s="83">
        <f>AVERAGE(H92:H96)</f>
        <v>1128.42</v>
      </c>
      <c r="I148" s="87">
        <f>AVERAGE(I92:I96)</f>
        <v>39.3236274509804</v>
      </c>
      <c r="J148" s="40"/>
      <c r="K148" t="s" s="104">
        <v>82</v>
      </c>
      <c r="L148" s="83">
        <f>AVERAGE(L92:L96)</f>
        <v>8.800000000000001</v>
      </c>
      <c r="M148" s="83">
        <f>AVERAGE(M92:M96)</f>
        <v>357.18</v>
      </c>
      <c r="N148" s="89">
        <f>AVERAGE(N92:N96)</f>
        <v>40.4876470588235</v>
      </c>
      <c r="O148" s="96"/>
      <c r="P148" s="83"/>
      <c r="Q148" s="83"/>
      <c r="R148" s="84"/>
      <c r="S148" s="83"/>
      <c r="T148" s="83"/>
      <c r="U148" s="84"/>
      <c r="V148" s="83"/>
      <c r="W148" s="97"/>
    </row>
    <row r="149" ht="21.95" customHeight="1">
      <c r="A149" t="s" s="103">
        <v>83</v>
      </c>
      <c r="B149" s="83">
        <f>AVERAGE(B98:B102)</f>
        <v>36.2</v>
      </c>
      <c r="C149" s="83">
        <f>AVERAGE(C98:C102)</f>
        <v>1403.4</v>
      </c>
      <c r="D149" s="87">
        <f>AVERAGE(D98:D102)</f>
        <v>38.6658560685923</v>
      </c>
      <c r="E149" s="40"/>
      <c r="F149" t="s" s="104">
        <v>83</v>
      </c>
      <c r="G149" s="83">
        <f>AVERAGE(G98:G102)</f>
        <v>20.2</v>
      </c>
      <c r="H149" s="83">
        <f>AVERAGE(H98:H102)</f>
        <v>796.98</v>
      </c>
      <c r="I149" s="87">
        <f>AVERAGE(I98:I102)</f>
        <v>39.3225588442565</v>
      </c>
      <c r="J149" s="40"/>
      <c r="K149" t="s" s="104">
        <v>83</v>
      </c>
      <c r="L149" s="83">
        <f>AVERAGE(L98:L102)</f>
        <v>4.4</v>
      </c>
      <c r="M149" s="83">
        <f>AVERAGE(M98:M102)</f>
        <v>178.98</v>
      </c>
      <c r="N149" s="89">
        <f>AVERAGE(N98:N102)</f>
        <v>40.5645833333333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6" customWidth="1"/>
    <col min="2" max="4" width="12.1719" style="266" customWidth="1"/>
    <col min="5" max="5" width="1.35156" style="266" customWidth="1"/>
    <col min="6" max="6" width="10" style="266" customWidth="1"/>
    <col min="7" max="9" width="12.1719" style="266" customWidth="1"/>
    <col min="10" max="10" width="1.35156" style="266" customWidth="1"/>
    <col min="11" max="11" width="10" style="266" customWidth="1"/>
    <col min="12" max="14" width="12.1719" style="266" customWidth="1"/>
    <col min="15" max="15" width="10.8516" style="266" customWidth="1"/>
    <col min="16" max="17" width="6.5" style="266" customWidth="1"/>
    <col min="18" max="18" width="10.8516" style="266" customWidth="1"/>
    <col min="19" max="20" width="6.5" style="266" customWidth="1"/>
    <col min="21" max="21" width="10.8516" style="266" customWidth="1"/>
    <col min="22" max="23" width="6.5" style="266" customWidth="1"/>
    <col min="24" max="16384" width="16.3516" style="266" customWidth="1"/>
  </cols>
  <sheetData>
    <row r="1" ht="63.8" customHeight="1">
      <c r="A1" t="s" s="134">
        <v>228</v>
      </c>
      <c r="B1" t="s" s="191">
        <v>40</v>
      </c>
      <c r="C1" t="s" s="191">
        <v>41</v>
      </c>
      <c r="D1" t="s" s="192">
        <v>42</v>
      </c>
      <c r="E1" s="29"/>
      <c r="F1" t="s" s="137">
        <v>265</v>
      </c>
      <c r="G1" t="s" s="191">
        <v>44</v>
      </c>
      <c r="H1" t="s" s="191">
        <v>45</v>
      </c>
      <c r="I1" t="s" s="192">
        <v>46</v>
      </c>
      <c r="J1" s="29"/>
      <c r="K1" t="s" s="137">
        <v>248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36</v>
      </c>
      <c r="C3" s="83">
        <v>1353.4</v>
      </c>
      <c r="D3" s="87">
        <v>37.5944444444444</v>
      </c>
      <c r="E3" s="40"/>
      <c r="F3" s="153">
        <v>1910</v>
      </c>
      <c r="G3" s="99">
        <v>16</v>
      </c>
      <c r="H3" s="83">
        <v>630.2</v>
      </c>
      <c r="I3" s="87">
        <v>39.3875</v>
      </c>
      <c r="J3" s="40"/>
      <c r="K3" s="153">
        <v>1910</v>
      </c>
      <c r="L3" s="99">
        <v>2</v>
      </c>
      <c r="M3" s="83">
        <v>84.2</v>
      </c>
      <c r="N3" s="89">
        <v>42.1</v>
      </c>
      <c r="O3" s="148"/>
      <c r="P3" s="143"/>
      <c r="Q3" s="154"/>
      <c r="R3" s="151"/>
      <c r="S3" s="143"/>
      <c r="T3" s="154"/>
      <c r="U3" s="151"/>
      <c r="V3" s="143"/>
      <c r="W3" s="154"/>
    </row>
    <row r="4" ht="21.95" customHeight="1">
      <c r="A4" s="152">
        <v>1911</v>
      </c>
      <c r="B4" s="99">
        <v>16</v>
      </c>
      <c r="C4" s="83">
        <v>591</v>
      </c>
      <c r="D4" s="87">
        <v>36.9375</v>
      </c>
      <c r="E4" s="40"/>
      <c r="F4" s="153">
        <v>1911</v>
      </c>
      <c r="G4" s="99">
        <v>6</v>
      </c>
      <c r="H4" s="83">
        <v>229.8</v>
      </c>
      <c r="I4" s="87">
        <v>38.3</v>
      </c>
      <c r="J4" s="40"/>
      <c r="K4" s="153">
        <v>1911</v>
      </c>
      <c r="L4" s="99">
        <v>0</v>
      </c>
      <c r="M4" s="83">
        <v>0</v>
      </c>
      <c r="N4" s="89"/>
      <c r="O4" s="155"/>
      <c r="P4" s="129"/>
      <c r="Q4" s="97"/>
      <c r="R4" s="156"/>
      <c r="S4" s="129"/>
      <c r="T4" s="97"/>
      <c r="U4" s="156"/>
      <c r="V4" s="129"/>
      <c r="W4" s="97"/>
    </row>
    <row r="5" ht="21.95" customHeight="1">
      <c r="A5" s="152">
        <v>1912</v>
      </c>
      <c r="B5" s="99">
        <v>17</v>
      </c>
      <c r="C5" s="83">
        <v>653.4</v>
      </c>
      <c r="D5" s="87">
        <v>38.4352941176471</v>
      </c>
      <c r="E5" s="40"/>
      <c r="F5" s="153">
        <v>1912</v>
      </c>
      <c r="G5" s="99">
        <v>9</v>
      </c>
      <c r="H5" s="83">
        <v>367.7</v>
      </c>
      <c r="I5" s="87">
        <v>40.8555555555556</v>
      </c>
      <c r="J5" s="40"/>
      <c r="K5" s="153">
        <v>1912</v>
      </c>
      <c r="L5" s="99">
        <v>4</v>
      </c>
      <c r="M5" s="83">
        <v>169.9</v>
      </c>
      <c r="N5" s="89">
        <v>42.475</v>
      </c>
      <c r="O5" s="155"/>
      <c r="P5" s="129"/>
      <c r="Q5" s="97"/>
      <c r="R5" s="156"/>
      <c r="S5" s="129"/>
      <c r="T5" s="97"/>
      <c r="U5" s="156"/>
      <c r="V5" s="129"/>
      <c r="W5" s="97"/>
    </row>
    <row r="6" ht="21.95" customHeight="1">
      <c r="A6" s="152">
        <v>1913</v>
      </c>
      <c r="B6" s="99">
        <v>17</v>
      </c>
      <c r="C6" s="83">
        <v>643.6</v>
      </c>
      <c r="D6" s="87">
        <v>37.8588235294118</v>
      </c>
      <c r="E6" s="40"/>
      <c r="F6" s="153">
        <v>1913</v>
      </c>
      <c r="G6" s="99">
        <v>9</v>
      </c>
      <c r="H6" s="83">
        <v>358.4</v>
      </c>
      <c r="I6" s="87">
        <v>39.8222222222222</v>
      </c>
      <c r="J6" s="40"/>
      <c r="K6" s="153">
        <v>1913</v>
      </c>
      <c r="L6" s="99">
        <v>1</v>
      </c>
      <c r="M6" s="83">
        <v>41.8</v>
      </c>
      <c r="N6" s="89">
        <v>41.8</v>
      </c>
      <c r="O6" s="155"/>
      <c r="P6" s="129"/>
      <c r="Q6" s="97"/>
      <c r="R6" s="156"/>
      <c r="S6" s="129"/>
      <c r="T6" s="97"/>
      <c r="U6" s="156"/>
      <c r="V6" s="129"/>
      <c r="W6" s="97"/>
    </row>
    <row r="7" ht="21.95" customHeight="1">
      <c r="A7" s="152">
        <v>1914</v>
      </c>
      <c r="B7" s="99">
        <v>21</v>
      </c>
      <c r="C7" s="83">
        <v>798.5</v>
      </c>
      <c r="D7" s="87">
        <v>38.0238095238095</v>
      </c>
      <c r="E7" s="40"/>
      <c r="F7" s="153">
        <v>1914</v>
      </c>
      <c r="G7" s="99">
        <v>11</v>
      </c>
      <c r="H7" s="83">
        <v>444.5</v>
      </c>
      <c r="I7" s="87">
        <v>40.4090909090909</v>
      </c>
      <c r="J7" s="40"/>
      <c r="K7" s="153">
        <v>1914</v>
      </c>
      <c r="L7" s="99">
        <v>3</v>
      </c>
      <c r="M7" s="83">
        <v>127.3</v>
      </c>
      <c r="N7" s="89">
        <v>42.4333333333333</v>
      </c>
      <c r="O7" s="155"/>
      <c r="P7" s="129"/>
      <c r="Q7" s="97"/>
      <c r="R7" s="156"/>
      <c r="S7" s="129"/>
      <c r="T7" s="97"/>
      <c r="U7" s="156"/>
      <c r="V7" s="129"/>
      <c r="W7" s="97"/>
    </row>
    <row r="8" ht="21.95" customHeight="1">
      <c r="A8" s="152">
        <v>1915</v>
      </c>
      <c r="B8" s="99">
        <v>30</v>
      </c>
      <c r="C8" s="83">
        <v>1130.6</v>
      </c>
      <c r="D8" s="87">
        <v>37.6866666666667</v>
      </c>
      <c r="E8" s="40"/>
      <c r="F8" s="153">
        <v>1915</v>
      </c>
      <c r="G8" s="99">
        <v>13</v>
      </c>
      <c r="H8" s="83">
        <v>522.5</v>
      </c>
      <c r="I8" s="87">
        <v>40.1923076923077</v>
      </c>
      <c r="J8" s="40"/>
      <c r="K8" s="153">
        <v>1915</v>
      </c>
      <c r="L8" s="99">
        <v>3</v>
      </c>
      <c r="M8" s="83">
        <v>130.6</v>
      </c>
      <c r="N8" s="89">
        <v>43.5333333333333</v>
      </c>
      <c r="O8" s="155"/>
      <c r="P8" s="129"/>
      <c r="Q8" s="97"/>
      <c r="R8" s="156"/>
      <c r="S8" s="129"/>
      <c r="T8" s="97"/>
      <c r="U8" s="156"/>
      <c r="V8" s="129"/>
      <c r="W8" s="97"/>
    </row>
    <row r="9" ht="21.95" customHeight="1">
      <c r="A9" s="152">
        <v>1916</v>
      </c>
      <c r="B9" s="99">
        <v>16</v>
      </c>
      <c r="C9" s="83">
        <v>576.7</v>
      </c>
      <c r="D9" s="87">
        <v>36.04375</v>
      </c>
      <c r="E9" s="40"/>
      <c r="F9" s="153">
        <v>1916</v>
      </c>
      <c r="G9" s="99">
        <v>1</v>
      </c>
      <c r="H9" s="83">
        <v>41.4</v>
      </c>
      <c r="I9" s="87">
        <v>41.4</v>
      </c>
      <c r="J9" s="40"/>
      <c r="K9" s="153">
        <v>1916</v>
      </c>
      <c r="L9" s="99">
        <v>0</v>
      </c>
      <c r="M9" s="83">
        <v>0</v>
      </c>
      <c r="N9" s="89"/>
      <c r="O9" s="155"/>
      <c r="P9" s="129"/>
      <c r="Q9" s="97"/>
      <c r="R9" s="156"/>
      <c r="S9" s="129"/>
      <c r="T9" s="97"/>
      <c r="U9" s="156"/>
      <c r="V9" s="129"/>
      <c r="W9" s="97"/>
    </row>
    <row r="10" ht="21.95" customHeight="1">
      <c r="A10" s="152">
        <v>1917</v>
      </c>
      <c r="B10" s="99">
        <v>19</v>
      </c>
      <c r="C10" s="83">
        <v>714.8</v>
      </c>
      <c r="D10" s="87">
        <v>37.6210526315789</v>
      </c>
      <c r="E10" s="40"/>
      <c r="F10" s="153">
        <v>1917</v>
      </c>
      <c r="G10" s="99">
        <v>10</v>
      </c>
      <c r="H10" s="83">
        <v>396.5</v>
      </c>
      <c r="I10" s="87">
        <v>39.65</v>
      </c>
      <c r="J10" s="40"/>
      <c r="K10" s="153">
        <v>1917</v>
      </c>
      <c r="L10" s="99">
        <v>0</v>
      </c>
      <c r="M10" s="83">
        <v>0</v>
      </c>
      <c r="N10" s="89"/>
      <c r="O10" s="155"/>
      <c r="P10" s="129"/>
      <c r="Q10" s="97"/>
      <c r="R10" s="156"/>
      <c r="S10" s="129"/>
      <c r="T10" s="97"/>
      <c r="U10" s="156"/>
      <c r="V10" s="129"/>
      <c r="W10" s="97"/>
    </row>
    <row r="11" ht="21.95" customHeight="1">
      <c r="A11" s="152">
        <v>1918</v>
      </c>
      <c r="B11" s="99">
        <v>31</v>
      </c>
      <c r="C11" s="83">
        <v>1169.8</v>
      </c>
      <c r="D11" s="87">
        <v>37.7354838709677</v>
      </c>
      <c r="E11" s="40"/>
      <c r="F11" s="153">
        <v>1918</v>
      </c>
      <c r="G11" s="99">
        <v>16</v>
      </c>
      <c r="H11" s="83">
        <v>633</v>
      </c>
      <c r="I11" s="87">
        <v>39.5625</v>
      </c>
      <c r="J11" s="40"/>
      <c r="K11" s="153">
        <v>1918</v>
      </c>
      <c r="L11" s="99">
        <v>3</v>
      </c>
      <c r="M11" s="83">
        <v>128.8</v>
      </c>
      <c r="N11" s="89">
        <v>42.9333333333333</v>
      </c>
      <c r="O11" s="155"/>
      <c r="P11" s="129"/>
      <c r="Q11" s="97"/>
      <c r="R11" s="156"/>
      <c r="S11" s="129"/>
      <c r="T11" s="97"/>
      <c r="U11" s="156"/>
      <c r="V11" s="129"/>
      <c r="W11" s="97"/>
    </row>
    <row r="12" ht="21.95" customHeight="1">
      <c r="A12" s="152">
        <v>1919</v>
      </c>
      <c r="B12" s="99">
        <v>19</v>
      </c>
      <c r="C12" s="83">
        <v>717.9</v>
      </c>
      <c r="D12" s="87">
        <v>37.7842105263158</v>
      </c>
      <c r="E12" s="40"/>
      <c r="F12" s="153">
        <v>1919</v>
      </c>
      <c r="G12" s="99">
        <v>9</v>
      </c>
      <c r="H12" s="83">
        <v>364.3</v>
      </c>
      <c r="I12" s="87">
        <v>40.4777777777778</v>
      </c>
      <c r="J12" s="40"/>
      <c r="K12" s="153">
        <v>1919</v>
      </c>
      <c r="L12" s="99">
        <v>3</v>
      </c>
      <c r="M12" s="83">
        <v>126.6</v>
      </c>
      <c r="N12" s="89">
        <v>42.2</v>
      </c>
      <c r="O12" s="155"/>
      <c r="P12" s="129"/>
      <c r="Q12" s="97"/>
      <c r="R12" s="156"/>
      <c r="S12" s="129"/>
      <c r="T12" s="97"/>
      <c r="U12" s="156"/>
      <c r="V12" s="129"/>
      <c r="W12" s="97"/>
    </row>
    <row r="13" ht="21.95" customHeight="1">
      <c r="A13" s="152">
        <v>1920</v>
      </c>
      <c r="B13" s="99">
        <v>27</v>
      </c>
      <c r="C13" s="83">
        <v>1049.7</v>
      </c>
      <c r="D13" s="87">
        <v>38.8777777777778</v>
      </c>
      <c r="E13" s="40"/>
      <c r="F13" s="153">
        <v>1920</v>
      </c>
      <c r="G13" s="99">
        <v>21</v>
      </c>
      <c r="H13" s="83">
        <v>833.3</v>
      </c>
      <c r="I13" s="87">
        <v>39.6809523809524</v>
      </c>
      <c r="J13" s="40"/>
      <c r="K13" s="153">
        <v>1920</v>
      </c>
      <c r="L13" s="99">
        <v>3</v>
      </c>
      <c r="M13" s="83">
        <v>128.4</v>
      </c>
      <c r="N13" s="89">
        <v>42.8</v>
      </c>
      <c r="O13" s="155"/>
      <c r="P13" s="129"/>
      <c r="Q13" s="97"/>
      <c r="R13" s="156"/>
      <c r="S13" s="129"/>
      <c r="T13" s="97"/>
      <c r="U13" s="156"/>
      <c r="V13" s="129"/>
      <c r="W13" s="97"/>
    </row>
    <row r="14" ht="21.95" customHeight="1">
      <c r="A14" s="152">
        <v>1921</v>
      </c>
      <c r="B14" s="99">
        <v>34</v>
      </c>
      <c r="C14" s="83">
        <v>1309.9</v>
      </c>
      <c r="D14" s="87">
        <v>38.5264705882353</v>
      </c>
      <c r="E14" s="40"/>
      <c r="F14" s="153">
        <v>1921</v>
      </c>
      <c r="G14" s="99">
        <v>23</v>
      </c>
      <c r="H14" s="83">
        <v>915</v>
      </c>
      <c r="I14" s="87">
        <v>39.7826086956522</v>
      </c>
      <c r="J14" s="40"/>
      <c r="K14" s="153">
        <v>1921</v>
      </c>
      <c r="L14" s="99">
        <v>4</v>
      </c>
      <c r="M14" s="83">
        <v>169.4</v>
      </c>
      <c r="N14" s="89">
        <v>42.35</v>
      </c>
      <c r="O14" s="155"/>
      <c r="P14" s="129"/>
      <c r="Q14" s="97"/>
      <c r="R14" s="156"/>
      <c r="S14" s="129"/>
      <c r="T14" s="97"/>
      <c r="U14" s="156"/>
      <c r="V14" s="129"/>
      <c r="W14" s="97"/>
    </row>
    <row r="15" ht="21.95" customHeight="1">
      <c r="A15" s="152">
        <v>1922</v>
      </c>
      <c r="B15" s="99">
        <v>20</v>
      </c>
      <c r="C15" s="83">
        <v>769.8</v>
      </c>
      <c r="D15" s="87">
        <v>38.49</v>
      </c>
      <c r="E15" s="40"/>
      <c r="F15" s="153">
        <v>1922</v>
      </c>
      <c r="G15" s="99">
        <v>12</v>
      </c>
      <c r="H15" s="83">
        <v>484.9</v>
      </c>
      <c r="I15" s="87">
        <v>40.4083333333333</v>
      </c>
      <c r="J15" s="40"/>
      <c r="K15" s="153">
        <v>1922</v>
      </c>
      <c r="L15" s="99">
        <v>3</v>
      </c>
      <c r="M15" s="83">
        <v>128.7</v>
      </c>
      <c r="N15" s="89">
        <v>42.9</v>
      </c>
      <c r="O15" s="155"/>
      <c r="P15" s="129"/>
      <c r="Q15" s="97"/>
      <c r="R15" s="156"/>
      <c r="S15" s="129"/>
      <c r="T15" s="97"/>
      <c r="U15" s="156"/>
      <c r="V15" s="129"/>
      <c r="W15" s="97"/>
    </row>
    <row r="16" ht="21.95" customHeight="1">
      <c r="A16" s="152">
        <v>1923</v>
      </c>
      <c r="B16" s="99">
        <v>22</v>
      </c>
      <c r="C16" s="83">
        <v>830.4</v>
      </c>
      <c r="D16" s="87">
        <v>37.7454545454545</v>
      </c>
      <c r="E16" s="40"/>
      <c r="F16" s="153">
        <v>1923</v>
      </c>
      <c r="G16" s="99">
        <v>12</v>
      </c>
      <c r="H16" s="83">
        <v>472.6</v>
      </c>
      <c r="I16" s="87">
        <v>39.3833333333333</v>
      </c>
      <c r="J16" s="40"/>
      <c r="K16" s="153">
        <v>1923</v>
      </c>
      <c r="L16" s="99">
        <v>1</v>
      </c>
      <c r="M16" s="83">
        <v>42.7</v>
      </c>
      <c r="N16" s="89">
        <v>42.7</v>
      </c>
      <c r="O16" s="155"/>
      <c r="P16" s="129"/>
      <c r="Q16" s="97"/>
      <c r="R16" s="156"/>
      <c r="S16" s="129"/>
      <c r="T16" s="97"/>
      <c r="U16" s="156"/>
      <c r="V16" s="129"/>
      <c r="W16" s="97"/>
    </row>
    <row r="17" ht="21.95" customHeight="1">
      <c r="A17" s="152">
        <v>1924</v>
      </c>
      <c r="B17" s="99">
        <v>34</v>
      </c>
      <c r="C17" s="83">
        <v>1264.7</v>
      </c>
      <c r="D17" s="87">
        <v>37.1970588235294</v>
      </c>
      <c r="E17" s="40"/>
      <c r="F17" s="153">
        <v>1924</v>
      </c>
      <c r="G17" s="99">
        <v>15</v>
      </c>
      <c r="H17" s="83">
        <v>586.1</v>
      </c>
      <c r="I17" s="87">
        <v>39.0733333333333</v>
      </c>
      <c r="J17" s="40"/>
      <c r="K17" s="153">
        <v>1924</v>
      </c>
      <c r="L17" s="99">
        <v>1</v>
      </c>
      <c r="M17" s="83">
        <v>44.4</v>
      </c>
      <c r="N17" s="89">
        <v>44.4</v>
      </c>
      <c r="O17" s="155"/>
      <c r="P17" s="129"/>
      <c r="Q17" s="97"/>
      <c r="R17" s="156"/>
      <c r="S17" s="129"/>
      <c r="T17" s="97"/>
      <c r="U17" s="156"/>
      <c r="V17" s="129"/>
      <c r="W17" s="97"/>
    </row>
    <row r="18" ht="21.95" customHeight="1">
      <c r="A18" s="152">
        <v>1925</v>
      </c>
      <c r="B18" s="99">
        <v>18</v>
      </c>
      <c r="C18" s="83">
        <v>669.2</v>
      </c>
      <c r="D18" s="87">
        <v>37.1777777777778</v>
      </c>
      <c r="E18" s="40"/>
      <c r="F18" s="153">
        <v>1925</v>
      </c>
      <c r="G18" s="99">
        <v>8</v>
      </c>
      <c r="H18" s="83">
        <v>310.5</v>
      </c>
      <c r="I18" s="87">
        <v>38.8125</v>
      </c>
      <c r="J18" s="40"/>
      <c r="K18" s="153">
        <v>1925</v>
      </c>
      <c r="L18" s="99">
        <v>1</v>
      </c>
      <c r="M18" s="83">
        <v>41.7</v>
      </c>
      <c r="N18" s="89">
        <v>41.7</v>
      </c>
      <c r="O18" s="155"/>
      <c r="P18" s="129"/>
      <c r="Q18" s="97"/>
      <c r="R18" s="156"/>
      <c r="S18" s="129"/>
      <c r="T18" s="97"/>
      <c r="U18" s="156"/>
      <c r="V18" s="129"/>
      <c r="W18" s="97"/>
    </row>
    <row r="19" ht="21.95" customHeight="1">
      <c r="A19" s="152">
        <v>1926</v>
      </c>
      <c r="B19" s="99">
        <v>25</v>
      </c>
      <c r="C19" s="83">
        <v>948.3</v>
      </c>
      <c r="D19" s="87">
        <v>37.932</v>
      </c>
      <c r="E19" s="40"/>
      <c r="F19" s="153">
        <v>1926</v>
      </c>
      <c r="G19" s="99">
        <v>13</v>
      </c>
      <c r="H19" s="83">
        <v>519.3</v>
      </c>
      <c r="I19" s="87">
        <v>39.9461538461538</v>
      </c>
      <c r="J19" s="40"/>
      <c r="K19" s="153">
        <v>1926</v>
      </c>
      <c r="L19" s="99">
        <v>2</v>
      </c>
      <c r="M19" s="83">
        <v>86.5</v>
      </c>
      <c r="N19" s="89">
        <v>43.25</v>
      </c>
      <c r="O19" s="155"/>
      <c r="P19" s="129"/>
      <c r="Q19" s="97"/>
      <c r="R19" s="156"/>
      <c r="S19" s="129"/>
      <c r="T19" s="97"/>
      <c r="U19" s="156"/>
      <c r="V19" s="129"/>
      <c r="W19" s="97"/>
    </row>
    <row r="20" ht="21.95" customHeight="1">
      <c r="A20" s="152">
        <v>1927</v>
      </c>
      <c r="B20" s="99">
        <v>26</v>
      </c>
      <c r="C20" s="83">
        <v>986</v>
      </c>
      <c r="D20" s="87">
        <v>37.9230769230769</v>
      </c>
      <c r="E20" s="40"/>
      <c r="F20" s="153">
        <v>1927</v>
      </c>
      <c r="G20" s="99">
        <v>14</v>
      </c>
      <c r="H20" s="83">
        <v>560.5</v>
      </c>
      <c r="I20" s="87">
        <v>40.0357142857143</v>
      </c>
      <c r="J20" s="40"/>
      <c r="K20" s="153">
        <v>1927</v>
      </c>
      <c r="L20" s="99">
        <v>3</v>
      </c>
      <c r="M20" s="83">
        <v>126</v>
      </c>
      <c r="N20" s="89">
        <v>42</v>
      </c>
      <c r="O20" s="155"/>
      <c r="P20" s="129"/>
      <c r="Q20" s="97"/>
      <c r="R20" s="156"/>
      <c r="S20" s="129"/>
      <c r="T20" s="97"/>
      <c r="U20" s="156"/>
      <c r="V20" s="129"/>
      <c r="W20" s="97"/>
    </row>
    <row r="21" ht="21.95" customHeight="1">
      <c r="A21" s="152">
        <v>1928</v>
      </c>
      <c r="B21" s="99">
        <v>18</v>
      </c>
      <c r="C21" s="83">
        <v>663.3</v>
      </c>
      <c r="D21" s="87">
        <v>36.85</v>
      </c>
      <c r="E21" s="40"/>
      <c r="F21" s="153">
        <v>1928</v>
      </c>
      <c r="G21" s="99">
        <v>7</v>
      </c>
      <c r="H21" s="83">
        <v>272.3</v>
      </c>
      <c r="I21" s="87">
        <v>38.9</v>
      </c>
      <c r="J21" s="40"/>
      <c r="K21" s="153">
        <v>1928</v>
      </c>
      <c r="L21" s="99">
        <v>0</v>
      </c>
      <c r="M21" s="83">
        <v>0</v>
      </c>
      <c r="N21" s="89"/>
      <c r="O21" s="155"/>
      <c r="P21" s="129"/>
      <c r="Q21" s="97"/>
      <c r="R21" s="156"/>
      <c r="S21" s="129"/>
      <c r="T21" s="97"/>
      <c r="U21" s="156"/>
      <c r="V21" s="129"/>
      <c r="W21" s="97"/>
    </row>
    <row r="22" ht="21.95" customHeight="1">
      <c r="A22" s="152">
        <v>1929</v>
      </c>
      <c r="B22" s="99">
        <v>24</v>
      </c>
      <c r="C22" s="83">
        <v>915.4</v>
      </c>
      <c r="D22" s="87">
        <v>38.1416666666667</v>
      </c>
      <c r="E22" s="40"/>
      <c r="F22" s="153">
        <v>1929</v>
      </c>
      <c r="G22" s="99">
        <v>11</v>
      </c>
      <c r="H22" s="83">
        <v>448.3</v>
      </c>
      <c r="I22" s="87">
        <v>40.7545454545455</v>
      </c>
      <c r="J22" s="40"/>
      <c r="K22" s="153">
        <v>1929</v>
      </c>
      <c r="L22" s="99">
        <v>5</v>
      </c>
      <c r="M22" s="83">
        <v>211.2</v>
      </c>
      <c r="N22" s="89">
        <v>42.24</v>
      </c>
      <c r="O22" s="155"/>
      <c r="P22" s="129"/>
      <c r="Q22" s="97"/>
      <c r="R22" s="156"/>
      <c r="S22" s="129"/>
      <c r="T22" s="97"/>
      <c r="U22" s="156"/>
      <c r="V22" s="129"/>
      <c r="W22" s="97"/>
    </row>
    <row r="23" ht="21.95" customHeight="1">
      <c r="A23" s="152">
        <v>1930</v>
      </c>
      <c r="B23" s="99">
        <v>23</v>
      </c>
      <c r="C23" s="83">
        <v>861.9</v>
      </c>
      <c r="D23" s="87">
        <v>37.4739130434783</v>
      </c>
      <c r="E23" s="40"/>
      <c r="F23" s="153">
        <v>1930</v>
      </c>
      <c r="G23" s="99">
        <v>10</v>
      </c>
      <c r="H23" s="83">
        <v>396.8</v>
      </c>
      <c r="I23" s="87">
        <v>39.68</v>
      </c>
      <c r="J23" s="40"/>
      <c r="K23" s="153">
        <v>1930</v>
      </c>
      <c r="L23" s="99">
        <v>3</v>
      </c>
      <c r="M23" s="83">
        <v>128.9</v>
      </c>
      <c r="N23" s="89">
        <v>42.9666666666667</v>
      </c>
      <c r="O23" s="155"/>
      <c r="P23" s="129"/>
      <c r="Q23" s="97"/>
      <c r="R23" s="156"/>
      <c r="S23" s="129"/>
      <c r="T23" s="97"/>
      <c r="U23" s="156"/>
      <c r="V23" s="129"/>
      <c r="W23" s="97"/>
    </row>
    <row r="24" ht="21.95" customHeight="1">
      <c r="A24" s="152">
        <v>1931</v>
      </c>
      <c r="B24" s="99">
        <v>35</v>
      </c>
      <c r="C24" s="83">
        <v>1320.6</v>
      </c>
      <c r="D24" s="87">
        <v>37.7314285714286</v>
      </c>
      <c r="E24" s="40"/>
      <c r="F24" s="153">
        <v>1931</v>
      </c>
      <c r="G24" s="99">
        <v>18</v>
      </c>
      <c r="H24" s="83">
        <v>716.1</v>
      </c>
      <c r="I24" s="87">
        <v>39.7833333333333</v>
      </c>
      <c r="J24" s="40"/>
      <c r="K24" s="153">
        <v>1931</v>
      </c>
      <c r="L24" s="99">
        <v>1</v>
      </c>
      <c r="M24" s="83">
        <v>42</v>
      </c>
      <c r="N24" s="89">
        <v>42</v>
      </c>
      <c r="O24" s="155"/>
      <c r="P24" s="129"/>
      <c r="Q24" s="97"/>
      <c r="R24" s="156"/>
      <c r="S24" s="129"/>
      <c r="T24" s="97"/>
      <c r="U24" s="156"/>
      <c r="V24" s="129"/>
      <c r="W24" s="97"/>
    </row>
    <row r="25" ht="21.95" customHeight="1">
      <c r="A25" s="152">
        <v>1932</v>
      </c>
      <c r="B25" s="99">
        <v>26</v>
      </c>
      <c r="C25" s="83">
        <v>956.1</v>
      </c>
      <c r="D25" s="87">
        <v>36.7730769230769</v>
      </c>
      <c r="E25" s="40"/>
      <c r="F25" s="153">
        <v>1932</v>
      </c>
      <c r="G25" s="99">
        <v>7</v>
      </c>
      <c r="H25" s="83">
        <v>276.6</v>
      </c>
      <c r="I25" s="87">
        <v>39.5142857142857</v>
      </c>
      <c r="J25" s="40"/>
      <c r="K25" s="153">
        <v>1932</v>
      </c>
      <c r="L25" s="99">
        <v>1</v>
      </c>
      <c r="M25" s="83">
        <v>42.7</v>
      </c>
      <c r="N25" s="89">
        <v>42.7</v>
      </c>
      <c r="O25" s="155"/>
      <c r="P25" s="129"/>
      <c r="Q25" s="97"/>
      <c r="R25" s="156"/>
      <c r="S25" s="129"/>
      <c r="T25" s="97"/>
      <c r="U25" s="156"/>
      <c r="V25" s="129"/>
      <c r="W25" s="97"/>
    </row>
    <row r="26" ht="21.95" customHeight="1">
      <c r="A26" s="152">
        <v>1933</v>
      </c>
      <c r="B26" s="99">
        <v>32</v>
      </c>
      <c r="C26" s="83">
        <v>1232.4</v>
      </c>
      <c r="D26" s="87">
        <v>38.5125</v>
      </c>
      <c r="E26" s="40"/>
      <c r="F26" s="153">
        <v>1933</v>
      </c>
      <c r="G26" s="99">
        <v>20</v>
      </c>
      <c r="H26" s="83">
        <v>806.3</v>
      </c>
      <c r="I26" s="87">
        <v>40.315</v>
      </c>
      <c r="J26" s="40"/>
      <c r="K26" s="153">
        <v>1933</v>
      </c>
      <c r="L26" s="99">
        <v>5</v>
      </c>
      <c r="M26" s="83">
        <v>219.6</v>
      </c>
      <c r="N26" s="89">
        <v>43.92</v>
      </c>
      <c r="O26" s="155"/>
      <c r="P26" s="129"/>
      <c r="Q26" s="97"/>
      <c r="R26" s="156"/>
      <c r="S26" s="129"/>
      <c r="T26" s="97"/>
      <c r="U26" s="156"/>
      <c r="V26" s="129"/>
      <c r="W26" s="97"/>
    </row>
    <row r="27" ht="21.95" customHeight="1">
      <c r="A27" s="152">
        <v>1934</v>
      </c>
      <c r="B27" s="99">
        <v>20</v>
      </c>
      <c r="C27" s="83">
        <v>744.3</v>
      </c>
      <c r="D27" s="87">
        <v>37.215</v>
      </c>
      <c r="E27" s="40"/>
      <c r="F27" s="153">
        <v>1934</v>
      </c>
      <c r="G27" s="99">
        <v>8</v>
      </c>
      <c r="H27" s="83">
        <v>314</v>
      </c>
      <c r="I27" s="87">
        <v>39.25</v>
      </c>
      <c r="J27" s="40"/>
      <c r="K27" s="153">
        <v>1934</v>
      </c>
      <c r="L27" s="99">
        <v>0</v>
      </c>
      <c r="M27" s="83">
        <v>0</v>
      </c>
      <c r="N27" s="89"/>
      <c r="O27" s="155"/>
      <c r="P27" s="129"/>
      <c r="Q27" s="97"/>
      <c r="R27" s="156"/>
      <c r="S27" s="129"/>
      <c r="T27" s="97"/>
      <c r="U27" s="156"/>
      <c r="V27" s="129"/>
      <c r="W27" s="97"/>
    </row>
    <row r="28" ht="21.95" customHeight="1">
      <c r="A28" s="152">
        <v>1935</v>
      </c>
      <c r="B28" s="99">
        <v>25</v>
      </c>
      <c r="C28" s="83">
        <v>947.5</v>
      </c>
      <c r="D28" s="87">
        <v>37.9</v>
      </c>
      <c r="E28" s="40"/>
      <c r="F28" s="153">
        <v>1935</v>
      </c>
      <c r="G28" s="99">
        <v>14</v>
      </c>
      <c r="H28" s="83">
        <v>550.6</v>
      </c>
      <c r="I28" s="87">
        <v>39.3285714285714</v>
      </c>
      <c r="J28" s="40"/>
      <c r="K28" s="153">
        <v>1935</v>
      </c>
      <c r="L28" s="99">
        <v>1</v>
      </c>
      <c r="M28" s="83">
        <v>42.2</v>
      </c>
      <c r="N28" s="89">
        <v>42.2</v>
      </c>
      <c r="O28" s="155"/>
      <c r="P28" s="129"/>
      <c r="Q28" s="97"/>
      <c r="R28" s="156"/>
      <c r="S28" s="129"/>
      <c r="T28" s="97"/>
      <c r="U28" s="156"/>
      <c r="V28" s="129"/>
      <c r="W28" s="97"/>
    </row>
    <row r="29" ht="21.95" customHeight="1">
      <c r="A29" s="152">
        <v>1936</v>
      </c>
      <c r="B29" s="99">
        <v>24</v>
      </c>
      <c r="C29" s="83">
        <v>894.8</v>
      </c>
      <c r="D29" s="87">
        <v>37.2833333333333</v>
      </c>
      <c r="E29" s="40"/>
      <c r="F29" s="153">
        <v>1936</v>
      </c>
      <c r="G29" s="99">
        <v>11</v>
      </c>
      <c r="H29" s="83">
        <v>425.1</v>
      </c>
      <c r="I29" s="87">
        <v>38.6454545454545</v>
      </c>
      <c r="J29" s="40"/>
      <c r="K29" s="153">
        <v>1936</v>
      </c>
      <c r="L29" s="99">
        <v>0</v>
      </c>
      <c r="M29" s="83">
        <v>0</v>
      </c>
      <c r="N29" s="89"/>
      <c r="O29" s="155"/>
      <c r="P29" s="129"/>
      <c r="Q29" s="97"/>
      <c r="R29" s="156"/>
      <c r="S29" s="129"/>
      <c r="T29" s="97"/>
      <c r="U29" s="156"/>
      <c r="V29" s="129"/>
      <c r="W29" s="97"/>
    </row>
    <row r="30" ht="21.95" customHeight="1">
      <c r="A30" s="152">
        <v>1937</v>
      </c>
      <c r="B30" s="99">
        <v>22</v>
      </c>
      <c r="C30" s="83">
        <v>802.2</v>
      </c>
      <c r="D30" s="87">
        <v>36.4636363636364</v>
      </c>
      <c r="E30" s="40"/>
      <c r="F30" s="153">
        <v>1937</v>
      </c>
      <c r="G30" s="99">
        <v>6</v>
      </c>
      <c r="H30" s="83">
        <v>231</v>
      </c>
      <c r="I30" s="87">
        <v>38.5</v>
      </c>
      <c r="J30" s="40"/>
      <c r="K30" s="153">
        <v>1937</v>
      </c>
      <c r="L30" s="99">
        <v>0</v>
      </c>
      <c r="M30" s="83">
        <v>0</v>
      </c>
      <c r="N30" s="89"/>
      <c r="O30" s="155"/>
      <c r="P30" s="129"/>
      <c r="Q30" s="97"/>
      <c r="R30" s="156"/>
      <c r="S30" s="129"/>
      <c r="T30" s="97"/>
      <c r="U30" s="156"/>
      <c r="V30" s="129"/>
      <c r="W30" s="97"/>
    </row>
    <row r="31" ht="21.95" customHeight="1">
      <c r="A31" s="152">
        <v>1938</v>
      </c>
      <c r="B31" s="99">
        <v>19</v>
      </c>
      <c r="C31" s="83">
        <v>697.1</v>
      </c>
      <c r="D31" s="87">
        <v>36.6894736842105</v>
      </c>
      <c r="E31" s="40"/>
      <c r="F31" s="153">
        <v>1938</v>
      </c>
      <c r="G31" s="99">
        <v>4</v>
      </c>
      <c r="H31" s="83">
        <v>158.3</v>
      </c>
      <c r="I31" s="87">
        <v>39.575</v>
      </c>
      <c r="J31" s="40"/>
      <c r="K31" s="153">
        <v>1938</v>
      </c>
      <c r="L31" s="99">
        <v>0</v>
      </c>
      <c r="M31" s="83">
        <v>0</v>
      </c>
      <c r="N31" s="89"/>
      <c r="O31" s="155"/>
      <c r="P31" s="129"/>
      <c r="Q31" s="97"/>
      <c r="R31" s="156"/>
      <c r="S31" s="129"/>
      <c r="T31" s="97"/>
      <c r="U31" s="156"/>
      <c r="V31" s="129"/>
      <c r="W31" s="97"/>
    </row>
    <row r="32" ht="21.95" customHeight="1">
      <c r="A32" s="152">
        <v>1939</v>
      </c>
      <c r="B32" s="99">
        <v>21</v>
      </c>
      <c r="C32" s="83">
        <v>776.7</v>
      </c>
      <c r="D32" s="87">
        <v>36.9857142857143</v>
      </c>
      <c r="E32" s="40"/>
      <c r="F32" s="153">
        <v>1939</v>
      </c>
      <c r="G32" s="99">
        <v>5</v>
      </c>
      <c r="H32" s="83">
        <v>194.9</v>
      </c>
      <c r="I32" s="87">
        <v>38.98</v>
      </c>
      <c r="J32" s="40"/>
      <c r="K32" s="153">
        <v>1939</v>
      </c>
      <c r="L32" s="99">
        <v>0</v>
      </c>
      <c r="M32" s="83">
        <v>0</v>
      </c>
      <c r="N32" s="89"/>
      <c r="O32" s="155"/>
      <c r="P32" s="129"/>
      <c r="Q32" s="97"/>
      <c r="R32" s="156"/>
      <c r="S32" s="129"/>
      <c r="T32" s="97"/>
      <c r="U32" s="156"/>
      <c r="V32" s="129"/>
      <c r="W32" s="97"/>
    </row>
    <row r="33" ht="21.95" customHeight="1">
      <c r="A33" s="152">
        <v>1940</v>
      </c>
      <c r="B33" s="99">
        <v>24</v>
      </c>
      <c r="C33" s="83">
        <v>922.1</v>
      </c>
      <c r="D33" s="87">
        <v>38.4208333333333</v>
      </c>
      <c r="E33" s="40"/>
      <c r="F33" s="153">
        <v>1940</v>
      </c>
      <c r="G33" s="99">
        <v>12</v>
      </c>
      <c r="H33" s="83">
        <v>491</v>
      </c>
      <c r="I33" s="87">
        <v>40.9166666666667</v>
      </c>
      <c r="J33" s="40"/>
      <c r="K33" s="153">
        <v>1940</v>
      </c>
      <c r="L33" s="99">
        <v>4</v>
      </c>
      <c r="M33" s="83">
        <v>173.4</v>
      </c>
      <c r="N33" s="89">
        <v>43.35</v>
      </c>
      <c r="O33" s="155"/>
      <c r="P33" s="129"/>
      <c r="Q33" s="97"/>
      <c r="R33" s="156"/>
      <c r="S33" s="129"/>
      <c r="T33" s="97"/>
      <c r="U33" s="156"/>
      <c r="V33" s="129"/>
      <c r="W33" s="97"/>
    </row>
    <row r="34" ht="21.95" customHeight="1">
      <c r="A34" s="152">
        <v>1941</v>
      </c>
      <c r="B34" s="99">
        <v>24</v>
      </c>
      <c r="C34" s="83">
        <v>881.6</v>
      </c>
      <c r="D34" s="87">
        <v>36.7333333333333</v>
      </c>
      <c r="E34" s="40"/>
      <c r="F34" s="153">
        <v>1941</v>
      </c>
      <c r="G34" s="99">
        <v>8</v>
      </c>
      <c r="H34" s="83">
        <v>316.1</v>
      </c>
      <c r="I34" s="87">
        <v>39.5125</v>
      </c>
      <c r="J34" s="40"/>
      <c r="K34" s="153">
        <v>1941</v>
      </c>
      <c r="L34" s="99">
        <v>0</v>
      </c>
      <c r="M34" s="83">
        <v>0</v>
      </c>
      <c r="N34" s="89"/>
      <c r="O34" s="155"/>
      <c r="P34" s="129"/>
      <c r="Q34" s="97"/>
      <c r="R34" s="156"/>
      <c r="S34" s="129"/>
      <c r="T34" s="97"/>
      <c r="U34" s="156"/>
      <c r="V34" s="129"/>
      <c r="W34" s="97"/>
    </row>
    <row r="35" ht="21.95" customHeight="1">
      <c r="A35" s="152">
        <v>1942</v>
      </c>
      <c r="B35" s="99">
        <v>40</v>
      </c>
      <c r="C35" s="83">
        <v>1489.7</v>
      </c>
      <c r="D35" s="87">
        <v>37.2425</v>
      </c>
      <c r="E35" s="40"/>
      <c r="F35" s="153">
        <v>1942</v>
      </c>
      <c r="G35" s="99">
        <v>15</v>
      </c>
      <c r="H35" s="83">
        <v>591.7</v>
      </c>
      <c r="I35" s="87">
        <v>39.4466666666667</v>
      </c>
      <c r="J35" s="40"/>
      <c r="K35" s="153">
        <v>1942</v>
      </c>
      <c r="L35" s="99">
        <v>1</v>
      </c>
      <c r="M35" s="83">
        <v>43.3</v>
      </c>
      <c r="N35" s="89">
        <v>43.3</v>
      </c>
      <c r="O35" s="155"/>
      <c r="P35" s="129"/>
      <c r="Q35" s="97"/>
      <c r="R35" s="156"/>
      <c r="S35" s="129"/>
      <c r="T35" s="97"/>
      <c r="U35" s="156"/>
      <c r="V35" s="129"/>
      <c r="W35" s="97"/>
    </row>
    <row r="36" ht="21.95" customHeight="1">
      <c r="A36" s="152">
        <v>1943</v>
      </c>
      <c r="B36" s="99">
        <v>30</v>
      </c>
      <c r="C36" s="83">
        <v>1097.2</v>
      </c>
      <c r="D36" s="87">
        <v>36.5733333333333</v>
      </c>
      <c r="E36" s="40"/>
      <c r="F36" s="153">
        <v>1943</v>
      </c>
      <c r="G36" s="99">
        <v>7</v>
      </c>
      <c r="H36" s="83">
        <v>272.7</v>
      </c>
      <c r="I36" s="87">
        <v>38.9571428571429</v>
      </c>
      <c r="J36" s="40"/>
      <c r="K36" s="153">
        <v>1943</v>
      </c>
      <c r="L36" s="99">
        <v>0</v>
      </c>
      <c r="M36" s="83">
        <v>0</v>
      </c>
      <c r="N36" s="89"/>
      <c r="O36" s="155"/>
      <c r="P36" s="129"/>
      <c r="Q36" s="97"/>
      <c r="R36" s="156"/>
      <c r="S36" s="129"/>
      <c r="T36" s="97"/>
      <c r="U36" s="156"/>
      <c r="V36" s="129"/>
      <c r="W36" s="97"/>
    </row>
    <row r="37" ht="21.95" customHeight="1">
      <c r="A37" s="152">
        <v>1944</v>
      </c>
      <c r="B37" s="99">
        <v>22</v>
      </c>
      <c r="C37" s="83">
        <v>815.3</v>
      </c>
      <c r="D37" s="87">
        <v>37.0590909090909</v>
      </c>
      <c r="E37" s="40"/>
      <c r="F37" s="153">
        <v>1944</v>
      </c>
      <c r="G37" s="99">
        <v>10</v>
      </c>
      <c r="H37" s="83">
        <v>387.7</v>
      </c>
      <c r="I37" s="87">
        <v>38.77</v>
      </c>
      <c r="J37" s="40"/>
      <c r="K37" s="153">
        <v>1944</v>
      </c>
      <c r="L37" s="99">
        <v>0</v>
      </c>
      <c r="M37" s="83">
        <v>0</v>
      </c>
      <c r="N37" s="89"/>
      <c r="O37" s="155"/>
      <c r="P37" s="129"/>
      <c r="Q37" s="97"/>
      <c r="R37" s="156"/>
      <c r="S37" s="129"/>
      <c r="T37" s="97"/>
      <c r="U37" s="156"/>
      <c r="V37" s="129"/>
      <c r="W37" s="97"/>
    </row>
    <row r="38" ht="21.95" customHeight="1">
      <c r="A38" s="152">
        <v>1945</v>
      </c>
      <c r="B38" s="99">
        <v>40</v>
      </c>
      <c r="C38" s="83">
        <v>1476.3</v>
      </c>
      <c r="D38" s="87">
        <v>36.9075</v>
      </c>
      <c r="E38" s="40"/>
      <c r="F38" s="153">
        <v>1945</v>
      </c>
      <c r="G38" s="99">
        <v>11</v>
      </c>
      <c r="H38" s="83">
        <v>430.1</v>
      </c>
      <c r="I38" s="87">
        <v>39.1</v>
      </c>
      <c r="J38" s="40"/>
      <c r="K38" s="153">
        <v>1945</v>
      </c>
      <c r="L38" s="99">
        <v>0</v>
      </c>
      <c r="M38" s="83">
        <v>0</v>
      </c>
      <c r="N38" s="89"/>
      <c r="O38" s="155"/>
      <c r="P38" s="129"/>
      <c r="Q38" s="97"/>
      <c r="R38" s="156"/>
      <c r="S38" s="129"/>
      <c r="T38" s="97"/>
      <c r="U38" s="156"/>
      <c r="V38" s="129"/>
      <c r="W38" s="97"/>
    </row>
    <row r="39" ht="21.95" customHeight="1">
      <c r="A39" s="152">
        <v>1946</v>
      </c>
      <c r="B39" s="99">
        <v>27</v>
      </c>
      <c r="C39" s="83">
        <v>984.2</v>
      </c>
      <c r="D39" s="87">
        <v>36.4518518518519</v>
      </c>
      <c r="E39" s="40"/>
      <c r="F39" s="153">
        <v>1946</v>
      </c>
      <c r="G39" s="99">
        <v>8</v>
      </c>
      <c r="H39" s="83">
        <v>312.2</v>
      </c>
      <c r="I39" s="87">
        <v>39.025</v>
      </c>
      <c r="J39" s="40"/>
      <c r="K39" s="153">
        <v>1946</v>
      </c>
      <c r="L39" s="99">
        <v>0</v>
      </c>
      <c r="M39" s="83">
        <v>0</v>
      </c>
      <c r="N39" s="89"/>
      <c r="O39" s="155"/>
      <c r="P39" s="129"/>
      <c r="Q39" s="97"/>
      <c r="R39" s="156"/>
      <c r="S39" s="129"/>
      <c r="T39" s="97"/>
      <c r="U39" s="156"/>
      <c r="V39" s="129"/>
      <c r="W39" s="97"/>
    </row>
    <row r="40" ht="21.95" customHeight="1">
      <c r="A40" s="152">
        <v>1947</v>
      </c>
      <c r="B40" s="99">
        <v>2</v>
      </c>
      <c r="C40" s="83">
        <v>74.5</v>
      </c>
      <c r="D40" s="87">
        <v>37.25</v>
      </c>
      <c r="E40" s="40"/>
      <c r="F40" s="153">
        <v>1947</v>
      </c>
      <c r="G40" s="99">
        <v>1</v>
      </c>
      <c r="H40" s="83">
        <v>38.9</v>
      </c>
      <c r="I40" s="87">
        <v>38.9</v>
      </c>
      <c r="J40" s="40"/>
      <c r="K40" s="153">
        <v>1947</v>
      </c>
      <c r="L40" s="99">
        <v>0</v>
      </c>
      <c r="M40" s="83">
        <v>0</v>
      </c>
      <c r="N40" s="89"/>
      <c r="O40" s="155"/>
      <c r="P40" s="129"/>
      <c r="Q40" s="97"/>
      <c r="R40" s="156"/>
      <c r="S40" s="129"/>
      <c r="T40" s="97"/>
      <c r="U40" s="156"/>
      <c r="V40" s="129"/>
      <c r="W40" s="97"/>
    </row>
    <row r="41" ht="21.95" customHeight="1">
      <c r="A41" s="152">
        <v>1948</v>
      </c>
      <c r="B41" s="99">
        <v>34</v>
      </c>
      <c r="C41" s="83">
        <v>1270</v>
      </c>
      <c r="D41" s="87">
        <v>37.3529411764706</v>
      </c>
      <c r="E41" s="40"/>
      <c r="F41" s="153">
        <v>1948</v>
      </c>
      <c r="G41" s="99">
        <v>11</v>
      </c>
      <c r="H41" s="83">
        <v>438.4</v>
      </c>
      <c r="I41" s="87">
        <v>39.8545454545455</v>
      </c>
      <c r="J41" s="40"/>
      <c r="K41" s="153">
        <v>1948</v>
      </c>
      <c r="L41" s="99">
        <v>1</v>
      </c>
      <c r="M41" s="83">
        <v>42.9</v>
      </c>
      <c r="N41" s="89">
        <v>42.9</v>
      </c>
      <c r="O41" s="155"/>
      <c r="P41" s="129"/>
      <c r="Q41" s="97"/>
      <c r="R41" s="156"/>
      <c r="S41" s="129"/>
      <c r="T41" s="97"/>
      <c r="U41" s="156"/>
      <c r="V41" s="129"/>
      <c r="W41" s="97"/>
    </row>
    <row r="42" ht="21.95" customHeight="1">
      <c r="A42" s="152">
        <v>1949</v>
      </c>
      <c r="B42" s="99">
        <v>46</v>
      </c>
      <c r="C42" s="83">
        <v>1718</v>
      </c>
      <c r="D42" s="87">
        <v>37.3478260869565</v>
      </c>
      <c r="E42" s="40"/>
      <c r="F42" s="153">
        <v>1949</v>
      </c>
      <c r="G42" s="99">
        <v>21</v>
      </c>
      <c r="H42" s="83">
        <v>824.8</v>
      </c>
      <c r="I42" s="87">
        <v>39.2761904761905</v>
      </c>
      <c r="J42" s="40"/>
      <c r="K42" s="153">
        <v>1949</v>
      </c>
      <c r="L42" s="99">
        <v>3</v>
      </c>
      <c r="M42" s="83">
        <v>126.9</v>
      </c>
      <c r="N42" s="89">
        <v>42.3</v>
      </c>
      <c r="O42" s="155"/>
      <c r="P42" s="129"/>
      <c r="Q42" s="97"/>
      <c r="R42" s="156"/>
      <c r="S42" s="129"/>
      <c r="T42" s="97"/>
      <c r="U42" s="156"/>
      <c r="V42" s="129"/>
      <c r="W42" s="97"/>
    </row>
    <row r="43" ht="21.95" customHeight="1">
      <c r="A43" s="152">
        <v>1950</v>
      </c>
      <c r="B43" s="99">
        <v>50</v>
      </c>
      <c r="C43" s="83">
        <v>1906.1</v>
      </c>
      <c r="D43" s="87">
        <v>38.122</v>
      </c>
      <c r="E43" s="40"/>
      <c r="F43" s="153">
        <v>1950</v>
      </c>
      <c r="G43" s="99">
        <v>26</v>
      </c>
      <c r="H43" s="83">
        <v>1044.4</v>
      </c>
      <c r="I43" s="87">
        <v>40.1692307692308</v>
      </c>
      <c r="J43" s="40"/>
      <c r="K43" s="153">
        <v>1950</v>
      </c>
      <c r="L43" s="99">
        <v>6</v>
      </c>
      <c r="M43" s="83">
        <v>256.3</v>
      </c>
      <c r="N43" s="89">
        <v>42.7166666666667</v>
      </c>
      <c r="O43" s="155"/>
      <c r="P43" s="129"/>
      <c r="Q43" s="97"/>
      <c r="R43" s="156"/>
      <c r="S43" s="129"/>
      <c r="T43" s="97"/>
      <c r="U43" s="156"/>
      <c r="V43" s="129"/>
      <c r="W43" s="97"/>
    </row>
    <row r="44" ht="21.95" customHeight="1">
      <c r="A44" s="152">
        <v>1951</v>
      </c>
      <c r="B44" s="99">
        <v>26</v>
      </c>
      <c r="C44" s="83">
        <v>963.4</v>
      </c>
      <c r="D44" s="87">
        <v>37.0538461538462</v>
      </c>
      <c r="E44" s="40"/>
      <c r="F44" s="153">
        <v>1951</v>
      </c>
      <c r="G44" s="99">
        <v>8</v>
      </c>
      <c r="H44" s="83">
        <v>314.6</v>
      </c>
      <c r="I44" s="87">
        <v>39.325</v>
      </c>
      <c r="J44" s="40"/>
      <c r="K44" s="153">
        <v>1951</v>
      </c>
      <c r="L44" s="99">
        <v>1</v>
      </c>
      <c r="M44" s="83">
        <v>42.1</v>
      </c>
      <c r="N44" s="89">
        <v>42.1</v>
      </c>
      <c r="O44" s="155"/>
      <c r="P44" s="129"/>
      <c r="Q44" s="97"/>
      <c r="R44" s="156"/>
      <c r="S44" s="129"/>
      <c r="T44" s="97"/>
      <c r="U44" s="156"/>
      <c r="V44" s="129"/>
      <c r="W44" s="97"/>
    </row>
    <row r="45" ht="21.95" customHeight="1">
      <c r="A45" s="152">
        <v>1952</v>
      </c>
      <c r="B45" s="99">
        <v>45</v>
      </c>
      <c r="C45" s="83">
        <v>1709</v>
      </c>
      <c r="D45" s="87">
        <v>37.9777777777778</v>
      </c>
      <c r="E45" s="40"/>
      <c r="F45" s="153">
        <v>1952</v>
      </c>
      <c r="G45" s="99">
        <v>24</v>
      </c>
      <c r="H45" s="83">
        <v>953.8</v>
      </c>
      <c r="I45" s="87">
        <v>39.7416666666667</v>
      </c>
      <c r="J45" s="40"/>
      <c r="K45" s="153">
        <v>1952</v>
      </c>
      <c r="L45" s="99">
        <v>4</v>
      </c>
      <c r="M45" s="83">
        <v>169.5</v>
      </c>
      <c r="N45" s="89">
        <v>42.375</v>
      </c>
      <c r="O45" s="155"/>
      <c r="P45" s="129"/>
      <c r="Q45" s="97"/>
      <c r="R45" s="156"/>
      <c r="S45" s="129"/>
      <c r="T45" s="97"/>
      <c r="U45" s="156"/>
      <c r="V45" s="129"/>
      <c r="W45" s="97"/>
    </row>
    <row r="46" ht="21.95" customHeight="1">
      <c r="A46" s="152">
        <v>1953</v>
      </c>
      <c r="B46" s="99">
        <v>28</v>
      </c>
      <c r="C46" s="83">
        <v>1054.3</v>
      </c>
      <c r="D46" s="87">
        <v>37.6535714285714</v>
      </c>
      <c r="E46" s="40"/>
      <c r="F46" s="153">
        <v>1953</v>
      </c>
      <c r="G46" s="99">
        <v>15</v>
      </c>
      <c r="H46" s="83">
        <v>588.5</v>
      </c>
      <c r="I46" s="87">
        <v>39.2333333333333</v>
      </c>
      <c r="J46" s="40"/>
      <c r="K46" s="153">
        <v>1953</v>
      </c>
      <c r="L46" s="99">
        <v>1</v>
      </c>
      <c r="M46" s="83">
        <v>42.3</v>
      </c>
      <c r="N46" s="89">
        <v>42.3</v>
      </c>
      <c r="O46" s="155"/>
      <c r="P46" s="129"/>
      <c r="Q46" s="97"/>
      <c r="R46" s="156"/>
      <c r="S46" s="129"/>
      <c r="T46" s="97"/>
      <c r="U46" s="156"/>
      <c r="V46" s="129"/>
      <c r="W46" s="97"/>
    </row>
    <row r="47" ht="21.95" customHeight="1">
      <c r="A47" s="152">
        <v>1954</v>
      </c>
      <c r="B47" s="99">
        <v>32</v>
      </c>
      <c r="C47" s="83">
        <v>1230</v>
      </c>
      <c r="D47" s="87">
        <v>38.4375</v>
      </c>
      <c r="E47" s="40"/>
      <c r="F47" s="153">
        <v>1954</v>
      </c>
      <c r="G47" s="99">
        <v>16</v>
      </c>
      <c r="H47" s="83">
        <v>657.6</v>
      </c>
      <c r="I47" s="87">
        <v>41.1</v>
      </c>
      <c r="J47" s="40"/>
      <c r="K47" s="153">
        <v>1954</v>
      </c>
      <c r="L47" s="99">
        <v>7</v>
      </c>
      <c r="M47" s="83">
        <v>301.7</v>
      </c>
      <c r="N47" s="89">
        <v>43.1</v>
      </c>
      <c r="O47" s="155"/>
      <c r="P47" s="129"/>
      <c r="Q47" s="97"/>
      <c r="R47" s="156"/>
      <c r="S47" s="129"/>
      <c r="T47" s="97"/>
      <c r="U47" s="156"/>
      <c r="V47" s="129"/>
      <c r="W47" s="97"/>
    </row>
    <row r="48" ht="21.95" customHeight="1">
      <c r="A48" s="152">
        <v>1955</v>
      </c>
      <c r="B48" s="99">
        <v>51</v>
      </c>
      <c r="C48" s="83">
        <v>1936</v>
      </c>
      <c r="D48" s="87">
        <v>37.9607843137255</v>
      </c>
      <c r="E48" s="40"/>
      <c r="F48" s="153">
        <v>1955</v>
      </c>
      <c r="G48" s="99">
        <v>30</v>
      </c>
      <c r="H48" s="83">
        <v>1189.3</v>
      </c>
      <c r="I48" s="87">
        <v>39.6433333333333</v>
      </c>
      <c r="J48" s="40"/>
      <c r="K48" s="153">
        <v>1955</v>
      </c>
      <c r="L48" s="99">
        <v>6</v>
      </c>
      <c r="M48" s="83">
        <v>258.9</v>
      </c>
      <c r="N48" s="89">
        <v>43.15</v>
      </c>
      <c r="O48" s="155"/>
      <c r="P48" s="129"/>
      <c r="Q48" s="97"/>
      <c r="R48" s="156"/>
      <c r="S48" s="129"/>
      <c r="T48" s="97"/>
      <c r="U48" s="156"/>
      <c r="V48" s="129"/>
      <c r="W48" s="97"/>
    </row>
    <row r="49" ht="21.95" customHeight="1">
      <c r="A49" s="152">
        <v>1956</v>
      </c>
      <c r="B49" s="99">
        <v>35</v>
      </c>
      <c r="C49" s="83">
        <v>1369.5</v>
      </c>
      <c r="D49" s="87">
        <v>39.1285714285714</v>
      </c>
      <c r="E49" s="40"/>
      <c r="F49" s="153">
        <v>1956</v>
      </c>
      <c r="G49" s="99">
        <v>24</v>
      </c>
      <c r="H49" s="83">
        <v>976.6</v>
      </c>
      <c r="I49" s="87">
        <v>40.6916666666667</v>
      </c>
      <c r="J49" s="40"/>
      <c r="K49" s="153">
        <v>1956</v>
      </c>
      <c r="L49" s="99">
        <v>8</v>
      </c>
      <c r="M49" s="83">
        <v>353</v>
      </c>
      <c r="N49" s="89">
        <v>44.125</v>
      </c>
      <c r="O49" s="155"/>
      <c r="P49" s="129"/>
      <c r="Q49" s="97"/>
      <c r="R49" s="156"/>
      <c r="S49" s="129"/>
      <c r="T49" s="97"/>
      <c r="U49" s="156"/>
      <c r="V49" s="129"/>
      <c r="W49" s="97"/>
    </row>
    <row r="50" ht="21.95" customHeight="1">
      <c r="A50" s="152">
        <v>1957</v>
      </c>
      <c r="B50" s="99">
        <v>41</v>
      </c>
      <c r="C50" s="83">
        <v>1526</v>
      </c>
      <c r="D50" s="87">
        <v>37.219512195122</v>
      </c>
      <c r="E50" s="40"/>
      <c r="F50" s="153">
        <v>1957</v>
      </c>
      <c r="G50" s="99">
        <v>14</v>
      </c>
      <c r="H50" s="83">
        <v>554.2</v>
      </c>
      <c r="I50" s="87">
        <v>39.5857142857143</v>
      </c>
      <c r="J50" s="40"/>
      <c r="K50" s="153">
        <v>1957</v>
      </c>
      <c r="L50" s="99">
        <v>2</v>
      </c>
      <c r="M50" s="83">
        <v>84</v>
      </c>
      <c r="N50" s="89">
        <v>42</v>
      </c>
      <c r="O50" s="155"/>
      <c r="P50" s="129"/>
      <c r="Q50" s="97"/>
      <c r="R50" s="156"/>
      <c r="S50" s="129"/>
      <c r="T50" s="97"/>
      <c r="U50" s="156"/>
      <c r="V50" s="129"/>
      <c r="W50" s="97"/>
    </row>
    <row r="51" ht="21.95" customHeight="1">
      <c r="A51" s="152">
        <v>1958</v>
      </c>
      <c r="B51" s="99">
        <v>42</v>
      </c>
      <c r="C51" s="83">
        <v>1604.8</v>
      </c>
      <c r="D51" s="87">
        <v>38.2095238095238</v>
      </c>
      <c r="E51" s="40"/>
      <c r="F51" s="153">
        <v>1958</v>
      </c>
      <c r="G51" s="99">
        <v>24</v>
      </c>
      <c r="H51" s="83">
        <v>956.4</v>
      </c>
      <c r="I51" s="87">
        <v>39.85</v>
      </c>
      <c r="J51" s="40"/>
      <c r="K51" s="153">
        <v>1958</v>
      </c>
      <c r="L51" s="99">
        <v>4</v>
      </c>
      <c r="M51" s="83">
        <v>168.9</v>
      </c>
      <c r="N51" s="89">
        <v>42.225</v>
      </c>
      <c r="O51" s="155"/>
      <c r="P51" s="129"/>
      <c r="Q51" s="97"/>
      <c r="R51" s="156"/>
      <c r="S51" s="129"/>
      <c r="T51" s="97"/>
      <c r="U51" s="156"/>
      <c r="V51" s="129"/>
      <c r="W51" s="97"/>
    </row>
    <row r="52" ht="21.95" customHeight="1">
      <c r="A52" s="152">
        <v>1959</v>
      </c>
      <c r="B52" s="99">
        <v>29</v>
      </c>
      <c r="C52" s="83">
        <v>1098</v>
      </c>
      <c r="D52" s="87">
        <v>37.8620689655172</v>
      </c>
      <c r="E52" s="40"/>
      <c r="F52" s="153">
        <v>1959</v>
      </c>
      <c r="G52" s="99">
        <v>17</v>
      </c>
      <c r="H52" s="83">
        <v>666.9</v>
      </c>
      <c r="I52" s="87">
        <v>39.2294117647059</v>
      </c>
      <c r="J52" s="40"/>
      <c r="K52" s="153">
        <v>1959</v>
      </c>
      <c r="L52" s="99">
        <v>0</v>
      </c>
      <c r="M52" s="83">
        <v>0</v>
      </c>
      <c r="N52" s="89"/>
      <c r="O52" s="155"/>
      <c r="P52" s="129"/>
      <c r="Q52" s="97"/>
      <c r="R52" s="156"/>
      <c r="S52" s="129"/>
      <c r="T52" s="97"/>
      <c r="U52" s="156"/>
      <c r="V52" s="129"/>
      <c r="W52" s="97"/>
    </row>
    <row r="53" ht="21.95" customHeight="1">
      <c r="A53" s="152">
        <v>1960</v>
      </c>
      <c r="B53" s="99">
        <v>27</v>
      </c>
      <c r="C53" s="83">
        <v>1011.4</v>
      </c>
      <c r="D53" s="87">
        <v>37.4592592592593</v>
      </c>
      <c r="E53" s="40"/>
      <c r="F53" s="153">
        <v>1960</v>
      </c>
      <c r="G53" s="99">
        <v>9</v>
      </c>
      <c r="H53" s="83">
        <v>366.8</v>
      </c>
      <c r="I53" s="87">
        <v>40.7555555555556</v>
      </c>
      <c r="J53" s="40"/>
      <c r="K53" s="153">
        <v>1960</v>
      </c>
      <c r="L53" s="99">
        <v>4</v>
      </c>
      <c r="M53" s="83">
        <v>170</v>
      </c>
      <c r="N53" s="89">
        <v>42.5</v>
      </c>
      <c r="O53" s="155"/>
      <c r="P53" s="129"/>
      <c r="Q53" s="97"/>
      <c r="R53" s="156"/>
      <c r="S53" s="129"/>
      <c r="T53" s="97"/>
      <c r="U53" s="156"/>
      <c r="V53" s="129"/>
      <c r="W53" s="97"/>
    </row>
    <row r="54" ht="21.95" customHeight="1">
      <c r="A54" s="152">
        <v>1961</v>
      </c>
      <c r="B54" s="99">
        <v>44</v>
      </c>
      <c r="C54" s="83">
        <v>1695.4</v>
      </c>
      <c r="D54" s="87">
        <v>38.5318181818182</v>
      </c>
      <c r="E54" s="40"/>
      <c r="F54" s="153">
        <v>1961</v>
      </c>
      <c r="G54" s="99">
        <v>26</v>
      </c>
      <c r="H54" s="83">
        <v>1051.2</v>
      </c>
      <c r="I54" s="87">
        <v>40.4307692307692</v>
      </c>
      <c r="J54" s="40"/>
      <c r="K54" s="153">
        <v>1961</v>
      </c>
      <c r="L54" s="99">
        <v>8</v>
      </c>
      <c r="M54" s="83">
        <v>349.1</v>
      </c>
      <c r="N54" s="89">
        <v>43.6375</v>
      </c>
      <c r="O54" s="155"/>
      <c r="P54" s="129"/>
      <c r="Q54" s="97"/>
      <c r="R54" s="156"/>
      <c r="S54" s="129"/>
      <c r="T54" s="97"/>
      <c r="U54" s="156"/>
      <c r="V54" s="129"/>
      <c r="W54" s="97"/>
    </row>
    <row r="55" ht="21.95" customHeight="1">
      <c r="A55" s="152">
        <v>1962</v>
      </c>
      <c r="B55" s="99">
        <v>46</v>
      </c>
      <c r="C55" s="83">
        <v>1792.4</v>
      </c>
      <c r="D55" s="87">
        <v>38.9652173913043</v>
      </c>
      <c r="E55" s="40"/>
      <c r="F55" s="153">
        <v>1962</v>
      </c>
      <c r="G55" s="99">
        <v>31</v>
      </c>
      <c r="H55" s="83">
        <v>1258.4</v>
      </c>
      <c r="I55" s="87">
        <v>40.5935483870968</v>
      </c>
      <c r="J55" s="40"/>
      <c r="K55" s="153">
        <v>1962</v>
      </c>
      <c r="L55" s="99">
        <v>10</v>
      </c>
      <c r="M55" s="83">
        <v>425.4</v>
      </c>
      <c r="N55" s="89">
        <v>42.54</v>
      </c>
      <c r="O55" s="155"/>
      <c r="P55" s="129"/>
      <c r="Q55" s="97"/>
      <c r="R55" s="156"/>
      <c r="S55" s="129"/>
      <c r="T55" s="97"/>
      <c r="U55" s="156"/>
      <c r="V55" s="129"/>
      <c r="W55" s="97"/>
    </row>
    <row r="56" ht="21.95" customHeight="1">
      <c r="A56" s="152">
        <v>1963</v>
      </c>
      <c r="B56" s="99">
        <v>47</v>
      </c>
      <c r="C56" s="83">
        <v>1720.4</v>
      </c>
      <c r="D56" s="87">
        <v>36.6042553191489</v>
      </c>
      <c r="E56" s="40"/>
      <c r="F56" s="153">
        <v>1963</v>
      </c>
      <c r="G56" s="99">
        <v>13</v>
      </c>
      <c r="H56" s="83">
        <v>509.1</v>
      </c>
      <c r="I56" s="87">
        <v>39.1615384615385</v>
      </c>
      <c r="J56" s="40"/>
      <c r="K56" s="153">
        <v>1963</v>
      </c>
      <c r="L56" s="99">
        <v>1</v>
      </c>
      <c r="M56" s="83">
        <v>43.4</v>
      </c>
      <c r="N56" s="89">
        <v>43.4</v>
      </c>
      <c r="O56" s="155"/>
      <c r="P56" s="129"/>
      <c r="Q56" s="97"/>
      <c r="R56" s="156"/>
      <c r="S56" s="129"/>
      <c r="T56" s="97"/>
      <c r="U56" s="156"/>
      <c r="V56" s="129"/>
      <c r="W56" s="97"/>
    </row>
    <row r="57" ht="21.95" customHeight="1">
      <c r="A57" s="152">
        <v>1964</v>
      </c>
      <c r="B57" s="99">
        <v>34</v>
      </c>
      <c r="C57" s="83">
        <v>1314.8</v>
      </c>
      <c r="D57" s="87">
        <v>38.6705882352941</v>
      </c>
      <c r="E57" s="40"/>
      <c r="F57" s="153">
        <v>1964</v>
      </c>
      <c r="G57" s="99">
        <v>20</v>
      </c>
      <c r="H57" s="83">
        <v>808.4</v>
      </c>
      <c r="I57" s="87">
        <v>40.42</v>
      </c>
      <c r="J57" s="40"/>
      <c r="K57" s="153">
        <v>1964</v>
      </c>
      <c r="L57" s="99">
        <v>7</v>
      </c>
      <c r="M57" s="83">
        <v>297.2</v>
      </c>
      <c r="N57" s="89">
        <v>42.4571428571429</v>
      </c>
      <c r="O57" s="155"/>
      <c r="P57" s="129"/>
      <c r="Q57" s="97"/>
      <c r="R57" s="156"/>
      <c r="S57" s="129"/>
      <c r="T57" s="97"/>
      <c r="U57" s="156"/>
      <c r="V57" s="129"/>
      <c r="W57" s="97"/>
    </row>
    <row r="58" ht="21.95" customHeight="1">
      <c r="A58" s="152">
        <v>1965</v>
      </c>
      <c r="B58" s="99">
        <v>37</v>
      </c>
      <c r="C58" s="83">
        <v>1434.8</v>
      </c>
      <c r="D58" s="87">
        <v>38.7783783783784</v>
      </c>
      <c r="E58" s="40"/>
      <c r="F58" s="153">
        <v>1965</v>
      </c>
      <c r="G58" s="99">
        <v>26</v>
      </c>
      <c r="H58" s="83">
        <v>1038.6</v>
      </c>
      <c r="I58" s="87">
        <v>39.9461538461538</v>
      </c>
      <c r="J58" s="40"/>
      <c r="K58" s="153">
        <v>1965</v>
      </c>
      <c r="L58" s="99">
        <v>4</v>
      </c>
      <c r="M58" s="83">
        <v>169.9</v>
      </c>
      <c r="N58" s="89">
        <v>42.475</v>
      </c>
      <c r="O58" s="155"/>
      <c r="P58" s="129"/>
      <c r="Q58" s="97"/>
      <c r="R58" s="156"/>
      <c r="S58" s="129"/>
      <c r="T58" s="97"/>
      <c r="U58" s="156"/>
      <c r="V58" s="129"/>
      <c r="W58" s="97"/>
    </row>
    <row r="59" ht="21.95" customHeight="1">
      <c r="A59" s="152">
        <v>1966</v>
      </c>
      <c r="B59" s="99">
        <v>37</v>
      </c>
      <c r="C59" s="83">
        <v>1398.4</v>
      </c>
      <c r="D59" s="87">
        <v>37.7945945945946</v>
      </c>
      <c r="E59" s="40"/>
      <c r="F59" s="153">
        <v>1966</v>
      </c>
      <c r="G59" s="99">
        <v>19</v>
      </c>
      <c r="H59" s="83">
        <v>754.5</v>
      </c>
      <c r="I59" s="87">
        <v>39.7105263157895</v>
      </c>
      <c r="J59" s="40"/>
      <c r="K59" s="153">
        <v>1966</v>
      </c>
      <c r="L59" s="99">
        <v>4</v>
      </c>
      <c r="M59" s="83">
        <v>169.7</v>
      </c>
      <c r="N59" s="89">
        <v>42.425</v>
      </c>
      <c r="O59" s="155"/>
      <c r="P59" s="129"/>
      <c r="Q59" s="97"/>
      <c r="R59" s="156"/>
      <c r="S59" s="129"/>
      <c r="T59" s="97"/>
      <c r="U59" s="156"/>
      <c r="V59" s="129"/>
      <c r="W59" s="97"/>
    </row>
    <row r="60" ht="21.95" customHeight="1">
      <c r="A60" s="152">
        <v>1967</v>
      </c>
      <c r="B60" s="99">
        <v>52</v>
      </c>
      <c r="C60" s="83">
        <v>1923.3</v>
      </c>
      <c r="D60" s="87">
        <v>36.9865384615385</v>
      </c>
      <c r="E60" s="40"/>
      <c r="F60" s="153">
        <v>1967</v>
      </c>
      <c r="G60" s="99">
        <v>22</v>
      </c>
      <c r="H60" s="83">
        <v>857</v>
      </c>
      <c r="I60" s="87">
        <v>38.9545454545455</v>
      </c>
      <c r="J60" s="40"/>
      <c r="K60" s="153">
        <v>1967</v>
      </c>
      <c r="L60" s="99">
        <v>0</v>
      </c>
      <c r="M60" s="83">
        <v>0</v>
      </c>
      <c r="N60" s="89"/>
      <c r="O60" s="155"/>
      <c r="P60" s="129"/>
      <c r="Q60" s="97"/>
      <c r="R60" s="156"/>
      <c r="S60" s="129"/>
      <c r="T60" s="97"/>
      <c r="U60" s="156"/>
      <c r="V60" s="129"/>
      <c r="W60" s="97"/>
    </row>
    <row r="61" ht="21.95" customHeight="1">
      <c r="A61" s="152">
        <v>1968</v>
      </c>
      <c r="B61" s="99">
        <v>36</v>
      </c>
      <c r="C61" s="83">
        <v>1394.7</v>
      </c>
      <c r="D61" s="87">
        <v>38.7416666666667</v>
      </c>
      <c r="E61" s="40"/>
      <c r="F61" s="153">
        <v>1968</v>
      </c>
      <c r="G61" s="99">
        <v>19</v>
      </c>
      <c r="H61" s="83">
        <v>783.9</v>
      </c>
      <c r="I61" s="87">
        <v>41.2578947368421</v>
      </c>
      <c r="J61" s="40"/>
      <c r="K61" s="153">
        <v>1968</v>
      </c>
      <c r="L61" s="99">
        <v>8</v>
      </c>
      <c r="M61" s="83">
        <v>355.5</v>
      </c>
      <c r="N61" s="89">
        <v>44.4375</v>
      </c>
      <c r="O61" s="155"/>
      <c r="P61" s="129"/>
      <c r="Q61" s="97"/>
      <c r="R61" s="156"/>
      <c r="S61" s="129"/>
      <c r="T61" s="97"/>
      <c r="U61" s="156"/>
      <c r="V61" s="129"/>
      <c r="W61" s="97"/>
    </row>
    <row r="62" ht="21.95" customHeight="1">
      <c r="A62" s="152">
        <v>1969</v>
      </c>
      <c r="B62" s="99">
        <v>46</v>
      </c>
      <c r="C62" s="83">
        <v>1741.9</v>
      </c>
      <c r="D62" s="87">
        <v>37.8673913043478</v>
      </c>
      <c r="E62" s="40"/>
      <c r="F62" s="153">
        <v>1969</v>
      </c>
      <c r="G62" s="99">
        <v>20</v>
      </c>
      <c r="H62" s="83">
        <v>808.7</v>
      </c>
      <c r="I62" s="87">
        <v>40.435</v>
      </c>
      <c r="J62" s="40"/>
      <c r="K62" s="153">
        <v>1969</v>
      </c>
      <c r="L62" s="99">
        <v>7</v>
      </c>
      <c r="M62" s="83">
        <v>303.7</v>
      </c>
      <c r="N62" s="89">
        <v>43.3857142857143</v>
      </c>
      <c r="O62" s="155"/>
      <c r="P62" s="129"/>
      <c r="Q62" s="97"/>
      <c r="R62" s="156"/>
      <c r="S62" s="129"/>
      <c r="T62" s="97"/>
      <c r="U62" s="156"/>
      <c r="V62" s="129"/>
      <c r="W62" s="97"/>
    </row>
    <row r="63" ht="21.95" customHeight="1">
      <c r="A63" s="152">
        <v>1970</v>
      </c>
      <c r="B63" s="99">
        <v>33</v>
      </c>
      <c r="C63" s="83">
        <v>1268.8</v>
      </c>
      <c r="D63" s="87">
        <v>38.4484848484848</v>
      </c>
      <c r="E63" s="40"/>
      <c r="F63" s="153">
        <v>1970</v>
      </c>
      <c r="G63" s="99">
        <v>19</v>
      </c>
      <c r="H63" s="83">
        <v>762.5</v>
      </c>
      <c r="I63" s="87">
        <v>40.1315789473684</v>
      </c>
      <c r="J63" s="40"/>
      <c r="K63" s="153">
        <v>1970</v>
      </c>
      <c r="L63" s="99">
        <v>5</v>
      </c>
      <c r="M63" s="83">
        <v>212.4</v>
      </c>
      <c r="N63" s="89">
        <v>42.48</v>
      </c>
      <c r="O63" s="155"/>
      <c r="P63" s="129"/>
      <c r="Q63" s="97"/>
      <c r="R63" s="156"/>
      <c r="S63" s="129"/>
      <c r="T63" s="97"/>
      <c r="U63" s="156"/>
      <c r="V63" s="129"/>
      <c r="W63" s="97"/>
    </row>
    <row r="64" ht="21.95" customHeight="1">
      <c r="A64" s="152">
        <v>1971</v>
      </c>
      <c r="B64" s="99">
        <v>34</v>
      </c>
      <c r="C64" s="83">
        <v>1271.7</v>
      </c>
      <c r="D64" s="87">
        <v>37.4029411764706</v>
      </c>
      <c r="E64" s="40"/>
      <c r="F64" s="153">
        <v>1971</v>
      </c>
      <c r="G64" s="99">
        <v>14</v>
      </c>
      <c r="H64" s="83">
        <v>557.4</v>
      </c>
      <c r="I64" s="87">
        <v>39.8142857142857</v>
      </c>
      <c r="J64" s="40"/>
      <c r="K64" s="153">
        <v>1971</v>
      </c>
      <c r="L64" s="99">
        <v>1</v>
      </c>
      <c r="M64" s="83">
        <v>42.7</v>
      </c>
      <c r="N64" s="89">
        <v>42.7</v>
      </c>
      <c r="O64" s="155"/>
      <c r="P64" s="129"/>
      <c r="Q64" s="97"/>
      <c r="R64" s="156"/>
      <c r="S64" s="129"/>
      <c r="T64" s="97"/>
      <c r="U64" s="156"/>
      <c r="V64" s="129"/>
      <c r="W64" s="97"/>
    </row>
    <row r="65" ht="21.95" customHeight="1">
      <c r="A65" s="152">
        <v>1972</v>
      </c>
      <c r="B65" s="99">
        <v>42</v>
      </c>
      <c r="C65" s="83">
        <v>1608.9</v>
      </c>
      <c r="D65" s="87">
        <v>38.3071428571429</v>
      </c>
      <c r="E65" s="40"/>
      <c r="F65" s="153">
        <v>1972</v>
      </c>
      <c r="G65" s="99">
        <v>23</v>
      </c>
      <c r="H65" s="83">
        <v>927.9</v>
      </c>
      <c r="I65" s="87">
        <v>40.3434782608696</v>
      </c>
      <c r="J65" s="40"/>
      <c r="K65" s="153">
        <v>1972</v>
      </c>
      <c r="L65" s="99">
        <v>8</v>
      </c>
      <c r="M65" s="83">
        <v>338.8</v>
      </c>
      <c r="N65" s="89">
        <v>42.35</v>
      </c>
      <c r="O65" s="155"/>
      <c r="P65" s="129"/>
      <c r="Q65" s="97"/>
      <c r="R65" s="156"/>
      <c r="S65" s="129"/>
      <c r="T65" s="97"/>
      <c r="U65" s="156"/>
      <c r="V65" s="129"/>
      <c r="W65" s="97"/>
    </row>
    <row r="66" ht="21.95" customHeight="1">
      <c r="A66" s="152">
        <v>1973</v>
      </c>
      <c r="B66" s="99">
        <v>44</v>
      </c>
      <c r="C66" s="83">
        <v>1657.6</v>
      </c>
      <c r="D66" s="87">
        <v>37.6727272727273</v>
      </c>
      <c r="E66" s="40"/>
      <c r="F66" s="153">
        <v>1973</v>
      </c>
      <c r="G66" s="99">
        <v>20</v>
      </c>
      <c r="H66" s="83">
        <v>799.2</v>
      </c>
      <c r="I66" s="87">
        <v>39.96</v>
      </c>
      <c r="J66" s="40"/>
      <c r="K66" s="153">
        <v>1973</v>
      </c>
      <c r="L66" s="99">
        <v>5</v>
      </c>
      <c r="M66" s="83">
        <v>212.7</v>
      </c>
      <c r="N66" s="89">
        <v>42.54</v>
      </c>
      <c r="O66" s="155"/>
      <c r="P66" s="129"/>
      <c r="Q66" s="97"/>
      <c r="R66" s="156"/>
      <c r="S66" s="129"/>
      <c r="T66" s="97"/>
      <c r="U66" s="156"/>
      <c r="V66" s="129"/>
      <c r="W66" s="97"/>
    </row>
    <row r="67" ht="21.95" customHeight="1">
      <c r="A67" s="152">
        <v>1974</v>
      </c>
      <c r="B67" s="99">
        <v>50</v>
      </c>
      <c r="C67" s="83">
        <v>1943.6</v>
      </c>
      <c r="D67" s="87">
        <v>38.872</v>
      </c>
      <c r="E67" s="40"/>
      <c r="F67" s="153">
        <v>1974</v>
      </c>
      <c r="G67" s="99">
        <v>33</v>
      </c>
      <c r="H67" s="83">
        <v>1345.5</v>
      </c>
      <c r="I67" s="87">
        <v>40.7727272727273</v>
      </c>
      <c r="J67" s="40"/>
      <c r="K67" s="153">
        <v>1974</v>
      </c>
      <c r="L67" s="99">
        <v>14</v>
      </c>
      <c r="M67" s="83">
        <v>596.3</v>
      </c>
      <c r="N67" s="89">
        <v>42.5928571428571</v>
      </c>
      <c r="O67" s="155"/>
      <c r="P67" s="129"/>
      <c r="Q67" s="97"/>
      <c r="R67" s="156"/>
      <c r="S67" s="129"/>
      <c r="T67" s="97"/>
      <c r="U67" s="156"/>
      <c r="V67" s="129"/>
      <c r="W67" s="97"/>
    </row>
    <row r="68" ht="21.95" customHeight="1">
      <c r="A68" s="152">
        <v>1975</v>
      </c>
      <c r="B68" s="99">
        <v>37</v>
      </c>
      <c r="C68" s="83">
        <v>1422.2</v>
      </c>
      <c r="D68" s="87">
        <v>38.4378378378378</v>
      </c>
      <c r="E68" s="40"/>
      <c r="F68" s="153">
        <v>1975</v>
      </c>
      <c r="G68" s="99">
        <v>21</v>
      </c>
      <c r="H68" s="83">
        <v>849.6</v>
      </c>
      <c r="I68" s="87">
        <v>40.4571428571429</v>
      </c>
      <c r="J68" s="40"/>
      <c r="K68" s="153">
        <v>1975</v>
      </c>
      <c r="L68" s="99">
        <v>7</v>
      </c>
      <c r="M68" s="83">
        <v>297.9</v>
      </c>
      <c r="N68" s="89">
        <v>42.5571428571429</v>
      </c>
      <c r="O68" s="155"/>
      <c r="P68" s="129"/>
      <c r="Q68" s="97"/>
      <c r="R68" s="156"/>
      <c r="S68" s="129"/>
      <c r="T68" s="97"/>
      <c r="U68" s="156"/>
      <c r="V68" s="129"/>
      <c r="W68" s="97"/>
    </row>
    <row r="69" ht="21.95" customHeight="1">
      <c r="A69" s="152">
        <v>1976</v>
      </c>
      <c r="B69" s="99">
        <v>43</v>
      </c>
      <c r="C69" s="83">
        <v>1655.4</v>
      </c>
      <c r="D69" s="87">
        <v>38.4976744186047</v>
      </c>
      <c r="E69" s="40"/>
      <c r="F69" s="153">
        <v>1976</v>
      </c>
      <c r="G69" s="99">
        <v>24</v>
      </c>
      <c r="H69" s="83">
        <v>972.5</v>
      </c>
      <c r="I69" s="87">
        <v>40.5208333333333</v>
      </c>
      <c r="J69" s="40"/>
      <c r="K69" s="153">
        <v>1976</v>
      </c>
      <c r="L69" s="99">
        <v>7</v>
      </c>
      <c r="M69" s="83">
        <v>300.4</v>
      </c>
      <c r="N69" s="89">
        <v>42.9142857142857</v>
      </c>
      <c r="O69" t="s" s="125">
        <v>57</v>
      </c>
      <c r="P69" s="129">
        <f>AVERAGE(B69:B88)</f>
        <v>41.6</v>
      </c>
      <c r="Q69" s="97">
        <f>AVERAGE(D69:D88)</f>
        <v>38.0268619077984</v>
      </c>
      <c r="R69" t="s" s="128">
        <v>57</v>
      </c>
      <c r="S69" s="129">
        <f>AVERAGE(G69:G88)</f>
        <v>21.95</v>
      </c>
      <c r="T69" s="97">
        <f>AVERAGE(I69:I88)</f>
        <v>39.9620416322829</v>
      </c>
      <c r="U69" t="s" s="128">
        <v>57</v>
      </c>
      <c r="V69" s="129">
        <f>AVERAGE(L69:L88)</f>
        <v>4.25</v>
      </c>
      <c r="W69" s="97">
        <f>AVERAGE(N69:N88)</f>
        <v>43.0290826330532</v>
      </c>
    </row>
    <row r="70" ht="21.95" customHeight="1">
      <c r="A70" s="152">
        <v>1977</v>
      </c>
      <c r="B70" s="99">
        <v>36</v>
      </c>
      <c r="C70" s="83">
        <v>1361.9</v>
      </c>
      <c r="D70" s="87">
        <v>37.8305555555556</v>
      </c>
      <c r="E70" s="40"/>
      <c r="F70" s="153">
        <v>1977</v>
      </c>
      <c r="G70" s="99">
        <v>18</v>
      </c>
      <c r="H70" s="83">
        <v>715.8</v>
      </c>
      <c r="I70" s="87">
        <v>39.7666666666667</v>
      </c>
      <c r="J70" s="40"/>
      <c r="K70" s="153">
        <v>1977</v>
      </c>
      <c r="L70" s="99">
        <v>3</v>
      </c>
      <c r="M70" s="83">
        <v>127.8</v>
      </c>
      <c r="N70" s="89">
        <v>42.6</v>
      </c>
      <c r="O70" t="s" s="125">
        <v>58</v>
      </c>
      <c r="P70" s="129">
        <f>AVERAGE(B70:B88)</f>
        <v>41.5263157894737</v>
      </c>
      <c r="Q70" s="97">
        <f>AVERAGE(D70:D88)</f>
        <v>38.0020823019664</v>
      </c>
      <c r="R70" t="s" s="128">
        <v>58</v>
      </c>
      <c r="S70" s="129">
        <f>AVERAGE(G70:G88)</f>
        <v>21.8421052631579</v>
      </c>
      <c r="T70" s="97">
        <f>AVERAGE(I70:I88)</f>
        <v>39.9326315427539</v>
      </c>
      <c r="U70" t="s" s="128">
        <v>58</v>
      </c>
      <c r="V70" s="129">
        <f>AVERAGE(L70:L88)</f>
        <v>4.10526315789474</v>
      </c>
      <c r="W70" s="97">
        <f>AVERAGE(N70:N88)</f>
        <v>43.0362574404762</v>
      </c>
    </row>
    <row r="71" ht="21.95" customHeight="1">
      <c r="A71" s="152">
        <v>1978</v>
      </c>
      <c r="B71" s="99">
        <v>62</v>
      </c>
      <c r="C71" s="83">
        <v>2349.6</v>
      </c>
      <c r="D71" s="87">
        <v>37.8967741935484</v>
      </c>
      <c r="E71" s="40"/>
      <c r="F71" s="153">
        <v>1978</v>
      </c>
      <c r="G71" s="99">
        <v>30</v>
      </c>
      <c r="H71" s="83">
        <v>1198.5</v>
      </c>
      <c r="I71" s="87">
        <v>39.95</v>
      </c>
      <c r="J71" s="40"/>
      <c r="K71" s="153">
        <v>1978</v>
      </c>
      <c r="L71" s="99">
        <v>5</v>
      </c>
      <c r="M71" s="83">
        <v>212</v>
      </c>
      <c r="N71" s="89">
        <v>42.4</v>
      </c>
      <c r="O71" t="s" s="125">
        <v>59</v>
      </c>
      <c r="P71" s="129">
        <f>AVERAGE(B71:B88)</f>
        <v>41.8333333333333</v>
      </c>
      <c r="Q71" s="97">
        <f>AVERAGE(D71:D88)</f>
        <v>38.0116115656559</v>
      </c>
      <c r="R71" t="s" s="128">
        <v>59</v>
      </c>
      <c r="S71" s="129">
        <f>AVERAGE(G71:G88)</f>
        <v>22.0555555555556</v>
      </c>
      <c r="T71" s="97">
        <f>AVERAGE(I71:I88)</f>
        <v>39.9418518136476</v>
      </c>
      <c r="U71" t="s" s="128">
        <v>59</v>
      </c>
      <c r="V71" s="129">
        <f>AVERAGE(L71:L88)</f>
        <v>4.16666666666667</v>
      </c>
      <c r="W71" s="97">
        <f>AVERAGE(N71:N88)</f>
        <v>43.0653412698413</v>
      </c>
    </row>
    <row r="72" ht="21.95" customHeight="1">
      <c r="A72" s="152">
        <v>1979</v>
      </c>
      <c r="B72" s="99">
        <v>39</v>
      </c>
      <c r="C72" s="83">
        <v>1533.8</v>
      </c>
      <c r="D72" s="87">
        <v>39.3282051282051</v>
      </c>
      <c r="E72" s="40"/>
      <c r="F72" s="153">
        <v>1979</v>
      </c>
      <c r="G72" s="99">
        <v>27</v>
      </c>
      <c r="H72" s="83">
        <v>1103.1</v>
      </c>
      <c r="I72" s="87">
        <v>40.8555555555556</v>
      </c>
      <c r="J72" s="40"/>
      <c r="K72" s="153">
        <v>1979</v>
      </c>
      <c r="L72" s="99">
        <v>8</v>
      </c>
      <c r="M72" s="83">
        <v>346.7</v>
      </c>
      <c r="N72" s="89">
        <v>43.3375</v>
      </c>
      <c r="O72" t="s" s="125">
        <v>60</v>
      </c>
      <c r="P72" s="129">
        <f>AVERAGE(B72:B88)</f>
        <v>40.6470588235294</v>
      </c>
      <c r="Q72" s="97">
        <f>AVERAGE(D72:D88)</f>
        <v>38.0183667051917</v>
      </c>
      <c r="R72" t="s" s="128">
        <v>60</v>
      </c>
      <c r="S72" s="129">
        <f>AVERAGE(G72:G88)</f>
        <v>21.5882352941176</v>
      </c>
      <c r="T72" s="97">
        <f>AVERAGE(I72:I88)</f>
        <v>39.9413725085681</v>
      </c>
      <c r="U72" t="s" s="128">
        <v>60</v>
      </c>
      <c r="V72" s="129">
        <f>AVERAGE(L72:L88)</f>
        <v>4.11764705882353</v>
      </c>
      <c r="W72" s="97">
        <f>AVERAGE(N72:N88)</f>
        <v>43.1128656462585</v>
      </c>
    </row>
    <row r="73" ht="21.95" customHeight="1">
      <c r="A73" s="152">
        <v>1980</v>
      </c>
      <c r="B73" s="99">
        <v>42</v>
      </c>
      <c r="C73" s="83">
        <v>1601.2</v>
      </c>
      <c r="D73" s="87">
        <v>38.1238095238095</v>
      </c>
      <c r="E73" s="40"/>
      <c r="F73" s="153">
        <v>1980</v>
      </c>
      <c r="G73" s="99">
        <v>23</v>
      </c>
      <c r="H73" s="83">
        <v>916.2</v>
      </c>
      <c r="I73" s="87">
        <v>39.8347826086957</v>
      </c>
      <c r="J73" s="40"/>
      <c r="K73" s="153">
        <v>1980</v>
      </c>
      <c r="L73" s="99">
        <v>4</v>
      </c>
      <c r="M73" s="83">
        <v>173.7</v>
      </c>
      <c r="N73" s="89">
        <v>43.425</v>
      </c>
      <c r="O73" t="s" s="125">
        <v>61</v>
      </c>
      <c r="P73" s="129">
        <f>AVERAGE(B73:B88)</f>
        <v>40.75</v>
      </c>
      <c r="Q73" s="97">
        <f>AVERAGE(D73:D88)</f>
        <v>37.9365018037533</v>
      </c>
      <c r="R73" t="s" s="128">
        <v>61</v>
      </c>
      <c r="S73" s="129">
        <f>AVERAGE(G73:G88)</f>
        <v>21.25</v>
      </c>
      <c r="T73" s="97">
        <f>AVERAGE(I73:I88)</f>
        <v>39.8842360681314</v>
      </c>
      <c r="U73" t="s" s="128">
        <v>61</v>
      </c>
      <c r="V73" s="129">
        <f>AVERAGE(L73:L88)</f>
        <v>3.875</v>
      </c>
      <c r="W73" s="97">
        <f>AVERAGE(N73:N88)</f>
        <v>43.0955860805861</v>
      </c>
    </row>
    <row r="74" ht="21.95" customHeight="1">
      <c r="A74" s="152">
        <v>1981</v>
      </c>
      <c r="B74" s="99">
        <v>51</v>
      </c>
      <c r="C74" s="83">
        <v>1942.1</v>
      </c>
      <c r="D74" s="87">
        <v>38.0803921568627</v>
      </c>
      <c r="E74" s="40"/>
      <c r="F74" s="153">
        <v>1981</v>
      </c>
      <c r="G74" s="99">
        <v>25</v>
      </c>
      <c r="H74" s="83">
        <v>1014.1</v>
      </c>
      <c r="I74" s="87">
        <v>40.564</v>
      </c>
      <c r="J74" s="40"/>
      <c r="K74" s="153">
        <v>1981</v>
      </c>
      <c r="L74" s="99">
        <v>8</v>
      </c>
      <c r="M74" s="83">
        <v>346.4</v>
      </c>
      <c r="N74" s="89">
        <v>43.3</v>
      </c>
      <c r="O74" t="s" s="125">
        <v>62</v>
      </c>
      <c r="P74" s="129">
        <f>AVERAGE(B74:B88)</f>
        <v>40.6666666666667</v>
      </c>
      <c r="Q74" s="97">
        <f>AVERAGE(D74:D88)</f>
        <v>37.9240146224163</v>
      </c>
      <c r="R74" t="s" s="128">
        <v>62</v>
      </c>
      <c r="S74" s="129">
        <f>AVERAGE(G74:G88)</f>
        <v>21.1333333333333</v>
      </c>
      <c r="T74" s="97">
        <f>AVERAGE(I74:I88)</f>
        <v>39.8875329654271</v>
      </c>
      <c r="U74" t="s" s="128">
        <v>62</v>
      </c>
      <c r="V74" s="129">
        <f>AVERAGE(L74:L88)</f>
        <v>3.86666666666667</v>
      </c>
      <c r="W74" s="97">
        <f>AVERAGE(N74:N88)</f>
        <v>43.0681349206349</v>
      </c>
    </row>
    <row r="75" ht="21.95" customHeight="1">
      <c r="A75" s="152">
        <v>1982</v>
      </c>
      <c r="B75" s="99">
        <v>35</v>
      </c>
      <c r="C75" s="83">
        <v>1300.3</v>
      </c>
      <c r="D75" s="87">
        <v>37.1514285714286</v>
      </c>
      <c r="E75" s="40"/>
      <c r="F75" s="153">
        <v>1982</v>
      </c>
      <c r="G75" s="99">
        <v>12</v>
      </c>
      <c r="H75" s="83">
        <v>479.9</v>
      </c>
      <c r="I75" s="87">
        <v>39.9916666666667</v>
      </c>
      <c r="J75" s="40"/>
      <c r="K75" s="153">
        <v>1982</v>
      </c>
      <c r="L75" s="99">
        <v>1</v>
      </c>
      <c r="M75" s="83">
        <v>44.6</v>
      </c>
      <c r="N75" s="89">
        <v>44.6</v>
      </c>
      <c r="O75" t="s" s="125">
        <v>63</v>
      </c>
      <c r="P75" s="129">
        <f>AVERAGE(B75:B88)</f>
        <v>39.9285714285714</v>
      </c>
      <c r="Q75" s="97">
        <f>AVERAGE(D75:D88)</f>
        <v>37.9128447985272</v>
      </c>
      <c r="R75" t="s" s="128">
        <v>63</v>
      </c>
      <c r="S75" s="129">
        <f>AVERAGE(G75:G88)</f>
        <v>20.8571428571429</v>
      </c>
      <c r="T75" s="97">
        <f>AVERAGE(I75:I88)</f>
        <v>39.839213891529</v>
      </c>
      <c r="U75" t="s" s="128">
        <v>63</v>
      </c>
      <c r="V75" s="129">
        <f>AVERAGE(L75:L88)</f>
        <v>3.57142857142857</v>
      </c>
      <c r="W75" s="97">
        <f>AVERAGE(N75:N88)</f>
        <v>43.0470562770563</v>
      </c>
    </row>
    <row r="76" ht="21.95" customHeight="1">
      <c r="A76" s="152">
        <v>1983</v>
      </c>
      <c r="B76" s="99">
        <v>40</v>
      </c>
      <c r="C76" s="83">
        <v>1512.6</v>
      </c>
      <c r="D76" s="87">
        <v>37.815</v>
      </c>
      <c r="E76" s="40"/>
      <c r="F76" s="153">
        <v>1983</v>
      </c>
      <c r="G76" s="99">
        <v>21</v>
      </c>
      <c r="H76" s="83">
        <v>828</v>
      </c>
      <c r="I76" s="87">
        <v>39.4285714285714</v>
      </c>
      <c r="J76" s="40"/>
      <c r="K76" s="153">
        <v>1983</v>
      </c>
      <c r="L76" s="99">
        <v>4</v>
      </c>
      <c r="M76" s="83">
        <v>170.5</v>
      </c>
      <c r="N76" s="89">
        <v>42.625</v>
      </c>
      <c r="O76" t="s" s="125">
        <v>64</v>
      </c>
      <c r="P76" s="129">
        <f>AVERAGE(B76:B88)</f>
        <v>40.3076923076923</v>
      </c>
      <c r="Q76" s="97">
        <f>AVERAGE(D76:D88)</f>
        <v>37.9714152775348</v>
      </c>
      <c r="R76" t="s" s="128">
        <v>64</v>
      </c>
      <c r="S76" s="129">
        <f>AVERAGE(G76:G88)</f>
        <v>21.5384615384615</v>
      </c>
      <c r="T76" s="97">
        <f>AVERAGE(I76:I88)</f>
        <v>39.827486754980</v>
      </c>
      <c r="U76" t="s" s="128">
        <v>64</v>
      </c>
      <c r="V76" s="129">
        <f>AVERAGE(L76:L88)</f>
        <v>3.76923076923077</v>
      </c>
      <c r="W76" s="97">
        <f>AVERAGE(N76:N88)</f>
        <v>42.8917619047619</v>
      </c>
    </row>
    <row r="77" ht="21.95" customHeight="1">
      <c r="A77" s="152">
        <v>1984</v>
      </c>
      <c r="B77" s="99">
        <v>40</v>
      </c>
      <c r="C77" s="83">
        <v>1545.2</v>
      </c>
      <c r="D77" s="87">
        <v>38.63</v>
      </c>
      <c r="E77" s="40"/>
      <c r="F77" s="153">
        <v>1984</v>
      </c>
      <c r="G77" s="99">
        <v>24</v>
      </c>
      <c r="H77" s="83">
        <v>970.7</v>
      </c>
      <c r="I77" s="87">
        <v>40.4458333333333</v>
      </c>
      <c r="J77" s="40"/>
      <c r="K77" s="153">
        <v>1984</v>
      </c>
      <c r="L77" s="99">
        <v>7</v>
      </c>
      <c r="M77" s="83">
        <v>302.6</v>
      </c>
      <c r="N77" s="89">
        <v>43.2285714285714</v>
      </c>
      <c r="O77" t="s" s="125">
        <v>65</v>
      </c>
      <c r="P77" s="129">
        <f>AVERAGE(B77:B88)</f>
        <v>40.3333333333333</v>
      </c>
      <c r="Q77" s="97">
        <f>AVERAGE(D77:D88)</f>
        <v>37.984449883996</v>
      </c>
      <c r="R77" t="s" s="128">
        <v>65</v>
      </c>
      <c r="S77" s="129">
        <f>AVERAGE(G77:G88)</f>
        <v>21.5833333333333</v>
      </c>
      <c r="T77" s="97">
        <f>AVERAGE(I77:I88)</f>
        <v>39.8607296988473</v>
      </c>
      <c r="U77" t="s" s="128">
        <v>65</v>
      </c>
      <c r="V77" s="129">
        <f>AVERAGE(L77:L88)</f>
        <v>3.75</v>
      </c>
      <c r="W77" s="97">
        <f>AVERAGE(N77:N88)</f>
        <v>42.9214021164021</v>
      </c>
    </row>
    <row r="78" ht="21.95" customHeight="1">
      <c r="A78" s="152">
        <v>1985</v>
      </c>
      <c r="B78" s="99">
        <v>37</v>
      </c>
      <c r="C78" s="83">
        <v>1457.2</v>
      </c>
      <c r="D78" s="87">
        <v>39.3837837837838</v>
      </c>
      <c r="E78" s="40"/>
      <c r="F78" s="153">
        <v>1985</v>
      </c>
      <c r="G78" s="99">
        <v>25</v>
      </c>
      <c r="H78" s="83">
        <v>1022.6</v>
      </c>
      <c r="I78" s="87">
        <v>40.904</v>
      </c>
      <c r="J78" s="40"/>
      <c r="K78" s="153">
        <v>1985</v>
      </c>
      <c r="L78" s="99">
        <v>7</v>
      </c>
      <c r="M78" s="83">
        <v>301.6</v>
      </c>
      <c r="N78" s="89">
        <v>43.0857142857143</v>
      </c>
      <c r="O78" t="s" s="125">
        <v>66</v>
      </c>
      <c r="P78" s="129">
        <f>AVERAGE(B78:B88)</f>
        <v>40.3636363636364</v>
      </c>
      <c r="Q78" s="97">
        <f>AVERAGE(D78:D88)</f>
        <v>37.9257635098139</v>
      </c>
      <c r="R78" t="s" s="128">
        <v>66</v>
      </c>
      <c r="S78" s="129">
        <f>AVERAGE(G78:G88)</f>
        <v>21.3636363636364</v>
      </c>
      <c r="T78" s="97">
        <f>AVERAGE(I78:I88)</f>
        <v>39.8075384593486</v>
      </c>
      <c r="U78" t="s" s="128">
        <v>66</v>
      </c>
      <c r="V78" s="129">
        <f>AVERAGE(L78:L88)</f>
        <v>3.45454545454545</v>
      </c>
      <c r="W78" s="97">
        <f>AVERAGE(N78:N88)</f>
        <v>42.883005952381</v>
      </c>
    </row>
    <row r="79" ht="21.95" customHeight="1">
      <c r="A79" s="152">
        <v>1986</v>
      </c>
      <c r="B79" s="99">
        <v>35</v>
      </c>
      <c r="C79" s="83">
        <v>1349.1</v>
      </c>
      <c r="D79" s="87">
        <v>38.5457142857143</v>
      </c>
      <c r="E79" s="40"/>
      <c r="F79" s="153">
        <v>1986</v>
      </c>
      <c r="G79" s="99">
        <v>20</v>
      </c>
      <c r="H79" s="83">
        <v>811.3</v>
      </c>
      <c r="I79" s="87">
        <v>40.565</v>
      </c>
      <c r="J79" s="40"/>
      <c r="K79" s="153">
        <v>1986</v>
      </c>
      <c r="L79" s="99">
        <v>5</v>
      </c>
      <c r="M79" s="83">
        <v>216.1</v>
      </c>
      <c r="N79" s="89">
        <v>43.22</v>
      </c>
      <c r="O79" t="s" s="125">
        <v>67</v>
      </c>
      <c r="P79" s="129">
        <f>AVERAGE(B79:B88)</f>
        <v>40.7</v>
      </c>
      <c r="Q79" s="97">
        <f>AVERAGE(D79:D88)</f>
        <v>37.7799614824169</v>
      </c>
      <c r="R79" t="s" s="128">
        <v>67</v>
      </c>
      <c r="S79" s="129">
        <f>AVERAGE(G79:G88)</f>
        <v>21</v>
      </c>
      <c r="T79" s="97">
        <f>AVERAGE(I79:I88)</f>
        <v>39.6978923052835</v>
      </c>
      <c r="U79" t="s" s="128">
        <v>67</v>
      </c>
      <c r="V79" s="129">
        <f>AVERAGE(L79:L88)</f>
        <v>3.1</v>
      </c>
      <c r="W79" s="97">
        <f>AVERAGE(N79:N88)</f>
        <v>42.8540476190476</v>
      </c>
    </row>
    <row r="80" ht="21.95" customHeight="1">
      <c r="A80" s="152">
        <v>1987</v>
      </c>
      <c r="B80" s="99">
        <v>35</v>
      </c>
      <c r="C80" s="83">
        <v>1323.8</v>
      </c>
      <c r="D80" s="87">
        <v>37.8228571428571</v>
      </c>
      <c r="E80" s="40"/>
      <c r="F80" s="153">
        <v>1987</v>
      </c>
      <c r="G80" s="99">
        <v>17</v>
      </c>
      <c r="H80" s="83">
        <v>680.7</v>
      </c>
      <c r="I80" s="87">
        <v>40.0411764705882</v>
      </c>
      <c r="J80" s="40"/>
      <c r="K80" s="153">
        <v>1987</v>
      </c>
      <c r="L80" s="99">
        <v>4</v>
      </c>
      <c r="M80" s="83">
        <v>171</v>
      </c>
      <c r="N80" s="89">
        <v>42.75</v>
      </c>
      <c r="O80" t="s" s="125">
        <v>68</v>
      </c>
      <c r="P80" s="129">
        <f>AVERAGE(B80:B88)</f>
        <v>41.3333333333333</v>
      </c>
      <c r="Q80" s="97">
        <f>AVERAGE(D80:D88)</f>
        <v>37.694877837606</v>
      </c>
      <c r="R80" t="s" s="128">
        <v>68</v>
      </c>
      <c r="S80" s="129">
        <f>AVERAGE(G80:G88)</f>
        <v>21.1111111111111</v>
      </c>
      <c r="T80" s="97">
        <f>AVERAGE(I80:I88)</f>
        <v>39.6015470058705</v>
      </c>
      <c r="U80" t="s" s="128">
        <v>68</v>
      </c>
      <c r="V80" s="129">
        <f>AVERAGE(L80:L88)</f>
        <v>2.88888888888889</v>
      </c>
      <c r="W80" s="97">
        <f>AVERAGE(N80:N88)</f>
        <v>42.7930555555556</v>
      </c>
    </row>
    <row r="81" ht="21.95" customHeight="1">
      <c r="A81" s="152">
        <v>1988</v>
      </c>
      <c r="B81" s="99">
        <v>59</v>
      </c>
      <c r="C81" s="83">
        <v>2272.7</v>
      </c>
      <c r="D81" s="87">
        <v>38.5203389830508</v>
      </c>
      <c r="E81" s="40"/>
      <c r="F81" s="153">
        <v>1988</v>
      </c>
      <c r="G81" s="99">
        <v>37</v>
      </c>
      <c r="H81" s="83">
        <v>1486.7</v>
      </c>
      <c r="I81" s="87">
        <v>40.1810810810811</v>
      </c>
      <c r="J81" s="40"/>
      <c r="K81" s="153">
        <v>1988</v>
      </c>
      <c r="L81" s="99">
        <v>8</v>
      </c>
      <c r="M81" s="83">
        <v>344.8</v>
      </c>
      <c r="N81" s="89">
        <v>43.1</v>
      </c>
      <c r="O81" t="s" s="125">
        <v>69</v>
      </c>
      <c r="P81" s="129">
        <f>AVERAGE(B81:B88)</f>
        <v>42.125</v>
      </c>
      <c r="Q81" s="97">
        <f>AVERAGE(D81:D88)</f>
        <v>37.6788804244497</v>
      </c>
      <c r="R81" t="s" s="128">
        <v>69</v>
      </c>
      <c r="S81" s="129">
        <f>AVERAGE(G81:G88)</f>
        <v>21.625</v>
      </c>
      <c r="T81" s="97">
        <f>AVERAGE(I81:I88)</f>
        <v>39.5465933227808</v>
      </c>
      <c r="U81" t="s" s="128">
        <v>69</v>
      </c>
      <c r="V81" s="129">
        <f>AVERAGE(L81:L88)</f>
        <v>2.75</v>
      </c>
      <c r="W81" s="97">
        <f>AVERAGE(N81:N88)</f>
        <v>42.8016666666667</v>
      </c>
    </row>
    <row r="82" ht="21.95" customHeight="1">
      <c r="A82" s="152">
        <v>1989</v>
      </c>
      <c r="B82" s="99">
        <v>44</v>
      </c>
      <c r="C82" s="83">
        <v>1673.4</v>
      </c>
      <c r="D82" s="87">
        <v>38.0318181818182</v>
      </c>
      <c r="E82" s="40"/>
      <c r="F82" s="153">
        <v>1989</v>
      </c>
      <c r="G82" s="99">
        <v>25</v>
      </c>
      <c r="H82" s="83">
        <v>997.2</v>
      </c>
      <c r="I82" s="87">
        <v>39.888</v>
      </c>
      <c r="J82" s="40"/>
      <c r="K82" s="153">
        <v>1989</v>
      </c>
      <c r="L82" s="99">
        <v>4</v>
      </c>
      <c r="M82" s="83">
        <v>169.9</v>
      </c>
      <c r="N82" s="89">
        <v>42.475</v>
      </c>
      <c r="O82" t="s" s="125">
        <v>70</v>
      </c>
      <c r="P82" s="129">
        <f>AVERAGE(B82:B88)</f>
        <v>39.7142857142857</v>
      </c>
      <c r="Q82" s="97">
        <f>AVERAGE(D82:D88)</f>
        <v>37.5586720589352</v>
      </c>
      <c r="R82" t="s" s="128">
        <v>70</v>
      </c>
      <c r="S82" s="129">
        <f>AVERAGE(G82:G88)</f>
        <v>19.4285714285714</v>
      </c>
      <c r="T82" s="97">
        <f>AVERAGE(I82:I88)</f>
        <v>39.4559522144522</v>
      </c>
      <c r="U82" t="s" s="128">
        <v>70</v>
      </c>
      <c r="V82" s="129">
        <f>AVERAGE(L82:L88)</f>
        <v>2</v>
      </c>
      <c r="W82" s="97">
        <f>AVERAGE(N82:N88)</f>
        <v>42.7270833333334</v>
      </c>
    </row>
    <row r="83" ht="21.95" customHeight="1">
      <c r="A83" s="152">
        <v>1990</v>
      </c>
      <c r="B83" s="157">
        <v>38</v>
      </c>
      <c r="C83" s="158">
        <v>1395.5</v>
      </c>
      <c r="D83" s="159">
        <v>36.7236842105263</v>
      </c>
      <c r="E83" s="40"/>
      <c r="F83" s="153">
        <v>1990</v>
      </c>
      <c r="G83" s="157">
        <v>13</v>
      </c>
      <c r="H83" s="158">
        <v>508.5</v>
      </c>
      <c r="I83" s="159">
        <v>39.1153846153846</v>
      </c>
      <c r="J83" s="40"/>
      <c r="K83" s="153">
        <v>1990</v>
      </c>
      <c r="L83" s="157">
        <v>0</v>
      </c>
      <c r="M83" s="158">
        <v>0</v>
      </c>
      <c r="N83" s="160"/>
      <c r="O83" t="s" s="125">
        <v>71</v>
      </c>
      <c r="P83" s="129">
        <f>AVERAGE(B83:B88)</f>
        <v>39</v>
      </c>
      <c r="Q83" s="97">
        <f>AVERAGE(D83:D88)</f>
        <v>37.4798143717881</v>
      </c>
      <c r="R83" t="s" s="128">
        <v>71</v>
      </c>
      <c r="S83" s="129">
        <f>AVERAGE(G83:G88)</f>
        <v>18.5</v>
      </c>
      <c r="T83" s="97">
        <f>AVERAGE(I83:I88)</f>
        <v>39.3839442501943</v>
      </c>
      <c r="U83" t="s" s="128">
        <v>71</v>
      </c>
      <c r="V83" s="129">
        <f>AVERAGE(L83:L88)</f>
        <v>1.66666666666667</v>
      </c>
      <c r="W83" s="97">
        <f>AVERAGE(N83:N88)</f>
        <v>42.8111111111111</v>
      </c>
    </row>
    <row r="84" ht="21.95" customHeight="1">
      <c r="A84" s="152">
        <v>1991</v>
      </c>
      <c r="B84" s="99">
        <v>45</v>
      </c>
      <c r="C84" s="83">
        <v>1725.8</v>
      </c>
      <c r="D84" s="87">
        <v>38.3511111111111</v>
      </c>
      <c r="E84" s="40"/>
      <c r="F84" s="153">
        <v>1991</v>
      </c>
      <c r="G84" s="99">
        <v>26</v>
      </c>
      <c r="H84" s="83">
        <v>1045.5</v>
      </c>
      <c r="I84" s="87">
        <v>40.2115384615385</v>
      </c>
      <c r="J84" s="40"/>
      <c r="K84" s="153">
        <v>1991</v>
      </c>
      <c r="L84" s="99">
        <v>6</v>
      </c>
      <c r="M84" s="83">
        <v>268</v>
      </c>
      <c r="N84" s="89">
        <v>44.6666666666667</v>
      </c>
      <c r="O84" t="s" s="125">
        <v>72</v>
      </c>
      <c r="P84" s="129">
        <f>AVERAGE(B84:B88)</f>
        <v>39.2</v>
      </c>
      <c r="Q84" s="97">
        <f>AVERAGE(D84:D88)</f>
        <v>37.6310404040404</v>
      </c>
      <c r="R84" t="s" s="128">
        <v>72</v>
      </c>
      <c r="S84" s="129">
        <f>AVERAGE(G84:G88)</f>
        <v>19.6</v>
      </c>
      <c r="T84" s="97">
        <f>AVERAGE(I84:I88)</f>
        <v>39.4376561771562</v>
      </c>
      <c r="U84" t="s" s="128">
        <v>72</v>
      </c>
      <c r="V84" s="129">
        <f>AVERAGE(L84:L88)</f>
        <v>2</v>
      </c>
      <c r="W84" s="97">
        <f>AVERAGE(N84:N88)</f>
        <v>42.8111111111111</v>
      </c>
    </row>
    <row r="85" ht="21.95" customHeight="1">
      <c r="A85" s="152">
        <v>1992</v>
      </c>
      <c r="B85" s="99">
        <v>33</v>
      </c>
      <c r="C85" s="83">
        <v>1237.8</v>
      </c>
      <c r="D85" s="87">
        <v>37.5090909090909</v>
      </c>
      <c r="E85" s="40"/>
      <c r="F85" s="153">
        <v>1992</v>
      </c>
      <c r="G85" s="99">
        <v>15</v>
      </c>
      <c r="H85" s="83">
        <v>587.6</v>
      </c>
      <c r="I85" s="87">
        <v>39.1733333333333</v>
      </c>
      <c r="J85" s="40"/>
      <c r="K85" s="153">
        <v>1992</v>
      </c>
      <c r="L85" s="99">
        <v>1</v>
      </c>
      <c r="M85" s="83">
        <v>41.7</v>
      </c>
      <c r="N85" s="89">
        <v>41.7</v>
      </c>
      <c r="O85" t="s" s="125">
        <v>73</v>
      </c>
      <c r="P85" s="129">
        <f>AVERAGE(B85:B88)</f>
        <v>37.75</v>
      </c>
      <c r="Q85" s="97">
        <f>AVERAGE(D85:D88)</f>
        <v>37.4510227272727</v>
      </c>
      <c r="R85" t="s" s="128">
        <v>73</v>
      </c>
      <c r="S85" s="129">
        <f>AVERAGE(G85:G88)</f>
        <v>18</v>
      </c>
      <c r="T85" s="97">
        <f>AVERAGE(I85:I88)</f>
        <v>39.2441856060606</v>
      </c>
      <c r="U85" t="s" s="128">
        <v>73</v>
      </c>
      <c r="V85" s="129">
        <f>AVERAGE(L85:L88)</f>
        <v>1</v>
      </c>
      <c r="W85" s="97">
        <f>AVERAGE(N85:N88)</f>
        <v>41.8833333333334</v>
      </c>
    </row>
    <row r="86" ht="21.95" customHeight="1">
      <c r="A86" s="152">
        <v>1993</v>
      </c>
      <c r="B86" s="99">
        <v>33</v>
      </c>
      <c r="C86" s="83">
        <v>1230.9</v>
      </c>
      <c r="D86" s="87">
        <v>37.3</v>
      </c>
      <c r="E86" s="40"/>
      <c r="F86" s="153">
        <v>1993</v>
      </c>
      <c r="G86" s="99">
        <v>16</v>
      </c>
      <c r="H86" s="83">
        <v>628.2</v>
      </c>
      <c r="I86" s="87">
        <v>39.2625</v>
      </c>
      <c r="J86" s="40"/>
      <c r="K86" s="153">
        <v>1993</v>
      </c>
      <c r="L86" s="99">
        <v>3</v>
      </c>
      <c r="M86" s="83">
        <v>126.2</v>
      </c>
      <c r="N86" s="89">
        <v>42.0666666666667</v>
      </c>
      <c r="O86" t="s" s="125">
        <v>74</v>
      </c>
      <c r="P86" s="129">
        <f>AVERAGE(B86:B88)</f>
        <v>39.3333333333333</v>
      </c>
      <c r="Q86" s="97">
        <f>AVERAGE(D86:D88)</f>
        <v>37.4316666666667</v>
      </c>
      <c r="R86" t="s" s="128">
        <v>74</v>
      </c>
      <c r="S86" s="129">
        <f>AVERAGE(G86:G88)</f>
        <v>19</v>
      </c>
      <c r="T86" s="97">
        <f>AVERAGE(I86:I88)</f>
        <v>39.267803030303</v>
      </c>
      <c r="U86" t="s" s="128">
        <v>74</v>
      </c>
      <c r="V86" s="129">
        <f>AVERAGE(L86:L88)</f>
        <v>1</v>
      </c>
      <c r="W86" s="97">
        <f>AVERAGE(N86:N88)</f>
        <v>42.0666666666667</v>
      </c>
    </row>
    <row r="87" ht="21.95" customHeight="1">
      <c r="A87" s="152">
        <v>1994</v>
      </c>
      <c r="B87" s="99">
        <v>45</v>
      </c>
      <c r="C87" s="83">
        <v>1685.7</v>
      </c>
      <c r="D87" s="87">
        <v>37.46</v>
      </c>
      <c r="E87" s="40"/>
      <c r="F87" s="153">
        <v>1994</v>
      </c>
      <c r="G87" s="99">
        <v>22</v>
      </c>
      <c r="H87" s="83">
        <v>869.9</v>
      </c>
      <c r="I87" s="87">
        <v>39.5409090909091</v>
      </c>
      <c r="J87" s="40"/>
      <c r="K87" s="153">
        <v>1994</v>
      </c>
      <c r="L87" s="99">
        <v>0</v>
      </c>
      <c r="M87" s="83">
        <v>0</v>
      </c>
      <c r="N87" s="89"/>
      <c r="O87" t="s" s="125">
        <v>75</v>
      </c>
      <c r="P87" s="129">
        <f>AVERAGE(B87:B88)</f>
        <v>42.5</v>
      </c>
      <c r="Q87" s="97">
        <f>AVERAGE(D87:D88)</f>
        <v>37.4975</v>
      </c>
      <c r="R87" t="s" s="128">
        <v>75</v>
      </c>
      <c r="S87" s="129">
        <f>AVERAGE(G87:G88)</f>
        <v>20.5</v>
      </c>
      <c r="T87" s="97">
        <f>AVERAGE(I87:I88)</f>
        <v>39.2704545454546</v>
      </c>
      <c r="U87" t="s" s="128">
        <v>75</v>
      </c>
      <c r="V87" s="129">
        <f>AVERAGE(L87:L88)</f>
        <v>0</v>
      </c>
      <c r="W87" s="97"/>
    </row>
    <row r="88" ht="21.95" customHeight="1">
      <c r="A88" s="152">
        <v>1995</v>
      </c>
      <c r="B88" s="99">
        <v>40</v>
      </c>
      <c r="C88" s="83">
        <v>1501.4</v>
      </c>
      <c r="D88" s="87">
        <v>37.535</v>
      </c>
      <c r="E88" s="40"/>
      <c r="F88" s="153">
        <v>1995</v>
      </c>
      <c r="G88" s="99">
        <v>19</v>
      </c>
      <c r="H88" s="83">
        <v>741</v>
      </c>
      <c r="I88" s="87">
        <v>39</v>
      </c>
      <c r="J88" s="40"/>
      <c r="K88" s="153">
        <v>1995</v>
      </c>
      <c r="L88" s="99">
        <v>0</v>
      </c>
      <c r="M88" s="83">
        <v>0</v>
      </c>
      <c r="N88" s="89"/>
      <c r="O88" t="s" s="125">
        <v>76</v>
      </c>
      <c r="P88" s="129">
        <f>AVERAGE(B88)</f>
        <v>40</v>
      </c>
      <c r="Q88" s="97">
        <f>AVERAGE(D88)</f>
        <v>37.535</v>
      </c>
      <c r="R88" t="s" s="128">
        <v>76</v>
      </c>
      <c r="S88" s="129">
        <f>AVERAGE(G88)</f>
        <v>19</v>
      </c>
      <c r="T88" s="97">
        <f>AVERAGE(I88)</f>
        <v>39</v>
      </c>
      <c r="U88" t="s" s="128">
        <v>76</v>
      </c>
      <c r="V88" s="129">
        <f>AVERAGE(L88)</f>
        <v>0</v>
      </c>
      <c r="W88" s="97"/>
    </row>
    <row r="89" ht="21.95" customHeight="1">
      <c r="A89" s="152">
        <v>1996</v>
      </c>
      <c r="B89" s="99">
        <v>53</v>
      </c>
      <c r="C89" s="83">
        <v>2047.3</v>
      </c>
      <c r="D89" s="87">
        <v>38.6283018867925</v>
      </c>
      <c r="E89" s="40"/>
      <c r="F89" s="153">
        <v>1996</v>
      </c>
      <c r="G89" s="99">
        <v>30</v>
      </c>
      <c r="H89" s="83">
        <v>1221.1</v>
      </c>
      <c r="I89" s="87">
        <v>40.7033333333333</v>
      </c>
      <c r="J89" s="40"/>
      <c r="K89" s="153">
        <v>1996</v>
      </c>
      <c r="L89" s="99">
        <v>11</v>
      </c>
      <c r="M89" s="83">
        <v>477.1</v>
      </c>
      <c r="N89" s="89">
        <v>43.3727272727273</v>
      </c>
      <c r="O89" t="s" s="125">
        <v>77</v>
      </c>
      <c r="P89" s="161">
        <f>AVERAGE(B89)</f>
        <v>53</v>
      </c>
      <c r="Q89" s="162">
        <f>AVERAGE(D89)</f>
        <v>38.6283018867925</v>
      </c>
      <c r="R89" t="s" s="128">
        <v>77</v>
      </c>
      <c r="S89" s="161">
        <f>AVERAGE(G89)</f>
        <v>30</v>
      </c>
      <c r="T89" s="162">
        <f>AVERAGE(I89)</f>
        <v>40.7033333333333</v>
      </c>
      <c r="U89" t="s" s="128">
        <v>77</v>
      </c>
      <c r="V89" s="161">
        <f>AVERAGE(L89)</f>
        <v>11</v>
      </c>
      <c r="W89" s="162">
        <f>AVERAGE(N89)</f>
        <v>43.3727272727273</v>
      </c>
    </row>
    <row r="90" ht="21.95" customHeight="1">
      <c r="A90" s="152">
        <v>1997</v>
      </c>
      <c r="B90" s="99">
        <v>39</v>
      </c>
      <c r="C90" s="83">
        <v>1512.6</v>
      </c>
      <c r="D90" s="87">
        <v>38.7846153846154</v>
      </c>
      <c r="E90" s="40"/>
      <c r="F90" s="153">
        <v>1997</v>
      </c>
      <c r="G90" s="99">
        <v>19</v>
      </c>
      <c r="H90" s="83">
        <v>791</v>
      </c>
      <c r="I90" s="87">
        <v>41.6315789473684</v>
      </c>
      <c r="J90" s="40"/>
      <c r="K90" s="153">
        <v>1997</v>
      </c>
      <c r="L90" s="99">
        <v>9</v>
      </c>
      <c r="M90" s="83">
        <v>393.1</v>
      </c>
      <c r="N90" s="89">
        <v>43.6777777777778</v>
      </c>
      <c r="O90" t="s" s="125">
        <v>76</v>
      </c>
      <c r="P90" s="129">
        <f>AVERAGE(B90)</f>
        <v>39</v>
      </c>
      <c r="Q90" s="97">
        <f>AVERAGE(D90)</f>
        <v>38.7846153846154</v>
      </c>
      <c r="R90" t="s" s="128">
        <v>76</v>
      </c>
      <c r="S90" s="129">
        <f>AVERAGE(G90)</f>
        <v>19</v>
      </c>
      <c r="T90" s="97">
        <f>AVERAGE(I90)</f>
        <v>41.6315789473684</v>
      </c>
      <c r="U90" t="s" s="128">
        <v>76</v>
      </c>
      <c r="V90" s="129">
        <f>AVERAGE(L90)</f>
        <v>9</v>
      </c>
      <c r="W90" s="97">
        <f>AVERAGE(N90)</f>
        <v>43.6777777777778</v>
      </c>
    </row>
    <row r="91" ht="21.95" customHeight="1">
      <c r="A91" s="152">
        <v>1998</v>
      </c>
      <c r="B91" s="99">
        <v>45</v>
      </c>
      <c r="C91" s="83">
        <v>1725.1</v>
      </c>
      <c r="D91" s="87">
        <v>38.3355555555556</v>
      </c>
      <c r="E91" s="40"/>
      <c r="F91" s="153">
        <v>1998</v>
      </c>
      <c r="G91" s="99">
        <v>24</v>
      </c>
      <c r="H91" s="83">
        <v>961.8</v>
      </c>
      <c r="I91" s="87">
        <v>40.075</v>
      </c>
      <c r="J91" s="40"/>
      <c r="K91" s="153">
        <v>1998</v>
      </c>
      <c r="L91" s="99">
        <v>7</v>
      </c>
      <c r="M91" s="83">
        <v>296.9</v>
      </c>
      <c r="N91" s="89">
        <v>42.4142857142857</v>
      </c>
      <c r="O91" t="s" s="125">
        <v>75</v>
      </c>
      <c r="P91" s="129">
        <f>AVERAGE(B90:B91)</f>
        <v>42</v>
      </c>
      <c r="Q91" s="97">
        <f>AVERAGE(D90:D91)</f>
        <v>38.5600854700855</v>
      </c>
      <c r="R91" t="s" s="128">
        <v>75</v>
      </c>
      <c r="S91" s="129">
        <f>AVERAGE(G90:G91)</f>
        <v>21.5</v>
      </c>
      <c r="T91" s="97">
        <f>AVERAGE(I90:I91)</f>
        <v>40.8532894736842</v>
      </c>
      <c r="U91" t="s" s="128">
        <v>75</v>
      </c>
      <c r="V91" s="129">
        <f>AVERAGE(L90:L91)</f>
        <v>8</v>
      </c>
      <c r="W91" s="97">
        <f>AVERAGE(N90:N91)</f>
        <v>43.0460317460318</v>
      </c>
    </row>
    <row r="92" ht="21.95" customHeight="1">
      <c r="A92" s="152">
        <v>1999</v>
      </c>
      <c r="B92" s="213">
        <v>39</v>
      </c>
      <c r="C92" s="214">
        <v>1455.7</v>
      </c>
      <c r="D92" s="215">
        <v>37.325641025641</v>
      </c>
      <c r="E92" s="40"/>
      <c r="F92" s="153">
        <v>1999</v>
      </c>
      <c r="G92" s="213">
        <v>16</v>
      </c>
      <c r="H92" s="214">
        <v>634.7</v>
      </c>
      <c r="I92" s="215">
        <v>39.66875</v>
      </c>
      <c r="J92" s="40"/>
      <c r="K92" s="153">
        <v>1999</v>
      </c>
      <c r="L92" s="213">
        <v>2</v>
      </c>
      <c r="M92" s="214">
        <v>84.3</v>
      </c>
      <c r="N92" s="216">
        <v>42.15</v>
      </c>
      <c r="O92" t="s" s="125">
        <v>74</v>
      </c>
      <c r="P92" s="129">
        <f>AVERAGE(B90:B92)</f>
        <v>41</v>
      </c>
      <c r="Q92" s="97">
        <f>AVERAGE(D90:D92)</f>
        <v>38.148603988604</v>
      </c>
      <c r="R92" t="s" s="128">
        <v>74</v>
      </c>
      <c r="S92" s="129">
        <f>AVERAGE(G90:G92)</f>
        <v>19.6666666666667</v>
      </c>
      <c r="T92" s="97">
        <f>AVERAGE(I90:I92)</f>
        <v>40.4584429824561</v>
      </c>
      <c r="U92" t="s" s="128">
        <v>74</v>
      </c>
      <c r="V92" s="129">
        <f>AVERAGE(L90:L92)</f>
        <v>6</v>
      </c>
      <c r="W92" s="97">
        <f>AVERAGE(N90:N92)</f>
        <v>42.7473544973545</v>
      </c>
    </row>
    <row r="93" ht="21.95" customHeight="1">
      <c r="A93" s="152">
        <v>2000</v>
      </c>
      <c r="B93" s="99">
        <v>48</v>
      </c>
      <c r="C93" s="83">
        <v>1818</v>
      </c>
      <c r="D93" s="87">
        <v>37.875</v>
      </c>
      <c r="E93" s="40"/>
      <c r="F93" s="153">
        <v>2000</v>
      </c>
      <c r="G93" s="99">
        <v>25</v>
      </c>
      <c r="H93" s="83">
        <v>992.9</v>
      </c>
      <c r="I93" s="87">
        <v>39.716</v>
      </c>
      <c r="J93" s="40"/>
      <c r="K93" s="153">
        <v>2000</v>
      </c>
      <c r="L93" s="99">
        <v>3</v>
      </c>
      <c r="M93" s="83">
        <v>131.1</v>
      </c>
      <c r="N93" s="89">
        <v>43.7</v>
      </c>
      <c r="O93" t="s" s="125">
        <v>73</v>
      </c>
      <c r="P93" s="129">
        <f>AVERAGE(B90:B93)</f>
        <v>42.75</v>
      </c>
      <c r="Q93" s="97">
        <f>AVERAGE(D90:D93)</f>
        <v>38.080202991453</v>
      </c>
      <c r="R93" t="s" s="128">
        <v>73</v>
      </c>
      <c r="S93" s="129">
        <f>AVERAGE(G90:G93)</f>
        <v>21</v>
      </c>
      <c r="T93" s="97">
        <f>AVERAGE(I90:I93)</f>
        <v>40.2728322368421</v>
      </c>
      <c r="U93" t="s" s="128">
        <v>73</v>
      </c>
      <c r="V93" s="129">
        <f>AVERAGE(L90:L93)</f>
        <v>5.25</v>
      </c>
      <c r="W93" s="97">
        <f>AVERAGE(N90:N93)</f>
        <v>42.9855158730159</v>
      </c>
    </row>
    <row r="94" ht="21.95" customHeight="1">
      <c r="A94" s="152">
        <v>2001</v>
      </c>
      <c r="B94" s="99">
        <v>41</v>
      </c>
      <c r="C94" s="83">
        <v>1501.5</v>
      </c>
      <c r="D94" s="87">
        <v>36.6219512195122</v>
      </c>
      <c r="E94" s="40"/>
      <c r="F94" s="153">
        <v>2001</v>
      </c>
      <c r="G94" s="99">
        <v>12</v>
      </c>
      <c r="H94" s="83">
        <v>471.8</v>
      </c>
      <c r="I94" s="87">
        <v>39.3166666666667</v>
      </c>
      <c r="J94" s="40"/>
      <c r="K94" s="153">
        <v>2001</v>
      </c>
      <c r="L94" s="99">
        <v>1</v>
      </c>
      <c r="M94" s="83">
        <v>41.6</v>
      </c>
      <c r="N94" s="89">
        <v>41.6</v>
      </c>
      <c r="O94" t="s" s="125">
        <v>72</v>
      </c>
      <c r="P94" s="129">
        <f>AVERAGE(B90:B94)</f>
        <v>42.4</v>
      </c>
      <c r="Q94" s="97">
        <f>AVERAGE(D90:D94)</f>
        <v>37.7885526370648</v>
      </c>
      <c r="R94" t="s" s="128">
        <v>72</v>
      </c>
      <c r="S94" s="129">
        <f>AVERAGE(G90:G94)</f>
        <v>19.2</v>
      </c>
      <c r="T94" s="97">
        <f>AVERAGE(I90:I94)</f>
        <v>40.081599122807</v>
      </c>
      <c r="U94" t="s" s="128">
        <v>72</v>
      </c>
      <c r="V94" s="129">
        <f>AVERAGE(L90:L94)</f>
        <v>4.4</v>
      </c>
      <c r="W94" s="97">
        <f>AVERAGE(N90:N94)</f>
        <v>42.7084126984127</v>
      </c>
    </row>
    <row r="95" ht="21.95" customHeight="1">
      <c r="A95" s="152">
        <v>2002</v>
      </c>
      <c r="B95" s="99">
        <v>41</v>
      </c>
      <c r="C95" s="83">
        <v>1544.7</v>
      </c>
      <c r="D95" s="87">
        <v>37.6756097560976</v>
      </c>
      <c r="E95" s="40"/>
      <c r="F95" s="153">
        <v>2002</v>
      </c>
      <c r="G95" s="99">
        <v>21</v>
      </c>
      <c r="H95" s="83">
        <v>820.4</v>
      </c>
      <c r="I95" s="87">
        <v>39.0666666666667</v>
      </c>
      <c r="J95" s="40"/>
      <c r="K95" s="153">
        <v>2002</v>
      </c>
      <c r="L95" s="99">
        <v>2</v>
      </c>
      <c r="M95" s="83">
        <v>85.5</v>
      </c>
      <c r="N95" s="89">
        <v>42.75</v>
      </c>
      <c r="O95" t="s" s="125">
        <v>71</v>
      </c>
      <c r="P95" s="129">
        <f>AVERAGE(B90:B95)</f>
        <v>42.1666666666667</v>
      </c>
      <c r="Q95" s="97">
        <f>AVERAGE(D90:D95)</f>
        <v>37.7697288235703</v>
      </c>
      <c r="R95" t="s" s="128">
        <v>71</v>
      </c>
      <c r="S95" s="129">
        <f>AVERAGE(G90:G95)</f>
        <v>19.5</v>
      </c>
      <c r="T95" s="97">
        <f>AVERAGE(I90:I95)</f>
        <v>39.9124437134503</v>
      </c>
      <c r="U95" t="s" s="128">
        <v>71</v>
      </c>
      <c r="V95" s="129">
        <f>AVERAGE(L90:L95)</f>
        <v>4</v>
      </c>
      <c r="W95" s="97">
        <f>AVERAGE(N90:N95)</f>
        <v>42.7153439153439</v>
      </c>
    </row>
    <row r="96" ht="21.95" customHeight="1">
      <c r="A96" s="152">
        <v>2003</v>
      </c>
      <c r="B96" s="99">
        <v>40</v>
      </c>
      <c r="C96" s="83">
        <v>1514.1</v>
      </c>
      <c r="D96" s="87">
        <v>37.8525</v>
      </c>
      <c r="E96" s="40"/>
      <c r="F96" s="153">
        <v>2003</v>
      </c>
      <c r="G96" s="99">
        <v>18</v>
      </c>
      <c r="H96" s="83">
        <v>721.3</v>
      </c>
      <c r="I96" s="87">
        <v>40.0722222222222</v>
      </c>
      <c r="J96" s="40"/>
      <c r="K96" s="153">
        <v>2003</v>
      </c>
      <c r="L96" s="99">
        <v>4</v>
      </c>
      <c r="M96" s="83">
        <v>173.5</v>
      </c>
      <c r="N96" s="89">
        <v>43.375</v>
      </c>
      <c r="O96" t="s" s="125">
        <v>70</v>
      </c>
      <c r="P96" s="129">
        <f>AVERAGE(B90:B96)</f>
        <v>41.8571428571429</v>
      </c>
      <c r="Q96" s="97">
        <f>AVERAGE(D90:D96)</f>
        <v>37.781553277346</v>
      </c>
      <c r="R96" t="s" s="128">
        <v>70</v>
      </c>
      <c r="S96" s="129">
        <f>AVERAGE(G90:G96)</f>
        <v>19.2857142857143</v>
      </c>
      <c r="T96" s="97">
        <f>AVERAGE(I90:I96)</f>
        <v>39.9352692147034</v>
      </c>
      <c r="U96" t="s" s="128">
        <v>70</v>
      </c>
      <c r="V96" s="129">
        <f>AVERAGE(L90:L96)</f>
        <v>4</v>
      </c>
      <c r="W96" s="97">
        <f>AVERAGE(N90:N96)</f>
        <v>42.8095804988662</v>
      </c>
    </row>
    <row r="97" ht="21.95" customHeight="1">
      <c r="A97" s="152">
        <v>2004</v>
      </c>
      <c r="B97" s="99">
        <v>36</v>
      </c>
      <c r="C97" s="83">
        <v>1378.4</v>
      </c>
      <c r="D97" s="87">
        <v>38.2888888888889</v>
      </c>
      <c r="E97" s="40"/>
      <c r="F97" s="153">
        <v>2004</v>
      </c>
      <c r="G97" s="99">
        <v>22</v>
      </c>
      <c r="H97" s="83">
        <v>880</v>
      </c>
      <c r="I97" s="87">
        <v>40</v>
      </c>
      <c r="J97" s="40"/>
      <c r="K97" s="153">
        <v>2004</v>
      </c>
      <c r="L97" s="99">
        <v>5</v>
      </c>
      <c r="M97" s="83">
        <v>210.9</v>
      </c>
      <c r="N97" s="89">
        <v>42.18</v>
      </c>
      <c r="O97" t="s" s="125">
        <v>69</v>
      </c>
      <c r="P97" s="129">
        <f>AVERAGE(B90:B97)</f>
        <v>41.125</v>
      </c>
      <c r="Q97" s="97">
        <f>AVERAGE(D90:D97)</f>
        <v>37.8449702287888</v>
      </c>
      <c r="R97" t="s" s="128">
        <v>69</v>
      </c>
      <c r="S97" s="129">
        <f>AVERAGE(G90:G97)</f>
        <v>19.625</v>
      </c>
      <c r="T97" s="97">
        <f>AVERAGE(I90:I97)</f>
        <v>39.9433605628655</v>
      </c>
      <c r="U97" t="s" s="128">
        <v>69</v>
      </c>
      <c r="V97" s="129">
        <f>AVERAGE(L90:L97)</f>
        <v>4.125</v>
      </c>
      <c r="W97" s="97">
        <f>AVERAGE(N90:N97)</f>
        <v>42.7308829365079</v>
      </c>
    </row>
    <row r="98" ht="21.95" customHeight="1">
      <c r="A98" s="152">
        <v>2005</v>
      </c>
      <c r="B98" s="99">
        <v>21</v>
      </c>
      <c r="C98" s="83">
        <v>789.2</v>
      </c>
      <c r="D98" s="87">
        <v>37.5809523809524</v>
      </c>
      <c r="E98" s="40"/>
      <c r="F98" s="153">
        <v>2005</v>
      </c>
      <c r="G98" s="99">
        <v>8</v>
      </c>
      <c r="H98" s="83">
        <v>323.9</v>
      </c>
      <c r="I98" s="87">
        <v>40.4875</v>
      </c>
      <c r="J98" s="40"/>
      <c r="K98" s="153">
        <v>2005</v>
      </c>
      <c r="L98" s="99">
        <v>2</v>
      </c>
      <c r="M98" s="83">
        <v>86.09999999999999</v>
      </c>
      <c r="N98" s="89">
        <v>43.05</v>
      </c>
      <c r="O98" t="s" s="125">
        <v>68</v>
      </c>
      <c r="P98" s="129">
        <f>AVERAGE(B90:B98)</f>
        <v>38.8888888888889</v>
      </c>
      <c r="Q98" s="97">
        <f>AVERAGE(D90:D98)</f>
        <v>37.8156349123626</v>
      </c>
      <c r="R98" t="s" s="128">
        <v>68</v>
      </c>
      <c r="S98" s="129">
        <f>AVERAGE(G90:G98)</f>
        <v>18.3333333333333</v>
      </c>
      <c r="T98" s="97">
        <f>AVERAGE(I90:I98)</f>
        <v>40.0038205003249</v>
      </c>
      <c r="U98" t="s" s="128">
        <v>68</v>
      </c>
      <c r="V98" s="129">
        <f>AVERAGE(L90:L98)</f>
        <v>3.88888888888889</v>
      </c>
      <c r="W98" s="97">
        <f>AVERAGE(N90:N98)</f>
        <v>42.7663403880071</v>
      </c>
    </row>
    <row r="99" ht="21.95" customHeight="1">
      <c r="A99" s="152">
        <v>2006</v>
      </c>
      <c r="B99" s="99">
        <v>40</v>
      </c>
      <c r="C99" s="83">
        <v>1513.1</v>
      </c>
      <c r="D99" s="87">
        <v>37.8275</v>
      </c>
      <c r="E99" s="40"/>
      <c r="F99" s="153">
        <v>2006</v>
      </c>
      <c r="G99" s="99">
        <v>23</v>
      </c>
      <c r="H99" s="83">
        <v>900.1</v>
      </c>
      <c r="I99" s="87">
        <v>39.1347826086957</v>
      </c>
      <c r="J99" s="40"/>
      <c r="K99" s="153">
        <v>2006</v>
      </c>
      <c r="L99" s="99">
        <v>0</v>
      </c>
      <c r="M99" s="83">
        <v>0</v>
      </c>
      <c r="N99" s="89"/>
      <c r="O99" t="s" s="125">
        <v>67</v>
      </c>
      <c r="P99" s="129">
        <f>AVERAGE(B90:B99)</f>
        <v>39</v>
      </c>
      <c r="Q99" s="97">
        <f>AVERAGE(D90:D99)</f>
        <v>37.8168214211263</v>
      </c>
      <c r="R99" t="s" s="128">
        <v>67</v>
      </c>
      <c r="S99" s="129">
        <f>AVERAGE(G90:G99)</f>
        <v>18.8</v>
      </c>
      <c r="T99" s="97">
        <f>AVERAGE(I90:I99)</f>
        <v>39.916916711162</v>
      </c>
      <c r="U99" t="s" s="128">
        <v>67</v>
      </c>
      <c r="V99" s="129">
        <f>AVERAGE(L90:L99)</f>
        <v>3.5</v>
      </c>
      <c r="W99" s="97">
        <f>AVERAGE(N90:N99)</f>
        <v>42.7663403880071</v>
      </c>
    </row>
    <row r="100" ht="21.95" customHeight="1">
      <c r="A100" s="152">
        <v>2007</v>
      </c>
      <c r="B100" s="99">
        <v>32</v>
      </c>
      <c r="C100" s="83">
        <v>1227.6</v>
      </c>
      <c r="D100" s="87">
        <v>38.3625</v>
      </c>
      <c r="E100" s="40"/>
      <c r="F100" s="153">
        <v>2007</v>
      </c>
      <c r="G100" s="99">
        <v>16</v>
      </c>
      <c r="H100" s="83">
        <v>654.4</v>
      </c>
      <c r="I100" s="87">
        <v>40.9</v>
      </c>
      <c r="J100" s="40"/>
      <c r="K100" s="153">
        <v>2007</v>
      </c>
      <c r="L100" s="99">
        <v>6</v>
      </c>
      <c r="M100" s="83">
        <v>261.7</v>
      </c>
      <c r="N100" s="89">
        <v>43.6166666666667</v>
      </c>
      <c r="O100" t="s" s="125">
        <v>66</v>
      </c>
      <c r="P100" s="129">
        <f>AVERAGE(B90:B100)</f>
        <v>38.3636363636364</v>
      </c>
      <c r="Q100" s="97">
        <f>AVERAGE(D90:D100)</f>
        <v>37.8664285646603</v>
      </c>
      <c r="R100" t="s" s="128">
        <v>66</v>
      </c>
      <c r="S100" s="129">
        <f>AVERAGE(G90:G100)</f>
        <v>18.5454545454545</v>
      </c>
      <c r="T100" s="97">
        <f>AVERAGE(I90:I100)</f>
        <v>40.0062879192382</v>
      </c>
      <c r="U100" t="s" s="128">
        <v>66</v>
      </c>
      <c r="V100" s="129">
        <f>AVERAGE(L90:L100)</f>
        <v>3.72727272727273</v>
      </c>
      <c r="W100" s="97">
        <f>AVERAGE(N90:N100)</f>
        <v>42.851373015873</v>
      </c>
    </row>
    <row r="101" ht="21.95" customHeight="1">
      <c r="A101" s="152">
        <v>2008</v>
      </c>
      <c r="B101" s="99">
        <v>38</v>
      </c>
      <c r="C101" s="83">
        <v>1435.5</v>
      </c>
      <c r="D101" s="87">
        <v>37.7763157894737</v>
      </c>
      <c r="E101" s="40"/>
      <c r="F101" s="153">
        <v>2008</v>
      </c>
      <c r="G101" s="99">
        <v>19</v>
      </c>
      <c r="H101" s="83">
        <v>755.2</v>
      </c>
      <c r="I101" s="87">
        <v>39.7473684210526</v>
      </c>
      <c r="J101" s="40"/>
      <c r="K101" s="153">
        <v>2008</v>
      </c>
      <c r="L101" s="99">
        <v>3</v>
      </c>
      <c r="M101" s="83">
        <v>129.9</v>
      </c>
      <c r="N101" s="89">
        <v>43.3</v>
      </c>
      <c r="O101" t="s" s="125">
        <v>65</v>
      </c>
      <c r="P101" s="129">
        <f>AVERAGE(B90:B101)</f>
        <v>38.3333333333333</v>
      </c>
      <c r="Q101" s="97">
        <f>AVERAGE(D90:D101)</f>
        <v>37.8589191667281</v>
      </c>
      <c r="R101" t="s" s="128">
        <v>65</v>
      </c>
      <c r="S101" s="129">
        <f>AVERAGE(G90:G101)</f>
        <v>18.5833333333333</v>
      </c>
      <c r="T101" s="97">
        <f>AVERAGE(I90:I101)</f>
        <v>39.9847112943894</v>
      </c>
      <c r="U101" t="s" s="128">
        <v>65</v>
      </c>
      <c r="V101" s="129">
        <f>AVERAGE(L90:L101)</f>
        <v>3.66666666666667</v>
      </c>
      <c r="W101" s="97">
        <f>AVERAGE(N90:N101)</f>
        <v>42.8921572871573</v>
      </c>
    </row>
    <row r="102" ht="21.95" customHeight="1">
      <c r="A102" s="152">
        <v>2009</v>
      </c>
      <c r="B102" s="99">
        <v>58</v>
      </c>
      <c r="C102" s="83">
        <v>2190.8</v>
      </c>
      <c r="D102" s="87">
        <v>37.7724137931034</v>
      </c>
      <c r="E102" s="40"/>
      <c r="F102" s="153">
        <v>2009</v>
      </c>
      <c r="G102" s="99">
        <v>28</v>
      </c>
      <c r="H102" s="83">
        <v>1112.5</v>
      </c>
      <c r="I102" s="87">
        <v>39.7321428571429</v>
      </c>
      <c r="J102" s="40"/>
      <c r="K102" s="153">
        <v>2009</v>
      </c>
      <c r="L102" s="99">
        <v>4</v>
      </c>
      <c r="M102" s="83">
        <v>168.8</v>
      </c>
      <c r="N102" s="89">
        <v>42.2</v>
      </c>
      <c r="O102" t="s" s="125">
        <v>64</v>
      </c>
      <c r="P102" s="129">
        <f>AVERAGE(B90:B102)</f>
        <v>39.8461538461538</v>
      </c>
      <c r="Q102" s="97">
        <f>AVERAGE(D90:D102)</f>
        <v>37.8522649072185</v>
      </c>
      <c r="R102" t="s" s="128">
        <v>64</v>
      </c>
      <c r="S102" s="129">
        <f>AVERAGE(G90:G102)</f>
        <v>19.3076923076923</v>
      </c>
      <c r="T102" s="97">
        <f>AVERAGE(I90:I102)</f>
        <v>39.9652829530627</v>
      </c>
      <c r="U102" t="s" s="128">
        <v>64</v>
      </c>
      <c r="V102" s="129">
        <f>AVERAGE(L90:L102)</f>
        <v>3.69230769230769</v>
      </c>
      <c r="W102" s="97">
        <f>AVERAGE(N90:N102)</f>
        <v>42.8344775132275</v>
      </c>
    </row>
    <row r="103" ht="21.95" customHeight="1">
      <c r="A103" s="152">
        <v>2010</v>
      </c>
      <c r="B103" s="99">
        <v>49</v>
      </c>
      <c r="C103" s="83">
        <v>1891</v>
      </c>
      <c r="D103" s="87">
        <v>38.5918367346939</v>
      </c>
      <c r="E103" s="40"/>
      <c r="F103" s="153">
        <v>2010</v>
      </c>
      <c r="G103" s="99">
        <v>29</v>
      </c>
      <c r="H103" s="83">
        <v>1178.1</v>
      </c>
      <c r="I103" s="87">
        <v>40.6241379310345</v>
      </c>
      <c r="J103" s="40"/>
      <c r="K103" s="153">
        <v>2010</v>
      </c>
      <c r="L103" s="99">
        <v>9</v>
      </c>
      <c r="M103" s="83">
        <v>395.5</v>
      </c>
      <c r="N103" s="89">
        <v>43.9444444444444</v>
      </c>
      <c r="O103" t="s" s="125">
        <v>63</v>
      </c>
      <c r="P103" s="129">
        <f>AVERAGE(B90:B103)</f>
        <v>40.5</v>
      </c>
      <c r="Q103" s="97">
        <f>AVERAGE(D90:D103)</f>
        <v>37.9050914663239</v>
      </c>
      <c r="R103" t="s" s="128">
        <v>63</v>
      </c>
      <c r="S103" s="129">
        <f>AVERAGE(G90:G103)</f>
        <v>20</v>
      </c>
      <c r="T103" s="97">
        <f>AVERAGE(I90:I103)</f>
        <v>40.0123440229178</v>
      </c>
      <c r="U103" t="s" s="128">
        <v>63</v>
      </c>
      <c r="V103" s="129">
        <f>AVERAGE(L90:L103)</f>
        <v>4.07142857142857</v>
      </c>
      <c r="W103" s="97">
        <f>AVERAGE(N90:N103)</f>
        <v>42.9198595848596</v>
      </c>
    </row>
    <row r="104" ht="21.95" customHeight="1">
      <c r="A104" s="152">
        <v>2011</v>
      </c>
      <c r="B104" s="99">
        <v>72</v>
      </c>
      <c r="C104" s="83">
        <v>2678.9</v>
      </c>
      <c r="D104" s="87">
        <v>37.2069444444444</v>
      </c>
      <c r="E104" s="40"/>
      <c r="F104" s="153">
        <v>2011</v>
      </c>
      <c r="G104" s="99">
        <v>29</v>
      </c>
      <c r="H104" s="83">
        <v>1136.3</v>
      </c>
      <c r="I104" s="87">
        <v>39.1827586206897</v>
      </c>
      <c r="J104" s="40"/>
      <c r="K104" s="153">
        <v>2011</v>
      </c>
      <c r="L104" s="99">
        <v>1</v>
      </c>
      <c r="M104" s="83">
        <v>43.6</v>
      </c>
      <c r="N104" s="89">
        <v>43.6</v>
      </c>
      <c r="O104" t="s" s="125">
        <v>62</v>
      </c>
      <c r="P104" s="129">
        <f>AVERAGE(B90:B104)</f>
        <v>42.6</v>
      </c>
      <c r="Q104" s="97">
        <f>AVERAGE(D90:D104)</f>
        <v>37.8585483315319</v>
      </c>
      <c r="R104" t="s" s="128">
        <v>62</v>
      </c>
      <c r="S104" s="129">
        <f>AVERAGE(G90:G104)</f>
        <v>20.6</v>
      </c>
      <c r="T104" s="97">
        <f>AVERAGE(I90:I104)</f>
        <v>39.957038329436</v>
      </c>
      <c r="U104" t="s" s="128">
        <v>62</v>
      </c>
      <c r="V104" s="129">
        <f>AVERAGE(L90:L104)</f>
        <v>3.86666666666667</v>
      </c>
      <c r="W104" s="97">
        <f>AVERAGE(N90:N104)</f>
        <v>42.9684410430839</v>
      </c>
    </row>
    <row r="105" ht="21.95" customHeight="1">
      <c r="A105" s="152">
        <v>2012</v>
      </c>
      <c r="B105" s="99">
        <v>61</v>
      </c>
      <c r="C105" s="83">
        <v>2320</v>
      </c>
      <c r="D105" s="87">
        <v>38.0327868852459</v>
      </c>
      <c r="E105" s="40"/>
      <c r="F105" s="153">
        <v>2012</v>
      </c>
      <c r="G105" s="99">
        <v>31</v>
      </c>
      <c r="H105" s="83">
        <v>1244.4</v>
      </c>
      <c r="I105" s="87">
        <v>40.141935483871</v>
      </c>
      <c r="J105" s="40"/>
      <c r="K105" s="153">
        <v>2012</v>
      </c>
      <c r="L105" s="99">
        <v>8</v>
      </c>
      <c r="M105" s="83">
        <v>345.6</v>
      </c>
      <c r="N105" s="89">
        <v>43.2</v>
      </c>
      <c r="O105" t="s" s="125">
        <v>61</v>
      </c>
      <c r="P105" s="129">
        <f>AVERAGE(B90:B105)</f>
        <v>43.75</v>
      </c>
      <c r="Q105" s="97">
        <f>AVERAGE(D90:D105)</f>
        <v>37.869438241139</v>
      </c>
      <c r="R105" t="s" s="128">
        <v>61</v>
      </c>
      <c r="S105" s="129">
        <f>AVERAGE(G90:G105)</f>
        <v>21.25</v>
      </c>
      <c r="T105" s="97">
        <f>AVERAGE(I90:I105)</f>
        <v>39.9685944015882</v>
      </c>
      <c r="U105" t="s" s="128">
        <v>61</v>
      </c>
      <c r="V105" s="129">
        <f>AVERAGE(L90:L105)</f>
        <v>4.125</v>
      </c>
      <c r="W105" s="97">
        <f>AVERAGE(N90:N105)</f>
        <v>42.9838783068783</v>
      </c>
    </row>
    <row r="106" ht="21.95" customHeight="1">
      <c r="A106" s="152">
        <v>2013</v>
      </c>
      <c r="B106" s="99">
        <v>54</v>
      </c>
      <c r="C106" s="83">
        <v>2071.9</v>
      </c>
      <c r="D106" s="87">
        <v>38.3685185185185</v>
      </c>
      <c r="E106" s="40"/>
      <c r="F106" s="153">
        <v>2013</v>
      </c>
      <c r="G106" s="99">
        <v>32</v>
      </c>
      <c r="H106" s="83">
        <v>1284.1</v>
      </c>
      <c r="I106" s="87">
        <v>40.128125</v>
      </c>
      <c r="J106" s="40"/>
      <c r="K106" s="153">
        <v>2013</v>
      </c>
      <c r="L106" s="99">
        <v>6</v>
      </c>
      <c r="M106" s="83">
        <v>256.7</v>
      </c>
      <c r="N106" s="89">
        <v>42.7833333333333</v>
      </c>
      <c r="O106" t="s" s="125">
        <v>60</v>
      </c>
      <c r="P106" s="129">
        <f>AVERAGE(B90:B106)</f>
        <v>44.3529411764706</v>
      </c>
      <c r="Q106" s="97">
        <f>AVERAGE(D90:D106)</f>
        <v>37.8987959045143</v>
      </c>
      <c r="R106" t="s" s="128">
        <v>60</v>
      </c>
      <c r="S106" s="129">
        <f>AVERAGE(G90:G106)</f>
        <v>21.8823529411765</v>
      </c>
      <c r="T106" s="97">
        <f>AVERAGE(I90:I106)</f>
        <v>39.9779785544359</v>
      </c>
      <c r="U106" t="s" s="128">
        <v>60</v>
      </c>
      <c r="V106" s="129">
        <f>AVERAGE(L90:L106)</f>
        <v>4.23529411764706</v>
      </c>
      <c r="W106" s="97">
        <f>AVERAGE(N90:N106)</f>
        <v>42.9713442460317</v>
      </c>
    </row>
    <row r="107" ht="21.95" customHeight="1">
      <c r="A107" s="152">
        <v>2014</v>
      </c>
      <c r="B107" s="99">
        <v>49</v>
      </c>
      <c r="C107" s="83">
        <v>1890.1</v>
      </c>
      <c r="D107" s="87">
        <v>38.5734693877551</v>
      </c>
      <c r="E107" s="40"/>
      <c r="F107" s="153">
        <v>2014</v>
      </c>
      <c r="G107" s="99">
        <v>30</v>
      </c>
      <c r="H107" s="83">
        <v>1209.8</v>
      </c>
      <c r="I107" s="87">
        <v>40.3266666666667</v>
      </c>
      <c r="J107" s="40"/>
      <c r="K107" s="153">
        <v>2014</v>
      </c>
      <c r="L107" s="99">
        <v>7</v>
      </c>
      <c r="M107" s="83">
        <v>303</v>
      </c>
      <c r="N107" s="89">
        <v>43.2857142857143</v>
      </c>
      <c r="O107" t="s" s="125">
        <v>59</v>
      </c>
      <c r="P107" s="129">
        <f>AVERAGE(B90:B107)</f>
        <v>44.6111111111111</v>
      </c>
      <c r="Q107" s="97">
        <f>AVERAGE(D90:D107)</f>
        <v>37.9362777646943</v>
      </c>
      <c r="R107" t="s" s="128">
        <v>59</v>
      </c>
      <c r="S107" s="129">
        <f>AVERAGE(G90:G107)</f>
        <v>22.3333333333333</v>
      </c>
      <c r="T107" s="97">
        <f>AVERAGE(I90:I107)</f>
        <v>39.9973501162265</v>
      </c>
      <c r="U107" t="s" s="128">
        <v>59</v>
      </c>
      <c r="V107" s="129">
        <f>AVERAGE(L90:L107)</f>
        <v>4.38888888888889</v>
      </c>
      <c r="W107" s="97">
        <f>AVERAGE(N90:N107)</f>
        <v>42.9898366013072</v>
      </c>
    </row>
    <row r="108" ht="21.95" customHeight="1">
      <c r="A108" s="152">
        <v>2015</v>
      </c>
      <c r="B108" s="99">
        <v>46</v>
      </c>
      <c r="C108" s="83">
        <v>1721.7</v>
      </c>
      <c r="D108" s="87">
        <v>37.4282608695652</v>
      </c>
      <c r="E108" s="40"/>
      <c r="F108" s="153">
        <v>2015</v>
      </c>
      <c r="G108" s="99">
        <v>19</v>
      </c>
      <c r="H108" s="83">
        <v>757.8</v>
      </c>
      <c r="I108" s="87">
        <v>39.8842105263158</v>
      </c>
      <c r="J108" s="40"/>
      <c r="K108" s="153">
        <v>2015</v>
      </c>
      <c r="L108" s="99">
        <v>3</v>
      </c>
      <c r="M108" s="83">
        <v>130.6</v>
      </c>
      <c r="N108" s="89">
        <v>43.5333333333333</v>
      </c>
      <c r="O108" t="s" s="125">
        <v>58</v>
      </c>
      <c r="P108" s="129">
        <f>AVERAGE(B90:B108)</f>
        <v>44.6842105263158</v>
      </c>
      <c r="Q108" s="97">
        <f>AVERAGE(D90:D108)</f>
        <v>37.9095400333717</v>
      </c>
      <c r="R108" t="s" s="128">
        <v>58</v>
      </c>
      <c r="S108" s="129">
        <f>AVERAGE(G90:G108)</f>
        <v>22.1578947368421</v>
      </c>
      <c r="T108" s="97">
        <f>AVERAGE(I90:I108)</f>
        <v>39.991395400968</v>
      </c>
      <c r="U108" t="s" s="128">
        <v>58</v>
      </c>
      <c r="V108" s="129">
        <f>AVERAGE(L90:L108)</f>
        <v>4.31578947368421</v>
      </c>
      <c r="W108" s="97">
        <f>AVERAGE(N90:N108)</f>
        <v>43.0200308641975</v>
      </c>
    </row>
    <row r="109" ht="21.95" customHeight="1">
      <c r="A109" s="152">
        <v>2016</v>
      </c>
      <c r="B109" s="99">
        <v>39</v>
      </c>
      <c r="C109" s="83">
        <v>1510.2</v>
      </c>
      <c r="D109" s="87">
        <v>38.7230769230769</v>
      </c>
      <c r="E109" s="40"/>
      <c r="F109" s="153">
        <v>2016</v>
      </c>
      <c r="G109" s="99">
        <v>23</v>
      </c>
      <c r="H109" s="83">
        <v>931.7</v>
      </c>
      <c r="I109" s="87">
        <v>40.5086956521739</v>
      </c>
      <c r="J109" s="40"/>
      <c r="K109" s="153">
        <v>2016</v>
      </c>
      <c r="L109" s="99">
        <v>9</v>
      </c>
      <c r="M109" s="83">
        <v>387.7</v>
      </c>
      <c r="N109" s="89">
        <v>43.0777777777778</v>
      </c>
      <c r="O109" t="s" s="125">
        <v>57</v>
      </c>
      <c r="P109" s="129">
        <f>AVERAGE(B90:B109)</f>
        <v>44.4</v>
      </c>
      <c r="Q109" s="97">
        <f>AVERAGE(D90:D109)</f>
        <v>37.950216877857</v>
      </c>
      <c r="R109" t="s" s="128">
        <v>57</v>
      </c>
      <c r="S109" s="129">
        <f>AVERAGE(G90:G109)</f>
        <v>22.2</v>
      </c>
      <c r="T109" s="97">
        <f>AVERAGE(I90:I109)</f>
        <v>40.0172604135283</v>
      </c>
      <c r="U109" t="s" s="128">
        <v>57</v>
      </c>
      <c r="V109" s="129">
        <f>AVERAGE(L90:L109)</f>
        <v>4.55</v>
      </c>
      <c r="W109" s="97">
        <f>AVERAGE(N90:N109)</f>
        <v>43.0230701754386</v>
      </c>
    </row>
    <row r="110" ht="21.95" customHeight="1">
      <c r="A110" s="152">
        <v>2017</v>
      </c>
      <c r="B110" s="99">
        <v>45</v>
      </c>
      <c r="C110" s="83">
        <v>1711.5</v>
      </c>
      <c r="D110" s="87">
        <v>38.0333333333333</v>
      </c>
      <c r="E110" s="40"/>
      <c r="F110" s="153">
        <v>2017</v>
      </c>
      <c r="G110" s="99">
        <v>25</v>
      </c>
      <c r="H110" s="83">
        <v>999.7</v>
      </c>
      <c r="I110" s="87">
        <v>39.988</v>
      </c>
      <c r="J110" s="40"/>
      <c r="K110" s="153">
        <v>2017</v>
      </c>
      <c r="L110" s="99">
        <v>6</v>
      </c>
      <c r="M110" s="83">
        <v>259</v>
      </c>
      <c r="N110" s="89">
        <v>43.1666666666667</v>
      </c>
      <c r="O110" s="96"/>
      <c r="P110" s="83"/>
      <c r="Q110" s="83"/>
      <c r="R110" s="84"/>
      <c r="S110" s="83"/>
      <c r="T110" s="83"/>
      <c r="U110" s="84"/>
      <c r="V110" s="83"/>
      <c r="W110" s="97"/>
    </row>
    <row r="111" ht="21.95" customHeight="1">
      <c r="A111" s="152">
        <v>2018</v>
      </c>
      <c r="B111" s="99">
        <v>30</v>
      </c>
      <c r="C111" s="83">
        <v>1132</v>
      </c>
      <c r="D111" s="87">
        <v>37.7333333333333</v>
      </c>
      <c r="E111" s="40"/>
      <c r="F111" s="153">
        <v>2018</v>
      </c>
      <c r="G111" s="99">
        <v>15</v>
      </c>
      <c r="H111" s="83">
        <v>598.6</v>
      </c>
      <c r="I111" s="87">
        <v>39.9066666666667</v>
      </c>
      <c r="J111" s="40"/>
      <c r="K111" s="153">
        <v>2018</v>
      </c>
      <c r="L111" s="99">
        <v>2</v>
      </c>
      <c r="M111" s="83">
        <v>84.2</v>
      </c>
      <c r="N111" s="89">
        <v>42.1</v>
      </c>
      <c r="O111" s="96"/>
      <c r="P111" s="83"/>
      <c r="Q111" s="83"/>
      <c r="R111" s="84"/>
      <c r="S111" s="83"/>
      <c r="T111" s="83"/>
      <c r="U111" s="84"/>
      <c r="V111" s="83"/>
      <c r="W111" s="97"/>
    </row>
    <row r="112" ht="21.95" customHeight="1">
      <c r="A112" s="152">
        <v>2019</v>
      </c>
      <c r="B112" s="99">
        <v>40</v>
      </c>
      <c r="C112" s="83">
        <v>1566.3</v>
      </c>
      <c r="D112" s="87">
        <v>39.1575</v>
      </c>
      <c r="E112" s="40"/>
      <c r="F112" s="153">
        <v>2019</v>
      </c>
      <c r="G112" s="99">
        <v>26</v>
      </c>
      <c r="H112" s="83">
        <v>1067.7</v>
      </c>
      <c r="I112" s="87">
        <v>41.0653846153846</v>
      </c>
      <c r="J112" s="40"/>
      <c r="K112" s="153">
        <v>2019</v>
      </c>
      <c r="L112" s="99">
        <v>11</v>
      </c>
      <c r="M112" s="83">
        <v>473.5</v>
      </c>
      <c r="N112" s="89">
        <v>43.0454545454545</v>
      </c>
      <c r="O112" s="96"/>
      <c r="P112" s="83"/>
      <c r="Q112" s="83"/>
      <c r="R112" s="84"/>
      <c r="S112" s="83"/>
      <c r="T112" s="83"/>
      <c r="U112" s="84"/>
      <c r="V112" s="83"/>
      <c r="W112" s="97"/>
    </row>
    <row r="113" ht="21.95" customHeight="1">
      <c r="A113" s="152">
        <v>2020</v>
      </c>
      <c r="B113" s="99">
        <v>43</v>
      </c>
      <c r="C113" s="83">
        <v>1641.5</v>
      </c>
      <c r="D113" s="87">
        <v>38.1744186046512</v>
      </c>
      <c r="E113" s="40"/>
      <c r="F113" s="153">
        <v>2020</v>
      </c>
      <c r="G113" s="99">
        <v>26</v>
      </c>
      <c r="H113" s="83">
        <v>1034.9</v>
      </c>
      <c r="I113" s="87">
        <v>39.8038461538462</v>
      </c>
      <c r="J113" s="40"/>
      <c r="K113" s="153">
        <v>2020</v>
      </c>
      <c r="L113" s="99">
        <v>5</v>
      </c>
      <c r="M113" s="83">
        <v>215.3</v>
      </c>
      <c r="N113" s="89">
        <v>43.06</v>
      </c>
      <c r="O113" s="96"/>
      <c r="P113" s="83"/>
      <c r="Q113" s="83"/>
      <c r="R113" s="84"/>
      <c r="S113" s="83"/>
      <c r="T113" s="83"/>
      <c r="U113" s="84"/>
      <c r="V113" s="83"/>
      <c r="W113" s="97"/>
    </row>
    <row r="114" ht="21.95" customHeight="1">
      <c r="A114" s="152">
        <v>2021</v>
      </c>
      <c r="B114" s="99">
        <v>49</v>
      </c>
      <c r="C114" s="83">
        <v>1917.3</v>
      </c>
      <c r="D114" s="87">
        <v>39.1285714285714</v>
      </c>
      <c r="E114" s="40"/>
      <c r="F114" s="153">
        <v>2021</v>
      </c>
      <c r="G114" s="99">
        <v>33</v>
      </c>
      <c r="H114" s="83">
        <v>1338.9</v>
      </c>
      <c r="I114" s="87">
        <v>40.5727272727273</v>
      </c>
      <c r="J114" s="40"/>
      <c r="K114" s="153">
        <v>2021</v>
      </c>
      <c r="L114" s="99">
        <v>10</v>
      </c>
      <c r="M114" s="83">
        <v>434.2</v>
      </c>
      <c r="N114" s="89">
        <v>43.42</v>
      </c>
      <c r="O114" s="96"/>
      <c r="P114" s="83"/>
      <c r="Q114" s="83"/>
      <c r="R114" s="84"/>
      <c r="S114" s="83"/>
      <c r="T114" s="83"/>
      <c r="U114" s="84"/>
      <c r="V114" s="83"/>
      <c r="W114" s="97"/>
    </row>
    <row r="115" ht="21.95" customHeight="1">
      <c r="A115" s="152">
        <v>2022</v>
      </c>
      <c r="B115" s="99">
        <v>55</v>
      </c>
      <c r="C115" s="83">
        <v>2149.9</v>
      </c>
      <c r="D115" s="87">
        <v>39.0890909090909</v>
      </c>
      <c r="E115" s="40"/>
      <c r="F115" s="153">
        <v>2022</v>
      </c>
      <c r="G115" s="99">
        <v>32</v>
      </c>
      <c r="H115" s="83">
        <v>1318.7</v>
      </c>
      <c r="I115" s="87">
        <v>41.209375</v>
      </c>
      <c r="J115" s="40"/>
      <c r="K115" s="153">
        <v>2022</v>
      </c>
      <c r="L115" s="99">
        <v>13</v>
      </c>
      <c r="M115" s="83">
        <v>564.4</v>
      </c>
      <c r="N115" s="89">
        <v>43.4153846153846</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40.7</v>
      </c>
      <c r="C138" s="83">
        <f>AVERAGE(C79:C88)</f>
        <v>1539.61</v>
      </c>
      <c r="D138" s="87">
        <f>AVERAGE(D79:D88)</f>
        <v>37.7799614824169</v>
      </c>
      <c r="E138" s="40"/>
      <c r="F138" t="s" s="100">
        <v>79</v>
      </c>
      <c r="G138" s="83">
        <f>AVERAGE(G79:G88)</f>
        <v>21</v>
      </c>
      <c r="H138" s="83">
        <f>AVERAGE(H79:H88)</f>
        <v>835.66</v>
      </c>
      <c r="I138" s="87">
        <f>AVERAGE(I79:I88)</f>
        <v>39.6978923052835</v>
      </c>
      <c r="J138" s="40"/>
      <c r="K138" t="s" s="100">
        <v>79</v>
      </c>
      <c r="L138" s="83">
        <f>AVERAGE(L79:L88)</f>
        <v>3.1</v>
      </c>
      <c r="M138" s="83">
        <f>AVERAGE(M79:M88)</f>
        <v>133.77</v>
      </c>
      <c r="N138" s="89">
        <f>AVERAGE(N79:N88)</f>
        <v>42.8540476190476</v>
      </c>
      <c r="O138" s="96"/>
      <c r="P138" s="83"/>
      <c r="Q138" s="83"/>
      <c r="R138" s="84"/>
      <c r="S138" s="83"/>
      <c r="T138" s="83"/>
      <c r="U138" s="84"/>
      <c r="V138" s="83"/>
      <c r="W138" s="97"/>
    </row>
    <row r="139" ht="21.95" customHeight="1">
      <c r="A139" t="s" s="98">
        <v>80</v>
      </c>
      <c r="B139" s="83">
        <f>AVERAGE(B90:B99)</f>
        <v>39</v>
      </c>
      <c r="C139" s="83">
        <f>AVERAGE(C90:C99)</f>
        <v>1475.24</v>
      </c>
      <c r="D139" s="87">
        <f>AVERAGE(D90:D99)</f>
        <v>37.8168214211263</v>
      </c>
      <c r="E139" s="40"/>
      <c r="F139" t="s" s="100">
        <v>80</v>
      </c>
      <c r="G139" s="83">
        <f>AVERAGE(G90:G99)</f>
        <v>18.8</v>
      </c>
      <c r="H139" s="83">
        <f>AVERAGE(H90:H99)</f>
        <v>749.79</v>
      </c>
      <c r="I139" s="87">
        <f>AVERAGE(I90:I99)</f>
        <v>39.916916711162</v>
      </c>
      <c r="J139" s="40"/>
      <c r="K139" t="s" s="100">
        <v>80</v>
      </c>
      <c r="L139" s="83">
        <f>AVERAGE(L90:L99)</f>
        <v>3.5</v>
      </c>
      <c r="M139" s="83">
        <f>AVERAGE(M90:M99)</f>
        <v>150.3</v>
      </c>
      <c r="N139" s="89">
        <f>AVERAGE(N90:N99)</f>
        <v>42.7663403880071</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AVERAGE(B82:B91)</f>
        <v>41.5</v>
      </c>
      <c r="C141" s="83">
        <f>AVERAGE(C82:C91)</f>
        <v>1573.55</v>
      </c>
      <c r="D141" s="87">
        <f>AVERAGE(D82:D91)</f>
        <v>37.865917723951</v>
      </c>
      <c r="E141" s="40"/>
      <c r="F141" t="s" s="104">
        <v>82</v>
      </c>
      <c r="G141" s="83">
        <f>AVERAGE(G82:G91)</f>
        <v>20.9</v>
      </c>
      <c r="H141" s="83">
        <f>AVERAGE(H82:H91)</f>
        <v>835.1799999999999</v>
      </c>
      <c r="I141" s="87">
        <f>AVERAGE(I82:I91)</f>
        <v>39.8601577781867</v>
      </c>
      <c r="J141" s="40"/>
      <c r="K141" t="s" s="104">
        <v>82</v>
      </c>
      <c r="L141" s="83">
        <f>AVERAGE(L82:L91)</f>
        <v>4.1</v>
      </c>
      <c r="M141" s="83">
        <f>AVERAGE(M82:M91)</f>
        <v>177.29</v>
      </c>
      <c r="N141" s="89">
        <f>AVERAGE(N82:N91)</f>
        <v>42.910446299732</v>
      </c>
      <c r="O141" s="96"/>
      <c r="P141" s="83"/>
      <c r="Q141" s="83"/>
      <c r="R141" s="84"/>
      <c r="S141" s="83"/>
      <c r="T141" s="83"/>
      <c r="U141" s="84"/>
      <c r="V141" s="83"/>
      <c r="W141" s="97"/>
    </row>
    <row r="142" ht="21.95" customHeight="1">
      <c r="A142" t="s" s="103">
        <v>83</v>
      </c>
      <c r="B142" s="83">
        <f>AVERAGE(B93:B102)</f>
        <v>39.5</v>
      </c>
      <c r="C142" s="83">
        <f>AVERAGE(C93:C102)</f>
        <v>1491.29</v>
      </c>
      <c r="D142" s="87">
        <f>AVERAGE(D93:D102)</f>
        <v>37.7633631828028</v>
      </c>
      <c r="E142" s="40"/>
      <c r="F142" t="s" s="104">
        <v>83</v>
      </c>
      <c r="G142" s="83">
        <f>AVERAGE(G93:G102)</f>
        <v>19.2</v>
      </c>
      <c r="H142" s="83">
        <f>AVERAGE(H93:H102)</f>
        <v>763.25</v>
      </c>
      <c r="I142" s="87">
        <f>AVERAGE(I93:I102)</f>
        <v>39.8173349442447</v>
      </c>
      <c r="J142" s="40"/>
      <c r="K142" t="s" s="104">
        <v>83</v>
      </c>
      <c r="L142" s="83">
        <f>AVERAGE(L93:L102)</f>
        <v>3</v>
      </c>
      <c r="M142" s="83">
        <f>AVERAGE(M93:M102)</f>
        <v>128.91</v>
      </c>
      <c r="N142" s="89">
        <f>AVERAGE(N93:N102)</f>
        <v>42.8635185185185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39.2</v>
      </c>
      <c r="C145" s="83">
        <f>AVERAGE(C84:C88)</f>
        <v>1476.32</v>
      </c>
      <c r="D145" s="87">
        <f>AVERAGE(D84:D88)</f>
        <v>37.6310404040404</v>
      </c>
      <c r="E145" s="40"/>
      <c r="F145" t="s" s="100">
        <v>79</v>
      </c>
      <c r="G145" s="83">
        <f>AVERAGE(G84:G88)</f>
        <v>19.6</v>
      </c>
      <c r="H145" s="83">
        <f>AVERAGE(H84:H88)</f>
        <v>774.4400000000001</v>
      </c>
      <c r="I145" s="87">
        <f>AVERAGE(I84:I88)</f>
        <v>39.4376561771562</v>
      </c>
      <c r="J145" s="40"/>
      <c r="K145" t="s" s="100">
        <v>79</v>
      </c>
      <c r="L145" s="83">
        <f>AVERAGE(L84:L88)</f>
        <v>2</v>
      </c>
      <c r="M145" s="83">
        <f>AVERAGE(M84:M88)</f>
        <v>87.18000000000001</v>
      </c>
      <c r="N145" s="89">
        <f>AVERAGE(N84:N88)</f>
        <v>42.8111111111111</v>
      </c>
      <c r="O145" s="96"/>
      <c r="P145" s="83"/>
      <c r="Q145" s="83"/>
      <c r="R145" s="84"/>
      <c r="S145" s="83"/>
      <c r="T145" s="83"/>
      <c r="U145" s="84"/>
      <c r="V145" s="83"/>
      <c r="W145" s="97"/>
    </row>
    <row r="146" ht="21.95" customHeight="1">
      <c r="A146" t="s" s="98">
        <v>80</v>
      </c>
      <c r="B146" s="83">
        <f>AVERAGE(B90:B94)</f>
        <v>42.4</v>
      </c>
      <c r="C146" s="83">
        <f>AVERAGE(C90:C94)</f>
        <v>1602.58</v>
      </c>
      <c r="D146" s="87">
        <f>AVERAGE(D90:D94)</f>
        <v>37.7885526370648</v>
      </c>
      <c r="E146" s="40"/>
      <c r="F146" t="s" s="100">
        <v>80</v>
      </c>
      <c r="G146" s="83">
        <f>AVERAGE(G90:G94)</f>
        <v>19.2</v>
      </c>
      <c r="H146" s="83">
        <f>AVERAGE(H90:H94)</f>
        <v>770.4400000000001</v>
      </c>
      <c r="I146" s="87">
        <f>AVERAGE(I90:I94)</f>
        <v>40.081599122807</v>
      </c>
      <c r="J146" s="40"/>
      <c r="K146" t="s" s="100">
        <v>80</v>
      </c>
      <c r="L146" s="83">
        <f>AVERAGE(L90:L94)</f>
        <v>4.4</v>
      </c>
      <c r="M146" s="83">
        <f>AVERAGE(M90:M94)</f>
        <v>189.4</v>
      </c>
      <c r="N146" s="89">
        <f>AVERAGE(N90:N94)</f>
        <v>42.7084126984127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AVERAGE(B87:B91)</f>
        <v>44.4</v>
      </c>
      <c r="C148" s="83">
        <f>AVERAGE(C87:C91)</f>
        <v>1694.42</v>
      </c>
      <c r="D148" s="87">
        <f>AVERAGE(D87:D91)</f>
        <v>38.1486945653927</v>
      </c>
      <c r="E148" s="40"/>
      <c r="F148" t="s" s="104">
        <v>82</v>
      </c>
      <c r="G148" s="83">
        <f>AVERAGE(G87:G91)</f>
        <v>22.8</v>
      </c>
      <c r="H148" s="83">
        <f>AVERAGE(H87:H91)</f>
        <v>916.96</v>
      </c>
      <c r="I148" s="87">
        <f>AVERAGE(I87:I91)</f>
        <v>40.1901642743222</v>
      </c>
      <c r="J148" s="40"/>
      <c r="K148" t="s" s="104">
        <v>82</v>
      </c>
      <c r="L148" s="83">
        <f>AVERAGE(L87:L91)</f>
        <v>5.4</v>
      </c>
      <c r="M148" s="83">
        <f>AVERAGE(M87:M91)</f>
        <v>233.42</v>
      </c>
      <c r="N148" s="89">
        <f>AVERAGE(N87:N91)</f>
        <v>43.1549302549303</v>
      </c>
      <c r="O148" s="96"/>
      <c r="P148" s="83"/>
      <c r="Q148" s="83"/>
      <c r="R148" s="84"/>
      <c r="S148" s="83"/>
      <c r="T148" s="83"/>
      <c r="U148" s="84"/>
      <c r="V148" s="83"/>
      <c r="W148" s="97"/>
    </row>
    <row r="149" ht="21.95" customHeight="1">
      <c r="A149" t="s" s="103">
        <v>83</v>
      </c>
      <c r="B149" s="83">
        <f>AVERAGE(B93:B97)</f>
        <v>41.2</v>
      </c>
      <c r="C149" s="83">
        <f>AVERAGE(C93:C97)</f>
        <v>1551.34</v>
      </c>
      <c r="D149" s="87">
        <f>AVERAGE(D93:D97)</f>
        <v>37.6627899728997</v>
      </c>
      <c r="E149" s="40"/>
      <c r="F149" t="s" s="104">
        <v>83</v>
      </c>
      <c r="G149" s="83">
        <f>AVERAGE(G93:G97)</f>
        <v>19.6</v>
      </c>
      <c r="H149" s="83">
        <f>AVERAGE(H93:H97)</f>
        <v>777.28</v>
      </c>
      <c r="I149" s="87">
        <f>AVERAGE(I93:I97)</f>
        <v>39.6343111111111</v>
      </c>
      <c r="J149" s="40"/>
      <c r="K149" t="s" s="104">
        <v>83</v>
      </c>
      <c r="L149" s="83">
        <f>AVERAGE(L93:L97)</f>
        <v>3</v>
      </c>
      <c r="M149" s="83">
        <f>AVERAGE(M93:M97)</f>
        <v>128.52</v>
      </c>
      <c r="N149" s="89">
        <f>AVERAGE(N93:N97)</f>
        <v>42.721</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8.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267" customWidth="1"/>
    <col min="2" max="4" width="12.1719" style="267" customWidth="1"/>
    <col min="5" max="5" width="1.35156" style="267" customWidth="1"/>
    <col min="6" max="6" width="10" style="267" customWidth="1"/>
    <col min="7" max="9" width="12.1719" style="267" customWidth="1"/>
    <col min="10" max="10" width="1.35156" style="267" customWidth="1"/>
    <col min="11" max="11" width="10" style="267" customWidth="1"/>
    <col min="12" max="14" width="12.1719" style="267" customWidth="1"/>
    <col min="15" max="15" width="10.8516" style="267" customWidth="1"/>
    <col min="16" max="17" width="6.5" style="267" customWidth="1"/>
    <col min="18" max="18" width="10.8516" style="267" customWidth="1"/>
    <col min="19" max="20" width="6.5" style="267" customWidth="1"/>
    <col min="21" max="21" width="10.8516" style="267" customWidth="1"/>
    <col min="22" max="23" width="6.5" style="267" customWidth="1"/>
    <col min="24" max="16384" width="16.3516" style="267" customWidth="1"/>
  </cols>
  <sheetData>
    <row r="1" ht="63.8" customHeight="1">
      <c r="A1" t="s" s="134">
        <v>267</v>
      </c>
      <c r="B1" t="s" s="191">
        <v>40</v>
      </c>
      <c r="C1" t="s" s="191">
        <v>41</v>
      </c>
      <c r="D1" t="s" s="192">
        <v>42</v>
      </c>
      <c r="E1" s="29"/>
      <c r="F1" t="s" s="137">
        <v>268</v>
      </c>
      <c r="G1" t="s" s="191">
        <v>44</v>
      </c>
      <c r="H1" t="s" s="191">
        <v>45</v>
      </c>
      <c r="I1" t="s" s="192">
        <v>46</v>
      </c>
      <c r="J1" s="29"/>
      <c r="K1" t="s" s="137">
        <v>269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1957</v>
      </c>
      <c r="B3" s="99">
        <v>42</v>
      </c>
      <c r="C3" s="83">
        <v>1679.6</v>
      </c>
      <c r="D3" s="87">
        <v>39.9904761904762</v>
      </c>
      <c r="E3" s="40"/>
      <c r="F3" s="153">
        <v>1957</v>
      </c>
      <c r="G3" s="99">
        <v>21</v>
      </c>
      <c r="H3" s="83">
        <v>856.1</v>
      </c>
      <c r="I3" s="87">
        <v>40.7666666666667</v>
      </c>
      <c r="J3" s="40"/>
      <c r="K3" s="153">
        <v>1957</v>
      </c>
      <c r="L3" s="99">
        <v>1</v>
      </c>
      <c r="M3" s="83">
        <v>43.1</v>
      </c>
      <c r="N3" s="89">
        <v>43.1</v>
      </c>
      <c r="O3" s="155"/>
      <c r="P3" s="129"/>
      <c r="Q3" s="97"/>
      <c r="R3" s="156"/>
      <c r="S3" s="129"/>
      <c r="T3" s="97"/>
      <c r="U3" s="156"/>
      <c r="V3" s="129"/>
      <c r="W3" s="97"/>
    </row>
    <row r="4" ht="21.95" customHeight="1">
      <c r="A4" s="152">
        <v>1958</v>
      </c>
      <c r="B4" s="99">
        <v>35</v>
      </c>
      <c r="C4" s="83">
        <v>1402.6</v>
      </c>
      <c r="D4" s="87">
        <v>40.0742857142857</v>
      </c>
      <c r="E4" s="40"/>
      <c r="F4" s="153">
        <v>1958</v>
      </c>
      <c r="G4" s="99">
        <v>19</v>
      </c>
      <c r="H4" s="83">
        <v>777.4</v>
      </c>
      <c r="I4" s="87">
        <v>40.9157894736842</v>
      </c>
      <c r="J4" s="40"/>
      <c r="K4" s="153">
        <v>1958</v>
      </c>
      <c r="L4" s="99">
        <v>3</v>
      </c>
      <c r="M4" s="83">
        <v>127.7</v>
      </c>
      <c r="N4" s="89">
        <v>42.5666666666667</v>
      </c>
      <c r="O4" s="155"/>
      <c r="P4" s="129"/>
      <c r="Q4" s="97"/>
      <c r="R4" s="156"/>
      <c r="S4" s="129"/>
      <c r="T4" s="97"/>
      <c r="U4" s="156"/>
      <c r="V4" s="129"/>
      <c r="W4" s="97"/>
    </row>
    <row r="5" ht="21.95" customHeight="1">
      <c r="A5" s="152">
        <v>1959</v>
      </c>
      <c r="B5" s="99">
        <v>43</v>
      </c>
      <c r="C5" s="83">
        <v>1732.3</v>
      </c>
      <c r="D5" s="87">
        <v>40.2860465116279</v>
      </c>
      <c r="E5" s="40"/>
      <c r="F5" s="153">
        <v>1959</v>
      </c>
      <c r="G5" s="99">
        <v>21</v>
      </c>
      <c r="H5" s="83">
        <v>869.3</v>
      </c>
      <c r="I5" s="87">
        <v>41.3952380952381</v>
      </c>
      <c r="J5" s="40"/>
      <c r="K5" s="153">
        <v>1959</v>
      </c>
      <c r="L5" s="99">
        <v>6</v>
      </c>
      <c r="M5" s="83">
        <v>256</v>
      </c>
      <c r="N5" s="89">
        <v>42.6666666666667</v>
      </c>
      <c r="O5" s="155"/>
      <c r="P5" s="129"/>
      <c r="Q5" s="97"/>
      <c r="R5" s="156"/>
      <c r="S5" s="129"/>
      <c r="T5" s="97"/>
      <c r="U5" s="156"/>
      <c r="V5" s="129"/>
      <c r="W5" s="97"/>
    </row>
    <row r="6" ht="21.95" customHeight="1">
      <c r="A6" s="152">
        <v>1960</v>
      </c>
      <c r="B6" s="99">
        <v>30</v>
      </c>
      <c r="C6" s="83">
        <v>1201.3</v>
      </c>
      <c r="D6" s="87">
        <v>40.0433333333333</v>
      </c>
      <c r="E6" s="40"/>
      <c r="F6" s="153">
        <v>1960</v>
      </c>
      <c r="G6" s="99">
        <v>13</v>
      </c>
      <c r="H6" s="83">
        <v>532.1</v>
      </c>
      <c r="I6" s="87">
        <v>40.9307692307692</v>
      </c>
      <c r="J6" s="40"/>
      <c r="K6" s="153">
        <v>1960</v>
      </c>
      <c r="L6" s="99">
        <v>2</v>
      </c>
      <c r="M6" s="83">
        <v>85.3</v>
      </c>
      <c r="N6" s="89">
        <v>42.65</v>
      </c>
      <c r="O6" s="155"/>
      <c r="P6" s="129"/>
      <c r="Q6" s="97"/>
      <c r="R6" s="156"/>
      <c r="S6" s="129"/>
      <c r="T6" s="97"/>
      <c r="U6" s="156"/>
      <c r="V6" s="129"/>
      <c r="W6" s="97"/>
    </row>
    <row r="7" ht="21.95" customHeight="1">
      <c r="A7" s="152">
        <v>1961</v>
      </c>
      <c r="B7" s="99">
        <v>34</v>
      </c>
      <c r="C7" s="83">
        <v>1356.7</v>
      </c>
      <c r="D7" s="87">
        <v>39.9029411764706</v>
      </c>
      <c r="E7" s="40"/>
      <c r="F7" s="153">
        <v>1961</v>
      </c>
      <c r="G7" s="99">
        <v>10</v>
      </c>
      <c r="H7" s="83">
        <v>414.3</v>
      </c>
      <c r="I7" s="87">
        <v>41.43</v>
      </c>
      <c r="J7" s="40"/>
      <c r="K7" s="153">
        <v>1961</v>
      </c>
      <c r="L7" s="99">
        <v>4</v>
      </c>
      <c r="M7" s="83">
        <v>170.9</v>
      </c>
      <c r="N7" s="89">
        <v>42.725</v>
      </c>
      <c r="O7" s="155"/>
      <c r="P7" s="129"/>
      <c r="Q7" s="97"/>
      <c r="R7" s="156"/>
      <c r="S7" s="129"/>
      <c r="T7" s="97"/>
      <c r="U7" s="156"/>
      <c r="V7" s="129"/>
      <c r="W7" s="97"/>
    </row>
    <row r="8" ht="21.95" customHeight="1">
      <c r="A8" s="152">
        <v>1962</v>
      </c>
      <c r="B8" s="99">
        <v>30</v>
      </c>
      <c r="C8" s="83">
        <v>1194.7</v>
      </c>
      <c r="D8" s="87">
        <v>39.8233333333333</v>
      </c>
      <c r="E8" s="40"/>
      <c r="F8" s="153">
        <v>1962</v>
      </c>
      <c r="G8" s="99">
        <v>13</v>
      </c>
      <c r="H8" s="83">
        <v>527.8</v>
      </c>
      <c r="I8" s="87">
        <v>40.6</v>
      </c>
      <c r="J8" s="40"/>
      <c r="K8" s="153">
        <v>1962</v>
      </c>
      <c r="L8" s="99">
        <v>1</v>
      </c>
      <c r="M8" s="83">
        <v>42.6</v>
      </c>
      <c r="N8" s="89">
        <v>42.6</v>
      </c>
      <c r="O8" s="155"/>
      <c r="P8" s="129"/>
      <c r="Q8" s="97"/>
      <c r="R8" s="156"/>
      <c r="S8" s="129"/>
      <c r="T8" s="97"/>
      <c r="U8" s="156"/>
      <c r="V8" s="129"/>
      <c r="W8" s="97"/>
    </row>
    <row r="9" ht="21.95" customHeight="1">
      <c r="A9" s="152">
        <v>1963</v>
      </c>
      <c r="B9" s="99">
        <v>45</v>
      </c>
      <c r="C9" s="83">
        <v>1798.7</v>
      </c>
      <c r="D9" s="87">
        <v>39.9711111111111</v>
      </c>
      <c r="E9" s="40"/>
      <c r="F9" s="153">
        <v>1963</v>
      </c>
      <c r="G9" s="99">
        <v>18</v>
      </c>
      <c r="H9" s="83">
        <v>740.7</v>
      </c>
      <c r="I9" s="87">
        <v>41.15</v>
      </c>
      <c r="J9" s="40"/>
      <c r="K9" s="153">
        <v>1963</v>
      </c>
      <c r="L9" s="99">
        <v>3</v>
      </c>
      <c r="M9" s="83">
        <v>129.4</v>
      </c>
      <c r="N9" s="89">
        <v>43.1333333333333</v>
      </c>
      <c r="O9" s="155"/>
      <c r="P9" s="129"/>
      <c r="Q9" s="97"/>
      <c r="R9" s="156"/>
      <c r="S9" s="129"/>
      <c r="T9" s="97"/>
      <c r="U9" s="156"/>
      <c r="V9" s="129"/>
      <c r="W9" s="97"/>
    </row>
    <row r="10" ht="21.95" customHeight="1">
      <c r="A10" s="152">
        <v>1964</v>
      </c>
      <c r="B10" s="99">
        <v>21</v>
      </c>
      <c r="C10" s="83">
        <v>842.2</v>
      </c>
      <c r="D10" s="87">
        <v>40.1047619047619</v>
      </c>
      <c r="E10" s="40"/>
      <c r="F10" s="153">
        <v>1964</v>
      </c>
      <c r="G10" s="99">
        <v>10</v>
      </c>
      <c r="H10" s="83">
        <v>409.4</v>
      </c>
      <c r="I10" s="87">
        <v>40.94</v>
      </c>
      <c r="J10" s="40"/>
      <c r="K10" s="153">
        <v>1964</v>
      </c>
      <c r="L10" s="99">
        <v>2</v>
      </c>
      <c r="M10" s="83">
        <v>84.5</v>
      </c>
      <c r="N10" s="89">
        <v>42.25</v>
      </c>
      <c r="O10" s="155"/>
      <c r="P10" s="129"/>
      <c r="Q10" s="97"/>
      <c r="R10" s="156"/>
      <c r="S10" s="129"/>
      <c r="T10" s="97"/>
      <c r="U10" s="156"/>
      <c r="V10" s="129"/>
      <c r="W10" s="97"/>
    </row>
    <row r="11" ht="21.95" customHeight="1">
      <c r="A11" s="152">
        <v>1965</v>
      </c>
      <c r="B11" s="99">
        <v>42</v>
      </c>
      <c r="C11" s="83">
        <v>1683.6</v>
      </c>
      <c r="D11" s="87">
        <v>40.0857142857143</v>
      </c>
      <c r="E11" s="40"/>
      <c r="F11" s="153">
        <v>1965</v>
      </c>
      <c r="G11" s="99">
        <v>20</v>
      </c>
      <c r="H11" s="83">
        <v>820.4</v>
      </c>
      <c r="I11" s="87">
        <v>41.02</v>
      </c>
      <c r="J11" s="40"/>
      <c r="K11" s="153">
        <v>1965</v>
      </c>
      <c r="L11" s="99">
        <v>1</v>
      </c>
      <c r="M11" s="83">
        <v>42.4</v>
      </c>
      <c r="N11" s="89">
        <v>42.4</v>
      </c>
      <c r="O11" s="155"/>
      <c r="P11" s="129"/>
      <c r="Q11" s="97"/>
      <c r="R11" s="156"/>
      <c r="S11" s="129"/>
      <c r="T11" s="97"/>
      <c r="U11" s="156"/>
      <c r="V11" s="129"/>
      <c r="W11" s="97"/>
    </row>
    <row r="12" ht="21.95" customHeight="1">
      <c r="A12" s="152">
        <v>1966</v>
      </c>
      <c r="B12" s="99">
        <v>35</v>
      </c>
      <c r="C12" s="83">
        <v>1396.5</v>
      </c>
      <c r="D12" s="87">
        <v>39.9</v>
      </c>
      <c r="E12" s="40"/>
      <c r="F12" s="153">
        <v>1966</v>
      </c>
      <c r="G12" s="99">
        <v>13</v>
      </c>
      <c r="H12" s="83">
        <v>531.7</v>
      </c>
      <c r="I12" s="87">
        <v>40.9</v>
      </c>
      <c r="J12" s="40"/>
      <c r="K12" s="153">
        <v>1966</v>
      </c>
      <c r="L12" s="99">
        <v>0</v>
      </c>
      <c r="M12" s="83">
        <v>0</v>
      </c>
      <c r="N12" s="89"/>
      <c r="O12" s="155"/>
      <c r="P12" s="129"/>
      <c r="Q12" s="97"/>
      <c r="R12" s="156"/>
      <c r="S12" s="129"/>
      <c r="T12" s="97"/>
      <c r="U12" s="156"/>
      <c r="V12" s="129"/>
      <c r="W12" s="97"/>
    </row>
    <row r="13" ht="21.95" customHeight="1">
      <c r="A13" s="152">
        <v>1967</v>
      </c>
      <c r="B13" s="99">
        <v>22</v>
      </c>
      <c r="C13" s="83">
        <v>877.9</v>
      </c>
      <c r="D13" s="87">
        <v>39.9045454545455</v>
      </c>
      <c r="E13" s="40"/>
      <c r="F13" s="153">
        <v>1967</v>
      </c>
      <c r="G13" s="99">
        <v>6</v>
      </c>
      <c r="H13" s="83">
        <v>247.8</v>
      </c>
      <c r="I13" s="87">
        <v>41.3</v>
      </c>
      <c r="J13" s="40"/>
      <c r="K13" s="153">
        <v>1967</v>
      </c>
      <c r="L13" s="99">
        <v>1</v>
      </c>
      <c r="M13" s="83">
        <v>42.2</v>
      </c>
      <c r="N13" s="89">
        <v>42.2</v>
      </c>
      <c r="O13" s="155"/>
      <c r="P13" s="129"/>
      <c r="Q13" s="97"/>
      <c r="R13" s="156"/>
      <c r="S13" s="129"/>
      <c r="T13" s="97"/>
      <c r="U13" s="156"/>
      <c r="V13" s="129"/>
      <c r="W13" s="97"/>
    </row>
    <row r="14" ht="21.95" customHeight="1">
      <c r="A14" s="152">
        <v>1968</v>
      </c>
      <c r="B14" s="99">
        <v>30</v>
      </c>
      <c r="C14" s="83">
        <v>1197</v>
      </c>
      <c r="D14" s="87">
        <v>39.9</v>
      </c>
      <c r="E14" s="40"/>
      <c r="F14" s="153">
        <v>1968</v>
      </c>
      <c r="G14" s="99">
        <v>14</v>
      </c>
      <c r="H14" s="83">
        <v>572.5</v>
      </c>
      <c r="I14" s="87">
        <v>40.8928571428571</v>
      </c>
      <c r="J14" s="40"/>
      <c r="K14" s="153">
        <v>1968</v>
      </c>
      <c r="L14" s="99">
        <v>1</v>
      </c>
      <c r="M14" s="83">
        <v>43.1</v>
      </c>
      <c r="N14" s="89">
        <v>43.1</v>
      </c>
      <c r="O14" s="155"/>
      <c r="P14" s="129"/>
      <c r="Q14" s="97"/>
      <c r="R14" s="156"/>
      <c r="S14" s="129"/>
      <c r="T14" s="97"/>
      <c r="U14" s="156"/>
      <c r="V14" s="129"/>
      <c r="W14" s="97"/>
    </row>
    <row r="15" ht="21.95" customHeight="1">
      <c r="A15" s="152">
        <v>1969</v>
      </c>
      <c r="B15" s="99">
        <v>26</v>
      </c>
      <c r="C15" s="83">
        <v>1045.8</v>
      </c>
      <c r="D15" s="87">
        <v>40.2230769230769</v>
      </c>
      <c r="E15" s="40"/>
      <c r="F15" s="153">
        <v>1969</v>
      </c>
      <c r="G15" s="99">
        <v>13</v>
      </c>
      <c r="H15" s="83">
        <v>532.3</v>
      </c>
      <c r="I15" s="87">
        <v>40.9461538461538</v>
      </c>
      <c r="J15" s="40"/>
      <c r="K15" s="153">
        <v>1969</v>
      </c>
      <c r="L15" s="99">
        <v>0</v>
      </c>
      <c r="M15" s="83">
        <v>0</v>
      </c>
      <c r="N15" s="89"/>
      <c r="O15" s="155"/>
      <c r="P15" s="129"/>
      <c r="Q15" s="97"/>
      <c r="R15" s="156"/>
      <c r="S15" s="129"/>
      <c r="T15" s="97"/>
      <c r="U15" s="156"/>
      <c r="V15" s="129"/>
      <c r="W15" s="97"/>
    </row>
    <row r="16" ht="21.95" customHeight="1">
      <c r="A16" s="152">
        <v>1970</v>
      </c>
      <c r="B16" s="99">
        <v>39</v>
      </c>
      <c r="C16" s="83">
        <v>1577.6</v>
      </c>
      <c r="D16" s="87">
        <v>40.4512820512821</v>
      </c>
      <c r="E16" s="40"/>
      <c r="F16" s="153">
        <v>1970</v>
      </c>
      <c r="G16" s="99">
        <v>22</v>
      </c>
      <c r="H16" s="83">
        <v>909.7</v>
      </c>
      <c r="I16" s="87">
        <v>41.35</v>
      </c>
      <c r="J16" s="40"/>
      <c r="K16" s="153">
        <v>1970</v>
      </c>
      <c r="L16" s="99">
        <v>6</v>
      </c>
      <c r="M16" s="83">
        <v>254.9</v>
      </c>
      <c r="N16" s="89">
        <v>42.4833333333333</v>
      </c>
      <c r="O16" s="155"/>
      <c r="P16" s="129"/>
      <c r="Q16" s="97"/>
      <c r="R16" s="156"/>
      <c r="S16" s="129"/>
      <c r="T16" s="97"/>
      <c r="U16" s="156"/>
      <c r="V16" s="129"/>
      <c r="W16" s="97"/>
    </row>
    <row r="17" ht="21.95" customHeight="1">
      <c r="A17" s="152">
        <v>1971</v>
      </c>
      <c r="B17" s="99">
        <v>30</v>
      </c>
      <c r="C17" s="83">
        <v>1229.2</v>
      </c>
      <c r="D17" s="87">
        <v>40.9733333333333</v>
      </c>
      <c r="E17" s="40"/>
      <c r="F17" s="153">
        <v>1971</v>
      </c>
      <c r="G17" s="99">
        <v>20</v>
      </c>
      <c r="H17" s="83">
        <v>835.1</v>
      </c>
      <c r="I17" s="87">
        <v>41.755</v>
      </c>
      <c r="J17" s="40"/>
      <c r="K17" s="153">
        <v>1971</v>
      </c>
      <c r="L17" s="99">
        <v>10</v>
      </c>
      <c r="M17" s="83">
        <v>426.2</v>
      </c>
      <c r="N17" s="89">
        <v>42.62</v>
      </c>
      <c r="O17" s="155"/>
      <c r="P17" s="129"/>
      <c r="Q17" s="97"/>
      <c r="R17" s="156"/>
      <c r="S17" s="129"/>
      <c r="T17" s="97"/>
      <c r="U17" s="156"/>
      <c r="V17" s="129"/>
      <c r="W17" s="97"/>
    </row>
    <row r="18" ht="21.95" customHeight="1">
      <c r="A18" s="152">
        <v>1972</v>
      </c>
      <c r="B18" s="99">
        <v>36</v>
      </c>
      <c r="C18" s="83">
        <v>1451.5</v>
      </c>
      <c r="D18" s="87">
        <v>40.3194444444444</v>
      </c>
      <c r="E18" s="40"/>
      <c r="F18" s="153">
        <v>1972</v>
      </c>
      <c r="G18" s="99">
        <v>19</v>
      </c>
      <c r="H18" s="83">
        <v>784</v>
      </c>
      <c r="I18" s="87">
        <v>41.2631578947368</v>
      </c>
      <c r="J18" s="40"/>
      <c r="K18" s="153">
        <v>1972</v>
      </c>
      <c r="L18" s="99">
        <v>5</v>
      </c>
      <c r="M18" s="83">
        <v>213.5</v>
      </c>
      <c r="N18" s="89">
        <v>42.7</v>
      </c>
      <c r="O18" s="155"/>
      <c r="P18" s="129"/>
      <c r="Q18" s="97"/>
      <c r="R18" s="156"/>
      <c r="S18" s="129"/>
      <c r="T18" s="97"/>
      <c r="U18" s="156"/>
      <c r="V18" s="129"/>
      <c r="W18" s="97"/>
    </row>
    <row r="19" ht="21.95" customHeight="1">
      <c r="A19" s="152">
        <v>1973</v>
      </c>
      <c r="B19" s="99">
        <v>25</v>
      </c>
      <c r="C19" s="83">
        <v>1004.2</v>
      </c>
      <c r="D19" s="87">
        <v>40.168</v>
      </c>
      <c r="E19" s="40"/>
      <c r="F19" s="153">
        <v>1973</v>
      </c>
      <c r="G19" s="99">
        <v>11</v>
      </c>
      <c r="H19" s="83">
        <v>453.8</v>
      </c>
      <c r="I19" s="87">
        <v>41.2545454545455</v>
      </c>
      <c r="J19" s="40"/>
      <c r="K19" s="153">
        <v>1973</v>
      </c>
      <c r="L19" s="99">
        <v>3</v>
      </c>
      <c r="M19" s="83">
        <v>130.9</v>
      </c>
      <c r="N19" s="89">
        <v>43.6333333333333</v>
      </c>
      <c r="O19" s="155"/>
      <c r="P19" s="129"/>
      <c r="Q19" s="97"/>
      <c r="R19" s="156"/>
      <c r="S19" s="129"/>
      <c r="T19" s="97"/>
      <c r="U19" s="156"/>
      <c r="V19" s="129"/>
      <c r="W19" s="97"/>
    </row>
    <row r="20" ht="21.95" customHeight="1">
      <c r="A20" s="152">
        <v>1974</v>
      </c>
      <c r="B20" s="99">
        <v>2</v>
      </c>
      <c r="C20" s="83">
        <v>78.3</v>
      </c>
      <c r="D20" s="87">
        <v>39.15</v>
      </c>
      <c r="E20" s="40"/>
      <c r="F20" s="153">
        <v>1974</v>
      </c>
      <c r="G20" s="99">
        <v>0</v>
      </c>
      <c r="H20" s="83">
        <v>0</v>
      </c>
      <c r="I20" s="87"/>
      <c r="J20" s="40"/>
      <c r="K20" s="153">
        <v>1974</v>
      </c>
      <c r="L20" s="99">
        <v>0</v>
      </c>
      <c r="M20" s="83">
        <v>0</v>
      </c>
      <c r="N20" s="89"/>
      <c r="O20" s="155"/>
      <c r="P20" s="129"/>
      <c r="Q20" s="97"/>
      <c r="R20" s="156"/>
      <c r="S20" s="129"/>
      <c r="T20" s="97"/>
      <c r="U20" s="156"/>
      <c r="V20" s="129"/>
      <c r="W20" s="97"/>
    </row>
    <row r="21" ht="21.95" customHeight="1">
      <c r="A21" s="152">
        <v>1975</v>
      </c>
      <c r="B21" s="99">
        <v>25</v>
      </c>
      <c r="C21" s="83">
        <v>998.6</v>
      </c>
      <c r="D21" s="87">
        <v>39.944</v>
      </c>
      <c r="E21" s="40"/>
      <c r="F21" s="153">
        <v>1975</v>
      </c>
      <c r="G21" s="99">
        <v>11</v>
      </c>
      <c r="H21" s="83">
        <v>449.7</v>
      </c>
      <c r="I21" s="87">
        <v>40.8818181818182</v>
      </c>
      <c r="J21" s="40"/>
      <c r="K21" s="153">
        <v>1975</v>
      </c>
      <c r="L21" s="99">
        <v>0</v>
      </c>
      <c r="M21" s="83">
        <v>0</v>
      </c>
      <c r="N21" s="89"/>
      <c r="O21" s="155"/>
      <c r="P21" s="129"/>
      <c r="Q21" s="97"/>
      <c r="R21" s="156"/>
      <c r="S21" s="129"/>
      <c r="T21" s="97"/>
      <c r="U21" s="156"/>
      <c r="V21" s="129"/>
      <c r="W21" s="97"/>
    </row>
    <row r="22" ht="21.95" customHeight="1">
      <c r="A22" s="152">
        <v>1976</v>
      </c>
      <c r="B22" s="99">
        <v>18</v>
      </c>
      <c r="C22" s="83">
        <v>719.1</v>
      </c>
      <c r="D22" s="87">
        <v>39.95</v>
      </c>
      <c r="E22" s="40"/>
      <c r="F22" s="153">
        <v>1976</v>
      </c>
      <c r="G22" s="99">
        <v>8</v>
      </c>
      <c r="H22" s="83">
        <v>327</v>
      </c>
      <c r="I22" s="87">
        <v>40.875</v>
      </c>
      <c r="J22" s="40"/>
      <c r="K22" s="153">
        <v>1976</v>
      </c>
      <c r="L22" s="99">
        <v>1</v>
      </c>
      <c r="M22" s="83">
        <v>42.9</v>
      </c>
      <c r="N22" s="89">
        <v>42.9</v>
      </c>
      <c r="O22" t="s" s="125">
        <v>57</v>
      </c>
      <c r="P22" s="129">
        <f>AVERAGE(B22:B41)</f>
        <v>41.3</v>
      </c>
      <c r="Q22" s="97">
        <f>AVERAGE(D22:D41)</f>
        <v>40.2241635135652</v>
      </c>
      <c r="R22" t="s" s="128">
        <v>57</v>
      </c>
      <c r="S22" s="129">
        <f>AVERAGE(G22:G41)</f>
        <v>21.35</v>
      </c>
      <c r="T22" s="97">
        <f>AVERAGE(I22:I41)</f>
        <v>41.1277308294429</v>
      </c>
      <c r="U22" t="s" s="128">
        <v>57</v>
      </c>
      <c r="V22" s="129">
        <f>AVERAGE(L22:L41)</f>
        <v>3.95</v>
      </c>
      <c r="W22" s="97">
        <f>AVERAGE(N22:N41)</f>
        <v>42.8898456790123</v>
      </c>
    </row>
    <row r="23" ht="21.95" customHeight="1">
      <c r="A23" s="152">
        <v>1977</v>
      </c>
      <c r="B23" s="99">
        <v>49</v>
      </c>
      <c r="C23" s="83">
        <v>1972.5</v>
      </c>
      <c r="D23" s="87">
        <v>40.2551020408163</v>
      </c>
      <c r="E23" s="40"/>
      <c r="F23" s="153">
        <v>1977</v>
      </c>
      <c r="G23" s="99">
        <v>23</v>
      </c>
      <c r="H23" s="83">
        <v>951.1</v>
      </c>
      <c r="I23" s="87">
        <v>41.3521739130435</v>
      </c>
      <c r="J23" s="40"/>
      <c r="K23" s="153">
        <v>1977</v>
      </c>
      <c r="L23" s="99">
        <v>3</v>
      </c>
      <c r="M23" s="83">
        <v>127.2</v>
      </c>
      <c r="N23" s="89">
        <v>42.4</v>
      </c>
      <c r="O23" t="s" s="125">
        <v>58</v>
      </c>
      <c r="P23" s="129">
        <f>AVERAGE(B23:B41)</f>
        <v>42.5263157894737</v>
      </c>
      <c r="Q23" s="97">
        <f>AVERAGE(D23:D41)</f>
        <v>40.2385931721739</v>
      </c>
      <c r="R23" t="s" s="128">
        <v>58</v>
      </c>
      <c r="S23" s="129">
        <f>AVERAGE(G23:G41)</f>
        <v>22.0526315789474</v>
      </c>
      <c r="T23" s="97">
        <f>AVERAGE(I23:I41)</f>
        <v>41.1410324520452</v>
      </c>
      <c r="U23" t="s" s="128">
        <v>58</v>
      </c>
      <c r="V23" s="129">
        <f>AVERAGE(L23:L41)</f>
        <v>4.10526315789474</v>
      </c>
      <c r="W23" s="97">
        <f>AVERAGE(N23:N41)</f>
        <v>42.8892483660131</v>
      </c>
    </row>
    <row r="24" ht="21.95" customHeight="1">
      <c r="A24" s="152">
        <v>1978</v>
      </c>
      <c r="B24" s="99">
        <v>35</v>
      </c>
      <c r="C24" s="83">
        <v>1391</v>
      </c>
      <c r="D24" s="87">
        <v>39.7428571428571</v>
      </c>
      <c r="E24" s="40"/>
      <c r="F24" s="153">
        <v>1978</v>
      </c>
      <c r="G24" s="99">
        <v>12</v>
      </c>
      <c r="H24" s="83">
        <v>488.1</v>
      </c>
      <c r="I24" s="87">
        <v>40.675</v>
      </c>
      <c r="J24" s="40"/>
      <c r="K24" s="153">
        <v>1978</v>
      </c>
      <c r="L24" s="99">
        <v>0</v>
      </c>
      <c r="M24" s="83">
        <v>0</v>
      </c>
      <c r="N24" s="89"/>
      <c r="O24" t="s" s="125">
        <v>59</v>
      </c>
      <c r="P24" s="129">
        <f>AVERAGE(B24:B41)</f>
        <v>42.1666666666667</v>
      </c>
      <c r="Q24" s="97">
        <f>AVERAGE(D24:D41)</f>
        <v>40.2376760128049</v>
      </c>
      <c r="R24" t="s" s="128">
        <v>59</v>
      </c>
      <c r="S24" s="129">
        <f>AVERAGE(G24:G41)</f>
        <v>22</v>
      </c>
      <c r="T24" s="97">
        <f>AVERAGE(I24:I41)</f>
        <v>41.1293023708786</v>
      </c>
      <c r="U24" t="s" s="128">
        <v>59</v>
      </c>
      <c r="V24" s="129">
        <f>AVERAGE(L24:L41)</f>
        <v>4.16666666666667</v>
      </c>
      <c r="W24" s="97">
        <f>AVERAGE(N24:N41)</f>
        <v>42.9198263888889</v>
      </c>
    </row>
    <row r="25" ht="21.95" customHeight="1">
      <c r="A25" s="152">
        <v>1979</v>
      </c>
      <c r="B25" s="99">
        <v>53</v>
      </c>
      <c r="C25" s="83">
        <v>2154.7</v>
      </c>
      <c r="D25" s="87">
        <v>40.6547169811321</v>
      </c>
      <c r="E25" s="40"/>
      <c r="F25" s="153">
        <v>1979</v>
      </c>
      <c r="G25" s="99">
        <v>33</v>
      </c>
      <c r="H25" s="83">
        <v>1371.1</v>
      </c>
      <c r="I25" s="87">
        <v>41.5484848484848</v>
      </c>
      <c r="J25" s="40"/>
      <c r="K25" s="153">
        <v>1979</v>
      </c>
      <c r="L25" s="99">
        <v>10</v>
      </c>
      <c r="M25" s="83">
        <v>426.1</v>
      </c>
      <c r="N25" s="89">
        <v>42.61</v>
      </c>
      <c r="O25" t="s" s="125">
        <v>60</v>
      </c>
      <c r="P25" s="129">
        <f>AVERAGE(B25:B41)</f>
        <v>42.5882352941176</v>
      </c>
      <c r="Q25" s="97">
        <f>AVERAGE(D25:D41)</f>
        <v>40.2667830051548</v>
      </c>
      <c r="R25" t="s" s="128">
        <v>60</v>
      </c>
      <c r="S25" s="129">
        <f>AVERAGE(G25:G41)</f>
        <v>22.5882352941176</v>
      </c>
      <c r="T25" s="97">
        <f>AVERAGE(I25:I41)</f>
        <v>41.1560260397538</v>
      </c>
      <c r="U25" t="s" s="128">
        <v>60</v>
      </c>
      <c r="V25" s="129">
        <f>AVERAGE(L25:L41)</f>
        <v>4.41176470588235</v>
      </c>
      <c r="W25" s="97">
        <f>AVERAGE(N25:N41)</f>
        <v>42.9198263888889</v>
      </c>
    </row>
    <row r="26" ht="21.95" customHeight="1">
      <c r="A26" s="152">
        <v>1980</v>
      </c>
      <c r="B26" s="99">
        <v>54</v>
      </c>
      <c r="C26" s="83">
        <v>2176.1</v>
      </c>
      <c r="D26" s="87">
        <v>40.2981481481481</v>
      </c>
      <c r="E26" s="40"/>
      <c r="F26" s="153">
        <v>1980</v>
      </c>
      <c r="G26" s="99">
        <v>26</v>
      </c>
      <c r="H26" s="83">
        <v>1078.3</v>
      </c>
      <c r="I26" s="87">
        <v>41.4730769230769</v>
      </c>
      <c r="J26" s="40"/>
      <c r="K26" s="153">
        <v>1980</v>
      </c>
      <c r="L26" s="99">
        <v>7</v>
      </c>
      <c r="M26" s="83">
        <v>299</v>
      </c>
      <c r="N26" s="89">
        <v>42.7142857142857</v>
      </c>
      <c r="O26" t="s" s="125">
        <v>61</v>
      </c>
      <c r="P26" s="129">
        <f>AVERAGE(B26:B41)</f>
        <v>41.9375</v>
      </c>
      <c r="Q26" s="97">
        <f>AVERAGE(D26:D41)</f>
        <v>40.2425371316562</v>
      </c>
      <c r="R26" t="s" s="128">
        <v>61</v>
      </c>
      <c r="S26" s="129">
        <f>AVERAGE(G26:G41)</f>
        <v>21.9375</v>
      </c>
      <c r="T26" s="97">
        <f>AVERAGE(I26:I41)</f>
        <v>41.1314973642081</v>
      </c>
      <c r="U26" t="s" s="128">
        <v>61</v>
      </c>
      <c r="V26" s="129">
        <f>AVERAGE(L26:L41)</f>
        <v>4.0625</v>
      </c>
      <c r="W26" s="97">
        <f>AVERAGE(N26:N41)</f>
        <v>42.9404814814815</v>
      </c>
    </row>
    <row r="27" ht="21.95" customHeight="1">
      <c r="A27" s="152">
        <v>1981</v>
      </c>
      <c r="B27" s="99">
        <v>34</v>
      </c>
      <c r="C27" s="83">
        <v>1390.4</v>
      </c>
      <c r="D27" s="87">
        <v>40.8941176470588</v>
      </c>
      <c r="E27" s="40"/>
      <c r="F27" s="153">
        <v>1981</v>
      </c>
      <c r="G27" s="99">
        <v>23</v>
      </c>
      <c r="H27" s="83">
        <v>959.3</v>
      </c>
      <c r="I27" s="87">
        <v>41.7086956521739</v>
      </c>
      <c r="J27" s="40"/>
      <c r="K27" s="153">
        <v>1981</v>
      </c>
      <c r="L27" s="99">
        <v>7</v>
      </c>
      <c r="M27" s="83">
        <v>301.6</v>
      </c>
      <c r="N27" s="89">
        <v>43.0857142857143</v>
      </c>
      <c r="O27" t="s" s="125">
        <v>62</v>
      </c>
      <c r="P27" s="129">
        <f>AVERAGE(B27:B41)</f>
        <v>41.1333333333333</v>
      </c>
      <c r="Q27" s="97">
        <f>AVERAGE(D27:D41)</f>
        <v>40.2388297305567</v>
      </c>
      <c r="R27" t="s" s="128">
        <v>62</v>
      </c>
      <c r="S27" s="129">
        <f>AVERAGE(G27:G41)</f>
        <v>21.6666666666667</v>
      </c>
      <c r="T27" s="97">
        <f>AVERAGE(I27:I41)</f>
        <v>41.1087253936169</v>
      </c>
      <c r="U27" t="s" s="128">
        <v>62</v>
      </c>
      <c r="V27" s="129">
        <f>AVERAGE(L27:L41)</f>
        <v>3.86666666666667</v>
      </c>
      <c r="W27" s="97">
        <f>AVERAGE(N27:N41)</f>
        <v>42.9566383219955</v>
      </c>
    </row>
    <row r="28" ht="21.95" customHeight="1">
      <c r="A28" s="152">
        <v>1982</v>
      </c>
      <c r="B28" s="99">
        <v>33</v>
      </c>
      <c r="C28" s="83">
        <v>1329.7</v>
      </c>
      <c r="D28" s="87">
        <v>40.2939393939394</v>
      </c>
      <c r="E28" s="40"/>
      <c r="F28" s="153">
        <v>1982</v>
      </c>
      <c r="G28" s="99">
        <v>19</v>
      </c>
      <c r="H28" s="83">
        <v>779.5</v>
      </c>
      <c r="I28" s="87">
        <v>41.0263157894737</v>
      </c>
      <c r="J28" s="40"/>
      <c r="K28" s="153">
        <v>1982</v>
      </c>
      <c r="L28" s="99">
        <v>1</v>
      </c>
      <c r="M28" s="83">
        <v>43.1</v>
      </c>
      <c r="N28" s="89">
        <v>43.1</v>
      </c>
      <c r="O28" t="s" s="125">
        <v>63</v>
      </c>
      <c r="P28" s="129">
        <f>AVERAGE(B28:B41)</f>
        <v>41.6428571428571</v>
      </c>
      <c r="Q28" s="97">
        <f>AVERAGE(D28:D41)</f>
        <v>40.1920234508066</v>
      </c>
      <c r="R28" t="s" s="128">
        <v>63</v>
      </c>
      <c r="S28" s="129">
        <f>AVERAGE(G28:G41)</f>
        <v>21.5714285714286</v>
      </c>
      <c r="T28" s="97">
        <f>AVERAGE(I28:I41)</f>
        <v>41.0658703751485</v>
      </c>
      <c r="U28" t="s" s="128">
        <v>63</v>
      </c>
      <c r="V28" s="129">
        <f>AVERAGE(L28:L41)</f>
        <v>3.64285714285714</v>
      </c>
      <c r="W28" s="97">
        <f>AVERAGE(N28:N41)</f>
        <v>42.9467094017094</v>
      </c>
    </row>
    <row r="29" ht="21.95" customHeight="1">
      <c r="A29" s="152">
        <v>1983</v>
      </c>
      <c r="B29" s="99">
        <v>39</v>
      </c>
      <c r="C29" s="83">
        <v>1557.8</v>
      </c>
      <c r="D29" s="87">
        <v>39.9435897435897</v>
      </c>
      <c r="E29" s="40"/>
      <c r="F29" s="153">
        <v>1983</v>
      </c>
      <c r="G29" s="99">
        <v>16</v>
      </c>
      <c r="H29" s="83">
        <v>654.2</v>
      </c>
      <c r="I29" s="87">
        <v>40.8875</v>
      </c>
      <c r="J29" s="40"/>
      <c r="K29" s="153">
        <v>1983</v>
      </c>
      <c r="L29" s="99">
        <v>1</v>
      </c>
      <c r="M29" s="83">
        <v>42.5</v>
      </c>
      <c r="N29" s="89">
        <v>42.5</v>
      </c>
      <c r="O29" t="s" s="125">
        <v>64</v>
      </c>
      <c r="P29" s="129">
        <f>AVERAGE(B29:B41)</f>
        <v>42.3076923076923</v>
      </c>
      <c r="Q29" s="97">
        <f>AVERAGE(D29:D41)</f>
        <v>40.1841837628733</v>
      </c>
      <c r="R29" t="s" s="128">
        <v>64</v>
      </c>
      <c r="S29" s="129">
        <f>AVERAGE(G29:G41)</f>
        <v>21.7692307692308</v>
      </c>
      <c r="T29" s="97">
        <f>AVERAGE(I29:I41)</f>
        <v>41.068913035585</v>
      </c>
      <c r="U29" t="s" s="128">
        <v>64</v>
      </c>
      <c r="V29" s="129">
        <f>AVERAGE(L29:L41)</f>
        <v>3.84615384615385</v>
      </c>
      <c r="W29" s="97">
        <f>AVERAGE(N29:N41)</f>
        <v>42.9339351851852</v>
      </c>
    </row>
    <row r="30" ht="21.95" customHeight="1">
      <c r="A30" s="152">
        <v>1984</v>
      </c>
      <c r="B30" s="99">
        <v>34</v>
      </c>
      <c r="C30" s="83">
        <v>1347.6</v>
      </c>
      <c r="D30" s="87">
        <v>39.6352941176471</v>
      </c>
      <c r="E30" s="40"/>
      <c r="F30" s="153">
        <v>1984</v>
      </c>
      <c r="G30" s="99">
        <v>7</v>
      </c>
      <c r="H30" s="83">
        <v>287.8</v>
      </c>
      <c r="I30" s="87">
        <v>41.1142857142857</v>
      </c>
      <c r="J30" s="40"/>
      <c r="K30" s="153">
        <v>1984</v>
      </c>
      <c r="L30" s="99">
        <v>1</v>
      </c>
      <c r="M30" s="83">
        <v>42.6</v>
      </c>
      <c r="N30" s="89">
        <v>42.6</v>
      </c>
      <c r="O30" t="s" s="125">
        <v>65</v>
      </c>
      <c r="P30" s="129">
        <f>AVERAGE(B30:B41)</f>
        <v>42.5833333333333</v>
      </c>
      <c r="Q30" s="97">
        <f>AVERAGE(D30:D41)</f>
        <v>40.2042332644802</v>
      </c>
      <c r="R30" t="s" s="128">
        <v>65</v>
      </c>
      <c r="S30" s="129">
        <f>AVERAGE(G30:G41)</f>
        <v>22.25</v>
      </c>
      <c r="T30" s="97">
        <f>AVERAGE(I30:I41)</f>
        <v>41.0840307885505</v>
      </c>
      <c r="U30" t="s" s="128">
        <v>65</v>
      </c>
      <c r="V30" s="129">
        <f>AVERAGE(L30:L41)</f>
        <v>4.08333333333333</v>
      </c>
      <c r="W30" s="97">
        <f>AVERAGE(N30:N41)</f>
        <v>42.9733838383838</v>
      </c>
    </row>
    <row r="31" ht="21.95" customHeight="1">
      <c r="A31" s="152">
        <v>1985</v>
      </c>
      <c r="B31" s="99">
        <v>56</v>
      </c>
      <c r="C31" s="83">
        <v>2262.7</v>
      </c>
      <c r="D31" s="87">
        <v>40.4053571428571</v>
      </c>
      <c r="E31" s="40"/>
      <c r="F31" s="153">
        <v>1985</v>
      </c>
      <c r="G31" s="99">
        <v>33</v>
      </c>
      <c r="H31" s="83">
        <v>1355.4</v>
      </c>
      <c r="I31" s="87">
        <v>41.0727272727273</v>
      </c>
      <c r="J31" s="40"/>
      <c r="K31" s="153">
        <v>1985</v>
      </c>
      <c r="L31" s="99">
        <v>6</v>
      </c>
      <c r="M31" s="83">
        <v>257</v>
      </c>
      <c r="N31" s="89">
        <v>42.8333333333333</v>
      </c>
      <c r="O31" t="s" s="125">
        <v>66</v>
      </c>
      <c r="P31" s="129">
        <f>AVERAGE(B31:B41)</f>
        <v>43.3636363636364</v>
      </c>
      <c r="Q31" s="97">
        <f>AVERAGE(D31:D41)</f>
        <v>40.2559550051014</v>
      </c>
      <c r="R31" t="s" s="128">
        <v>66</v>
      </c>
      <c r="S31" s="129">
        <f>AVERAGE(G31:G41)</f>
        <v>23.6363636363636</v>
      </c>
      <c r="T31" s="97">
        <f>AVERAGE(I31:I41)</f>
        <v>41.0812803407564</v>
      </c>
      <c r="U31" t="s" s="128">
        <v>66</v>
      </c>
      <c r="V31" s="129">
        <f>AVERAGE(L31:L41)</f>
        <v>4.36363636363636</v>
      </c>
      <c r="W31" s="97">
        <f>AVERAGE(N31:N41)</f>
        <v>43.0107222222222</v>
      </c>
    </row>
    <row r="32" ht="21.95" customHeight="1">
      <c r="A32" s="152">
        <v>1986</v>
      </c>
      <c r="B32" s="99">
        <v>62</v>
      </c>
      <c r="C32" s="83">
        <v>2497.2</v>
      </c>
      <c r="D32" s="87">
        <v>40.2774193548387</v>
      </c>
      <c r="E32" s="40"/>
      <c r="F32" s="153">
        <v>1986</v>
      </c>
      <c r="G32" s="99">
        <v>35</v>
      </c>
      <c r="H32" s="83">
        <v>1436.4</v>
      </c>
      <c r="I32" s="87">
        <v>41.04</v>
      </c>
      <c r="J32" s="40"/>
      <c r="K32" s="153">
        <v>1986</v>
      </c>
      <c r="L32" s="99">
        <v>5</v>
      </c>
      <c r="M32" s="83">
        <v>216.7</v>
      </c>
      <c r="N32" s="89">
        <v>43.34</v>
      </c>
      <c r="O32" t="s" s="125">
        <v>67</v>
      </c>
      <c r="P32" s="129">
        <f>AVERAGE(B32:B41)</f>
        <v>42.1</v>
      </c>
      <c r="Q32" s="97">
        <f>AVERAGE(D32:D41)</f>
        <v>40.2410147913259</v>
      </c>
      <c r="R32" t="s" s="128">
        <v>67</v>
      </c>
      <c r="S32" s="129">
        <f>AVERAGE(G32:G41)</f>
        <v>22.7</v>
      </c>
      <c r="T32" s="97">
        <f>AVERAGE(I32:I41)</f>
        <v>41.0821356475593</v>
      </c>
      <c r="U32" t="s" s="128">
        <v>67</v>
      </c>
      <c r="V32" s="129">
        <f>AVERAGE(L32:L41)</f>
        <v>4.2</v>
      </c>
      <c r="W32" s="97">
        <f>AVERAGE(N32:N41)</f>
        <v>43.0304320987654</v>
      </c>
    </row>
    <row r="33" ht="21.95" customHeight="1">
      <c r="A33" s="152">
        <v>1987</v>
      </c>
      <c r="B33" s="99">
        <v>26</v>
      </c>
      <c r="C33" s="83">
        <v>1038.2</v>
      </c>
      <c r="D33" s="87">
        <v>39.9307692307692</v>
      </c>
      <c r="E33" s="40"/>
      <c r="F33" s="153">
        <v>1987</v>
      </c>
      <c r="G33" s="99">
        <v>14</v>
      </c>
      <c r="H33" s="83">
        <v>566.3</v>
      </c>
      <c r="I33" s="87">
        <v>40.45</v>
      </c>
      <c r="J33" s="40"/>
      <c r="K33" s="153">
        <v>1987</v>
      </c>
      <c r="L33" s="99">
        <v>1</v>
      </c>
      <c r="M33" s="83">
        <v>42.1</v>
      </c>
      <c r="N33" s="89">
        <v>42.1</v>
      </c>
      <c r="O33" t="s" s="125">
        <v>68</v>
      </c>
      <c r="P33" s="129">
        <f>AVERAGE(B33:B41)</f>
        <v>39.8888888888889</v>
      </c>
      <c r="Q33" s="97">
        <f>AVERAGE(D33:D41)</f>
        <v>40.2369698398244</v>
      </c>
      <c r="R33" t="s" s="128">
        <v>68</v>
      </c>
      <c r="S33" s="129">
        <f>AVERAGE(G33:G41)</f>
        <v>21.3333333333333</v>
      </c>
      <c r="T33" s="97">
        <f>AVERAGE(I33:I41)</f>
        <v>41.086817386177</v>
      </c>
      <c r="U33" t="s" s="128">
        <v>68</v>
      </c>
      <c r="V33" s="129">
        <f>AVERAGE(L33:L41)</f>
        <v>4.11111111111111</v>
      </c>
      <c r="W33" s="97">
        <f>AVERAGE(N33:N41)</f>
        <v>42.9917361111111</v>
      </c>
    </row>
    <row r="34" ht="21.95" customHeight="1">
      <c r="A34" s="152">
        <v>1988</v>
      </c>
      <c r="B34" s="99">
        <v>39</v>
      </c>
      <c r="C34" s="83">
        <v>1575.5</v>
      </c>
      <c r="D34" s="87">
        <v>40.3974358974359</v>
      </c>
      <c r="E34" s="40"/>
      <c r="F34" s="153">
        <v>1988</v>
      </c>
      <c r="G34" s="99">
        <v>27</v>
      </c>
      <c r="H34" s="83">
        <v>1104.3</v>
      </c>
      <c r="I34" s="87">
        <v>40.9</v>
      </c>
      <c r="J34" s="40"/>
      <c r="K34" s="153">
        <v>1988</v>
      </c>
      <c r="L34" s="99">
        <v>2</v>
      </c>
      <c r="M34" s="83">
        <v>86.40000000000001</v>
      </c>
      <c r="N34" s="89">
        <v>43.2</v>
      </c>
      <c r="O34" t="s" s="125">
        <v>69</v>
      </c>
      <c r="P34" s="129">
        <f>AVERAGE(B34:B41)</f>
        <v>41.625</v>
      </c>
      <c r="Q34" s="97">
        <f>AVERAGE(D34:D41)</f>
        <v>40.2752449159563</v>
      </c>
      <c r="R34" t="s" s="128">
        <v>69</v>
      </c>
      <c r="S34" s="129">
        <f>AVERAGE(G34:G41)</f>
        <v>22.25</v>
      </c>
      <c r="T34" s="97">
        <f>AVERAGE(I34:I41)</f>
        <v>41.1664195594491</v>
      </c>
      <c r="U34" t="s" s="128">
        <v>69</v>
      </c>
      <c r="V34" s="129">
        <f>AVERAGE(L34:L41)</f>
        <v>4.5</v>
      </c>
      <c r="W34" s="97">
        <f>AVERAGE(N34:N41)</f>
        <v>43.119126984127</v>
      </c>
    </row>
    <row r="35" ht="21.95" customHeight="1">
      <c r="A35" s="152">
        <v>1989</v>
      </c>
      <c r="B35" s="99">
        <v>36</v>
      </c>
      <c r="C35" s="83">
        <v>1432.5</v>
      </c>
      <c r="D35" s="87">
        <v>39.7916666666667</v>
      </c>
      <c r="E35" s="40"/>
      <c r="F35" s="153">
        <v>1989</v>
      </c>
      <c r="G35" s="99">
        <v>15</v>
      </c>
      <c r="H35" s="83">
        <v>609.5</v>
      </c>
      <c r="I35" s="87">
        <v>40.6333333333333</v>
      </c>
      <c r="J35" s="40"/>
      <c r="K35" s="153">
        <v>1989</v>
      </c>
      <c r="L35" s="99">
        <v>0</v>
      </c>
      <c r="M35" s="83">
        <v>0</v>
      </c>
      <c r="N35" s="89"/>
      <c r="O35" t="s" s="125">
        <v>70</v>
      </c>
      <c r="P35" s="129">
        <f>AVERAGE(B35:B41)</f>
        <v>42</v>
      </c>
      <c r="Q35" s="97">
        <f>AVERAGE(D35:D41)</f>
        <v>40.2577890614592</v>
      </c>
      <c r="R35" t="s" s="128">
        <v>70</v>
      </c>
      <c r="S35" s="129">
        <f>AVERAGE(G35:G41)</f>
        <v>21.5714285714286</v>
      </c>
      <c r="T35" s="97">
        <f>AVERAGE(I35:I41)</f>
        <v>41.2044794965132</v>
      </c>
      <c r="U35" t="s" s="128">
        <v>70</v>
      </c>
      <c r="V35" s="129">
        <f>AVERAGE(L35:L41)</f>
        <v>4.85714285714286</v>
      </c>
      <c r="W35" s="97">
        <f>AVERAGE(N35:N41)</f>
        <v>43.1056481481482</v>
      </c>
    </row>
    <row r="36" ht="21.95" customHeight="1">
      <c r="A36" s="152">
        <v>1990</v>
      </c>
      <c r="B36" s="99">
        <v>56</v>
      </c>
      <c r="C36" s="83">
        <v>2274.7</v>
      </c>
      <c r="D36" s="87">
        <v>40.6196428571429</v>
      </c>
      <c r="E36" s="40"/>
      <c r="F36" s="153">
        <v>1990</v>
      </c>
      <c r="G36" s="99">
        <v>31</v>
      </c>
      <c r="H36" s="83">
        <v>1289.9</v>
      </c>
      <c r="I36" s="87">
        <v>41.6096774193548</v>
      </c>
      <c r="J36" s="40"/>
      <c r="K36" s="153">
        <v>1990</v>
      </c>
      <c r="L36" s="99">
        <v>10</v>
      </c>
      <c r="M36" s="83">
        <v>428.8</v>
      </c>
      <c r="N36" s="89">
        <v>42.88</v>
      </c>
      <c r="O36" t="s" s="125">
        <v>71</v>
      </c>
      <c r="P36" s="129">
        <f>AVERAGE(B36:B41)</f>
        <v>43</v>
      </c>
      <c r="Q36" s="97">
        <f>AVERAGE(D36:D41)</f>
        <v>40.335476127258</v>
      </c>
      <c r="R36" t="s" s="128">
        <v>71</v>
      </c>
      <c r="S36" s="129">
        <f>AVERAGE(G36:G41)</f>
        <v>22.6666666666667</v>
      </c>
      <c r="T36" s="97">
        <f>AVERAGE(I36:I41)</f>
        <v>41.2996705237099</v>
      </c>
      <c r="U36" t="s" s="128">
        <v>71</v>
      </c>
      <c r="V36" s="129">
        <f>AVERAGE(L36:L41)</f>
        <v>5.66666666666667</v>
      </c>
      <c r="W36" s="97">
        <f>AVERAGE(N36:N41)</f>
        <v>43.1056481481482</v>
      </c>
    </row>
    <row r="37" ht="21.95" customHeight="1">
      <c r="A37" s="152">
        <v>1991</v>
      </c>
      <c r="B37" s="99">
        <v>45</v>
      </c>
      <c r="C37" s="83">
        <v>1817.7</v>
      </c>
      <c r="D37" s="87">
        <v>40.3933333333333</v>
      </c>
      <c r="E37" s="40"/>
      <c r="F37" s="153">
        <v>1991</v>
      </c>
      <c r="G37" s="99">
        <v>24</v>
      </c>
      <c r="H37" s="83">
        <v>992.9</v>
      </c>
      <c r="I37" s="87">
        <v>41.3708333333333</v>
      </c>
      <c r="J37" s="40"/>
      <c r="K37" s="153">
        <v>1991</v>
      </c>
      <c r="L37" s="99">
        <v>4</v>
      </c>
      <c r="M37" s="83">
        <v>173.7</v>
      </c>
      <c r="N37" s="89">
        <v>43.425</v>
      </c>
      <c r="O37" t="s" s="125">
        <v>72</v>
      </c>
      <c r="P37" s="129">
        <f>AVERAGE(B37:B41)</f>
        <v>40.4</v>
      </c>
      <c r="Q37" s="97">
        <f>AVERAGE(D37:D41)</f>
        <v>40.278642781281</v>
      </c>
      <c r="R37" t="s" s="128">
        <v>72</v>
      </c>
      <c r="S37" s="129">
        <f>AVERAGE(G37:G41)</f>
        <v>21</v>
      </c>
      <c r="T37" s="97">
        <f>AVERAGE(I37:I41)</f>
        <v>41.2376691445809</v>
      </c>
      <c r="U37" t="s" s="128">
        <v>72</v>
      </c>
      <c r="V37" s="129">
        <f>AVERAGE(L37:L41)</f>
        <v>4.8</v>
      </c>
      <c r="W37" s="97">
        <f>AVERAGE(N37:N41)</f>
        <v>43.1507777777778</v>
      </c>
    </row>
    <row r="38" ht="21.95" customHeight="1">
      <c r="A38" s="152">
        <v>1992</v>
      </c>
      <c r="B38" s="157">
        <v>49</v>
      </c>
      <c r="C38" s="158">
        <v>1976.3</v>
      </c>
      <c r="D38" s="159">
        <v>40.3326530612245</v>
      </c>
      <c r="E38" s="40"/>
      <c r="F38" s="153">
        <v>1992</v>
      </c>
      <c r="G38" s="157">
        <v>24</v>
      </c>
      <c r="H38" s="158">
        <v>993.8</v>
      </c>
      <c r="I38" s="159">
        <v>41.4083333333333</v>
      </c>
      <c r="J38" s="40"/>
      <c r="K38" s="153">
        <v>1992</v>
      </c>
      <c r="L38" s="157">
        <v>5</v>
      </c>
      <c r="M38" s="158">
        <v>214.7</v>
      </c>
      <c r="N38" s="160">
        <v>42.94</v>
      </c>
      <c r="O38" t="s" s="125">
        <v>73</v>
      </c>
      <c r="P38" s="129">
        <f>AVERAGE(B38:B41)</f>
        <v>39.25</v>
      </c>
      <c r="Q38" s="97">
        <f>AVERAGE(D38:D41)</f>
        <v>40.249970143268</v>
      </c>
      <c r="R38" t="s" s="128">
        <v>73</v>
      </c>
      <c r="S38" s="129">
        <f>AVERAGE(G38:G41)</f>
        <v>20.25</v>
      </c>
      <c r="T38" s="97">
        <f>AVERAGE(I38:I41)</f>
        <v>41.2043780973928</v>
      </c>
      <c r="U38" t="s" s="128">
        <v>73</v>
      </c>
      <c r="V38" s="129">
        <f>AVERAGE(L38:L41)</f>
        <v>5</v>
      </c>
      <c r="W38" s="97">
        <f>AVERAGE(N38:N41)</f>
        <v>43.0822222222222</v>
      </c>
    </row>
    <row r="39" ht="21.95" customHeight="1">
      <c r="A39" s="152">
        <v>1993</v>
      </c>
      <c r="B39" s="99">
        <v>34</v>
      </c>
      <c r="C39" s="83">
        <v>1363.6</v>
      </c>
      <c r="D39" s="87">
        <v>40.1058823529412</v>
      </c>
      <c r="E39" s="40"/>
      <c r="F39" s="153">
        <v>1993</v>
      </c>
      <c r="G39" s="99">
        <v>14</v>
      </c>
      <c r="H39" s="83">
        <v>579.7</v>
      </c>
      <c r="I39" s="87">
        <v>41.4071428571429</v>
      </c>
      <c r="J39" s="40"/>
      <c r="K39" s="153">
        <v>1993</v>
      </c>
      <c r="L39" s="99">
        <v>5</v>
      </c>
      <c r="M39" s="83">
        <v>214</v>
      </c>
      <c r="N39" s="89">
        <v>42.8</v>
      </c>
      <c r="O39" t="s" s="125">
        <v>74</v>
      </c>
      <c r="P39" s="129">
        <f>AVERAGE(B39:B41)</f>
        <v>36</v>
      </c>
      <c r="Q39" s="97">
        <f>AVERAGE(D39:D41)</f>
        <v>40.2224091706158</v>
      </c>
      <c r="R39" t="s" s="128">
        <v>74</v>
      </c>
      <c r="S39" s="129">
        <f>AVERAGE(G39:G41)</f>
        <v>19</v>
      </c>
      <c r="T39" s="97">
        <f>AVERAGE(I39:I41)</f>
        <v>41.136393018746</v>
      </c>
      <c r="U39" t="s" s="128">
        <v>74</v>
      </c>
      <c r="V39" s="129">
        <f>AVERAGE(L39:L41)</f>
        <v>5</v>
      </c>
      <c r="W39" s="97">
        <f>AVERAGE(N39:N41)</f>
        <v>43.1296296296296</v>
      </c>
    </row>
    <row r="40" ht="21.95" customHeight="1">
      <c r="A40" s="152">
        <v>1994</v>
      </c>
      <c r="B40" s="99">
        <v>41</v>
      </c>
      <c r="C40" s="83">
        <v>1669.6</v>
      </c>
      <c r="D40" s="87">
        <v>40.7219512195122</v>
      </c>
      <c r="E40" s="40"/>
      <c r="F40" s="153">
        <v>1994</v>
      </c>
      <c r="G40" s="99">
        <v>26</v>
      </c>
      <c r="H40" s="83">
        <v>1078.9</v>
      </c>
      <c r="I40" s="87">
        <v>41.4961538461538</v>
      </c>
      <c r="J40" s="40"/>
      <c r="K40" s="153">
        <v>1994</v>
      </c>
      <c r="L40" s="99">
        <v>9</v>
      </c>
      <c r="M40" s="83">
        <v>386.9</v>
      </c>
      <c r="N40" s="89">
        <v>42.9888888888889</v>
      </c>
      <c r="O40" t="s" s="125">
        <v>75</v>
      </c>
      <c r="P40" s="129">
        <f>AVERAGE(B40:B41)</f>
        <v>37</v>
      </c>
      <c r="Q40" s="97">
        <f>AVERAGE(D40:D41)</f>
        <v>40.2806725794531</v>
      </c>
      <c r="R40" t="s" s="128">
        <v>75</v>
      </c>
      <c r="S40" s="129">
        <f>AVERAGE(G40:G41)</f>
        <v>21.5</v>
      </c>
      <c r="T40" s="97">
        <f>AVERAGE(I40:I41)</f>
        <v>41.0010180995475</v>
      </c>
      <c r="U40" t="s" s="128">
        <v>75</v>
      </c>
      <c r="V40" s="129">
        <f>AVERAGE(L40:L41)</f>
        <v>5</v>
      </c>
      <c r="W40" s="97">
        <f>AVERAGE(N40:N41)</f>
        <v>43.2944444444445</v>
      </c>
    </row>
    <row r="41" ht="21.95" customHeight="1">
      <c r="A41" s="152">
        <v>1995</v>
      </c>
      <c r="B41" s="99">
        <v>33</v>
      </c>
      <c r="C41" s="83">
        <v>1314.7</v>
      </c>
      <c r="D41" s="87">
        <v>39.8393939393939</v>
      </c>
      <c r="E41" s="40"/>
      <c r="F41" s="153">
        <v>1995</v>
      </c>
      <c r="G41" s="99">
        <v>17</v>
      </c>
      <c r="H41" s="83">
        <v>688.6</v>
      </c>
      <c r="I41" s="87">
        <v>40.5058823529412</v>
      </c>
      <c r="J41" s="40"/>
      <c r="K41" s="153">
        <v>1995</v>
      </c>
      <c r="L41" s="99">
        <v>1</v>
      </c>
      <c r="M41" s="83">
        <v>43.6</v>
      </c>
      <c r="N41" s="89">
        <v>43.6</v>
      </c>
      <c r="O41" t="s" s="125">
        <v>76</v>
      </c>
      <c r="P41" s="129">
        <f>AVERAGE(B41)</f>
        <v>33</v>
      </c>
      <c r="Q41" s="97">
        <f>AVERAGE(D41)</f>
        <v>39.8393939393939</v>
      </c>
      <c r="R41" t="s" s="128">
        <v>76</v>
      </c>
      <c r="S41" s="129">
        <f>AVERAGE(G41)</f>
        <v>17</v>
      </c>
      <c r="T41" s="97">
        <f>AVERAGE(I41)</f>
        <v>40.5058823529412</v>
      </c>
      <c r="U41" t="s" s="128">
        <v>76</v>
      </c>
      <c r="V41" s="129">
        <f>AVERAGE(L41)</f>
        <v>1</v>
      </c>
      <c r="W41" s="97">
        <f>AVERAGE(N41)</f>
        <v>43.6</v>
      </c>
    </row>
    <row r="42" ht="21.95" customHeight="1">
      <c r="A42" s="152">
        <v>1996</v>
      </c>
      <c r="B42" s="99">
        <v>48</v>
      </c>
      <c r="C42" s="83">
        <v>1934.8</v>
      </c>
      <c r="D42" s="87">
        <v>40.3083333333333</v>
      </c>
      <c r="E42" s="40"/>
      <c r="F42" s="153">
        <v>1996</v>
      </c>
      <c r="G42" s="99">
        <v>27</v>
      </c>
      <c r="H42" s="83">
        <v>1109.8</v>
      </c>
      <c r="I42" s="87">
        <v>41.1037037037037</v>
      </c>
      <c r="J42" s="40"/>
      <c r="K42" s="153">
        <v>1996</v>
      </c>
      <c r="L42" s="99">
        <v>4</v>
      </c>
      <c r="M42" s="83">
        <v>172.2</v>
      </c>
      <c r="N42" s="89">
        <v>43.05</v>
      </c>
      <c r="O42" t="s" s="125">
        <v>77</v>
      </c>
      <c r="P42" s="161">
        <f>AVERAGE(B42)</f>
        <v>48</v>
      </c>
      <c r="Q42" s="162">
        <f>AVERAGE(D42)</f>
        <v>40.3083333333333</v>
      </c>
      <c r="R42" t="s" s="128">
        <v>77</v>
      </c>
      <c r="S42" s="161">
        <f>AVERAGE(G42)</f>
        <v>27</v>
      </c>
      <c r="T42" s="162">
        <f>AVERAGE(I42)</f>
        <v>41.1037037037037</v>
      </c>
      <c r="U42" t="s" s="128">
        <v>77</v>
      </c>
      <c r="V42" s="161">
        <f>AVERAGE(L42)</f>
        <v>4</v>
      </c>
      <c r="W42" s="162">
        <f>AVERAGE(N42)</f>
        <v>43.05</v>
      </c>
    </row>
    <row r="43" ht="21.95" customHeight="1">
      <c r="A43" s="152">
        <v>1997</v>
      </c>
      <c r="B43" s="99">
        <v>31</v>
      </c>
      <c r="C43" s="83">
        <v>1231.3</v>
      </c>
      <c r="D43" s="87">
        <v>39.7193548387097</v>
      </c>
      <c r="E43" s="40"/>
      <c r="F43" s="153">
        <v>1997</v>
      </c>
      <c r="G43" s="99">
        <v>11</v>
      </c>
      <c r="H43" s="83">
        <v>446</v>
      </c>
      <c r="I43" s="87">
        <v>40.5454545454545</v>
      </c>
      <c r="J43" s="40"/>
      <c r="K43" s="153">
        <v>1997</v>
      </c>
      <c r="L43" s="99">
        <v>0</v>
      </c>
      <c r="M43" s="83">
        <v>0</v>
      </c>
      <c r="N43" s="89"/>
      <c r="O43" t="s" s="125">
        <v>76</v>
      </c>
      <c r="P43" s="129">
        <f>AVERAGE(B43)</f>
        <v>31</v>
      </c>
      <c r="Q43" s="97">
        <f>AVERAGE(D43)</f>
        <v>39.7193548387097</v>
      </c>
      <c r="R43" t="s" s="128">
        <v>76</v>
      </c>
      <c r="S43" s="129">
        <f>AVERAGE(G43)</f>
        <v>11</v>
      </c>
      <c r="T43" s="97">
        <f>AVERAGE(I43)</f>
        <v>40.5454545454545</v>
      </c>
      <c r="U43" t="s" s="128">
        <v>76</v>
      </c>
      <c r="V43" s="129">
        <f>AVERAGE(L43)</f>
        <v>0</v>
      </c>
      <c r="W43" s="97"/>
    </row>
    <row r="44" ht="21.95" customHeight="1">
      <c r="A44" s="152">
        <v>1998</v>
      </c>
      <c r="B44" s="99">
        <v>43</v>
      </c>
      <c r="C44" s="83">
        <v>1746.1</v>
      </c>
      <c r="D44" s="87">
        <v>40.606976744186</v>
      </c>
      <c r="E44" s="40"/>
      <c r="F44" s="153">
        <v>1998</v>
      </c>
      <c r="G44" s="99">
        <v>28</v>
      </c>
      <c r="H44" s="83">
        <v>1158.1</v>
      </c>
      <c r="I44" s="87">
        <v>41.3607142857143</v>
      </c>
      <c r="J44" s="40"/>
      <c r="K44" s="153">
        <v>1998</v>
      </c>
      <c r="L44" s="99">
        <v>6</v>
      </c>
      <c r="M44" s="83">
        <v>258.4</v>
      </c>
      <c r="N44" s="89">
        <v>43.0666666666667</v>
      </c>
      <c r="O44" t="s" s="125">
        <v>75</v>
      </c>
      <c r="P44" s="129">
        <f>AVERAGE(B43:B44)</f>
        <v>37</v>
      </c>
      <c r="Q44" s="97">
        <f>AVERAGE(D43:D44)</f>
        <v>40.1631657914479</v>
      </c>
      <c r="R44" t="s" s="128">
        <v>75</v>
      </c>
      <c r="S44" s="129">
        <f>AVERAGE(G43:G44)</f>
        <v>19.5</v>
      </c>
      <c r="T44" s="97">
        <f>AVERAGE(I43:I44)</f>
        <v>40.9530844155844</v>
      </c>
      <c r="U44" t="s" s="128">
        <v>75</v>
      </c>
      <c r="V44" s="129">
        <f>AVERAGE(L43:L44)</f>
        <v>3</v>
      </c>
      <c r="W44" s="97">
        <f>AVERAGE(N43:N44)</f>
        <v>43.0666666666667</v>
      </c>
    </row>
    <row r="45" ht="21.95" customHeight="1">
      <c r="A45" s="152">
        <v>1999</v>
      </c>
      <c r="B45" s="99">
        <v>23</v>
      </c>
      <c r="C45" s="83">
        <v>906.7</v>
      </c>
      <c r="D45" s="87">
        <v>39.4217391304348</v>
      </c>
      <c r="E45" s="40"/>
      <c r="F45" s="153">
        <v>1999</v>
      </c>
      <c r="G45" s="99">
        <v>5</v>
      </c>
      <c r="H45" s="83">
        <v>202.7</v>
      </c>
      <c r="I45" s="87">
        <v>40.54</v>
      </c>
      <c r="J45" s="40"/>
      <c r="K45" s="153">
        <v>1999</v>
      </c>
      <c r="L45" s="99">
        <v>0</v>
      </c>
      <c r="M45" s="83">
        <v>0</v>
      </c>
      <c r="N45" s="89"/>
      <c r="O45" t="s" s="125">
        <v>74</v>
      </c>
      <c r="P45" s="129">
        <f>AVERAGE(B43:B45)</f>
        <v>32.3333333333333</v>
      </c>
      <c r="Q45" s="97">
        <f>AVERAGE(D43:D45)</f>
        <v>39.9160235711102</v>
      </c>
      <c r="R45" t="s" s="128">
        <v>74</v>
      </c>
      <c r="S45" s="129">
        <f>AVERAGE(G43:G45)</f>
        <v>14.6666666666667</v>
      </c>
      <c r="T45" s="97">
        <f>AVERAGE(I43:I45)</f>
        <v>40.8153896103896</v>
      </c>
      <c r="U45" t="s" s="128">
        <v>74</v>
      </c>
      <c r="V45" s="129">
        <f>AVERAGE(L43:L45)</f>
        <v>2</v>
      </c>
      <c r="W45" s="97">
        <f>AVERAGE(N43:N45)</f>
        <v>43.0666666666667</v>
      </c>
    </row>
    <row r="46" ht="21.95" customHeight="1">
      <c r="A46" s="152">
        <v>2000</v>
      </c>
      <c r="B46" s="99">
        <v>11</v>
      </c>
      <c r="C46" s="83">
        <v>439.9</v>
      </c>
      <c r="D46" s="87">
        <v>39.9909090909091</v>
      </c>
      <c r="E46" s="40"/>
      <c r="F46" s="153">
        <v>2000</v>
      </c>
      <c r="G46" s="99">
        <v>3</v>
      </c>
      <c r="H46" s="83">
        <v>122.8</v>
      </c>
      <c r="I46" s="87">
        <v>40.9333333333333</v>
      </c>
      <c r="J46" s="40"/>
      <c r="K46" s="153">
        <v>2000</v>
      </c>
      <c r="L46" s="99">
        <v>0</v>
      </c>
      <c r="M46" s="83">
        <v>0</v>
      </c>
      <c r="N46" s="89"/>
      <c r="O46" t="s" s="125">
        <v>73</v>
      </c>
      <c r="P46" s="129">
        <f>AVERAGE(B43:B46)</f>
        <v>27</v>
      </c>
      <c r="Q46" s="97">
        <f>AVERAGE(D43:D46)</f>
        <v>39.9347449510599</v>
      </c>
      <c r="R46" t="s" s="128">
        <v>73</v>
      </c>
      <c r="S46" s="129">
        <f>AVERAGE(G43:G46)</f>
        <v>11.75</v>
      </c>
      <c r="T46" s="97">
        <f>AVERAGE(I43:I46)</f>
        <v>40.8448755411255</v>
      </c>
      <c r="U46" t="s" s="128">
        <v>73</v>
      </c>
      <c r="V46" s="129">
        <f>AVERAGE(L43:L46)</f>
        <v>1.5</v>
      </c>
      <c r="W46" s="97">
        <f>AVERAGE(N43:N46)</f>
        <v>43.0666666666667</v>
      </c>
    </row>
    <row r="47" ht="21.95" customHeight="1">
      <c r="A47" s="152">
        <v>2001</v>
      </c>
      <c r="B47" s="99">
        <v>25</v>
      </c>
      <c r="C47" s="83">
        <v>1006.3</v>
      </c>
      <c r="D47" s="87">
        <v>40.252</v>
      </c>
      <c r="E47" s="40"/>
      <c r="F47" s="153">
        <v>2001</v>
      </c>
      <c r="G47" s="99">
        <v>13</v>
      </c>
      <c r="H47" s="83">
        <v>534.4</v>
      </c>
      <c r="I47" s="87">
        <v>41.1076923076923</v>
      </c>
      <c r="J47" s="40"/>
      <c r="K47" s="153">
        <v>2001</v>
      </c>
      <c r="L47" s="99">
        <v>1</v>
      </c>
      <c r="M47" s="83">
        <v>43.4</v>
      </c>
      <c r="N47" s="89">
        <v>43.4</v>
      </c>
      <c r="O47" t="s" s="125">
        <v>72</v>
      </c>
      <c r="P47" s="129">
        <f>AVERAGE(B43:B47)</f>
        <v>26.6</v>
      </c>
      <c r="Q47" s="97">
        <f>AVERAGE(D43:D47)</f>
        <v>39.9981959608479</v>
      </c>
      <c r="R47" t="s" s="128">
        <v>72</v>
      </c>
      <c r="S47" s="129">
        <f>AVERAGE(G43:G47)</f>
        <v>12</v>
      </c>
      <c r="T47" s="97">
        <f>AVERAGE(I43:I47)</f>
        <v>40.8974388944389</v>
      </c>
      <c r="U47" t="s" s="128">
        <v>72</v>
      </c>
      <c r="V47" s="129">
        <f>AVERAGE(L43:L47)</f>
        <v>1.4</v>
      </c>
      <c r="W47" s="97">
        <f>AVERAGE(N43:N47)</f>
        <v>43.2333333333334</v>
      </c>
    </row>
    <row r="48" ht="21.95" customHeight="1">
      <c r="A48" s="152">
        <v>2002</v>
      </c>
      <c r="B48" s="99">
        <v>20</v>
      </c>
      <c r="C48" s="83">
        <v>798.7</v>
      </c>
      <c r="D48" s="87">
        <v>39.935</v>
      </c>
      <c r="E48" s="40"/>
      <c r="F48" s="153">
        <v>2002</v>
      </c>
      <c r="G48" s="99">
        <v>8</v>
      </c>
      <c r="H48" s="83">
        <v>327.9</v>
      </c>
      <c r="I48" s="87">
        <v>40.9875</v>
      </c>
      <c r="J48" s="40"/>
      <c r="K48" s="153">
        <v>2002</v>
      </c>
      <c r="L48" s="99">
        <v>1</v>
      </c>
      <c r="M48" s="83">
        <v>42.7</v>
      </c>
      <c r="N48" s="89">
        <v>42.7</v>
      </c>
      <c r="O48" t="s" s="125">
        <v>71</v>
      </c>
      <c r="P48" s="129">
        <f>AVERAGE(B43:B48)</f>
        <v>25.5</v>
      </c>
      <c r="Q48" s="97">
        <f>AVERAGE(D43:D48)</f>
        <v>39.9876633007066</v>
      </c>
      <c r="R48" t="s" s="128">
        <v>71</v>
      </c>
      <c r="S48" s="129">
        <f>AVERAGE(G43:G48)</f>
        <v>11.3333333333333</v>
      </c>
      <c r="T48" s="97">
        <f>AVERAGE(I43:I48)</f>
        <v>40.9124490786991</v>
      </c>
      <c r="U48" t="s" s="128">
        <v>71</v>
      </c>
      <c r="V48" s="129">
        <f>AVERAGE(L43:L48)</f>
        <v>1.33333333333333</v>
      </c>
      <c r="W48" s="97">
        <f>AVERAGE(N43:N48)</f>
        <v>43.0555555555556</v>
      </c>
    </row>
    <row r="49" ht="21.95" customHeight="1">
      <c r="A49" s="152">
        <v>2003</v>
      </c>
      <c r="B49" s="99">
        <v>26</v>
      </c>
      <c r="C49" s="83">
        <v>1039.8</v>
      </c>
      <c r="D49" s="87">
        <v>39.9923076923077</v>
      </c>
      <c r="E49" s="40"/>
      <c r="F49" s="153">
        <v>2003</v>
      </c>
      <c r="G49" s="99">
        <v>13</v>
      </c>
      <c r="H49" s="83">
        <v>529.3</v>
      </c>
      <c r="I49" s="87">
        <v>40.7153846153846</v>
      </c>
      <c r="J49" s="40"/>
      <c r="K49" s="153">
        <v>2003</v>
      </c>
      <c r="L49" s="99">
        <v>0</v>
      </c>
      <c r="M49" s="83">
        <v>0</v>
      </c>
      <c r="N49" s="89"/>
      <c r="O49" t="s" s="125">
        <v>70</v>
      </c>
      <c r="P49" s="129">
        <f>AVERAGE(B43:B49)</f>
        <v>25.5714285714286</v>
      </c>
      <c r="Q49" s="97">
        <f>AVERAGE(D43:D49)</f>
        <v>39.988326785221</v>
      </c>
      <c r="R49" t="s" s="128">
        <v>70</v>
      </c>
      <c r="S49" s="129">
        <f>AVERAGE(G43:G49)</f>
        <v>11.5714285714286</v>
      </c>
      <c r="T49" s="97">
        <f>AVERAGE(I43:I49)</f>
        <v>40.8842970125113</v>
      </c>
      <c r="U49" t="s" s="128">
        <v>70</v>
      </c>
      <c r="V49" s="129">
        <f>AVERAGE(L43:L49)</f>
        <v>1.14285714285714</v>
      </c>
      <c r="W49" s="97">
        <f>AVERAGE(N43:N49)</f>
        <v>43.0555555555556</v>
      </c>
    </row>
    <row r="50" ht="21.95" customHeight="1">
      <c r="A50" s="152">
        <v>2004</v>
      </c>
      <c r="B50" s="99">
        <v>33</v>
      </c>
      <c r="C50" s="83">
        <v>1308.9</v>
      </c>
      <c r="D50" s="87">
        <v>39.6636363636364</v>
      </c>
      <c r="E50" s="40"/>
      <c r="F50" s="153">
        <v>2004</v>
      </c>
      <c r="G50" s="99">
        <v>12</v>
      </c>
      <c r="H50" s="83">
        <v>487.3</v>
      </c>
      <c r="I50" s="87">
        <v>40.6083333333333</v>
      </c>
      <c r="J50" s="40"/>
      <c r="K50" s="153">
        <v>2004</v>
      </c>
      <c r="L50" s="99">
        <v>0</v>
      </c>
      <c r="M50" s="83">
        <v>0</v>
      </c>
      <c r="N50" s="89"/>
      <c r="O50" t="s" s="125">
        <v>69</v>
      </c>
      <c r="P50" s="129">
        <f>AVERAGE(B43:B50)</f>
        <v>26.5</v>
      </c>
      <c r="Q50" s="97">
        <f>AVERAGE(D43:D50)</f>
        <v>39.947740482523</v>
      </c>
      <c r="R50" t="s" s="128">
        <v>69</v>
      </c>
      <c r="S50" s="129">
        <f>AVERAGE(G43:G50)</f>
        <v>11.625</v>
      </c>
      <c r="T50" s="97">
        <f>AVERAGE(I43:I50)</f>
        <v>40.849801552614</v>
      </c>
      <c r="U50" t="s" s="128">
        <v>69</v>
      </c>
      <c r="V50" s="129">
        <f>AVERAGE(L43:L50)</f>
        <v>1</v>
      </c>
      <c r="W50" s="97">
        <f>AVERAGE(N43:N50)</f>
        <v>43.0555555555556</v>
      </c>
    </row>
    <row r="51" ht="21.95" customHeight="1">
      <c r="A51" s="152">
        <v>2005</v>
      </c>
      <c r="B51" s="99">
        <v>48</v>
      </c>
      <c r="C51" s="83">
        <v>1922.2</v>
      </c>
      <c r="D51" s="87">
        <v>40.0458333333333</v>
      </c>
      <c r="E51" s="40"/>
      <c r="F51" s="153">
        <v>2005</v>
      </c>
      <c r="G51" s="99">
        <v>21</v>
      </c>
      <c r="H51" s="83">
        <v>860.7</v>
      </c>
      <c r="I51" s="87">
        <v>40.9857142857143</v>
      </c>
      <c r="J51" s="40"/>
      <c r="K51" s="153">
        <v>2005</v>
      </c>
      <c r="L51" s="99">
        <v>2</v>
      </c>
      <c r="M51" s="83">
        <v>84.90000000000001</v>
      </c>
      <c r="N51" s="89">
        <v>42.45</v>
      </c>
      <c r="O51" t="s" s="125">
        <v>68</v>
      </c>
      <c r="P51" s="129">
        <f>AVERAGE(B43:B51)</f>
        <v>28.8888888888889</v>
      </c>
      <c r="Q51" s="97">
        <f>AVERAGE(D43:D51)</f>
        <v>39.9586396881686</v>
      </c>
      <c r="R51" t="s" s="128">
        <v>68</v>
      </c>
      <c r="S51" s="129">
        <f>AVERAGE(G43:G51)</f>
        <v>12.6666666666667</v>
      </c>
      <c r="T51" s="97">
        <f>AVERAGE(I43:I51)</f>
        <v>40.864902967403</v>
      </c>
      <c r="U51" t="s" s="128">
        <v>68</v>
      </c>
      <c r="V51" s="129">
        <f>AVERAGE(L43:L51)</f>
        <v>1.11111111111111</v>
      </c>
      <c r="W51" s="97">
        <f>AVERAGE(N43:N51)</f>
        <v>42.9041666666667</v>
      </c>
    </row>
    <row r="52" ht="21.95" customHeight="1">
      <c r="A52" s="152">
        <v>2006</v>
      </c>
      <c r="B52" s="99">
        <v>43</v>
      </c>
      <c r="C52" s="83">
        <v>1712.8</v>
      </c>
      <c r="D52" s="87">
        <v>39.8325581395349</v>
      </c>
      <c r="E52" s="40"/>
      <c r="F52" s="153">
        <v>2006</v>
      </c>
      <c r="G52" s="99">
        <v>17</v>
      </c>
      <c r="H52" s="83">
        <v>693.5</v>
      </c>
      <c r="I52" s="87">
        <v>40.7941176470588</v>
      </c>
      <c r="J52" s="40"/>
      <c r="K52" s="153">
        <v>2006</v>
      </c>
      <c r="L52" s="99">
        <v>0</v>
      </c>
      <c r="M52" s="83">
        <v>0</v>
      </c>
      <c r="N52" s="89"/>
      <c r="O52" t="s" s="125">
        <v>67</v>
      </c>
      <c r="P52" s="129">
        <f>AVERAGE(B43:B52)</f>
        <v>30.3</v>
      </c>
      <c r="Q52" s="97">
        <f>AVERAGE(D43:D52)</f>
        <v>39.9460315333052</v>
      </c>
      <c r="R52" t="s" s="128">
        <v>67</v>
      </c>
      <c r="S52" s="129">
        <f>AVERAGE(G43:G52)</f>
        <v>13.1</v>
      </c>
      <c r="T52" s="97">
        <f>AVERAGE(I43:I52)</f>
        <v>40.8578244353685</v>
      </c>
      <c r="U52" t="s" s="128">
        <v>67</v>
      </c>
      <c r="V52" s="129">
        <f>AVERAGE(L43:L52)</f>
        <v>1</v>
      </c>
      <c r="W52" s="97">
        <f>AVERAGE(N43:N52)</f>
        <v>42.9041666666667</v>
      </c>
    </row>
    <row r="53" ht="21.95" customHeight="1">
      <c r="A53" s="152">
        <v>2007</v>
      </c>
      <c r="B53" s="99">
        <v>50</v>
      </c>
      <c r="C53" s="83">
        <v>2019.4</v>
      </c>
      <c r="D53" s="87">
        <v>40.388</v>
      </c>
      <c r="E53" s="40"/>
      <c r="F53" s="153">
        <v>2007</v>
      </c>
      <c r="G53" s="99">
        <v>33</v>
      </c>
      <c r="H53" s="83">
        <v>1351.5</v>
      </c>
      <c r="I53" s="87">
        <v>40.9545454545455</v>
      </c>
      <c r="J53" s="40"/>
      <c r="K53" s="153">
        <v>2007</v>
      </c>
      <c r="L53" s="99">
        <v>3</v>
      </c>
      <c r="M53" s="83">
        <v>127.7</v>
      </c>
      <c r="N53" s="89">
        <v>42.5666666666667</v>
      </c>
      <c r="O53" t="s" s="125">
        <v>66</v>
      </c>
      <c r="P53" s="129">
        <f>AVERAGE(B43:B53)</f>
        <v>32.0909090909091</v>
      </c>
      <c r="Q53" s="97">
        <f>AVERAGE(D43:D53)</f>
        <v>39.9862104848229</v>
      </c>
      <c r="R53" t="s" s="128">
        <v>66</v>
      </c>
      <c r="S53" s="129">
        <f>AVERAGE(G43:G53)</f>
        <v>14.9090909090909</v>
      </c>
      <c r="T53" s="97">
        <f>AVERAGE(I43:I53)</f>
        <v>40.8666172552937</v>
      </c>
      <c r="U53" t="s" s="128">
        <v>66</v>
      </c>
      <c r="V53" s="129">
        <f>AVERAGE(L43:L53)</f>
        <v>1.18181818181818</v>
      </c>
      <c r="W53" s="97">
        <f>AVERAGE(N43:N53)</f>
        <v>42.8366666666667</v>
      </c>
    </row>
    <row r="54" ht="21.95" customHeight="1">
      <c r="A54" s="152">
        <v>2008</v>
      </c>
      <c r="B54" s="99">
        <v>40</v>
      </c>
      <c r="C54" s="83">
        <v>1605.3</v>
      </c>
      <c r="D54" s="87">
        <v>40.1325</v>
      </c>
      <c r="E54" s="40"/>
      <c r="F54" s="153">
        <v>2008</v>
      </c>
      <c r="G54" s="99">
        <v>21</v>
      </c>
      <c r="H54" s="83">
        <v>859.7</v>
      </c>
      <c r="I54" s="87">
        <v>40.9380952380952</v>
      </c>
      <c r="J54" s="40"/>
      <c r="K54" s="153">
        <v>2008</v>
      </c>
      <c r="L54" s="99">
        <v>2</v>
      </c>
      <c r="M54" s="83">
        <v>85.3</v>
      </c>
      <c r="N54" s="89">
        <v>42.65</v>
      </c>
      <c r="O54" t="s" s="125">
        <v>65</v>
      </c>
      <c r="P54" s="129">
        <f>AVERAGE(B43:B54)</f>
        <v>32.75</v>
      </c>
      <c r="Q54" s="97">
        <f>AVERAGE(D43:D54)</f>
        <v>39.9984012777543</v>
      </c>
      <c r="R54" t="s" s="128">
        <v>65</v>
      </c>
      <c r="S54" s="129">
        <f>AVERAGE(G43:G54)</f>
        <v>15.4166666666667</v>
      </c>
      <c r="T54" s="97">
        <f>AVERAGE(I43:I54)</f>
        <v>40.8725737538605</v>
      </c>
      <c r="U54" t="s" s="128">
        <v>65</v>
      </c>
      <c r="V54" s="129">
        <f>AVERAGE(L43:L54)</f>
        <v>1.25</v>
      </c>
      <c r="W54" s="97">
        <f>AVERAGE(N43:N54)</f>
        <v>42.8055555555556</v>
      </c>
    </row>
    <row r="55" ht="21.95" customHeight="1">
      <c r="A55" s="152">
        <v>2009</v>
      </c>
      <c r="B55" s="213">
        <v>52</v>
      </c>
      <c r="C55" s="214">
        <v>2099</v>
      </c>
      <c r="D55" s="215">
        <v>40.3653846153846</v>
      </c>
      <c r="E55" s="40"/>
      <c r="F55" s="153">
        <v>2009</v>
      </c>
      <c r="G55" s="213">
        <v>28</v>
      </c>
      <c r="H55" s="214">
        <v>1156.4</v>
      </c>
      <c r="I55" s="215">
        <v>41.3</v>
      </c>
      <c r="J55" s="40"/>
      <c r="K55" s="153">
        <v>2009</v>
      </c>
      <c r="L55" s="213">
        <v>7</v>
      </c>
      <c r="M55" s="214">
        <v>298.5</v>
      </c>
      <c r="N55" s="216">
        <v>42.6428571428571</v>
      </c>
      <c r="O55" t="s" s="125">
        <v>64</v>
      </c>
      <c r="P55" s="129">
        <f>AVERAGE(B43:B55)</f>
        <v>34.2307692307692</v>
      </c>
      <c r="Q55" s="97">
        <f>AVERAGE(D43:D55)</f>
        <v>40.0266307652643</v>
      </c>
      <c r="R55" t="s" s="128">
        <v>64</v>
      </c>
      <c r="S55" s="129">
        <f>AVERAGE(G43:G55)</f>
        <v>16.3846153846154</v>
      </c>
      <c r="T55" s="97">
        <f>AVERAGE(I43:I55)</f>
        <v>40.9054526958712</v>
      </c>
      <c r="U55" t="s" s="128">
        <v>64</v>
      </c>
      <c r="V55" s="129">
        <f>AVERAGE(L43:L55)</f>
        <v>1.69230769230769</v>
      </c>
      <c r="W55" s="97">
        <f>AVERAGE(N43:N55)</f>
        <v>42.7823129251701</v>
      </c>
    </row>
    <row r="56" ht="21.95" customHeight="1">
      <c r="A56" s="152">
        <v>2010</v>
      </c>
      <c r="B56" s="99">
        <v>40</v>
      </c>
      <c r="C56" s="83">
        <v>1605.7</v>
      </c>
      <c r="D56" s="87">
        <v>40.1425</v>
      </c>
      <c r="E56" s="40"/>
      <c r="F56" s="153">
        <v>2010</v>
      </c>
      <c r="G56" s="99">
        <v>19</v>
      </c>
      <c r="H56" s="83">
        <v>781.7</v>
      </c>
      <c r="I56" s="87">
        <v>41.1421052631579</v>
      </c>
      <c r="J56" s="40"/>
      <c r="K56" s="153">
        <v>2010</v>
      </c>
      <c r="L56" s="99">
        <v>4</v>
      </c>
      <c r="M56" s="83">
        <v>169</v>
      </c>
      <c r="N56" s="89">
        <v>42.25</v>
      </c>
      <c r="O56" t="s" s="125">
        <v>63</v>
      </c>
      <c r="P56" s="129">
        <f>AVERAGE(B43:B56)</f>
        <v>34.6428571428571</v>
      </c>
      <c r="Q56" s="97">
        <f>AVERAGE(D43:D56)</f>
        <v>40.034907139174</v>
      </c>
      <c r="R56" t="s" s="128">
        <v>63</v>
      </c>
      <c r="S56" s="129">
        <f>AVERAGE(G43:G56)</f>
        <v>16.5714285714286</v>
      </c>
      <c r="T56" s="97">
        <f>AVERAGE(I43:I56)</f>
        <v>40.9223564506774</v>
      </c>
      <c r="U56" t="s" s="128">
        <v>63</v>
      </c>
      <c r="V56" s="129">
        <f>AVERAGE(L43:L56)</f>
        <v>1.85714285714286</v>
      </c>
      <c r="W56" s="97">
        <f>AVERAGE(N43:N56)</f>
        <v>42.7157738095238</v>
      </c>
    </row>
    <row r="57" ht="21.95" customHeight="1">
      <c r="A57" s="152">
        <v>2011</v>
      </c>
      <c r="B57" s="99">
        <v>31</v>
      </c>
      <c r="C57" s="83">
        <v>1271.4</v>
      </c>
      <c r="D57" s="87">
        <v>41.0129032258065</v>
      </c>
      <c r="E57" s="40"/>
      <c r="F57" s="153">
        <v>2011</v>
      </c>
      <c r="G57" s="99">
        <v>21</v>
      </c>
      <c r="H57" s="83">
        <v>879</v>
      </c>
      <c r="I57" s="87">
        <v>41.8571428571429</v>
      </c>
      <c r="J57" s="40"/>
      <c r="K57" s="153">
        <v>2011</v>
      </c>
      <c r="L57" s="99">
        <v>7</v>
      </c>
      <c r="M57" s="83">
        <v>303.6</v>
      </c>
      <c r="N57" s="89">
        <v>43.3714285714286</v>
      </c>
      <c r="O57" t="s" s="125">
        <v>62</v>
      </c>
      <c r="P57" s="129">
        <f>AVERAGE(B43:B57)</f>
        <v>34.4</v>
      </c>
      <c r="Q57" s="97">
        <f>AVERAGE(D43:D57)</f>
        <v>40.1001068782829</v>
      </c>
      <c r="R57" t="s" s="128">
        <v>62</v>
      </c>
      <c r="S57" s="129">
        <f>AVERAGE(G43:G57)</f>
        <v>16.8666666666667</v>
      </c>
      <c r="T57" s="97">
        <f>AVERAGE(I43:I57)</f>
        <v>40.9846755444418</v>
      </c>
      <c r="U57" t="s" s="128">
        <v>62</v>
      </c>
      <c r="V57" s="129">
        <f>AVERAGE(L43:L57)</f>
        <v>2.2</v>
      </c>
      <c r="W57" s="97">
        <f>AVERAGE(N43:N57)</f>
        <v>42.7886243386243</v>
      </c>
    </row>
    <row r="58" ht="21.95" customHeight="1">
      <c r="A58" s="152">
        <v>2012</v>
      </c>
      <c r="B58" s="99">
        <v>36</v>
      </c>
      <c r="C58" s="83">
        <v>1446.2</v>
      </c>
      <c r="D58" s="87">
        <v>40.1722222222222</v>
      </c>
      <c r="E58" s="40"/>
      <c r="F58" s="153">
        <v>2012</v>
      </c>
      <c r="G58" s="99">
        <v>18</v>
      </c>
      <c r="H58" s="83">
        <v>739.9</v>
      </c>
      <c r="I58" s="87">
        <v>41.1055555555556</v>
      </c>
      <c r="J58" s="40"/>
      <c r="K58" s="153">
        <v>2012</v>
      </c>
      <c r="L58" s="99">
        <v>3</v>
      </c>
      <c r="M58" s="83">
        <v>128.8</v>
      </c>
      <c r="N58" s="89">
        <v>42.9333333333333</v>
      </c>
      <c r="O58" t="s" s="125">
        <v>61</v>
      </c>
      <c r="P58" s="129">
        <f>AVERAGE(B43:B58)</f>
        <v>34.5</v>
      </c>
      <c r="Q58" s="97">
        <f>AVERAGE(D43:D58)</f>
        <v>40.1046140872791</v>
      </c>
      <c r="R58" t="s" s="128">
        <v>61</v>
      </c>
      <c r="S58" s="129">
        <f>AVERAGE(G43:G58)</f>
        <v>16.9375</v>
      </c>
      <c r="T58" s="97">
        <f>AVERAGE(I43:I58)</f>
        <v>40.9922305451364</v>
      </c>
      <c r="U58" t="s" s="128">
        <v>61</v>
      </c>
      <c r="V58" s="129">
        <f>AVERAGE(L43:L58)</f>
        <v>2.25</v>
      </c>
      <c r="W58" s="97">
        <f>AVERAGE(N43:N58)</f>
        <v>42.8030952380952</v>
      </c>
    </row>
    <row r="59" ht="21.95" customHeight="1">
      <c r="A59" s="152">
        <v>2013</v>
      </c>
      <c r="B59" s="99">
        <v>50</v>
      </c>
      <c r="C59" s="83">
        <v>2060.2</v>
      </c>
      <c r="D59" s="87">
        <v>41.204</v>
      </c>
      <c r="E59" s="40"/>
      <c r="F59" s="153">
        <v>2013</v>
      </c>
      <c r="G59" s="99">
        <v>33</v>
      </c>
      <c r="H59" s="83">
        <v>1391.9</v>
      </c>
      <c r="I59" s="87">
        <v>42.1787878787879</v>
      </c>
      <c r="J59" s="40"/>
      <c r="K59" s="153">
        <v>2013</v>
      </c>
      <c r="L59" s="99">
        <v>16</v>
      </c>
      <c r="M59" s="83">
        <v>695.6</v>
      </c>
      <c r="N59" s="89">
        <v>43.475</v>
      </c>
      <c r="O59" t="s" s="125">
        <v>60</v>
      </c>
      <c r="P59" s="129">
        <f>AVERAGE(B43:B59)</f>
        <v>35.4117647058824</v>
      </c>
      <c r="Q59" s="97">
        <f>AVERAGE(D43:D59)</f>
        <v>40.1692838468509</v>
      </c>
      <c r="R59" t="s" s="128">
        <v>60</v>
      </c>
      <c r="S59" s="129">
        <f>AVERAGE(G43:G59)</f>
        <v>17.8823529411765</v>
      </c>
      <c r="T59" s="97">
        <f>AVERAGE(I43:I59)</f>
        <v>41.0620280353512</v>
      </c>
      <c r="U59" t="s" s="128">
        <v>60</v>
      </c>
      <c r="V59" s="129">
        <f>AVERAGE(L43:L59)</f>
        <v>3.05882352941176</v>
      </c>
      <c r="W59" s="97">
        <f>AVERAGE(N43:N59)</f>
        <v>42.8641774891775</v>
      </c>
    </row>
    <row r="60" ht="21.95" customHeight="1">
      <c r="A60" s="152">
        <v>2014</v>
      </c>
      <c r="B60" s="99">
        <v>51</v>
      </c>
      <c r="C60" s="83">
        <v>2056.5</v>
      </c>
      <c r="D60" s="87">
        <v>40.3235294117647</v>
      </c>
      <c r="E60" s="40"/>
      <c r="F60" s="153">
        <v>2014</v>
      </c>
      <c r="G60" s="99">
        <v>25</v>
      </c>
      <c r="H60" s="83">
        <v>1037.3</v>
      </c>
      <c r="I60" s="87">
        <v>41.492</v>
      </c>
      <c r="J60" s="40"/>
      <c r="K60" s="153">
        <v>2014</v>
      </c>
      <c r="L60" s="99">
        <v>5</v>
      </c>
      <c r="M60" s="83">
        <v>217.1</v>
      </c>
      <c r="N60" s="89">
        <v>43.42</v>
      </c>
      <c r="O60" t="s" s="125">
        <v>59</v>
      </c>
      <c r="P60" s="129">
        <f>AVERAGE(B43:B60)</f>
        <v>36.2777777777778</v>
      </c>
      <c r="Q60" s="97">
        <f>AVERAGE(D43:D60)</f>
        <v>40.1778530449017</v>
      </c>
      <c r="R60" t="s" s="128">
        <v>59</v>
      </c>
      <c r="S60" s="129">
        <f>AVERAGE(G43:G60)</f>
        <v>18.2777777777778</v>
      </c>
      <c r="T60" s="97">
        <f>AVERAGE(I43:I60)</f>
        <v>41.0859153667206</v>
      </c>
      <c r="U60" t="s" s="128">
        <v>59</v>
      </c>
      <c r="V60" s="129">
        <f>AVERAGE(L43:L60)</f>
        <v>3.16666666666667</v>
      </c>
      <c r="W60" s="97">
        <f>AVERAGE(N43:N60)</f>
        <v>42.910496031746</v>
      </c>
    </row>
    <row r="61" ht="21.95" customHeight="1">
      <c r="A61" s="152">
        <v>2015</v>
      </c>
      <c r="B61" s="99">
        <v>60</v>
      </c>
      <c r="C61" s="83">
        <v>2423.9</v>
      </c>
      <c r="D61" s="87">
        <v>40.3983333333333</v>
      </c>
      <c r="E61" s="40"/>
      <c r="F61" s="153">
        <v>2015</v>
      </c>
      <c r="G61" s="99">
        <v>35</v>
      </c>
      <c r="H61" s="83">
        <v>1443.7</v>
      </c>
      <c r="I61" s="87">
        <v>41.2485714285714</v>
      </c>
      <c r="J61" s="40"/>
      <c r="K61" s="153">
        <v>2015</v>
      </c>
      <c r="L61" s="99">
        <v>8</v>
      </c>
      <c r="M61" s="83">
        <v>341.3</v>
      </c>
      <c r="N61" s="89">
        <v>42.6625</v>
      </c>
      <c r="O61" t="s" s="125">
        <v>58</v>
      </c>
      <c r="P61" s="129">
        <f>AVERAGE(B43:B61)</f>
        <v>37.5263157894737</v>
      </c>
      <c r="Q61" s="97">
        <f>AVERAGE(D43:D61)</f>
        <v>40.1894572706086</v>
      </c>
      <c r="R61" t="s" s="128">
        <v>58</v>
      </c>
      <c r="S61" s="129">
        <f>AVERAGE(G43:G61)</f>
        <v>19.1578947368421</v>
      </c>
      <c r="T61" s="97">
        <f>AVERAGE(I43:I61)</f>
        <v>41.0944762120811</v>
      </c>
      <c r="U61" t="s" s="128">
        <v>58</v>
      </c>
      <c r="V61" s="129">
        <f>AVERAGE(L43:L61)</f>
        <v>3.42105263157895</v>
      </c>
      <c r="W61" s="97">
        <f>AVERAGE(N43:N61)</f>
        <v>42.8914194139194</v>
      </c>
    </row>
    <row r="62" ht="21.95" customHeight="1">
      <c r="A62" s="152">
        <v>2016</v>
      </c>
      <c r="B62" s="99">
        <v>33</v>
      </c>
      <c r="C62" s="83">
        <v>1329.1</v>
      </c>
      <c r="D62" s="87">
        <v>40.2757575757576</v>
      </c>
      <c r="E62" s="40"/>
      <c r="F62" s="153">
        <v>2016</v>
      </c>
      <c r="G62" s="99">
        <v>22</v>
      </c>
      <c r="H62" s="83">
        <v>900.5</v>
      </c>
      <c r="I62" s="87">
        <v>40.9318181818182</v>
      </c>
      <c r="J62" s="40"/>
      <c r="K62" s="153">
        <v>2016</v>
      </c>
      <c r="L62" s="99">
        <v>3</v>
      </c>
      <c r="M62" s="83">
        <v>127.1</v>
      </c>
      <c r="N62" s="89">
        <v>42.3666666666667</v>
      </c>
      <c r="O62" t="s" s="125">
        <v>57</v>
      </c>
      <c r="P62" s="129">
        <f>AVERAGE(B43:B62)</f>
        <v>37.3</v>
      </c>
      <c r="Q62" s="97">
        <f>AVERAGE(D43:D62)</f>
        <v>40.193772285866</v>
      </c>
      <c r="R62" t="s" s="128">
        <v>57</v>
      </c>
      <c r="S62" s="129">
        <f>AVERAGE(G43:G62)</f>
        <v>19.3</v>
      </c>
      <c r="T62" s="97">
        <f>AVERAGE(I43:I62)</f>
        <v>41.086343310568</v>
      </c>
      <c r="U62" t="s" s="128">
        <v>57</v>
      </c>
      <c r="V62" s="129">
        <f>AVERAGE(L43:L62)</f>
        <v>3.4</v>
      </c>
      <c r="W62" s="97">
        <f>AVERAGE(N43:N62)</f>
        <v>42.8539370748299</v>
      </c>
    </row>
    <row r="63" ht="21.95" customHeight="1">
      <c r="A63" s="152">
        <v>2017</v>
      </c>
      <c r="B63" s="99">
        <v>32</v>
      </c>
      <c r="C63" s="83">
        <v>1276.2</v>
      </c>
      <c r="D63" s="87">
        <v>39.88125</v>
      </c>
      <c r="E63" s="40"/>
      <c r="F63" s="153">
        <v>2017</v>
      </c>
      <c r="G63" s="99">
        <v>11</v>
      </c>
      <c r="H63" s="83">
        <v>453.1</v>
      </c>
      <c r="I63" s="87">
        <v>41.1909090909091</v>
      </c>
      <c r="J63" s="40"/>
      <c r="K63" s="153">
        <v>2017</v>
      </c>
      <c r="L63" s="99">
        <v>2</v>
      </c>
      <c r="M63" s="83">
        <v>85.59999999999999</v>
      </c>
      <c r="N63" s="89">
        <v>42.8</v>
      </c>
      <c r="O63" s="96"/>
      <c r="P63" s="83"/>
      <c r="Q63" s="83"/>
      <c r="R63" s="84"/>
      <c r="S63" s="83"/>
      <c r="T63" s="83"/>
      <c r="U63" s="84"/>
      <c r="V63" s="83"/>
      <c r="W63" s="97"/>
    </row>
    <row r="64" ht="21.95" customHeight="1">
      <c r="A64" s="152">
        <v>2018</v>
      </c>
      <c r="B64" s="99">
        <v>40</v>
      </c>
      <c r="C64" s="83">
        <v>1633.3</v>
      </c>
      <c r="D64" s="87">
        <v>40.8325</v>
      </c>
      <c r="E64" s="40"/>
      <c r="F64" s="153">
        <v>2018</v>
      </c>
      <c r="G64" s="99">
        <v>26</v>
      </c>
      <c r="H64" s="83">
        <v>1082.3</v>
      </c>
      <c r="I64" s="87">
        <v>41.6269230769231</v>
      </c>
      <c r="J64" s="40"/>
      <c r="K64" s="153">
        <v>2018</v>
      </c>
      <c r="L64" s="99">
        <v>6</v>
      </c>
      <c r="M64" s="83">
        <v>262.1</v>
      </c>
      <c r="N64" s="89">
        <v>43.6833333333333</v>
      </c>
      <c r="O64" s="96"/>
      <c r="P64" s="83"/>
      <c r="Q64" s="83"/>
      <c r="R64" s="84"/>
      <c r="S64" s="83"/>
      <c r="T64" s="83"/>
      <c r="U64" s="84"/>
      <c r="V64" s="83"/>
      <c r="W64" s="97"/>
    </row>
    <row r="65" ht="21.95" customHeight="1">
      <c r="A65" s="152">
        <v>2019</v>
      </c>
      <c r="B65" s="99">
        <v>91</v>
      </c>
      <c r="C65" s="83">
        <v>3784.7</v>
      </c>
      <c r="D65" s="87">
        <v>41.5901098901099</v>
      </c>
      <c r="E65" s="40"/>
      <c r="F65" s="153">
        <v>2019</v>
      </c>
      <c r="G65" s="99">
        <v>70</v>
      </c>
      <c r="H65" s="83">
        <v>2960.4</v>
      </c>
      <c r="I65" s="87">
        <v>42.2914285714286</v>
      </c>
      <c r="J65" s="40"/>
      <c r="K65" s="153">
        <v>2019</v>
      </c>
      <c r="L65" s="99">
        <v>34</v>
      </c>
      <c r="M65" s="83">
        <v>1486.9</v>
      </c>
      <c r="N65" s="89">
        <v>43.7323529411765</v>
      </c>
      <c r="O65" s="96"/>
      <c r="P65" s="83"/>
      <c r="Q65" s="83"/>
      <c r="R65" s="84"/>
      <c r="S65" s="83"/>
      <c r="T65" s="83"/>
      <c r="U65" s="84"/>
      <c r="V65" s="83"/>
      <c r="W65" s="97"/>
    </row>
    <row r="66" ht="21.95" customHeight="1">
      <c r="A66" s="152">
        <v>2020</v>
      </c>
      <c r="B66" s="99">
        <v>54</v>
      </c>
      <c r="C66" s="83">
        <v>2165.4</v>
      </c>
      <c r="D66" s="87">
        <v>40.1</v>
      </c>
      <c r="E66" s="40"/>
      <c r="F66" s="153">
        <v>2020</v>
      </c>
      <c r="G66" s="99">
        <v>26</v>
      </c>
      <c r="H66" s="83">
        <v>1067.4</v>
      </c>
      <c r="I66" s="87">
        <v>41.0538461538462</v>
      </c>
      <c r="J66" s="40"/>
      <c r="K66" s="153">
        <v>2020</v>
      </c>
      <c r="L66" s="99">
        <v>3</v>
      </c>
      <c r="M66" s="83">
        <v>127.8</v>
      </c>
      <c r="N66" s="89">
        <v>42.6</v>
      </c>
      <c r="O66" s="96"/>
      <c r="P66" s="83"/>
      <c r="Q66" s="83"/>
      <c r="R66" s="84"/>
      <c r="S66" s="83"/>
      <c r="T66" s="83"/>
      <c r="U66" s="84"/>
      <c r="V66" s="83"/>
      <c r="W66" s="97"/>
    </row>
    <row r="67" ht="21.95" customHeight="1">
      <c r="A67" s="152">
        <v>2021</v>
      </c>
      <c r="B67" s="99">
        <v>23</v>
      </c>
      <c r="C67" s="83">
        <v>927.4</v>
      </c>
      <c r="D67" s="87">
        <v>40.3217391304348</v>
      </c>
      <c r="E67" s="40"/>
      <c r="F67" s="153">
        <v>2021</v>
      </c>
      <c r="G67" s="99">
        <v>14</v>
      </c>
      <c r="H67" s="83">
        <v>574.7</v>
      </c>
      <c r="I67" s="87">
        <v>41.05</v>
      </c>
      <c r="J67" s="40"/>
      <c r="K67" s="153">
        <v>2021</v>
      </c>
      <c r="L67" s="99">
        <v>2</v>
      </c>
      <c r="M67" s="83">
        <v>86.09999999999999</v>
      </c>
      <c r="N67" s="89">
        <v>43.05</v>
      </c>
      <c r="O67" s="96"/>
      <c r="P67" s="83"/>
      <c r="Q67" s="83"/>
      <c r="R67" s="84"/>
      <c r="S67" s="83"/>
      <c r="T67" s="83"/>
      <c r="U67" s="84"/>
      <c r="V67" s="83"/>
      <c r="W67" s="97"/>
    </row>
    <row r="68" ht="21.95" customHeight="1">
      <c r="A68" s="152">
        <v>2022</v>
      </c>
      <c r="B68" s="99">
        <v>32</v>
      </c>
      <c r="C68" s="83">
        <v>1298.3</v>
      </c>
      <c r="D68" s="87">
        <v>40.571875</v>
      </c>
      <c r="E68" s="40"/>
      <c r="F68" s="153">
        <v>2022</v>
      </c>
      <c r="G68" s="99">
        <v>19</v>
      </c>
      <c r="H68" s="83">
        <v>789.4</v>
      </c>
      <c r="I68" s="87">
        <v>41.5473684210526</v>
      </c>
      <c r="J68" s="40"/>
      <c r="K68" s="153">
        <v>2022</v>
      </c>
      <c r="L68" s="99">
        <v>6</v>
      </c>
      <c r="M68" s="83">
        <v>256.4</v>
      </c>
      <c r="N68" s="89">
        <v>42.7333333333333</v>
      </c>
      <c r="O68" s="96"/>
      <c r="P68" s="83"/>
      <c r="Q68" s="83"/>
      <c r="R68" s="84"/>
      <c r="S68" s="83"/>
      <c r="T68" s="83"/>
      <c r="U68" s="84"/>
      <c r="V68" s="83"/>
      <c r="W68" s="97"/>
    </row>
    <row r="69" ht="21.95" customHeight="1">
      <c r="A69" s="86"/>
      <c r="B69" s="84"/>
      <c r="C69" s="83"/>
      <c r="D69" s="87"/>
      <c r="E69" s="40"/>
      <c r="F69" s="88"/>
      <c r="G69" s="84"/>
      <c r="H69" s="83"/>
      <c r="I69" s="87"/>
      <c r="J69" s="40"/>
      <c r="K69" s="88"/>
      <c r="L69" s="84"/>
      <c r="M69" s="83"/>
      <c r="N69" s="89"/>
      <c r="O69" s="82"/>
      <c r="P69" s="83"/>
      <c r="Q69" s="83"/>
      <c r="R69" s="84"/>
      <c r="S69" s="84"/>
      <c r="T69" s="83"/>
      <c r="U69" s="83"/>
      <c r="V69" s="83"/>
      <c r="W69" s="85"/>
    </row>
    <row r="70" ht="21.95" customHeight="1">
      <c r="A70" s="86"/>
      <c r="B70" s="84"/>
      <c r="C70" s="83"/>
      <c r="D70" s="87"/>
      <c r="E70" s="40"/>
      <c r="F70" s="88"/>
      <c r="G70" s="84"/>
      <c r="H70" s="83"/>
      <c r="I70" s="87"/>
      <c r="J70" s="40"/>
      <c r="K70" s="88"/>
      <c r="L70" s="84"/>
      <c r="M70" s="83"/>
      <c r="N70" s="89"/>
      <c r="O70" s="82"/>
      <c r="P70" s="83"/>
      <c r="Q70" s="83"/>
      <c r="R70" s="84"/>
      <c r="S70" s="84"/>
      <c r="T70" s="83"/>
      <c r="U70" s="83"/>
      <c r="V70" s="83"/>
      <c r="W70" s="85"/>
    </row>
    <row r="71" ht="21.95" customHeight="1">
      <c r="A71" s="86"/>
      <c r="B71" s="84"/>
      <c r="C71" s="83"/>
      <c r="D71" s="87"/>
      <c r="E71" s="40"/>
      <c r="F71" s="88"/>
      <c r="G71" s="84"/>
      <c r="H71" s="83"/>
      <c r="I71" s="87"/>
      <c r="J71" s="40"/>
      <c r="K71" s="88"/>
      <c r="L71" s="84"/>
      <c r="M71" s="83"/>
      <c r="N71" s="89"/>
      <c r="O71" s="82"/>
      <c r="P71" s="83"/>
      <c r="Q71" s="83"/>
      <c r="R71" s="84"/>
      <c r="S71" s="84"/>
      <c r="T71" s="83"/>
      <c r="U71" s="83"/>
      <c r="V71" s="83"/>
      <c r="W71" s="85"/>
    </row>
    <row r="72" ht="21.95" customHeight="1">
      <c r="A72" s="86"/>
      <c r="B72" s="84"/>
      <c r="C72" s="83"/>
      <c r="D72" s="87"/>
      <c r="E72" s="40"/>
      <c r="F72" s="88"/>
      <c r="G72" s="84"/>
      <c r="H72" s="83"/>
      <c r="I72" s="87"/>
      <c r="J72" s="40"/>
      <c r="K72" s="88"/>
      <c r="L72" s="84"/>
      <c r="M72" s="83"/>
      <c r="N72" s="89"/>
      <c r="O72" s="82"/>
      <c r="P72" s="83"/>
      <c r="Q72" s="83"/>
      <c r="R72" s="84"/>
      <c r="S72" s="84"/>
      <c r="T72" s="83"/>
      <c r="U72" s="83"/>
      <c r="V72" s="83"/>
      <c r="W72" s="85"/>
    </row>
    <row r="73" ht="21.95" customHeight="1">
      <c r="A73" s="86"/>
      <c r="B73" s="84"/>
      <c r="C73" s="83"/>
      <c r="D73" s="87"/>
      <c r="E73" s="40"/>
      <c r="F73" s="88"/>
      <c r="G73" s="84"/>
      <c r="H73" s="83"/>
      <c r="I73" s="87"/>
      <c r="J73" s="40"/>
      <c r="K73" s="88"/>
      <c r="L73" s="84"/>
      <c r="M73" s="83"/>
      <c r="N73" s="89"/>
      <c r="O73" s="82"/>
      <c r="P73" s="83"/>
      <c r="Q73" s="83"/>
      <c r="R73" s="84"/>
      <c r="S73" s="84"/>
      <c r="T73" s="83"/>
      <c r="U73" s="83"/>
      <c r="V73" s="83"/>
      <c r="W73" s="85"/>
    </row>
    <row r="74" ht="21.95" customHeight="1">
      <c r="A74" s="86"/>
      <c r="B74" s="84"/>
      <c r="C74" s="83"/>
      <c r="D74" s="87"/>
      <c r="E74" s="40"/>
      <c r="F74" s="88"/>
      <c r="G74" s="84"/>
      <c r="H74" s="83"/>
      <c r="I74" s="87"/>
      <c r="J74" s="40"/>
      <c r="K74" s="88"/>
      <c r="L74" s="84"/>
      <c r="M74" s="83"/>
      <c r="N74" s="89"/>
      <c r="O74" s="82"/>
      <c r="P74" s="83"/>
      <c r="Q74" s="83"/>
      <c r="R74" s="84"/>
      <c r="S74" s="84"/>
      <c r="T74" s="83"/>
      <c r="U74" s="83"/>
      <c r="V74" s="83"/>
      <c r="W74" s="85"/>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90"/>
      <c r="E87" s="40"/>
      <c r="F87" s="88"/>
      <c r="G87" s="84"/>
      <c r="H87" s="83"/>
      <c r="I87" s="90"/>
      <c r="J87" s="40"/>
      <c r="K87" s="88"/>
      <c r="L87" s="84"/>
      <c r="M87" s="83"/>
      <c r="N87" s="91"/>
      <c r="O87" s="82"/>
      <c r="P87" s="83"/>
      <c r="Q87" s="83"/>
      <c r="R87" s="84"/>
      <c r="S87" s="84"/>
      <c r="T87" s="83"/>
      <c r="U87" s="83"/>
      <c r="V87" s="83"/>
      <c r="W87" s="85"/>
    </row>
    <row r="88" ht="21.95" customHeight="1">
      <c r="A88" s="86"/>
      <c r="B88" s="84"/>
      <c r="C88" s="83"/>
      <c r="D88" s="87"/>
      <c r="E88" s="40"/>
      <c r="F88" s="88"/>
      <c r="G88" s="84"/>
      <c r="H88" s="83"/>
      <c r="I88" s="90"/>
      <c r="J88" s="40"/>
      <c r="K88" s="88"/>
      <c r="L88" s="84"/>
      <c r="M88" s="83"/>
      <c r="N88" s="91"/>
      <c r="O88" s="82"/>
      <c r="P88" s="83"/>
      <c r="Q88" s="83"/>
      <c r="R88" s="84"/>
      <c r="S88" s="84"/>
      <c r="T88" s="83"/>
      <c r="U88" s="83"/>
      <c r="V88" s="83"/>
      <c r="W88" s="85"/>
    </row>
    <row r="89" ht="21.95" customHeight="1">
      <c r="A89" t="s" s="92">
        <v>78</v>
      </c>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t="s" s="93">
        <v>67</v>
      </c>
      <c r="B90" s="94"/>
      <c r="C90" s="83"/>
      <c r="D90" s="87"/>
      <c r="E90" s="40"/>
      <c r="F90" t="s" s="95">
        <v>67</v>
      </c>
      <c r="G90" s="94"/>
      <c r="H90" s="83"/>
      <c r="I90" s="87"/>
      <c r="J90" s="40"/>
      <c r="K90" t="s" s="95">
        <v>67</v>
      </c>
      <c r="L90" s="94"/>
      <c r="M90" s="83"/>
      <c r="N90" s="89"/>
      <c r="O90" s="96"/>
      <c r="P90" s="83"/>
      <c r="Q90" s="83"/>
      <c r="R90" s="84"/>
      <c r="S90" s="83"/>
      <c r="T90" s="83"/>
      <c r="U90" s="84"/>
      <c r="V90" s="83"/>
      <c r="W90" s="97"/>
    </row>
    <row r="91" ht="21.95" customHeight="1">
      <c r="A91" t="s" s="98">
        <v>79</v>
      </c>
      <c r="B91" s="99">
        <f>AVERAGE(B32:B41)</f>
        <v>42.1</v>
      </c>
      <c r="C91" s="83">
        <f>AVERAGE(C32:C41)</f>
        <v>1696</v>
      </c>
      <c r="D91" s="87">
        <f>AVERAGE(D32:D41)</f>
        <v>40.2410147913259</v>
      </c>
      <c r="E91" s="40"/>
      <c r="F91" t="s" s="100">
        <v>79</v>
      </c>
      <c r="G91" s="99">
        <f>AVERAGE(G32:G41)</f>
        <v>22.7</v>
      </c>
      <c r="H91" s="83">
        <f>AVERAGE(H32:H41)</f>
        <v>934.03</v>
      </c>
      <c r="I91" s="87">
        <f>AVERAGE(I32:I41)</f>
        <v>41.0821356475593</v>
      </c>
      <c r="J91" s="40"/>
      <c r="K91" t="s" s="100">
        <v>79</v>
      </c>
      <c r="L91" s="99">
        <f>AVERAGE(L32:L41)</f>
        <v>4.2</v>
      </c>
      <c r="M91" s="83">
        <f>AVERAGE(M32:M41)</f>
        <v>180.69</v>
      </c>
      <c r="N91" s="89">
        <f>AVERAGE(N32:N41)</f>
        <v>43.0304320987654</v>
      </c>
      <c r="O91" s="96"/>
      <c r="P91" s="83"/>
      <c r="Q91" s="83"/>
      <c r="R91" s="84"/>
      <c r="S91" s="83"/>
      <c r="T91" s="83"/>
      <c r="U91" s="84"/>
      <c r="V91" s="83"/>
      <c r="W91" s="97"/>
    </row>
    <row r="92" ht="21.95" customHeight="1">
      <c r="A92" t="s" s="98">
        <v>80</v>
      </c>
      <c r="B92" s="83">
        <f>AVERAGE(B43:B52)</f>
        <v>30.3</v>
      </c>
      <c r="C92" s="83">
        <f>AVERAGE(C43:C52)</f>
        <v>1211.27</v>
      </c>
      <c r="D92" s="87">
        <f>AVERAGE(D43:D52)</f>
        <v>39.9460315333052</v>
      </c>
      <c r="E92" s="40"/>
      <c r="F92" t="s" s="100">
        <v>80</v>
      </c>
      <c r="G92" s="83">
        <f>AVERAGE(G43:G52)</f>
        <v>13.1</v>
      </c>
      <c r="H92" s="83">
        <f>AVERAGE(H43:H52)</f>
        <v>536.27</v>
      </c>
      <c r="I92" s="87">
        <f>AVERAGE(I43:I52)</f>
        <v>40.8578244353685</v>
      </c>
      <c r="J92" s="40"/>
      <c r="K92" t="s" s="100">
        <v>80</v>
      </c>
      <c r="L92" s="83">
        <f>AVERAGE(L43:L52)</f>
        <v>1</v>
      </c>
      <c r="M92" s="83">
        <f>AVERAGE(M43:M52)</f>
        <v>42.94</v>
      </c>
      <c r="N92" s="89">
        <f>AVERAGE(N43:N52)</f>
        <v>42.9041666666667</v>
      </c>
      <c r="O92" s="96"/>
      <c r="P92" s="83"/>
      <c r="Q92" s="83"/>
      <c r="R92" s="84"/>
      <c r="S92" s="83"/>
      <c r="T92" s="83"/>
      <c r="U92" s="84"/>
      <c r="V92" s="83"/>
      <c r="W92" s="97"/>
    </row>
    <row r="93" ht="21.95" customHeight="1">
      <c r="A93" t="s" s="101">
        <v>81</v>
      </c>
      <c r="B93" s="84"/>
      <c r="C93" s="84"/>
      <c r="D93" s="90"/>
      <c r="E93" s="40"/>
      <c r="F93" t="s" s="102">
        <v>81</v>
      </c>
      <c r="G93" s="84"/>
      <c r="H93" s="84"/>
      <c r="I93" s="90"/>
      <c r="J93" s="40"/>
      <c r="K93" t="s" s="102">
        <v>81</v>
      </c>
      <c r="L93" s="84"/>
      <c r="M93" s="84"/>
      <c r="N93" s="91"/>
      <c r="O93" s="96"/>
      <c r="P93" s="83"/>
      <c r="Q93" s="83"/>
      <c r="R93" s="84"/>
      <c r="S93" s="83"/>
      <c r="T93" s="83"/>
      <c r="U93" s="84"/>
      <c r="V93" s="83"/>
      <c r="W93" s="97"/>
    </row>
    <row r="94" ht="21.95" customHeight="1">
      <c r="A94" t="s" s="103">
        <v>82</v>
      </c>
      <c r="B94" s="83">
        <f>AVERAGE(B45:B54)</f>
        <v>31.9</v>
      </c>
      <c r="C94" s="83">
        <f>AVERAGE(C45:C54)</f>
        <v>1276</v>
      </c>
      <c r="D94" s="87">
        <f>AVERAGE(D45:D54)</f>
        <v>39.9654483750156</v>
      </c>
      <c r="E94" s="40"/>
      <c r="F94" t="s" s="104">
        <v>82</v>
      </c>
      <c r="G94" s="83">
        <f>AVERAGE(G45:G54)</f>
        <v>14.6</v>
      </c>
      <c r="H94" s="83">
        <f>AVERAGE(H45:H54)</f>
        <v>596.98</v>
      </c>
      <c r="I94" s="87">
        <f>AVERAGE(I45:I54)</f>
        <v>40.8564716215157</v>
      </c>
      <c r="J94" s="40"/>
      <c r="K94" t="s" s="104">
        <v>82</v>
      </c>
      <c r="L94" s="83">
        <f>AVERAGE(L45:L54)</f>
        <v>0.9</v>
      </c>
      <c r="M94" s="83">
        <f>AVERAGE(M45:M54)</f>
        <v>38.4</v>
      </c>
      <c r="N94" s="89">
        <f>AVERAGE(N45:N54)</f>
        <v>42.7533333333333</v>
      </c>
      <c r="O94" s="96"/>
      <c r="P94" s="83"/>
      <c r="Q94" s="83"/>
      <c r="R94" s="84"/>
      <c r="S94" s="83"/>
      <c r="T94" s="83"/>
      <c r="U94" s="84"/>
      <c r="V94" s="83"/>
      <c r="W94" s="97"/>
    </row>
    <row r="95" ht="21.95" customHeight="1">
      <c r="A95" t="s" s="103">
        <v>83</v>
      </c>
      <c r="B95" s="83">
        <f>AVERAGE(B56:B65)</f>
        <v>46.4</v>
      </c>
      <c r="C95" s="83">
        <f>AVERAGE(C56:C65)</f>
        <v>1888.72</v>
      </c>
      <c r="D95" s="87">
        <f>AVERAGE(D56:D65)</f>
        <v>40.5833105658994</v>
      </c>
      <c r="E95" s="40"/>
      <c r="F95" t="s" s="104">
        <v>83</v>
      </c>
      <c r="G95" s="83">
        <f>AVERAGE(G56:G65)</f>
        <v>28</v>
      </c>
      <c r="H95" s="83">
        <f>AVERAGE(H56:H65)</f>
        <v>1166.98</v>
      </c>
      <c r="I95" s="87">
        <f>AVERAGE(I56:I65)</f>
        <v>41.5065241904295</v>
      </c>
      <c r="J95" s="40"/>
      <c r="K95" t="s" s="104">
        <v>83</v>
      </c>
      <c r="L95" s="83">
        <f>AVERAGE(L56:L65)</f>
        <v>8.800000000000001</v>
      </c>
      <c r="M95" s="83">
        <f>AVERAGE(M56:M65)</f>
        <v>381.71</v>
      </c>
      <c r="N95" s="89">
        <f>AVERAGE(N56:N65)</f>
        <v>43.0694614845938</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72</v>
      </c>
      <c r="B97" s="84"/>
      <c r="C97" s="84"/>
      <c r="D97" s="90"/>
      <c r="E97" s="40"/>
      <c r="F97" t="s" s="95">
        <v>72</v>
      </c>
      <c r="G97" s="84"/>
      <c r="H97" s="84"/>
      <c r="I97" s="90"/>
      <c r="J97" s="40"/>
      <c r="K97" t="s" s="95">
        <v>72</v>
      </c>
      <c r="L97" s="84"/>
      <c r="M97" s="84"/>
      <c r="N97" s="91"/>
      <c r="O97" s="96"/>
      <c r="P97" s="83"/>
      <c r="Q97" s="83"/>
      <c r="R97" s="84"/>
      <c r="S97" s="83"/>
      <c r="T97" s="83"/>
      <c r="U97" s="84"/>
      <c r="V97" s="83"/>
      <c r="W97" s="97"/>
    </row>
    <row r="98" ht="21.95" customHeight="1">
      <c r="A98" t="s" s="98">
        <v>79</v>
      </c>
      <c r="B98" s="83">
        <f>AVERAGE(B37:B41)</f>
        <v>40.4</v>
      </c>
      <c r="C98" s="83">
        <f>AVERAGE(C37:C41)</f>
        <v>1628.38</v>
      </c>
      <c r="D98" s="87">
        <f>AVERAGE(D37:D41)</f>
        <v>40.278642781281</v>
      </c>
      <c r="E98" s="40"/>
      <c r="F98" t="s" s="100">
        <v>79</v>
      </c>
      <c r="G98" s="83">
        <f>AVERAGE(G37:G41)</f>
        <v>21</v>
      </c>
      <c r="H98" s="83">
        <f>AVERAGE(H37:H41)</f>
        <v>866.78</v>
      </c>
      <c r="I98" s="87">
        <f>AVERAGE(I37:I41)</f>
        <v>41.2376691445809</v>
      </c>
      <c r="J98" s="40"/>
      <c r="K98" t="s" s="100">
        <v>79</v>
      </c>
      <c r="L98" s="83">
        <f>AVERAGE(L37:L41)</f>
        <v>4.8</v>
      </c>
      <c r="M98" s="83">
        <f>AVERAGE(M37:M41)</f>
        <v>206.58</v>
      </c>
      <c r="N98" s="89">
        <f>AVERAGE(N37:N41)</f>
        <v>43.1507777777778</v>
      </c>
      <c r="O98" s="96"/>
      <c r="P98" s="83"/>
      <c r="Q98" s="83"/>
      <c r="R98" s="84"/>
      <c r="S98" s="83"/>
      <c r="T98" s="83"/>
      <c r="U98" s="84"/>
      <c r="V98" s="83"/>
      <c r="W98" s="97"/>
    </row>
    <row r="99" ht="21.95" customHeight="1">
      <c r="A99" t="s" s="98">
        <v>80</v>
      </c>
      <c r="B99" s="83">
        <f>AVERAGE(B43:B47)</f>
        <v>26.6</v>
      </c>
      <c r="C99" s="83">
        <f>AVERAGE(C43:C47)</f>
        <v>1066.06</v>
      </c>
      <c r="D99" s="87">
        <f>AVERAGE(D43:D47)</f>
        <v>39.9981959608479</v>
      </c>
      <c r="E99" s="40"/>
      <c r="F99" t="s" s="100">
        <v>80</v>
      </c>
      <c r="G99" s="83">
        <f>AVERAGE(G43:G47)</f>
        <v>12</v>
      </c>
      <c r="H99" s="83">
        <f>AVERAGE(H43:H47)</f>
        <v>492.8</v>
      </c>
      <c r="I99" s="87">
        <f>AVERAGE(I43:I47)</f>
        <v>40.8974388944389</v>
      </c>
      <c r="J99" s="40"/>
      <c r="K99" t="s" s="100">
        <v>80</v>
      </c>
      <c r="L99" s="83">
        <f>AVERAGE(L43:L47)</f>
        <v>1.4</v>
      </c>
      <c r="M99" s="83">
        <f>AVERAGE(M43:M47)</f>
        <v>60.36</v>
      </c>
      <c r="N99" s="89">
        <f>AVERAGE(N43:N47)</f>
        <v>43.2333333333334</v>
      </c>
      <c r="O99" s="96"/>
      <c r="P99" s="83"/>
      <c r="Q99" s="83"/>
      <c r="R99" s="84"/>
      <c r="S99" s="83"/>
      <c r="T99" s="83"/>
      <c r="U99" s="84"/>
      <c r="V99" s="83"/>
      <c r="W99" s="97"/>
    </row>
    <row r="100" ht="21.95" customHeight="1">
      <c r="A100" t="s" s="101">
        <v>81</v>
      </c>
      <c r="B100" s="84"/>
      <c r="C100" s="84"/>
      <c r="D100" s="90"/>
      <c r="E100" s="40"/>
      <c r="F100" t="s" s="102">
        <v>81</v>
      </c>
      <c r="G100" s="84"/>
      <c r="H100" s="84"/>
      <c r="I100" s="90"/>
      <c r="J100" s="40"/>
      <c r="K100" t="s" s="102">
        <v>81</v>
      </c>
      <c r="L100" s="84"/>
      <c r="M100" s="84"/>
      <c r="N100" s="91"/>
      <c r="O100" s="96"/>
      <c r="P100" s="83"/>
      <c r="Q100" s="83"/>
      <c r="R100" s="84"/>
      <c r="S100" s="83"/>
      <c r="T100" s="83"/>
      <c r="U100" s="84"/>
      <c r="V100" s="83"/>
      <c r="W100" s="97"/>
    </row>
    <row r="101" ht="21.95" customHeight="1">
      <c r="A101" t="s" s="103">
        <v>82</v>
      </c>
      <c r="B101" s="83">
        <f>AVERAGE(B50:B54)</f>
        <v>42.8</v>
      </c>
      <c r="C101" s="83">
        <f>AVERAGE(C50:C54)</f>
        <v>1713.72</v>
      </c>
      <c r="D101" s="87">
        <f>AVERAGE(D50:D54)</f>
        <v>40.0125055673009</v>
      </c>
      <c r="E101" s="40"/>
      <c r="F101" t="s" s="104">
        <v>82</v>
      </c>
      <c r="G101" s="83">
        <f>AVERAGE(G50:G54)</f>
        <v>20.8</v>
      </c>
      <c r="H101" s="83">
        <f>AVERAGE(H50:H54)</f>
        <v>850.54</v>
      </c>
      <c r="I101" s="87">
        <f>AVERAGE(I50:I54)</f>
        <v>40.8561611917494</v>
      </c>
      <c r="J101" s="40"/>
      <c r="K101" t="s" s="104">
        <v>82</v>
      </c>
      <c r="L101" s="83">
        <f>AVERAGE(L50:L54)</f>
        <v>1.4</v>
      </c>
      <c r="M101" s="83">
        <f>AVERAGE(M50:M54)</f>
        <v>59.58</v>
      </c>
      <c r="N101" s="89">
        <f>AVERAGE(N50:N54)</f>
        <v>42.5555555555556</v>
      </c>
      <c r="O101" s="96"/>
      <c r="P101" s="83"/>
      <c r="Q101" s="83"/>
      <c r="R101" s="84"/>
      <c r="S101" s="83"/>
      <c r="T101" s="83"/>
      <c r="U101" s="84"/>
      <c r="V101" s="83"/>
      <c r="W101" s="97"/>
    </row>
    <row r="102" ht="21.95" customHeight="1">
      <c r="A102" t="s" s="103">
        <v>83</v>
      </c>
      <c r="B102" s="83">
        <f>AVERAGE(B56:B60)</f>
        <v>41.6</v>
      </c>
      <c r="C102" s="83">
        <f>AVERAGE(C56:C60)</f>
        <v>1688</v>
      </c>
      <c r="D102" s="87">
        <f>AVERAGE(D56:D60)</f>
        <v>40.5710309719587</v>
      </c>
      <c r="E102" s="40"/>
      <c r="F102" t="s" s="104">
        <v>83</v>
      </c>
      <c r="G102" s="83">
        <f>AVERAGE(G56:G60)</f>
        <v>23.2</v>
      </c>
      <c r="H102" s="83">
        <f>AVERAGE(H56:H60)</f>
        <v>965.96</v>
      </c>
      <c r="I102" s="87">
        <f>AVERAGE(I56:I60)</f>
        <v>41.5551183109289</v>
      </c>
      <c r="J102" s="40"/>
      <c r="K102" t="s" s="104">
        <v>83</v>
      </c>
      <c r="L102" s="83">
        <f>AVERAGE(L56:L60)</f>
        <v>7</v>
      </c>
      <c r="M102" s="83">
        <f>AVERAGE(M56:M60)</f>
        <v>302.82</v>
      </c>
      <c r="N102" s="89">
        <f>AVERAGE(N56:N60)</f>
        <v>43.0899523809524</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84</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85</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9.xml><?xml version="1.0" encoding="utf-8"?>
<worksheet xmlns:r="http://schemas.openxmlformats.org/officeDocument/2006/relationships" xmlns="http://schemas.openxmlformats.org/spreadsheetml/2006/main">
  <dimension ref="A1:W108"/>
  <sheetViews>
    <sheetView workbookViewId="0" showGridLines="0" defaultGridColor="1"/>
  </sheetViews>
  <sheetFormatPr defaultColWidth="16.3333" defaultRowHeight="19.9" customHeight="1" outlineLevelRow="0" outlineLevelCol="0"/>
  <cols>
    <col min="1" max="1" width="10" style="268" customWidth="1"/>
    <col min="2" max="4" width="12.1719" style="268" customWidth="1"/>
    <col min="5" max="5" width="1.35156" style="268" customWidth="1"/>
    <col min="6" max="6" width="10" style="268" customWidth="1"/>
    <col min="7" max="9" width="12.1719" style="268" customWidth="1"/>
    <col min="10" max="10" width="1.35156" style="268" customWidth="1"/>
    <col min="11" max="11" width="10" style="268" customWidth="1"/>
    <col min="12" max="14" width="12.1719" style="268" customWidth="1"/>
    <col min="15" max="15" width="10.8516" style="268" customWidth="1"/>
    <col min="16" max="17" width="6.5" style="268" customWidth="1"/>
    <col min="18" max="18" width="10.8516" style="268" customWidth="1"/>
    <col min="19" max="20" width="6.5" style="268" customWidth="1"/>
    <col min="21" max="21" width="10.8516" style="268" customWidth="1"/>
    <col min="22" max="23" width="6.5" style="268" customWidth="1"/>
    <col min="24" max="16384" width="16.3516" style="268" customWidth="1"/>
  </cols>
  <sheetData>
    <row r="1" ht="63.8" customHeight="1">
      <c r="A1" t="s" s="134">
        <v>271</v>
      </c>
      <c r="B1" t="s" s="191">
        <v>40</v>
      </c>
      <c r="C1" t="s" s="191">
        <v>41</v>
      </c>
      <c r="D1" t="s" s="192">
        <v>42</v>
      </c>
      <c r="E1" s="29"/>
      <c r="F1" t="s" s="137">
        <v>272</v>
      </c>
      <c r="G1" t="s" s="191">
        <v>44</v>
      </c>
      <c r="H1" t="s" s="191">
        <v>45</v>
      </c>
      <c r="I1" t="s" s="192">
        <v>46</v>
      </c>
      <c r="J1" s="29"/>
      <c r="K1" t="s" s="137">
        <v>273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1954</v>
      </c>
      <c r="B3" s="99">
        <v>30</v>
      </c>
      <c r="C3" s="83">
        <v>840</v>
      </c>
      <c r="D3" s="87">
        <v>28</v>
      </c>
      <c r="E3" s="40"/>
      <c r="F3" s="153">
        <v>1954</v>
      </c>
      <c r="G3" s="99">
        <v>14</v>
      </c>
      <c r="H3" s="83">
        <v>436.3</v>
      </c>
      <c r="I3" s="87">
        <v>31.1642857142857</v>
      </c>
      <c r="J3" s="40"/>
      <c r="K3" s="153">
        <v>1954</v>
      </c>
      <c r="L3" s="99">
        <v>4</v>
      </c>
      <c r="M3" s="83">
        <v>144.6</v>
      </c>
      <c r="N3" s="89">
        <v>36.15</v>
      </c>
      <c r="O3" s="155"/>
      <c r="P3" s="129"/>
      <c r="Q3" s="97"/>
      <c r="R3" s="156"/>
      <c r="S3" s="129"/>
      <c r="T3" s="97"/>
      <c r="U3" s="156"/>
      <c r="V3" s="129"/>
      <c r="W3" s="97"/>
    </row>
    <row r="4" ht="21.95" customHeight="1">
      <c r="A4" s="152">
        <v>1955</v>
      </c>
      <c r="B4" s="99">
        <v>35</v>
      </c>
      <c r="C4" s="83">
        <v>973.8</v>
      </c>
      <c r="D4" s="87">
        <v>27.8228571428571</v>
      </c>
      <c r="E4" s="40"/>
      <c r="F4" s="153">
        <v>1955</v>
      </c>
      <c r="G4" s="99">
        <v>21</v>
      </c>
      <c r="H4" s="83">
        <v>613.1</v>
      </c>
      <c r="I4" s="87">
        <v>29.1952380952381</v>
      </c>
      <c r="J4" s="40"/>
      <c r="K4" s="153">
        <v>1955</v>
      </c>
      <c r="L4" s="99">
        <v>4</v>
      </c>
      <c r="M4" s="83">
        <v>134.7</v>
      </c>
      <c r="N4" s="89">
        <v>33.675</v>
      </c>
      <c r="O4" s="155"/>
      <c r="P4" s="129"/>
      <c r="Q4" s="97"/>
      <c r="R4" s="156"/>
      <c r="S4" s="129"/>
      <c r="T4" s="97"/>
      <c r="U4" s="156"/>
      <c r="V4" s="129"/>
      <c r="W4" s="97"/>
    </row>
    <row r="5" ht="21.95" customHeight="1">
      <c r="A5" s="152">
        <v>1956</v>
      </c>
      <c r="B5" s="99">
        <v>20</v>
      </c>
      <c r="C5" s="83">
        <v>553.9</v>
      </c>
      <c r="D5" s="87">
        <v>27.695</v>
      </c>
      <c r="E5" s="40"/>
      <c r="F5" s="153">
        <v>1956</v>
      </c>
      <c r="G5" s="99">
        <v>10</v>
      </c>
      <c r="H5" s="83">
        <v>298.2</v>
      </c>
      <c r="I5" s="87">
        <v>29.82</v>
      </c>
      <c r="J5" s="40"/>
      <c r="K5" s="153">
        <v>1956</v>
      </c>
      <c r="L5" s="99">
        <v>2</v>
      </c>
      <c r="M5" s="83">
        <v>67.2</v>
      </c>
      <c r="N5" s="89">
        <v>33.6</v>
      </c>
      <c r="O5" s="155"/>
      <c r="P5" s="129"/>
      <c r="Q5" s="97"/>
      <c r="R5" s="156"/>
      <c r="S5" s="129"/>
      <c r="T5" s="97"/>
      <c r="U5" s="156"/>
      <c r="V5" s="129"/>
      <c r="W5" s="97"/>
    </row>
    <row r="6" ht="21.95" customHeight="1">
      <c r="A6" s="152">
        <v>1957</v>
      </c>
      <c r="B6" s="99">
        <v>28</v>
      </c>
      <c r="C6" s="83">
        <v>785.1</v>
      </c>
      <c r="D6" s="87">
        <v>28.0392857142857</v>
      </c>
      <c r="E6" s="40"/>
      <c r="F6" s="153">
        <v>1957</v>
      </c>
      <c r="G6" s="99">
        <v>15</v>
      </c>
      <c r="H6" s="83">
        <v>458.8</v>
      </c>
      <c r="I6" s="87">
        <v>30.5866666666667</v>
      </c>
      <c r="J6" s="40"/>
      <c r="K6" s="153">
        <v>1957</v>
      </c>
      <c r="L6" s="99">
        <v>5</v>
      </c>
      <c r="M6" s="83">
        <v>166.7</v>
      </c>
      <c r="N6" s="89">
        <v>33.34</v>
      </c>
      <c r="O6" s="155"/>
      <c r="P6" s="129"/>
      <c r="Q6" s="97"/>
      <c r="R6" s="156"/>
      <c r="S6" s="129"/>
      <c r="T6" s="97"/>
      <c r="U6" s="156"/>
      <c r="V6" s="129"/>
      <c r="W6" s="97"/>
    </row>
    <row r="7" ht="21.95" customHeight="1">
      <c r="A7" s="152">
        <v>1958</v>
      </c>
      <c r="B7" s="99">
        <v>31</v>
      </c>
      <c r="C7" s="83">
        <v>857.3</v>
      </c>
      <c r="D7" s="87">
        <v>27.6548387096774</v>
      </c>
      <c r="E7" s="40"/>
      <c r="F7" s="153">
        <v>1958</v>
      </c>
      <c r="G7" s="99">
        <v>17</v>
      </c>
      <c r="H7" s="83">
        <v>497.5</v>
      </c>
      <c r="I7" s="87">
        <v>29.2647058823529</v>
      </c>
      <c r="J7" s="40"/>
      <c r="K7" s="153">
        <v>1958</v>
      </c>
      <c r="L7" s="99">
        <v>3</v>
      </c>
      <c r="M7" s="83">
        <v>97.2</v>
      </c>
      <c r="N7" s="89">
        <v>32.4</v>
      </c>
      <c r="O7" s="155"/>
      <c r="P7" s="129"/>
      <c r="Q7" s="97"/>
      <c r="R7" s="156"/>
      <c r="S7" s="129"/>
      <c r="T7" s="97"/>
      <c r="U7" s="156"/>
      <c r="V7" s="129"/>
      <c r="W7" s="97"/>
    </row>
    <row r="8" ht="21.95" customHeight="1">
      <c r="A8" s="152">
        <v>1959</v>
      </c>
      <c r="B8" s="99">
        <v>38</v>
      </c>
      <c r="C8" s="83">
        <v>1070.9</v>
      </c>
      <c r="D8" s="87">
        <v>28.1815789473684</v>
      </c>
      <c r="E8" s="40"/>
      <c r="F8" s="153">
        <v>1959</v>
      </c>
      <c r="G8" s="99">
        <v>18</v>
      </c>
      <c r="H8" s="83">
        <v>560.1</v>
      </c>
      <c r="I8" s="87">
        <v>31.1166666666667</v>
      </c>
      <c r="J8" s="40"/>
      <c r="K8" s="153">
        <v>1959</v>
      </c>
      <c r="L8" s="99">
        <v>5</v>
      </c>
      <c r="M8" s="83">
        <v>181.8</v>
      </c>
      <c r="N8" s="89">
        <v>36.36</v>
      </c>
      <c r="O8" s="155"/>
      <c r="P8" s="129"/>
      <c r="Q8" s="97"/>
      <c r="R8" s="156"/>
      <c r="S8" s="129"/>
      <c r="T8" s="97"/>
      <c r="U8" s="156"/>
      <c r="V8" s="129"/>
      <c r="W8" s="97"/>
    </row>
    <row r="9" ht="21.95" customHeight="1">
      <c r="A9" s="152">
        <v>1960</v>
      </c>
      <c r="B9" s="99">
        <v>40</v>
      </c>
      <c r="C9" s="83">
        <v>1139</v>
      </c>
      <c r="D9" s="87">
        <v>28.475</v>
      </c>
      <c r="E9" s="40"/>
      <c r="F9" s="153">
        <v>1960</v>
      </c>
      <c r="G9" s="99">
        <v>20</v>
      </c>
      <c r="H9" s="83">
        <v>628.9</v>
      </c>
      <c r="I9" s="87">
        <v>31.445</v>
      </c>
      <c r="J9" s="40"/>
      <c r="K9" s="153">
        <v>1960</v>
      </c>
      <c r="L9" s="99">
        <v>9</v>
      </c>
      <c r="M9" s="83">
        <v>309.8</v>
      </c>
      <c r="N9" s="89">
        <v>34.4222222222222</v>
      </c>
      <c r="O9" s="155"/>
      <c r="P9" s="129"/>
      <c r="Q9" s="97"/>
      <c r="R9" s="156"/>
      <c r="S9" s="129"/>
      <c r="T9" s="97"/>
      <c r="U9" s="156"/>
      <c r="V9" s="129"/>
      <c r="W9" s="97"/>
    </row>
    <row r="10" ht="21.95" customHeight="1">
      <c r="A10" s="152">
        <v>1961</v>
      </c>
      <c r="B10" s="99">
        <v>55</v>
      </c>
      <c r="C10" s="83">
        <v>1517</v>
      </c>
      <c r="D10" s="87">
        <v>27.5818181818182</v>
      </c>
      <c r="E10" s="40"/>
      <c r="F10" s="153">
        <v>1961</v>
      </c>
      <c r="G10" s="99">
        <v>26</v>
      </c>
      <c r="H10" s="83">
        <v>784.6</v>
      </c>
      <c r="I10" s="87">
        <v>30.1769230769231</v>
      </c>
      <c r="J10" s="40"/>
      <c r="K10" s="153">
        <v>1961</v>
      </c>
      <c r="L10" s="99">
        <v>7</v>
      </c>
      <c r="M10" s="83">
        <v>235.8</v>
      </c>
      <c r="N10" s="89">
        <v>33.6857142857143</v>
      </c>
      <c r="O10" s="155"/>
      <c r="P10" s="129"/>
      <c r="Q10" s="97"/>
      <c r="R10" s="156"/>
      <c r="S10" s="129"/>
      <c r="T10" s="97"/>
      <c r="U10" s="156"/>
      <c r="V10" s="129"/>
      <c r="W10" s="97"/>
    </row>
    <row r="11" ht="21.95" customHeight="1">
      <c r="A11" s="152">
        <v>1962</v>
      </c>
      <c r="B11" s="99">
        <v>37</v>
      </c>
      <c r="C11" s="83">
        <v>1018.8</v>
      </c>
      <c r="D11" s="87">
        <v>27.5351351351351</v>
      </c>
      <c r="E11" s="40"/>
      <c r="F11" s="153">
        <v>1962</v>
      </c>
      <c r="G11" s="99">
        <v>18</v>
      </c>
      <c r="H11" s="83">
        <v>538.9</v>
      </c>
      <c r="I11" s="87">
        <v>29.9388888888889</v>
      </c>
      <c r="J11" s="40"/>
      <c r="K11" s="153">
        <v>1962</v>
      </c>
      <c r="L11" s="99">
        <v>4</v>
      </c>
      <c r="M11" s="83">
        <v>135.9</v>
      </c>
      <c r="N11" s="89">
        <v>33.975</v>
      </c>
      <c r="O11" s="155"/>
      <c r="P11" s="129"/>
      <c r="Q11" s="97"/>
      <c r="R11" s="156"/>
      <c r="S11" s="129"/>
      <c r="T11" s="97"/>
      <c r="U11" s="156"/>
      <c r="V11" s="129"/>
      <c r="W11" s="97"/>
    </row>
    <row r="12" ht="21.95" customHeight="1">
      <c r="A12" s="152">
        <v>1963</v>
      </c>
      <c r="B12" s="99">
        <v>36</v>
      </c>
      <c r="C12" s="83">
        <v>988.7</v>
      </c>
      <c r="D12" s="87">
        <v>27.4638888888889</v>
      </c>
      <c r="E12" s="40"/>
      <c r="F12" s="153">
        <v>1963</v>
      </c>
      <c r="G12" s="99">
        <v>18</v>
      </c>
      <c r="H12" s="83">
        <v>530</v>
      </c>
      <c r="I12" s="87">
        <v>29.4444444444444</v>
      </c>
      <c r="J12" s="40"/>
      <c r="K12" s="153">
        <v>1963</v>
      </c>
      <c r="L12" s="99">
        <v>1</v>
      </c>
      <c r="M12" s="83">
        <v>33.8</v>
      </c>
      <c r="N12" s="89">
        <v>33.8</v>
      </c>
      <c r="O12" s="155"/>
      <c r="P12" s="129"/>
      <c r="Q12" s="97"/>
      <c r="R12" s="156"/>
      <c r="S12" s="129"/>
      <c r="T12" s="97"/>
      <c r="U12" s="156"/>
      <c r="V12" s="129"/>
      <c r="W12" s="97"/>
    </row>
    <row r="13" ht="21.95" customHeight="1">
      <c r="A13" s="152">
        <v>1964</v>
      </c>
      <c r="B13" s="99">
        <v>20</v>
      </c>
      <c r="C13" s="83">
        <v>532.8</v>
      </c>
      <c r="D13" s="87">
        <v>26.64</v>
      </c>
      <c r="E13" s="40"/>
      <c r="F13" s="153">
        <v>1964</v>
      </c>
      <c r="G13" s="99">
        <v>6</v>
      </c>
      <c r="H13" s="83">
        <v>176.7</v>
      </c>
      <c r="I13" s="87">
        <v>29.45</v>
      </c>
      <c r="J13" s="40"/>
      <c r="K13" s="153">
        <v>1964</v>
      </c>
      <c r="L13" s="99">
        <v>0</v>
      </c>
      <c r="M13" s="83">
        <v>0</v>
      </c>
      <c r="N13" s="89"/>
      <c r="O13" s="155"/>
      <c r="P13" s="129"/>
      <c r="Q13" s="97"/>
      <c r="R13" s="156"/>
      <c r="S13" s="129"/>
      <c r="T13" s="97"/>
      <c r="U13" s="156"/>
      <c r="V13" s="129"/>
      <c r="W13" s="97"/>
    </row>
    <row r="14" ht="21.95" customHeight="1">
      <c r="A14" s="152">
        <v>1965</v>
      </c>
      <c r="B14" s="99">
        <v>28</v>
      </c>
      <c r="C14" s="83">
        <v>795.7</v>
      </c>
      <c r="D14" s="87">
        <v>28.4178571428571</v>
      </c>
      <c r="E14" s="40"/>
      <c r="F14" s="153">
        <v>1965</v>
      </c>
      <c r="G14" s="99">
        <v>13</v>
      </c>
      <c r="H14" s="83">
        <v>415.8</v>
      </c>
      <c r="I14" s="87">
        <v>31.9846153846154</v>
      </c>
      <c r="J14" s="40"/>
      <c r="K14" s="153">
        <v>1965</v>
      </c>
      <c r="L14" s="99">
        <v>6</v>
      </c>
      <c r="M14" s="83">
        <v>206.4</v>
      </c>
      <c r="N14" s="89">
        <v>34.4</v>
      </c>
      <c r="O14" s="155"/>
      <c r="P14" s="129"/>
      <c r="Q14" s="97"/>
      <c r="R14" s="156"/>
      <c r="S14" s="129"/>
      <c r="T14" s="97"/>
      <c r="U14" s="156"/>
      <c r="V14" s="129"/>
      <c r="W14" s="97"/>
    </row>
    <row r="15" ht="21.95" customHeight="1">
      <c r="A15" s="152">
        <v>1966</v>
      </c>
      <c r="B15" s="99">
        <v>37</v>
      </c>
      <c r="C15" s="83">
        <v>1031.9</v>
      </c>
      <c r="D15" s="87">
        <v>27.8891891891892</v>
      </c>
      <c r="E15" s="40"/>
      <c r="F15" s="153">
        <v>1966</v>
      </c>
      <c r="G15" s="99">
        <v>19</v>
      </c>
      <c r="H15" s="83">
        <v>573.4</v>
      </c>
      <c r="I15" s="87">
        <v>30.1789473684211</v>
      </c>
      <c r="J15" s="40"/>
      <c r="K15" s="153">
        <v>1966</v>
      </c>
      <c r="L15" s="99">
        <v>3</v>
      </c>
      <c r="M15" s="83">
        <v>106.9</v>
      </c>
      <c r="N15" s="89">
        <v>35.6333333333333</v>
      </c>
      <c r="O15" s="155"/>
      <c r="P15" s="129"/>
      <c r="Q15" s="97"/>
      <c r="R15" s="156"/>
      <c r="S15" s="129"/>
      <c r="T15" s="97"/>
      <c r="U15" s="156"/>
      <c r="V15" s="129"/>
      <c r="W15" s="97"/>
    </row>
    <row r="16" ht="21.95" customHeight="1">
      <c r="A16" s="152">
        <v>1967</v>
      </c>
      <c r="B16" s="99">
        <v>36</v>
      </c>
      <c r="C16" s="83">
        <v>1015.6</v>
      </c>
      <c r="D16" s="87">
        <v>28.2111111111111</v>
      </c>
      <c r="E16" s="40"/>
      <c r="F16" s="153">
        <v>1967</v>
      </c>
      <c r="G16" s="99">
        <v>20</v>
      </c>
      <c r="H16" s="83">
        <v>611.7</v>
      </c>
      <c r="I16" s="87">
        <v>30.585</v>
      </c>
      <c r="J16" s="40"/>
      <c r="K16" s="153">
        <v>1967</v>
      </c>
      <c r="L16" s="99">
        <v>5</v>
      </c>
      <c r="M16" s="83">
        <v>176.7</v>
      </c>
      <c r="N16" s="89">
        <v>35.34</v>
      </c>
      <c r="O16" s="155"/>
      <c r="P16" s="129"/>
      <c r="Q16" s="97"/>
      <c r="R16" s="156"/>
      <c r="S16" s="129"/>
      <c r="T16" s="97"/>
      <c r="U16" s="156"/>
      <c r="V16" s="129"/>
      <c r="W16" s="97"/>
    </row>
    <row r="17" ht="21.95" customHeight="1">
      <c r="A17" s="152">
        <v>1968</v>
      </c>
      <c r="B17" s="99">
        <v>35</v>
      </c>
      <c r="C17" s="83">
        <v>987.7</v>
      </c>
      <c r="D17" s="87">
        <v>28.22</v>
      </c>
      <c r="E17" s="40"/>
      <c r="F17" s="153">
        <v>1968</v>
      </c>
      <c r="G17" s="99">
        <v>18</v>
      </c>
      <c r="H17" s="83">
        <v>558.4</v>
      </c>
      <c r="I17" s="87">
        <v>31.0222222222222</v>
      </c>
      <c r="J17" s="40"/>
      <c r="K17" s="153">
        <v>1968</v>
      </c>
      <c r="L17" s="99">
        <v>6</v>
      </c>
      <c r="M17" s="83">
        <v>207.4</v>
      </c>
      <c r="N17" s="89">
        <v>34.5666666666667</v>
      </c>
      <c r="O17" s="155"/>
      <c r="P17" s="129"/>
      <c r="Q17" s="97"/>
      <c r="R17" s="156"/>
      <c r="S17" s="129"/>
      <c r="T17" s="97"/>
      <c r="U17" s="156"/>
      <c r="V17" s="129"/>
      <c r="W17" s="97"/>
    </row>
    <row r="18" ht="21.95" customHeight="1">
      <c r="A18" s="152">
        <v>1969</v>
      </c>
      <c r="B18" s="99">
        <v>27</v>
      </c>
      <c r="C18" s="83">
        <v>744.6</v>
      </c>
      <c r="D18" s="87">
        <v>27.5777777777778</v>
      </c>
      <c r="E18" s="40"/>
      <c r="F18" s="153">
        <v>1969</v>
      </c>
      <c r="G18" s="99">
        <v>14</v>
      </c>
      <c r="H18" s="83">
        <v>413.2</v>
      </c>
      <c r="I18" s="87">
        <v>29.5142857142857</v>
      </c>
      <c r="J18" s="40"/>
      <c r="K18" s="153">
        <v>1969</v>
      </c>
      <c r="L18" s="99">
        <v>2</v>
      </c>
      <c r="M18" s="83">
        <v>67.09999999999999</v>
      </c>
      <c r="N18" s="89">
        <v>33.55</v>
      </c>
      <c r="O18" s="155"/>
      <c r="P18" s="129"/>
      <c r="Q18" s="97"/>
      <c r="R18" s="156"/>
      <c r="S18" s="129"/>
      <c r="T18" s="97"/>
      <c r="U18" s="156"/>
      <c r="V18" s="129"/>
      <c r="W18" s="97"/>
    </row>
    <row r="19" ht="21.95" customHeight="1">
      <c r="A19" s="152">
        <v>1970</v>
      </c>
      <c r="B19" s="99">
        <v>31</v>
      </c>
      <c r="C19" s="83">
        <v>833.1</v>
      </c>
      <c r="D19" s="87">
        <v>26.8741935483871</v>
      </c>
      <c r="E19" s="40"/>
      <c r="F19" s="153">
        <v>1970</v>
      </c>
      <c r="G19" s="99">
        <v>15</v>
      </c>
      <c r="H19" s="83">
        <v>428.4</v>
      </c>
      <c r="I19" s="87">
        <v>28.56</v>
      </c>
      <c r="J19" s="40"/>
      <c r="K19" s="153">
        <v>1970</v>
      </c>
      <c r="L19" s="99">
        <v>1</v>
      </c>
      <c r="M19" s="83">
        <v>32.7</v>
      </c>
      <c r="N19" s="89">
        <v>32.7</v>
      </c>
      <c r="O19" s="155"/>
      <c r="P19" s="129"/>
      <c r="Q19" s="97"/>
      <c r="R19" s="156"/>
      <c r="S19" s="129"/>
      <c r="T19" s="97"/>
      <c r="U19" s="156"/>
      <c r="V19" s="129"/>
      <c r="W19" s="97"/>
    </row>
    <row r="20" ht="21.95" customHeight="1">
      <c r="A20" s="152">
        <v>1971</v>
      </c>
      <c r="B20" s="99">
        <v>37</v>
      </c>
      <c r="C20" s="83">
        <v>1012</v>
      </c>
      <c r="D20" s="87">
        <v>27.3513513513514</v>
      </c>
      <c r="E20" s="40"/>
      <c r="F20" s="153">
        <v>1971</v>
      </c>
      <c r="G20" s="99">
        <v>17</v>
      </c>
      <c r="H20" s="83">
        <v>505.9</v>
      </c>
      <c r="I20" s="87">
        <v>29.7588235294118</v>
      </c>
      <c r="J20" s="40"/>
      <c r="K20" s="153">
        <v>1971</v>
      </c>
      <c r="L20" s="99">
        <v>4</v>
      </c>
      <c r="M20" s="83">
        <v>134.4</v>
      </c>
      <c r="N20" s="89">
        <v>33.6</v>
      </c>
      <c r="O20" s="155"/>
      <c r="P20" s="129"/>
      <c r="Q20" s="97"/>
      <c r="R20" s="156"/>
      <c r="S20" s="129"/>
      <c r="T20" s="97"/>
      <c r="U20" s="156"/>
      <c r="V20" s="129"/>
      <c r="W20" s="97"/>
    </row>
    <row r="21" ht="21.95" customHeight="1">
      <c r="A21" s="152">
        <v>1972</v>
      </c>
      <c r="B21" s="99">
        <v>47</v>
      </c>
      <c r="C21" s="83">
        <v>1275.7</v>
      </c>
      <c r="D21" s="87">
        <v>27.1425531914894</v>
      </c>
      <c r="E21" s="40"/>
      <c r="F21" s="153">
        <v>1972</v>
      </c>
      <c r="G21" s="99">
        <v>21</v>
      </c>
      <c r="H21" s="83">
        <v>614.1</v>
      </c>
      <c r="I21" s="87">
        <v>29.2428571428571</v>
      </c>
      <c r="J21" s="40"/>
      <c r="K21" s="153">
        <v>1972</v>
      </c>
      <c r="L21" s="99">
        <v>1</v>
      </c>
      <c r="M21" s="83">
        <v>33.7</v>
      </c>
      <c r="N21" s="89">
        <v>33.7</v>
      </c>
      <c r="O21" s="155"/>
      <c r="P21" s="129"/>
      <c r="Q21" s="97"/>
      <c r="R21" s="156"/>
      <c r="S21" s="129"/>
      <c r="T21" s="97"/>
      <c r="U21" s="156"/>
      <c r="V21" s="129"/>
      <c r="W21" s="97"/>
    </row>
    <row r="22" ht="21.95" customHeight="1">
      <c r="A22" s="152">
        <v>1973</v>
      </c>
      <c r="B22" s="99">
        <v>34</v>
      </c>
      <c r="C22" s="83">
        <v>980.8</v>
      </c>
      <c r="D22" s="87">
        <v>28.8470588235294</v>
      </c>
      <c r="E22" s="40"/>
      <c r="F22" s="153">
        <v>1973</v>
      </c>
      <c r="G22" s="99">
        <v>24</v>
      </c>
      <c r="H22" s="83">
        <v>727.6</v>
      </c>
      <c r="I22" s="87">
        <v>30.3166666666667</v>
      </c>
      <c r="J22" s="40"/>
      <c r="K22" s="153">
        <v>1973</v>
      </c>
      <c r="L22" s="99">
        <v>5</v>
      </c>
      <c r="M22" s="83">
        <v>175.8</v>
      </c>
      <c r="N22" s="89">
        <v>35.16</v>
      </c>
      <c r="O22" s="155"/>
      <c r="P22" s="129"/>
      <c r="Q22" s="97"/>
      <c r="R22" s="156"/>
      <c r="S22" s="129"/>
      <c r="T22" s="97"/>
      <c r="U22" s="156"/>
      <c r="V22" s="129"/>
      <c r="W22" s="97"/>
    </row>
    <row r="23" ht="21.95" customHeight="1">
      <c r="A23" s="152">
        <v>1974</v>
      </c>
      <c r="B23" s="99">
        <v>42</v>
      </c>
      <c r="C23" s="83">
        <v>1156.7</v>
      </c>
      <c r="D23" s="87">
        <v>27.5404761904762</v>
      </c>
      <c r="E23" s="40"/>
      <c r="F23" s="153">
        <v>1974</v>
      </c>
      <c r="G23" s="99">
        <v>18</v>
      </c>
      <c r="H23" s="83">
        <v>546.2</v>
      </c>
      <c r="I23" s="87">
        <v>30.3444444444444</v>
      </c>
      <c r="J23" s="40"/>
      <c r="K23" s="153">
        <v>1974</v>
      </c>
      <c r="L23" s="99">
        <v>4</v>
      </c>
      <c r="M23" s="83">
        <v>135.8</v>
      </c>
      <c r="N23" s="89">
        <v>33.95</v>
      </c>
      <c r="O23" s="155"/>
      <c r="P23" s="129"/>
      <c r="Q23" s="97"/>
      <c r="R23" s="156"/>
      <c r="S23" s="129"/>
      <c r="T23" s="97"/>
      <c r="U23" s="156"/>
      <c r="V23" s="129"/>
      <c r="W23" s="97"/>
    </row>
    <row r="24" ht="21.95" customHeight="1">
      <c r="A24" s="152">
        <v>1975</v>
      </c>
      <c r="B24" s="99">
        <v>28</v>
      </c>
      <c r="C24" s="83">
        <v>754</v>
      </c>
      <c r="D24" s="87">
        <v>26.9285714285714</v>
      </c>
      <c r="E24" s="40"/>
      <c r="F24" s="153">
        <v>1975</v>
      </c>
      <c r="G24" s="99">
        <v>9</v>
      </c>
      <c r="H24" s="83">
        <v>270.5</v>
      </c>
      <c r="I24" s="87">
        <v>30.0555555555556</v>
      </c>
      <c r="J24" s="40"/>
      <c r="K24" s="153">
        <v>1975</v>
      </c>
      <c r="L24" s="99">
        <v>1</v>
      </c>
      <c r="M24" s="83">
        <v>36.9</v>
      </c>
      <c r="N24" s="89">
        <v>36.9</v>
      </c>
      <c r="O24" s="155"/>
      <c r="P24" s="129"/>
      <c r="Q24" s="97"/>
      <c r="R24" s="156"/>
      <c r="S24" s="129"/>
      <c r="T24" s="97"/>
      <c r="U24" s="156"/>
      <c r="V24" s="129"/>
      <c r="W24" s="97"/>
    </row>
    <row r="25" ht="21.95" customHeight="1">
      <c r="A25" s="152">
        <v>1976</v>
      </c>
      <c r="B25" s="99">
        <v>27</v>
      </c>
      <c r="C25" s="83">
        <v>752.7</v>
      </c>
      <c r="D25" s="87">
        <v>27.8777777777778</v>
      </c>
      <c r="E25" s="40"/>
      <c r="F25" s="153">
        <v>1976</v>
      </c>
      <c r="G25" s="99">
        <v>11</v>
      </c>
      <c r="H25" s="83">
        <v>340.3</v>
      </c>
      <c r="I25" s="87">
        <v>30.9363636363636</v>
      </c>
      <c r="J25" s="40"/>
      <c r="K25" s="153">
        <v>1976</v>
      </c>
      <c r="L25" s="99">
        <v>3</v>
      </c>
      <c r="M25" s="83">
        <v>106.8</v>
      </c>
      <c r="N25" s="89">
        <v>35.6</v>
      </c>
      <c r="O25" s="155"/>
      <c r="P25" s="129"/>
      <c r="Q25" s="97"/>
      <c r="R25" s="156"/>
      <c r="S25" s="129"/>
      <c r="T25" s="97"/>
      <c r="U25" s="156"/>
      <c r="V25" s="129"/>
      <c r="W25" s="97"/>
    </row>
    <row r="26" ht="21.95" customHeight="1">
      <c r="A26" s="152">
        <v>1977</v>
      </c>
      <c r="B26" s="99">
        <v>33</v>
      </c>
      <c r="C26" s="83">
        <v>909</v>
      </c>
      <c r="D26" s="87">
        <v>27.5454545454545</v>
      </c>
      <c r="E26" s="40"/>
      <c r="F26" s="153">
        <v>1977</v>
      </c>
      <c r="G26" s="99">
        <v>16</v>
      </c>
      <c r="H26" s="83">
        <v>479.5</v>
      </c>
      <c r="I26" s="87">
        <v>29.96875</v>
      </c>
      <c r="J26" s="40"/>
      <c r="K26" s="153">
        <v>1977</v>
      </c>
      <c r="L26" s="99">
        <v>3</v>
      </c>
      <c r="M26" s="83">
        <v>105.2</v>
      </c>
      <c r="N26" s="89">
        <v>35.0666666666667</v>
      </c>
      <c r="O26" s="155"/>
      <c r="P26" s="129"/>
      <c r="Q26" s="97"/>
      <c r="R26" s="156"/>
      <c r="S26" s="129"/>
      <c r="T26" s="97"/>
      <c r="U26" s="156"/>
      <c r="V26" s="129"/>
      <c r="W26" s="97"/>
    </row>
    <row r="27" ht="21.95" customHeight="1">
      <c r="A27" s="152">
        <v>1978</v>
      </c>
      <c r="B27" s="99">
        <v>30</v>
      </c>
      <c r="C27" s="83">
        <v>813</v>
      </c>
      <c r="D27" s="87">
        <v>27.1</v>
      </c>
      <c r="E27" s="40"/>
      <c r="F27" s="153">
        <v>1978</v>
      </c>
      <c r="G27" s="99">
        <v>14</v>
      </c>
      <c r="H27" s="83">
        <v>406.2</v>
      </c>
      <c r="I27" s="87">
        <v>29.0142857142857</v>
      </c>
      <c r="J27" s="40"/>
      <c r="K27" s="153">
        <v>1978</v>
      </c>
      <c r="L27" s="99">
        <v>2</v>
      </c>
      <c r="M27" s="83">
        <v>65.90000000000001</v>
      </c>
      <c r="N27" s="89">
        <v>32.95</v>
      </c>
      <c r="O27" s="155"/>
      <c r="P27" s="129"/>
      <c r="Q27" s="97"/>
      <c r="R27" s="156"/>
      <c r="S27" s="129"/>
      <c r="T27" s="97"/>
      <c r="U27" s="156"/>
      <c r="V27" s="129"/>
      <c r="W27" s="97"/>
    </row>
    <row r="28" ht="21.95" customHeight="1">
      <c r="A28" s="152">
        <v>1979</v>
      </c>
      <c r="B28" s="99">
        <v>41</v>
      </c>
      <c r="C28" s="83">
        <v>1120.3</v>
      </c>
      <c r="D28" s="87">
        <v>27.3243902439024</v>
      </c>
      <c r="E28" s="40"/>
      <c r="F28" s="153">
        <v>1979</v>
      </c>
      <c r="G28" s="99">
        <v>17</v>
      </c>
      <c r="H28" s="83">
        <v>514.4</v>
      </c>
      <c r="I28" s="87">
        <v>30.2588235294118</v>
      </c>
      <c r="J28" s="40"/>
      <c r="K28" s="153">
        <v>1979</v>
      </c>
      <c r="L28" s="99">
        <v>3</v>
      </c>
      <c r="M28" s="83">
        <v>100.5</v>
      </c>
      <c r="N28" s="89">
        <v>33.5</v>
      </c>
      <c r="O28" s="155"/>
      <c r="P28" s="129"/>
      <c r="Q28" s="97"/>
      <c r="R28" s="156"/>
      <c r="S28" s="129"/>
      <c r="T28" s="97"/>
      <c r="U28" s="156"/>
      <c r="V28" s="129"/>
      <c r="W28" s="97"/>
    </row>
    <row r="29" ht="21.95" customHeight="1">
      <c r="A29" s="152">
        <v>1980</v>
      </c>
      <c r="B29" s="99">
        <v>37</v>
      </c>
      <c r="C29" s="83">
        <v>1016.7</v>
      </c>
      <c r="D29" s="87">
        <v>27.4783783783784</v>
      </c>
      <c r="E29" s="40"/>
      <c r="F29" s="153">
        <v>1980</v>
      </c>
      <c r="G29" s="99">
        <v>16</v>
      </c>
      <c r="H29" s="83">
        <v>479.2</v>
      </c>
      <c r="I29" s="87">
        <v>29.95</v>
      </c>
      <c r="J29" s="40"/>
      <c r="K29" s="153">
        <v>1980</v>
      </c>
      <c r="L29" s="99">
        <v>3</v>
      </c>
      <c r="M29" s="83">
        <v>103.4</v>
      </c>
      <c r="N29" s="89">
        <v>34.4666666666667</v>
      </c>
      <c r="O29" s="155"/>
      <c r="P29" s="129"/>
      <c r="Q29" s="97"/>
      <c r="R29" s="156"/>
      <c r="S29" s="129"/>
      <c r="T29" s="97"/>
      <c r="U29" s="156"/>
      <c r="V29" s="129"/>
      <c r="W29" s="97"/>
    </row>
    <row r="30" ht="21.95" customHeight="1">
      <c r="A30" s="152">
        <v>1981</v>
      </c>
      <c r="B30" s="99">
        <v>38</v>
      </c>
      <c r="C30" s="83">
        <v>1047.2</v>
      </c>
      <c r="D30" s="87">
        <v>27.5578947368421</v>
      </c>
      <c r="E30" s="40"/>
      <c r="F30" s="153">
        <v>1981</v>
      </c>
      <c r="G30" s="99">
        <v>22</v>
      </c>
      <c r="H30" s="83">
        <v>641.4</v>
      </c>
      <c r="I30" s="87">
        <v>29.1545454545455</v>
      </c>
      <c r="J30" s="40"/>
      <c r="K30" s="153">
        <v>1981</v>
      </c>
      <c r="L30" s="99">
        <v>1</v>
      </c>
      <c r="M30" s="83">
        <v>37.7</v>
      </c>
      <c r="N30" s="89">
        <v>37.7</v>
      </c>
      <c r="O30" s="155"/>
      <c r="P30" s="129"/>
      <c r="Q30" s="97"/>
      <c r="R30" s="156"/>
      <c r="S30" s="129"/>
      <c r="T30" s="97"/>
      <c r="U30" s="156"/>
      <c r="V30" s="129"/>
      <c r="W30" s="97"/>
    </row>
    <row r="31" ht="21.95" customHeight="1">
      <c r="A31" s="152">
        <v>1982</v>
      </c>
      <c r="B31" s="99">
        <v>40</v>
      </c>
      <c r="C31" s="83">
        <v>1147.7</v>
      </c>
      <c r="D31" s="87">
        <v>28.6925</v>
      </c>
      <c r="E31" s="40"/>
      <c r="F31" s="153">
        <v>1982</v>
      </c>
      <c r="G31" s="99">
        <v>22</v>
      </c>
      <c r="H31" s="83">
        <v>686.9</v>
      </c>
      <c r="I31" s="87">
        <v>31.2227272727273</v>
      </c>
      <c r="J31" s="40"/>
      <c r="K31" s="153">
        <v>1982</v>
      </c>
      <c r="L31" s="99">
        <v>6</v>
      </c>
      <c r="M31" s="83">
        <v>215.9</v>
      </c>
      <c r="N31" s="89">
        <v>35.9833333333333</v>
      </c>
      <c r="O31" s="155"/>
      <c r="P31" s="129"/>
      <c r="Q31" s="97"/>
      <c r="R31" s="156"/>
      <c r="S31" s="129"/>
      <c r="T31" s="97"/>
      <c r="U31" s="156"/>
      <c r="V31" s="129"/>
      <c r="W31" s="97"/>
    </row>
    <row r="32" ht="21.95" customHeight="1">
      <c r="A32" s="152">
        <v>1983</v>
      </c>
      <c r="B32" s="99">
        <v>32</v>
      </c>
      <c r="C32" s="83">
        <v>893.7</v>
      </c>
      <c r="D32" s="87">
        <v>27.928125</v>
      </c>
      <c r="E32" s="40"/>
      <c r="F32" s="153">
        <v>1983</v>
      </c>
      <c r="G32" s="99">
        <v>14</v>
      </c>
      <c r="H32" s="83">
        <v>437.5</v>
      </c>
      <c r="I32" s="87">
        <v>31.25</v>
      </c>
      <c r="J32" s="40"/>
      <c r="K32" s="153">
        <v>1983</v>
      </c>
      <c r="L32" s="99">
        <v>6</v>
      </c>
      <c r="M32" s="83">
        <v>208.6</v>
      </c>
      <c r="N32" s="89">
        <v>34.7666666666667</v>
      </c>
      <c r="O32" s="155"/>
      <c r="P32" s="129"/>
      <c r="Q32" s="97"/>
      <c r="R32" s="156"/>
      <c r="S32" s="129"/>
      <c r="T32" s="97"/>
      <c r="U32" s="156"/>
      <c r="V32" s="129"/>
      <c r="W32" s="97"/>
    </row>
    <row r="33" ht="21.95" customHeight="1">
      <c r="A33" s="152">
        <v>1984</v>
      </c>
      <c r="B33" s="99">
        <v>26</v>
      </c>
      <c r="C33" s="83">
        <v>716.1</v>
      </c>
      <c r="D33" s="87">
        <v>27.5423076923077</v>
      </c>
      <c r="E33" s="40"/>
      <c r="F33" s="153">
        <v>1984</v>
      </c>
      <c r="G33" s="99">
        <v>16</v>
      </c>
      <c r="H33" s="83">
        <v>462.7</v>
      </c>
      <c r="I33" s="87">
        <v>28.91875</v>
      </c>
      <c r="J33" s="40"/>
      <c r="K33" s="153">
        <v>1984</v>
      </c>
      <c r="L33" s="99">
        <v>0</v>
      </c>
      <c r="M33" s="83">
        <v>0</v>
      </c>
      <c r="N33" s="89"/>
      <c r="O33" t="s" s="125">
        <v>57</v>
      </c>
      <c r="P33" s="129">
        <f>AVERAGE(B33:B52)</f>
        <v>36.65</v>
      </c>
      <c r="Q33" s="97">
        <f>AVERAGE(D33:D52)</f>
        <v>27.7249241158002</v>
      </c>
      <c r="R33" t="s" s="128">
        <v>57</v>
      </c>
      <c r="S33" s="129">
        <f>AVERAGE(G33:G52)</f>
        <v>18.15</v>
      </c>
      <c r="T33" s="97">
        <f>AVERAGE(I33:I52)</f>
        <v>30.1038281845856</v>
      </c>
      <c r="U33" t="s" s="128">
        <v>57</v>
      </c>
      <c r="V33" s="129">
        <f>AVERAGE(L33:L52)</f>
        <v>3.8</v>
      </c>
      <c r="W33" s="97">
        <f>AVERAGE(N33:N52)</f>
        <v>34.3012169312169</v>
      </c>
    </row>
    <row r="34" ht="21.95" customHeight="1">
      <c r="A34" s="152">
        <v>1985</v>
      </c>
      <c r="B34" s="99">
        <v>21</v>
      </c>
      <c r="C34" s="83">
        <v>578.1</v>
      </c>
      <c r="D34" s="87">
        <v>27.5285714285714</v>
      </c>
      <c r="E34" s="40"/>
      <c r="F34" s="153">
        <v>1985</v>
      </c>
      <c r="G34" s="99">
        <v>9</v>
      </c>
      <c r="H34" s="83">
        <v>275.6</v>
      </c>
      <c r="I34" s="87">
        <v>30.6222222222222</v>
      </c>
      <c r="J34" s="40"/>
      <c r="K34" s="153">
        <v>1985</v>
      </c>
      <c r="L34" s="99">
        <v>2</v>
      </c>
      <c r="M34" s="83">
        <v>68.3</v>
      </c>
      <c r="N34" s="89">
        <v>34.15</v>
      </c>
      <c r="O34" t="s" s="125">
        <v>58</v>
      </c>
      <c r="P34" s="129">
        <f>AVERAGE(B34:B52)</f>
        <v>37.2105263157895</v>
      </c>
      <c r="Q34" s="97">
        <f>AVERAGE(D34:D52)</f>
        <v>27.7345355065104</v>
      </c>
      <c r="R34" t="s" s="128">
        <v>58</v>
      </c>
      <c r="S34" s="129">
        <f>AVERAGE(G34:G52)</f>
        <v>18.2631578947368</v>
      </c>
      <c r="T34" s="97">
        <f>AVERAGE(I34:I52)</f>
        <v>30.1662007206164</v>
      </c>
      <c r="U34" t="s" s="128">
        <v>58</v>
      </c>
      <c r="V34" s="129">
        <f>AVERAGE(L34:L52)</f>
        <v>4</v>
      </c>
      <c r="W34" s="97">
        <f>AVERAGE(N34:N52)</f>
        <v>34.3012169312169</v>
      </c>
    </row>
    <row r="35" ht="21.95" customHeight="1">
      <c r="A35" s="152">
        <v>1986</v>
      </c>
      <c r="B35" s="99">
        <v>31</v>
      </c>
      <c r="C35" s="83">
        <v>829</v>
      </c>
      <c r="D35" s="87">
        <v>26.741935483871</v>
      </c>
      <c r="E35" s="40"/>
      <c r="F35" s="153">
        <v>1986</v>
      </c>
      <c r="G35" s="99">
        <v>13</v>
      </c>
      <c r="H35" s="83">
        <v>377</v>
      </c>
      <c r="I35" s="87">
        <v>29</v>
      </c>
      <c r="J35" s="40"/>
      <c r="K35" s="153">
        <v>1986</v>
      </c>
      <c r="L35" s="99">
        <v>1</v>
      </c>
      <c r="M35" s="83">
        <v>33</v>
      </c>
      <c r="N35" s="89">
        <v>33</v>
      </c>
      <c r="O35" t="s" s="125">
        <v>59</v>
      </c>
      <c r="P35" s="129">
        <f>AVERAGE(B35:B52)</f>
        <v>38.1111111111111</v>
      </c>
      <c r="Q35" s="97">
        <f>AVERAGE(D35:D52)</f>
        <v>27.7459779552848</v>
      </c>
      <c r="R35" t="s" s="128">
        <v>59</v>
      </c>
      <c r="S35" s="129">
        <f>AVERAGE(G35:G52)</f>
        <v>18.7777777777778</v>
      </c>
      <c r="T35" s="97">
        <f>AVERAGE(I35:I52)</f>
        <v>30.1408661927494</v>
      </c>
      <c r="U35" t="s" s="128">
        <v>59</v>
      </c>
      <c r="V35" s="129">
        <f>AVERAGE(L35:L52)</f>
        <v>4.11111111111111</v>
      </c>
      <c r="W35" s="97">
        <f>AVERAGE(N35:N52)</f>
        <v>34.3101120448179</v>
      </c>
    </row>
    <row r="36" ht="21.95" customHeight="1">
      <c r="A36" s="152">
        <v>1987</v>
      </c>
      <c r="B36" s="99">
        <v>34</v>
      </c>
      <c r="C36" s="83">
        <v>938.7</v>
      </c>
      <c r="D36" s="87">
        <v>27.6088235294118</v>
      </c>
      <c r="E36" s="40"/>
      <c r="F36" s="153">
        <v>1987</v>
      </c>
      <c r="G36" s="99">
        <v>18</v>
      </c>
      <c r="H36" s="83">
        <v>530.8</v>
      </c>
      <c r="I36" s="87">
        <v>29.4888888888889</v>
      </c>
      <c r="J36" s="40"/>
      <c r="K36" s="153">
        <v>1987</v>
      </c>
      <c r="L36" s="99">
        <v>2</v>
      </c>
      <c r="M36" s="83">
        <v>68.09999999999999</v>
      </c>
      <c r="N36" s="89">
        <v>34.05</v>
      </c>
      <c r="O36" t="s" s="125">
        <v>60</v>
      </c>
      <c r="P36" s="129">
        <f>AVERAGE(B36:B52)</f>
        <v>38.5294117647059</v>
      </c>
      <c r="Q36" s="97">
        <f>AVERAGE(D36:D52)</f>
        <v>27.8050392771326</v>
      </c>
      <c r="R36" t="s" s="128">
        <v>60</v>
      </c>
      <c r="S36" s="129">
        <f>AVERAGE(G36:G52)</f>
        <v>19.1176470588235</v>
      </c>
      <c r="T36" s="97">
        <f>AVERAGE(I36:I52)</f>
        <v>30.2079759687935</v>
      </c>
      <c r="U36" t="s" s="128">
        <v>60</v>
      </c>
      <c r="V36" s="129">
        <f>AVERAGE(L36:L52)</f>
        <v>4.29411764705882</v>
      </c>
      <c r="W36" s="97">
        <f>AVERAGE(N36:N52)</f>
        <v>34.391994047619</v>
      </c>
    </row>
    <row r="37" ht="21.95" customHeight="1">
      <c r="A37" s="152">
        <v>1988</v>
      </c>
      <c r="B37" s="99">
        <v>41</v>
      </c>
      <c r="C37" s="83">
        <v>1130.3</v>
      </c>
      <c r="D37" s="87">
        <v>27.5682926829268</v>
      </c>
      <c r="E37" s="40"/>
      <c r="F37" s="153">
        <v>1988</v>
      </c>
      <c r="G37" s="99">
        <v>15</v>
      </c>
      <c r="H37" s="83">
        <v>468</v>
      </c>
      <c r="I37" s="87">
        <v>31.2</v>
      </c>
      <c r="J37" s="40"/>
      <c r="K37" s="153">
        <v>1988</v>
      </c>
      <c r="L37" s="99">
        <v>7</v>
      </c>
      <c r="M37" s="83">
        <v>239.6</v>
      </c>
      <c r="N37" s="89">
        <v>34.2285714285714</v>
      </c>
      <c r="O37" t="s" s="125">
        <v>61</v>
      </c>
      <c r="P37" s="129">
        <f>AVERAGE(B37:B52)</f>
        <v>38.8125</v>
      </c>
      <c r="Q37" s="97">
        <f>AVERAGE(D37:D52)</f>
        <v>27.8173027613652</v>
      </c>
      <c r="R37" t="s" s="128">
        <v>61</v>
      </c>
      <c r="S37" s="129">
        <f>AVERAGE(G37:G52)</f>
        <v>19.1875</v>
      </c>
      <c r="T37" s="97">
        <f>AVERAGE(I37:I52)</f>
        <v>30.2529189112875</v>
      </c>
      <c r="U37" t="s" s="128">
        <v>61</v>
      </c>
      <c r="V37" s="129">
        <f>AVERAGE(L37:L52)</f>
        <v>4.4375</v>
      </c>
      <c r="W37" s="97">
        <f>AVERAGE(N37:N52)</f>
        <v>34.4147936507936</v>
      </c>
    </row>
    <row r="38" ht="21.95" customHeight="1">
      <c r="A38" s="152">
        <v>1989</v>
      </c>
      <c r="B38" s="99">
        <v>41</v>
      </c>
      <c r="C38" s="83">
        <v>1160</v>
      </c>
      <c r="D38" s="87">
        <v>28.2926829268293</v>
      </c>
      <c r="E38" s="40"/>
      <c r="F38" s="153">
        <v>1989</v>
      </c>
      <c r="G38" s="99">
        <v>23</v>
      </c>
      <c r="H38" s="83">
        <v>703.7</v>
      </c>
      <c r="I38" s="87">
        <v>30.595652173913</v>
      </c>
      <c r="J38" s="40"/>
      <c r="K38" s="153">
        <v>1989</v>
      </c>
      <c r="L38" s="99">
        <v>6</v>
      </c>
      <c r="M38" s="83">
        <v>207.7</v>
      </c>
      <c r="N38" s="89">
        <v>34.6166666666667</v>
      </c>
      <c r="O38" t="s" s="125">
        <v>62</v>
      </c>
      <c r="P38" s="129">
        <f>AVERAGE(B38:B52)</f>
        <v>38.6666666666667</v>
      </c>
      <c r="Q38" s="97">
        <f>AVERAGE(D38:D52)</f>
        <v>27.8339034332611</v>
      </c>
      <c r="R38" t="s" s="128">
        <v>62</v>
      </c>
      <c r="S38" s="129">
        <f>AVERAGE(G38:G52)</f>
        <v>19.4666666666667</v>
      </c>
      <c r="T38" s="97">
        <f>AVERAGE(I38:I52)</f>
        <v>30.189780172040</v>
      </c>
      <c r="U38" t="s" s="128">
        <v>62</v>
      </c>
      <c r="V38" s="129">
        <f>AVERAGE(L38:L52)</f>
        <v>4.26666666666667</v>
      </c>
      <c r="W38" s="97">
        <f>AVERAGE(N38:N52)</f>
        <v>34.4280952380952</v>
      </c>
    </row>
    <row r="39" ht="21.95" customHeight="1">
      <c r="A39" s="152">
        <v>1990</v>
      </c>
      <c r="B39" s="99">
        <v>43</v>
      </c>
      <c r="C39" s="83">
        <v>1202.8</v>
      </c>
      <c r="D39" s="87">
        <v>27.9720930232558</v>
      </c>
      <c r="E39" s="40"/>
      <c r="F39" s="153">
        <v>1990</v>
      </c>
      <c r="G39" s="99">
        <v>22</v>
      </c>
      <c r="H39" s="83">
        <v>658.3</v>
      </c>
      <c r="I39" s="87">
        <v>29.9227272727273</v>
      </c>
      <c r="J39" s="40"/>
      <c r="K39" s="153">
        <v>1990</v>
      </c>
      <c r="L39" s="99">
        <v>5</v>
      </c>
      <c r="M39" s="83">
        <v>169.8</v>
      </c>
      <c r="N39" s="89">
        <v>33.96</v>
      </c>
      <c r="O39" t="s" s="125">
        <v>63</v>
      </c>
      <c r="P39" s="129">
        <f>AVERAGE(B39:B52)</f>
        <v>38.5</v>
      </c>
      <c r="Q39" s="97">
        <f>AVERAGE(D39:D52)</f>
        <v>27.8011334694348</v>
      </c>
      <c r="R39" t="s" s="128">
        <v>63</v>
      </c>
      <c r="S39" s="129">
        <f>AVERAGE(G39:G52)</f>
        <v>19.2142857142857</v>
      </c>
      <c r="T39" s="97">
        <f>AVERAGE(I39:I52)</f>
        <v>30.1607893147634</v>
      </c>
      <c r="U39" t="s" s="128">
        <v>63</v>
      </c>
      <c r="V39" s="129">
        <f>AVERAGE(L39:L52)</f>
        <v>4.14285714285714</v>
      </c>
      <c r="W39" s="97">
        <f>AVERAGE(N39:N52)</f>
        <v>34.4135897435897</v>
      </c>
    </row>
    <row r="40" ht="21.95" customHeight="1">
      <c r="A40" s="152">
        <v>1991</v>
      </c>
      <c r="B40" s="99">
        <v>30</v>
      </c>
      <c r="C40" s="83">
        <v>849.4</v>
      </c>
      <c r="D40" s="87">
        <v>28.3133333333333</v>
      </c>
      <c r="E40" s="40"/>
      <c r="F40" s="153">
        <v>1991</v>
      </c>
      <c r="G40" s="99">
        <v>15</v>
      </c>
      <c r="H40" s="83">
        <v>469.5</v>
      </c>
      <c r="I40" s="87">
        <v>31.3</v>
      </c>
      <c r="J40" s="40"/>
      <c r="K40" s="153">
        <v>1991</v>
      </c>
      <c r="L40" s="99">
        <v>6</v>
      </c>
      <c r="M40" s="83">
        <v>211.7</v>
      </c>
      <c r="N40" s="89">
        <v>35.2833333333333</v>
      </c>
      <c r="O40" t="s" s="125">
        <v>64</v>
      </c>
      <c r="P40" s="129">
        <f>AVERAGE(B40:B52)</f>
        <v>38.1538461538462</v>
      </c>
      <c r="Q40" s="97">
        <f>AVERAGE(D40:D52)</f>
        <v>27.7879827345255</v>
      </c>
      <c r="R40" t="s" s="128">
        <v>64</v>
      </c>
      <c r="S40" s="129">
        <f>AVERAGE(G40:G52)</f>
        <v>19</v>
      </c>
      <c r="T40" s="97">
        <f>AVERAGE(I40:I52)</f>
        <v>30.1791017795354</v>
      </c>
      <c r="U40" t="s" s="128">
        <v>64</v>
      </c>
      <c r="V40" s="129">
        <f>AVERAGE(L40:L52)</f>
        <v>4.07692307692308</v>
      </c>
      <c r="W40" s="97">
        <f>AVERAGE(N40:N52)</f>
        <v>34.4513888888889</v>
      </c>
    </row>
    <row r="41" ht="21.95" customHeight="1">
      <c r="A41" s="152">
        <v>1992</v>
      </c>
      <c r="B41" s="99">
        <v>31</v>
      </c>
      <c r="C41" s="83">
        <v>851.5</v>
      </c>
      <c r="D41" s="87">
        <v>27.4677419354839</v>
      </c>
      <c r="E41" s="40"/>
      <c r="F41" s="153">
        <v>1992</v>
      </c>
      <c r="G41" s="99">
        <v>14</v>
      </c>
      <c r="H41" s="83">
        <v>416.4</v>
      </c>
      <c r="I41" s="87">
        <v>29.7428571428571</v>
      </c>
      <c r="J41" s="40"/>
      <c r="K41" s="153">
        <v>1992</v>
      </c>
      <c r="L41" s="99">
        <v>2</v>
      </c>
      <c r="M41" s="83">
        <v>69</v>
      </c>
      <c r="N41" s="89">
        <v>34.5</v>
      </c>
      <c r="O41" t="s" s="125">
        <v>65</v>
      </c>
      <c r="P41" s="129">
        <f>AVERAGE(B41:B52)</f>
        <v>38.8333333333333</v>
      </c>
      <c r="Q41" s="97">
        <f>AVERAGE(D41:D52)</f>
        <v>27.7442035179581</v>
      </c>
      <c r="R41" t="s" s="128">
        <v>65</v>
      </c>
      <c r="S41" s="129">
        <f>AVERAGE(G41:G52)</f>
        <v>19.3333333333333</v>
      </c>
      <c r="T41" s="97">
        <f>AVERAGE(I41:I52)</f>
        <v>30.0856935944967</v>
      </c>
      <c r="U41" t="s" s="128">
        <v>65</v>
      </c>
      <c r="V41" s="129">
        <f>AVERAGE(L41:L52)</f>
        <v>3.91666666666667</v>
      </c>
      <c r="W41" s="97">
        <f>AVERAGE(N41:N52)</f>
        <v>34.3757575757576</v>
      </c>
    </row>
    <row r="42" ht="21.95" customHeight="1">
      <c r="A42" s="152">
        <v>1993</v>
      </c>
      <c r="B42" s="99">
        <v>34</v>
      </c>
      <c r="C42" s="83">
        <v>946.5</v>
      </c>
      <c r="D42" s="87">
        <v>27.8382352941176</v>
      </c>
      <c r="E42" s="40"/>
      <c r="F42" s="153">
        <v>1993</v>
      </c>
      <c r="G42" s="99">
        <v>16</v>
      </c>
      <c r="H42" s="83">
        <v>492.9</v>
      </c>
      <c r="I42" s="87">
        <v>30.80625</v>
      </c>
      <c r="J42" s="40"/>
      <c r="K42" s="153">
        <v>1993</v>
      </c>
      <c r="L42" s="99">
        <v>4</v>
      </c>
      <c r="M42" s="83">
        <v>137.7</v>
      </c>
      <c r="N42" s="89">
        <v>34.425</v>
      </c>
      <c r="O42" t="s" s="125">
        <v>66</v>
      </c>
      <c r="P42" s="129">
        <f>AVERAGE(B42:B52)</f>
        <v>39.5454545454545</v>
      </c>
      <c r="Q42" s="97">
        <f>AVERAGE(D42:D52)</f>
        <v>27.7693363890922</v>
      </c>
      <c r="R42" t="s" s="128">
        <v>66</v>
      </c>
      <c r="S42" s="129">
        <f>AVERAGE(G42:G52)</f>
        <v>19.8181818181818</v>
      </c>
      <c r="T42" s="97">
        <f>AVERAGE(I42:I52)</f>
        <v>30.1168605446457</v>
      </c>
      <c r="U42" t="s" s="128">
        <v>66</v>
      </c>
      <c r="V42" s="129">
        <f>AVERAGE(L42:L52)</f>
        <v>4.09090909090909</v>
      </c>
      <c r="W42" s="97">
        <f>AVERAGE(N42:N52)</f>
        <v>34.3633333333333</v>
      </c>
    </row>
    <row r="43" ht="21.95" customHeight="1">
      <c r="A43" s="152">
        <v>1994</v>
      </c>
      <c r="B43" s="99">
        <v>46</v>
      </c>
      <c r="C43" s="83">
        <v>1296.3</v>
      </c>
      <c r="D43" s="87">
        <v>28.1804347826087</v>
      </c>
      <c r="E43" s="40"/>
      <c r="F43" s="153">
        <v>1994</v>
      </c>
      <c r="G43" s="99">
        <v>25</v>
      </c>
      <c r="H43" s="83">
        <v>759.8</v>
      </c>
      <c r="I43" s="87">
        <v>30.392</v>
      </c>
      <c r="J43" s="40"/>
      <c r="K43" s="153">
        <v>1994</v>
      </c>
      <c r="L43" s="99">
        <v>5</v>
      </c>
      <c r="M43" s="83">
        <v>179</v>
      </c>
      <c r="N43" s="89">
        <v>35.8</v>
      </c>
      <c r="O43" t="s" s="125">
        <v>67</v>
      </c>
      <c r="P43" s="129">
        <f>AVERAGE(B43:B52)</f>
        <v>40.1</v>
      </c>
      <c r="Q43" s="97">
        <f>AVERAGE(D43:D52)</f>
        <v>27.7624464985896</v>
      </c>
      <c r="R43" t="s" s="128">
        <v>67</v>
      </c>
      <c r="S43" s="129">
        <f>AVERAGE(G43:G52)</f>
        <v>20.2</v>
      </c>
      <c r="T43" s="97">
        <f>AVERAGE(I43:I52)</f>
        <v>30.0479215991103</v>
      </c>
      <c r="U43" t="s" s="128">
        <v>67</v>
      </c>
      <c r="V43" s="129">
        <f>AVERAGE(L43:L52)</f>
        <v>4.1</v>
      </c>
      <c r="W43" s="97">
        <f>AVERAGE(N43:N52)</f>
        <v>34.3564814814815</v>
      </c>
    </row>
    <row r="44" ht="21.95" customHeight="1">
      <c r="A44" s="152">
        <v>1995</v>
      </c>
      <c r="B44" s="99">
        <v>28</v>
      </c>
      <c r="C44" s="83">
        <v>797.1</v>
      </c>
      <c r="D44" s="87">
        <v>28.4678571428571</v>
      </c>
      <c r="E44" s="40"/>
      <c r="F44" s="153">
        <v>1995</v>
      </c>
      <c r="G44" s="99">
        <v>16</v>
      </c>
      <c r="H44" s="83">
        <v>495.8</v>
      </c>
      <c r="I44" s="87">
        <v>30.9875</v>
      </c>
      <c r="J44" s="40"/>
      <c r="K44" s="153">
        <v>1995</v>
      </c>
      <c r="L44" s="99">
        <v>5</v>
      </c>
      <c r="M44" s="83">
        <v>172.7</v>
      </c>
      <c r="N44" s="89">
        <v>34.54</v>
      </c>
      <c r="O44" t="s" s="125">
        <v>68</v>
      </c>
      <c r="P44" s="129">
        <f>AVERAGE(B44:B52)</f>
        <v>39.4444444444444</v>
      </c>
      <c r="Q44" s="97">
        <f>AVERAGE(D44:D52)</f>
        <v>27.7160033559208</v>
      </c>
      <c r="R44" t="s" s="128">
        <v>68</v>
      </c>
      <c r="S44" s="129">
        <f>AVERAGE(G44:G52)</f>
        <v>19.6666666666667</v>
      </c>
      <c r="T44" s="97">
        <f>AVERAGE(I44:I52)</f>
        <v>30.0096906656781</v>
      </c>
      <c r="U44" t="s" s="128">
        <v>68</v>
      </c>
      <c r="V44" s="129">
        <f>AVERAGE(L44:L52)</f>
        <v>4</v>
      </c>
      <c r="W44" s="97">
        <f>AVERAGE(N44:N52)</f>
        <v>34.1760416666667</v>
      </c>
    </row>
    <row r="45" ht="21.95" customHeight="1">
      <c r="A45" s="152">
        <v>1996</v>
      </c>
      <c r="B45" s="99">
        <v>27</v>
      </c>
      <c r="C45" s="83">
        <v>729.1</v>
      </c>
      <c r="D45" s="87">
        <v>27.0037037037037</v>
      </c>
      <c r="E45" s="40"/>
      <c r="F45" s="153">
        <v>1996</v>
      </c>
      <c r="G45" s="99">
        <v>14</v>
      </c>
      <c r="H45" s="83">
        <v>396.2</v>
      </c>
      <c r="I45" s="87">
        <v>28.3</v>
      </c>
      <c r="J45" s="40"/>
      <c r="K45" s="153">
        <v>1996</v>
      </c>
      <c r="L45" s="99">
        <v>0</v>
      </c>
      <c r="M45" s="83">
        <v>0</v>
      </c>
      <c r="N45" s="89"/>
      <c r="O45" t="s" s="125">
        <v>69</v>
      </c>
      <c r="P45" s="129">
        <f>AVERAGE(B45:B52)</f>
        <v>40.875</v>
      </c>
      <c r="Q45" s="97">
        <f>AVERAGE(D45:D52)</f>
        <v>27.6220216325538</v>
      </c>
      <c r="R45" t="s" s="128">
        <v>69</v>
      </c>
      <c r="S45" s="129">
        <f>AVERAGE(G45:G52)</f>
        <v>20.125</v>
      </c>
      <c r="T45" s="97">
        <f>AVERAGE(I45:I52)</f>
        <v>29.8874644988878</v>
      </c>
      <c r="U45" t="s" s="128">
        <v>69</v>
      </c>
      <c r="V45" s="129">
        <f>AVERAGE(L45:L52)</f>
        <v>3.875</v>
      </c>
      <c r="W45" s="97">
        <f>AVERAGE(N45:N52)</f>
        <v>34.1240476190476</v>
      </c>
    </row>
    <row r="46" ht="21.95" customHeight="1">
      <c r="A46" s="152">
        <v>1997</v>
      </c>
      <c r="B46" s="99">
        <v>39</v>
      </c>
      <c r="C46" s="83">
        <v>1090.9</v>
      </c>
      <c r="D46" s="87">
        <v>27.9717948717949</v>
      </c>
      <c r="E46" s="40"/>
      <c r="F46" s="153">
        <v>1997</v>
      </c>
      <c r="G46" s="99">
        <v>19</v>
      </c>
      <c r="H46" s="83">
        <v>584.2</v>
      </c>
      <c r="I46" s="87">
        <v>30.7473684210526</v>
      </c>
      <c r="J46" s="40"/>
      <c r="K46" s="153">
        <v>1997</v>
      </c>
      <c r="L46" s="99">
        <v>5</v>
      </c>
      <c r="M46" s="83">
        <v>174.9</v>
      </c>
      <c r="N46" s="89">
        <v>34.98</v>
      </c>
      <c r="O46" t="s" s="125">
        <v>70</v>
      </c>
      <c r="P46" s="129">
        <f>AVERAGE(B46:B52)</f>
        <v>42.8571428571429</v>
      </c>
      <c r="Q46" s="97">
        <f>AVERAGE(D46:D52)</f>
        <v>27.7103527652467</v>
      </c>
      <c r="R46" t="s" s="128">
        <v>70</v>
      </c>
      <c r="S46" s="129">
        <f>AVERAGE(G46:G52)</f>
        <v>21</v>
      </c>
      <c r="T46" s="97">
        <f>AVERAGE(I46:I52)</f>
        <v>30.1142451415861</v>
      </c>
      <c r="U46" t="s" s="128">
        <v>70</v>
      </c>
      <c r="V46" s="129">
        <f>AVERAGE(L46:L52)</f>
        <v>4.42857142857143</v>
      </c>
      <c r="W46" s="97">
        <f>AVERAGE(N46:N52)</f>
        <v>34.1240476190476</v>
      </c>
    </row>
    <row r="47" ht="21.95" customHeight="1">
      <c r="A47" s="152">
        <v>1998</v>
      </c>
      <c r="B47" s="99">
        <v>43</v>
      </c>
      <c r="C47" s="83">
        <v>1219.4</v>
      </c>
      <c r="D47" s="87">
        <v>28.3581395348837</v>
      </c>
      <c r="E47" s="40"/>
      <c r="F47" s="153">
        <v>1998</v>
      </c>
      <c r="G47" s="99">
        <v>26</v>
      </c>
      <c r="H47" s="83">
        <v>788.4</v>
      </c>
      <c r="I47" s="87">
        <v>30.3230769230769</v>
      </c>
      <c r="J47" s="40"/>
      <c r="K47" s="153">
        <v>1998</v>
      </c>
      <c r="L47" s="99">
        <v>6</v>
      </c>
      <c r="M47" s="83">
        <v>213.6</v>
      </c>
      <c r="N47" s="89">
        <v>35.6</v>
      </c>
      <c r="O47" t="s" s="125">
        <v>71</v>
      </c>
      <c r="P47" s="129">
        <f>AVERAGE(B47:B52)</f>
        <v>43.5</v>
      </c>
      <c r="Q47" s="97">
        <f>AVERAGE(D47:D52)</f>
        <v>27.666779080822</v>
      </c>
      <c r="R47" t="s" s="128">
        <v>71</v>
      </c>
      <c r="S47" s="129">
        <f>AVERAGE(G47:G52)</f>
        <v>21.3333333333333</v>
      </c>
      <c r="T47" s="97">
        <f>AVERAGE(I47:I52)</f>
        <v>30.0087245950084</v>
      </c>
      <c r="U47" t="s" s="128">
        <v>71</v>
      </c>
      <c r="V47" s="129">
        <f>AVERAGE(L47:L52)</f>
        <v>4.33333333333333</v>
      </c>
      <c r="W47" s="97">
        <f>AVERAGE(N47:N52)</f>
        <v>33.9813888888889</v>
      </c>
    </row>
    <row r="48" ht="21.95" customHeight="1">
      <c r="A48" s="152">
        <v>1999</v>
      </c>
      <c r="B48" s="99">
        <v>41</v>
      </c>
      <c r="C48" s="83">
        <v>1090.5</v>
      </c>
      <c r="D48" s="87">
        <v>26.5975609756098</v>
      </c>
      <c r="E48" s="40"/>
      <c r="F48" s="153">
        <v>1999</v>
      </c>
      <c r="G48" s="99">
        <v>13</v>
      </c>
      <c r="H48" s="83">
        <v>380.9</v>
      </c>
      <c r="I48" s="87">
        <v>29.3</v>
      </c>
      <c r="J48" s="40"/>
      <c r="K48" s="153">
        <v>1999</v>
      </c>
      <c r="L48" s="99">
        <v>1</v>
      </c>
      <c r="M48" s="83">
        <v>33.3</v>
      </c>
      <c r="N48" s="89">
        <v>33.3</v>
      </c>
      <c r="O48" t="s" s="125">
        <v>72</v>
      </c>
      <c r="P48" s="129">
        <f>AVERAGE(B48:B52)</f>
        <v>43.6</v>
      </c>
      <c r="Q48" s="97">
        <f>AVERAGE(D48:D52)</f>
        <v>27.5285069900096</v>
      </c>
      <c r="R48" t="s" s="128">
        <v>72</v>
      </c>
      <c r="S48" s="129">
        <f>AVERAGE(G48:G52)</f>
        <v>20.4</v>
      </c>
      <c r="T48" s="97">
        <f>AVERAGE(I48:I52)</f>
        <v>29.9458541293946</v>
      </c>
      <c r="U48" t="s" s="128">
        <v>72</v>
      </c>
      <c r="V48" s="129">
        <f>AVERAGE(L48:L52)</f>
        <v>4</v>
      </c>
      <c r="W48" s="97">
        <f>AVERAGE(N48:N52)</f>
        <v>33.6576666666667</v>
      </c>
    </row>
    <row r="49" ht="21.95" customHeight="1">
      <c r="A49" s="152">
        <v>2000</v>
      </c>
      <c r="B49" s="99">
        <v>44</v>
      </c>
      <c r="C49" s="83">
        <v>1222.2</v>
      </c>
      <c r="D49" s="87">
        <v>27.7772727272727</v>
      </c>
      <c r="E49" s="40"/>
      <c r="F49" s="153">
        <v>2000</v>
      </c>
      <c r="G49" s="99">
        <v>22</v>
      </c>
      <c r="H49" s="83">
        <v>662</v>
      </c>
      <c r="I49" s="87">
        <v>30.0909090909091</v>
      </c>
      <c r="J49" s="40"/>
      <c r="K49" s="153">
        <v>2000</v>
      </c>
      <c r="L49" s="99">
        <v>5</v>
      </c>
      <c r="M49" s="83">
        <v>169.4</v>
      </c>
      <c r="N49" s="89">
        <v>33.88</v>
      </c>
      <c r="O49" t="s" s="125">
        <v>73</v>
      </c>
      <c r="P49" s="129">
        <f>AVERAGE(B49:B52)</f>
        <v>44.25</v>
      </c>
      <c r="Q49" s="97">
        <f>AVERAGE(D49:D52)</f>
        <v>27.7612434936096</v>
      </c>
      <c r="R49" t="s" s="128">
        <v>73</v>
      </c>
      <c r="S49" s="129">
        <f>AVERAGE(G49:G52)</f>
        <v>22.25</v>
      </c>
      <c r="T49" s="97">
        <f>AVERAGE(I49:I52)</f>
        <v>30.1073176617433</v>
      </c>
      <c r="U49" t="s" s="128">
        <v>73</v>
      </c>
      <c r="V49" s="129">
        <f>AVERAGE(L49:L52)</f>
        <v>4.75</v>
      </c>
      <c r="W49" s="97">
        <f>AVERAGE(N49:N52)</f>
        <v>33.7470833333333</v>
      </c>
    </row>
    <row r="50" ht="21.95" customHeight="1">
      <c r="A50" s="152">
        <v>2001</v>
      </c>
      <c r="B50" s="99">
        <v>48</v>
      </c>
      <c r="C50" s="83">
        <v>1320.7</v>
      </c>
      <c r="D50" s="87">
        <v>27.5145833333333</v>
      </c>
      <c r="E50" s="40"/>
      <c r="F50" s="153">
        <v>2001</v>
      </c>
      <c r="G50" s="99">
        <v>23</v>
      </c>
      <c r="H50" s="83">
        <v>686.2</v>
      </c>
      <c r="I50" s="87">
        <v>29.8347826086957</v>
      </c>
      <c r="J50" s="40"/>
      <c r="K50" s="153">
        <v>2001</v>
      </c>
      <c r="L50" s="99">
        <v>4</v>
      </c>
      <c r="M50" s="83">
        <v>135.1</v>
      </c>
      <c r="N50" s="89">
        <v>33.775</v>
      </c>
      <c r="O50" t="s" s="125">
        <v>74</v>
      </c>
      <c r="P50" s="129">
        <f>AVERAGE(B50:B52)</f>
        <v>44.3333333333333</v>
      </c>
      <c r="Q50" s="97">
        <f>AVERAGE(D50:D52)</f>
        <v>27.7559004157218</v>
      </c>
      <c r="R50" t="s" s="128">
        <v>74</v>
      </c>
      <c r="S50" s="129">
        <f>AVERAGE(G50:G52)</f>
        <v>22.3333333333333</v>
      </c>
      <c r="T50" s="97">
        <f>AVERAGE(I50:I52)</f>
        <v>30.1127871853547</v>
      </c>
      <c r="U50" t="s" s="128">
        <v>74</v>
      </c>
      <c r="V50" s="129">
        <f>AVERAGE(L50:L52)</f>
        <v>4.66666666666667</v>
      </c>
      <c r="W50" s="97">
        <f>AVERAGE(N50:N52)</f>
        <v>33.7027777777778</v>
      </c>
    </row>
    <row r="51" ht="21.95" customHeight="1">
      <c r="A51" s="152">
        <v>2002</v>
      </c>
      <c r="B51" s="99">
        <v>36</v>
      </c>
      <c r="C51" s="83">
        <v>985.3</v>
      </c>
      <c r="D51" s="87">
        <v>27.3694444444444</v>
      </c>
      <c r="E51" s="40"/>
      <c r="F51" s="153">
        <v>2002</v>
      </c>
      <c r="G51" s="99">
        <v>19</v>
      </c>
      <c r="H51" s="83">
        <v>553.5</v>
      </c>
      <c r="I51" s="87">
        <v>29.1315789473684</v>
      </c>
      <c r="J51" s="40"/>
      <c r="K51" s="153">
        <v>2002</v>
      </c>
      <c r="L51" s="99">
        <v>1</v>
      </c>
      <c r="M51" s="83">
        <v>33.4</v>
      </c>
      <c r="N51" s="89">
        <v>33.4</v>
      </c>
      <c r="O51" t="s" s="125">
        <v>75</v>
      </c>
      <c r="P51" s="129">
        <f>AVERAGE(B51:B52)</f>
        <v>42.5</v>
      </c>
      <c r="Q51" s="97">
        <f>AVERAGE(D51:D52)</f>
        <v>27.8765589569161</v>
      </c>
      <c r="R51" t="s" s="128">
        <v>75</v>
      </c>
      <c r="S51" s="129">
        <f>AVERAGE(G51:G52)</f>
        <v>22</v>
      </c>
      <c r="T51" s="97">
        <f>AVERAGE(I51:I52)</f>
        <v>30.2517894736842</v>
      </c>
      <c r="U51" t="s" s="128">
        <v>75</v>
      </c>
      <c r="V51" s="129">
        <f>AVERAGE(L51:L52)</f>
        <v>5</v>
      </c>
      <c r="W51" s="97">
        <f>AVERAGE(N51:N52)</f>
        <v>33.6666666666667</v>
      </c>
    </row>
    <row r="52" ht="21.95" customHeight="1">
      <c r="A52" s="152">
        <v>2003</v>
      </c>
      <c r="B52" s="99">
        <v>49</v>
      </c>
      <c r="C52" s="83">
        <v>1390.8</v>
      </c>
      <c r="D52" s="87">
        <v>28.3836734693878</v>
      </c>
      <c r="E52" s="40"/>
      <c r="F52" s="153">
        <v>2003</v>
      </c>
      <c r="G52" s="99">
        <v>25</v>
      </c>
      <c r="H52" s="83">
        <v>784.3</v>
      </c>
      <c r="I52" s="87">
        <v>31.372</v>
      </c>
      <c r="J52" s="40"/>
      <c r="K52" s="153">
        <v>2003</v>
      </c>
      <c r="L52" s="99">
        <v>9</v>
      </c>
      <c r="M52" s="83">
        <v>305.4</v>
      </c>
      <c r="N52" s="89">
        <v>33.9333333333333</v>
      </c>
      <c r="O52" t="s" s="125">
        <v>76</v>
      </c>
      <c r="P52" s="129">
        <f>AVERAGE(B52)</f>
        <v>49</v>
      </c>
      <c r="Q52" s="97">
        <f>AVERAGE(D52)</f>
        <v>28.3836734693878</v>
      </c>
      <c r="R52" t="s" s="128">
        <v>76</v>
      </c>
      <c r="S52" s="129">
        <f>AVERAGE(G52)</f>
        <v>25</v>
      </c>
      <c r="T52" s="97">
        <f>AVERAGE(I52)</f>
        <v>31.372</v>
      </c>
      <c r="U52" t="s" s="128">
        <v>76</v>
      </c>
      <c r="V52" s="129">
        <f>AVERAGE(L52)</f>
        <v>9</v>
      </c>
      <c r="W52" s="97">
        <f>AVERAGE(N52)</f>
        <v>33.9333333333333</v>
      </c>
    </row>
    <row r="53" ht="21.95" customHeight="1">
      <c r="A53" s="152">
        <v>2004</v>
      </c>
      <c r="B53" s="157">
        <v>28</v>
      </c>
      <c r="C53" s="158">
        <v>756.3</v>
      </c>
      <c r="D53" s="159">
        <v>27.0107142857143</v>
      </c>
      <c r="E53" s="40"/>
      <c r="F53" s="153">
        <v>2004</v>
      </c>
      <c r="G53" s="157">
        <v>13</v>
      </c>
      <c r="H53" s="158">
        <v>376.7</v>
      </c>
      <c r="I53" s="159">
        <v>28.9769230769231</v>
      </c>
      <c r="J53" s="40"/>
      <c r="K53" s="153">
        <v>2004</v>
      </c>
      <c r="L53" s="157">
        <v>1</v>
      </c>
      <c r="M53" s="158">
        <v>33</v>
      </c>
      <c r="N53" s="160">
        <v>33</v>
      </c>
      <c r="O53" t="s" s="125">
        <v>77</v>
      </c>
      <c r="P53" s="161">
        <f>AVERAGE(B53)</f>
        <v>28</v>
      </c>
      <c r="Q53" s="162">
        <f>AVERAGE(D53)</f>
        <v>27.0107142857143</v>
      </c>
      <c r="R53" t="s" s="128">
        <v>77</v>
      </c>
      <c r="S53" s="161">
        <f>AVERAGE(G53)</f>
        <v>13</v>
      </c>
      <c r="T53" s="162">
        <f>AVERAGE(I53)</f>
        <v>28.9769230769231</v>
      </c>
      <c r="U53" t="s" s="128">
        <v>77</v>
      </c>
      <c r="V53" s="161">
        <f>AVERAGE(L53)</f>
        <v>1</v>
      </c>
      <c r="W53" s="162">
        <f>AVERAGE(N53)</f>
        <v>33</v>
      </c>
    </row>
    <row r="54" ht="21.95" customHeight="1">
      <c r="A54" s="152">
        <v>2005</v>
      </c>
      <c r="B54" s="99">
        <v>41</v>
      </c>
      <c r="C54" s="83">
        <v>1113.2</v>
      </c>
      <c r="D54" s="87">
        <v>27.1512195121951</v>
      </c>
      <c r="E54" s="40"/>
      <c r="F54" s="153">
        <v>2005</v>
      </c>
      <c r="G54" s="99">
        <v>17</v>
      </c>
      <c r="H54" s="83">
        <v>502.1</v>
      </c>
      <c r="I54" s="87">
        <v>29.5352941176471</v>
      </c>
      <c r="J54" s="40"/>
      <c r="K54" s="153">
        <v>2005</v>
      </c>
      <c r="L54" s="99">
        <v>2</v>
      </c>
      <c r="M54" s="83">
        <v>68.90000000000001</v>
      </c>
      <c r="N54" s="89">
        <v>34.45</v>
      </c>
      <c r="O54" t="s" s="125">
        <v>76</v>
      </c>
      <c r="P54" s="129">
        <f>AVERAGE(B54)</f>
        <v>41</v>
      </c>
      <c r="Q54" s="97">
        <f>AVERAGE(D54)</f>
        <v>27.1512195121951</v>
      </c>
      <c r="R54" t="s" s="128">
        <v>76</v>
      </c>
      <c r="S54" s="129">
        <f>AVERAGE(G54)</f>
        <v>17</v>
      </c>
      <c r="T54" s="97">
        <f>AVERAGE(I54)</f>
        <v>29.5352941176471</v>
      </c>
      <c r="U54" t="s" s="128">
        <v>76</v>
      </c>
      <c r="V54" s="129">
        <f>AVERAGE(L54)</f>
        <v>2</v>
      </c>
      <c r="W54" s="97">
        <f>AVERAGE(N54)</f>
        <v>34.45</v>
      </c>
    </row>
    <row r="55" ht="21.95" customHeight="1">
      <c r="A55" s="152">
        <v>2006</v>
      </c>
      <c r="B55" s="99">
        <v>38</v>
      </c>
      <c r="C55" s="83">
        <v>1063</v>
      </c>
      <c r="D55" s="87">
        <v>27.9736842105263</v>
      </c>
      <c r="E55" s="40"/>
      <c r="F55" s="153">
        <v>2006</v>
      </c>
      <c r="G55" s="99">
        <v>17</v>
      </c>
      <c r="H55" s="83">
        <v>530.4</v>
      </c>
      <c r="I55" s="87">
        <v>31.2</v>
      </c>
      <c r="J55" s="40"/>
      <c r="K55" s="153">
        <v>2006</v>
      </c>
      <c r="L55" s="99">
        <v>5</v>
      </c>
      <c r="M55" s="83">
        <v>174.8</v>
      </c>
      <c r="N55" s="89">
        <v>34.96</v>
      </c>
      <c r="O55" t="s" s="125">
        <v>75</v>
      </c>
      <c r="P55" s="129">
        <f>AVERAGE(B54:B55)</f>
        <v>39.5</v>
      </c>
      <c r="Q55" s="97">
        <f>AVERAGE(D54:D55)</f>
        <v>27.5624518613607</v>
      </c>
      <c r="R55" t="s" s="128">
        <v>75</v>
      </c>
      <c r="S55" s="129">
        <f>AVERAGE(G54:G55)</f>
        <v>17</v>
      </c>
      <c r="T55" s="97">
        <f>AVERAGE(I54:I55)</f>
        <v>30.3676470588236</v>
      </c>
      <c r="U55" t="s" s="128">
        <v>75</v>
      </c>
      <c r="V55" s="129">
        <f>AVERAGE(L54:L55)</f>
        <v>3.5</v>
      </c>
      <c r="W55" s="97">
        <f>AVERAGE(N54:N55)</f>
        <v>34.705</v>
      </c>
    </row>
    <row r="56" ht="21.95" customHeight="1">
      <c r="A56" s="152">
        <v>2007</v>
      </c>
      <c r="B56" s="99">
        <v>44</v>
      </c>
      <c r="C56" s="83">
        <v>1243.6</v>
      </c>
      <c r="D56" s="87">
        <v>28.2636363636364</v>
      </c>
      <c r="E56" s="40"/>
      <c r="F56" s="153">
        <v>2007</v>
      </c>
      <c r="G56" s="99">
        <v>22</v>
      </c>
      <c r="H56" s="83">
        <v>676.6</v>
      </c>
      <c r="I56" s="87">
        <v>30.7545454545455</v>
      </c>
      <c r="J56" s="40"/>
      <c r="K56" s="153">
        <v>2007</v>
      </c>
      <c r="L56" s="99">
        <v>6</v>
      </c>
      <c r="M56" s="83">
        <v>206</v>
      </c>
      <c r="N56" s="89">
        <v>34.3333333333333</v>
      </c>
      <c r="O56" t="s" s="125">
        <v>74</v>
      </c>
      <c r="P56" s="129">
        <f>AVERAGE(B54:B56)</f>
        <v>41</v>
      </c>
      <c r="Q56" s="97">
        <f>AVERAGE(D54:D56)</f>
        <v>27.7961800287859</v>
      </c>
      <c r="R56" t="s" s="128">
        <v>74</v>
      </c>
      <c r="S56" s="129">
        <f>AVERAGE(G54:G56)</f>
        <v>18.6666666666667</v>
      </c>
      <c r="T56" s="97">
        <f>AVERAGE(I54:I56)</f>
        <v>30.4966131907309</v>
      </c>
      <c r="U56" t="s" s="128">
        <v>74</v>
      </c>
      <c r="V56" s="129">
        <f>AVERAGE(L54:L56)</f>
        <v>4.33333333333333</v>
      </c>
      <c r="W56" s="97">
        <f>AVERAGE(N54:N56)</f>
        <v>34.5811111111111</v>
      </c>
    </row>
    <row r="57" ht="21.95" customHeight="1">
      <c r="A57" s="152">
        <v>2008</v>
      </c>
      <c r="B57" s="99">
        <v>38</v>
      </c>
      <c r="C57" s="83">
        <v>1070.9</v>
      </c>
      <c r="D57" s="87">
        <v>28.1815789473684</v>
      </c>
      <c r="E57" s="40"/>
      <c r="F57" s="153">
        <v>2008</v>
      </c>
      <c r="G57" s="99">
        <v>19</v>
      </c>
      <c r="H57" s="83">
        <v>588.2</v>
      </c>
      <c r="I57" s="87">
        <v>30.9578947368421</v>
      </c>
      <c r="J57" s="40"/>
      <c r="K57" s="153">
        <v>2008</v>
      </c>
      <c r="L57" s="99">
        <v>7</v>
      </c>
      <c r="M57" s="83">
        <v>244.8</v>
      </c>
      <c r="N57" s="89">
        <v>34.9714285714286</v>
      </c>
      <c r="O57" t="s" s="125">
        <v>73</v>
      </c>
      <c r="P57" s="129">
        <f>AVERAGE(B54:B57)</f>
        <v>40.25</v>
      </c>
      <c r="Q57" s="97">
        <f>AVERAGE(D54:D57)</f>
        <v>27.8925297584316</v>
      </c>
      <c r="R57" t="s" s="128">
        <v>73</v>
      </c>
      <c r="S57" s="129">
        <f>AVERAGE(G54:G57)</f>
        <v>18.75</v>
      </c>
      <c r="T57" s="97">
        <f>AVERAGE(I54:I57)</f>
        <v>30.6119335772587</v>
      </c>
      <c r="U57" t="s" s="128">
        <v>73</v>
      </c>
      <c r="V57" s="129">
        <f>AVERAGE(L54:L57)</f>
        <v>5</v>
      </c>
      <c r="W57" s="97">
        <f>AVERAGE(N54:N57)</f>
        <v>34.6786904761905</v>
      </c>
    </row>
    <row r="58" ht="21.95" customHeight="1">
      <c r="A58" s="152">
        <v>2009</v>
      </c>
      <c r="B58" s="99">
        <v>35</v>
      </c>
      <c r="C58" s="83">
        <v>976.4</v>
      </c>
      <c r="D58" s="87">
        <v>27.8971428571429</v>
      </c>
      <c r="E58" s="40"/>
      <c r="F58" s="153">
        <v>2009</v>
      </c>
      <c r="G58" s="99">
        <v>19</v>
      </c>
      <c r="H58" s="83">
        <v>573.1</v>
      </c>
      <c r="I58" s="87">
        <v>30.1631578947368</v>
      </c>
      <c r="J58" s="40"/>
      <c r="K58" s="153">
        <v>2009</v>
      </c>
      <c r="L58" s="99">
        <v>4</v>
      </c>
      <c r="M58" s="83">
        <v>141.5</v>
      </c>
      <c r="N58" s="89">
        <v>35.375</v>
      </c>
      <c r="O58" t="s" s="125">
        <v>72</v>
      </c>
      <c r="P58" s="129">
        <f>AVERAGE(B54:B58)</f>
        <v>39.2</v>
      </c>
      <c r="Q58" s="97">
        <f>AVERAGE(D54:D58)</f>
        <v>27.8934523781738</v>
      </c>
      <c r="R58" t="s" s="128">
        <v>72</v>
      </c>
      <c r="S58" s="129">
        <f>AVERAGE(G54:G58)</f>
        <v>18.8</v>
      </c>
      <c r="T58" s="97">
        <f>AVERAGE(I54:I58)</f>
        <v>30.5221784407543</v>
      </c>
      <c r="U58" t="s" s="128">
        <v>72</v>
      </c>
      <c r="V58" s="129">
        <f>AVERAGE(L54:L58)</f>
        <v>4.8</v>
      </c>
      <c r="W58" s="97">
        <f>AVERAGE(N54:N58)</f>
        <v>34.8179523809524</v>
      </c>
    </row>
    <row r="59" ht="21.95" customHeight="1">
      <c r="A59" s="152">
        <v>2010</v>
      </c>
      <c r="B59" s="99">
        <v>43</v>
      </c>
      <c r="C59" s="83">
        <v>1189.9</v>
      </c>
      <c r="D59" s="87">
        <v>27.6720930232558</v>
      </c>
      <c r="E59" s="40"/>
      <c r="F59" s="153">
        <v>2010</v>
      </c>
      <c r="G59" s="99">
        <v>20</v>
      </c>
      <c r="H59" s="83">
        <v>605.5</v>
      </c>
      <c r="I59" s="87">
        <v>30.275</v>
      </c>
      <c r="J59" s="40"/>
      <c r="K59" s="153">
        <v>2010</v>
      </c>
      <c r="L59" s="99">
        <v>4</v>
      </c>
      <c r="M59" s="83">
        <v>138.6</v>
      </c>
      <c r="N59" s="89">
        <v>34.65</v>
      </c>
      <c r="O59" t="s" s="125">
        <v>71</v>
      </c>
      <c r="P59" s="129">
        <f>AVERAGE(B54:B59)</f>
        <v>39.8333333333333</v>
      </c>
      <c r="Q59" s="97">
        <f>AVERAGE(D54:D59)</f>
        <v>27.8565591523542</v>
      </c>
      <c r="R59" t="s" s="128">
        <v>71</v>
      </c>
      <c r="S59" s="129">
        <f>AVERAGE(G54:G59)</f>
        <v>19</v>
      </c>
      <c r="T59" s="97">
        <f>AVERAGE(I54:I59)</f>
        <v>30.4809820339619</v>
      </c>
      <c r="U59" t="s" s="128">
        <v>71</v>
      </c>
      <c r="V59" s="129">
        <f>AVERAGE(L54:L59)</f>
        <v>4.66666666666667</v>
      </c>
      <c r="W59" s="97">
        <f>AVERAGE(N54:N59)</f>
        <v>34.7899603174603</v>
      </c>
    </row>
    <row r="60" ht="21.95" customHeight="1">
      <c r="A60" s="152">
        <v>2011</v>
      </c>
      <c r="B60" s="99">
        <v>28</v>
      </c>
      <c r="C60" s="83">
        <v>745.1</v>
      </c>
      <c r="D60" s="87">
        <v>26.6107142857143</v>
      </c>
      <c r="E60" s="40"/>
      <c r="F60" s="153">
        <v>2011</v>
      </c>
      <c r="G60" s="99">
        <v>8</v>
      </c>
      <c r="H60" s="83">
        <v>232.4</v>
      </c>
      <c r="I60" s="87">
        <v>29.05</v>
      </c>
      <c r="J60" s="40"/>
      <c r="K60" s="153">
        <v>2011</v>
      </c>
      <c r="L60" s="99">
        <v>1</v>
      </c>
      <c r="M60" s="83">
        <v>32.2</v>
      </c>
      <c r="N60" s="89">
        <v>32.2</v>
      </c>
      <c r="O60" t="s" s="125">
        <v>70</v>
      </c>
      <c r="P60" s="129">
        <f>AVERAGE(B54:B60)</f>
        <v>38.1428571428571</v>
      </c>
      <c r="Q60" s="97">
        <f>AVERAGE(D54:D60)</f>
        <v>27.6785813142627</v>
      </c>
      <c r="R60" t="s" s="128">
        <v>70</v>
      </c>
      <c r="S60" s="129">
        <f>AVERAGE(G54:G60)</f>
        <v>17.4285714285714</v>
      </c>
      <c r="T60" s="97">
        <f>AVERAGE(I54:I60)</f>
        <v>30.2765560291102</v>
      </c>
      <c r="U60" t="s" s="128">
        <v>70</v>
      </c>
      <c r="V60" s="129">
        <f>AVERAGE(L54:L60)</f>
        <v>4.14285714285714</v>
      </c>
      <c r="W60" s="97">
        <f>AVERAGE(N54:N60)</f>
        <v>34.4199659863946</v>
      </c>
    </row>
    <row r="61" ht="21.95" customHeight="1">
      <c r="A61" s="152">
        <v>2012</v>
      </c>
      <c r="B61" s="99">
        <v>48</v>
      </c>
      <c r="C61" s="83">
        <v>1320.6</v>
      </c>
      <c r="D61" s="87">
        <v>27.5125</v>
      </c>
      <c r="E61" s="40"/>
      <c r="F61" s="153">
        <v>2012</v>
      </c>
      <c r="G61" s="99">
        <v>21</v>
      </c>
      <c r="H61" s="83">
        <v>637.7</v>
      </c>
      <c r="I61" s="87">
        <v>30.3666666666667</v>
      </c>
      <c r="J61" s="40"/>
      <c r="K61" s="153">
        <v>2012</v>
      </c>
      <c r="L61" s="99">
        <v>5</v>
      </c>
      <c r="M61" s="83">
        <v>173.7</v>
      </c>
      <c r="N61" s="89">
        <v>34.74</v>
      </c>
      <c r="O61" t="s" s="125">
        <v>69</v>
      </c>
      <c r="P61" s="129">
        <f>AVERAGE(B54:B61)</f>
        <v>39.375</v>
      </c>
      <c r="Q61" s="97">
        <f>AVERAGE(D54:D61)</f>
        <v>27.6578211499799</v>
      </c>
      <c r="R61" t="s" s="128">
        <v>69</v>
      </c>
      <c r="S61" s="129">
        <f>AVERAGE(G54:G61)</f>
        <v>17.875</v>
      </c>
      <c r="T61" s="97">
        <f>AVERAGE(I54:I61)</f>
        <v>30.2878198588048</v>
      </c>
      <c r="U61" t="s" s="128">
        <v>69</v>
      </c>
      <c r="V61" s="129">
        <f>AVERAGE(L54:L61)</f>
        <v>4.25</v>
      </c>
      <c r="W61" s="97">
        <f>AVERAGE(N54:N61)</f>
        <v>34.4599702380952</v>
      </c>
    </row>
    <row r="62" ht="21.95" customHeight="1">
      <c r="A62" s="152">
        <v>2013</v>
      </c>
      <c r="B62" s="99">
        <v>44</v>
      </c>
      <c r="C62" s="83">
        <v>1278.7</v>
      </c>
      <c r="D62" s="87">
        <v>29.0613636363636</v>
      </c>
      <c r="E62" s="40"/>
      <c r="F62" s="153">
        <v>2013</v>
      </c>
      <c r="G62" s="99">
        <v>28</v>
      </c>
      <c r="H62" s="83">
        <v>869.2</v>
      </c>
      <c r="I62" s="87">
        <v>31.0428571428571</v>
      </c>
      <c r="J62" s="40"/>
      <c r="K62" s="153">
        <v>2013</v>
      </c>
      <c r="L62" s="99">
        <v>11</v>
      </c>
      <c r="M62" s="83">
        <v>381.4</v>
      </c>
      <c r="N62" s="89">
        <v>34.6727272727273</v>
      </c>
      <c r="O62" t="s" s="125">
        <v>68</v>
      </c>
      <c r="P62" s="129">
        <f>AVERAGE(B54:B62)</f>
        <v>39.8888888888889</v>
      </c>
      <c r="Q62" s="97">
        <f>AVERAGE(D54:D62)</f>
        <v>27.8137703151336</v>
      </c>
      <c r="R62" t="s" s="128">
        <v>68</v>
      </c>
      <c r="S62" s="129">
        <f>AVERAGE(G54:G62)</f>
        <v>19</v>
      </c>
      <c r="T62" s="97">
        <f>AVERAGE(I54:I62)</f>
        <v>30.3717128903661</v>
      </c>
      <c r="U62" t="s" s="128">
        <v>68</v>
      </c>
      <c r="V62" s="129">
        <f>AVERAGE(L54:L62)</f>
        <v>5</v>
      </c>
      <c r="W62" s="97">
        <f>AVERAGE(N54:N62)</f>
        <v>34.4836099086099</v>
      </c>
    </row>
    <row r="63" ht="21.95" customHeight="1">
      <c r="A63" s="152">
        <v>2014</v>
      </c>
      <c r="B63" s="99">
        <v>43</v>
      </c>
      <c r="C63" s="83">
        <v>1211.1</v>
      </c>
      <c r="D63" s="87">
        <v>28.1651162790698</v>
      </c>
      <c r="E63" s="40"/>
      <c r="F63" s="153">
        <v>2014</v>
      </c>
      <c r="G63" s="99">
        <v>24</v>
      </c>
      <c r="H63" s="83">
        <v>728.2</v>
      </c>
      <c r="I63" s="87">
        <v>30.3416666666667</v>
      </c>
      <c r="J63" s="40"/>
      <c r="K63" s="153">
        <v>2014</v>
      </c>
      <c r="L63" s="99">
        <v>4</v>
      </c>
      <c r="M63" s="83">
        <v>143.4</v>
      </c>
      <c r="N63" s="89">
        <v>35.85</v>
      </c>
      <c r="O63" t="s" s="125">
        <v>67</v>
      </c>
      <c r="P63" s="129">
        <f>AVERAGE(B54:B63)</f>
        <v>40.2</v>
      </c>
      <c r="Q63" s="97">
        <f>AVERAGE(D54:D63)</f>
        <v>27.8489049115273</v>
      </c>
      <c r="R63" t="s" s="128">
        <v>67</v>
      </c>
      <c r="S63" s="129">
        <f>AVERAGE(G54:G63)</f>
        <v>19.5</v>
      </c>
      <c r="T63" s="97">
        <f>AVERAGE(I54:I63)</f>
        <v>30.3687082679962</v>
      </c>
      <c r="U63" t="s" s="128">
        <v>67</v>
      </c>
      <c r="V63" s="129">
        <f>AVERAGE(L54:L63)</f>
        <v>4.9</v>
      </c>
      <c r="W63" s="97">
        <f>AVERAGE(N54:N63)</f>
        <v>34.6202489177489</v>
      </c>
    </row>
    <row r="64" ht="21.95" customHeight="1">
      <c r="A64" s="152">
        <v>2015</v>
      </c>
      <c r="B64" s="99">
        <v>42</v>
      </c>
      <c r="C64" s="83">
        <v>1166</v>
      </c>
      <c r="D64" s="87">
        <v>27.7619047619048</v>
      </c>
      <c r="E64" s="40"/>
      <c r="F64" s="153">
        <v>2015</v>
      </c>
      <c r="G64" s="99">
        <v>22</v>
      </c>
      <c r="H64" s="83">
        <v>659</v>
      </c>
      <c r="I64" s="87">
        <v>29.9545454545455</v>
      </c>
      <c r="J64" s="40"/>
      <c r="K64" s="153">
        <v>2015</v>
      </c>
      <c r="L64" s="99">
        <v>3</v>
      </c>
      <c r="M64" s="83">
        <v>107.1</v>
      </c>
      <c r="N64" s="89">
        <v>35.7</v>
      </c>
      <c r="O64" t="s" s="125">
        <v>66</v>
      </c>
      <c r="P64" s="129">
        <f>AVERAGE(B54:B64)</f>
        <v>40.3636363636364</v>
      </c>
      <c r="Q64" s="97">
        <f>AVERAGE(D54:D64)</f>
        <v>27.8409958070161</v>
      </c>
      <c r="R64" t="s" s="128">
        <v>66</v>
      </c>
      <c r="S64" s="129">
        <f>AVERAGE(G54:G64)</f>
        <v>19.7272727272727</v>
      </c>
      <c r="T64" s="97">
        <f>AVERAGE(I54:I64)</f>
        <v>30.331057103137</v>
      </c>
      <c r="U64" t="s" s="128">
        <v>66</v>
      </c>
      <c r="V64" s="129">
        <f>AVERAGE(L54:L64)</f>
        <v>4.72727272727273</v>
      </c>
      <c r="W64" s="97">
        <f>AVERAGE(N54:N64)</f>
        <v>34.7184081070445</v>
      </c>
    </row>
    <row r="65" ht="21.95" customHeight="1">
      <c r="A65" s="152">
        <v>2016</v>
      </c>
      <c r="B65" s="99">
        <v>47</v>
      </c>
      <c r="C65" s="83">
        <v>1268.1</v>
      </c>
      <c r="D65" s="87">
        <v>26.9808510638298</v>
      </c>
      <c r="E65" s="40"/>
      <c r="F65" s="153">
        <v>2016</v>
      </c>
      <c r="G65" s="99">
        <v>17</v>
      </c>
      <c r="H65" s="83">
        <v>497</v>
      </c>
      <c r="I65" s="87">
        <v>29.2352941176471</v>
      </c>
      <c r="J65" s="40"/>
      <c r="K65" s="153">
        <v>2016</v>
      </c>
      <c r="L65" s="99">
        <v>3</v>
      </c>
      <c r="M65" s="83">
        <v>101.6</v>
      </c>
      <c r="N65" s="89">
        <v>33.8666666666667</v>
      </c>
      <c r="O65" t="s" s="125">
        <v>65</v>
      </c>
      <c r="P65" s="129">
        <f>AVERAGE(B54:B65)</f>
        <v>40.9166666666667</v>
      </c>
      <c r="Q65" s="97">
        <f>AVERAGE(D54:D65)</f>
        <v>27.7693170784173</v>
      </c>
      <c r="R65" t="s" s="128">
        <v>65</v>
      </c>
      <c r="S65" s="129">
        <f>AVERAGE(G54:G65)</f>
        <v>19.5</v>
      </c>
      <c r="T65" s="97">
        <f>AVERAGE(I54:I65)</f>
        <v>30.2397435210129</v>
      </c>
      <c r="U65" t="s" s="128">
        <v>65</v>
      </c>
      <c r="V65" s="129">
        <f>AVERAGE(L54:L65)</f>
        <v>4.58333333333333</v>
      </c>
      <c r="W65" s="97">
        <f>AVERAGE(N54:N65)</f>
        <v>34.6474296536797</v>
      </c>
    </row>
    <row r="66" ht="21.95" customHeight="1">
      <c r="A66" s="152">
        <v>2017</v>
      </c>
      <c r="B66" s="99">
        <v>57</v>
      </c>
      <c r="C66" s="83">
        <v>1569.4</v>
      </c>
      <c r="D66" s="87">
        <v>27.5333333333333</v>
      </c>
      <c r="E66" s="40"/>
      <c r="F66" s="153">
        <v>2017</v>
      </c>
      <c r="G66" s="99">
        <v>29</v>
      </c>
      <c r="H66" s="83">
        <v>856.6</v>
      </c>
      <c r="I66" s="87">
        <v>29.5379310344828</v>
      </c>
      <c r="J66" s="40"/>
      <c r="K66" s="153">
        <v>2017</v>
      </c>
      <c r="L66" s="99">
        <v>2</v>
      </c>
      <c r="M66" s="83">
        <v>66.59999999999999</v>
      </c>
      <c r="N66" s="89">
        <v>33.3</v>
      </c>
      <c r="O66" t="s" s="125">
        <v>64</v>
      </c>
      <c r="P66" s="129">
        <f>AVERAGE(B54:B66)</f>
        <v>42.1538461538462</v>
      </c>
      <c r="Q66" s="97">
        <f>AVERAGE(D54:D66)</f>
        <v>27.7511644826416</v>
      </c>
      <c r="R66" t="s" s="128">
        <v>64</v>
      </c>
      <c r="S66" s="129">
        <f>AVERAGE(G54:G66)</f>
        <v>20.2307692307692</v>
      </c>
      <c r="T66" s="97">
        <f>AVERAGE(I54:I66)</f>
        <v>30.185757945126</v>
      </c>
      <c r="U66" t="s" s="128">
        <v>64</v>
      </c>
      <c r="V66" s="129">
        <f>AVERAGE(L54:L66)</f>
        <v>4.38461538461538</v>
      </c>
      <c r="W66" s="97">
        <f>AVERAGE(N54:N66)</f>
        <v>34.5437812187812</v>
      </c>
    </row>
    <row r="67" ht="21.95" customHeight="1">
      <c r="A67" s="152">
        <v>2018</v>
      </c>
      <c r="B67" s="99">
        <v>45</v>
      </c>
      <c r="C67" s="83">
        <v>1233.3</v>
      </c>
      <c r="D67" s="87">
        <v>27.4066666666667</v>
      </c>
      <c r="E67" s="40"/>
      <c r="F67" s="153">
        <v>2018</v>
      </c>
      <c r="G67" s="99">
        <v>20</v>
      </c>
      <c r="H67" s="83">
        <v>598.7</v>
      </c>
      <c r="I67" s="87">
        <v>29.935</v>
      </c>
      <c r="J67" s="40"/>
      <c r="K67" s="153">
        <v>2018</v>
      </c>
      <c r="L67" s="99">
        <v>3</v>
      </c>
      <c r="M67" s="83">
        <v>104.4</v>
      </c>
      <c r="N67" s="89">
        <v>34.8</v>
      </c>
      <c r="O67" t="s" s="125">
        <v>63</v>
      </c>
      <c r="P67" s="129">
        <f>AVERAGE(B54:B67)</f>
        <v>42.3571428571429</v>
      </c>
      <c r="Q67" s="97">
        <f>AVERAGE(D54:D67)</f>
        <v>27.7265574957862</v>
      </c>
      <c r="R67" t="s" s="128">
        <v>63</v>
      </c>
      <c r="S67" s="129">
        <f>AVERAGE(G54:G67)</f>
        <v>20.2142857142857</v>
      </c>
      <c r="T67" s="97">
        <f>AVERAGE(I54:I67)</f>
        <v>30.1678466633312</v>
      </c>
      <c r="U67" t="s" s="128">
        <v>63</v>
      </c>
      <c r="V67" s="129">
        <f>AVERAGE(L54:L67)</f>
        <v>4.28571428571429</v>
      </c>
      <c r="W67" s="97">
        <f>AVERAGE(N54:N67)</f>
        <v>34.5620825602969</v>
      </c>
    </row>
    <row r="68" ht="21.95" customHeight="1">
      <c r="A68" s="152">
        <v>2019</v>
      </c>
      <c r="B68" s="99">
        <v>54</v>
      </c>
      <c r="C68" s="83">
        <v>1550</v>
      </c>
      <c r="D68" s="87">
        <v>28.7037037037037</v>
      </c>
      <c r="E68" s="40"/>
      <c r="F68" s="153">
        <v>2019</v>
      </c>
      <c r="G68" s="99">
        <v>32</v>
      </c>
      <c r="H68" s="83">
        <v>983.7</v>
      </c>
      <c r="I68" s="87">
        <v>30.740625</v>
      </c>
      <c r="J68" s="40"/>
      <c r="K68" s="153">
        <v>2019</v>
      </c>
      <c r="L68" s="99">
        <v>7</v>
      </c>
      <c r="M68" s="83">
        <v>244.2</v>
      </c>
      <c r="N68" s="89">
        <v>34.8857142857143</v>
      </c>
      <c r="O68" t="s" s="125">
        <v>62</v>
      </c>
      <c r="P68" s="129">
        <f>AVERAGE(B54:B68)</f>
        <v>43.1333333333333</v>
      </c>
      <c r="Q68" s="97">
        <f>AVERAGE(D54:D68)</f>
        <v>27.7917005763141</v>
      </c>
      <c r="R68" t="s" s="128">
        <v>62</v>
      </c>
      <c r="S68" s="129">
        <f>AVERAGE(G54:G68)</f>
        <v>21</v>
      </c>
      <c r="T68" s="97">
        <f>AVERAGE(I54:I68)</f>
        <v>30.2060318857758</v>
      </c>
      <c r="U68" t="s" s="128">
        <v>62</v>
      </c>
      <c r="V68" s="129">
        <f>AVERAGE(L54:L68)</f>
        <v>4.46666666666667</v>
      </c>
      <c r="W68" s="97">
        <f>AVERAGE(N54:N68)</f>
        <v>34.583658008658</v>
      </c>
    </row>
    <row r="69" ht="21.95" customHeight="1">
      <c r="A69" s="152">
        <v>2020</v>
      </c>
      <c r="B69" s="99">
        <v>31</v>
      </c>
      <c r="C69" s="83">
        <v>881.4</v>
      </c>
      <c r="D69" s="87">
        <v>28.4322580645161</v>
      </c>
      <c r="E69" s="40"/>
      <c r="F69" s="153">
        <v>2020</v>
      </c>
      <c r="G69" s="99">
        <v>17</v>
      </c>
      <c r="H69" s="83">
        <v>521.5</v>
      </c>
      <c r="I69" s="87">
        <v>30.6764705882353</v>
      </c>
      <c r="J69" s="40"/>
      <c r="K69" s="153">
        <v>2020</v>
      </c>
      <c r="L69" s="99">
        <v>5</v>
      </c>
      <c r="M69" s="83">
        <v>171.8</v>
      </c>
      <c r="N69" s="89">
        <v>34.36</v>
      </c>
      <c r="O69" t="s" s="125">
        <v>61</v>
      </c>
      <c r="P69" s="129">
        <f>AVERAGE(B54:B69)</f>
        <v>42.375</v>
      </c>
      <c r="Q69" s="97">
        <f>AVERAGE(D54:D69)</f>
        <v>27.8317354193267</v>
      </c>
      <c r="R69" t="s" s="128">
        <v>61</v>
      </c>
      <c r="S69" s="129">
        <f>AVERAGE(G54:G69)</f>
        <v>20.75</v>
      </c>
      <c r="T69" s="97">
        <f>AVERAGE(I54:I69)</f>
        <v>30.2354343046795</v>
      </c>
      <c r="U69" t="s" s="128">
        <v>61</v>
      </c>
      <c r="V69" s="129">
        <f>AVERAGE(L54:L69)</f>
        <v>4.5</v>
      </c>
      <c r="W69" s="97">
        <f>AVERAGE(N54:N69)</f>
        <v>34.5696793831169</v>
      </c>
    </row>
    <row r="70" ht="21.95" customHeight="1">
      <c r="A70" s="152">
        <v>2021</v>
      </c>
      <c r="B70" s="99">
        <v>37</v>
      </c>
      <c r="C70" s="83">
        <v>1016.7</v>
      </c>
      <c r="D70" s="87">
        <v>27.4783783783784</v>
      </c>
      <c r="E70" s="40"/>
      <c r="F70" s="153">
        <v>2021</v>
      </c>
      <c r="G70" s="99">
        <v>14</v>
      </c>
      <c r="H70" s="83">
        <v>431.1</v>
      </c>
      <c r="I70" s="87">
        <v>30.7928571428571</v>
      </c>
      <c r="J70" s="40"/>
      <c r="K70" s="153">
        <v>2021</v>
      </c>
      <c r="L70" s="99">
        <v>2</v>
      </c>
      <c r="M70" s="83">
        <v>71</v>
      </c>
      <c r="N70" s="89">
        <v>35.5</v>
      </c>
      <c r="O70" t="s" s="125">
        <v>60</v>
      </c>
      <c r="P70" s="129">
        <f>AVERAGE(B54:B70)</f>
        <v>42.0588235294118</v>
      </c>
      <c r="Q70" s="97">
        <f>AVERAGE(D54:D70)</f>
        <v>27.8109497110356</v>
      </c>
      <c r="R70" t="s" s="128">
        <v>60</v>
      </c>
      <c r="S70" s="129">
        <f>AVERAGE(G54:G70)</f>
        <v>20.3529411764706</v>
      </c>
      <c r="T70" s="97">
        <f>AVERAGE(I54:I70)</f>
        <v>30.2682238833959</v>
      </c>
      <c r="U70" t="s" s="128">
        <v>60</v>
      </c>
      <c r="V70" s="129">
        <f>AVERAGE(L54:L70)</f>
        <v>4.35294117647059</v>
      </c>
      <c r="W70" s="97">
        <f>AVERAGE(N54:N70)</f>
        <v>34.6244041252865</v>
      </c>
    </row>
    <row r="71" ht="21.95" customHeight="1">
      <c r="A71" s="152">
        <v>2022</v>
      </c>
      <c r="B71" s="99">
        <v>47</v>
      </c>
      <c r="C71" s="83">
        <v>1274.6</v>
      </c>
      <c r="D71" s="87">
        <v>27.1191489361702</v>
      </c>
      <c r="E71" s="40"/>
      <c r="F71" s="153">
        <v>2022</v>
      </c>
      <c r="G71" s="99">
        <v>25</v>
      </c>
      <c r="H71" s="83">
        <v>714.1</v>
      </c>
      <c r="I71" s="87">
        <v>28.564</v>
      </c>
      <c r="J71" s="40"/>
      <c r="K71" s="153">
        <v>2022</v>
      </c>
      <c r="L71" s="99">
        <v>1</v>
      </c>
      <c r="M71" s="83">
        <v>34.1</v>
      </c>
      <c r="N71" s="89">
        <v>34.1</v>
      </c>
      <c r="O71" t="s" s="125">
        <v>59</v>
      </c>
      <c r="P71" s="129">
        <f>AVERAGE(B54:B71)</f>
        <v>42.3333333333333</v>
      </c>
      <c r="Q71" s="97">
        <f>AVERAGE(D54:D71)</f>
        <v>27.7725163346542</v>
      </c>
      <c r="R71" t="s" s="128">
        <v>59</v>
      </c>
      <c r="S71" s="129">
        <f>AVERAGE(G54:G71)</f>
        <v>20.6111111111111</v>
      </c>
      <c r="T71" s="97">
        <f>AVERAGE(I54:I71)</f>
        <v>30.1735447787628</v>
      </c>
      <c r="U71" t="s" s="128">
        <v>59</v>
      </c>
      <c r="V71" s="129">
        <f>AVERAGE(L54:L71)</f>
        <v>4.16666666666667</v>
      </c>
      <c r="W71" s="97">
        <f>AVERAGE(N54:N71)</f>
        <v>34.5952705627706</v>
      </c>
    </row>
    <row r="72" ht="21.95" customHeight="1">
      <c r="A72" s="86"/>
      <c r="B72" s="84"/>
      <c r="C72" s="83"/>
      <c r="D72" s="87"/>
      <c r="E72" s="40"/>
      <c r="F72" s="88"/>
      <c r="G72" s="84"/>
      <c r="H72" s="83"/>
      <c r="I72" s="87"/>
      <c r="J72" s="40"/>
      <c r="K72" s="88"/>
      <c r="L72" s="84"/>
      <c r="M72" s="83"/>
      <c r="N72" s="89"/>
      <c r="O72" s="96"/>
      <c r="P72" s="83"/>
      <c r="Q72" s="83"/>
      <c r="R72" s="84"/>
      <c r="S72" s="83"/>
      <c r="T72" s="83"/>
      <c r="U72" s="84"/>
      <c r="V72" s="83"/>
      <c r="W72" s="97"/>
    </row>
    <row r="73" ht="21.95" customHeight="1">
      <c r="A73" s="86"/>
      <c r="B73" s="84"/>
      <c r="C73" s="83"/>
      <c r="D73" s="87"/>
      <c r="E73" s="40"/>
      <c r="F73" s="88"/>
      <c r="G73" s="84"/>
      <c r="H73" s="83"/>
      <c r="I73" s="87"/>
      <c r="J73" s="40"/>
      <c r="K73" s="88"/>
      <c r="L73" s="84"/>
      <c r="M73" s="83"/>
      <c r="N73" s="89"/>
      <c r="O73" s="96"/>
      <c r="P73" s="83"/>
      <c r="Q73" s="83"/>
      <c r="R73" s="84"/>
      <c r="S73" s="83"/>
      <c r="T73" s="83"/>
      <c r="U73" s="84"/>
      <c r="V73" s="83"/>
      <c r="W73" s="97"/>
    </row>
    <row r="74" ht="21.95" customHeight="1">
      <c r="A74" s="86"/>
      <c r="B74" s="84"/>
      <c r="C74" s="83"/>
      <c r="D74" s="87"/>
      <c r="E74" s="40"/>
      <c r="F74" s="88"/>
      <c r="G74" s="84"/>
      <c r="H74" s="83"/>
      <c r="I74" s="87"/>
      <c r="J74" s="40"/>
      <c r="K74" s="88"/>
      <c r="L74" s="84"/>
      <c r="M74" s="83"/>
      <c r="N74" s="89"/>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88"/>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88"/>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88"/>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88"/>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88"/>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90"/>
      <c r="J91" s="40"/>
      <c r="K91" s="88"/>
      <c r="L91" s="84"/>
      <c r="M91" s="83"/>
      <c r="N91" s="91"/>
      <c r="O91" s="96"/>
      <c r="P91" s="83"/>
      <c r="Q91" s="83"/>
      <c r="R91" s="84"/>
      <c r="S91" s="83"/>
      <c r="T91" s="83"/>
      <c r="U91" s="84"/>
      <c r="V91" s="83"/>
      <c r="W91" s="97"/>
    </row>
    <row r="92" ht="21.95" customHeight="1">
      <c r="A92" t="s" s="92">
        <v>78</v>
      </c>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t="s" s="93">
        <v>67</v>
      </c>
      <c r="B93" t="s" s="165">
        <v>274</v>
      </c>
      <c r="C93" s="83"/>
      <c r="D93" s="87"/>
      <c r="E93" s="40"/>
      <c r="F93" t="s" s="95">
        <v>67</v>
      </c>
      <c r="G93" t="s" s="165">
        <v>274</v>
      </c>
      <c r="H93" s="83"/>
      <c r="I93" s="87"/>
      <c r="J93" s="40"/>
      <c r="K93" t="s" s="95">
        <v>67</v>
      </c>
      <c r="L93" t="s" s="165">
        <v>274</v>
      </c>
      <c r="M93" s="83"/>
      <c r="N93" s="89"/>
      <c r="O93" s="96"/>
      <c r="P93" s="83"/>
      <c r="Q93" s="83"/>
      <c r="R93" s="84"/>
      <c r="S93" s="83"/>
      <c r="T93" s="83"/>
      <c r="U93" s="84"/>
      <c r="V93" s="83"/>
      <c r="W93" s="97"/>
    </row>
    <row r="94" ht="21.95" customHeight="1">
      <c r="A94" t="s" s="98">
        <v>79</v>
      </c>
      <c r="B94" s="99">
        <f>AVERAGE(B43:B52)</f>
        <v>40.1</v>
      </c>
      <c r="C94" s="83">
        <f>AVERAGE(C43:C52)</f>
        <v>1114.23</v>
      </c>
      <c r="D94" s="87">
        <f>AVERAGE(D43:D52)</f>
        <v>27.7624464985896</v>
      </c>
      <c r="E94" s="40"/>
      <c r="F94" t="s" s="100">
        <v>79</v>
      </c>
      <c r="G94" s="99">
        <f>AVERAGE(G43:G52)</f>
        <v>20.2</v>
      </c>
      <c r="H94" s="83">
        <f>AVERAGE(H43:H52)</f>
        <v>609.13</v>
      </c>
      <c r="I94" s="87">
        <f>AVERAGE(I43:I52)</f>
        <v>30.0479215991103</v>
      </c>
      <c r="J94" s="40"/>
      <c r="K94" t="s" s="100">
        <v>79</v>
      </c>
      <c r="L94" s="99">
        <f>AVERAGE(L43:L52)</f>
        <v>4.1</v>
      </c>
      <c r="M94" s="83">
        <f>AVERAGE(M43:M52)</f>
        <v>141.68</v>
      </c>
      <c r="N94" s="89">
        <f>AVERAGE(N43:N52)</f>
        <v>34.3564814814815</v>
      </c>
      <c r="O94" s="96"/>
      <c r="P94" s="83"/>
      <c r="Q94" s="83"/>
      <c r="R94" s="84"/>
      <c r="S94" s="83"/>
      <c r="T94" s="83"/>
      <c r="U94" s="84"/>
      <c r="V94" s="83"/>
      <c r="W94" s="97"/>
    </row>
    <row r="95" ht="21.95" customHeight="1">
      <c r="A95" t="s" s="98">
        <v>80</v>
      </c>
      <c r="B95" s="83">
        <f>AVERAGE(B54:B63)</f>
        <v>40.2</v>
      </c>
      <c r="C95" s="83">
        <f>AVERAGE(C54:C63)</f>
        <v>1121.25</v>
      </c>
      <c r="D95" s="87">
        <f>AVERAGE(D54:D63)</f>
        <v>27.8489049115273</v>
      </c>
      <c r="E95" s="40"/>
      <c r="F95" t="s" s="100">
        <v>80</v>
      </c>
      <c r="G95" s="83">
        <f>AVERAGE(G54:G63)</f>
        <v>19.5</v>
      </c>
      <c r="H95" s="83">
        <f>AVERAGE(H54:H63)</f>
        <v>594.34</v>
      </c>
      <c r="I95" s="87">
        <f>AVERAGE(I54:I63)</f>
        <v>30.3687082679962</v>
      </c>
      <c r="J95" s="40"/>
      <c r="K95" t="s" s="100">
        <v>80</v>
      </c>
      <c r="L95" s="83">
        <f>AVERAGE(L54:L63)</f>
        <v>4.9</v>
      </c>
      <c r="M95" s="83">
        <f>AVERAGE(M54:M63)</f>
        <v>170.53</v>
      </c>
      <c r="N95" s="89">
        <f>AVERAGE(N54:N63)</f>
        <v>34.6202489177489</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103">
        <v>82</v>
      </c>
      <c r="B97" s="83"/>
      <c r="C97" s="83"/>
      <c r="D97" s="87"/>
      <c r="E97" s="40"/>
      <c r="F97" t="s" s="104">
        <v>82</v>
      </c>
      <c r="G97" s="83"/>
      <c r="H97" s="83"/>
      <c r="I97" s="87"/>
      <c r="J97" s="40"/>
      <c r="K97" t="s" s="104">
        <v>82</v>
      </c>
      <c r="L97" s="83"/>
      <c r="M97" s="83"/>
      <c r="N97" s="89"/>
      <c r="O97" s="96"/>
      <c r="P97" s="83"/>
      <c r="Q97" s="83"/>
      <c r="R97" s="84"/>
      <c r="S97" s="83"/>
      <c r="T97" s="83"/>
      <c r="U97" s="84"/>
      <c r="V97" s="83"/>
      <c r="W97" s="97"/>
    </row>
    <row r="98" ht="21.95" customHeight="1">
      <c r="A98" t="s" s="103">
        <v>83</v>
      </c>
      <c r="B98" s="83"/>
      <c r="C98" s="83"/>
      <c r="D98" s="87"/>
      <c r="E98" s="40"/>
      <c r="F98" t="s" s="104">
        <v>83</v>
      </c>
      <c r="G98" s="83"/>
      <c r="H98" s="83"/>
      <c r="I98" s="87"/>
      <c r="J98" s="40"/>
      <c r="K98" t="s" s="104">
        <v>83</v>
      </c>
      <c r="L98" s="83"/>
      <c r="M98" s="83"/>
      <c r="N98" s="89"/>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93">
        <v>72</v>
      </c>
      <c r="B100" s="84"/>
      <c r="C100" s="84"/>
      <c r="D100" s="90"/>
      <c r="E100" s="40"/>
      <c r="F100" t="s" s="95">
        <v>72</v>
      </c>
      <c r="G100" s="84"/>
      <c r="H100" s="84"/>
      <c r="I100" s="90"/>
      <c r="J100" s="40"/>
      <c r="K100" t="s" s="95">
        <v>72</v>
      </c>
      <c r="L100" s="84"/>
      <c r="M100" s="84"/>
      <c r="N100" s="91"/>
      <c r="O100" s="96"/>
      <c r="P100" s="83"/>
      <c r="Q100" s="83"/>
      <c r="R100" s="84"/>
      <c r="S100" s="83"/>
      <c r="T100" s="83"/>
      <c r="U100" s="84"/>
      <c r="V100" s="83"/>
      <c r="W100" s="97"/>
    </row>
    <row r="101" ht="21.95" customHeight="1">
      <c r="A101" t="s" s="98">
        <v>79</v>
      </c>
      <c r="B101" s="83">
        <f>AVERAGE(B48:B52)</f>
        <v>43.6</v>
      </c>
      <c r="C101" s="83">
        <f>AVERAGE(C48:C52)</f>
        <v>1201.9</v>
      </c>
      <c r="D101" s="87">
        <f>AVERAGE(D48:D52)</f>
        <v>27.5285069900096</v>
      </c>
      <c r="E101" s="40"/>
      <c r="F101" t="s" s="100">
        <v>79</v>
      </c>
      <c r="G101" s="83">
        <f>AVERAGE(G48:G52)</f>
        <v>20.4</v>
      </c>
      <c r="H101" s="83">
        <f>AVERAGE(H48:H52)</f>
        <v>613.38</v>
      </c>
      <c r="I101" s="87">
        <f>AVERAGE(I48:I52)</f>
        <v>29.9458541293946</v>
      </c>
      <c r="J101" s="40"/>
      <c r="K101" t="s" s="100">
        <v>79</v>
      </c>
      <c r="L101" s="83">
        <f>AVERAGE(L48:L52)</f>
        <v>4</v>
      </c>
      <c r="M101" s="83">
        <f>AVERAGE(M48:M52)</f>
        <v>135.32</v>
      </c>
      <c r="N101" s="89">
        <f>AVERAGE(N48:N52)</f>
        <v>33.6576666666667</v>
      </c>
      <c r="O101" s="96"/>
      <c r="P101" s="83"/>
      <c r="Q101" s="83"/>
      <c r="R101" s="84"/>
      <c r="S101" s="83"/>
      <c r="T101" s="83"/>
      <c r="U101" s="84"/>
      <c r="V101" s="83"/>
      <c r="W101" s="97"/>
    </row>
    <row r="102" ht="21.95" customHeight="1">
      <c r="A102" t="s" s="98">
        <v>80</v>
      </c>
      <c r="B102" s="83">
        <f>AVERAGE(B54:B58)</f>
        <v>39.2</v>
      </c>
      <c r="C102" s="83">
        <f>AVERAGE(C54:C58)</f>
        <v>1093.42</v>
      </c>
      <c r="D102" s="87">
        <f>AVERAGE(D54:D58)</f>
        <v>27.8934523781738</v>
      </c>
      <c r="E102" s="40"/>
      <c r="F102" t="s" s="100">
        <v>80</v>
      </c>
      <c r="G102" s="83">
        <f>AVERAGE(G54:G58)</f>
        <v>18.8</v>
      </c>
      <c r="H102" s="83">
        <f>AVERAGE(H54:H58)</f>
        <v>574.08</v>
      </c>
      <c r="I102" s="87">
        <f>AVERAGE(I54:I58)</f>
        <v>30.5221784407543</v>
      </c>
      <c r="J102" s="40"/>
      <c r="K102" t="s" s="100">
        <v>80</v>
      </c>
      <c r="L102" s="83">
        <f>AVERAGE(L54:L58)</f>
        <v>4.8</v>
      </c>
      <c r="M102" s="83">
        <f>AVERAGE(M54:M58)</f>
        <v>167.2</v>
      </c>
      <c r="N102" s="89">
        <f>AVERAGE(N54:N58)</f>
        <v>34.8179523809524</v>
      </c>
      <c r="O102" s="96"/>
      <c r="P102" s="83"/>
      <c r="Q102" s="83"/>
      <c r="R102" s="84"/>
      <c r="S102" s="83"/>
      <c r="T102" s="83"/>
      <c r="U102" s="84"/>
      <c r="V102" s="83"/>
      <c r="W102" s="97"/>
    </row>
    <row r="103" ht="21.95" customHeight="1">
      <c r="A103" s="105"/>
      <c r="B103" s="84"/>
      <c r="C103" s="84"/>
      <c r="D103" s="90"/>
      <c r="E103" s="40"/>
      <c r="F103" s="106"/>
      <c r="G103" s="84"/>
      <c r="H103" s="84"/>
      <c r="I103" s="90"/>
      <c r="J103" s="40"/>
      <c r="K103" s="106"/>
      <c r="L103" s="84"/>
      <c r="M103" s="84"/>
      <c r="N103" s="91"/>
      <c r="O103" s="96"/>
      <c r="P103" s="83"/>
      <c r="Q103" s="83"/>
      <c r="R103" s="84"/>
      <c r="S103" s="83"/>
      <c r="T103" s="83"/>
      <c r="U103" s="84"/>
      <c r="V103" s="83"/>
      <c r="W103" s="97"/>
    </row>
    <row r="104" ht="21.95" customHeight="1">
      <c r="A104" t="s" s="103">
        <v>82</v>
      </c>
      <c r="B104" s="83"/>
      <c r="C104" s="83"/>
      <c r="D104" s="87"/>
      <c r="E104" s="40"/>
      <c r="F104" t="s" s="104">
        <v>82</v>
      </c>
      <c r="G104" s="83"/>
      <c r="H104" s="83"/>
      <c r="I104" s="87"/>
      <c r="J104" s="40"/>
      <c r="K104" t="s" s="104">
        <v>82</v>
      </c>
      <c r="L104" s="83"/>
      <c r="M104" s="83"/>
      <c r="N104" s="89"/>
      <c r="O104" s="96"/>
      <c r="P104" s="83"/>
      <c r="Q104" s="83"/>
      <c r="R104" s="84"/>
      <c r="S104" s="83"/>
      <c r="T104" s="83"/>
      <c r="U104" s="84"/>
      <c r="V104" s="83"/>
      <c r="W104" s="97"/>
    </row>
    <row r="105" ht="21.95" customHeight="1">
      <c r="A105" t="s" s="103">
        <v>83</v>
      </c>
      <c r="B105" s="83"/>
      <c r="C105" s="83"/>
      <c r="D105" s="87"/>
      <c r="E105" s="40"/>
      <c r="F105" t="s" s="104">
        <v>83</v>
      </c>
      <c r="G105" s="83"/>
      <c r="H105" s="83"/>
      <c r="I105" s="87"/>
      <c r="J105" s="40"/>
      <c r="K105" t="s" s="104">
        <v>83</v>
      </c>
      <c r="L105" s="83"/>
      <c r="M105" s="83"/>
      <c r="N105" s="89"/>
      <c r="O105" s="96"/>
      <c r="P105" s="83"/>
      <c r="Q105" s="83"/>
      <c r="R105" s="84"/>
      <c r="S105" s="83"/>
      <c r="T105" s="83"/>
      <c r="U105" s="84"/>
      <c r="V105" s="83"/>
      <c r="W105" s="97"/>
    </row>
    <row r="106" ht="21.95" customHeight="1">
      <c r="A106" s="105"/>
      <c r="B106" s="83"/>
      <c r="C106" s="83"/>
      <c r="D106" s="87"/>
      <c r="E106" s="40"/>
      <c r="F106" s="106"/>
      <c r="G106" s="84"/>
      <c r="H106" s="83"/>
      <c r="I106" s="87"/>
      <c r="J106" s="40"/>
      <c r="K106" s="106"/>
      <c r="L106" s="84"/>
      <c r="M106" s="83"/>
      <c r="N106" s="89"/>
      <c r="O106" s="96"/>
      <c r="P106" s="83"/>
      <c r="Q106" s="83"/>
      <c r="R106" s="84"/>
      <c r="S106" s="83"/>
      <c r="T106" s="83"/>
      <c r="U106" s="84"/>
      <c r="V106" s="83"/>
      <c r="W106" s="97"/>
    </row>
    <row r="107" ht="21.95" customHeight="1">
      <c r="A107" s="105"/>
      <c r="B107" s="107"/>
      <c r="C107" t="s" s="108">
        <v>84</v>
      </c>
      <c r="D107" s="87"/>
      <c r="E107" s="40"/>
      <c r="F107" s="106"/>
      <c r="G107" s="84"/>
      <c r="H107" s="83"/>
      <c r="I107" s="87"/>
      <c r="J107" s="40"/>
      <c r="K107" s="106"/>
      <c r="L107" s="84"/>
      <c r="M107" s="83"/>
      <c r="N107" s="89"/>
      <c r="O107" s="96"/>
      <c r="P107" s="83"/>
      <c r="Q107" s="83"/>
      <c r="R107" s="84"/>
      <c r="S107" s="83"/>
      <c r="T107" s="83"/>
      <c r="U107" s="84"/>
      <c r="V107" s="83"/>
      <c r="W107" s="97"/>
    </row>
    <row r="108" ht="22.75" customHeight="1">
      <c r="A108" s="109"/>
      <c r="B108" s="110"/>
      <c r="C108" t="s" s="111">
        <v>85</v>
      </c>
      <c r="D108" s="112"/>
      <c r="E108" s="113"/>
      <c r="F108" s="114"/>
      <c r="G108" s="115"/>
      <c r="H108" s="116"/>
      <c r="I108" s="112"/>
      <c r="J108" s="113"/>
      <c r="K108" s="114"/>
      <c r="L108" s="115"/>
      <c r="M108" s="116"/>
      <c r="N108" s="117"/>
      <c r="O108" s="118"/>
      <c r="P108" s="116"/>
      <c r="Q108" s="116"/>
      <c r="R108" s="115"/>
      <c r="S108" s="116"/>
      <c r="T108" s="116"/>
      <c r="U108" s="115"/>
      <c r="V108" s="116"/>
      <c r="W108"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 customWidth="1"/>
    <col min="2" max="4" width="12.1719" style="25" customWidth="1"/>
    <col min="5" max="5" width="1.35156" style="25" customWidth="1"/>
    <col min="6" max="6" width="10" style="25" customWidth="1"/>
    <col min="7" max="9" width="12.1719" style="25" customWidth="1"/>
    <col min="10" max="10" width="1.35156" style="25" customWidth="1"/>
    <col min="11" max="11" width="10" style="25" customWidth="1"/>
    <col min="12" max="14" width="12.1719" style="25" customWidth="1"/>
    <col min="15" max="15" width="10.8516" style="25" customWidth="1"/>
    <col min="16" max="17" width="6.5" style="25" customWidth="1"/>
    <col min="18" max="18" width="10.8516" style="25" customWidth="1"/>
    <col min="19" max="20" width="6.5" style="25" customWidth="1"/>
    <col min="21" max="21" width="10.8516" style="25" customWidth="1"/>
    <col min="22" max="23" width="6.5" style="25" customWidth="1"/>
    <col min="24" max="16384" width="16.3516" style="25" customWidth="1"/>
  </cols>
  <sheetData>
    <row r="1" ht="64.15" customHeight="1">
      <c r="A1" t="s" s="26">
        <v>39</v>
      </c>
      <c r="B1" t="s" s="27">
        <v>40</v>
      </c>
      <c r="C1" t="s" s="27">
        <v>41</v>
      </c>
      <c r="D1" t="s" s="28">
        <v>42</v>
      </c>
      <c r="E1" s="29"/>
      <c r="F1" t="s" s="30">
        <v>43</v>
      </c>
      <c r="G1" t="s" s="27">
        <v>44</v>
      </c>
      <c r="H1" t="s" s="27">
        <v>45</v>
      </c>
      <c r="I1" t="s" s="28">
        <v>46</v>
      </c>
      <c r="J1" s="29"/>
      <c r="K1" t="s" s="30">
        <v>47</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9"/>
      <c r="E2" s="40"/>
      <c r="F2" s="41"/>
      <c r="G2" s="38"/>
      <c r="H2" s="38"/>
      <c r="I2" s="39"/>
      <c r="J2" s="40"/>
      <c r="K2" s="41"/>
      <c r="L2" s="38"/>
      <c r="M2" s="38"/>
      <c r="N2" s="42"/>
      <c r="O2" s="43"/>
      <c r="P2" t="s" s="44">
        <v>55</v>
      </c>
      <c r="Q2" t="s" s="44">
        <v>56</v>
      </c>
      <c r="R2" s="45"/>
      <c r="S2" t="s" s="44">
        <v>55</v>
      </c>
      <c r="T2" t="s" s="44">
        <v>56</v>
      </c>
      <c r="U2" s="45"/>
      <c r="V2" t="s" s="44">
        <v>55</v>
      </c>
      <c r="W2" t="s" s="46">
        <v>56</v>
      </c>
    </row>
    <row r="3" ht="22.6" customHeight="1">
      <c r="A3" s="47">
        <v>1910</v>
      </c>
      <c r="B3" s="48">
        <v>42</v>
      </c>
      <c r="C3" s="49">
        <v>1497.2</v>
      </c>
      <c r="D3" s="50">
        <v>35.647619047619</v>
      </c>
      <c r="E3" s="40"/>
      <c r="F3" s="51">
        <v>1910</v>
      </c>
      <c r="G3" s="48">
        <v>22</v>
      </c>
      <c r="H3" s="49">
        <v>831.8</v>
      </c>
      <c r="I3" s="50">
        <v>37.8090909090909</v>
      </c>
      <c r="J3" s="40"/>
      <c r="K3" s="51">
        <v>1910</v>
      </c>
      <c r="L3" s="48">
        <v>6</v>
      </c>
      <c r="M3" s="49">
        <v>241.1</v>
      </c>
      <c r="N3" s="52">
        <v>40.1833333333333</v>
      </c>
      <c r="O3" s="43"/>
      <c r="P3" s="38"/>
      <c r="Q3" s="38"/>
      <c r="R3" s="45"/>
      <c r="S3" s="38"/>
      <c r="T3" s="38"/>
      <c r="U3" s="45"/>
      <c r="V3" s="38"/>
      <c r="W3" s="53"/>
    </row>
    <row r="4" ht="22.6" customHeight="1">
      <c r="A4" s="47">
        <v>1911</v>
      </c>
      <c r="B4" s="48">
        <v>28</v>
      </c>
      <c r="C4" s="49">
        <v>980.4</v>
      </c>
      <c r="D4" s="50">
        <v>35.0142857142857</v>
      </c>
      <c r="E4" s="40"/>
      <c r="F4" s="51">
        <v>1911</v>
      </c>
      <c r="G4" s="48">
        <v>14</v>
      </c>
      <c r="H4" s="49">
        <v>507.9</v>
      </c>
      <c r="I4" s="50">
        <v>36.2785714285714</v>
      </c>
      <c r="J4" s="40"/>
      <c r="K4" s="51">
        <v>1911</v>
      </c>
      <c r="L4" s="48">
        <v>0</v>
      </c>
      <c r="M4" s="49">
        <v>0</v>
      </c>
      <c r="N4" s="52"/>
      <c r="O4" s="54"/>
      <c r="P4" s="49"/>
      <c r="Q4" s="49"/>
      <c r="R4" s="55"/>
      <c r="S4" s="49"/>
      <c r="T4" s="49"/>
      <c r="U4" s="55"/>
      <c r="V4" s="49"/>
      <c r="W4" s="56"/>
    </row>
    <row r="5" ht="22.6" customHeight="1">
      <c r="A5" s="47">
        <v>1912</v>
      </c>
      <c r="B5" s="48">
        <v>35</v>
      </c>
      <c r="C5" s="49">
        <v>1273.4</v>
      </c>
      <c r="D5" s="50">
        <v>36.3828571428571</v>
      </c>
      <c r="E5" s="40"/>
      <c r="F5" s="51">
        <v>1912</v>
      </c>
      <c r="G5" s="48">
        <v>21</v>
      </c>
      <c r="H5" s="49">
        <v>805.4</v>
      </c>
      <c r="I5" s="50">
        <v>38.352380952381</v>
      </c>
      <c r="J5" s="40"/>
      <c r="K5" s="51">
        <v>1912</v>
      </c>
      <c r="L5" s="48">
        <v>6</v>
      </c>
      <c r="M5" s="49">
        <v>250.6</v>
      </c>
      <c r="N5" s="52">
        <v>41.7666666666667</v>
      </c>
      <c r="O5" s="54"/>
      <c r="P5" s="49"/>
      <c r="Q5" s="49"/>
      <c r="R5" s="55"/>
      <c r="S5" s="49"/>
      <c r="T5" s="49"/>
      <c r="U5" s="55"/>
      <c r="V5" s="49"/>
      <c r="W5" s="56"/>
    </row>
    <row r="6" ht="22.6" customHeight="1">
      <c r="A6" s="47">
        <v>1913</v>
      </c>
      <c r="B6" s="48">
        <v>35</v>
      </c>
      <c r="C6" s="49">
        <v>1240.9</v>
      </c>
      <c r="D6" s="50">
        <v>35.4542857142857</v>
      </c>
      <c r="E6" s="40"/>
      <c r="F6" s="51">
        <v>1913</v>
      </c>
      <c r="G6" s="48">
        <v>19</v>
      </c>
      <c r="H6" s="49">
        <v>714</v>
      </c>
      <c r="I6" s="50">
        <v>37.5789473684211</v>
      </c>
      <c r="J6" s="40"/>
      <c r="K6" s="51">
        <v>1913</v>
      </c>
      <c r="L6" s="48">
        <v>3</v>
      </c>
      <c r="M6" s="49">
        <v>124.4</v>
      </c>
      <c r="N6" s="52">
        <v>41.4666666666667</v>
      </c>
      <c r="O6" s="54"/>
      <c r="P6" s="49"/>
      <c r="Q6" s="49"/>
      <c r="R6" s="55"/>
      <c r="S6" s="49"/>
      <c r="T6" s="49"/>
      <c r="U6" s="55"/>
      <c r="V6" s="49"/>
      <c r="W6" s="56"/>
    </row>
    <row r="7" ht="22.6" customHeight="1">
      <c r="A7" s="47">
        <v>1914</v>
      </c>
      <c r="B7" s="48">
        <v>47</v>
      </c>
      <c r="C7" s="49">
        <v>1666.7</v>
      </c>
      <c r="D7" s="50">
        <v>35.4617021276596</v>
      </c>
      <c r="E7" s="40"/>
      <c r="F7" s="51">
        <v>1914</v>
      </c>
      <c r="G7" s="48">
        <v>23</v>
      </c>
      <c r="H7" s="49">
        <v>868.5</v>
      </c>
      <c r="I7" s="50">
        <v>37.7608695652174</v>
      </c>
      <c r="J7" s="40"/>
      <c r="K7" s="51">
        <v>1914</v>
      </c>
      <c r="L7" s="48">
        <v>6</v>
      </c>
      <c r="M7" s="49">
        <v>245.4</v>
      </c>
      <c r="N7" s="52">
        <v>40.9</v>
      </c>
      <c r="O7" s="54"/>
      <c r="P7" s="49"/>
      <c r="Q7" s="49"/>
      <c r="R7" s="55"/>
      <c r="S7" s="49"/>
      <c r="T7" s="49"/>
      <c r="U7" s="55"/>
      <c r="V7" s="49"/>
      <c r="W7" s="56"/>
    </row>
    <row r="8" ht="22.6" customHeight="1">
      <c r="A8" s="47">
        <v>1915</v>
      </c>
      <c r="B8" s="48">
        <v>37</v>
      </c>
      <c r="C8" s="49">
        <v>1313.3</v>
      </c>
      <c r="D8" s="50">
        <v>35.4945945945946</v>
      </c>
      <c r="E8" s="40"/>
      <c r="F8" s="51">
        <v>1915</v>
      </c>
      <c r="G8" s="48">
        <v>19</v>
      </c>
      <c r="H8" s="49">
        <v>715.1</v>
      </c>
      <c r="I8" s="50">
        <v>37.6368421052632</v>
      </c>
      <c r="J8" s="40"/>
      <c r="K8" s="51">
        <v>1915</v>
      </c>
      <c r="L8" s="48">
        <v>6</v>
      </c>
      <c r="M8" s="49">
        <v>244.1</v>
      </c>
      <c r="N8" s="52">
        <v>40.6833333333333</v>
      </c>
      <c r="O8" s="54"/>
      <c r="P8" s="49"/>
      <c r="Q8" s="49"/>
      <c r="R8" s="55"/>
      <c r="S8" s="49"/>
      <c r="T8" s="49"/>
      <c r="U8" s="55"/>
      <c r="V8" s="49"/>
      <c r="W8" s="56"/>
    </row>
    <row r="9" ht="22.6" customHeight="1">
      <c r="A9" s="47">
        <v>1916</v>
      </c>
      <c r="B9" s="48">
        <v>32</v>
      </c>
      <c r="C9" s="49">
        <v>1157.2</v>
      </c>
      <c r="D9" s="50">
        <v>36.1625</v>
      </c>
      <c r="E9" s="40"/>
      <c r="F9" s="51">
        <v>1916</v>
      </c>
      <c r="G9" s="48">
        <v>19</v>
      </c>
      <c r="H9" s="49">
        <v>723.9</v>
      </c>
      <c r="I9" s="50">
        <v>38.1</v>
      </c>
      <c r="J9" s="40"/>
      <c r="K9" s="51">
        <v>1916</v>
      </c>
      <c r="L9" s="48">
        <v>6</v>
      </c>
      <c r="M9" s="49">
        <v>242</v>
      </c>
      <c r="N9" s="52">
        <v>40.3333333333333</v>
      </c>
      <c r="O9" s="54"/>
      <c r="P9" s="49"/>
      <c r="Q9" s="49"/>
      <c r="R9" s="55"/>
      <c r="S9" s="49"/>
      <c r="T9" s="49"/>
      <c r="U9" s="55"/>
      <c r="V9" s="49"/>
      <c r="W9" s="56"/>
    </row>
    <row r="10" ht="22.6" customHeight="1">
      <c r="A10" s="47">
        <v>1917</v>
      </c>
      <c r="B10" s="48">
        <v>25</v>
      </c>
      <c r="C10" s="49">
        <v>886.9</v>
      </c>
      <c r="D10" s="50">
        <v>35.476</v>
      </c>
      <c r="E10" s="40"/>
      <c r="F10" s="51">
        <v>1917</v>
      </c>
      <c r="G10" s="48">
        <v>13</v>
      </c>
      <c r="H10" s="49">
        <v>490.5</v>
      </c>
      <c r="I10" s="50">
        <v>37.7307692307692</v>
      </c>
      <c r="J10" s="40"/>
      <c r="K10" s="51">
        <v>1917</v>
      </c>
      <c r="L10" s="48">
        <v>0</v>
      </c>
      <c r="M10" s="49">
        <v>0</v>
      </c>
      <c r="N10" s="52"/>
      <c r="O10" s="54"/>
      <c r="P10" s="49"/>
      <c r="Q10" s="49"/>
      <c r="R10" s="55"/>
      <c r="S10" s="49"/>
      <c r="T10" s="49"/>
      <c r="U10" s="55"/>
      <c r="V10" s="49"/>
      <c r="W10" s="56"/>
    </row>
    <row r="11" ht="22.6" customHeight="1">
      <c r="A11" s="47">
        <v>1918</v>
      </c>
      <c r="B11" s="48">
        <v>39</v>
      </c>
      <c r="C11" s="49">
        <v>1385.4</v>
      </c>
      <c r="D11" s="50">
        <v>35.5230769230769</v>
      </c>
      <c r="E11" s="40"/>
      <c r="F11" s="51">
        <v>1918</v>
      </c>
      <c r="G11" s="48">
        <v>25</v>
      </c>
      <c r="H11" s="49">
        <v>920.2</v>
      </c>
      <c r="I11" s="50">
        <v>36.808</v>
      </c>
      <c r="J11" s="40"/>
      <c r="K11" s="51">
        <v>1918</v>
      </c>
      <c r="L11" s="48">
        <v>3</v>
      </c>
      <c r="M11" s="49">
        <v>123.3</v>
      </c>
      <c r="N11" s="52">
        <v>41.1</v>
      </c>
      <c r="O11" s="54"/>
      <c r="P11" s="49"/>
      <c r="Q11" s="49"/>
      <c r="R11" s="55"/>
      <c r="S11" s="49"/>
      <c r="T11" s="49"/>
      <c r="U11" s="55"/>
      <c r="V11" s="49"/>
      <c r="W11" s="56"/>
    </row>
    <row r="12" ht="22.6" customHeight="1">
      <c r="A12" s="47">
        <v>1919</v>
      </c>
      <c r="B12" s="48">
        <v>47</v>
      </c>
      <c r="C12" s="49">
        <v>1655.7</v>
      </c>
      <c r="D12" s="50">
        <v>35.2276595744681</v>
      </c>
      <c r="E12" s="40"/>
      <c r="F12" s="51">
        <v>1919</v>
      </c>
      <c r="G12" s="48">
        <v>21</v>
      </c>
      <c r="H12" s="49">
        <v>794.8</v>
      </c>
      <c r="I12" s="50">
        <v>37.847619047619</v>
      </c>
      <c r="J12" s="40"/>
      <c r="K12" s="51">
        <v>1919</v>
      </c>
      <c r="L12" s="48">
        <v>5</v>
      </c>
      <c r="M12" s="49">
        <v>200.5</v>
      </c>
      <c r="N12" s="52">
        <v>40.1</v>
      </c>
      <c r="O12" s="54"/>
      <c r="P12" s="49"/>
      <c r="Q12" s="49"/>
      <c r="R12" s="55"/>
      <c r="S12" s="49"/>
      <c r="T12" s="49"/>
      <c r="U12" s="55"/>
      <c r="V12" s="49"/>
      <c r="W12" s="56"/>
    </row>
    <row r="13" ht="22.6" customHeight="1">
      <c r="A13" s="47">
        <v>1920</v>
      </c>
      <c r="B13" s="48">
        <v>38</v>
      </c>
      <c r="C13" s="49">
        <v>1361.1</v>
      </c>
      <c r="D13" s="50">
        <v>35.8184210526316</v>
      </c>
      <c r="E13" s="40"/>
      <c r="F13" s="51">
        <v>1920</v>
      </c>
      <c r="G13" s="48">
        <v>23</v>
      </c>
      <c r="H13" s="49">
        <v>858.8</v>
      </c>
      <c r="I13" s="50">
        <v>37.3391304347826</v>
      </c>
      <c r="J13" s="40"/>
      <c r="K13" s="51">
        <v>1920</v>
      </c>
      <c r="L13" s="48">
        <v>5</v>
      </c>
      <c r="M13" s="49">
        <v>204</v>
      </c>
      <c r="N13" s="52">
        <v>40.8</v>
      </c>
      <c r="O13" s="54"/>
      <c r="P13" s="49"/>
      <c r="Q13" s="49"/>
      <c r="R13" s="55"/>
      <c r="S13" s="49"/>
      <c r="T13" s="49"/>
      <c r="U13" s="55"/>
      <c r="V13" s="49"/>
      <c r="W13" s="56"/>
    </row>
    <row r="14" ht="22.6" customHeight="1">
      <c r="A14" s="47">
        <v>1921</v>
      </c>
      <c r="B14" s="48">
        <v>48</v>
      </c>
      <c r="C14" s="49">
        <v>1703</v>
      </c>
      <c r="D14" s="50">
        <v>35.4791666666667</v>
      </c>
      <c r="E14" s="40"/>
      <c r="F14" s="51">
        <v>1921</v>
      </c>
      <c r="G14" s="48">
        <v>26</v>
      </c>
      <c r="H14" s="49">
        <v>975.2</v>
      </c>
      <c r="I14" s="50">
        <v>37.5076923076923</v>
      </c>
      <c r="J14" s="40"/>
      <c r="K14" s="51">
        <v>1921</v>
      </c>
      <c r="L14" s="48">
        <v>4</v>
      </c>
      <c r="M14" s="49">
        <v>164.9</v>
      </c>
      <c r="N14" s="52">
        <v>41.225</v>
      </c>
      <c r="O14" s="54"/>
      <c r="P14" s="49"/>
      <c r="Q14" s="49"/>
      <c r="R14" s="55"/>
      <c r="S14" s="49"/>
      <c r="T14" s="49"/>
      <c r="U14" s="55"/>
      <c r="V14" s="49"/>
      <c r="W14" s="56"/>
    </row>
    <row r="15" ht="22.6" customHeight="1">
      <c r="A15" s="47">
        <v>1922</v>
      </c>
      <c r="B15" s="48">
        <v>43</v>
      </c>
      <c r="C15" s="49">
        <v>1512.8</v>
      </c>
      <c r="D15" s="50">
        <v>35.1813953488372</v>
      </c>
      <c r="E15" s="40"/>
      <c r="F15" s="51">
        <v>1922</v>
      </c>
      <c r="G15" s="48">
        <v>19</v>
      </c>
      <c r="H15" s="49">
        <v>715.7</v>
      </c>
      <c r="I15" s="50">
        <v>37.6684210526316</v>
      </c>
      <c r="J15" s="40"/>
      <c r="K15" s="51">
        <v>1922</v>
      </c>
      <c r="L15" s="48">
        <v>3</v>
      </c>
      <c r="M15" s="49">
        <v>123.6</v>
      </c>
      <c r="N15" s="52">
        <v>41.2</v>
      </c>
      <c r="O15" s="54"/>
      <c r="P15" s="49"/>
      <c r="Q15" s="49"/>
      <c r="R15" s="55"/>
      <c r="S15" s="49"/>
      <c r="T15" s="49"/>
      <c r="U15" s="55"/>
      <c r="V15" s="49"/>
      <c r="W15" s="56"/>
    </row>
    <row r="16" ht="22.6" customHeight="1">
      <c r="A16" s="47">
        <v>1923</v>
      </c>
      <c r="B16" s="48">
        <v>31</v>
      </c>
      <c r="C16" s="49">
        <v>1102.5</v>
      </c>
      <c r="D16" s="50">
        <v>35.5645161290323</v>
      </c>
      <c r="E16" s="40"/>
      <c r="F16" s="51">
        <v>1923</v>
      </c>
      <c r="G16" s="48">
        <v>16</v>
      </c>
      <c r="H16" s="49">
        <v>601.9</v>
      </c>
      <c r="I16" s="50">
        <v>37.61875</v>
      </c>
      <c r="J16" s="40"/>
      <c r="K16" s="51">
        <v>1923</v>
      </c>
      <c r="L16" s="48">
        <v>4</v>
      </c>
      <c r="M16" s="49">
        <v>163.3</v>
      </c>
      <c r="N16" s="52">
        <v>40.825</v>
      </c>
      <c r="O16" s="54"/>
      <c r="P16" s="49"/>
      <c r="Q16" s="49"/>
      <c r="R16" s="55"/>
      <c r="S16" s="49"/>
      <c r="T16" s="49"/>
      <c r="U16" s="55"/>
      <c r="V16" s="49"/>
      <c r="W16" s="56"/>
    </row>
    <row r="17" ht="22.6" customHeight="1">
      <c r="A17" s="47">
        <v>1924</v>
      </c>
      <c r="B17" s="48">
        <v>23</v>
      </c>
      <c r="C17" s="49">
        <v>803.9</v>
      </c>
      <c r="D17" s="50">
        <v>34.9521739130435</v>
      </c>
      <c r="E17" s="40"/>
      <c r="F17" s="51">
        <v>1924</v>
      </c>
      <c r="G17" s="48">
        <v>10</v>
      </c>
      <c r="H17" s="49">
        <v>373</v>
      </c>
      <c r="I17" s="50">
        <v>37.3</v>
      </c>
      <c r="J17" s="40"/>
      <c r="K17" s="51">
        <v>1924</v>
      </c>
      <c r="L17" s="48">
        <v>2</v>
      </c>
      <c r="M17" s="49">
        <v>81</v>
      </c>
      <c r="N17" s="52">
        <v>40.5</v>
      </c>
      <c r="O17" s="54"/>
      <c r="P17" s="49"/>
      <c r="Q17" s="49"/>
      <c r="R17" s="55"/>
      <c r="S17" s="49"/>
      <c r="T17" s="49"/>
      <c r="U17" s="55"/>
      <c r="V17" s="49"/>
      <c r="W17" s="56"/>
    </row>
    <row r="18" ht="22.6" customHeight="1">
      <c r="A18" s="47">
        <v>1925</v>
      </c>
      <c r="B18" s="48">
        <v>33</v>
      </c>
      <c r="C18" s="49">
        <v>1136.3</v>
      </c>
      <c r="D18" s="50">
        <v>34.4333333333333</v>
      </c>
      <c r="E18" s="40"/>
      <c r="F18" s="51">
        <v>1925</v>
      </c>
      <c r="G18" s="48">
        <v>10</v>
      </c>
      <c r="H18" s="49">
        <v>372.6</v>
      </c>
      <c r="I18" s="50">
        <v>37.26</v>
      </c>
      <c r="J18" s="40"/>
      <c r="K18" s="51">
        <v>1925</v>
      </c>
      <c r="L18" s="48">
        <v>2</v>
      </c>
      <c r="M18" s="49">
        <v>82.90000000000001</v>
      </c>
      <c r="N18" s="52">
        <v>41.45</v>
      </c>
      <c r="O18" s="54"/>
      <c r="P18" s="49"/>
      <c r="Q18" s="49"/>
      <c r="R18" s="55"/>
      <c r="S18" s="49"/>
      <c r="T18" s="49"/>
      <c r="U18" s="55"/>
      <c r="V18" s="49"/>
      <c r="W18" s="56"/>
    </row>
    <row r="19" ht="22.6" customHeight="1">
      <c r="A19" s="47">
        <v>1926</v>
      </c>
      <c r="B19" s="48">
        <v>30</v>
      </c>
      <c r="C19" s="49">
        <v>1053.2</v>
      </c>
      <c r="D19" s="50">
        <v>35.1066666666667</v>
      </c>
      <c r="E19" s="40"/>
      <c r="F19" s="51">
        <v>1926</v>
      </c>
      <c r="G19" s="48">
        <v>14</v>
      </c>
      <c r="H19" s="49">
        <v>518.1</v>
      </c>
      <c r="I19" s="50">
        <v>37.0071428571429</v>
      </c>
      <c r="J19" s="40"/>
      <c r="K19" s="51">
        <v>1926</v>
      </c>
      <c r="L19" s="48">
        <v>1</v>
      </c>
      <c r="M19" s="49">
        <v>39.4</v>
      </c>
      <c r="N19" s="52">
        <v>39.4</v>
      </c>
      <c r="O19" s="54"/>
      <c r="P19" s="49"/>
      <c r="Q19" s="49"/>
      <c r="R19" s="55"/>
      <c r="S19" s="49"/>
      <c r="T19" s="49"/>
      <c r="U19" s="55"/>
      <c r="V19" s="49"/>
      <c r="W19" s="56"/>
    </row>
    <row r="20" ht="22.6" customHeight="1">
      <c r="A20" s="47">
        <v>1927</v>
      </c>
      <c r="B20" s="48">
        <v>41</v>
      </c>
      <c r="C20" s="49">
        <v>1457.3</v>
      </c>
      <c r="D20" s="50">
        <v>35.5439024390244</v>
      </c>
      <c r="E20" s="40"/>
      <c r="F20" s="51">
        <v>1927</v>
      </c>
      <c r="G20" s="48">
        <v>21</v>
      </c>
      <c r="H20" s="49">
        <v>792</v>
      </c>
      <c r="I20" s="50">
        <v>37.7142857142857</v>
      </c>
      <c r="J20" s="40"/>
      <c r="K20" s="51">
        <v>1927</v>
      </c>
      <c r="L20" s="48">
        <v>5</v>
      </c>
      <c r="M20" s="49">
        <v>203.3</v>
      </c>
      <c r="N20" s="52">
        <v>40.66</v>
      </c>
      <c r="O20" s="54"/>
      <c r="P20" s="49"/>
      <c r="Q20" s="49"/>
      <c r="R20" s="55"/>
      <c r="S20" s="49"/>
      <c r="T20" s="49"/>
      <c r="U20" s="55"/>
      <c r="V20" s="49"/>
      <c r="W20" s="56"/>
    </row>
    <row r="21" ht="22.6" customHeight="1">
      <c r="A21" s="47">
        <v>1928</v>
      </c>
      <c r="B21" s="48">
        <v>33</v>
      </c>
      <c r="C21" s="49">
        <v>1171.6</v>
      </c>
      <c r="D21" s="50">
        <v>35.5030303030303</v>
      </c>
      <c r="E21" s="40"/>
      <c r="F21" s="51">
        <v>1928</v>
      </c>
      <c r="G21" s="48">
        <v>19</v>
      </c>
      <c r="H21" s="49">
        <v>707.6</v>
      </c>
      <c r="I21" s="50">
        <v>37.2421052631579</v>
      </c>
      <c r="J21" s="40"/>
      <c r="K21" s="51">
        <v>1928</v>
      </c>
      <c r="L21" s="48">
        <v>2</v>
      </c>
      <c r="M21" s="49">
        <v>80.8</v>
      </c>
      <c r="N21" s="52">
        <v>40.4</v>
      </c>
      <c r="O21" s="54"/>
      <c r="P21" s="49"/>
      <c r="Q21" s="49"/>
      <c r="R21" s="55"/>
      <c r="S21" s="49"/>
      <c r="T21" s="49"/>
      <c r="U21" s="55"/>
      <c r="V21" s="49"/>
      <c r="W21" s="56"/>
    </row>
    <row r="22" ht="22.6" customHeight="1">
      <c r="A22" s="47">
        <v>1929</v>
      </c>
      <c r="B22" s="48">
        <v>31</v>
      </c>
      <c r="C22" s="49">
        <v>1077.4</v>
      </c>
      <c r="D22" s="50">
        <v>34.7548387096774</v>
      </c>
      <c r="E22" s="40"/>
      <c r="F22" s="51">
        <v>1929</v>
      </c>
      <c r="G22" s="48">
        <v>14</v>
      </c>
      <c r="H22" s="49">
        <v>517.3</v>
      </c>
      <c r="I22" s="50">
        <v>36.95</v>
      </c>
      <c r="J22" s="40"/>
      <c r="K22" s="51">
        <v>1929</v>
      </c>
      <c r="L22" s="48">
        <v>0</v>
      </c>
      <c r="M22" s="49">
        <v>0</v>
      </c>
      <c r="N22" s="52"/>
      <c r="O22" s="54"/>
      <c r="P22" s="49"/>
      <c r="Q22" s="49"/>
      <c r="R22" s="55"/>
      <c r="S22" s="49"/>
      <c r="T22" s="49"/>
      <c r="U22" s="55"/>
      <c r="V22" s="49"/>
      <c r="W22" s="56"/>
    </row>
    <row r="23" ht="22.6" customHeight="1">
      <c r="A23" s="47">
        <v>1930</v>
      </c>
      <c r="B23" s="48">
        <v>47</v>
      </c>
      <c r="C23" s="49">
        <v>1678.4</v>
      </c>
      <c r="D23" s="50">
        <v>35.7106382978723</v>
      </c>
      <c r="E23" s="40"/>
      <c r="F23" s="51">
        <v>1930</v>
      </c>
      <c r="G23" s="48">
        <v>26</v>
      </c>
      <c r="H23" s="49">
        <v>975.6</v>
      </c>
      <c r="I23" s="50">
        <v>37.5230769230769</v>
      </c>
      <c r="J23" s="40"/>
      <c r="K23" s="51">
        <v>1930</v>
      </c>
      <c r="L23" s="48">
        <v>4</v>
      </c>
      <c r="M23" s="49">
        <v>163.7</v>
      </c>
      <c r="N23" s="52">
        <v>40.925</v>
      </c>
      <c r="O23" s="54"/>
      <c r="P23" s="49"/>
      <c r="Q23" s="49"/>
      <c r="R23" s="55"/>
      <c r="S23" s="49"/>
      <c r="T23" s="49"/>
      <c r="U23" s="55"/>
      <c r="V23" s="49"/>
      <c r="W23" s="56"/>
    </row>
    <row r="24" ht="22.6" customHeight="1">
      <c r="A24" s="47">
        <v>1931</v>
      </c>
      <c r="B24" s="48">
        <v>35</v>
      </c>
      <c r="C24" s="49">
        <v>1237.4</v>
      </c>
      <c r="D24" s="50">
        <v>35.3542857142857</v>
      </c>
      <c r="E24" s="40"/>
      <c r="F24" s="51">
        <v>1931</v>
      </c>
      <c r="G24" s="48">
        <v>19</v>
      </c>
      <c r="H24" s="49">
        <v>708.1</v>
      </c>
      <c r="I24" s="50">
        <v>37.2684210526316</v>
      </c>
      <c r="J24" s="40"/>
      <c r="K24" s="51">
        <v>1931</v>
      </c>
      <c r="L24" s="48">
        <v>2</v>
      </c>
      <c r="M24" s="49">
        <v>85.09999999999999</v>
      </c>
      <c r="N24" s="52">
        <v>42.55</v>
      </c>
      <c r="O24" s="54"/>
      <c r="P24" s="49"/>
      <c r="Q24" s="49"/>
      <c r="R24" s="55"/>
      <c r="S24" s="49"/>
      <c r="T24" s="49"/>
      <c r="U24" s="55"/>
      <c r="V24" s="49"/>
      <c r="W24" s="56"/>
    </row>
    <row r="25" ht="22.6" customHeight="1">
      <c r="A25" s="47">
        <v>1932</v>
      </c>
      <c r="B25" s="48">
        <v>35</v>
      </c>
      <c r="C25" s="49">
        <v>1241.5</v>
      </c>
      <c r="D25" s="50">
        <v>35.4714285714286</v>
      </c>
      <c r="E25" s="40"/>
      <c r="F25" s="51">
        <v>1932</v>
      </c>
      <c r="G25" s="48">
        <v>17</v>
      </c>
      <c r="H25" s="49">
        <v>637.1</v>
      </c>
      <c r="I25" s="50">
        <v>37.4764705882353</v>
      </c>
      <c r="J25" s="40"/>
      <c r="K25" s="51">
        <v>1932</v>
      </c>
      <c r="L25" s="48">
        <v>5</v>
      </c>
      <c r="M25" s="49">
        <v>204.5</v>
      </c>
      <c r="N25" s="52">
        <v>40.9</v>
      </c>
      <c r="O25" s="54"/>
      <c r="P25" s="49"/>
      <c r="Q25" s="49"/>
      <c r="R25" s="55"/>
      <c r="S25" s="49"/>
      <c r="T25" s="49"/>
      <c r="U25" s="55"/>
      <c r="V25" s="49"/>
      <c r="W25" s="56"/>
    </row>
    <row r="26" ht="22.6" customHeight="1">
      <c r="A26" s="47">
        <v>1933</v>
      </c>
      <c r="B26" s="48">
        <v>31</v>
      </c>
      <c r="C26" s="49">
        <v>1074.8</v>
      </c>
      <c r="D26" s="50">
        <v>34.6709677419355</v>
      </c>
      <c r="E26" s="40"/>
      <c r="F26" s="51">
        <v>1933</v>
      </c>
      <c r="G26" s="48">
        <v>12</v>
      </c>
      <c r="H26" s="49">
        <v>441.1</v>
      </c>
      <c r="I26" s="50">
        <v>36.7583333333333</v>
      </c>
      <c r="J26" s="40"/>
      <c r="K26" s="51">
        <v>1933</v>
      </c>
      <c r="L26" s="48">
        <v>1</v>
      </c>
      <c r="M26" s="49">
        <v>40.4</v>
      </c>
      <c r="N26" s="52">
        <v>40.4</v>
      </c>
      <c r="O26" s="54"/>
      <c r="P26" s="49"/>
      <c r="Q26" s="49"/>
      <c r="R26" s="55"/>
      <c r="S26" s="49"/>
      <c r="T26" s="49"/>
      <c r="U26" s="55"/>
      <c r="V26" s="49"/>
      <c r="W26" s="56"/>
    </row>
    <row r="27" ht="22.6" customHeight="1">
      <c r="A27" s="47">
        <v>1934</v>
      </c>
      <c r="B27" s="48">
        <v>42</v>
      </c>
      <c r="C27" s="49">
        <v>1545.3</v>
      </c>
      <c r="D27" s="50">
        <v>36.7928571428571</v>
      </c>
      <c r="E27" s="40"/>
      <c r="F27" s="51">
        <v>1934</v>
      </c>
      <c r="G27" s="48">
        <v>29</v>
      </c>
      <c r="H27" s="49">
        <v>1112.3</v>
      </c>
      <c r="I27" s="50">
        <v>38.3551724137931</v>
      </c>
      <c r="J27" s="40"/>
      <c r="K27" s="51">
        <v>1934</v>
      </c>
      <c r="L27" s="48">
        <v>10</v>
      </c>
      <c r="M27" s="49">
        <v>408</v>
      </c>
      <c r="N27" s="52">
        <v>40.8</v>
      </c>
      <c r="O27" s="54"/>
      <c r="P27" s="49"/>
      <c r="Q27" s="49"/>
      <c r="R27" s="55"/>
      <c r="S27" s="49"/>
      <c r="T27" s="49"/>
      <c r="U27" s="55"/>
      <c r="V27" s="49"/>
      <c r="W27" s="56"/>
    </row>
    <row r="28" ht="22.6" customHeight="1">
      <c r="A28" s="47">
        <v>1935</v>
      </c>
      <c r="B28" s="48">
        <v>33</v>
      </c>
      <c r="C28" s="49">
        <v>1174.1</v>
      </c>
      <c r="D28" s="50">
        <v>35.5787878787879</v>
      </c>
      <c r="E28" s="40"/>
      <c r="F28" s="51">
        <v>1935</v>
      </c>
      <c r="G28" s="48">
        <v>19</v>
      </c>
      <c r="H28" s="49">
        <v>706.6</v>
      </c>
      <c r="I28" s="50">
        <v>37.1894736842105</v>
      </c>
      <c r="J28" s="40"/>
      <c r="K28" s="51">
        <v>1935</v>
      </c>
      <c r="L28" s="48">
        <v>1</v>
      </c>
      <c r="M28" s="49">
        <v>40.7</v>
      </c>
      <c r="N28" s="52">
        <v>40.7</v>
      </c>
      <c r="O28" s="54"/>
      <c r="P28" s="49"/>
      <c r="Q28" s="49"/>
      <c r="R28" s="55"/>
      <c r="S28" s="49"/>
      <c r="T28" s="49"/>
      <c r="U28" s="55"/>
      <c r="V28" s="49"/>
      <c r="W28" s="56"/>
    </row>
    <row r="29" ht="22.6" customHeight="1">
      <c r="A29" s="47">
        <v>1936</v>
      </c>
      <c r="B29" s="48">
        <v>26</v>
      </c>
      <c r="C29" s="49">
        <v>896.1</v>
      </c>
      <c r="D29" s="50">
        <v>34.4653846153846</v>
      </c>
      <c r="E29" s="40"/>
      <c r="F29" s="51">
        <v>1936</v>
      </c>
      <c r="G29" s="48">
        <v>9</v>
      </c>
      <c r="H29" s="49">
        <v>334.8</v>
      </c>
      <c r="I29" s="50">
        <v>37.2</v>
      </c>
      <c r="J29" s="40"/>
      <c r="K29" s="51">
        <v>1936</v>
      </c>
      <c r="L29" s="48">
        <v>0</v>
      </c>
      <c r="M29" s="49">
        <v>0</v>
      </c>
      <c r="N29" s="52"/>
      <c r="O29" s="54"/>
      <c r="P29" s="49"/>
      <c r="Q29" s="49"/>
      <c r="R29" s="55"/>
      <c r="S29" s="49"/>
      <c r="T29" s="49"/>
      <c r="U29" s="55"/>
      <c r="V29" s="49"/>
      <c r="W29" s="56"/>
    </row>
    <row r="30" ht="22.6" customHeight="1">
      <c r="A30" s="47">
        <v>1937</v>
      </c>
      <c r="B30" s="48">
        <v>34</v>
      </c>
      <c r="C30" s="49">
        <v>1152.8</v>
      </c>
      <c r="D30" s="50">
        <v>33.9058823529412</v>
      </c>
      <c r="E30" s="40"/>
      <c r="F30" s="51">
        <v>1937</v>
      </c>
      <c r="G30" s="48">
        <v>7</v>
      </c>
      <c r="H30" s="49">
        <v>259.9</v>
      </c>
      <c r="I30" s="50">
        <v>37.1285714285714</v>
      </c>
      <c r="J30" s="40"/>
      <c r="K30" s="51">
        <v>1937</v>
      </c>
      <c r="L30" s="48">
        <v>1</v>
      </c>
      <c r="M30" s="49">
        <v>39.8</v>
      </c>
      <c r="N30" s="52">
        <v>39.8</v>
      </c>
      <c r="O30" s="54"/>
      <c r="P30" s="49"/>
      <c r="Q30" s="49"/>
      <c r="R30" s="55"/>
      <c r="S30" s="49"/>
      <c r="T30" s="49"/>
      <c r="U30" s="55"/>
      <c r="V30" s="49"/>
      <c r="W30" s="56"/>
    </row>
    <row r="31" ht="22.6" customHeight="1">
      <c r="A31" s="47">
        <v>1938</v>
      </c>
      <c r="B31" s="48">
        <v>49</v>
      </c>
      <c r="C31" s="49">
        <v>1696.7</v>
      </c>
      <c r="D31" s="50">
        <v>34.6265306122449</v>
      </c>
      <c r="E31" s="40"/>
      <c r="F31" s="51">
        <v>1938</v>
      </c>
      <c r="G31" s="48">
        <v>19</v>
      </c>
      <c r="H31" s="49">
        <v>702.3</v>
      </c>
      <c r="I31" s="50">
        <v>36.9631578947368</v>
      </c>
      <c r="J31" s="40"/>
      <c r="K31" s="51">
        <v>1938</v>
      </c>
      <c r="L31" s="48">
        <v>1</v>
      </c>
      <c r="M31" s="49">
        <v>39.8</v>
      </c>
      <c r="N31" s="52">
        <v>39.8</v>
      </c>
      <c r="O31" s="54"/>
      <c r="P31" s="49"/>
      <c r="Q31" s="49"/>
      <c r="R31" s="55"/>
      <c r="S31" s="49"/>
      <c r="T31" s="49"/>
      <c r="U31" s="55"/>
      <c r="V31" s="49"/>
      <c r="W31" s="56"/>
    </row>
    <row r="32" ht="22.6" customHeight="1">
      <c r="A32" s="47">
        <v>1939</v>
      </c>
      <c r="B32" s="48">
        <v>43</v>
      </c>
      <c r="C32" s="49">
        <v>1575.8</v>
      </c>
      <c r="D32" s="50">
        <v>36.646511627907</v>
      </c>
      <c r="E32" s="40"/>
      <c r="F32" s="51">
        <v>1939</v>
      </c>
      <c r="G32" s="48">
        <v>24</v>
      </c>
      <c r="H32" s="49">
        <v>946.6</v>
      </c>
      <c r="I32" s="50">
        <v>39.4416666666667</v>
      </c>
      <c r="J32" s="40"/>
      <c r="K32" s="51">
        <v>1939</v>
      </c>
      <c r="L32" s="48">
        <v>9</v>
      </c>
      <c r="M32" s="49">
        <v>385</v>
      </c>
      <c r="N32" s="52">
        <v>42.7777777777778</v>
      </c>
      <c r="O32" s="54"/>
      <c r="P32" s="49"/>
      <c r="Q32" s="49"/>
      <c r="R32" s="55"/>
      <c r="S32" s="49"/>
      <c r="T32" s="49"/>
      <c r="U32" s="55"/>
      <c r="V32" s="49"/>
      <c r="W32" s="56"/>
    </row>
    <row r="33" ht="22.6" customHeight="1">
      <c r="A33" s="47">
        <v>1940</v>
      </c>
      <c r="B33" s="48">
        <v>44</v>
      </c>
      <c r="C33" s="49">
        <v>1577.7</v>
      </c>
      <c r="D33" s="50">
        <v>35.8568181818182</v>
      </c>
      <c r="E33" s="40"/>
      <c r="F33" s="51">
        <v>1940</v>
      </c>
      <c r="G33" s="48">
        <v>24</v>
      </c>
      <c r="H33" s="49">
        <v>909.9</v>
      </c>
      <c r="I33" s="50">
        <v>37.9125</v>
      </c>
      <c r="J33" s="40"/>
      <c r="K33" s="51">
        <v>1940</v>
      </c>
      <c r="L33" s="48">
        <v>6</v>
      </c>
      <c r="M33" s="49">
        <v>244.1</v>
      </c>
      <c r="N33" s="52">
        <v>40.6833333333333</v>
      </c>
      <c r="O33" s="54"/>
      <c r="P33" s="49"/>
      <c r="Q33" s="49"/>
      <c r="R33" s="55"/>
      <c r="S33" s="49"/>
      <c r="T33" s="49"/>
      <c r="U33" s="55"/>
      <c r="V33" s="49"/>
      <c r="W33" s="56"/>
    </row>
    <row r="34" ht="22.6" customHeight="1">
      <c r="A34" s="47">
        <v>1941</v>
      </c>
      <c r="B34" s="48">
        <v>34</v>
      </c>
      <c r="C34" s="49">
        <v>1215.7</v>
      </c>
      <c r="D34" s="50">
        <v>35.7558823529412</v>
      </c>
      <c r="E34" s="40"/>
      <c r="F34" s="51">
        <v>1941</v>
      </c>
      <c r="G34" s="48">
        <v>17</v>
      </c>
      <c r="H34" s="49">
        <v>652.6</v>
      </c>
      <c r="I34" s="50">
        <v>38.3882352941176</v>
      </c>
      <c r="J34" s="40"/>
      <c r="K34" s="51">
        <v>1941</v>
      </c>
      <c r="L34" s="48">
        <v>7</v>
      </c>
      <c r="M34" s="49">
        <v>284</v>
      </c>
      <c r="N34" s="52">
        <v>40.5714285714286</v>
      </c>
      <c r="O34" s="54"/>
      <c r="P34" s="49"/>
      <c r="Q34" s="49"/>
      <c r="R34" s="55"/>
      <c r="S34" s="49"/>
      <c r="T34" s="49"/>
      <c r="U34" s="55"/>
      <c r="V34" s="49"/>
      <c r="W34" s="56"/>
    </row>
    <row r="35" ht="22.6" customHeight="1">
      <c r="A35" s="47">
        <v>1942</v>
      </c>
      <c r="B35" s="48">
        <v>32</v>
      </c>
      <c r="C35" s="49">
        <v>1148</v>
      </c>
      <c r="D35" s="50">
        <v>35.875</v>
      </c>
      <c r="E35" s="40"/>
      <c r="F35" s="51">
        <v>1942</v>
      </c>
      <c r="G35" s="48">
        <v>19</v>
      </c>
      <c r="H35" s="49">
        <v>716.5</v>
      </c>
      <c r="I35" s="50">
        <v>37.7105263157895</v>
      </c>
      <c r="J35" s="40"/>
      <c r="K35" s="51">
        <v>1942</v>
      </c>
      <c r="L35" s="48">
        <v>4</v>
      </c>
      <c r="M35" s="49">
        <v>166.4</v>
      </c>
      <c r="N35" s="52">
        <v>41.6</v>
      </c>
      <c r="O35" s="54"/>
      <c r="P35" s="49"/>
      <c r="Q35" s="49"/>
      <c r="R35" s="55"/>
      <c r="S35" s="49"/>
      <c r="T35" s="49"/>
      <c r="U35" s="55"/>
      <c r="V35" s="49"/>
      <c r="W35" s="56"/>
    </row>
    <row r="36" ht="22.6" customHeight="1">
      <c r="A36" s="47">
        <v>1943</v>
      </c>
      <c r="B36" s="48">
        <v>32</v>
      </c>
      <c r="C36" s="49">
        <v>1168.7</v>
      </c>
      <c r="D36" s="50">
        <v>36.521875</v>
      </c>
      <c r="E36" s="40"/>
      <c r="F36" s="51">
        <v>1943</v>
      </c>
      <c r="G36" s="48">
        <v>20</v>
      </c>
      <c r="H36" s="49">
        <v>773.4</v>
      </c>
      <c r="I36" s="50">
        <v>38.67</v>
      </c>
      <c r="J36" s="40"/>
      <c r="K36" s="51">
        <v>1943</v>
      </c>
      <c r="L36" s="48">
        <v>9</v>
      </c>
      <c r="M36" s="49">
        <v>375.1</v>
      </c>
      <c r="N36" s="52">
        <v>41.6777777777778</v>
      </c>
      <c r="O36" s="54"/>
      <c r="P36" s="49"/>
      <c r="Q36" s="49"/>
      <c r="R36" s="55"/>
      <c r="S36" s="49"/>
      <c r="T36" s="49"/>
      <c r="U36" s="55"/>
      <c r="V36" s="49"/>
      <c r="W36" s="56"/>
    </row>
    <row r="37" ht="22.6" customHeight="1">
      <c r="A37" s="47">
        <v>1944</v>
      </c>
      <c r="B37" s="48">
        <v>38</v>
      </c>
      <c r="C37" s="49">
        <v>1327.2</v>
      </c>
      <c r="D37" s="50">
        <v>34.9263157894737</v>
      </c>
      <c r="E37" s="40"/>
      <c r="F37" s="51">
        <v>1944</v>
      </c>
      <c r="G37" s="48">
        <v>17</v>
      </c>
      <c r="H37" s="49">
        <v>629.6</v>
      </c>
      <c r="I37" s="50">
        <v>37.0352941176471</v>
      </c>
      <c r="J37" s="40"/>
      <c r="K37" s="51">
        <v>1944</v>
      </c>
      <c r="L37" s="48">
        <v>0</v>
      </c>
      <c r="M37" s="49">
        <v>0</v>
      </c>
      <c r="N37" s="52"/>
      <c r="O37" s="54"/>
      <c r="P37" s="49"/>
      <c r="Q37" s="49"/>
      <c r="R37" s="55"/>
      <c r="S37" s="49"/>
      <c r="T37" s="49"/>
      <c r="U37" s="55"/>
      <c r="V37" s="49"/>
      <c r="W37" s="56"/>
    </row>
    <row r="38" ht="22.6" customHeight="1">
      <c r="A38" s="47">
        <v>1945</v>
      </c>
      <c r="B38" s="48">
        <v>30</v>
      </c>
      <c r="C38" s="49">
        <v>1031.3</v>
      </c>
      <c r="D38" s="50">
        <v>34.3766666666667</v>
      </c>
      <c r="E38" s="40"/>
      <c r="F38" s="51">
        <v>1945</v>
      </c>
      <c r="G38" s="48">
        <v>9</v>
      </c>
      <c r="H38" s="49">
        <v>336.4</v>
      </c>
      <c r="I38" s="50">
        <v>37.3777777777778</v>
      </c>
      <c r="J38" s="40"/>
      <c r="K38" s="51">
        <v>1945</v>
      </c>
      <c r="L38" s="48">
        <v>3</v>
      </c>
      <c r="M38" s="49">
        <v>119.9</v>
      </c>
      <c r="N38" s="52">
        <v>39.9666666666667</v>
      </c>
      <c r="O38" s="54"/>
      <c r="P38" s="49"/>
      <c r="Q38" s="49"/>
      <c r="R38" s="55"/>
      <c r="S38" s="49"/>
      <c r="T38" s="49"/>
      <c r="U38" s="55"/>
      <c r="V38" s="49"/>
      <c r="W38" s="56"/>
    </row>
    <row r="39" ht="22.6" customHeight="1">
      <c r="A39" s="47">
        <v>1946</v>
      </c>
      <c r="B39" s="48">
        <v>23</v>
      </c>
      <c r="C39" s="49">
        <v>822.9</v>
      </c>
      <c r="D39" s="50">
        <v>35.7782608695652</v>
      </c>
      <c r="E39" s="40"/>
      <c r="F39" s="51">
        <v>1946</v>
      </c>
      <c r="G39" s="48">
        <v>12</v>
      </c>
      <c r="H39" s="49">
        <v>454.7</v>
      </c>
      <c r="I39" s="50">
        <v>37.8916666666667</v>
      </c>
      <c r="J39" s="40"/>
      <c r="K39" s="51">
        <v>1946</v>
      </c>
      <c r="L39" s="48">
        <v>3</v>
      </c>
      <c r="M39" s="49">
        <v>119.2</v>
      </c>
      <c r="N39" s="52">
        <v>39.7333333333333</v>
      </c>
      <c r="O39" s="54"/>
      <c r="P39" s="49"/>
      <c r="Q39" s="49"/>
      <c r="R39" s="55"/>
      <c r="S39" s="49"/>
      <c r="T39" s="49"/>
      <c r="U39" s="55"/>
      <c r="V39" s="49"/>
      <c r="W39" s="56"/>
    </row>
    <row r="40" ht="22.6" customHeight="1">
      <c r="A40" s="47">
        <v>1947</v>
      </c>
      <c r="B40" s="48">
        <v>32</v>
      </c>
      <c r="C40" s="49">
        <v>1120.7</v>
      </c>
      <c r="D40" s="50">
        <v>35.021875</v>
      </c>
      <c r="E40" s="40"/>
      <c r="F40" s="51">
        <v>1947</v>
      </c>
      <c r="G40" s="48">
        <v>17</v>
      </c>
      <c r="H40" s="49">
        <v>623.7</v>
      </c>
      <c r="I40" s="50">
        <v>36.6882352941176</v>
      </c>
      <c r="J40" s="40"/>
      <c r="K40" s="51">
        <v>1947</v>
      </c>
      <c r="L40" s="48">
        <v>1</v>
      </c>
      <c r="M40" s="49">
        <v>39.7</v>
      </c>
      <c r="N40" s="52">
        <v>39.7</v>
      </c>
      <c r="O40" s="54"/>
      <c r="P40" s="49"/>
      <c r="Q40" s="49"/>
      <c r="R40" s="55"/>
      <c r="S40" s="49"/>
      <c r="T40" s="49"/>
      <c r="U40" s="55"/>
      <c r="V40" s="49"/>
      <c r="W40" s="56"/>
    </row>
    <row r="41" ht="22.6" customHeight="1">
      <c r="A41" s="47">
        <v>1948</v>
      </c>
      <c r="B41" s="48">
        <v>29</v>
      </c>
      <c r="C41" s="49">
        <v>1030.1</v>
      </c>
      <c r="D41" s="50">
        <v>35.5206896551724</v>
      </c>
      <c r="E41" s="40"/>
      <c r="F41" s="51">
        <v>1948</v>
      </c>
      <c r="G41" s="48">
        <v>14</v>
      </c>
      <c r="H41" s="49">
        <v>530.3</v>
      </c>
      <c r="I41" s="50">
        <v>37.8785714285714</v>
      </c>
      <c r="J41" s="40"/>
      <c r="K41" s="51">
        <v>1948</v>
      </c>
      <c r="L41" s="48">
        <v>4</v>
      </c>
      <c r="M41" s="49">
        <v>165.4</v>
      </c>
      <c r="N41" s="52">
        <v>41.35</v>
      </c>
      <c r="O41" s="54"/>
      <c r="P41" s="49"/>
      <c r="Q41" s="49"/>
      <c r="R41" s="55"/>
      <c r="S41" s="49"/>
      <c r="T41" s="49"/>
      <c r="U41" s="55"/>
      <c r="V41" s="49"/>
      <c r="W41" s="56"/>
    </row>
    <row r="42" ht="22.6" customHeight="1">
      <c r="A42" s="47">
        <v>1949</v>
      </c>
      <c r="B42" s="48">
        <v>20</v>
      </c>
      <c r="C42" s="49">
        <v>696.3</v>
      </c>
      <c r="D42" s="50">
        <v>34.815</v>
      </c>
      <c r="E42" s="40"/>
      <c r="F42" s="51">
        <v>1949</v>
      </c>
      <c r="G42" s="48">
        <v>9</v>
      </c>
      <c r="H42" s="49">
        <v>329.4</v>
      </c>
      <c r="I42" s="50">
        <v>36.6</v>
      </c>
      <c r="J42" s="40"/>
      <c r="K42" s="51">
        <v>1949</v>
      </c>
      <c r="L42" s="48">
        <v>0</v>
      </c>
      <c r="M42" s="49">
        <v>0</v>
      </c>
      <c r="N42" s="52"/>
      <c r="O42" s="54"/>
      <c r="P42" s="49"/>
      <c r="Q42" s="49"/>
      <c r="R42" s="55"/>
      <c r="S42" s="49"/>
      <c r="T42" s="49"/>
      <c r="U42" s="55"/>
      <c r="V42" s="49"/>
      <c r="W42" s="56"/>
    </row>
    <row r="43" ht="22.6" customHeight="1">
      <c r="A43" s="47">
        <v>1950</v>
      </c>
      <c r="B43" s="48">
        <v>30</v>
      </c>
      <c r="C43" s="49">
        <v>1056.3</v>
      </c>
      <c r="D43" s="50">
        <v>35.21</v>
      </c>
      <c r="E43" s="40"/>
      <c r="F43" s="51">
        <v>1950</v>
      </c>
      <c r="G43" s="48">
        <v>13</v>
      </c>
      <c r="H43" s="49">
        <v>489</v>
      </c>
      <c r="I43" s="50">
        <v>37.6153846153846</v>
      </c>
      <c r="J43" s="40"/>
      <c r="K43" s="51">
        <v>1950</v>
      </c>
      <c r="L43" s="48">
        <v>2</v>
      </c>
      <c r="M43" s="49">
        <v>79.40000000000001</v>
      </c>
      <c r="N43" s="52">
        <v>39.7</v>
      </c>
      <c r="O43" s="54"/>
      <c r="P43" s="49"/>
      <c r="Q43" s="49"/>
      <c r="R43" s="55"/>
      <c r="S43" s="49"/>
      <c r="T43" s="49"/>
      <c r="U43" s="55"/>
      <c r="V43" s="49"/>
      <c r="W43" s="56"/>
    </row>
    <row r="44" ht="22.6" customHeight="1">
      <c r="A44" s="47">
        <v>1951</v>
      </c>
      <c r="B44" s="48">
        <v>42</v>
      </c>
      <c r="C44" s="49">
        <v>1491.2</v>
      </c>
      <c r="D44" s="50">
        <v>35.5047619047619</v>
      </c>
      <c r="E44" s="40"/>
      <c r="F44" s="51">
        <v>1951</v>
      </c>
      <c r="G44" s="48">
        <v>23</v>
      </c>
      <c r="H44" s="49">
        <v>856.8</v>
      </c>
      <c r="I44" s="50">
        <v>37.2521739130435</v>
      </c>
      <c r="J44" s="40"/>
      <c r="K44" s="51">
        <v>1951</v>
      </c>
      <c r="L44" s="48">
        <v>2</v>
      </c>
      <c r="M44" s="49">
        <v>80.2</v>
      </c>
      <c r="N44" s="52">
        <v>40.1</v>
      </c>
      <c r="O44" s="54"/>
      <c r="P44" s="49"/>
      <c r="Q44" s="49"/>
      <c r="R44" s="55"/>
      <c r="S44" s="49"/>
      <c r="T44" s="49"/>
      <c r="U44" s="55"/>
      <c r="V44" s="49"/>
      <c r="W44" s="56"/>
    </row>
    <row r="45" ht="22.6" customHeight="1">
      <c r="A45" s="47">
        <v>1952</v>
      </c>
      <c r="B45" s="48">
        <v>22</v>
      </c>
      <c r="C45" s="49">
        <v>763</v>
      </c>
      <c r="D45" s="50">
        <v>34.6818181818182</v>
      </c>
      <c r="E45" s="40"/>
      <c r="F45" s="51">
        <v>1952</v>
      </c>
      <c r="G45" s="48">
        <v>7</v>
      </c>
      <c r="H45" s="49">
        <v>262.5</v>
      </c>
      <c r="I45" s="50">
        <v>37.5</v>
      </c>
      <c r="J45" s="40"/>
      <c r="K45" s="51">
        <v>1952</v>
      </c>
      <c r="L45" s="48">
        <v>2</v>
      </c>
      <c r="M45" s="49">
        <v>80.7</v>
      </c>
      <c r="N45" s="52">
        <v>40.35</v>
      </c>
      <c r="O45" s="54"/>
      <c r="P45" s="49"/>
      <c r="Q45" s="49"/>
      <c r="R45" s="55"/>
      <c r="S45" s="49"/>
      <c r="T45" s="49"/>
      <c r="U45" s="55"/>
      <c r="V45" s="49"/>
      <c r="W45" s="56"/>
    </row>
    <row r="46" ht="22.6" customHeight="1">
      <c r="A46" s="47">
        <v>1953</v>
      </c>
      <c r="B46" s="48">
        <v>37</v>
      </c>
      <c r="C46" s="49">
        <v>1277.4</v>
      </c>
      <c r="D46" s="50">
        <v>34.5243243243243</v>
      </c>
      <c r="E46" s="40"/>
      <c r="F46" s="51">
        <v>1953</v>
      </c>
      <c r="G46" s="48">
        <v>13</v>
      </c>
      <c r="H46" s="49">
        <v>475</v>
      </c>
      <c r="I46" s="50">
        <v>36.5384615384615</v>
      </c>
      <c r="J46" s="40"/>
      <c r="K46" s="51">
        <v>1953</v>
      </c>
      <c r="L46" s="48">
        <v>1</v>
      </c>
      <c r="M46" s="49">
        <v>41.3</v>
      </c>
      <c r="N46" s="52">
        <v>41.3</v>
      </c>
      <c r="O46" s="54"/>
      <c r="P46" s="49"/>
      <c r="Q46" s="49"/>
      <c r="R46" s="55"/>
      <c r="S46" s="49"/>
      <c r="T46" s="49"/>
      <c r="U46" s="55"/>
      <c r="V46" s="49"/>
      <c r="W46" s="56"/>
    </row>
    <row r="47" ht="22.6" customHeight="1">
      <c r="A47" s="47">
        <v>1954</v>
      </c>
      <c r="B47" s="48">
        <v>27</v>
      </c>
      <c r="C47" s="49">
        <v>939.3</v>
      </c>
      <c r="D47" s="50">
        <v>34.7888888888889</v>
      </c>
      <c r="E47" s="40"/>
      <c r="F47" s="51">
        <v>1954</v>
      </c>
      <c r="G47" s="48">
        <v>13</v>
      </c>
      <c r="H47" s="49">
        <v>474.2</v>
      </c>
      <c r="I47" s="50">
        <v>36.4769230769231</v>
      </c>
      <c r="J47" s="40"/>
      <c r="K47" s="51">
        <v>1954</v>
      </c>
      <c r="L47" s="48">
        <v>1</v>
      </c>
      <c r="M47" s="49">
        <v>39.4</v>
      </c>
      <c r="N47" s="52">
        <v>39.4</v>
      </c>
      <c r="O47" s="54"/>
      <c r="P47" s="49"/>
      <c r="Q47" s="49"/>
      <c r="R47" s="55"/>
      <c r="S47" s="49"/>
      <c r="T47" s="49"/>
      <c r="U47" s="55"/>
      <c r="V47" s="49"/>
      <c r="W47" s="56"/>
    </row>
    <row r="48" ht="22.6" customHeight="1">
      <c r="A48" s="47">
        <v>1955</v>
      </c>
      <c r="B48" s="48">
        <v>25</v>
      </c>
      <c r="C48" s="49">
        <v>897</v>
      </c>
      <c r="D48" s="50">
        <v>35.88</v>
      </c>
      <c r="E48" s="40"/>
      <c r="F48" s="51">
        <v>1955</v>
      </c>
      <c r="G48" s="48">
        <v>15</v>
      </c>
      <c r="H48" s="49">
        <v>560.8</v>
      </c>
      <c r="I48" s="50">
        <v>37.3866666666667</v>
      </c>
      <c r="J48" s="40"/>
      <c r="K48" s="51">
        <v>1955</v>
      </c>
      <c r="L48" s="48">
        <v>2</v>
      </c>
      <c r="M48" s="49">
        <v>82.5</v>
      </c>
      <c r="N48" s="52">
        <v>41.25</v>
      </c>
      <c r="O48" s="54"/>
      <c r="P48" s="49"/>
      <c r="Q48" s="49"/>
      <c r="R48" s="55"/>
      <c r="S48" s="49"/>
      <c r="T48" s="49"/>
      <c r="U48" s="55"/>
      <c r="V48" s="49"/>
      <c r="W48" s="56"/>
    </row>
    <row r="49" ht="22.6" customHeight="1">
      <c r="A49" s="47">
        <v>1956</v>
      </c>
      <c r="B49" s="48">
        <v>28</v>
      </c>
      <c r="C49" s="49">
        <v>955.4</v>
      </c>
      <c r="D49" s="50">
        <v>34.1214285714286</v>
      </c>
      <c r="E49" s="40"/>
      <c r="F49" s="51">
        <v>1956</v>
      </c>
      <c r="G49" s="48">
        <v>8</v>
      </c>
      <c r="H49" s="49">
        <v>288.5</v>
      </c>
      <c r="I49" s="50">
        <v>36.0625</v>
      </c>
      <c r="J49" s="40"/>
      <c r="K49" s="51">
        <v>1956</v>
      </c>
      <c r="L49" s="48">
        <v>0</v>
      </c>
      <c r="M49" s="49">
        <v>0</v>
      </c>
      <c r="N49" s="52"/>
      <c r="O49" s="54"/>
      <c r="P49" s="49"/>
      <c r="Q49" s="49"/>
      <c r="R49" s="55"/>
      <c r="S49" s="49"/>
      <c r="T49" s="49"/>
      <c r="U49" s="55"/>
      <c r="V49" s="49"/>
      <c r="W49" s="56"/>
    </row>
    <row r="50" ht="22.6" customHeight="1">
      <c r="A50" s="47">
        <v>1957</v>
      </c>
      <c r="B50" s="48">
        <v>29</v>
      </c>
      <c r="C50" s="49">
        <v>1017.3</v>
      </c>
      <c r="D50" s="50">
        <v>35.0793103448276</v>
      </c>
      <c r="E50" s="40"/>
      <c r="F50" s="51">
        <v>1957</v>
      </c>
      <c r="G50" s="48">
        <v>13</v>
      </c>
      <c r="H50" s="49">
        <v>482.9</v>
      </c>
      <c r="I50" s="50">
        <v>37.1461538461538</v>
      </c>
      <c r="J50" s="40"/>
      <c r="K50" s="51">
        <v>1957</v>
      </c>
      <c r="L50" s="48">
        <v>1</v>
      </c>
      <c r="M50" s="49">
        <v>40.9</v>
      </c>
      <c r="N50" s="52">
        <v>40.9</v>
      </c>
      <c r="O50" s="54"/>
      <c r="P50" s="49"/>
      <c r="Q50" s="49"/>
      <c r="R50" s="55"/>
      <c r="S50" s="49"/>
      <c r="T50" s="49"/>
      <c r="U50" s="55"/>
      <c r="V50" s="49"/>
      <c r="W50" s="56"/>
    </row>
    <row r="51" ht="22.6" customHeight="1">
      <c r="A51" s="47">
        <v>1958</v>
      </c>
      <c r="B51" s="48">
        <v>25</v>
      </c>
      <c r="C51" s="49">
        <v>861.5</v>
      </c>
      <c r="D51" s="50">
        <v>34.46</v>
      </c>
      <c r="E51" s="40"/>
      <c r="F51" s="51">
        <v>1958</v>
      </c>
      <c r="G51" s="48">
        <v>10</v>
      </c>
      <c r="H51" s="49">
        <v>359.6</v>
      </c>
      <c r="I51" s="50">
        <v>35.96</v>
      </c>
      <c r="J51" s="40"/>
      <c r="K51" s="51">
        <v>1958</v>
      </c>
      <c r="L51" s="48">
        <v>0</v>
      </c>
      <c r="M51" s="49">
        <v>0</v>
      </c>
      <c r="N51" s="52"/>
      <c r="O51" s="54"/>
      <c r="P51" s="49"/>
      <c r="Q51" s="49"/>
      <c r="R51" s="55"/>
      <c r="S51" s="49"/>
      <c r="T51" s="49"/>
      <c r="U51" s="55"/>
      <c r="V51" s="49"/>
      <c r="W51" s="56"/>
    </row>
    <row r="52" ht="22.6" customHeight="1">
      <c r="A52" s="47">
        <v>1959</v>
      </c>
      <c r="B52" s="48">
        <v>33</v>
      </c>
      <c r="C52" s="49">
        <v>1161.2</v>
      </c>
      <c r="D52" s="50">
        <v>35.1878787878788</v>
      </c>
      <c r="E52" s="40"/>
      <c r="F52" s="51">
        <v>1959</v>
      </c>
      <c r="G52" s="48">
        <v>14</v>
      </c>
      <c r="H52" s="49">
        <v>529.2</v>
      </c>
      <c r="I52" s="50">
        <v>37.8</v>
      </c>
      <c r="J52" s="40"/>
      <c r="K52" s="51">
        <v>1959</v>
      </c>
      <c r="L52" s="48">
        <v>3</v>
      </c>
      <c r="M52" s="49">
        <v>125.4</v>
      </c>
      <c r="N52" s="52">
        <v>41.8</v>
      </c>
      <c r="O52" s="54"/>
      <c r="P52" s="49"/>
      <c r="Q52" s="49"/>
      <c r="R52" s="55"/>
      <c r="S52" s="49"/>
      <c r="T52" s="49"/>
      <c r="U52" s="55"/>
      <c r="V52" s="49"/>
      <c r="W52" s="56"/>
    </row>
    <row r="53" ht="22.6" customHeight="1">
      <c r="A53" s="47">
        <v>1960</v>
      </c>
      <c r="B53" s="48">
        <v>42</v>
      </c>
      <c r="C53" s="49">
        <v>1483.9</v>
      </c>
      <c r="D53" s="50">
        <v>35.3309523809524</v>
      </c>
      <c r="E53" s="40"/>
      <c r="F53" s="51">
        <v>1960</v>
      </c>
      <c r="G53" s="48">
        <v>21</v>
      </c>
      <c r="H53" s="49">
        <v>792.8</v>
      </c>
      <c r="I53" s="50">
        <v>37.752380952381</v>
      </c>
      <c r="J53" s="40"/>
      <c r="K53" s="51">
        <v>1960</v>
      </c>
      <c r="L53" s="48">
        <v>3</v>
      </c>
      <c r="M53" s="49">
        <v>121.7</v>
      </c>
      <c r="N53" s="52">
        <v>40.5666666666667</v>
      </c>
      <c r="O53" s="54"/>
      <c r="P53" s="49"/>
      <c r="Q53" s="49"/>
      <c r="R53" s="55"/>
      <c r="S53" s="49"/>
      <c r="T53" s="49"/>
      <c r="U53" s="55"/>
      <c r="V53" s="49"/>
      <c r="W53" s="56"/>
    </row>
    <row r="54" ht="22.6" customHeight="1">
      <c r="A54" s="47">
        <v>1961</v>
      </c>
      <c r="B54" s="48">
        <v>51</v>
      </c>
      <c r="C54" s="49">
        <v>1795.6</v>
      </c>
      <c r="D54" s="50">
        <v>35.2078431372549</v>
      </c>
      <c r="E54" s="40"/>
      <c r="F54" s="51">
        <v>1961</v>
      </c>
      <c r="G54" s="48">
        <v>27</v>
      </c>
      <c r="H54" s="49">
        <v>999.8</v>
      </c>
      <c r="I54" s="50">
        <v>37.0296296296296</v>
      </c>
      <c r="J54" s="40"/>
      <c r="K54" s="51">
        <v>1961</v>
      </c>
      <c r="L54" s="48">
        <v>4</v>
      </c>
      <c r="M54" s="49">
        <v>160.2</v>
      </c>
      <c r="N54" s="52">
        <v>40.05</v>
      </c>
      <c r="O54" s="54"/>
      <c r="P54" s="49"/>
      <c r="Q54" s="49"/>
      <c r="R54" s="55"/>
      <c r="S54" s="49"/>
      <c r="T54" s="49"/>
      <c r="U54" s="55"/>
      <c r="V54" s="49"/>
      <c r="W54" s="56"/>
    </row>
    <row r="55" ht="22.6" customHeight="1">
      <c r="A55" s="47">
        <v>1962</v>
      </c>
      <c r="B55" s="48">
        <v>28</v>
      </c>
      <c r="C55" s="49">
        <v>994.2</v>
      </c>
      <c r="D55" s="50">
        <v>35.5071428571429</v>
      </c>
      <c r="E55" s="40"/>
      <c r="F55" s="51">
        <v>1962</v>
      </c>
      <c r="G55" s="48">
        <v>15</v>
      </c>
      <c r="H55" s="49">
        <v>559.9</v>
      </c>
      <c r="I55" s="50">
        <v>37.3266666666667</v>
      </c>
      <c r="J55" s="40"/>
      <c r="K55" s="51">
        <v>1962</v>
      </c>
      <c r="L55" s="48">
        <v>2</v>
      </c>
      <c r="M55" s="49">
        <v>82.5</v>
      </c>
      <c r="N55" s="52">
        <v>41.25</v>
      </c>
      <c r="O55" s="54"/>
      <c r="P55" s="49"/>
      <c r="Q55" s="49"/>
      <c r="R55" s="55"/>
      <c r="S55" s="49"/>
      <c r="T55" s="49"/>
      <c r="U55" s="55"/>
      <c r="V55" s="49"/>
      <c r="W55" s="56"/>
    </row>
    <row r="56" ht="22.6" customHeight="1">
      <c r="A56" s="47">
        <v>1963</v>
      </c>
      <c r="B56" s="48">
        <v>27</v>
      </c>
      <c r="C56" s="49">
        <v>931.5</v>
      </c>
      <c r="D56" s="50">
        <v>34.5</v>
      </c>
      <c r="E56" s="40"/>
      <c r="F56" s="51">
        <v>1963</v>
      </c>
      <c r="G56" s="48">
        <v>9</v>
      </c>
      <c r="H56" s="49">
        <v>327.3</v>
      </c>
      <c r="I56" s="50">
        <v>36.3666666666667</v>
      </c>
      <c r="J56" s="40"/>
      <c r="K56" s="51">
        <v>1963</v>
      </c>
      <c r="L56" s="48">
        <v>1</v>
      </c>
      <c r="M56" s="49">
        <v>39.9</v>
      </c>
      <c r="N56" s="52">
        <v>39.9</v>
      </c>
      <c r="O56" s="54"/>
      <c r="P56" s="49"/>
      <c r="Q56" s="49"/>
      <c r="R56" s="55"/>
      <c r="S56" s="49"/>
      <c r="T56" s="49"/>
      <c r="U56" s="55"/>
      <c r="V56" s="49"/>
      <c r="W56" s="56"/>
    </row>
    <row r="57" ht="22.6" customHeight="1">
      <c r="A57" s="47">
        <v>1964</v>
      </c>
      <c r="B57" s="48">
        <v>21</v>
      </c>
      <c r="C57" s="49">
        <v>737</v>
      </c>
      <c r="D57" s="50">
        <v>35.0952380952381</v>
      </c>
      <c r="E57" s="40"/>
      <c r="F57" s="51">
        <v>1964</v>
      </c>
      <c r="G57" s="48">
        <v>10</v>
      </c>
      <c r="H57" s="49">
        <v>371.9</v>
      </c>
      <c r="I57" s="50">
        <v>37.19</v>
      </c>
      <c r="J57" s="40"/>
      <c r="K57" s="51">
        <v>1964</v>
      </c>
      <c r="L57" s="48">
        <v>2</v>
      </c>
      <c r="M57" s="49">
        <v>79.8</v>
      </c>
      <c r="N57" s="52">
        <v>39.9</v>
      </c>
      <c r="O57" s="54"/>
      <c r="P57" s="49"/>
      <c r="Q57" s="49"/>
      <c r="R57" s="55"/>
      <c r="S57" s="49"/>
      <c r="T57" s="49"/>
      <c r="U57" s="55"/>
      <c r="V57" s="49"/>
      <c r="W57" s="56"/>
    </row>
    <row r="58" ht="22.6" customHeight="1">
      <c r="A58" s="47">
        <v>1965</v>
      </c>
      <c r="B58" s="48">
        <v>42</v>
      </c>
      <c r="C58" s="49">
        <v>1451.3</v>
      </c>
      <c r="D58" s="50">
        <v>34.5547619047619</v>
      </c>
      <c r="E58" s="40"/>
      <c r="F58" s="51">
        <v>1965</v>
      </c>
      <c r="G58" s="48">
        <v>16</v>
      </c>
      <c r="H58" s="49">
        <v>592.4</v>
      </c>
      <c r="I58" s="50">
        <v>37.025</v>
      </c>
      <c r="J58" s="40"/>
      <c r="K58" s="51">
        <v>1965</v>
      </c>
      <c r="L58" s="48">
        <v>0</v>
      </c>
      <c r="M58" s="49">
        <v>0</v>
      </c>
      <c r="N58" s="52"/>
      <c r="O58" s="54"/>
      <c r="P58" s="49"/>
      <c r="Q58" s="49"/>
      <c r="R58" s="55"/>
      <c r="S58" s="49"/>
      <c r="T58" s="49"/>
      <c r="U58" s="55"/>
      <c r="V58" s="49"/>
      <c r="W58" s="56"/>
    </row>
    <row r="59" ht="22.6" customHeight="1">
      <c r="A59" s="47">
        <v>1966</v>
      </c>
      <c r="B59" s="48">
        <v>31</v>
      </c>
      <c r="C59" s="49">
        <v>1086.9</v>
      </c>
      <c r="D59" s="50">
        <v>35.0612903225806</v>
      </c>
      <c r="E59" s="40"/>
      <c r="F59" s="51">
        <v>1966</v>
      </c>
      <c r="G59" s="48">
        <v>14</v>
      </c>
      <c r="H59" s="49">
        <v>518.8</v>
      </c>
      <c r="I59" s="50">
        <v>37.0571428571429</v>
      </c>
      <c r="J59" s="40"/>
      <c r="K59" s="51">
        <v>1966</v>
      </c>
      <c r="L59" s="48">
        <v>2</v>
      </c>
      <c r="M59" s="49">
        <v>80.3</v>
      </c>
      <c r="N59" s="52">
        <v>40.15</v>
      </c>
      <c r="O59" s="54"/>
      <c r="P59" s="49"/>
      <c r="Q59" s="49"/>
      <c r="R59" s="55"/>
      <c r="S59" s="49"/>
      <c r="T59" s="49"/>
      <c r="U59" s="55"/>
      <c r="V59" s="49"/>
      <c r="W59" s="56"/>
    </row>
    <row r="60" ht="22.6" customHeight="1">
      <c r="A60" s="47">
        <v>1967</v>
      </c>
      <c r="B60" s="48">
        <v>25</v>
      </c>
      <c r="C60" s="49">
        <v>863.5</v>
      </c>
      <c r="D60" s="50">
        <v>34.54</v>
      </c>
      <c r="E60" s="40"/>
      <c r="F60" s="51">
        <v>1967</v>
      </c>
      <c r="G60" s="48">
        <v>8</v>
      </c>
      <c r="H60" s="49">
        <v>294.6</v>
      </c>
      <c r="I60" s="50">
        <v>36.825</v>
      </c>
      <c r="J60" s="40"/>
      <c r="K60" s="51">
        <v>1967</v>
      </c>
      <c r="L60" s="48">
        <v>0</v>
      </c>
      <c r="M60" s="49">
        <v>0</v>
      </c>
      <c r="N60" s="52"/>
      <c r="O60" s="54"/>
      <c r="P60" s="49"/>
      <c r="Q60" s="49"/>
      <c r="R60" s="55"/>
      <c r="S60" s="49"/>
      <c r="T60" s="49"/>
      <c r="U60" s="55"/>
      <c r="V60" s="49"/>
      <c r="W60" s="56"/>
    </row>
    <row r="61" ht="22.6" customHeight="1">
      <c r="A61" s="47">
        <v>1968</v>
      </c>
      <c r="B61" s="48">
        <v>41</v>
      </c>
      <c r="C61" s="49">
        <v>1448.5</v>
      </c>
      <c r="D61" s="50">
        <v>35.3292682926829</v>
      </c>
      <c r="E61" s="40"/>
      <c r="F61" s="51">
        <v>1968</v>
      </c>
      <c r="G61" s="48">
        <v>23</v>
      </c>
      <c r="H61" s="49">
        <v>852.6</v>
      </c>
      <c r="I61" s="50">
        <v>37.0695652173913</v>
      </c>
      <c r="J61" s="40"/>
      <c r="K61" s="51">
        <v>1968</v>
      </c>
      <c r="L61" s="48">
        <v>2</v>
      </c>
      <c r="M61" s="49">
        <v>85.2</v>
      </c>
      <c r="N61" s="52">
        <v>42.6</v>
      </c>
      <c r="O61" s="54"/>
      <c r="P61" s="49"/>
      <c r="Q61" s="49"/>
      <c r="R61" s="55"/>
      <c r="S61" s="49"/>
      <c r="T61" s="49"/>
      <c r="U61" s="55"/>
      <c r="V61" s="49"/>
      <c r="W61" s="56"/>
    </row>
    <row r="62" ht="22.6" customHeight="1">
      <c r="A62" s="47">
        <v>1969</v>
      </c>
      <c r="B62" s="48">
        <v>27</v>
      </c>
      <c r="C62" s="49">
        <v>954.1</v>
      </c>
      <c r="D62" s="50">
        <v>35.337037037037</v>
      </c>
      <c r="E62" s="40"/>
      <c r="F62" s="51">
        <v>1969</v>
      </c>
      <c r="G62" s="48">
        <v>14</v>
      </c>
      <c r="H62" s="49">
        <v>522.7</v>
      </c>
      <c r="I62" s="50">
        <v>37.3357142857143</v>
      </c>
      <c r="J62" s="40"/>
      <c r="K62" s="51">
        <v>1969</v>
      </c>
      <c r="L62" s="48">
        <v>2</v>
      </c>
      <c r="M62" s="49">
        <v>81.40000000000001</v>
      </c>
      <c r="N62" s="52">
        <v>40.7</v>
      </c>
      <c r="O62" s="54"/>
      <c r="P62" s="49"/>
      <c r="Q62" s="49"/>
      <c r="R62" s="55"/>
      <c r="S62" s="49"/>
      <c r="T62" s="49"/>
      <c r="U62" s="55"/>
      <c r="V62" s="49"/>
      <c r="W62" s="56"/>
    </row>
    <row r="63" ht="22.6" customHeight="1">
      <c r="A63" s="47">
        <v>1970</v>
      </c>
      <c r="B63" s="48">
        <v>26</v>
      </c>
      <c r="C63" s="49">
        <v>911.3</v>
      </c>
      <c r="D63" s="50">
        <v>35.05</v>
      </c>
      <c r="E63" s="40"/>
      <c r="F63" s="51">
        <v>1970</v>
      </c>
      <c r="G63" s="48">
        <v>12</v>
      </c>
      <c r="H63" s="49">
        <v>444.2</v>
      </c>
      <c r="I63" s="50">
        <v>37.0166666666667</v>
      </c>
      <c r="J63" s="40"/>
      <c r="K63" s="51">
        <v>1970</v>
      </c>
      <c r="L63" s="48">
        <v>1</v>
      </c>
      <c r="M63" s="49">
        <v>40.5</v>
      </c>
      <c r="N63" s="52">
        <v>40.5</v>
      </c>
      <c r="O63" s="54"/>
      <c r="P63" s="49"/>
      <c r="Q63" s="49"/>
      <c r="R63" s="55"/>
      <c r="S63" s="49"/>
      <c r="T63" s="49"/>
      <c r="U63" s="55"/>
      <c r="V63" s="49"/>
      <c r="W63" s="56"/>
    </row>
    <row r="64" ht="22.6" customHeight="1">
      <c r="A64" s="47">
        <v>1971</v>
      </c>
      <c r="B64" s="48">
        <v>26</v>
      </c>
      <c r="C64" s="49">
        <v>910.7</v>
      </c>
      <c r="D64" s="50">
        <v>35.0269230769231</v>
      </c>
      <c r="E64" s="40"/>
      <c r="F64" s="51">
        <v>1971</v>
      </c>
      <c r="G64" s="48">
        <v>13</v>
      </c>
      <c r="H64" s="49">
        <v>482</v>
      </c>
      <c r="I64" s="50">
        <v>37.0769230769231</v>
      </c>
      <c r="J64" s="40"/>
      <c r="K64" s="51">
        <v>1971</v>
      </c>
      <c r="L64" s="48">
        <v>1</v>
      </c>
      <c r="M64" s="49">
        <v>39.6</v>
      </c>
      <c r="N64" s="52">
        <v>39.6</v>
      </c>
      <c r="O64" s="54"/>
      <c r="P64" s="49"/>
      <c r="Q64" s="49"/>
      <c r="R64" s="55"/>
      <c r="S64" s="49"/>
      <c r="T64" s="49"/>
      <c r="U64" s="55"/>
      <c r="V64" s="49"/>
      <c r="W64" s="56"/>
    </row>
    <row r="65" ht="22.6" customHeight="1">
      <c r="A65" s="47">
        <v>1972</v>
      </c>
      <c r="B65" s="48">
        <v>28</v>
      </c>
      <c r="C65" s="49">
        <v>967.5</v>
      </c>
      <c r="D65" s="50">
        <v>34.5535714285714</v>
      </c>
      <c r="E65" s="40"/>
      <c r="F65" s="51">
        <v>1972</v>
      </c>
      <c r="G65" s="48">
        <v>11</v>
      </c>
      <c r="H65" s="49">
        <v>399.2</v>
      </c>
      <c r="I65" s="50">
        <v>36.2909090909091</v>
      </c>
      <c r="J65" s="40"/>
      <c r="K65" s="51">
        <v>1972</v>
      </c>
      <c r="L65" s="48">
        <v>1</v>
      </c>
      <c r="M65" s="49">
        <v>39.6</v>
      </c>
      <c r="N65" s="52">
        <v>39.6</v>
      </c>
      <c r="O65" s="54"/>
      <c r="P65" s="49"/>
      <c r="Q65" s="49"/>
      <c r="R65" s="55"/>
      <c r="S65" s="49"/>
      <c r="T65" s="49"/>
      <c r="U65" s="55"/>
      <c r="V65" s="49"/>
      <c r="W65" s="56"/>
    </row>
    <row r="66" ht="22.6" customHeight="1">
      <c r="A66" s="47">
        <v>1973</v>
      </c>
      <c r="B66" s="48">
        <v>34</v>
      </c>
      <c r="C66" s="49">
        <v>1197.5</v>
      </c>
      <c r="D66" s="50">
        <v>35.2205882352941</v>
      </c>
      <c r="E66" s="40"/>
      <c r="F66" s="51">
        <v>1973</v>
      </c>
      <c r="G66" s="48">
        <v>16</v>
      </c>
      <c r="H66" s="49">
        <v>595.3</v>
      </c>
      <c r="I66" s="50">
        <v>37.20625</v>
      </c>
      <c r="J66" s="40"/>
      <c r="K66" s="51">
        <v>1973</v>
      </c>
      <c r="L66" s="48">
        <v>3</v>
      </c>
      <c r="M66" s="49">
        <v>120.1</v>
      </c>
      <c r="N66" s="52">
        <v>40.0333333333333</v>
      </c>
      <c r="O66" s="54"/>
      <c r="P66" s="49"/>
      <c r="Q66" s="49"/>
      <c r="R66" s="55"/>
      <c r="S66" s="49"/>
      <c r="T66" s="49"/>
      <c r="U66" s="55"/>
      <c r="V66" s="49"/>
      <c r="W66" s="56"/>
    </row>
    <row r="67" ht="22.6" customHeight="1">
      <c r="A67" s="47">
        <v>1974</v>
      </c>
      <c r="B67" s="48">
        <v>25</v>
      </c>
      <c r="C67" s="49">
        <v>860.8</v>
      </c>
      <c r="D67" s="50">
        <v>34.432</v>
      </c>
      <c r="E67" s="40"/>
      <c r="F67" s="51">
        <v>1974</v>
      </c>
      <c r="G67" s="48">
        <v>9</v>
      </c>
      <c r="H67" s="49">
        <v>323.9</v>
      </c>
      <c r="I67" s="50">
        <v>35.9888888888889</v>
      </c>
      <c r="J67" s="40"/>
      <c r="K67" s="51">
        <v>1974</v>
      </c>
      <c r="L67" s="48">
        <v>0</v>
      </c>
      <c r="M67" s="49">
        <v>0</v>
      </c>
      <c r="N67" s="52"/>
      <c r="O67" s="54"/>
      <c r="P67" s="49"/>
      <c r="Q67" s="49"/>
      <c r="R67" s="55"/>
      <c r="S67" s="49"/>
      <c r="T67" s="49"/>
      <c r="U67" s="55"/>
      <c r="V67" s="49"/>
      <c r="W67" s="56"/>
    </row>
    <row r="68" ht="22.6" customHeight="1">
      <c r="A68" s="47">
        <v>1975</v>
      </c>
      <c r="B68" s="48">
        <v>32</v>
      </c>
      <c r="C68" s="49">
        <v>1122.2</v>
      </c>
      <c r="D68" s="50">
        <v>35.06875</v>
      </c>
      <c r="E68" s="40"/>
      <c r="F68" s="51">
        <v>1975</v>
      </c>
      <c r="G68" s="48">
        <v>13</v>
      </c>
      <c r="H68" s="49">
        <v>487</v>
      </c>
      <c r="I68" s="50">
        <v>37.4615384615385</v>
      </c>
      <c r="J68" s="40"/>
      <c r="K68" s="51">
        <v>1975</v>
      </c>
      <c r="L68" s="48">
        <v>2</v>
      </c>
      <c r="M68" s="49">
        <v>81.3</v>
      </c>
      <c r="N68" s="52">
        <v>40.65</v>
      </c>
      <c r="O68" s="54"/>
      <c r="P68" s="49"/>
      <c r="Q68" s="49"/>
      <c r="R68" s="55"/>
      <c r="S68" s="49"/>
      <c r="T68" s="49"/>
      <c r="U68" s="55"/>
      <c r="V68" s="49"/>
      <c r="W68" s="56"/>
    </row>
    <row r="69" ht="22.6" customHeight="1">
      <c r="A69" s="47">
        <v>1976</v>
      </c>
      <c r="B69" s="48">
        <v>24</v>
      </c>
      <c r="C69" s="49">
        <v>831.8</v>
      </c>
      <c r="D69" s="50">
        <v>34.6583333333333</v>
      </c>
      <c r="E69" s="40"/>
      <c r="F69" s="51">
        <v>1976</v>
      </c>
      <c r="G69" s="48">
        <v>9</v>
      </c>
      <c r="H69" s="49">
        <v>331.9</v>
      </c>
      <c r="I69" s="50">
        <v>36.8777777777778</v>
      </c>
      <c r="J69" s="40"/>
      <c r="K69" s="51">
        <v>1976</v>
      </c>
      <c r="L69" s="48">
        <v>1</v>
      </c>
      <c r="M69" s="49">
        <v>40.5</v>
      </c>
      <c r="N69" s="52">
        <v>40.5</v>
      </c>
      <c r="O69" t="s" s="57">
        <v>57</v>
      </c>
      <c r="P69" s="49">
        <f>AVERAGE(B69:B88)</f>
        <v>36.3</v>
      </c>
      <c r="Q69" s="49">
        <f>AVERAGE(D69:D88)</f>
        <v>35.2721121226902</v>
      </c>
      <c r="R69" t="s" s="58">
        <v>57</v>
      </c>
      <c r="S69" s="49">
        <f>AVERAGE(G69:G88)</f>
        <v>17.75</v>
      </c>
      <c r="T69" s="49">
        <f>AVERAGE(I69:I88)</f>
        <v>37.3732136812995</v>
      </c>
      <c r="U69" t="s" s="58">
        <v>57</v>
      </c>
      <c r="V69" s="49">
        <f>AVERAGE(L69:L88)</f>
        <v>2.95</v>
      </c>
      <c r="W69" s="56">
        <f>AVERAGE(N69:N88)</f>
        <v>40.9594257703081</v>
      </c>
    </row>
    <row r="70" ht="22.6" customHeight="1">
      <c r="A70" s="47">
        <v>1977</v>
      </c>
      <c r="B70" s="59">
        <v>36</v>
      </c>
      <c r="C70" s="60">
        <v>1245.3</v>
      </c>
      <c r="D70" s="61">
        <v>34.5916666666667</v>
      </c>
      <c r="E70" s="40"/>
      <c r="F70" s="51">
        <v>1977</v>
      </c>
      <c r="G70" s="59">
        <v>16</v>
      </c>
      <c r="H70" s="60">
        <v>583.8</v>
      </c>
      <c r="I70" s="61">
        <v>36.4875</v>
      </c>
      <c r="J70" s="40"/>
      <c r="K70" s="51">
        <v>1977</v>
      </c>
      <c r="L70" s="59">
        <v>1</v>
      </c>
      <c r="M70" s="60">
        <v>40.3</v>
      </c>
      <c r="N70" s="62">
        <v>40.3</v>
      </c>
      <c r="O70" t="s" s="57">
        <v>58</v>
      </c>
      <c r="P70" s="49">
        <f>AVERAGE(B70:B88)</f>
        <v>36.9473684210526</v>
      </c>
      <c r="Q70" s="49">
        <f>AVERAGE(D70:D88)</f>
        <v>35.3044162694984</v>
      </c>
      <c r="R70" t="s" s="58">
        <v>58</v>
      </c>
      <c r="S70" s="49">
        <f>AVERAGE(G70:G88)</f>
        <v>18.2105263157895</v>
      </c>
      <c r="T70" s="49">
        <f>AVERAGE(I70:I88)</f>
        <v>37.3992892551691</v>
      </c>
      <c r="U70" t="s" s="58">
        <v>58</v>
      </c>
      <c r="V70" s="49">
        <f>AVERAGE(L70:L88)</f>
        <v>3.05263157894737</v>
      </c>
      <c r="W70" s="56">
        <f>AVERAGE(N70:N88)</f>
        <v>40.9881398809524</v>
      </c>
    </row>
    <row r="71" ht="22.6" customHeight="1">
      <c r="A71" s="47">
        <v>1978</v>
      </c>
      <c r="B71" s="48">
        <v>26</v>
      </c>
      <c r="C71" s="49">
        <v>895.3</v>
      </c>
      <c r="D71" s="50">
        <v>34.4346153846154</v>
      </c>
      <c r="E71" s="40"/>
      <c r="F71" s="51">
        <v>1978</v>
      </c>
      <c r="G71" s="48">
        <v>10</v>
      </c>
      <c r="H71" s="49">
        <v>366.5</v>
      </c>
      <c r="I71" s="50">
        <v>36.65</v>
      </c>
      <c r="J71" s="40"/>
      <c r="K71" s="51">
        <v>1978</v>
      </c>
      <c r="L71" s="48">
        <v>0</v>
      </c>
      <c r="M71" s="49">
        <v>0</v>
      </c>
      <c r="N71" s="52"/>
      <c r="O71" t="s" s="57">
        <v>59</v>
      </c>
      <c r="P71" s="49">
        <f>AVERAGE(B71:B88)</f>
        <v>37</v>
      </c>
      <c r="Q71" s="49">
        <f>AVERAGE(D71:D88)</f>
        <v>35.3440134696557</v>
      </c>
      <c r="R71" t="s" s="58">
        <v>59</v>
      </c>
      <c r="S71" s="49">
        <f>AVERAGE(G71:G88)</f>
        <v>18.3333333333333</v>
      </c>
      <c r="T71" s="49">
        <f>AVERAGE(I71:I88)</f>
        <v>37.4499442137896</v>
      </c>
      <c r="U71" t="s" s="58">
        <v>59</v>
      </c>
      <c r="V71" s="49">
        <f>AVERAGE(L71:L88)</f>
        <v>3.16666666666667</v>
      </c>
      <c r="W71" s="56">
        <f>AVERAGE(N71:N88)</f>
        <v>41.0340158730159</v>
      </c>
    </row>
    <row r="72" ht="22.6" customHeight="1">
      <c r="A72" s="47">
        <v>1979</v>
      </c>
      <c r="B72" s="48">
        <v>45</v>
      </c>
      <c r="C72" s="49">
        <v>1579.8</v>
      </c>
      <c r="D72" s="50">
        <v>35.1066666666667</v>
      </c>
      <c r="E72" s="40"/>
      <c r="F72" s="51">
        <v>1979</v>
      </c>
      <c r="G72" s="48">
        <v>23</v>
      </c>
      <c r="H72" s="49">
        <v>854</v>
      </c>
      <c r="I72" s="50">
        <v>37.1304347826087</v>
      </c>
      <c r="J72" s="40"/>
      <c r="K72" s="51">
        <v>1979</v>
      </c>
      <c r="L72" s="48">
        <v>2</v>
      </c>
      <c r="M72" s="49">
        <v>82.09999999999999</v>
      </c>
      <c r="N72" s="52">
        <v>41.05</v>
      </c>
      <c r="O72" t="s" s="57">
        <v>60</v>
      </c>
      <c r="P72" s="49">
        <f>AVERAGE(B72:B88)</f>
        <v>37.6470588235294</v>
      </c>
      <c r="Q72" s="49">
        <f>AVERAGE(D72:D88)</f>
        <v>35.3975074746581</v>
      </c>
      <c r="R72" t="s" s="58">
        <v>60</v>
      </c>
      <c r="S72" s="49">
        <f>AVERAGE(G72:G88)</f>
        <v>18.8235294117647</v>
      </c>
      <c r="T72" s="49">
        <f>AVERAGE(I72:I88)</f>
        <v>37.4969997557772</v>
      </c>
      <c r="U72" t="s" s="58">
        <v>60</v>
      </c>
      <c r="V72" s="49">
        <f>AVERAGE(L72:L88)</f>
        <v>3.35294117647059</v>
      </c>
      <c r="W72" s="56">
        <f>AVERAGE(N72:N88)</f>
        <v>41.0340158730159</v>
      </c>
    </row>
    <row r="73" ht="22.6" customHeight="1">
      <c r="A73" s="47">
        <v>1980</v>
      </c>
      <c r="B73" s="48">
        <v>39</v>
      </c>
      <c r="C73" s="49">
        <v>1385.1</v>
      </c>
      <c r="D73" s="50">
        <v>35.5153846153846</v>
      </c>
      <c r="E73" s="40"/>
      <c r="F73" s="51">
        <v>1980</v>
      </c>
      <c r="G73" s="48">
        <v>18</v>
      </c>
      <c r="H73" s="49">
        <v>689.8</v>
      </c>
      <c r="I73" s="50">
        <v>38.3222222222222</v>
      </c>
      <c r="J73" s="40"/>
      <c r="K73" s="51">
        <v>1980</v>
      </c>
      <c r="L73" s="48">
        <v>4</v>
      </c>
      <c r="M73" s="49">
        <v>168.4</v>
      </c>
      <c r="N73" s="52">
        <v>42.1</v>
      </c>
      <c r="O73" t="s" s="57">
        <v>61</v>
      </c>
      <c r="P73" s="49">
        <f>AVERAGE(B73:B88)</f>
        <v>37.1875</v>
      </c>
      <c r="Q73" s="49">
        <f>AVERAGE(D73:D88)</f>
        <v>35.4156850251576</v>
      </c>
      <c r="R73" t="s" s="58">
        <v>61</v>
      </c>
      <c r="S73" s="49">
        <f>AVERAGE(G73:G88)</f>
        <v>18.5625</v>
      </c>
      <c r="T73" s="49">
        <f>AVERAGE(I73:I88)</f>
        <v>37.5199100666002</v>
      </c>
      <c r="U73" t="s" s="58">
        <v>61</v>
      </c>
      <c r="V73" s="49">
        <f>AVERAGE(L73:L88)</f>
        <v>3.4375</v>
      </c>
      <c r="W73" s="56">
        <f>AVERAGE(N73:N88)</f>
        <v>41.0328741496599</v>
      </c>
    </row>
    <row r="74" ht="22.6" customHeight="1">
      <c r="A74" s="47">
        <v>1981</v>
      </c>
      <c r="B74" s="48">
        <v>39</v>
      </c>
      <c r="C74" s="49">
        <v>1410.7</v>
      </c>
      <c r="D74" s="50">
        <v>36.1717948717949</v>
      </c>
      <c r="E74" s="40"/>
      <c r="F74" s="51">
        <v>1981</v>
      </c>
      <c r="G74" s="48">
        <v>24</v>
      </c>
      <c r="H74" s="49">
        <v>912.7</v>
      </c>
      <c r="I74" s="50">
        <v>38.0291666666667</v>
      </c>
      <c r="J74" s="40"/>
      <c r="K74" s="51">
        <v>1981</v>
      </c>
      <c r="L74" s="48">
        <v>7</v>
      </c>
      <c r="M74" s="49">
        <v>291.5</v>
      </c>
      <c r="N74" s="52">
        <v>41.6428571428571</v>
      </c>
      <c r="O74" t="s" s="57">
        <v>62</v>
      </c>
      <c r="P74" s="49">
        <f>AVERAGE(B74:B88)</f>
        <v>37.0666666666667</v>
      </c>
      <c r="Q74" s="49">
        <f>AVERAGE(D74:D88)</f>
        <v>35.4090383858091</v>
      </c>
      <c r="R74" t="s" s="58">
        <v>62</v>
      </c>
      <c r="S74" s="49">
        <f>AVERAGE(G74:G88)</f>
        <v>18.6</v>
      </c>
      <c r="T74" s="49">
        <f>AVERAGE(I74:I88)</f>
        <v>37.4664225895588</v>
      </c>
      <c r="U74" t="s" s="58">
        <v>62</v>
      </c>
      <c r="V74" s="49">
        <f>AVERAGE(L74:L88)</f>
        <v>3.4</v>
      </c>
      <c r="W74" s="56">
        <f>AVERAGE(N74:N88)</f>
        <v>40.9507875457875</v>
      </c>
    </row>
    <row r="75" ht="22.6" customHeight="1">
      <c r="A75" s="47">
        <v>1982</v>
      </c>
      <c r="B75" s="48">
        <v>48</v>
      </c>
      <c r="C75" s="49">
        <v>1754.8</v>
      </c>
      <c r="D75" s="50">
        <v>36.5583333333333</v>
      </c>
      <c r="E75" s="40"/>
      <c r="F75" s="51">
        <v>1982</v>
      </c>
      <c r="G75" s="48">
        <v>30</v>
      </c>
      <c r="H75" s="49">
        <v>1152.1</v>
      </c>
      <c r="I75" s="50">
        <v>38.4033333333333</v>
      </c>
      <c r="J75" s="40"/>
      <c r="K75" s="51">
        <v>1982</v>
      </c>
      <c r="L75" s="48">
        <v>10</v>
      </c>
      <c r="M75" s="49">
        <v>414</v>
      </c>
      <c r="N75" s="52">
        <v>41.4</v>
      </c>
      <c r="O75" t="s" s="57">
        <v>63</v>
      </c>
      <c r="P75" s="49">
        <f>AVERAGE(B75:B88)</f>
        <v>36.9285714285714</v>
      </c>
      <c r="Q75" s="49">
        <f>AVERAGE(D75:D88)</f>
        <v>35.3545557796673</v>
      </c>
      <c r="R75" t="s" s="58">
        <v>63</v>
      </c>
      <c r="S75" s="49">
        <f>AVERAGE(G75:G88)</f>
        <v>18.2142857142857</v>
      </c>
      <c r="T75" s="49">
        <f>AVERAGE(I75:I88)</f>
        <v>37.4262265840511</v>
      </c>
      <c r="U75" t="s" s="58">
        <v>63</v>
      </c>
      <c r="V75" s="49">
        <f>AVERAGE(L75:L88)</f>
        <v>3.14285714285714</v>
      </c>
      <c r="W75" s="56">
        <f>AVERAGE(N75:N88)</f>
        <v>40.8931150793651</v>
      </c>
    </row>
    <row r="76" ht="22.6" customHeight="1">
      <c r="A76" s="47">
        <v>1983</v>
      </c>
      <c r="B76" s="48">
        <v>36</v>
      </c>
      <c r="C76" s="49">
        <v>1328.1</v>
      </c>
      <c r="D76" s="50">
        <v>36.8916666666667</v>
      </c>
      <c r="E76" s="40"/>
      <c r="F76" s="51">
        <v>1983</v>
      </c>
      <c r="G76" s="48">
        <v>23</v>
      </c>
      <c r="H76" s="49">
        <v>889.3</v>
      </c>
      <c r="I76" s="50">
        <v>38.6652173913043</v>
      </c>
      <c r="J76" s="40"/>
      <c r="K76" s="51">
        <v>1983</v>
      </c>
      <c r="L76" s="48">
        <v>7</v>
      </c>
      <c r="M76" s="49">
        <v>288.3</v>
      </c>
      <c r="N76" s="52">
        <v>41.1857142857143</v>
      </c>
      <c r="O76" t="s" s="57">
        <v>64</v>
      </c>
      <c r="P76" s="49">
        <f>AVERAGE(B76:B88)</f>
        <v>36.0769230769231</v>
      </c>
      <c r="Q76" s="49">
        <f>AVERAGE(D76:D88)</f>
        <v>35.2619575063083</v>
      </c>
      <c r="R76" t="s" s="58">
        <v>64</v>
      </c>
      <c r="S76" s="49">
        <f>AVERAGE(G76:G88)</f>
        <v>17.3076923076923</v>
      </c>
      <c r="T76" s="49">
        <f>AVERAGE(I76:I88)</f>
        <v>37.351064526414</v>
      </c>
      <c r="U76" t="s" s="58">
        <v>64</v>
      </c>
      <c r="V76" s="49">
        <f>AVERAGE(L76:L88)</f>
        <v>2.61538461538462</v>
      </c>
      <c r="W76" s="56">
        <f>AVERAGE(N76:N88)</f>
        <v>40.8470346320346</v>
      </c>
    </row>
    <row r="77" ht="22.6" customHeight="1">
      <c r="A77" s="47">
        <v>1984</v>
      </c>
      <c r="B77" s="48">
        <v>32</v>
      </c>
      <c r="C77" s="49">
        <v>1116.4</v>
      </c>
      <c r="D77" s="50">
        <v>34.8875</v>
      </c>
      <c r="E77" s="40"/>
      <c r="F77" s="51">
        <v>1984</v>
      </c>
      <c r="G77" s="48">
        <v>16</v>
      </c>
      <c r="H77" s="49">
        <v>580.1</v>
      </c>
      <c r="I77" s="50">
        <v>36.25625</v>
      </c>
      <c r="J77" s="40"/>
      <c r="K77" s="51">
        <v>1984</v>
      </c>
      <c r="L77" s="48">
        <v>0</v>
      </c>
      <c r="M77" s="49">
        <v>0</v>
      </c>
      <c r="N77" s="52"/>
      <c r="O77" t="s" s="57">
        <v>65</v>
      </c>
      <c r="P77" s="49">
        <f>AVERAGE(B77:B88)</f>
        <v>36.0833333333333</v>
      </c>
      <c r="Q77" s="49">
        <f>AVERAGE(D77:D88)</f>
        <v>35.1261484096118</v>
      </c>
      <c r="R77" t="s" s="58">
        <v>65</v>
      </c>
      <c r="S77" s="49">
        <f>AVERAGE(G77:G88)</f>
        <v>16.8333333333333</v>
      </c>
      <c r="T77" s="49">
        <f>AVERAGE(I77:I88)</f>
        <v>37.2415517876731</v>
      </c>
      <c r="U77" t="s" s="58">
        <v>65</v>
      </c>
      <c r="V77" s="49">
        <f>AVERAGE(L77:L88)</f>
        <v>2.25</v>
      </c>
      <c r="W77" s="56">
        <f>AVERAGE(N77:N88)</f>
        <v>40.8131666666667</v>
      </c>
    </row>
    <row r="78" ht="22.6" customHeight="1">
      <c r="A78" s="47">
        <v>1985</v>
      </c>
      <c r="B78" s="48">
        <v>35</v>
      </c>
      <c r="C78" s="49">
        <v>1221.8</v>
      </c>
      <c r="D78" s="50">
        <v>34.9085714285714</v>
      </c>
      <c r="E78" s="40"/>
      <c r="F78" s="51">
        <v>1985</v>
      </c>
      <c r="G78" s="48">
        <v>14</v>
      </c>
      <c r="H78" s="49">
        <v>526.8</v>
      </c>
      <c r="I78" s="50">
        <v>37.6285714285714</v>
      </c>
      <c r="J78" s="40"/>
      <c r="K78" s="51">
        <v>1985</v>
      </c>
      <c r="L78" s="48">
        <v>3</v>
      </c>
      <c r="M78" s="49">
        <v>124.1</v>
      </c>
      <c r="N78" s="52">
        <v>41.3666666666667</v>
      </c>
      <c r="O78" t="s" s="57">
        <v>66</v>
      </c>
      <c r="P78" s="49">
        <f>AVERAGE(B78:B88)</f>
        <v>36.4545454545455</v>
      </c>
      <c r="Q78" s="49">
        <f>AVERAGE(D78:D88)</f>
        <v>35.1478437195765</v>
      </c>
      <c r="R78" t="s" s="58">
        <v>66</v>
      </c>
      <c r="S78" s="49">
        <f>AVERAGE(G78:G88)</f>
        <v>16.9090909090909</v>
      </c>
      <c r="T78" s="49">
        <f>AVERAGE(I78:I88)</f>
        <v>37.3311246774616</v>
      </c>
      <c r="U78" t="s" s="58">
        <v>66</v>
      </c>
      <c r="V78" s="49">
        <f>AVERAGE(L78:L88)</f>
        <v>2.45454545454545</v>
      </c>
      <c r="W78" s="56">
        <f>AVERAGE(N78:N88)</f>
        <v>40.8131666666667</v>
      </c>
    </row>
    <row r="79" ht="22.6" customHeight="1">
      <c r="A79" s="47">
        <v>1986</v>
      </c>
      <c r="B79" s="48">
        <v>31</v>
      </c>
      <c r="C79" s="49">
        <v>1105.4</v>
      </c>
      <c r="D79" s="50">
        <v>35.658064516129</v>
      </c>
      <c r="E79" s="40"/>
      <c r="F79" s="51">
        <v>1986</v>
      </c>
      <c r="G79" s="48">
        <v>18</v>
      </c>
      <c r="H79" s="49">
        <v>670.1</v>
      </c>
      <c r="I79" s="50">
        <v>37.2277777777778</v>
      </c>
      <c r="J79" s="40"/>
      <c r="K79" s="51">
        <v>1986</v>
      </c>
      <c r="L79" s="48">
        <v>2</v>
      </c>
      <c r="M79" s="49">
        <v>81.3</v>
      </c>
      <c r="N79" s="52">
        <v>40.65</v>
      </c>
      <c r="O79" t="s" s="57">
        <v>67</v>
      </c>
      <c r="P79" s="49">
        <f>AVERAGE(B79:B88)</f>
        <v>36.6</v>
      </c>
      <c r="Q79" s="49">
        <f>AVERAGE(D79:D88)</f>
        <v>35.171770948677</v>
      </c>
      <c r="R79" t="s" s="58">
        <v>67</v>
      </c>
      <c r="S79" s="49">
        <f>AVERAGE(G79:G88)</f>
        <v>17.2</v>
      </c>
      <c r="T79" s="49">
        <f>AVERAGE(I79:I88)</f>
        <v>37.3013800023506</v>
      </c>
      <c r="U79" t="s" s="58">
        <v>67</v>
      </c>
      <c r="V79" s="49">
        <f>AVERAGE(L79:L88)</f>
        <v>2.4</v>
      </c>
      <c r="W79" s="56">
        <f>AVERAGE(N79:N88)</f>
        <v>40.7516666666667</v>
      </c>
    </row>
    <row r="80" ht="22.6" customHeight="1">
      <c r="A80" s="47">
        <v>1987</v>
      </c>
      <c r="B80" s="48">
        <v>37</v>
      </c>
      <c r="C80" s="49">
        <v>1297</v>
      </c>
      <c r="D80" s="50">
        <v>35.0540540540541</v>
      </c>
      <c r="E80" s="40"/>
      <c r="F80" s="51">
        <v>1987</v>
      </c>
      <c r="G80" s="48">
        <v>17</v>
      </c>
      <c r="H80" s="49">
        <v>635</v>
      </c>
      <c r="I80" s="50">
        <v>37.3529411764706</v>
      </c>
      <c r="J80" s="40"/>
      <c r="K80" s="51">
        <v>1987</v>
      </c>
      <c r="L80" s="48">
        <v>2</v>
      </c>
      <c r="M80" s="49">
        <v>80.59999999999999</v>
      </c>
      <c r="N80" s="52">
        <v>40.3</v>
      </c>
      <c r="O80" t="s" s="57">
        <v>68</v>
      </c>
      <c r="P80" s="49">
        <f>AVERAGE(B80:B88)</f>
        <v>37.2222222222222</v>
      </c>
      <c r="Q80" s="49">
        <f>AVERAGE(D80:D88)</f>
        <v>35.1177383300712</v>
      </c>
      <c r="R80" t="s" s="58">
        <v>68</v>
      </c>
      <c r="S80" s="49">
        <f>AVERAGE(G80:G88)</f>
        <v>17.1111111111111</v>
      </c>
      <c r="T80" s="49">
        <f>AVERAGE(I80:I88)</f>
        <v>37.3095580273031</v>
      </c>
      <c r="U80" t="s" s="58">
        <v>68</v>
      </c>
      <c r="V80" s="49">
        <f>AVERAGE(L80:L88)</f>
        <v>2.44444444444444</v>
      </c>
      <c r="W80" s="56">
        <f>AVERAGE(N80:N88)</f>
        <v>40.764375</v>
      </c>
    </row>
    <row r="81" ht="22.6" customHeight="1">
      <c r="A81" s="47">
        <v>1988</v>
      </c>
      <c r="B81" s="48">
        <v>41</v>
      </c>
      <c r="C81" s="49">
        <v>1456.6</v>
      </c>
      <c r="D81" s="50">
        <v>35.5268292682927</v>
      </c>
      <c r="E81" s="40"/>
      <c r="F81" s="51">
        <v>1988</v>
      </c>
      <c r="G81" s="48">
        <v>22</v>
      </c>
      <c r="H81" s="49">
        <v>820.8</v>
      </c>
      <c r="I81" s="50">
        <v>37.3090909090909</v>
      </c>
      <c r="J81" s="40"/>
      <c r="K81" s="51">
        <v>1988</v>
      </c>
      <c r="L81" s="48">
        <v>4</v>
      </c>
      <c r="M81" s="49">
        <v>160.3</v>
      </c>
      <c r="N81" s="52">
        <v>40.075</v>
      </c>
      <c r="O81" t="s" s="57">
        <v>69</v>
      </c>
      <c r="P81" s="49">
        <f>AVERAGE(B81:B88)</f>
        <v>37.25</v>
      </c>
      <c r="Q81" s="49">
        <f>AVERAGE(D81:D88)</f>
        <v>35.1256988645734</v>
      </c>
      <c r="R81" t="s" s="58">
        <v>69</v>
      </c>
      <c r="S81" s="49">
        <f>AVERAGE(G81:G88)</f>
        <v>17.125</v>
      </c>
      <c r="T81" s="49">
        <f>AVERAGE(I81:I88)</f>
        <v>37.3041351336572</v>
      </c>
      <c r="U81" t="s" s="58">
        <v>69</v>
      </c>
      <c r="V81" s="49">
        <f>AVERAGE(L81:L88)</f>
        <v>2.5</v>
      </c>
      <c r="W81" s="56">
        <f>AVERAGE(N81:N88)</f>
        <v>40.8307142857143</v>
      </c>
    </row>
    <row r="82" ht="22.6" customHeight="1">
      <c r="A82" s="47">
        <v>1989</v>
      </c>
      <c r="B82" s="48">
        <v>50</v>
      </c>
      <c r="C82" s="49">
        <v>1779.2</v>
      </c>
      <c r="D82" s="50">
        <v>35.584</v>
      </c>
      <c r="E82" s="40"/>
      <c r="F82" s="51">
        <v>1989</v>
      </c>
      <c r="G82" s="48">
        <v>26</v>
      </c>
      <c r="H82" s="49">
        <v>977.8</v>
      </c>
      <c r="I82" s="50">
        <v>37.6076923076923</v>
      </c>
      <c r="J82" s="40"/>
      <c r="K82" s="51">
        <v>1989</v>
      </c>
      <c r="L82" s="48">
        <v>3</v>
      </c>
      <c r="M82" s="49">
        <v>119.1</v>
      </c>
      <c r="N82" s="52">
        <v>39.7</v>
      </c>
      <c r="O82" t="s" s="57">
        <v>70</v>
      </c>
      <c r="P82" s="49">
        <f>AVERAGE(B82:B88)</f>
        <v>36.7142857142857</v>
      </c>
      <c r="Q82" s="49">
        <f>AVERAGE(D82:D88)</f>
        <v>35.0683945211849</v>
      </c>
      <c r="R82" t="s" s="58">
        <v>70</v>
      </c>
      <c r="S82" s="49">
        <f>AVERAGE(G82:G88)</f>
        <v>16.4285714285714</v>
      </c>
      <c r="T82" s="49">
        <f>AVERAGE(I82:I88)</f>
        <v>37.3034271657381</v>
      </c>
      <c r="U82" t="s" s="58">
        <v>70</v>
      </c>
      <c r="V82" s="49">
        <f>AVERAGE(L82:L88)</f>
        <v>2.28571428571429</v>
      </c>
      <c r="W82" s="56">
        <f>AVERAGE(N82:N88)</f>
        <v>40.9566666666667</v>
      </c>
    </row>
    <row r="83" ht="22.6" customHeight="1">
      <c r="A83" s="47">
        <v>1990</v>
      </c>
      <c r="B83" s="48">
        <v>42</v>
      </c>
      <c r="C83" s="49">
        <v>1468.7</v>
      </c>
      <c r="D83" s="50">
        <v>34.9690476190476</v>
      </c>
      <c r="E83" s="40"/>
      <c r="F83" s="51">
        <v>1990</v>
      </c>
      <c r="G83" s="48">
        <v>20</v>
      </c>
      <c r="H83" s="49">
        <v>729.9</v>
      </c>
      <c r="I83" s="50">
        <v>36.495</v>
      </c>
      <c r="J83" s="40"/>
      <c r="K83" s="51">
        <v>1990</v>
      </c>
      <c r="L83" s="48">
        <v>1</v>
      </c>
      <c r="M83" s="49">
        <v>42</v>
      </c>
      <c r="N83" s="52">
        <v>42</v>
      </c>
      <c r="O83" t="s" s="57">
        <v>71</v>
      </c>
      <c r="P83" s="49">
        <f>AVERAGE(B83:B88)</f>
        <v>34.5</v>
      </c>
      <c r="Q83" s="49">
        <f>AVERAGE(D83:D88)</f>
        <v>34.9824602747157</v>
      </c>
      <c r="R83" t="s" s="58">
        <v>71</v>
      </c>
      <c r="S83" s="49">
        <f>AVERAGE(G83:G88)</f>
        <v>14.8333333333333</v>
      </c>
      <c r="T83" s="49">
        <f>AVERAGE(I83:I88)</f>
        <v>37.2527163087457</v>
      </c>
      <c r="U83" t="s" s="58">
        <v>71</v>
      </c>
      <c r="V83" s="49">
        <f>AVERAGE(L83:L88)</f>
        <v>2.16666666666667</v>
      </c>
      <c r="W83" s="56">
        <f>AVERAGE(N83:N88)</f>
        <v>41.208</v>
      </c>
    </row>
    <row r="84" ht="22.6" customHeight="1">
      <c r="A84" s="47">
        <v>1991</v>
      </c>
      <c r="B84" s="48">
        <v>37</v>
      </c>
      <c r="C84" s="49">
        <v>1315.7</v>
      </c>
      <c r="D84" s="50">
        <v>35.5594594594595</v>
      </c>
      <c r="E84" s="40"/>
      <c r="F84" s="51">
        <v>1991</v>
      </c>
      <c r="G84" s="48">
        <v>18</v>
      </c>
      <c r="H84" s="49">
        <v>685</v>
      </c>
      <c r="I84" s="50">
        <v>38.0555555555556</v>
      </c>
      <c r="J84" s="40"/>
      <c r="K84" s="51">
        <v>1991</v>
      </c>
      <c r="L84" s="48">
        <v>5</v>
      </c>
      <c r="M84" s="49">
        <v>209.2</v>
      </c>
      <c r="N84" s="52">
        <v>41.84</v>
      </c>
      <c r="O84" t="s" s="57">
        <v>72</v>
      </c>
      <c r="P84" s="49">
        <f>AVERAGE(B84:B88)</f>
        <v>33</v>
      </c>
      <c r="Q84" s="49">
        <f>AVERAGE(D84:D88)</f>
        <v>34.9851428058493</v>
      </c>
      <c r="R84" t="s" s="58">
        <v>72</v>
      </c>
      <c r="S84" s="49">
        <f>AVERAGE(G84:G88)</f>
        <v>13.8</v>
      </c>
      <c r="T84" s="49">
        <f>AVERAGE(I84:I88)</f>
        <v>37.4042595704949</v>
      </c>
      <c r="U84" t="s" s="58">
        <v>72</v>
      </c>
      <c r="V84" s="49">
        <f>AVERAGE(L84:L88)</f>
        <v>2.4</v>
      </c>
      <c r="W84" s="56">
        <f>AVERAGE(N84:N88)</f>
        <v>41.01</v>
      </c>
    </row>
    <row r="85" ht="22.6" customHeight="1">
      <c r="A85" s="47">
        <v>1992</v>
      </c>
      <c r="B85" s="63">
        <v>23</v>
      </c>
      <c r="C85" s="64">
        <v>790.9</v>
      </c>
      <c r="D85" s="65">
        <v>34.3869565217391</v>
      </c>
      <c r="E85" s="40"/>
      <c r="F85" s="51">
        <v>1992</v>
      </c>
      <c r="G85" s="63">
        <v>7</v>
      </c>
      <c r="H85" s="64">
        <v>259.5</v>
      </c>
      <c r="I85" s="65">
        <v>37.0714285714286</v>
      </c>
      <c r="J85" s="40"/>
      <c r="K85" s="51">
        <v>1992</v>
      </c>
      <c r="L85" s="63">
        <v>1</v>
      </c>
      <c r="M85" s="64">
        <v>39.9</v>
      </c>
      <c r="N85" s="66">
        <v>39.9</v>
      </c>
      <c r="O85" t="s" s="57">
        <v>73</v>
      </c>
      <c r="P85" s="49">
        <f>AVERAGE(B85:B88)</f>
        <v>32</v>
      </c>
      <c r="Q85" s="49">
        <f>AVERAGE(D85:D88)</f>
        <v>34.8415636424468</v>
      </c>
      <c r="R85" t="s" s="58">
        <v>73</v>
      </c>
      <c r="S85" s="49">
        <f>AVERAGE(G85:G88)</f>
        <v>12.75</v>
      </c>
      <c r="T85" s="49">
        <f>AVERAGE(I85:I88)</f>
        <v>37.2414355742297</v>
      </c>
      <c r="U85" t="s" s="58">
        <v>73</v>
      </c>
      <c r="V85" s="49">
        <f>AVERAGE(L85:L88)</f>
        <v>1.75</v>
      </c>
      <c r="W85" s="56">
        <f>AVERAGE(N85:N88)</f>
        <v>40.7333333333333</v>
      </c>
    </row>
    <row r="86" ht="22.6" customHeight="1">
      <c r="A86" s="47">
        <v>1993</v>
      </c>
      <c r="B86" s="48">
        <v>36</v>
      </c>
      <c r="C86" s="49">
        <v>1272.7</v>
      </c>
      <c r="D86" s="50">
        <v>35.3527777777778</v>
      </c>
      <c r="E86" s="40"/>
      <c r="F86" s="51">
        <v>1993</v>
      </c>
      <c r="G86" s="48">
        <v>17</v>
      </c>
      <c r="H86" s="49">
        <v>641.2</v>
      </c>
      <c r="I86" s="50">
        <v>37.7176470588235</v>
      </c>
      <c r="J86" s="40"/>
      <c r="K86" s="51">
        <v>1993</v>
      </c>
      <c r="L86" s="48">
        <v>4</v>
      </c>
      <c r="M86" s="49">
        <v>163.4</v>
      </c>
      <c r="N86" s="52">
        <v>40.85</v>
      </c>
      <c r="O86" t="s" s="57">
        <v>74</v>
      </c>
      <c r="P86" s="49">
        <f>AVERAGE(B86:B88)</f>
        <v>35</v>
      </c>
      <c r="Q86" s="49">
        <f>AVERAGE(D86:D88)</f>
        <v>34.9930993493494</v>
      </c>
      <c r="R86" t="s" s="58">
        <v>74</v>
      </c>
      <c r="S86" s="49">
        <f>AVERAGE(G86:G88)</f>
        <v>14.6666666666667</v>
      </c>
      <c r="T86" s="49">
        <f>AVERAGE(I86:I88)</f>
        <v>37.2981045751634</v>
      </c>
      <c r="U86" t="s" s="58">
        <v>74</v>
      </c>
      <c r="V86" s="49">
        <f>AVERAGE(L86:L88)</f>
        <v>2</v>
      </c>
      <c r="W86" s="56">
        <f>AVERAGE(N86:N88)</f>
        <v>41.15</v>
      </c>
    </row>
    <row r="87" ht="22.6" customHeight="1">
      <c r="A87" s="47">
        <v>1994</v>
      </c>
      <c r="B87" s="48">
        <v>37</v>
      </c>
      <c r="C87" s="49">
        <v>1279.1</v>
      </c>
      <c r="D87" s="50">
        <v>34.5702702702703</v>
      </c>
      <c r="E87" s="40"/>
      <c r="F87" s="51">
        <v>1994</v>
      </c>
      <c r="G87" s="48">
        <v>12</v>
      </c>
      <c r="H87" s="49">
        <v>448.2</v>
      </c>
      <c r="I87" s="50">
        <v>37.35</v>
      </c>
      <c r="J87" s="40"/>
      <c r="K87" s="51">
        <v>1994</v>
      </c>
      <c r="L87" s="48">
        <v>2</v>
      </c>
      <c r="M87" s="49">
        <v>82.90000000000001</v>
      </c>
      <c r="N87" s="52">
        <v>41.45</v>
      </c>
      <c r="O87" t="s" s="57">
        <v>75</v>
      </c>
      <c r="P87" s="49">
        <f>AVERAGE(B87:B88)</f>
        <v>34.5</v>
      </c>
      <c r="Q87" s="49">
        <f>AVERAGE(D87:D88)</f>
        <v>34.8132601351352</v>
      </c>
      <c r="R87" t="s" s="58">
        <v>75</v>
      </c>
      <c r="S87" s="49">
        <f>AVERAGE(G87:G88)</f>
        <v>13.5</v>
      </c>
      <c r="T87" s="49">
        <f>AVERAGE(I87:I88)</f>
        <v>37.0883333333334</v>
      </c>
      <c r="U87" t="s" s="58">
        <v>75</v>
      </c>
      <c r="V87" s="49">
        <f>AVERAGE(L87:L88)</f>
        <v>1</v>
      </c>
      <c r="W87" s="56">
        <f>AVERAGE(N87:N88)</f>
        <v>41.45</v>
      </c>
    </row>
    <row r="88" ht="22.6" customHeight="1">
      <c r="A88" s="47">
        <v>1995</v>
      </c>
      <c r="B88" s="48">
        <v>32</v>
      </c>
      <c r="C88" s="49">
        <v>1121.8</v>
      </c>
      <c r="D88" s="50">
        <v>35.05625</v>
      </c>
      <c r="E88" s="40"/>
      <c r="F88" s="51">
        <v>1995</v>
      </c>
      <c r="G88" s="48">
        <v>15</v>
      </c>
      <c r="H88" s="49">
        <v>552.4</v>
      </c>
      <c r="I88" s="50">
        <v>36.8266666666667</v>
      </c>
      <c r="J88" s="40"/>
      <c r="K88" s="51">
        <v>1995</v>
      </c>
      <c r="L88" s="48">
        <v>0</v>
      </c>
      <c r="M88" s="49">
        <v>0</v>
      </c>
      <c r="N88" s="52"/>
      <c r="O88" t="s" s="57">
        <v>76</v>
      </c>
      <c r="P88" s="49">
        <f>AVERAGE(B88)</f>
        <v>32</v>
      </c>
      <c r="Q88" s="49">
        <f>AVERAGE(D88)</f>
        <v>35.05625</v>
      </c>
      <c r="R88" t="s" s="58">
        <v>76</v>
      </c>
      <c r="S88" s="49">
        <f>AVERAGE(G88)</f>
        <v>15</v>
      </c>
      <c r="T88" s="49">
        <f>AVERAGE(I88)</f>
        <v>36.8266666666667</v>
      </c>
      <c r="U88" t="s" s="58">
        <v>76</v>
      </c>
      <c r="V88" s="49">
        <f>AVERAGE(L88)</f>
        <v>0</v>
      </c>
      <c r="W88" s="56"/>
    </row>
    <row r="89" ht="22.6" customHeight="1">
      <c r="A89" s="47">
        <v>1996</v>
      </c>
      <c r="B89" s="48">
        <v>30</v>
      </c>
      <c r="C89" s="49">
        <v>1038.7</v>
      </c>
      <c r="D89" s="50">
        <v>34.6233333333333</v>
      </c>
      <c r="E89" s="40"/>
      <c r="F89" s="51">
        <v>1996</v>
      </c>
      <c r="G89" s="48">
        <v>12</v>
      </c>
      <c r="H89" s="49">
        <v>442.4</v>
      </c>
      <c r="I89" s="50">
        <v>36.8666666666667</v>
      </c>
      <c r="J89" s="40"/>
      <c r="K89" s="51">
        <v>1996</v>
      </c>
      <c r="L89" s="48">
        <v>1</v>
      </c>
      <c r="M89" s="49">
        <v>42.5</v>
      </c>
      <c r="N89" s="52">
        <v>42.5</v>
      </c>
      <c r="O89" t="s" s="57">
        <v>77</v>
      </c>
      <c r="P89" s="67">
        <f>AVERAGE(B89)</f>
        <v>30</v>
      </c>
      <c r="Q89" s="67">
        <f>AVERAGE(D89)</f>
        <v>34.6233333333333</v>
      </c>
      <c r="R89" t="s" s="58">
        <v>77</v>
      </c>
      <c r="S89" s="67">
        <f>AVERAGE(G89)</f>
        <v>12</v>
      </c>
      <c r="T89" s="67">
        <f>AVERAGE(I89)</f>
        <v>36.8666666666667</v>
      </c>
      <c r="U89" t="s" s="58">
        <v>77</v>
      </c>
      <c r="V89" s="67">
        <f>AVERAGE(L89)</f>
        <v>1</v>
      </c>
      <c r="W89" s="68">
        <f>AVERAGE(N89)</f>
        <v>42.5</v>
      </c>
    </row>
    <row r="90" ht="22.6" customHeight="1">
      <c r="A90" s="47">
        <v>1997</v>
      </c>
      <c r="B90" s="48">
        <v>39</v>
      </c>
      <c r="C90" s="49">
        <v>1390.5</v>
      </c>
      <c r="D90" s="50">
        <v>35.6538461538462</v>
      </c>
      <c r="E90" s="40"/>
      <c r="F90" s="51">
        <v>1997</v>
      </c>
      <c r="G90" s="48">
        <v>21</v>
      </c>
      <c r="H90" s="49">
        <v>795.1</v>
      </c>
      <c r="I90" s="50">
        <v>37.8619047619048</v>
      </c>
      <c r="J90" s="40"/>
      <c r="K90" s="51">
        <v>1997</v>
      </c>
      <c r="L90" s="48">
        <v>4</v>
      </c>
      <c r="M90" s="49">
        <v>162.3</v>
      </c>
      <c r="N90" s="52">
        <v>40.575</v>
      </c>
      <c r="O90" t="s" s="57">
        <v>76</v>
      </c>
      <c r="P90" s="49">
        <f>AVERAGE(B90)</f>
        <v>39</v>
      </c>
      <c r="Q90" s="49">
        <f>AVERAGE(D90)</f>
        <v>35.6538461538462</v>
      </c>
      <c r="R90" t="s" s="58">
        <v>76</v>
      </c>
      <c r="S90" s="49">
        <f>AVERAGE(G90)</f>
        <v>21</v>
      </c>
      <c r="T90" s="49">
        <f>AVERAGE(I90)</f>
        <v>37.8619047619048</v>
      </c>
      <c r="U90" t="s" s="58">
        <v>76</v>
      </c>
      <c r="V90" s="49">
        <f>AVERAGE(L90)</f>
        <v>4</v>
      </c>
      <c r="W90" s="56">
        <f>AVERAGE(N90)</f>
        <v>40.575</v>
      </c>
    </row>
    <row r="91" ht="22.6" customHeight="1">
      <c r="A91" s="47">
        <v>1998</v>
      </c>
      <c r="B91" s="48">
        <v>39</v>
      </c>
      <c r="C91" s="49">
        <v>1373.3</v>
      </c>
      <c r="D91" s="50">
        <v>35.2128205128205</v>
      </c>
      <c r="E91" s="40"/>
      <c r="F91" s="51">
        <v>1998</v>
      </c>
      <c r="G91" s="48">
        <v>17</v>
      </c>
      <c r="H91" s="49">
        <v>640.8</v>
      </c>
      <c r="I91" s="50">
        <v>37.6941176470588</v>
      </c>
      <c r="J91" s="40"/>
      <c r="K91" s="51">
        <v>1998</v>
      </c>
      <c r="L91" s="48">
        <v>3</v>
      </c>
      <c r="M91" s="49">
        <v>119.4</v>
      </c>
      <c r="N91" s="52">
        <v>39.8</v>
      </c>
      <c r="O91" t="s" s="57">
        <v>75</v>
      </c>
      <c r="P91" s="49">
        <f>AVERAGE(B90:B91)</f>
        <v>39</v>
      </c>
      <c r="Q91" s="49">
        <f>AVERAGE(D90:D91)</f>
        <v>35.4333333333334</v>
      </c>
      <c r="R91" t="s" s="58">
        <v>75</v>
      </c>
      <c r="S91" s="49">
        <f>AVERAGE(G90:G91)</f>
        <v>19</v>
      </c>
      <c r="T91" s="49">
        <f>AVERAGE(I90:I91)</f>
        <v>37.7780112044818</v>
      </c>
      <c r="U91" t="s" s="58">
        <v>75</v>
      </c>
      <c r="V91" s="49">
        <f>AVERAGE(L90:L91)</f>
        <v>3.5</v>
      </c>
      <c r="W91" s="56">
        <f>AVERAGE(N90:N91)</f>
        <v>40.1875</v>
      </c>
    </row>
    <row r="92" ht="22.6" customHeight="1">
      <c r="A92" s="47">
        <v>1999</v>
      </c>
      <c r="B92" s="48">
        <v>40</v>
      </c>
      <c r="C92" s="49">
        <v>1395.4</v>
      </c>
      <c r="D92" s="50">
        <v>34.885</v>
      </c>
      <c r="E92" s="40"/>
      <c r="F92" s="51">
        <v>1999</v>
      </c>
      <c r="G92" s="48">
        <v>16</v>
      </c>
      <c r="H92" s="49">
        <v>596.2</v>
      </c>
      <c r="I92" s="50">
        <v>37.2625</v>
      </c>
      <c r="J92" s="40"/>
      <c r="K92" s="51">
        <v>1999</v>
      </c>
      <c r="L92" s="48">
        <v>4</v>
      </c>
      <c r="M92" s="49">
        <v>163</v>
      </c>
      <c r="N92" s="52">
        <v>40.75</v>
      </c>
      <c r="O92" t="s" s="57">
        <v>74</v>
      </c>
      <c r="P92" s="49">
        <f>AVERAGE(B90:B92)</f>
        <v>39.3333333333333</v>
      </c>
      <c r="Q92" s="49">
        <f>AVERAGE(D90:D92)</f>
        <v>35.2505555555556</v>
      </c>
      <c r="R92" t="s" s="58">
        <v>74</v>
      </c>
      <c r="S92" s="49">
        <f>AVERAGE(G90:G92)</f>
        <v>18</v>
      </c>
      <c r="T92" s="49">
        <f>AVERAGE(I90:I92)</f>
        <v>37.6061741363212</v>
      </c>
      <c r="U92" t="s" s="58">
        <v>74</v>
      </c>
      <c r="V92" s="49">
        <f>AVERAGE(L90:L92)</f>
        <v>3.66666666666667</v>
      </c>
      <c r="W92" s="56">
        <f>AVERAGE(N90:N92)</f>
        <v>40.375</v>
      </c>
    </row>
    <row r="93" ht="22.6" customHeight="1">
      <c r="A93" s="47">
        <v>2000</v>
      </c>
      <c r="B93" s="48">
        <v>49</v>
      </c>
      <c r="C93" s="49">
        <v>1744</v>
      </c>
      <c r="D93" s="50">
        <v>35.5918367346939</v>
      </c>
      <c r="E93" s="40"/>
      <c r="F93" s="51">
        <v>2000</v>
      </c>
      <c r="G93" s="48">
        <v>26</v>
      </c>
      <c r="H93" s="49">
        <v>979.3</v>
      </c>
      <c r="I93" s="50">
        <v>37.6653846153846</v>
      </c>
      <c r="J93" s="40"/>
      <c r="K93" s="51">
        <v>2000</v>
      </c>
      <c r="L93" s="48">
        <v>6</v>
      </c>
      <c r="M93" s="49">
        <v>239.1</v>
      </c>
      <c r="N93" s="52">
        <v>39.85</v>
      </c>
      <c r="O93" t="s" s="57">
        <v>73</v>
      </c>
      <c r="P93" s="49">
        <f>AVERAGE(B90:B93)</f>
        <v>41.75</v>
      </c>
      <c r="Q93" s="49">
        <f>AVERAGE(D90:D93)</f>
        <v>35.3358758503402</v>
      </c>
      <c r="R93" t="s" s="58">
        <v>73</v>
      </c>
      <c r="S93" s="49">
        <f>AVERAGE(G90:G93)</f>
        <v>20</v>
      </c>
      <c r="T93" s="49">
        <f>AVERAGE(I90:I93)</f>
        <v>37.6209767560871</v>
      </c>
      <c r="U93" t="s" s="58">
        <v>73</v>
      </c>
      <c r="V93" s="49">
        <f>AVERAGE(L90:L93)</f>
        <v>4.25</v>
      </c>
      <c r="W93" s="56">
        <f>AVERAGE(N90:N93)</f>
        <v>40.24375</v>
      </c>
    </row>
    <row r="94" ht="22.6" customHeight="1">
      <c r="A94" s="47">
        <v>2001</v>
      </c>
      <c r="B94" s="48">
        <v>41</v>
      </c>
      <c r="C94" s="49">
        <v>1495.6</v>
      </c>
      <c r="D94" s="50">
        <v>36.4780487804878</v>
      </c>
      <c r="E94" s="40"/>
      <c r="F94" s="51">
        <v>2001</v>
      </c>
      <c r="G94" s="48">
        <v>28</v>
      </c>
      <c r="H94" s="49">
        <v>1065.6</v>
      </c>
      <c r="I94" s="50">
        <v>38.0571428571429</v>
      </c>
      <c r="J94" s="40"/>
      <c r="K94" s="51">
        <v>2001</v>
      </c>
      <c r="L94" s="48">
        <v>7</v>
      </c>
      <c r="M94" s="49">
        <v>284.5</v>
      </c>
      <c r="N94" s="52">
        <v>40.6428571428571</v>
      </c>
      <c r="O94" t="s" s="57">
        <v>72</v>
      </c>
      <c r="P94" s="49">
        <f>AVERAGE(B90:B94)</f>
        <v>41.6</v>
      </c>
      <c r="Q94" s="49">
        <f>AVERAGE(D90:D94)</f>
        <v>35.5643104363697</v>
      </c>
      <c r="R94" t="s" s="58">
        <v>72</v>
      </c>
      <c r="S94" s="49">
        <f>AVERAGE(G90:G94)</f>
        <v>21.6</v>
      </c>
      <c r="T94" s="49">
        <f>AVERAGE(I90:I94)</f>
        <v>37.7082099762982</v>
      </c>
      <c r="U94" t="s" s="58">
        <v>72</v>
      </c>
      <c r="V94" s="49">
        <f>AVERAGE(L90:L94)</f>
        <v>4.8</v>
      </c>
      <c r="W94" s="56">
        <f>AVERAGE(N90:N94)</f>
        <v>40.3235714285714</v>
      </c>
    </row>
    <row r="95" ht="22.6" customHeight="1">
      <c r="A95" s="47">
        <v>2002</v>
      </c>
      <c r="B95" s="48">
        <v>31</v>
      </c>
      <c r="C95" s="49">
        <v>1103.4</v>
      </c>
      <c r="D95" s="50">
        <v>35.5935483870968</v>
      </c>
      <c r="E95" s="40"/>
      <c r="F95" s="51">
        <v>2002</v>
      </c>
      <c r="G95" s="48">
        <v>17</v>
      </c>
      <c r="H95" s="49">
        <v>640.9</v>
      </c>
      <c r="I95" s="50">
        <v>37.7</v>
      </c>
      <c r="J95" s="40"/>
      <c r="K95" s="51">
        <v>2002</v>
      </c>
      <c r="L95" s="48">
        <v>1</v>
      </c>
      <c r="M95" s="49">
        <v>41.3</v>
      </c>
      <c r="N95" s="52">
        <v>41.3</v>
      </c>
      <c r="O95" t="s" s="57">
        <v>71</v>
      </c>
      <c r="P95" s="49">
        <f>AVERAGE(B90:B95)</f>
        <v>39.8333333333333</v>
      </c>
      <c r="Q95" s="49">
        <f>AVERAGE(D90:D95)</f>
        <v>35.5691834281575</v>
      </c>
      <c r="R95" t="s" s="58">
        <v>71</v>
      </c>
      <c r="S95" s="49">
        <f>AVERAGE(G90:G95)</f>
        <v>20.8333333333333</v>
      </c>
      <c r="T95" s="49">
        <f>AVERAGE(I90:I95)</f>
        <v>37.7068416469152</v>
      </c>
      <c r="U95" t="s" s="58">
        <v>71</v>
      </c>
      <c r="V95" s="49">
        <f>AVERAGE(L90:L95)</f>
        <v>4.16666666666667</v>
      </c>
      <c r="W95" s="56">
        <f>AVERAGE(N90:N95)</f>
        <v>40.4863095238095</v>
      </c>
    </row>
    <row r="96" ht="22.6" customHeight="1">
      <c r="A96" s="47">
        <v>2003</v>
      </c>
      <c r="B96" s="48">
        <v>42</v>
      </c>
      <c r="C96" s="49">
        <v>1493.9</v>
      </c>
      <c r="D96" s="50">
        <v>35.5690476190476</v>
      </c>
      <c r="E96" s="40"/>
      <c r="F96" s="51">
        <v>2003</v>
      </c>
      <c r="G96" s="48">
        <v>20</v>
      </c>
      <c r="H96" s="49">
        <v>767.1</v>
      </c>
      <c r="I96" s="50">
        <v>38.355</v>
      </c>
      <c r="J96" s="40"/>
      <c r="K96" s="51">
        <v>2003</v>
      </c>
      <c r="L96" s="48">
        <v>6</v>
      </c>
      <c r="M96" s="49">
        <v>247.9</v>
      </c>
      <c r="N96" s="52">
        <v>41.3166666666667</v>
      </c>
      <c r="O96" t="s" s="57">
        <v>70</v>
      </c>
      <c r="P96" s="49">
        <f>AVERAGE(B90:B96)</f>
        <v>40.1428571428571</v>
      </c>
      <c r="Q96" s="49">
        <f>AVERAGE(D90:D96)</f>
        <v>35.5691640268561</v>
      </c>
      <c r="R96" t="s" s="58">
        <v>70</v>
      </c>
      <c r="S96" s="49">
        <f>AVERAGE(G90:G96)</f>
        <v>20.7142857142857</v>
      </c>
      <c r="T96" s="49">
        <f>AVERAGE(I90:I96)</f>
        <v>37.7994356973559</v>
      </c>
      <c r="U96" t="s" s="58">
        <v>70</v>
      </c>
      <c r="V96" s="49">
        <f>AVERAGE(L90:L96)</f>
        <v>4.42857142857143</v>
      </c>
      <c r="W96" s="56">
        <f>AVERAGE(N90:N96)</f>
        <v>40.6049319727891</v>
      </c>
    </row>
    <row r="97" ht="22.6" customHeight="1">
      <c r="A97" s="47">
        <v>2004</v>
      </c>
      <c r="B97" s="48">
        <v>39</v>
      </c>
      <c r="C97" s="49">
        <v>1413.5</v>
      </c>
      <c r="D97" s="50">
        <v>36.2435897435897</v>
      </c>
      <c r="E97" s="40"/>
      <c r="F97" s="51">
        <v>2004</v>
      </c>
      <c r="G97" s="48">
        <v>28</v>
      </c>
      <c r="H97" s="49">
        <v>1047.6</v>
      </c>
      <c r="I97" s="50">
        <v>37.4142857142857</v>
      </c>
      <c r="J97" s="40"/>
      <c r="K97" s="51">
        <v>2004</v>
      </c>
      <c r="L97" s="48">
        <v>5</v>
      </c>
      <c r="M97" s="49">
        <v>205.8</v>
      </c>
      <c r="N97" s="52">
        <v>41.16</v>
      </c>
      <c r="O97" t="s" s="57">
        <v>69</v>
      </c>
      <c r="P97" s="49">
        <f>AVERAGE(B90:B97)</f>
        <v>40</v>
      </c>
      <c r="Q97" s="49">
        <f>AVERAGE(D90:D97)</f>
        <v>35.6534672414478</v>
      </c>
      <c r="R97" t="s" s="58">
        <v>69</v>
      </c>
      <c r="S97" s="49">
        <f>AVERAGE(G90:G97)</f>
        <v>21.625</v>
      </c>
      <c r="T97" s="49">
        <f>AVERAGE(I90:I97)</f>
        <v>37.7512919494721</v>
      </c>
      <c r="U97" t="s" s="58">
        <v>69</v>
      </c>
      <c r="V97" s="49">
        <f>AVERAGE(L90:L97)</f>
        <v>4.5</v>
      </c>
      <c r="W97" s="56">
        <f>AVERAGE(N90:N97)</f>
        <v>40.6743154761905</v>
      </c>
    </row>
    <row r="98" ht="22.6" customHeight="1">
      <c r="A98" s="47">
        <v>2005</v>
      </c>
      <c r="B98" s="48">
        <v>35</v>
      </c>
      <c r="C98" s="49">
        <v>1244.1</v>
      </c>
      <c r="D98" s="50">
        <v>35.5457142857143</v>
      </c>
      <c r="E98" s="40"/>
      <c r="F98" s="51">
        <v>2005</v>
      </c>
      <c r="G98" s="48">
        <v>21</v>
      </c>
      <c r="H98" s="49">
        <v>781.1</v>
      </c>
      <c r="I98" s="50">
        <v>37.1952380952381</v>
      </c>
      <c r="J98" s="40"/>
      <c r="K98" s="51">
        <v>2005</v>
      </c>
      <c r="L98" s="48">
        <v>2</v>
      </c>
      <c r="M98" s="49">
        <v>84.3</v>
      </c>
      <c r="N98" s="52">
        <v>42.15</v>
      </c>
      <c r="O98" t="s" s="57">
        <v>68</v>
      </c>
      <c r="P98" s="49">
        <f>AVERAGE(B90:B98)</f>
        <v>39.4444444444444</v>
      </c>
      <c r="Q98" s="49">
        <f>AVERAGE(D90:D98)</f>
        <v>35.6414946908108</v>
      </c>
      <c r="R98" t="s" s="58">
        <v>68</v>
      </c>
      <c r="S98" s="49">
        <f>AVERAGE(G90:G98)</f>
        <v>21.5555555555556</v>
      </c>
      <c r="T98" s="49">
        <f>AVERAGE(I90:I98)</f>
        <v>37.6895081878905</v>
      </c>
      <c r="U98" t="s" s="58">
        <v>68</v>
      </c>
      <c r="V98" s="49">
        <f>AVERAGE(L90:L98)</f>
        <v>4.22222222222222</v>
      </c>
      <c r="W98" s="56">
        <f>AVERAGE(N90:N98)</f>
        <v>40.8382804232804</v>
      </c>
    </row>
    <row r="99" ht="22.6" customHeight="1">
      <c r="A99" s="47">
        <v>2006</v>
      </c>
      <c r="B99" s="48">
        <v>49</v>
      </c>
      <c r="C99" s="49">
        <v>1751.4</v>
      </c>
      <c r="D99" s="50">
        <v>35.7428571428571</v>
      </c>
      <c r="E99" s="40"/>
      <c r="F99" s="51">
        <v>2006</v>
      </c>
      <c r="G99" s="48">
        <v>29</v>
      </c>
      <c r="H99" s="49">
        <v>1084.3</v>
      </c>
      <c r="I99" s="50">
        <v>37.3896551724138</v>
      </c>
      <c r="J99" s="40"/>
      <c r="K99" s="51">
        <v>2006</v>
      </c>
      <c r="L99" s="48">
        <v>7</v>
      </c>
      <c r="M99" s="49">
        <v>289.1</v>
      </c>
      <c r="N99" s="52">
        <v>41.3</v>
      </c>
      <c r="O99" t="s" s="57">
        <v>67</v>
      </c>
      <c r="P99" s="49">
        <f>AVERAGE(B90:B99)</f>
        <v>40.4</v>
      </c>
      <c r="Q99" s="49">
        <f>AVERAGE(D90:D99)</f>
        <v>35.6516309360154</v>
      </c>
      <c r="R99" t="s" s="58">
        <v>67</v>
      </c>
      <c r="S99" s="49">
        <f>AVERAGE(G90:G99)</f>
        <v>22.3</v>
      </c>
      <c r="T99" s="49">
        <f>AVERAGE(I90:I99)</f>
        <v>37.6595228863429</v>
      </c>
      <c r="U99" t="s" s="58">
        <v>67</v>
      </c>
      <c r="V99" s="49">
        <f>AVERAGE(L90:L99)</f>
        <v>4.5</v>
      </c>
      <c r="W99" s="56">
        <f>AVERAGE(N90:N99)</f>
        <v>40.8844523809524</v>
      </c>
    </row>
    <row r="100" ht="22.6" customHeight="1">
      <c r="A100" s="47">
        <v>2007</v>
      </c>
      <c r="B100" s="48">
        <v>55</v>
      </c>
      <c r="C100" s="49">
        <v>1961.5</v>
      </c>
      <c r="D100" s="50">
        <v>35.6636363636364</v>
      </c>
      <c r="E100" s="40"/>
      <c r="F100" s="51">
        <v>2007</v>
      </c>
      <c r="G100" s="48">
        <v>29</v>
      </c>
      <c r="H100" s="49">
        <v>1097.5</v>
      </c>
      <c r="I100" s="50">
        <v>37.8448275862069</v>
      </c>
      <c r="J100" s="40"/>
      <c r="K100" s="51">
        <v>2007</v>
      </c>
      <c r="L100" s="48">
        <v>9</v>
      </c>
      <c r="M100" s="49">
        <v>365.7</v>
      </c>
      <c r="N100" s="52">
        <v>40.6333333333333</v>
      </c>
      <c r="O100" t="s" s="57">
        <v>66</v>
      </c>
      <c r="P100" s="49">
        <f>AVERAGE(B90:B100)</f>
        <v>41.7272727272727</v>
      </c>
      <c r="Q100" s="49">
        <f>AVERAGE(D90:D100)</f>
        <v>35.6527223385264</v>
      </c>
      <c r="R100" t="s" s="58">
        <v>66</v>
      </c>
      <c r="S100" s="49">
        <f>AVERAGE(G90:G100)</f>
        <v>22.9090909090909</v>
      </c>
      <c r="T100" s="49">
        <f>AVERAGE(I90:I100)</f>
        <v>37.6763687681487</v>
      </c>
      <c r="U100" t="s" s="58">
        <v>66</v>
      </c>
      <c r="V100" s="49">
        <f>AVERAGE(L90:L100)</f>
        <v>4.90909090909091</v>
      </c>
      <c r="W100" s="56">
        <f>AVERAGE(N90:N100)</f>
        <v>40.8616233766234</v>
      </c>
    </row>
    <row r="101" ht="22.6" customHeight="1">
      <c r="A101" s="47">
        <v>2008</v>
      </c>
      <c r="B101" s="48">
        <v>43</v>
      </c>
      <c r="C101" s="49">
        <v>1570.8</v>
      </c>
      <c r="D101" s="50">
        <v>36.5302325581395</v>
      </c>
      <c r="E101" s="40"/>
      <c r="F101" s="51">
        <v>2008</v>
      </c>
      <c r="G101" s="48">
        <v>26</v>
      </c>
      <c r="H101" s="49">
        <v>1000.6</v>
      </c>
      <c r="I101" s="50">
        <v>38.4846153846154</v>
      </c>
      <c r="J101" s="40"/>
      <c r="K101" s="51">
        <v>2008</v>
      </c>
      <c r="L101" s="48">
        <v>9</v>
      </c>
      <c r="M101" s="49">
        <v>362.7</v>
      </c>
      <c r="N101" s="52">
        <v>40.3</v>
      </c>
      <c r="O101" t="s" s="57">
        <v>65</v>
      </c>
      <c r="P101" s="49">
        <f>AVERAGE(B90:B101)</f>
        <v>41.8333333333333</v>
      </c>
      <c r="Q101" s="49">
        <f>AVERAGE(D90:D101)</f>
        <v>35.7258481901608</v>
      </c>
      <c r="R101" t="s" s="58">
        <v>65</v>
      </c>
      <c r="S101" s="49">
        <f>AVERAGE(G90:G101)</f>
        <v>23.1666666666667</v>
      </c>
      <c r="T101" s="49">
        <f>AVERAGE(I90:I101)</f>
        <v>37.7437226528543</v>
      </c>
      <c r="U101" t="s" s="58">
        <v>65</v>
      </c>
      <c r="V101" s="49">
        <f>AVERAGE(L90:L101)</f>
        <v>5.25</v>
      </c>
      <c r="W101" s="56">
        <f>AVERAGE(N90:N101)</f>
        <v>40.8148214285714</v>
      </c>
    </row>
    <row r="102" ht="22.6" customHeight="1">
      <c r="A102" s="47">
        <v>2009</v>
      </c>
      <c r="B102" s="48">
        <v>60</v>
      </c>
      <c r="C102" s="49">
        <v>2211.2</v>
      </c>
      <c r="D102" s="50">
        <v>36.8533333333333</v>
      </c>
      <c r="E102" s="40"/>
      <c r="F102" s="51">
        <v>2009</v>
      </c>
      <c r="G102" s="48">
        <v>38</v>
      </c>
      <c r="H102" s="49">
        <v>1485.3</v>
      </c>
      <c r="I102" s="50">
        <v>39.0868421052632</v>
      </c>
      <c r="J102" s="40"/>
      <c r="K102" s="51">
        <v>2009</v>
      </c>
      <c r="L102" s="48">
        <v>15</v>
      </c>
      <c r="M102" s="49">
        <v>627.6</v>
      </c>
      <c r="N102" s="52">
        <v>41.84</v>
      </c>
      <c r="O102" t="s" s="57">
        <v>64</v>
      </c>
      <c r="P102" s="49">
        <f>AVERAGE(B90:B102)</f>
        <v>43.2307692307692</v>
      </c>
      <c r="Q102" s="49">
        <f>AVERAGE(D90:D102)</f>
        <v>35.8125778165587</v>
      </c>
      <c r="R102" t="s" s="58">
        <v>64</v>
      </c>
      <c r="S102" s="49">
        <f>AVERAGE(G90:G102)</f>
        <v>24.3076923076923</v>
      </c>
      <c r="T102" s="49">
        <f>AVERAGE(I90:I102)</f>
        <v>37.8470395338088</v>
      </c>
      <c r="U102" t="s" s="58">
        <v>64</v>
      </c>
      <c r="V102" s="49">
        <f>AVERAGE(L90:L102)</f>
        <v>6</v>
      </c>
      <c r="W102" s="56">
        <f>AVERAGE(N90:N102)</f>
        <v>40.8936813186813</v>
      </c>
    </row>
    <row r="103" ht="22.6" customHeight="1">
      <c r="A103" s="47">
        <v>2010</v>
      </c>
      <c r="B103" s="48">
        <v>51</v>
      </c>
      <c r="C103" s="49">
        <v>1786.8</v>
      </c>
      <c r="D103" s="50">
        <v>35.0352941176471</v>
      </c>
      <c r="E103" s="40"/>
      <c r="F103" s="51">
        <v>2010</v>
      </c>
      <c r="G103" s="48">
        <v>22</v>
      </c>
      <c r="H103" s="49">
        <v>832.5</v>
      </c>
      <c r="I103" s="50">
        <v>37.8409090909091</v>
      </c>
      <c r="J103" s="40"/>
      <c r="K103" s="51">
        <v>2010</v>
      </c>
      <c r="L103" s="48">
        <v>6</v>
      </c>
      <c r="M103" s="49">
        <v>246.9</v>
      </c>
      <c r="N103" s="52">
        <v>41.15</v>
      </c>
      <c r="O103" t="s" s="57">
        <v>63</v>
      </c>
      <c r="P103" s="49">
        <f>AVERAGE(B90:B103)</f>
        <v>43.7857142857143</v>
      </c>
      <c r="Q103" s="49">
        <f>AVERAGE(D90:D103)</f>
        <v>35.7570575523507</v>
      </c>
      <c r="R103" t="s" s="58">
        <v>63</v>
      </c>
      <c r="S103" s="49">
        <f>AVERAGE(G90:G103)</f>
        <v>24.1428571428571</v>
      </c>
      <c r="T103" s="49">
        <f>AVERAGE(I90:I103)</f>
        <v>37.8466016450302</v>
      </c>
      <c r="U103" t="s" s="58">
        <v>63</v>
      </c>
      <c r="V103" s="49">
        <f>AVERAGE(L90:L103)</f>
        <v>6</v>
      </c>
      <c r="W103" s="56">
        <f>AVERAGE(N90:N103)</f>
        <v>40.9119897959184</v>
      </c>
    </row>
    <row r="104" ht="22.6" customHeight="1">
      <c r="A104" s="47">
        <v>2011</v>
      </c>
      <c r="B104" s="48">
        <v>44</v>
      </c>
      <c r="C104" s="49">
        <v>1512.1</v>
      </c>
      <c r="D104" s="50">
        <v>34.3659090909091</v>
      </c>
      <c r="E104" s="40"/>
      <c r="F104" s="51">
        <v>2011</v>
      </c>
      <c r="G104" s="48">
        <v>13</v>
      </c>
      <c r="H104" s="49">
        <v>488.7</v>
      </c>
      <c r="I104" s="50">
        <v>37.5923076923077</v>
      </c>
      <c r="J104" s="40"/>
      <c r="K104" s="51">
        <v>2011</v>
      </c>
      <c r="L104" s="48">
        <v>2</v>
      </c>
      <c r="M104" s="49">
        <v>85.40000000000001</v>
      </c>
      <c r="N104" s="52">
        <v>42.7</v>
      </c>
      <c r="O104" t="s" s="57">
        <v>62</v>
      </c>
      <c r="P104" s="49">
        <f>AVERAGE(B90:B104)</f>
        <v>43.8</v>
      </c>
      <c r="Q104" s="49">
        <f>AVERAGE(D90:D104)</f>
        <v>35.664314321588</v>
      </c>
      <c r="R104" t="s" s="58">
        <v>62</v>
      </c>
      <c r="S104" s="49">
        <f>AVERAGE(G90:G104)</f>
        <v>23.4</v>
      </c>
      <c r="T104" s="49">
        <f>AVERAGE(I90:I104)</f>
        <v>37.8296487148487</v>
      </c>
      <c r="U104" t="s" s="58">
        <v>62</v>
      </c>
      <c r="V104" s="49">
        <f>AVERAGE(L90:L104)</f>
        <v>5.73333333333333</v>
      </c>
      <c r="W104" s="56">
        <f>AVERAGE(N90:N104)</f>
        <v>41.0311904761905</v>
      </c>
    </row>
    <row r="105" ht="22.6" customHeight="1">
      <c r="A105" s="47">
        <v>2012</v>
      </c>
      <c r="B105" s="48">
        <v>49</v>
      </c>
      <c r="C105" s="49">
        <v>1725.8</v>
      </c>
      <c r="D105" s="50">
        <v>35.2204081632653</v>
      </c>
      <c r="E105" s="40"/>
      <c r="F105" s="51">
        <v>2012</v>
      </c>
      <c r="G105" s="48">
        <v>23</v>
      </c>
      <c r="H105" s="49">
        <v>862.3</v>
      </c>
      <c r="I105" s="50">
        <v>37.4913043478261</v>
      </c>
      <c r="J105" s="40"/>
      <c r="K105" s="51">
        <v>2012</v>
      </c>
      <c r="L105" s="48">
        <v>4</v>
      </c>
      <c r="M105" s="49">
        <v>164.5</v>
      </c>
      <c r="N105" s="52">
        <v>41.125</v>
      </c>
      <c r="O105" t="s" s="57">
        <v>61</v>
      </c>
      <c r="P105" s="49">
        <f>AVERAGE(B90:B105)</f>
        <v>44.125</v>
      </c>
      <c r="Q105" s="49">
        <f>AVERAGE(D90:D105)</f>
        <v>35.6365701866928</v>
      </c>
      <c r="R105" t="s" s="58">
        <v>61</v>
      </c>
      <c r="S105" s="49">
        <f>AVERAGE(G90:G105)</f>
        <v>23.375</v>
      </c>
      <c r="T105" s="49">
        <f>AVERAGE(I90:I105)</f>
        <v>37.8085021919098</v>
      </c>
      <c r="U105" t="s" s="58">
        <v>61</v>
      </c>
      <c r="V105" s="49">
        <f>AVERAGE(L90:L105)</f>
        <v>5.625</v>
      </c>
      <c r="W105" s="56">
        <f>AVERAGE(N90:N105)</f>
        <v>41.0370535714286</v>
      </c>
    </row>
    <row r="106" ht="22.6" customHeight="1">
      <c r="A106" s="47">
        <v>2013</v>
      </c>
      <c r="B106" s="48">
        <v>52</v>
      </c>
      <c r="C106" s="49">
        <v>1867.3</v>
      </c>
      <c r="D106" s="50">
        <v>35.9096153846154</v>
      </c>
      <c r="E106" s="40"/>
      <c r="F106" s="51">
        <v>2013</v>
      </c>
      <c r="G106" s="48">
        <v>27</v>
      </c>
      <c r="H106" s="49">
        <v>1034.4</v>
      </c>
      <c r="I106" s="50">
        <v>38.3111111111111</v>
      </c>
      <c r="J106" s="40"/>
      <c r="K106" s="51">
        <v>2013</v>
      </c>
      <c r="L106" s="48">
        <v>8</v>
      </c>
      <c r="M106" s="49">
        <v>334.7</v>
      </c>
      <c r="N106" s="52">
        <v>41.8375</v>
      </c>
      <c r="O106" t="s" s="57">
        <v>60</v>
      </c>
      <c r="P106" s="49">
        <f>AVERAGE(B90:B106)</f>
        <v>44.5882352941176</v>
      </c>
      <c r="Q106" s="49">
        <f>AVERAGE(D90:D106)</f>
        <v>35.6526316689235</v>
      </c>
      <c r="R106" t="s" s="58">
        <v>60</v>
      </c>
      <c r="S106" s="49">
        <f>AVERAGE(G90:G106)</f>
        <v>23.5882352941176</v>
      </c>
      <c r="T106" s="49">
        <f>AVERAGE(I90:I106)</f>
        <v>37.8380674224511</v>
      </c>
      <c r="U106" t="s" s="58">
        <v>60</v>
      </c>
      <c r="V106" s="49">
        <f>AVERAGE(L90:L106)</f>
        <v>5.76470588235294</v>
      </c>
      <c r="W106" s="56">
        <f>AVERAGE(N90:N106)</f>
        <v>41.0841386554622</v>
      </c>
    </row>
    <row r="107" ht="22.6" customHeight="1">
      <c r="A107" s="47">
        <v>2014</v>
      </c>
      <c r="B107" s="48">
        <v>51</v>
      </c>
      <c r="C107" s="49">
        <v>1855.9</v>
      </c>
      <c r="D107" s="50">
        <v>36.3901960784314</v>
      </c>
      <c r="E107" s="40"/>
      <c r="F107" s="51">
        <v>2014</v>
      </c>
      <c r="G107" s="48">
        <v>30</v>
      </c>
      <c r="H107" s="49">
        <v>1166.6</v>
      </c>
      <c r="I107" s="50">
        <v>38.8866666666667</v>
      </c>
      <c r="J107" s="40"/>
      <c r="K107" s="51">
        <v>2014</v>
      </c>
      <c r="L107" s="48">
        <v>11</v>
      </c>
      <c r="M107" s="49">
        <v>475.8</v>
      </c>
      <c r="N107" s="52">
        <v>43.2545454545455</v>
      </c>
      <c r="O107" t="s" s="57">
        <v>59</v>
      </c>
      <c r="P107" s="49">
        <f>AVERAGE(B90:B107)</f>
        <v>44.9444444444444</v>
      </c>
      <c r="Q107" s="49">
        <f>AVERAGE(D90:D107)</f>
        <v>35.6936074694517</v>
      </c>
      <c r="R107" t="s" s="58">
        <v>59</v>
      </c>
      <c r="S107" s="49">
        <f>AVERAGE(G90:G107)</f>
        <v>23.9444444444444</v>
      </c>
      <c r="T107" s="49">
        <f>AVERAGE(I90:I107)</f>
        <v>37.8963229360186</v>
      </c>
      <c r="U107" t="s" s="58">
        <v>59</v>
      </c>
      <c r="V107" s="49">
        <f>AVERAGE(L90:L107)</f>
        <v>6.05555555555556</v>
      </c>
      <c r="W107" s="56">
        <f>AVERAGE(N90:N107)</f>
        <v>41.2047168109668</v>
      </c>
    </row>
    <row r="108" ht="22.6" customHeight="1">
      <c r="A108" s="47">
        <v>2015</v>
      </c>
      <c r="B108" s="48">
        <v>55</v>
      </c>
      <c r="C108" s="49">
        <v>2034.5</v>
      </c>
      <c r="D108" s="50">
        <v>36.9909090909091</v>
      </c>
      <c r="E108" s="40"/>
      <c r="F108" s="51">
        <v>2015</v>
      </c>
      <c r="G108" s="48">
        <v>37</v>
      </c>
      <c r="H108" s="49">
        <v>1429</v>
      </c>
      <c r="I108" s="50">
        <v>38.6216216216216</v>
      </c>
      <c r="J108" s="40"/>
      <c r="K108" s="51">
        <v>2015</v>
      </c>
      <c r="L108" s="48">
        <v>14</v>
      </c>
      <c r="M108" s="49">
        <v>577.2</v>
      </c>
      <c r="N108" s="52">
        <v>41.2285714285714</v>
      </c>
      <c r="O108" t="s" s="57">
        <v>58</v>
      </c>
      <c r="P108" s="49">
        <f>AVERAGE(B90:B108)</f>
        <v>45.4736842105263</v>
      </c>
      <c r="Q108" s="49">
        <f>AVERAGE(D90:D108)</f>
        <v>35.761886502160</v>
      </c>
      <c r="R108" t="s" s="58">
        <v>58</v>
      </c>
      <c r="S108" s="49">
        <f>AVERAGE(G90:G108)</f>
        <v>24.6315789473684</v>
      </c>
      <c r="T108" s="49">
        <f>AVERAGE(I90:I108)</f>
        <v>37.9344965510503</v>
      </c>
      <c r="U108" t="s" s="58">
        <v>58</v>
      </c>
      <c r="V108" s="49">
        <f>AVERAGE(L90:L108)</f>
        <v>6.47368421052632</v>
      </c>
      <c r="W108" s="56">
        <f>AVERAGE(N90:N108)</f>
        <v>41.2059723171565</v>
      </c>
    </row>
    <row r="109" ht="22.6" customHeight="1">
      <c r="A109" s="47">
        <v>2016</v>
      </c>
      <c r="B109" s="48">
        <v>45</v>
      </c>
      <c r="C109" s="49">
        <v>1591.1</v>
      </c>
      <c r="D109" s="50">
        <v>35.3577777777778</v>
      </c>
      <c r="E109" s="40"/>
      <c r="F109" s="51">
        <v>2016</v>
      </c>
      <c r="G109" s="48">
        <v>24</v>
      </c>
      <c r="H109" s="49">
        <v>892.5</v>
      </c>
      <c r="I109" s="50">
        <v>37.1875</v>
      </c>
      <c r="J109" s="40"/>
      <c r="K109" s="51">
        <v>2016</v>
      </c>
      <c r="L109" s="48">
        <v>3</v>
      </c>
      <c r="M109" s="49">
        <v>120.6</v>
      </c>
      <c r="N109" s="52">
        <v>40.2</v>
      </c>
      <c r="O109" t="s" s="57">
        <v>57</v>
      </c>
      <c r="P109" s="49">
        <f>AVERAGE(B90:B109)</f>
        <v>45.45</v>
      </c>
      <c r="Q109" s="49">
        <f>AVERAGE(D90:D109)</f>
        <v>35.7416810659409</v>
      </c>
      <c r="R109" t="s" s="58">
        <v>57</v>
      </c>
      <c r="S109" s="49">
        <f>AVERAGE(G90:G109)</f>
        <v>24.6</v>
      </c>
      <c r="T109" s="49">
        <f>AVERAGE(I90:I109)</f>
        <v>37.8971467234978</v>
      </c>
      <c r="U109" t="s" s="58">
        <v>57</v>
      </c>
      <c r="V109" s="49">
        <f>AVERAGE(L90:L109)</f>
        <v>6.3</v>
      </c>
      <c r="W109" s="56">
        <f>AVERAGE(N90:N109)</f>
        <v>41.1556737012987</v>
      </c>
    </row>
    <row r="110" ht="22.6" customHeight="1">
      <c r="A110" s="47">
        <v>2017</v>
      </c>
      <c r="B110" s="48">
        <v>57</v>
      </c>
      <c r="C110" s="49">
        <v>2025.2</v>
      </c>
      <c r="D110" s="50">
        <v>35.5298245614035</v>
      </c>
      <c r="E110" s="40"/>
      <c r="F110" s="51">
        <v>2017</v>
      </c>
      <c r="G110" s="48">
        <v>30</v>
      </c>
      <c r="H110" s="49">
        <v>1126.6</v>
      </c>
      <c r="I110" s="50">
        <v>37.5533333333333</v>
      </c>
      <c r="J110" s="40"/>
      <c r="K110" s="51">
        <v>2017</v>
      </c>
      <c r="L110" s="48">
        <v>6</v>
      </c>
      <c r="M110" s="49">
        <v>244.7</v>
      </c>
      <c r="N110" s="52">
        <v>40.7833333333333</v>
      </c>
      <c r="O110" s="69"/>
      <c r="P110" s="49"/>
      <c r="Q110" s="49"/>
      <c r="R110" s="70"/>
      <c r="S110" s="70"/>
      <c r="T110" s="49"/>
      <c r="U110" s="49"/>
      <c r="V110" s="49"/>
      <c r="W110" s="71"/>
    </row>
    <row r="111" ht="22.6" customHeight="1">
      <c r="A111" s="47">
        <v>2018</v>
      </c>
      <c r="B111" s="48">
        <v>62</v>
      </c>
      <c r="C111" s="49">
        <v>2247.1</v>
      </c>
      <c r="D111" s="50">
        <v>36.2435483870968</v>
      </c>
      <c r="E111" s="40"/>
      <c r="F111" s="51">
        <v>2018</v>
      </c>
      <c r="G111" s="48">
        <v>39</v>
      </c>
      <c r="H111" s="49">
        <v>1485.8</v>
      </c>
      <c r="I111" s="50">
        <v>38.0974358974359</v>
      </c>
      <c r="J111" s="40"/>
      <c r="K111" s="51">
        <v>2018</v>
      </c>
      <c r="L111" s="48">
        <v>14</v>
      </c>
      <c r="M111" s="49">
        <v>576.8</v>
      </c>
      <c r="N111" s="52">
        <v>41.2</v>
      </c>
      <c r="O111" s="69"/>
      <c r="P111" s="49"/>
      <c r="Q111" s="49"/>
      <c r="R111" s="70"/>
      <c r="S111" s="70"/>
      <c r="T111" s="49"/>
      <c r="U111" s="49"/>
      <c r="V111" s="49"/>
      <c r="W111" s="71"/>
    </row>
    <row r="112" ht="22.6" customHeight="1">
      <c r="A112" s="47">
        <v>2019</v>
      </c>
      <c r="B112" s="48">
        <v>67</v>
      </c>
      <c r="C112" s="49">
        <v>2481.8</v>
      </c>
      <c r="D112" s="50">
        <v>37.0417910447761</v>
      </c>
      <c r="E112" s="40"/>
      <c r="F112" s="51">
        <v>2019</v>
      </c>
      <c r="G112" s="48">
        <v>38</v>
      </c>
      <c r="H112" s="49">
        <v>1519.6</v>
      </c>
      <c r="I112" s="50">
        <v>39.9894736842105</v>
      </c>
      <c r="J112" s="40"/>
      <c r="K112" s="51">
        <v>2019</v>
      </c>
      <c r="L112" s="48">
        <v>22</v>
      </c>
      <c r="M112" s="49">
        <v>923.2</v>
      </c>
      <c r="N112" s="52">
        <v>41.9636363636364</v>
      </c>
      <c r="O112" s="69"/>
      <c r="P112" s="49"/>
      <c r="Q112" s="49"/>
      <c r="R112" s="70"/>
      <c r="S112" s="70"/>
      <c r="T112" s="49"/>
      <c r="U112" s="49"/>
      <c r="V112" s="49"/>
      <c r="W112" s="71"/>
    </row>
    <row r="113" ht="22.6" customHeight="1">
      <c r="A113" s="47">
        <v>2020</v>
      </c>
      <c r="B113" s="48">
        <v>38</v>
      </c>
      <c r="C113" s="49">
        <v>1326</v>
      </c>
      <c r="D113" s="50">
        <v>34.8947368421053</v>
      </c>
      <c r="E113" s="40"/>
      <c r="F113" s="51">
        <v>2020</v>
      </c>
      <c r="G113" s="48">
        <v>15</v>
      </c>
      <c r="H113" s="49">
        <v>571</v>
      </c>
      <c r="I113" s="50">
        <v>38.0666666666667</v>
      </c>
      <c r="J113" s="40"/>
      <c r="K113" s="51">
        <v>2020</v>
      </c>
      <c r="L113" s="48">
        <v>4</v>
      </c>
      <c r="M113" s="49">
        <v>166.6</v>
      </c>
      <c r="N113" s="52">
        <v>41.65</v>
      </c>
      <c r="O113" s="69"/>
      <c r="P113" s="49"/>
      <c r="Q113" s="49"/>
      <c r="R113" s="70"/>
      <c r="S113" s="70"/>
      <c r="T113" s="49"/>
      <c r="U113" s="49"/>
      <c r="V113" s="49"/>
      <c r="W113" s="71"/>
    </row>
    <row r="114" ht="22.6" customHeight="1">
      <c r="A114" s="47">
        <v>2021</v>
      </c>
      <c r="B114" s="48">
        <v>28</v>
      </c>
      <c r="C114" s="49">
        <v>992.1</v>
      </c>
      <c r="D114" s="50">
        <v>35.4321428571429</v>
      </c>
      <c r="E114" s="40"/>
      <c r="F114" s="51">
        <v>2021</v>
      </c>
      <c r="G114" s="48">
        <v>13</v>
      </c>
      <c r="H114" s="49">
        <v>489.6</v>
      </c>
      <c r="I114" s="50">
        <v>37.6615384615385</v>
      </c>
      <c r="J114" s="40"/>
      <c r="K114" s="51">
        <v>2021</v>
      </c>
      <c r="L114" s="48">
        <v>1</v>
      </c>
      <c r="M114" s="49">
        <v>42.7</v>
      </c>
      <c r="N114" s="52">
        <v>42.7</v>
      </c>
      <c r="O114" s="69"/>
      <c r="P114" s="49"/>
      <c r="Q114" s="49"/>
      <c r="R114" s="70"/>
      <c r="S114" s="70"/>
      <c r="T114" s="49"/>
      <c r="U114" s="49"/>
      <c r="V114" s="49"/>
      <c r="W114" s="71"/>
    </row>
    <row r="115" ht="22.6" customHeight="1">
      <c r="A115" s="47">
        <v>2022</v>
      </c>
      <c r="B115" s="48">
        <v>34</v>
      </c>
      <c r="C115" s="49">
        <v>1164.8</v>
      </c>
      <c r="D115" s="50">
        <v>34.2588235294118</v>
      </c>
      <c r="E115" s="40"/>
      <c r="F115" s="51">
        <v>2022</v>
      </c>
      <c r="G115" s="48">
        <v>10</v>
      </c>
      <c r="H115" s="49">
        <v>369.5</v>
      </c>
      <c r="I115" s="50">
        <v>36.95</v>
      </c>
      <c r="J115" s="40"/>
      <c r="K115" s="51">
        <v>2022</v>
      </c>
      <c r="L115" s="48">
        <v>2</v>
      </c>
      <c r="M115" s="49">
        <v>81.3</v>
      </c>
      <c r="N115" s="52">
        <v>40.65</v>
      </c>
      <c r="O115" s="72"/>
      <c r="P115" s="73"/>
      <c r="Q115" s="73"/>
      <c r="R115" s="74"/>
      <c r="S115" s="74"/>
      <c r="T115" s="73"/>
      <c r="U115" s="73"/>
      <c r="V115" s="73"/>
      <c r="W115" s="75"/>
    </row>
    <row r="116" ht="22.25" customHeight="1">
      <c r="A116" s="76"/>
      <c r="B116" s="77"/>
      <c r="C116" s="78"/>
      <c r="D116" s="79"/>
      <c r="E116" s="40"/>
      <c r="F116" s="80"/>
      <c r="G116" s="77"/>
      <c r="H116" s="78"/>
      <c r="I116" s="79"/>
      <c r="J116" s="40"/>
      <c r="K116" s="80"/>
      <c r="L116" s="77"/>
      <c r="M116" s="78"/>
      <c r="N116" s="81"/>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87"/>
      <c r="E135" s="40"/>
      <c r="F135" s="88"/>
      <c r="G135" s="84"/>
      <c r="H135" s="83"/>
      <c r="I135" s="90"/>
      <c r="J135" s="40"/>
      <c r="K135" s="88"/>
      <c r="L135" s="84"/>
      <c r="M135" s="83"/>
      <c r="N135" s="91"/>
      <c r="O135" s="82"/>
      <c r="P135" s="83"/>
      <c r="Q135" s="83"/>
      <c r="R135" s="84"/>
      <c r="S135" s="84"/>
      <c r="T135" s="83"/>
      <c r="U135" s="83"/>
      <c r="V135" s="83"/>
      <c r="W135" s="85"/>
    </row>
    <row r="136" ht="21.95" customHeight="1">
      <c r="A136" t="s" s="92">
        <v>78</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36.6</v>
      </c>
      <c r="C138" s="83">
        <f>AVERAGE(C79:C88)</f>
        <v>1288.71</v>
      </c>
      <c r="D138" s="87">
        <f>AVERAGE(D79:D88)</f>
        <v>35.171770948677</v>
      </c>
      <c r="E138" s="40"/>
      <c r="F138" t="s" s="100">
        <v>79</v>
      </c>
      <c r="G138" s="99">
        <f>AVERAGE(G79:G88)</f>
        <v>17.2</v>
      </c>
      <c r="H138" s="83">
        <f>AVERAGE(H79:H88)</f>
        <v>641.99</v>
      </c>
      <c r="I138" s="87">
        <f>AVERAGE(I79:I88)</f>
        <v>37.3013800023506</v>
      </c>
      <c r="J138" s="40"/>
      <c r="K138" t="s" s="100">
        <v>79</v>
      </c>
      <c r="L138" s="99">
        <f>AVERAGE(L79:L88)</f>
        <v>2.4</v>
      </c>
      <c r="M138" s="83">
        <f>AVERAGE(M79:M88)</f>
        <v>97.87</v>
      </c>
      <c r="N138" s="89">
        <f>AVERAGE(N79:N88)</f>
        <v>40.7516666666667</v>
      </c>
      <c r="O138" s="96"/>
      <c r="P138" s="83"/>
      <c r="Q138" s="83"/>
      <c r="R138" s="84"/>
      <c r="S138" s="83"/>
      <c r="T138" s="83"/>
      <c r="U138" s="84"/>
      <c r="V138" s="83"/>
      <c r="W138" s="97"/>
    </row>
    <row r="139" ht="21.95" customHeight="1">
      <c r="A139" t="s" s="98">
        <v>80</v>
      </c>
      <c r="B139" s="99">
        <f>AVERAGE(B90:B99)</f>
        <v>40.4</v>
      </c>
      <c r="C139" s="83">
        <f>AVERAGE(C90:C99)</f>
        <v>1440.51</v>
      </c>
      <c r="D139" s="87">
        <f>AVERAGE(D90:D99)</f>
        <v>35.6516309360154</v>
      </c>
      <c r="E139" s="40"/>
      <c r="F139" t="s" s="100">
        <v>80</v>
      </c>
      <c r="G139" s="99">
        <f>AVERAGE(G90:G99)</f>
        <v>22.3</v>
      </c>
      <c r="H139" s="83">
        <f>AVERAGE(H90:H99)</f>
        <v>839.8</v>
      </c>
      <c r="I139" s="87">
        <f>AVERAGE(I90:I99)</f>
        <v>37.6595228863429</v>
      </c>
      <c r="J139" s="40"/>
      <c r="K139" t="s" s="100">
        <v>80</v>
      </c>
      <c r="L139" s="99">
        <f>AVERAGE(L90:L99)</f>
        <v>4.5</v>
      </c>
      <c r="M139" s="83">
        <f>AVERAGE(M90:M99)</f>
        <v>183.67</v>
      </c>
      <c r="N139" s="89">
        <f>AVERAGE(N90:N99)</f>
        <v>40.8844523809524</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AVERAGE(B60:B69)</f>
        <v>28.8</v>
      </c>
      <c r="C141" s="83">
        <f>AVERAGE(C60:C69)</f>
        <v>1006.79</v>
      </c>
      <c r="D141" s="87">
        <f>AVERAGE(D60:D69)</f>
        <v>34.9216471403842</v>
      </c>
      <c r="E141" s="40"/>
      <c r="F141" t="s" s="104">
        <v>82</v>
      </c>
      <c r="G141" s="83">
        <f>AVERAGE(G60:G69)</f>
        <v>12.8</v>
      </c>
      <c r="H141" s="83">
        <f>AVERAGE(H60:H69)</f>
        <v>473.34</v>
      </c>
      <c r="I141" s="87">
        <f>AVERAGE(I60:I69)</f>
        <v>36.914923346581</v>
      </c>
      <c r="J141" s="40"/>
      <c r="K141" t="s" s="104">
        <v>82</v>
      </c>
      <c r="L141" s="83">
        <f>AVERAGE(L60:L69)</f>
        <v>1.3</v>
      </c>
      <c r="M141" s="83">
        <f>AVERAGE(M60:M69)</f>
        <v>52.82</v>
      </c>
      <c r="N141" s="89">
        <f>AVERAGE(N60:N69)</f>
        <v>40.5229166666667</v>
      </c>
      <c r="O141" s="96"/>
      <c r="P141" s="83"/>
      <c r="Q141" s="83"/>
      <c r="R141" s="84"/>
      <c r="S141" s="83"/>
      <c r="T141" s="83"/>
      <c r="U141" s="84"/>
      <c r="V141" s="83"/>
      <c r="W141" s="97"/>
    </row>
    <row r="142" ht="21.95" customHeight="1">
      <c r="A142" t="s" s="103">
        <v>83</v>
      </c>
      <c r="B142" s="83">
        <f>AVERAGE(B71:B80)</f>
        <v>36.8</v>
      </c>
      <c r="C142" s="83">
        <f>AVERAGE(C71:C80)</f>
        <v>1309.44</v>
      </c>
      <c r="D142" s="87">
        <f>AVERAGE(D71:D80)</f>
        <v>35.5186651537216</v>
      </c>
      <c r="E142" s="40"/>
      <c r="F142" t="s" s="104">
        <v>83</v>
      </c>
      <c r="G142" s="83">
        <f>AVERAGE(G71:G80)</f>
        <v>19.3</v>
      </c>
      <c r="H142" s="83">
        <f>AVERAGE(H71:H80)</f>
        <v>727.64</v>
      </c>
      <c r="I142" s="87">
        <f>AVERAGE(I71:I80)</f>
        <v>37.5665914778955</v>
      </c>
      <c r="J142" s="40"/>
      <c r="K142" t="s" s="104">
        <v>83</v>
      </c>
      <c r="L142" s="83">
        <f>AVERAGE(L71:L80)</f>
        <v>3.7</v>
      </c>
      <c r="M142" s="83">
        <f>AVERAGE(M71:M80)</f>
        <v>153.03</v>
      </c>
      <c r="N142" s="89">
        <f>AVERAGE(N71:N80)</f>
        <v>41.2119047619048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33</v>
      </c>
      <c r="C145" s="83">
        <f>AVERAGE(C84:C88)</f>
        <v>1156.04</v>
      </c>
      <c r="D145" s="87">
        <f>AVERAGE(D84:D88)</f>
        <v>34.9851428058493</v>
      </c>
      <c r="E145" s="40"/>
      <c r="F145" t="s" s="100">
        <v>79</v>
      </c>
      <c r="G145" s="83">
        <f>AVERAGE(G84:G88)</f>
        <v>13.8</v>
      </c>
      <c r="H145" s="83">
        <f>AVERAGE(H84:H88)</f>
        <v>517.26</v>
      </c>
      <c r="I145" s="87">
        <f>AVERAGE(I84:I88)</f>
        <v>37.4042595704949</v>
      </c>
      <c r="J145" s="40"/>
      <c r="K145" t="s" s="100">
        <v>79</v>
      </c>
      <c r="L145" s="83">
        <f>AVERAGE(L84:L88)</f>
        <v>2.4</v>
      </c>
      <c r="M145" s="83">
        <f>AVERAGE(M84:M88)</f>
        <v>99.08</v>
      </c>
      <c r="N145" s="89">
        <f>AVERAGE(N84:N88)</f>
        <v>41.01</v>
      </c>
      <c r="O145" s="96"/>
      <c r="P145" s="83"/>
      <c r="Q145" s="83"/>
      <c r="R145" s="84"/>
      <c r="S145" s="83"/>
      <c r="T145" s="83"/>
      <c r="U145" s="84"/>
      <c r="V145" s="83"/>
      <c r="W145" s="97"/>
    </row>
    <row r="146" ht="21.95" customHeight="1">
      <c r="A146" t="s" s="98">
        <v>80</v>
      </c>
      <c r="B146" s="83">
        <f>AVERAGE(B90:B94)</f>
        <v>41.6</v>
      </c>
      <c r="C146" s="83">
        <f>AVERAGE(C90:C94)</f>
        <v>1479.76</v>
      </c>
      <c r="D146" s="87">
        <f>AVERAGE(D90:D94)</f>
        <v>35.5643104363697</v>
      </c>
      <c r="E146" s="40"/>
      <c r="F146" t="s" s="100">
        <v>80</v>
      </c>
      <c r="G146" s="83">
        <f>AVERAGE(G90:G94)</f>
        <v>21.6</v>
      </c>
      <c r="H146" s="83">
        <f>AVERAGE(H90:H94)</f>
        <v>815.4</v>
      </c>
      <c r="I146" s="87">
        <f>AVERAGE(I90:I94)</f>
        <v>37.7082099762982</v>
      </c>
      <c r="J146" s="40"/>
      <c r="K146" t="s" s="100">
        <v>80</v>
      </c>
      <c r="L146" s="83">
        <f>AVERAGE(L90:L94)</f>
        <v>4.8</v>
      </c>
      <c r="M146" s="83">
        <f>AVERAGE(M90:M94)</f>
        <v>193.66</v>
      </c>
      <c r="N146" s="89">
        <f>AVERAGE(N90:N94)</f>
        <v>40.3235714285714</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AVERAGE(B65:B69)</f>
        <v>28.6</v>
      </c>
      <c r="C148" s="83">
        <f>AVERAGE(C65:C69)</f>
        <v>995.96</v>
      </c>
      <c r="D148" s="87">
        <f>AVERAGE(D65:D69)</f>
        <v>34.7866485994398</v>
      </c>
      <c r="E148" s="40"/>
      <c r="F148" t="s" s="104">
        <v>82</v>
      </c>
      <c r="G148" s="83">
        <f>AVERAGE(G65:G69)</f>
        <v>11.6</v>
      </c>
      <c r="H148" s="83">
        <f>AVERAGE(H65:H69)</f>
        <v>427.46</v>
      </c>
      <c r="I148" s="87">
        <f>AVERAGE(I65:I69)</f>
        <v>36.7650728438229</v>
      </c>
      <c r="J148" s="40"/>
      <c r="K148" t="s" s="104">
        <v>82</v>
      </c>
      <c r="L148" s="83">
        <f>AVERAGE(L65:L69)</f>
        <v>1.4</v>
      </c>
      <c r="M148" s="83">
        <f>AVERAGE(M65:M69)</f>
        <v>56.3</v>
      </c>
      <c r="N148" s="89">
        <f>AVERAGE(N65:N69)</f>
        <v>40.1958333333333</v>
      </c>
      <c r="O148" s="96"/>
      <c r="P148" s="83"/>
      <c r="Q148" s="83"/>
      <c r="R148" s="84"/>
      <c r="S148" s="83"/>
      <c r="T148" s="83"/>
      <c r="U148" s="84"/>
      <c r="V148" s="83"/>
      <c r="W148" s="97"/>
    </row>
    <row r="149" ht="21.95" customHeight="1">
      <c r="A149" t="s" s="103">
        <v>83</v>
      </c>
      <c r="B149" s="83">
        <f>AVERAGE(B71:B75)</f>
        <v>39.4</v>
      </c>
      <c r="C149" s="83">
        <f>AVERAGE(C71:C75)</f>
        <v>1405.14</v>
      </c>
      <c r="D149" s="87">
        <f>AVERAGE(D71:D75)</f>
        <v>35.557358974359</v>
      </c>
      <c r="E149" s="40"/>
      <c r="F149" t="s" s="104">
        <v>83</v>
      </c>
      <c r="G149" s="83">
        <f>AVERAGE(G71:G75)</f>
        <v>21</v>
      </c>
      <c r="H149" s="83">
        <f>AVERAGE(H71:H75)</f>
        <v>795.02</v>
      </c>
      <c r="I149" s="87">
        <f>AVERAGE(I71:I75)</f>
        <v>37.7070314009662</v>
      </c>
      <c r="J149" s="40"/>
      <c r="K149" t="s" s="104">
        <v>83</v>
      </c>
      <c r="L149" s="83">
        <f>AVERAGE(L71:L75)</f>
        <v>4.6</v>
      </c>
      <c r="M149" s="83">
        <f>AVERAGE(M71:M75)</f>
        <v>191.2</v>
      </c>
      <c r="N149" s="89">
        <f>AVERAGE(N71:N75)</f>
        <v>41.5482142857143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0.xml><?xml version="1.0" encoding="utf-8"?>
<worksheet xmlns:r="http://schemas.openxmlformats.org/officeDocument/2006/relationships" xmlns="http://schemas.openxmlformats.org/spreadsheetml/2006/main">
  <dimension ref="A1:N113"/>
  <sheetViews>
    <sheetView workbookViewId="0" showGridLines="0" defaultGridColor="1"/>
  </sheetViews>
  <sheetFormatPr defaultColWidth="16.3333" defaultRowHeight="19.9" customHeight="1" outlineLevelRow="0" outlineLevelCol="0"/>
  <cols>
    <col min="1" max="1" width="10" style="269" customWidth="1"/>
    <col min="2" max="4" width="12.1719" style="269" customWidth="1"/>
    <col min="5" max="5" width="1.35156" style="269" customWidth="1"/>
    <col min="6" max="6" width="10" style="269" customWidth="1"/>
    <col min="7" max="9" width="12.1719" style="269" customWidth="1"/>
    <col min="10" max="10" width="1.35156" style="269" customWidth="1"/>
    <col min="11" max="11" width="10" style="269" customWidth="1"/>
    <col min="12" max="14" width="12.1719" style="269" customWidth="1"/>
    <col min="15" max="16384" width="16.3516" style="269" customWidth="1"/>
  </cols>
  <sheetData>
    <row r="1" ht="22.6" customHeight="1">
      <c r="A1" t="s" s="134">
        <v>230</v>
      </c>
      <c r="B1" t="s" s="191">
        <v>40</v>
      </c>
      <c r="C1" t="s" s="191">
        <v>41</v>
      </c>
      <c r="D1" t="s" s="192">
        <v>42</v>
      </c>
      <c r="E1" s="29"/>
      <c r="F1" t="s" s="137">
        <v>276</v>
      </c>
      <c r="G1" t="s" s="191">
        <v>44</v>
      </c>
      <c r="H1" t="s" s="191">
        <v>45</v>
      </c>
      <c r="I1" t="s" s="192">
        <v>46</v>
      </c>
      <c r="J1" s="29"/>
      <c r="K1" t="s" s="137">
        <v>277</v>
      </c>
      <c r="L1" t="s" s="191">
        <v>48</v>
      </c>
      <c r="M1" t="s" s="191">
        <v>49</v>
      </c>
      <c r="N1" t="s" s="193">
        <v>50</v>
      </c>
    </row>
    <row r="2" ht="50.55" customHeight="1">
      <c r="A2" s="143"/>
      <c r="B2" s="144"/>
      <c r="C2" s="144"/>
      <c r="D2" s="145"/>
      <c r="E2" s="40"/>
      <c r="F2" s="146"/>
      <c r="G2" s="144"/>
      <c r="H2" s="144"/>
      <c r="I2" s="145"/>
      <c r="J2" s="40"/>
      <c r="K2" s="146"/>
      <c r="L2" s="144"/>
      <c r="M2" s="144"/>
      <c r="N2" s="154"/>
    </row>
    <row r="3" ht="21.95" customHeight="1">
      <c r="A3" s="152">
        <v>1949</v>
      </c>
      <c r="B3" s="99">
        <v>26</v>
      </c>
      <c r="C3" s="83">
        <v>933.7</v>
      </c>
      <c r="D3" s="87">
        <v>35.9115384615385</v>
      </c>
      <c r="E3" s="40"/>
      <c r="F3" s="153">
        <v>1949</v>
      </c>
      <c r="G3" s="99">
        <v>12</v>
      </c>
      <c r="H3" s="83">
        <v>447.9</v>
      </c>
      <c r="I3" s="87">
        <v>37.325</v>
      </c>
      <c r="J3" s="40"/>
      <c r="K3" s="153">
        <v>1949</v>
      </c>
      <c r="L3" s="99">
        <v>2</v>
      </c>
      <c r="M3" s="83">
        <v>79</v>
      </c>
      <c r="N3" s="97">
        <v>39.5</v>
      </c>
    </row>
    <row r="4" ht="21.95" customHeight="1">
      <c r="A4" s="152">
        <v>1950</v>
      </c>
      <c r="B4" s="99">
        <v>15</v>
      </c>
      <c r="C4" s="83">
        <v>528.6</v>
      </c>
      <c r="D4" s="87">
        <v>35.24</v>
      </c>
      <c r="E4" s="40"/>
      <c r="F4" s="153">
        <v>1950</v>
      </c>
      <c r="G4" s="99">
        <v>5</v>
      </c>
      <c r="H4" s="83">
        <v>183.3</v>
      </c>
      <c r="I4" s="87">
        <v>36.66</v>
      </c>
      <c r="J4" s="40"/>
      <c r="K4" s="153">
        <v>1950</v>
      </c>
      <c r="L4" s="99">
        <v>0</v>
      </c>
      <c r="M4" s="83">
        <v>0</v>
      </c>
      <c r="N4" s="97"/>
    </row>
    <row r="5" ht="21.95" customHeight="1">
      <c r="A5" s="152">
        <v>1951</v>
      </c>
      <c r="B5" s="99">
        <v>36</v>
      </c>
      <c r="C5" s="83">
        <v>1288.9</v>
      </c>
      <c r="D5" s="87">
        <v>35.8027777777778</v>
      </c>
      <c r="E5" s="40"/>
      <c r="F5" s="153">
        <v>1951</v>
      </c>
      <c r="G5" s="99">
        <v>17</v>
      </c>
      <c r="H5" s="83">
        <v>637.4</v>
      </c>
      <c r="I5" s="87">
        <v>37.4941176470588</v>
      </c>
      <c r="J5" s="40"/>
      <c r="K5" s="153">
        <v>1951</v>
      </c>
      <c r="L5" s="99">
        <v>4</v>
      </c>
      <c r="M5" s="83">
        <v>159.2</v>
      </c>
      <c r="N5" s="97">
        <v>39.8</v>
      </c>
    </row>
    <row r="6" ht="21.95" customHeight="1">
      <c r="A6" s="152">
        <v>1952</v>
      </c>
      <c r="B6" s="99">
        <v>52</v>
      </c>
      <c r="C6" s="83">
        <v>1954.7</v>
      </c>
      <c r="D6" s="87">
        <v>37.5903846153846</v>
      </c>
      <c r="E6" s="40"/>
      <c r="F6" s="153">
        <v>1952</v>
      </c>
      <c r="G6" s="99">
        <v>42</v>
      </c>
      <c r="H6" s="83">
        <v>1607</v>
      </c>
      <c r="I6" s="87">
        <v>38.2619047619048</v>
      </c>
      <c r="J6" s="40"/>
      <c r="K6" s="153">
        <v>1952</v>
      </c>
      <c r="L6" s="99">
        <v>16</v>
      </c>
      <c r="M6" s="83">
        <v>645.9</v>
      </c>
      <c r="N6" s="97">
        <v>40.36875</v>
      </c>
    </row>
    <row r="7" ht="21.95" customHeight="1">
      <c r="A7" s="152">
        <v>1953</v>
      </c>
      <c r="B7" s="99">
        <v>39</v>
      </c>
      <c r="C7" s="83">
        <v>1395.5</v>
      </c>
      <c r="D7" s="87">
        <v>35.7820512820513</v>
      </c>
      <c r="E7" s="40"/>
      <c r="F7" s="153">
        <v>1953</v>
      </c>
      <c r="G7" s="99">
        <v>19</v>
      </c>
      <c r="H7" s="83">
        <v>706.5</v>
      </c>
      <c r="I7" s="87">
        <v>37.1842105263158</v>
      </c>
      <c r="J7" s="40"/>
      <c r="K7" s="153">
        <v>1953</v>
      </c>
      <c r="L7" s="99">
        <v>3</v>
      </c>
      <c r="M7" s="83">
        <v>119</v>
      </c>
      <c r="N7" s="97">
        <v>39.6666666666667</v>
      </c>
    </row>
    <row r="8" ht="21.95" customHeight="1">
      <c r="A8" s="152">
        <v>1954</v>
      </c>
      <c r="B8" s="99">
        <v>12</v>
      </c>
      <c r="C8" s="83">
        <v>424.5</v>
      </c>
      <c r="D8" s="87">
        <v>35.375</v>
      </c>
      <c r="E8" s="40"/>
      <c r="F8" s="153">
        <v>1954</v>
      </c>
      <c r="G8" s="99">
        <v>5</v>
      </c>
      <c r="H8" s="83">
        <v>184.5</v>
      </c>
      <c r="I8" s="87">
        <v>36.9</v>
      </c>
      <c r="J8" s="40"/>
      <c r="K8" s="153">
        <v>1954</v>
      </c>
      <c r="L8" s="99">
        <v>0</v>
      </c>
      <c r="M8" s="83">
        <v>0</v>
      </c>
      <c r="N8" s="97"/>
    </row>
    <row r="9" ht="21.95" customHeight="1">
      <c r="A9" s="152">
        <v>1955</v>
      </c>
      <c r="B9" s="99">
        <v>18</v>
      </c>
      <c r="C9" s="83">
        <v>636.1</v>
      </c>
      <c r="D9" s="87">
        <v>35.3388888888889</v>
      </c>
      <c r="E9" s="40"/>
      <c r="F9" s="153">
        <v>1955</v>
      </c>
      <c r="G9" s="99">
        <v>6</v>
      </c>
      <c r="H9" s="83">
        <v>221.7</v>
      </c>
      <c r="I9" s="87">
        <v>36.95</v>
      </c>
      <c r="J9" s="40"/>
      <c r="K9" s="153">
        <v>1955</v>
      </c>
      <c r="L9" s="99">
        <v>1</v>
      </c>
      <c r="M9" s="83">
        <v>39.8</v>
      </c>
      <c r="N9" s="97">
        <v>39.8</v>
      </c>
    </row>
    <row r="10" ht="21.95" customHeight="1">
      <c r="A10" s="152">
        <v>1956</v>
      </c>
      <c r="B10" s="99">
        <v>17</v>
      </c>
      <c r="C10" s="83">
        <v>614.6</v>
      </c>
      <c r="D10" s="87">
        <v>36.1529411764706</v>
      </c>
      <c r="E10" s="40"/>
      <c r="F10" s="153">
        <v>1956</v>
      </c>
      <c r="G10" s="99">
        <v>11</v>
      </c>
      <c r="H10" s="83">
        <v>406.6</v>
      </c>
      <c r="I10" s="87">
        <v>36.9636363636364</v>
      </c>
      <c r="J10" s="40"/>
      <c r="K10" s="153">
        <v>1956</v>
      </c>
      <c r="L10" s="99">
        <v>1</v>
      </c>
      <c r="M10" s="83">
        <v>40</v>
      </c>
      <c r="N10" s="97">
        <v>40</v>
      </c>
    </row>
    <row r="11" ht="21.95" customHeight="1">
      <c r="A11" s="152">
        <v>1957</v>
      </c>
      <c r="B11" s="99">
        <v>61</v>
      </c>
      <c r="C11" s="83">
        <v>2229.4</v>
      </c>
      <c r="D11" s="87">
        <v>36.5475409836066</v>
      </c>
      <c r="E11" s="40"/>
      <c r="F11" s="153">
        <v>1957</v>
      </c>
      <c r="G11" s="99">
        <v>37</v>
      </c>
      <c r="H11" s="83">
        <v>1402</v>
      </c>
      <c r="I11" s="87">
        <v>37.8918918918919</v>
      </c>
      <c r="J11" s="40"/>
      <c r="K11" s="153">
        <v>1957</v>
      </c>
      <c r="L11" s="99">
        <v>13</v>
      </c>
      <c r="M11" s="83">
        <v>516.7</v>
      </c>
      <c r="N11" s="97">
        <v>39.7461538461538</v>
      </c>
    </row>
    <row r="12" ht="21.95" customHeight="1">
      <c r="A12" s="152">
        <v>1958</v>
      </c>
      <c r="B12" s="99">
        <v>35</v>
      </c>
      <c r="C12" s="83">
        <v>1247.3</v>
      </c>
      <c r="D12" s="87">
        <v>35.6371428571429</v>
      </c>
      <c r="E12" s="40"/>
      <c r="F12" s="153">
        <v>1958</v>
      </c>
      <c r="G12" s="99">
        <v>17</v>
      </c>
      <c r="H12" s="83">
        <v>626.3</v>
      </c>
      <c r="I12" s="87">
        <v>36.8411764705882</v>
      </c>
      <c r="J12" s="40"/>
      <c r="K12" s="153">
        <v>1958</v>
      </c>
      <c r="L12" s="99">
        <v>1</v>
      </c>
      <c r="M12" s="83">
        <v>40.4</v>
      </c>
      <c r="N12" s="97">
        <v>40.4</v>
      </c>
    </row>
    <row r="13" ht="21.95" customHeight="1">
      <c r="A13" s="152">
        <v>1959</v>
      </c>
      <c r="B13" s="99">
        <v>21</v>
      </c>
      <c r="C13" s="83">
        <v>736.4</v>
      </c>
      <c r="D13" s="87">
        <v>35.0666666666667</v>
      </c>
      <c r="E13" s="40"/>
      <c r="F13" s="153">
        <v>1959</v>
      </c>
      <c r="G13" s="99">
        <v>7</v>
      </c>
      <c r="H13" s="83">
        <v>253.7</v>
      </c>
      <c r="I13" s="87">
        <v>36.2428571428571</v>
      </c>
      <c r="J13" s="40"/>
      <c r="K13" s="153">
        <v>1959</v>
      </c>
      <c r="L13" s="99">
        <v>0</v>
      </c>
      <c r="M13" s="83">
        <v>0</v>
      </c>
      <c r="N13" s="97"/>
    </row>
    <row r="14" ht="21.95" customHeight="1">
      <c r="A14" s="152">
        <v>1960</v>
      </c>
      <c r="B14" s="99">
        <v>36</v>
      </c>
      <c r="C14" s="83">
        <v>1289.5</v>
      </c>
      <c r="D14" s="87">
        <v>35.8194444444444</v>
      </c>
      <c r="E14" s="40"/>
      <c r="F14" s="153">
        <v>1960</v>
      </c>
      <c r="G14" s="99">
        <v>17</v>
      </c>
      <c r="H14" s="83">
        <v>633.8</v>
      </c>
      <c r="I14" s="87">
        <v>37.2823529411765</v>
      </c>
      <c r="J14" s="40"/>
      <c r="K14" s="153">
        <v>1960</v>
      </c>
      <c r="L14" s="99">
        <v>2</v>
      </c>
      <c r="M14" s="83">
        <v>78.40000000000001</v>
      </c>
      <c r="N14" s="97">
        <v>39.2</v>
      </c>
    </row>
    <row r="15" ht="21.95" customHeight="1">
      <c r="A15" s="152">
        <v>1961</v>
      </c>
      <c r="B15" s="99">
        <v>22</v>
      </c>
      <c r="C15" s="83">
        <v>792.3</v>
      </c>
      <c r="D15" s="87">
        <v>36.0136363636364</v>
      </c>
      <c r="E15" s="40"/>
      <c r="F15" s="153">
        <v>1961</v>
      </c>
      <c r="G15" s="99">
        <v>13</v>
      </c>
      <c r="H15" s="83">
        <v>485.2</v>
      </c>
      <c r="I15" s="87">
        <v>37.3230769230769</v>
      </c>
      <c r="J15" s="40"/>
      <c r="K15" s="153">
        <v>1961</v>
      </c>
      <c r="L15" s="99">
        <v>1</v>
      </c>
      <c r="M15" s="83">
        <v>39.4</v>
      </c>
      <c r="N15" s="97">
        <v>39.4</v>
      </c>
    </row>
    <row r="16" ht="21.95" customHeight="1">
      <c r="A16" s="152">
        <v>1962</v>
      </c>
      <c r="B16" s="99">
        <v>13</v>
      </c>
      <c r="C16" s="83">
        <v>454.9</v>
      </c>
      <c r="D16" s="87">
        <v>34.9923076923077</v>
      </c>
      <c r="E16" s="40"/>
      <c r="F16" s="153">
        <v>1962</v>
      </c>
      <c r="G16" s="99">
        <v>4</v>
      </c>
      <c r="H16" s="83">
        <v>145</v>
      </c>
      <c r="I16" s="87">
        <v>36.25</v>
      </c>
      <c r="J16" s="40"/>
      <c r="K16" s="153">
        <v>1962</v>
      </c>
      <c r="L16" s="99">
        <v>0</v>
      </c>
      <c r="M16" s="83">
        <v>0</v>
      </c>
      <c r="N16" s="97"/>
    </row>
    <row r="17" ht="21.95" customHeight="1">
      <c r="A17" s="152">
        <v>1963</v>
      </c>
      <c r="B17" s="99">
        <v>19</v>
      </c>
      <c r="C17" s="83">
        <v>675.2</v>
      </c>
      <c r="D17" s="87">
        <v>35.5368421052632</v>
      </c>
      <c r="E17" s="40"/>
      <c r="F17" s="153">
        <v>1963</v>
      </c>
      <c r="G17" s="99">
        <v>9</v>
      </c>
      <c r="H17" s="83">
        <v>331.8</v>
      </c>
      <c r="I17" s="87">
        <v>36.8666666666667</v>
      </c>
      <c r="J17" s="40"/>
      <c r="K17" s="153">
        <v>1963</v>
      </c>
      <c r="L17" s="99">
        <v>0</v>
      </c>
      <c r="M17" s="83">
        <v>0</v>
      </c>
      <c r="N17" s="97"/>
    </row>
    <row r="18" ht="21.95" customHeight="1">
      <c r="A18" s="152">
        <v>1964</v>
      </c>
      <c r="B18" s="99">
        <v>24</v>
      </c>
      <c r="C18" s="83">
        <v>864.5</v>
      </c>
      <c r="D18" s="87">
        <v>36.0208333333333</v>
      </c>
      <c r="E18" s="40"/>
      <c r="F18" s="153">
        <v>1964</v>
      </c>
      <c r="G18" s="99">
        <v>13</v>
      </c>
      <c r="H18" s="83">
        <v>487.8</v>
      </c>
      <c r="I18" s="87">
        <v>37.5230769230769</v>
      </c>
      <c r="J18" s="40"/>
      <c r="K18" s="153">
        <v>1964</v>
      </c>
      <c r="L18" s="99">
        <v>3</v>
      </c>
      <c r="M18" s="83">
        <v>120.2</v>
      </c>
      <c r="N18" s="97">
        <v>40.0666666666667</v>
      </c>
    </row>
    <row r="19" ht="21.95" customHeight="1">
      <c r="A19" s="152">
        <v>1965</v>
      </c>
      <c r="B19" s="99">
        <v>49</v>
      </c>
      <c r="C19" s="83">
        <v>1772.6</v>
      </c>
      <c r="D19" s="87">
        <v>36.1755102040816</v>
      </c>
      <c r="E19" s="40"/>
      <c r="F19" s="153">
        <v>1965</v>
      </c>
      <c r="G19" s="99">
        <v>29</v>
      </c>
      <c r="H19" s="83">
        <v>1083.5</v>
      </c>
      <c r="I19" s="87">
        <v>37.3620689655172</v>
      </c>
      <c r="J19" s="40"/>
      <c r="K19" s="153">
        <v>1965</v>
      </c>
      <c r="L19" s="99">
        <v>5</v>
      </c>
      <c r="M19" s="83">
        <v>200.8</v>
      </c>
      <c r="N19" s="97">
        <v>40.16</v>
      </c>
    </row>
    <row r="20" ht="21.95" customHeight="1">
      <c r="A20" s="152">
        <v>1966</v>
      </c>
      <c r="B20" s="99">
        <v>41</v>
      </c>
      <c r="C20" s="83">
        <v>1456.6</v>
      </c>
      <c r="D20" s="87">
        <v>35.5268292682927</v>
      </c>
      <c r="E20" s="40"/>
      <c r="F20" s="153">
        <v>1966</v>
      </c>
      <c r="G20" s="99">
        <v>14</v>
      </c>
      <c r="H20" s="83">
        <v>526.9</v>
      </c>
      <c r="I20" s="87">
        <v>37.6357142857143</v>
      </c>
      <c r="J20" s="40"/>
      <c r="K20" s="153">
        <v>1966</v>
      </c>
      <c r="L20" s="99">
        <v>2</v>
      </c>
      <c r="M20" s="83">
        <v>80.40000000000001</v>
      </c>
      <c r="N20" s="97">
        <v>40.2</v>
      </c>
    </row>
    <row r="21" ht="21.95" customHeight="1">
      <c r="A21" s="152">
        <v>1967</v>
      </c>
      <c r="B21" s="99">
        <v>45</v>
      </c>
      <c r="C21" s="83">
        <v>1607.3</v>
      </c>
      <c r="D21" s="87">
        <v>35.7177777777778</v>
      </c>
      <c r="E21" s="40"/>
      <c r="F21" s="153">
        <v>1967</v>
      </c>
      <c r="G21" s="99">
        <v>23</v>
      </c>
      <c r="H21" s="83">
        <v>849.4</v>
      </c>
      <c r="I21" s="87">
        <v>36.9304347826087</v>
      </c>
      <c r="J21" s="40"/>
      <c r="K21" s="153">
        <v>1967</v>
      </c>
      <c r="L21" s="99">
        <v>2</v>
      </c>
      <c r="M21" s="83">
        <v>79.2</v>
      </c>
      <c r="N21" s="97">
        <v>39.6</v>
      </c>
    </row>
    <row r="22" ht="21.95" customHeight="1">
      <c r="A22" s="152">
        <v>1968</v>
      </c>
      <c r="B22" s="99">
        <v>35</v>
      </c>
      <c r="C22" s="83">
        <v>1237.5</v>
      </c>
      <c r="D22" s="87">
        <v>35.3571428571429</v>
      </c>
      <c r="E22" s="40"/>
      <c r="F22" s="153">
        <v>1968</v>
      </c>
      <c r="G22" s="99">
        <v>10</v>
      </c>
      <c r="H22" s="83">
        <v>378.1</v>
      </c>
      <c r="I22" s="87">
        <v>37.81</v>
      </c>
      <c r="J22" s="40"/>
      <c r="K22" s="153">
        <v>1968</v>
      </c>
      <c r="L22" s="99">
        <v>3</v>
      </c>
      <c r="M22" s="83">
        <v>123.4</v>
      </c>
      <c r="N22" s="97">
        <v>41.1333333333333</v>
      </c>
    </row>
    <row r="23" ht="21.95" customHeight="1">
      <c r="A23" s="152">
        <v>1969</v>
      </c>
      <c r="B23" s="99">
        <v>39</v>
      </c>
      <c r="C23" s="83">
        <v>1397.5</v>
      </c>
      <c r="D23" s="87">
        <v>35.8333333333333</v>
      </c>
      <c r="E23" s="40"/>
      <c r="F23" s="153">
        <v>1969</v>
      </c>
      <c r="G23" s="99">
        <v>22</v>
      </c>
      <c r="H23" s="83">
        <v>813.6</v>
      </c>
      <c r="I23" s="87">
        <v>36.9818181818182</v>
      </c>
      <c r="J23" s="40"/>
      <c r="K23" s="153">
        <v>1969</v>
      </c>
      <c r="L23" s="99">
        <v>1</v>
      </c>
      <c r="M23" s="83">
        <v>39.9</v>
      </c>
      <c r="N23" s="97">
        <v>39.9</v>
      </c>
    </row>
    <row r="24" ht="21.95" customHeight="1">
      <c r="A24" s="152">
        <v>1970</v>
      </c>
      <c r="B24" s="99">
        <v>22</v>
      </c>
      <c r="C24" s="83">
        <v>763.9</v>
      </c>
      <c r="D24" s="87">
        <v>34.7227272727273</v>
      </c>
      <c r="E24" s="40"/>
      <c r="F24" s="153">
        <v>1970</v>
      </c>
      <c r="G24" s="99">
        <v>4</v>
      </c>
      <c r="H24" s="83">
        <v>143.5</v>
      </c>
      <c r="I24" s="87">
        <v>35.875</v>
      </c>
      <c r="J24" s="40"/>
      <c r="K24" s="153">
        <v>1970</v>
      </c>
      <c r="L24" s="99">
        <v>0</v>
      </c>
      <c r="M24" s="83">
        <v>0</v>
      </c>
      <c r="N24" s="97"/>
    </row>
    <row r="25" ht="21.95" customHeight="1">
      <c r="A25" s="152">
        <v>1971</v>
      </c>
      <c r="B25" s="99">
        <v>12</v>
      </c>
      <c r="C25" s="83">
        <v>417.4</v>
      </c>
      <c r="D25" s="87">
        <v>34.7833333333333</v>
      </c>
      <c r="E25" s="40"/>
      <c r="F25" s="153">
        <v>1971</v>
      </c>
      <c r="G25" s="99">
        <v>3</v>
      </c>
      <c r="H25" s="83">
        <v>110.1</v>
      </c>
      <c r="I25" s="87">
        <v>36.7</v>
      </c>
      <c r="J25" s="40"/>
      <c r="K25" s="153">
        <v>1971</v>
      </c>
      <c r="L25" s="99">
        <v>0</v>
      </c>
      <c r="M25" s="83">
        <v>0</v>
      </c>
      <c r="N25" s="97"/>
    </row>
    <row r="26" ht="21.95" customHeight="1">
      <c r="A26" s="152">
        <v>1972</v>
      </c>
      <c r="B26" s="99">
        <v>16</v>
      </c>
      <c r="C26" s="83">
        <v>571.7</v>
      </c>
      <c r="D26" s="87">
        <v>35.73125</v>
      </c>
      <c r="E26" s="40"/>
      <c r="F26" s="153">
        <v>1972</v>
      </c>
      <c r="G26" s="99">
        <v>8</v>
      </c>
      <c r="H26" s="83">
        <v>296.7</v>
      </c>
      <c r="I26" s="87">
        <v>37.0875</v>
      </c>
      <c r="J26" s="40"/>
      <c r="K26" s="153">
        <v>1972</v>
      </c>
      <c r="L26" s="99">
        <v>1</v>
      </c>
      <c r="M26" s="83">
        <v>40.4</v>
      </c>
      <c r="N26" s="97">
        <v>40.4</v>
      </c>
    </row>
    <row r="27" ht="21.95" customHeight="1">
      <c r="A27" s="152">
        <v>1973</v>
      </c>
      <c r="B27" s="99">
        <v>33</v>
      </c>
      <c r="C27" s="83">
        <v>1170.9</v>
      </c>
      <c r="D27" s="87">
        <v>35.4818181818182</v>
      </c>
      <c r="E27" s="40"/>
      <c r="F27" s="153">
        <v>1973</v>
      </c>
      <c r="G27" s="99">
        <v>14</v>
      </c>
      <c r="H27" s="83">
        <v>516.8</v>
      </c>
      <c r="I27" s="87">
        <v>36.9142857142857</v>
      </c>
      <c r="J27" s="40"/>
      <c r="K27" s="153">
        <v>1973</v>
      </c>
      <c r="L27" s="99">
        <v>2</v>
      </c>
      <c r="M27" s="83">
        <v>81.5</v>
      </c>
      <c r="N27" s="97">
        <v>40.75</v>
      </c>
    </row>
    <row r="28" ht="21.95" customHeight="1">
      <c r="A28" s="152">
        <v>1974</v>
      </c>
      <c r="B28" s="99">
        <v>21</v>
      </c>
      <c r="C28" s="83">
        <v>744.6</v>
      </c>
      <c r="D28" s="87">
        <v>35.4571428571429</v>
      </c>
      <c r="E28" s="40"/>
      <c r="F28" s="153">
        <v>1974</v>
      </c>
      <c r="G28" s="99">
        <v>12</v>
      </c>
      <c r="H28" s="83">
        <v>437.1</v>
      </c>
      <c r="I28" s="87">
        <v>36.425</v>
      </c>
      <c r="J28" s="40"/>
      <c r="K28" s="153">
        <v>1974</v>
      </c>
      <c r="L28" s="99">
        <v>0</v>
      </c>
      <c r="M28" s="83">
        <v>0</v>
      </c>
      <c r="N28" s="97"/>
    </row>
    <row r="29" ht="21.95" customHeight="1">
      <c r="A29" s="152">
        <v>1975</v>
      </c>
      <c r="B29" s="99">
        <v>37</v>
      </c>
      <c r="C29" s="83">
        <v>1316.4</v>
      </c>
      <c r="D29" s="87">
        <v>35.5783783783784</v>
      </c>
      <c r="E29" s="40"/>
      <c r="F29" s="153">
        <v>1975</v>
      </c>
      <c r="G29" s="99">
        <v>19</v>
      </c>
      <c r="H29" s="83">
        <v>698.6</v>
      </c>
      <c r="I29" s="87">
        <v>36.7684210526316</v>
      </c>
      <c r="J29" s="40"/>
      <c r="K29" s="153">
        <v>1975</v>
      </c>
      <c r="L29" s="99">
        <v>1</v>
      </c>
      <c r="M29" s="83">
        <v>38.9</v>
      </c>
      <c r="N29" s="97">
        <v>38.9</v>
      </c>
    </row>
    <row r="30" ht="21.95" customHeight="1">
      <c r="A30" s="152">
        <v>1976</v>
      </c>
      <c r="B30" s="99">
        <v>23</v>
      </c>
      <c r="C30" s="83">
        <v>815.9</v>
      </c>
      <c r="D30" s="87">
        <v>35.4739130434783</v>
      </c>
      <c r="E30" s="40"/>
      <c r="F30" s="153">
        <v>1976</v>
      </c>
      <c r="G30" s="99">
        <v>11</v>
      </c>
      <c r="H30" s="83">
        <v>405.4</v>
      </c>
      <c r="I30" s="87">
        <v>36.8545454545455</v>
      </c>
      <c r="J30" s="40"/>
      <c r="K30" s="153">
        <v>1976</v>
      </c>
      <c r="L30" s="99">
        <v>0</v>
      </c>
      <c r="M30" s="83">
        <v>0</v>
      </c>
      <c r="N30" s="97"/>
    </row>
    <row r="31" ht="21.95" customHeight="1">
      <c r="A31" s="152">
        <v>1977</v>
      </c>
      <c r="B31" s="99">
        <v>30</v>
      </c>
      <c r="C31" s="83">
        <v>1053.6</v>
      </c>
      <c r="D31" s="87">
        <v>35.12</v>
      </c>
      <c r="E31" s="40"/>
      <c r="F31" s="153">
        <v>1977</v>
      </c>
      <c r="G31" s="99">
        <v>12</v>
      </c>
      <c r="H31" s="83">
        <v>437.1</v>
      </c>
      <c r="I31" s="87">
        <v>36.425</v>
      </c>
      <c r="J31" s="40"/>
      <c r="K31" s="153">
        <v>1977</v>
      </c>
      <c r="L31" s="99">
        <v>0</v>
      </c>
      <c r="M31" s="83">
        <v>0</v>
      </c>
      <c r="N31" s="97"/>
    </row>
    <row r="32" ht="21.95" customHeight="1">
      <c r="A32" s="152">
        <v>1978</v>
      </c>
      <c r="B32" s="99">
        <v>16</v>
      </c>
      <c r="C32" s="83">
        <v>554.8</v>
      </c>
      <c r="D32" s="87">
        <v>34.675</v>
      </c>
      <c r="E32" s="40"/>
      <c r="F32" s="153">
        <v>1978</v>
      </c>
      <c r="G32" s="99">
        <v>4</v>
      </c>
      <c r="H32" s="83">
        <v>143.7</v>
      </c>
      <c r="I32" s="87">
        <v>35.925</v>
      </c>
      <c r="J32" s="40"/>
      <c r="K32" s="153">
        <v>1978</v>
      </c>
      <c r="L32" s="99">
        <v>0</v>
      </c>
      <c r="M32" s="83">
        <v>0</v>
      </c>
      <c r="N32" s="97"/>
    </row>
    <row r="33" ht="21.95" customHeight="1">
      <c r="A33" s="152">
        <v>1979</v>
      </c>
      <c r="B33" s="99">
        <v>58</v>
      </c>
      <c r="C33" s="83">
        <v>2091.9</v>
      </c>
      <c r="D33" s="87">
        <v>36.0672413793103</v>
      </c>
      <c r="E33" s="40"/>
      <c r="F33" s="153">
        <v>1979</v>
      </c>
      <c r="G33" s="99">
        <v>27</v>
      </c>
      <c r="H33" s="83">
        <v>1022.2</v>
      </c>
      <c r="I33" s="87">
        <v>37.8592592592593</v>
      </c>
      <c r="J33" s="40"/>
      <c r="K33" s="153">
        <v>1979</v>
      </c>
      <c r="L33" s="99">
        <v>7</v>
      </c>
      <c r="M33" s="83">
        <v>278.5</v>
      </c>
      <c r="N33" s="97">
        <v>39.7857142857143</v>
      </c>
    </row>
    <row r="34" ht="21.95" customHeight="1">
      <c r="A34" s="152">
        <v>1980</v>
      </c>
      <c r="B34" s="99">
        <v>63</v>
      </c>
      <c r="C34" s="83">
        <v>2246.3</v>
      </c>
      <c r="D34" s="87">
        <v>35.6555555555556</v>
      </c>
      <c r="E34" s="40"/>
      <c r="F34" s="153">
        <v>1980</v>
      </c>
      <c r="G34" s="99">
        <v>31</v>
      </c>
      <c r="H34" s="83">
        <v>1145.5</v>
      </c>
      <c r="I34" s="87">
        <v>36.9516129032258</v>
      </c>
      <c r="J34" s="40"/>
      <c r="K34" s="153">
        <v>1980</v>
      </c>
      <c r="L34" s="99">
        <v>2</v>
      </c>
      <c r="M34" s="83">
        <v>80.59999999999999</v>
      </c>
      <c r="N34" s="97">
        <v>40.3</v>
      </c>
    </row>
    <row r="35" ht="21.95" customHeight="1">
      <c r="A35" s="152">
        <v>1981</v>
      </c>
      <c r="B35" s="99">
        <v>58</v>
      </c>
      <c r="C35" s="83">
        <v>2081.5</v>
      </c>
      <c r="D35" s="87">
        <v>35.8879310344828</v>
      </c>
      <c r="E35" s="40"/>
      <c r="F35" s="153">
        <v>1981</v>
      </c>
      <c r="G35" s="99">
        <v>30</v>
      </c>
      <c r="H35" s="83">
        <v>1116.6</v>
      </c>
      <c r="I35" s="87">
        <v>37.22</v>
      </c>
      <c r="J35" s="40"/>
      <c r="K35" s="153">
        <v>1981</v>
      </c>
      <c r="L35" s="99">
        <v>6</v>
      </c>
      <c r="M35" s="83">
        <v>237.3</v>
      </c>
      <c r="N35" s="97">
        <v>39.55</v>
      </c>
    </row>
    <row r="36" ht="21.95" customHeight="1">
      <c r="A36" s="152">
        <v>1982</v>
      </c>
      <c r="B36" s="99">
        <v>62</v>
      </c>
      <c r="C36" s="83">
        <v>2230.3</v>
      </c>
      <c r="D36" s="87">
        <v>35.9725806451613</v>
      </c>
      <c r="E36" s="40"/>
      <c r="F36" s="153">
        <v>1982</v>
      </c>
      <c r="G36" s="99">
        <v>34</v>
      </c>
      <c r="H36" s="83">
        <v>1262.8</v>
      </c>
      <c r="I36" s="87">
        <v>37.1411764705882</v>
      </c>
      <c r="J36" s="40"/>
      <c r="K36" s="153">
        <v>1982</v>
      </c>
      <c r="L36" s="99">
        <v>5</v>
      </c>
      <c r="M36" s="83">
        <v>199.8</v>
      </c>
      <c r="N36" s="97">
        <v>39.96</v>
      </c>
    </row>
    <row r="37" ht="21.95" customHeight="1">
      <c r="A37" s="152">
        <v>1983</v>
      </c>
      <c r="B37" s="99">
        <v>46</v>
      </c>
      <c r="C37" s="83">
        <v>1639.9</v>
      </c>
      <c r="D37" s="87">
        <v>35.65</v>
      </c>
      <c r="E37" s="40"/>
      <c r="F37" s="153">
        <v>1983</v>
      </c>
      <c r="G37" s="99">
        <v>20</v>
      </c>
      <c r="H37" s="83">
        <v>744</v>
      </c>
      <c r="I37" s="87">
        <v>37.2</v>
      </c>
      <c r="J37" s="40"/>
      <c r="K37" s="153">
        <v>1983</v>
      </c>
      <c r="L37" s="99">
        <v>3</v>
      </c>
      <c r="M37" s="83">
        <v>123.2</v>
      </c>
      <c r="N37" s="97">
        <v>41.0666666666667</v>
      </c>
    </row>
    <row r="38" ht="21.95" customHeight="1">
      <c r="A38" s="152">
        <v>1984</v>
      </c>
      <c r="B38" s="99">
        <v>9</v>
      </c>
      <c r="C38" s="83">
        <v>311.2</v>
      </c>
      <c r="D38" s="87">
        <v>34.5777777777778</v>
      </c>
      <c r="E38" s="40"/>
      <c r="F38" s="153">
        <v>1984</v>
      </c>
      <c r="G38" s="99">
        <v>1</v>
      </c>
      <c r="H38" s="83">
        <v>35.6</v>
      </c>
      <c r="I38" s="87">
        <v>35.6</v>
      </c>
      <c r="J38" s="40"/>
      <c r="K38" s="153">
        <v>1984</v>
      </c>
      <c r="L38" s="99">
        <v>0</v>
      </c>
      <c r="M38" s="83">
        <v>0</v>
      </c>
      <c r="N38" s="97"/>
    </row>
    <row r="39" ht="21.95" customHeight="1">
      <c r="A39" s="152">
        <v>1985</v>
      </c>
      <c r="B39" s="99">
        <v>36</v>
      </c>
      <c r="C39" s="83">
        <v>1287.1</v>
      </c>
      <c r="D39" s="87">
        <v>35.7527777777778</v>
      </c>
      <c r="E39" s="40"/>
      <c r="F39" s="153">
        <v>1985</v>
      </c>
      <c r="G39" s="99">
        <v>20</v>
      </c>
      <c r="H39" s="83">
        <v>735.6</v>
      </c>
      <c r="I39" s="87">
        <v>36.78</v>
      </c>
      <c r="J39" s="40"/>
      <c r="K39" s="153">
        <v>1985</v>
      </c>
      <c r="L39" s="99">
        <v>0</v>
      </c>
      <c r="M39" s="83">
        <v>0</v>
      </c>
      <c r="N39" s="97"/>
    </row>
    <row r="40" ht="21.95" customHeight="1">
      <c r="A40" s="152">
        <v>1986</v>
      </c>
      <c r="B40" s="99">
        <v>44</v>
      </c>
      <c r="C40" s="83">
        <v>1557.6</v>
      </c>
      <c r="D40" s="87">
        <v>35.4</v>
      </c>
      <c r="E40" s="40"/>
      <c r="F40" s="153">
        <v>1986</v>
      </c>
      <c r="G40" s="99">
        <v>17</v>
      </c>
      <c r="H40" s="83">
        <v>632.1</v>
      </c>
      <c r="I40" s="87">
        <v>37.1823529411765</v>
      </c>
      <c r="J40" s="40"/>
      <c r="K40" s="153">
        <v>1986</v>
      </c>
      <c r="L40" s="99">
        <v>1</v>
      </c>
      <c r="M40" s="83">
        <v>41.5</v>
      </c>
      <c r="N40" s="97">
        <v>41.5</v>
      </c>
    </row>
    <row r="41" ht="21.95" customHeight="1">
      <c r="A41" s="152">
        <v>1987</v>
      </c>
      <c r="B41" s="99">
        <v>39</v>
      </c>
      <c r="C41" s="83">
        <v>1392.4</v>
      </c>
      <c r="D41" s="87">
        <v>35.7025641025641</v>
      </c>
      <c r="E41" s="40"/>
      <c r="F41" s="153">
        <v>1987</v>
      </c>
      <c r="G41" s="99">
        <v>19</v>
      </c>
      <c r="H41" s="83">
        <v>705.8</v>
      </c>
      <c r="I41" s="87">
        <v>37.1473684210526</v>
      </c>
      <c r="J41" s="40"/>
      <c r="K41" s="153">
        <v>1987</v>
      </c>
      <c r="L41" s="99">
        <v>2</v>
      </c>
      <c r="M41" s="83">
        <v>79.3</v>
      </c>
      <c r="N41" s="97">
        <v>39.65</v>
      </c>
    </row>
    <row r="42" ht="21.95" customHeight="1">
      <c r="A42" s="152">
        <v>1988</v>
      </c>
      <c r="B42" s="99">
        <v>40</v>
      </c>
      <c r="C42" s="83">
        <v>1419.6</v>
      </c>
      <c r="D42" s="87">
        <v>35.49</v>
      </c>
      <c r="E42" s="40"/>
      <c r="F42" s="153">
        <v>1988</v>
      </c>
      <c r="G42" s="99">
        <v>18</v>
      </c>
      <c r="H42" s="83">
        <v>661</v>
      </c>
      <c r="I42" s="87">
        <v>36.7222222222222</v>
      </c>
      <c r="J42" s="40"/>
      <c r="K42" s="153">
        <v>1988</v>
      </c>
      <c r="L42" s="99">
        <v>2</v>
      </c>
      <c r="M42" s="83">
        <v>78</v>
      </c>
      <c r="N42" s="97">
        <v>39</v>
      </c>
    </row>
    <row r="43" ht="21.95" customHeight="1">
      <c r="A43" s="152">
        <v>1989</v>
      </c>
      <c r="B43" s="99">
        <v>22</v>
      </c>
      <c r="C43" s="83">
        <v>762.9</v>
      </c>
      <c r="D43" s="87">
        <v>34.6772727272727</v>
      </c>
      <c r="E43" s="40"/>
      <c r="F43" s="153">
        <v>1989</v>
      </c>
      <c r="G43" s="99">
        <v>6</v>
      </c>
      <c r="H43" s="83">
        <v>215.8</v>
      </c>
      <c r="I43" s="87">
        <v>35.9666666666667</v>
      </c>
      <c r="J43" s="40"/>
      <c r="K43" s="153">
        <v>1989</v>
      </c>
      <c r="L43" s="99">
        <v>0</v>
      </c>
      <c r="M43" s="83">
        <v>0</v>
      </c>
      <c r="N43" s="97"/>
    </row>
    <row r="44" ht="21.95" customHeight="1">
      <c r="A44" s="152">
        <v>1990</v>
      </c>
      <c r="B44" s="99">
        <v>46</v>
      </c>
      <c r="C44" s="83">
        <v>1679.7</v>
      </c>
      <c r="D44" s="87">
        <v>36.5152173913043</v>
      </c>
      <c r="E44" s="40"/>
      <c r="F44" s="153">
        <v>1990</v>
      </c>
      <c r="G44" s="99">
        <v>26</v>
      </c>
      <c r="H44" s="83">
        <v>995.6</v>
      </c>
      <c r="I44" s="87">
        <v>38.2923076923077</v>
      </c>
      <c r="J44" s="40"/>
      <c r="K44" s="153">
        <v>1990</v>
      </c>
      <c r="L44" s="99">
        <v>11</v>
      </c>
      <c r="M44" s="83">
        <v>439.9</v>
      </c>
      <c r="N44" s="97">
        <v>39.9909090909091</v>
      </c>
    </row>
    <row r="45" ht="21.95" customHeight="1">
      <c r="A45" s="152">
        <v>1991</v>
      </c>
      <c r="B45" s="99">
        <v>23</v>
      </c>
      <c r="C45" s="83">
        <v>796.6</v>
      </c>
      <c r="D45" s="87">
        <v>34.6347826086957</v>
      </c>
      <c r="E45" s="40"/>
      <c r="F45" s="153">
        <v>1991</v>
      </c>
      <c r="G45" s="99">
        <v>3</v>
      </c>
      <c r="H45" s="83">
        <v>109.6</v>
      </c>
      <c r="I45" s="87">
        <v>36.5333333333333</v>
      </c>
      <c r="J45" s="40"/>
      <c r="K45" s="153">
        <v>1991</v>
      </c>
      <c r="L45" s="99">
        <v>0</v>
      </c>
      <c r="M45" s="83">
        <v>0</v>
      </c>
      <c r="N45" s="97"/>
    </row>
    <row r="46" ht="21.95" customHeight="1">
      <c r="A46" s="152">
        <v>1992</v>
      </c>
      <c r="B46" s="99">
        <v>12</v>
      </c>
      <c r="C46" s="83">
        <v>421.9</v>
      </c>
      <c r="D46" s="87">
        <v>35.1583333333333</v>
      </c>
      <c r="E46" s="40"/>
      <c r="F46" s="153">
        <v>1992</v>
      </c>
      <c r="G46" s="99">
        <v>3</v>
      </c>
      <c r="H46" s="83">
        <v>111.9</v>
      </c>
      <c r="I46" s="87">
        <v>37.3</v>
      </c>
      <c r="J46" s="40"/>
      <c r="K46" s="153">
        <v>1992</v>
      </c>
      <c r="L46" s="99">
        <v>0</v>
      </c>
      <c r="M46" s="83">
        <v>0</v>
      </c>
      <c r="N46" s="97"/>
    </row>
    <row r="47" ht="21.95" customHeight="1">
      <c r="A47" s="152">
        <v>1993</v>
      </c>
      <c r="B47" s="99">
        <v>40</v>
      </c>
      <c r="C47" s="83">
        <v>1429.4</v>
      </c>
      <c r="D47" s="87">
        <v>35.735</v>
      </c>
      <c r="E47" s="40"/>
      <c r="F47" s="153">
        <v>1993</v>
      </c>
      <c r="G47" s="99">
        <v>20</v>
      </c>
      <c r="H47" s="83">
        <v>740.5</v>
      </c>
      <c r="I47" s="87">
        <v>37.025</v>
      </c>
      <c r="J47" s="40"/>
      <c r="K47" s="153">
        <v>1993</v>
      </c>
      <c r="L47" s="99">
        <v>1</v>
      </c>
      <c r="M47" s="83">
        <v>39.8</v>
      </c>
      <c r="N47" s="97">
        <v>39.8</v>
      </c>
    </row>
    <row r="48" ht="21.95" customHeight="1">
      <c r="A48" s="152">
        <v>1994</v>
      </c>
      <c r="B48" s="99">
        <v>43</v>
      </c>
      <c r="C48" s="83">
        <v>1561.3</v>
      </c>
      <c r="D48" s="87">
        <v>36.3093023255814</v>
      </c>
      <c r="E48" s="40"/>
      <c r="F48" s="153">
        <v>1994</v>
      </c>
      <c r="G48" s="99">
        <v>28</v>
      </c>
      <c r="H48" s="83">
        <v>1044.2</v>
      </c>
      <c r="I48" s="87">
        <v>37.2928571428571</v>
      </c>
      <c r="J48" s="40"/>
      <c r="K48" s="153">
        <v>1994</v>
      </c>
      <c r="L48" s="99">
        <v>5</v>
      </c>
      <c r="M48" s="83">
        <v>200</v>
      </c>
      <c r="N48" s="97">
        <v>40</v>
      </c>
    </row>
    <row r="49" ht="21.95" customHeight="1">
      <c r="A49" s="152">
        <v>1995</v>
      </c>
      <c r="B49" s="99">
        <v>20</v>
      </c>
      <c r="C49" s="83">
        <v>701.2</v>
      </c>
      <c r="D49" s="87">
        <v>35.06</v>
      </c>
      <c r="E49" s="40"/>
      <c r="F49" s="153">
        <v>1995</v>
      </c>
      <c r="G49" s="99">
        <v>8</v>
      </c>
      <c r="H49" s="83">
        <v>290</v>
      </c>
      <c r="I49" s="87">
        <v>36.25</v>
      </c>
      <c r="J49" s="40"/>
      <c r="K49" s="153">
        <v>1995</v>
      </c>
      <c r="L49" s="99">
        <v>0</v>
      </c>
      <c r="M49" s="83">
        <v>0</v>
      </c>
      <c r="N49" s="97"/>
    </row>
    <row r="50" ht="21.95" customHeight="1">
      <c r="A50" s="152">
        <v>1996</v>
      </c>
      <c r="B50" s="99">
        <v>18</v>
      </c>
      <c r="C50" s="83">
        <v>640.5</v>
      </c>
      <c r="D50" s="87">
        <v>35.5833333333333</v>
      </c>
      <c r="E50" s="40"/>
      <c r="F50" s="153">
        <v>1996</v>
      </c>
      <c r="G50" s="99">
        <v>8</v>
      </c>
      <c r="H50" s="83">
        <v>296.3</v>
      </c>
      <c r="I50" s="87">
        <v>37.0375</v>
      </c>
      <c r="J50" s="40"/>
      <c r="K50" s="153">
        <v>1996</v>
      </c>
      <c r="L50" s="99">
        <v>0</v>
      </c>
      <c r="M50" s="83">
        <v>0</v>
      </c>
      <c r="N50" s="97"/>
    </row>
    <row r="51" ht="21.95" customHeight="1">
      <c r="A51" s="152">
        <v>1997</v>
      </c>
      <c r="B51" s="99">
        <v>26</v>
      </c>
      <c r="C51" s="83">
        <v>933.9</v>
      </c>
      <c r="D51" s="87">
        <v>35.9192307692308</v>
      </c>
      <c r="E51" s="40"/>
      <c r="F51" s="153">
        <v>1997</v>
      </c>
      <c r="G51" s="99">
        <v>14</v>
      </c>
      <c r="H51" s="83">
        <v>518.8</v>
      </c>
      <c r="I51" s="87">
        <v>37.0571428571429</v>
      </c>
      <c r="J51" s="40"/>
      <c r="K51" s="153">
        <v>1997</v>
      </c>
      <c r="L51" s="99">
        <v>3</v>
      </c>
      <c r="M51" s="83">
        <v>118.4</v>
      </c>
      <c r="N51" s="97">
        <v>39.4666666666667</v>
      </c>
    </row>
    <row r="52" ht="21.95" customHeight="1">
      <c r="A52" s="152">
        <v>1998</v>
      </c>
      <c r="B52" s="99">
        <v>59</v>
      </c>
      <c r="C52" s="83">
        <v>2090</v>
      </c>
      <c r="D52" s="87">
        <v>35.4237288135593</v>
      </c>
      <c r="E52" s="40"/>
      <c r="F52" s="153">
        <v>1998</v>
      </c>
      <c r="G52" s="99">
        <v>22</v>
      </c>
      <c r="H52" s="83">
        <v>816.7</v>
      </c>
      <c r="I52" s="87">
        <v>37.1227272727273</v>
      </c>
      <c r="J52" s="40"/>
      <c r="K52" s="153">
        <v>1998</v>
      </c>
      <c r="L52" s="99">
        <v>4</v>
      </c>
      <c r="M52" s="83">
        <v>158.4</v>
      </c>
      <c r="N52" s="97">
        <v>39.6</v>
      </c>
    </row>
    <row r="53" ht="21.95" customHeight="1">
      <c r="A53" s="152">
        <v>1999</v>
      </c>
      <c r="B53" s="99">
        <v>23</v>
      </c>
      <c r="C53" s="83">
        <v>799.6</v>
      </c>
      <c r="D53" s="87">
        <v>34.7652173913043</v>
      </c>
      <c r="E53" s="40"/>
      <c r="F53" s="153">
        <v>1999</v>
      </c>
      <c r="G53" s="99">
        <v>6</v>
      </c>
      <c r="H53" s="83">
        <v>217.4</v>
      </c>
      <c r="I53" s="87">
        <v>36.2333333333333</v>
      </c>
      <c r="J53" s="40"/>
      <c r="K53" s="153">
        <v>1999</v>
      </c>
      <c r="L53" s="99">
        <v>0</v>
      </c>
      <c r="M53" s="83">
        <v>0</v>
      </c>
      <c r="N53" s="97"/>
    </row>
    <row r="54" ht="21.95" customHeight="1">
      <c r="A54" s="152">
        <v>2000</v>
      </c>
      <c r="B54" s="99">
        <v>18</v>
      </c>
      <c r="C54" s="83">
        <v>632.4</v>
      </c>
      <c r="D54" s="87">
        <v>35.1333333333333</v>
      </c>
      <c r="E54" s="40"/>
      <c r="F54" s="153">
        <v>2000</v>
      </c>
      <c r="G54" s="99">
        <v>4</v>
      </c>
      <c r="H54" s="83">
        <v>151.7</v>
      </c>
      <c r="I54" s="87">
        <v>37.925</v>
      </c>
      <c r="J54" s="40"/>
      <c r="K54" s="153">
        <v>2000</v>
      </c>
      <c r="L54" s="99">
        <v>2</v>
      </c>
      <c r="M54" s="83">
        <v>79.90000000000001</v>
      </c>
      <c r="N54" s="97">
        <v>39.95</v>
      </c>
    </row>
    <row r="55" ht="21.95" customHeight="1">
      <c r="A55" s="152">
        <v>2001</v>
      </c>
      <c r="B55" s="99">
        <v>38</v>
      </c>
      <c r="C55" s="83">
        <v>1367.1</v>
      </c>
      <c r="D55" s="87">
        <v>35.9763157894737</v>
      </c>
      <c r="E55" s="40"/>
      <c r="F55" s="153">
        <v>2001</v>
      </c>
      <c r="G55" s="99">
        <v>20</v>
      </c>
      <c r="H55" s="83">
        <v>747.9</v>
      </c>
      <c r="I55" s="87">
        <v>37.395</v>
      </c>
      <c r="J55" s="40"/>
      <c r="K55" s="153">
        <v>2001</v>
      </c>
      <c r="L55" s="99">
        <v>3</v>
      </c>
      <c r="M55" s="83">
        <v>119.8</v>
      </c>
      <c r="N55" s="97">
        <v>39.9333333333333</v>
      </c>
    </row>
    <row r="56" ht="21.95" customHeight="1">
      <c r="A56" s="152">
        <v>2002</v>
      </c>
      <c r="B56" s="99">
        <v>56</v>
      </c>
      <c r="C56" s="83">
        <v>2001.4</v>
      </c>
      <c r="D56" s="87">
        <v>35.7392857142857</v>
      </c>
      <c r="E56" s="40"/>
      <c r="F56" s="153">
        <v>2002</v>
      </c>
      <c r="G56" s="99">
        <v>29</v>
      </c>
      <c r="H56" s="83">
        <v>1073</v>
      </c>
      <c r="I56" s="87">
        <v>37</v>
      </c>
      <c r="J56" s="40"/>
      <c r="K56" s="153">
        <v>2002</v>
      </c>
      <c r="L56" s="99">
        <v>1</v>
      </c>
      <c r="M56" s="83">
        <v>39.3</v>
      </c>
      <c r="N56" s="97">
        <v>39.3</v>
      </c>
    </row>
    <row r="57" ht="21.95" customHeight="1">
      <c r="A57" s="152">
        <v>2003</v>
      </c>
      <c r="B57" s="99">
        <v>45</v>
      </c>
      <c r="C57" s="83">
        <v>1640.2</v>
      </c>
      <c r="D57" s="87">
        <v>36.4488888888889</v>
      </c>
      <c r="E57" s="40"/>
      <c r="F57" s="153">
        <v>2003</v>
      </c>
      <c r="G57" s="99">
        <v>29</v>
      </c>
      <c r="H57" s="83">
        <v>1092.3</v>
      </c>
      <c r="I57" s="87">
        <v>37.6655172413793</v>
      </c>
      <c r="J57" s="40"/>
      <c r="K57" s="153">
        <v>2003</v>
      </c>
      <c r="L57" s="99">
        <v>8</v>
      </c>
      <c r="M57" s="83">
        <v>320.6</v>
      </c>
      <c r="N57" s="97">
        <v>40.075</v>
      </c>
    </row>
    <row r="58" ht="21.95" customHeight="1">
      <c r="A58" s="152">
        <v>2004</v>
      </c>
      <c r="B58" s="99">
        <v>36</v>
      </c>
      <c r="C58" s="83">
        <v>1343</v>
      </c>
      <c r="D58" s="87">
        <v>37.3055555555556</v>
      </c>
      <c r="E58" s="40"/>
      <c r="F58" s="153">
        <v>2004</v>
      </c>
      <c r="G58" s="99">
        <v>24</v>
      </c>
      <c r="H58" s="83">
        <v>931.1</v>
      </c>
      <c r="I58" s="87">
        <v>38.7958333333333</v>
      </c>
      <c r="J58" s="40"/>
      <c r="K58" s="153">
        <v>2004</v>
      </c>
      <c r="L58" s="99">
        <v>13</v>
      </c>
      <c r="M58" s="83">
        <v>521.1</v>
      </c>
      <c r="N58" s="97">
        <v>40.0846153846154</v>
      </c>
    </row>
    <row r="59" ht="21.95" customHeight="1">
      <c r="A59" s="152">
        <v>2005</v>
      </c>
      <c r="B59" s="99">
        <v>47</v>
      </c>
      <c r="C59" s="83">
        <v>1690.6</v>
      </c>
      <c r="D59" s="87">
        <v>35.9702127659574</v>
      </c>
      <c r="E59" s="40"/>
      <c r="F59" s="153">
        <v>2005</v>
      </c>
      <c r="G59" s="99">
        <v>21</v>
      </c>
      <c r="H59" s="83">
        <v>793.7</v>
      </c>
      <c r="I59" s="87">
        <v>37.7952380952381</v>
      </c>
      <c r="J59" s="40"/>
      <c r="K59" s="153">
        <v>2005</v>
      </c>
      <c r="L59" s="99">
        <v>6</v>
      </c>
      <c r="M59" s="83">
        <v>238.3</v>
      </c>
      <c r="N59" s="97">
        <v>39.7166666666667</v>
      </c>
    </row>
    <row r="60" ht="21.95" customHeight="1">
      <c r="A60" s="152">
        <v>2006</v>
      </c>
      <c r="B60" s="99">
        <v>70</v>
      </c>
      <c r="C60" s="83">
        <v>2515.6</v>
      </c>
      <c r="D60" s="87">
        <v>35.9371428571429</v>
      </c>
      <c r="E60" s="40"/>
      <c r="F60" s="153">
        <v>2006</v>
      </c>
      <c r="G60" s="99">
        <v>34</v>
      </c>
      <c r="H60" s="83">
        <v>1272</v>
      </c>
      <c r="I60" s="87">
        <v>37.4117647058824</v>
      </c>
      <c r="J60" s="40"/>
      <c r="K60" s="153">
        <v>2006</v>
      </c>
      <c r="L60" s="99">
        <v>7</v>
      </c>
      <c r="M60" s="83">
        <v>282.4</v>
      </c>
      <c r="N60" s="97">
        <v>40.3428571428571</v>
      </c>
    </row>
    <row r="61" ht="21.95" customHeight="1">
      <c r="A61" s="152">
        <v>2007</v>
      </c>
      <c r="B61" s="99">
        <v>36</v>
      </c>
      <c r="C61" s="83">
        <v>1296.7</v>
      </c>
      <c r="D61" s="87">
        <v>36.0194444444444</v>
      </c>
      <c r="E61" s="40"/>
      <c r="F61" s="153">
        <v>2007</v>
      </c>
      <c r="G61" s="99">
        <v>21</v>
      </c>
      <c r="H61" s="83">
        <v>778</v>
      </c>
      <c r="I61" s="87">
        <v>37.047619047619</v>
      </c>
      <c r="J61" s="40"/>
      <c r="K61" s="153">
        <v>2007</v>
      </c>
      <c r="L61" s="99">
        <v>2</v>
      </c>
      <c r="M61" s="83">
        <v>79.8</v>
      </c>
      <c r="N61" s="97">
        <v>39.9</v>
      </c>
    </row>
    <row r="62" ht="21.95" customHeight="1">
      <c r="A62" s="152">
        <v>2008</v>
      </c>
      <c r="B62" s="99">
        <v>12</v>
      </c>
      <c r="C62" s="83">
        <v>415.9</v>
      </c>
      <c r="D62" s="87">
        <v>34.6583333333333</v>
      </c>
      <c r="E62" s="40"/>
      <c r="F62" s="153">
        <v>2008</v>
      </c>
      <c r="G62" s="99">
        <v>2</v>
      </c>
      <c r="H62" s="83">
        <v>71.59999999999999</v>
      </c>
      <c r="I62" s="87">
        <v>35.8</v>
      </c>
      <c r="J62" s="40"/>
      <c r="K62" s="153">
        <v>2008</v>
      </c>
      <c r="L62" s="99">
        <v>0</v>
      </c>
      <c r="M62" s="83">
        <v>0</v>
      </c>
      <c r="N62" s="97"/>
    </row>
    <row r="63" ht="21.95" customHeight="1">
      <c r="A63" s="152">
        <v>2009</v>
      </c>
      <c r="B63" s="99">
        <v>59</v>
      </c>
      <c r="C63" s="83">
        <v>2146.2</v>
      </c>
      <c r="D63" s="87">
        <v>36.3762711864407</v>
      </c>
      <c r="E63" s="40"/>
      <c r="F63" s="153">
        <v>2009</v>
      </c>
      <c r="G63" s="99">
        <v>34</v>
      </c>
      <c r="H63" s="83">
        <v>1284.5</v>
      </c>
      <c r="I63" s="87">
        <v>37.7794117647059</v>
      </c>
      <c r="J63" s="40"/>
      <c r="K63" s="153">
        <v>2009</v>
      </c>
      <c r="L63" s="99">
        <v>12</v>
      </c>
      <c r="M63" s="83">
        <v>480</v>
      </c>
      <c r="N63" s="97">
        <v>40</v>
      </c>
    </row>
    <row r="64" ht="21.95" customHeight="1">
      <c r="A64" s="152">
        <v>2010</v>
      </c>
      <c r="B64" s="99">
        <v>17</v>
      </c>
      <c r="C64" s="83">
        <v>607</v>
      </c>
      <c r="D64" s="87">
        <v>35.7058823529412</v>
      </c>
      <c r="E64" s="40"/>
      <c r="F64" s="153">
        <v>2010</v>
      </c>
      <c r="G64" s="99">
        <v>11</v>
      </c>
      <c r="H64" s="83">
        <v>401.5</v>
      </c>
      <c r="I64" s="87">
        <v>36.5</v>
      </c>
      <c r="J64" s="40"/>
      <c r="K64" s="153">
        <v>2010</v>
      </c>
      <c r="L64" s="99">
        <v>0</v>
      </c>
      <c r="M64" s="83">
        <v>0</v>
      </c>
      <c r="N64" s="97"/>
    </row>
    <row r="65" ht="21.95" customHeight="1">
      <c r="A65" s="152">
        <v>2011</v>
      </c>
      <c r="B65" s="99">
        <v>28</v>
      </c>
      <c r="C65" s="83">
        <v>1008.8</v>
      </c>
      <c r="D65" s="87">
        <v>36.0285714285714</v>
      </c>
      <c r="E65" s="40"/>
      <c r="F65" s="153">
        <v>2011</v>
      </c>
      <c r="G65" s="99">
        <v>16</v>
      </c>
      <c r="H65" s="83">
        <v>597.1</v>
      </c>
      <c r="I65" s="87">
        <v>37.31875</v>
      </c>
      <c r="J65" s="40"/>
      <c r="K65" s="153">
        <v>2011</v>
      </c>
      <c r="L65" s="99">
        <v>2</v>
      </c>
      <c r="M65" s="83">
        <v>80.2</v>
      </c>
      <c r="N65" s="97">
        <v>40.1</v>
      </c>
    </row>
    <row r="66" ht="21.95" customHeight="1">
      <c r="A66" s="152">
        <v>2012</v>
      </c>
      <c r="B66" s="99">
        <v>33</v>
      </c>
      <c r="C66" s="83">
        <v>1180.2</v>
      </c>
      <c r="D66" s="87">
        <v>35.7636363636364</v>
      </c>
      <c r="E66" s="40"/>
      <c r="F66" s="153">
        <v>2012</v>
      </c>
      <c r="G66" s="99">
        <v>14</v>
      </c>
      <c r="H66" s="83">
        <v>522.6</v>
      </c>
      <c r="I66" s="87">
        <v>37.3285714285714</v>
      </c>
      <c r="J66" s="40"/>
      <c r="K66" s="153">
        <v>2012</v>
      </c>
      <c r="L66" s="99">
        <v>3</v>
      </c>
      <c r="M66" s="83">
        <v>119.2</v>
      </c>
      <c r="N66" s="97">
        <v>39.7333333333333</v>
      </c>
    </row>
    <row r="67" ht="21.95" customHeight="1">
      <c r="A67" s="152">
        <v>2013</v>
      </c>
      <c r="B67" s="99">
        <v>48</v>
      </c>
      <c r="C67" s="83">
        <v>1745.9</v>
      </c>
      <c r="D67" s="87">
        <v>36.3729166666667</v>
      </c>
      <c r="E67" s="40"/>
      <c r="F67" s="153">
        <v>2013</v>
      </c>
      <c r="G67" s="99">
        <v>24</v>
      </c>
      <c r="H67" s="83">
        <v>913.3</v>
      </c>
      <c r="I67" s="87">
        <v>38.0541666666667</v>
      </c>
      <c r="J67" s="40"/>
      <c r="K67" s="153">
        <v>2013</v>
      </c>
      <c r="L67" s="99">
        <v>6</v>
      </c>
      <c r="M67" s="83">
        <v>248.4</v>
      </c>
      <c r="N67" s="97">
        <v>41.4</v>
      </c>
    </row>
    <row r="68" ht="21.95" customHeight="1">
      <c r="A68" s="152">
        <v>2014</v>
      </c>
      <c r="B68" s="99">
        <v>62</v>
      </c>
      <c r="C68" s="83">
        <v>2281.3</v>
      </c>
      <c r="D68" s="87">
        <v>36.7951612903226</v>
      </c>
      <c r="E68" s="40"/>
      <c r="F68" s="153">
        <v>2014</v>
      </c>
      <c r="G68" s="99">
        <v>40</v>
      </c>
      <c r="H68" s="83">
        <v>1522.7</v>
      </c>
      <c r="I68" s="87">
        <v>38.0675</v>
      </c>
      <c r="J68" s="40"/>
      <c r="K68" s="153">
        <v>2014</v>
      </c>
      <c r="L68" s="99">
        <v>12</v>
      </c>
      <c r="M68" s="83">
        <v>486.3</v>
      </c>
      <c r="N68" s="97">
        <v>40.525</v>
      </c>
    </row>
    <row r="69" ht="21.95" customHeight="1">
      <c r="A69" s="152">
        <v>2015</v>
      </c>
      <c r="B69" s="99">
        <v>50</v>
      </c>
      <c r="C69" s="83">
        <v>1771.6</v>
      </c>
      <c r="D69" s="87">
        <v>35.432</v>
      </c>
      <c r="E69" s="40"/>
      <c r="F69" s="153">
        <v>2015</v>
      </c>
      <c r="G69" s="99">
        <v>23</v>
      </c>
      <c r="H69" s="83">
        <v>845.9</v>
      </c>
      <c r="I69" s="87">
        <v>36.7782608695652</v>
      </c>
      <c r="J69" s="40"/>
      <c r="K69" s="153">
        <v>2015</v>
      </c>
      <c r="L69" s="99">
        <v>3</v>
      </c>
      <c r="M69" s="83">
        <v>120.5</v>
      </c>
      <c r="N69" s="97">
        <v>40.1666666666667</v>
      </c>
    </row>
    <row r="70" ht="21.95" customHeight="1">
      <c r="A70" s="152">
        <v>2016</v>
      </c>
      <c r="B70" s="99">
        <v>64</v>
      </c>
      <c r="C70" s="83">
        <v>2297.2</v>
      </c>
      <c r="D70" s="87">
        <v>35.89375</v>
      </c>
      <c r="E70" s="40"/>
      <c r="F70" s="153">
        <v>2016</v>
      </c>
      <c r="G70" s="99">
        <v>27</v>
      </c>
      <c r="H70" s="83">
        <v>1022.1</v>
      </c>
      <c r="I70" s="87">
        <v>37.8555555555556</v>
      </c>
      <c r="J70" s="40"/>
      <c r="K70" s="153">
        <v>2016</v>
      </c>
      <c r="L70" s="99">
        <v>9</v>
      </c>
      <c r="M70" s="83">
        <v>356.7</v>
      </c>
      <c r="N70" s="97">
        <v>39.6333333333333</v>
      </c>
    </row>
    <row r="71" ht="21.95" customHeight="1">
      <c r="A71" s="152">
        <v>2017</v>
      </c>
      <c r="B71" s="99">
        <v>65</v>
      </c>
      <c r="C71" s="83">
        <v>2412.8</v>
      </c>
      <c r="D71" s="87">
        <v>37.12</v>
      </c>
      <c r="E71" s="40"/>
      <c r="F71" s="153">
        <v>2017</v>
      </c>
      <c r="G71" s="99">
        <v>46</v>
      </c>
      <c r="H71" s="83">
        <v>1757.7</v>
      </c>
      <c r="I71" s="87">
        <v>38.2108695652174</v>
      </c>
      <c r="J71" s="40"/>
      <c r="K71" s="153">
        <v>2017</v>
      </c>
      <c r="L71" s="99">
        <v>16</v>
      </c>
      <c r="M71" s="83">
        <v>651.6</v>
      </c>
      <c r="N71" s="97">
        <v>40.725</v>
      </c>
    </row>
    <row r="72" ht="21.95" customHeight="1">
      <c r="A72" s="152">
        <v>2018</v>
      </c>
      <c r="B72" s="99">
        <v>71</v>
      </c>
      <c r="C72" s="83">
        <v>2608.1</v>
      </c>
      <c r="D72" s="87">
        <v>36.7338028169014</v>
      </c>
      <c r="E72" s="40"/>
      <c r="F72" s="153">
        <v>2018</v>
      </c>
      <c r="G72" s="99">
        <v>50</v>
      </c>
      <c r="H72" s="83">
        <v>1880.5</v>
      </c>
      <c r="I72" s="87">
        <v>37.61</v>
      </c>
      <c r="J72" s="40"/>
      <c r="K72" s="153">
        <v>2018</v>
      </c>
      <c r="L72" s="99">
        <v>13</v>
      </c>
      <c r="M72" s="83">
        <v>515.3</v>
      </c>
      <c r="N72" s="97">
        <v>39.6384615384615</v>
      </c>
    </row>
    <row r="73" ht="21.95" customHeight="1">
      <c r="A73" s="152">
        <v>2019</v>
      </c>
      <c r="B73" s="99">
        <v>101</v>
      </c>
      <c r="C73" s="83">
        <v>3761.3</v>
      </c>
      <c r="D73" s="87">
        <v>37.2405940594059</v>
      </c>
      <c r="E73" s="40"/>
      <c r="F73" s="153">
        <v>2019</v>
      </c>
      <c r="G73" s="99">
        <v>78</v>
      </c>
      <c r="H73" s="83">
        <v>2964.3</v>
      </c>
      <c r="I73" s="87">
        <v>38.0038461538462</v>
      </c>
      <c r="J73" s="40"/>
      <c r="K73" s="153">
        <v>2019</v>
      </c>
      <c r="L73" s="99">
        <v>21</v>
      </c>
      <c r="M73" s="83">
        <v>850.3</v>
      </c>
      <c r="N73" s="97">
        <v>40.4904761904762</v>
      </c>
    </row>
    <row r="74" ht="21.95" customHeight="1">
      <c r="A74" s="152">
        <v>2020</v>
      </c>
      <c r="B74" s="99">
        <v>59</v>
      </c>
      <c r="C74" s="83">
        <v>2215.1</v>
      </c>
      <c r="D74" s="87">
        <v>37.5440677966102</v>
      </c>
      <c r="E74" s="40"/>
      <c r="F74" s="153">
        <v>2020</v>
      </c>
      <c r="G74" s="99">
        <v>42</v>
      </c>
      <c r="H74" s="83">
        <v>1630.3</v>
      </c>
      <c r="I74" s="87">
        <v>38.8166666666667</v>
      </c>
      <c r="J74" s="40"/>
      <c r="K74" s="153">
        <v>2020</v>
      </c>
      <c r="L74" s="99">
        <v>20</v>
      </c>
      <c r="M74" s="83">
        <v>816.2</v>
      </c>
      <c r="N74" s="97">
        <v>40.81</v>
      </c>
    </row>
    <row r="75" ht="21.95" customHeight="1">
      <c r="A75" s="152">
        <v>2021</v>
      </c>
      <c r="B75" s="99">
        <v>19</v>
      </c>
      <c r="C75" s="83">
        <v>667.9</v>
      </c>
      <c r="D75" s="87">
        <v>35.1526315789474</v>
      </c>
      <c r="E75" s="40"/>
      <c r="F75" s="153">
        <v>2021</v>
      </c>
      <c r="G75" s="99">
        <v>8</v>
      </c>
      <c r="H75" s="83">
        <v>290.5</v>
      </c>
      <c r="I75" s="87">
        <v>36.3125</v>
      </c>
      <c r="J75" s="40"/>
      <c r="K75" s="153">
        <v>2021</v>
      </c>
      <c r="L75" s="99">
        <v>0</v>
      </c>
      <c r="M75" s="83">
        <v>0</v>
      </c>
      <c r="N75" s="97"/>
    </row>
    <row r="76" ht="21.95" customHeight="1">
      <c r="A76" s="152">
        <v>2022</v>
      </c>
      <c r="B76" s="99">
        <v>36</v>
      </c>
      <c r="C76" s="83">
        <v>1263.9</v>
      </c>
      <c r="D76" s="87">
        <v>35.1083333333333</v>
      </c>
      <c r="E76" s="40"/>
      <c r="F76" s="153">
        <v>2022</v>
      </c>
      <c r="G76" s="99">
        <v>12</v>
      </c>
      <c r="H76" s="83">
        <v>438.9</v>
      </c>
      <c r="I76" s="87">
        <v>36.575</v>
      </c>
      <c r="J76" s="40"/>
      <c r="K76" s="153">
        <v>2022</v>
      </c>
      <c r="L76" s="99">
        <v>0</v>
      </c>
      <c r="M76" s="83">
        <v>0</v>
      </c>
      <c r="N76" s="97"/>
    </row>
    <row r="77" ht="21.95" customHeight="1">
      <c r="A77" s="86"/>
      <c r="B77" s="84"/>
      <c r="C77" s="83"/>
      <c r="D77" s="87"/>
      <c r="E77" s="40"/>
      <c r="F77" s="88"/>
      <c r="G77" s="84"/>
      <c r="H77" s="83"/>
      <c r="I77" s="87"/>
      <c r="J77" s="40"/>
      <c r="K77" s="88"/>
      <c r="L77" s="84"/>
      <c r="M77" s="83"/>
      <c r="N77" s="97"/>
    </row>
    <row r="78" ht="21.95" customHeight="1">
      <c r="A78" s="86"/>
      <c r="B78" s="84"/>
      <c r="C78" s="83"/>
      <c r="D78" s="87"/>
      <c r="E78" s="40"/>
      <c r="F78" s="88"/>
      <c r="G78" s="84"/>
      <c r="H78" s="83"/>
      <c r="I78" s="87"/>
      <c r="J78" s="40"/>
      <c r="K78" s="88"/>
      <c r="L78" s="84"/>
      <c r="M78" s="83"/>
      <c r="N78" s="97"/>
    </row>
    <row r="79" ht="21.95" customHeight="1">
      <c r="A79" s="86"/>
      <c r="B79" s="84"/>
      <c r="C79" s="83"/>
      <c r="D79" s="87"/>
      <c r="E79" s="40"/>
      <c r="F79" s="88"/>
      <c r="G79" s="84"/>
      <c r="H79" s="83"/>
      <c r="I79" s="87"/>
      <c r="J79" s="40"/>
      <c r="K79" s="88"/>
      <c r="L79" s="84"/>
      <c r="M79" s="83"/>
      <c r="N79" s="97"/>
    </row>
    <row r="80" ht="21.95" customHeight="1">
      <c r="A80" s="86"/>
      <c r="B80" s="84"/>
      <c r="C80" s="83"/>
      <c r="D80" s="87"/>
      <c r="E80" s="40"/>
      <c r="F80" s="88"/>
      <c r="G80" s="84"/>
      <c r="H80" s="83"/>
      <c r="I80" s="87"/>
      <c r="J80" s="40"/>
      <c r="K80" s="88"/>
      <c r="L80" s="84"/>
      <c r="M80" s="83"/>
      <c r="N80" s="97"/>
    </row>
    <row r="81" ht="21.95" customHeight="1">
      <c r="A81" s="86"/>
      <c r="B81" s="84"/>
      <c r="C81" s="83"/>
      <c r="D81" s="87"/>
      <c r="E81" s="40"/>
      <c r="F81" s="88"/>
      <c r="G81" s="84"/>
      <c r="H81" s="83"/>
      <c r="I81" s="87"/>
      <c r="J81" s="40"/>
      <c r="K81" s="88"/>
      <c r="L81" s="84"/>
      <c r="M81" s="83"/>
      <c r="N81" s="97"/>
    </row>
    <row r="82" ht="21.95" customHeight="1">
      <c r="A82" s="86"/>
      <c r="B82" s="84"/>
      <c r="C82" s="83"/>
      <c r="D82" s="87"/>
      <c r="E82" s="40"/>
      <c r="F82" s="88"/>
      <c r="G82" s="84"/>
      <c r="H82" s="83"/>
      <c r="I82" s="87"/>
      <c r="J82" s="40"/>
      <c r="K82" s="88"/>
      <c r="L82" s="84"/>
      <c r="M82" s="83"/>
      <c r="N82" s="97"/>
    </row>
    <row r="83" ht="21.95" customHeight="1">
      <c r="A83" s="86"/>
      <c r="B83" s="84"/>
      <c r="C83" s="83"/>
      <c r="D83" s="87"/>
      <c r="E83" s="40"/>
      <c r="F83" s="88"/>
      <c r="G83" s="84"/>
      <c r="H83" s="83"/>
      <c r="I83" s="87"/>
      <c r="J83" s="40"/>
      <c r="K83" s="88"/>
      <c r="L83" s="84"/>
      <c r="M83" s="83"/>
      <c r="N83" s="97"/>
    </row>
    <row r="84" ht="21.95" customHeight="1">
      <c r="A84" s="86"/>
      <c r="B84" s="84"/>
      <c r="C84" s="83"/>
      <c r="D84" s="87"/>
      <c r="E84" s="40"/>
      <c r="F84" s="88"/>
      <c r="G84" s="84"/>
      <c r="H84" s="83"/>
      <c r="I84" s="87"/>
      <c r="J84" s="40"/>
      <c r="K84" s="88"/>
      <c r="L84" s="84"/>
      <c r="M84" s="83"/>
      <c r="N84" s="97"/>
    </row>
    <row r="85" ht="21.95" customHeight="1">
      <c r="A85" s="86"/>
      <c r="B85" s="84"/>
      <c r="C85" s="83"/>
      <c r="D85" s="87"/>
      <c r="E85" s="40"/>
      <c r="F85" s="88"/>
      <c r="G85" s="84"/>
      <c r="H85" s="83"/>
      <c r="I85" s="87"/>
      <c r="J85" s="40"/>
      <c r="K85" s="88"/>
      <c r="L85" s="84"/>
      <c r="M85" s="83"/>
      <c r="N85" s="97"/>
    </row>
    <row r="86" ht="21.95" customHeight="1">
      <c r="A86" s="86"/>
      <c r="B86" s="84"/>
      <c r="C86" s="83"/>
      <c r="D86" s="87"/>
      <c r="E86" s="40"/>
      <c r="F86" s="88"/>
      <c r="G86" s="84"/>
      <c r="H86" s="83"/>
      <c r="I86" s="87"/>
      <c r="J86" s="40"/>
      <c r="K86" s="88"/>
      <c r="L86" s="84"/>
      <c r="M86" s="83"/>
      <c r="N86" s="97"/>
    </row>
    <row r="87" ht="21.95" customHeight="1">
      <c r="A87" s="86"/>
      <c r="B87" s="84"/>
      <c r="C87" s="83"/>
      <c r="D87" s="87"/>
      <c r="E87" s="40"/>
      <c r="F87" s="88"/>
      <c r="G87" s="84"/>
      <c r="H87" s="83"/>
      <c r="I87" s="87"/>
      <c r="J87" s="40"/>
      <c r="K87" s="88"/>
      <c r="L87" s="84"/>
      <c r="M87" s="83"/>
      <c r="N87" s="97"/>
    </row>
    <row r="88" ht="21.95" customHeight="1">
      <c r="A88" s="86"/>
      <c r="B88" s="84"/>
      <c r="C88" s="83"/>
      <c r="D88" s="87"/>
      <c r="E88" s="40"/>
      <c r="F88" s="88"/>
      <c r="G88" s="84"/>
      <c r="H88" s="83"/>
      <c r="I88" s="87"/>
      <c r="J88" s="40"/>
      <c r="K88" s="88"/>
      <c r="L88" s="84"/>
      <c r="M88" s="83"/>
      <c r="N88" s="97"/>
    </row>
    <row r="89" ht="21.95" customHeight="1">
      <c r="A89" s="86"/>
      <c r="B89" s="84"/>
      <c r="C89" s="83"/>
      <c r="D89" s="87"/>
      <c r="E89" s="40"/>
      <c r="F89" s="88"/>
      <c r="G89" s="84"/>
      <c r="H89" s="83"/>
      <c r="I89" s="87"/>
      <c r="J89" s="40"/>
      <c r="K89" s="88"/>
      <c r="L89" s="84"/>
      <c r="M89" s="83"/>
      <c r="N89" s="97"/>
    </row>
    <row r="90" ht="21.95" customHeight="1">
      <c r="A90" s="86"/>
      <c r="B90" s="84"/>
      <c r="C90" s="83"/>
      <c r="D90" s="87"/>
      <c r="E90" s="40"/>
      <c r="F90" s="88"/>
      <c r="G90" s="84"/>
      <c r="H90" s="83"/>
      <c r="I90" s="87"/>
      <c r="J90" s="40"/>
      <c r="K90" s="88"/>
      <c r="L90" s="84"/>
      <c r="M90" s="83"/>
      <c r="N90" s="97"/>
    </row>
    <row r="91" ht="21.95" customHeight="1">
      <c r="A91" s="86"/>
      <c r="B91" s="84"/>
      <c r="C91" s="83"/>
      <c r="D91" s="87"/>
      <c r="E91" s="40"/>
      <c r="F91" s="88"/>
      <c r="G91" s="84"/>
      <c r="H91" s="83"/>
      <c r="I91" s="87"/>
      <c r="J91" s="40"/>
      <c r="K91" s="88"/>
      <c r="L91" s="84"/>
      <c r="M91" s="83"/>
      <c r="N91" s="97"/>
    </row>
    <row r="92" ht="21.95" customHeight="1">
      <c r="A92" s="86"/>
      <c r="B92" s="84"/>
      <c r="C92" s="83"/>
      <c r="D92" s="87"/>
      <c r="E92" s="40"/>
      <c r="F92" s="88"/>
      <c r="G92" s="84"/>
      <c r="H92" s="83"/>
      <c r="I92" s="87"/>
      <c r="J92" s="40"/>
      <c r="K92" s="88"/>
      <c r="L92" s="84"/>
      <c r="M92" s="83"/>
      <c r="N92" s="97"/>
    </row>
    <row r="93" ht="21.95" customHeight="1">
      <c r="A93" s="86"/>
      <c r="B93" s="84"/>
      <c r="C93" s="83"/>
      <c r="D93" s="87"/>
      <c r="E93" s="40"/>
      <c r="F93" s="88"/>
      <c r="G93" s="84"/>
      <c r="H93" s="83"/>
      <c r="I93" s="87"/>
      <c r="J93" s="40"/>
      <c r="K93" s="88"/>
      <c r="L93" s="84"/>
      <c r="M93" s="83"/>
      <c r="N93" s="97"/>
    </row>
    <row r="94" ht="21.95" customHeight="1">
      <c r="A94" s="86"/>
      <c r="B94" s="84"/>
      <c r="C94" s="83"/>
      <c r="D94" s="87"/>
      <c r="E94" s="40"/>
      <c r="F94" s="88"/>
      <c r="G94" s="84"/>
      <c r="H94" s="83"/>
      <c r="I94" s="87"/>
      <c r="J94" s="40"/>
      <c r="K94" s="88"/>
      <c r="L94" s="84"/>
      <c r="M94" s="83"/>
      <c r="N94" s="97"/>
    </row>
    <row r="95" ht="21.95" customHeight="1">
      <c r="A95" s="86"/>
      <c r="B95" s="84"/>
      <c r="C95" s="83"/>
      <c r="D95" s="87"/>
      <c r="E95" s="40"/>
      <c r="F95" s="88"/>
      <c r="G95" s="84"/>
      <c r="H95" s="83"/>
      <c r="I95" s="87"/>
      <c r="J95" s="40"/>
      <c r="K95" s="88"/>
      <c r="L95" s="84"/>
      <c r="M95" s="83"/>
      <c r="N95" s="97"/>
    </row>
    <row r="96" ht="21.95" customHeight="1">
      <c r="A96" s="86"/>
      <c r="B96" s="84"/>
      <c r="C96" s="83"/>
      <c r="D96" s="87"/>
      <c r="E96" s="40"/>
      <c r="F96" s="88"/>
      <c r="G96" s="84"/>
      <c r="H96" s="83"/>
      <c r="I96" s="87"/>
      <c r="J96" s="40"/>
      <c r="K96" s="88"/>
      <c r="L96" s="84"/>
      <c r="M96" s="83"/>
      <c r="N96" s="97"/>
    </row>
    <row r="97" ht="21.95" customHeight="1">
      <c r="A97" s="86"/>
      <c r="B97" s="84"/>
      <c r="C97" s="83"/>
      <c r="D97" s="87"/>
      <c r="E97" s="40"/>
      <c r="F97" s="88"/>
      <c r="G97" s="84"/>
      <c r="H97" s="83"/>
      <c r="I97" s="87"/>
      <c r="J97" s="40"/>
      <c r="K97" s="88"/>
      <c r="L97" s="84"/>
      <c r="M97" s="83"/>
      <c r="N97" s="97"/>
    </row>
    <row r="98" ht="21.95" customHeight="1">
      <c r="A98" s="237"/>
      <c r="B98" s="94"/>
      <c r="C98" s="83"/>
      <c r="D98" s="87"/>
      <c r="E98" s="40"/>
      <c r="F98" s="88"/>
      <c r="G98" s="94"/>
      <c r="H98" s="83"/>
      <c r="I98" s="87"/>
      <c r="J98" s="40"/>
      <c r="K98" s="88"/>
      <c r="L98" s="94"/>
      <c r="M98" s="83"/>
      <c r="N98" s="97"/>
    </row>
    <row r="99" ht="21.95" customHeight="1">
      <c r="A99" s="270"/>
      <c r="B99" s="84"/>
      <c r="C99" s="84"/>
      <c r="D99" s="90"/>
      <c r="E99" s="40"/>
      <c r="F99" s="271"/>
      <c r="G99" s="84"/>
      <c r="H99" s="84"/>
      <c r="I99" s="90"/>
      <c r="J99" s="40"/>
      <c r="K99" s="271"/>
      <c r="L99" s="84"/>
      <c r="M99" s="84"/>
      <c r="N99" s="85"/>
    </row>
    <row r="100" ht="21.95" customHeight="1">
      <c r="A100" s="270"/>
      <c r="B100" s="83"/>
      <c r="C100" s="83"/>
      <c r="D100" s="87"/>
      <c r="E100" s="40"/>
      <c r="F100" s="271"/>
      <c r="G100" s="83"/>
      <c r="H100" s="83"/>
      <c r="I100" s="87"/>
      <c r="J100" s="40"/>
      <c r="K100" s="271"/>
      <c r="L100" s="83"/>
      <c r="M100" s="83"/>
      <c r="N100" s="97"/>
    </row>
    <row r="101" ht="21.95" customHeight="1">
      <c r="A101" s="237"/>
      <c r="B101" s="84"/>
      <c r="C101" s="84"/>
      <c r="D101" s="90"/>
      <c r="E101" s="40"/>
      <c r="F101" s="88"/>
      <c r="G101" s="84"/>
      <c r="H101" s="84"/>
      <c r="I101" s="90"/>
      <c r="J101" s="40"/>
      <c r="K101" s="88"/>
      <c r="L101" s="84"/>
      <c r="M101" s="84"/>
      <c r="N101" s="85"/>
    </row>
    <row r="102" ht="21.95" customHeight="1">
      <c r="A102" s="270"/>
      <c r="B102" s="83"/>
      <c r="C102" s="83"/>
      <c r="D102" s="87"/>
      <c r="E102" s="40"/>
      <c r="F102" s="271"/>
      <c r="G102" s="83"/>
      <c r="H102" s="83"/>
      <c r="I102" s="87"/>
      <c r="J102" s="40"/>
      <c r="K102" s="271"/>
      <c r="L102" s="83"/>
      <c r="M102" s="83"/>
      <c r="N102" s="97"/>
    </row>
    <row r="103" ht="21.95" customHeight="1">
      <c r="A103" s="270"/>
      <c r="B103" s="83"/>
      <c r="C103" s="83"/>
      <c r="D103" s="87"/>
      <c r="E103" s="40"/>
      <c r="F103" s="271"/>
      <c r="G103" s="83"/>
      <c r="H103" s="83"/>
      <c r="I103" s="87"/>
      <c r="J103" s="40"/>
      <c r="K103" s="271"/>
      <c r="L103" s="83"/>
      <c r="M103" s="83"/>
      <c r="N103" s="97"/>
    </row>
    <row r="104" ht="21.95" customHeight="1">
      <c r="A104" s="237"/>
      <c r="B104" s="84"/>
      <c r="C104" s="84"/>
      <c r="D104" s="90"/>
      <c r="E104" s="40"/>
      <c r="F104" s="88"/>
      <c r="G104" s="84"/>
      <c r="H104" s="84"/>
      <c r="I104" s="90"/>
      <c r="J104" s="40"/>
      <c r="K104" s="88"/>
      <c r="L104" s="84"/>
      <c r="M104" s="84"/>
      <c r="N104" s="85"/>
    </row>
    <row r="105" ht="21.95" customHeight="1">
      <c r="A105" s="237"/>
      <c r="B105" s="84"/>
      <c r="C105" s="84"/>
      <c r="D105" s="90"/>
      <c r="E105" s="40"/>
      <c r="F105" s="88"/>
      <c r="G105" s="84"/>
      <c r="H105" s="84"/>
      <c r="I105" s="90"/>
      <c r="J105" s="40"/>
      <c r="K105" s="88"/>
      <c r="L105" s="84"/>
      <c r="M105" s="84"/>
      <c r="N105" s="85"/>
    </row>
    <row r="106" ht="21.95" customHeight="1">
      <c r="A106" s="270"/>
      <c r="B106" s="83"/>
      <c r="C106" s="83"/>
      <c r="D106" s="87"/>
      <c r="E106" s="40"/>
      <c r="F106" s="271"/>
      <c r="G106" s="83"/>
      <c r="H106" s="83"/>
      <c r="I106" s="87"/>
      <c r="J106" s="40"/>
      <c r="K106" s="271"/>
      <c r="L106" s="83"/>
      <c r="M106" s="83"/>
      <c r="N106" s="97"/>
    </row>
    <row r="107" ht="21.95" customHeight="1">
      <c r="A107" s="270"/>
      <c r="B107" s="83"/>
      <c r="C107" s="83"/>
      <c r="D107" s="87"/>
      <c r="E107" s="40"/>
      <c r="F107" s="271"/>
      <c r="G107" s="83"/>
      <c r="H107" s="83"/>
      <c r="I107" s="87"/>
      <c r="J107" s="40"/>
      <c r="K107" s="271"/>
      <c r="L107" s="83"/>
      <c r="M107" s="83"/>
      <c r="N107" s="97"/>
    </row>
    <row r="108" ht="21.95" customHeight="1">
      <c r="A108" s="237"/>
      <c r="B108" s="84"/>
      <c r="C108" s="84"/>
      <c r="D108" s="90"/>
      <c r="E108" s="40"/>
      <c r="F108" s="88"/>
      <c r="G108" s="84"/>
      <c r="H108" s="84"/>
      <c r="I108" s="90"/>
      <c r="J108" s="40"/>
      <c r="K108" s="88"/>
      <c r="L108" s="84"/>
      <c r="M108" s="84"/>
      <c r="N108" s="85"/>
    </row>
    <row r="109" ht="21.95" customHeight="1">
      <c r="A109" t="s" s="182">
        <v>104</v>
      </c>
      <c r="B109" t="s" s="165">
        <v>211</v>
      </c>
      <c r="C109" s="83"/>
      <c r="D109" s="87"/>
      <c r="E109" s="40"/>
      <c r="F109" t="s" s="95">
        <v>104</v>
      </c>
      <c r="G109" t="s" s="165">
        <v>211</v>
      </c>
      <c r="H109" s="83"/>
      <c r="I109" s="87"/>
      <c r="J109" s="40"/>
      <c r="K109" t="s" s="95">
        <v>104</v>
      </c>
      <c r="L109" t="s" s="165">
        <v>211</v>
      </c>
      <c r="M109" s="83"/>
      <c r="N109" s="97"/>
    </row>
    <row r="110" ht="21.95" customHeight="1">
      <c r="A110" t="s" s="98">
        <v>278</v>
      </c>
      <c r="B110" s="83">
        <f>AVERAGE(B3:B39)</f>
        <v>32.3513513513514</v>
      </c>
      <c r="C110" s="83">
        <f>AVERAGE(C3:C39)</f>
        <v>1157.7027027027</v>
      </c>
      <c r="D110" s="87">
        <f>AVERAGE(D3:D39)</f>
        <v>35.6223247925969</v>
      </c>
      <c r="E110" s="206"/>
      <c r="F110" t="s" s="98">
        <v>278</v>
      </c>
      <c r="G110" s="83">
        <f>AVERAGE(G3:G39)</f>
        <v>15.7297297297297</v>
      </c>
      <c r="H110" s="83">
        <f>AVERAGE(H3:H39)</f>
        <v>585.494594594595</v>
      </c>
      <c r="I110" s="87">
        <f>AVERAGE(I3:I39)</f>
        <v>36.9839677115796</v>
      </c>
      <c r="J110" s="206"/>
      <c r="K110" t="s" s="98">
        <v>278</v>
      </c>
      <c r="L110" s="83">
        <f>AVERAGE(L3:L39)</f>
        <v>2.35135135135135</v>
      </c>
      <c r="M110" s="83">
        <f>AVERAGE(M3:M39)</f>
        <v>94.10540540540541</v>
      </c>
      <c r="N110" s="97">
        <f>AVERAGE(N3:N39)</f>
        <v>39.9855813110501</v>
      </c>
    </row>
    <row r="111" ht="21.95" customHeight="1">
      <c r="A111" t="s" s="98">
        <v>279</v>
      </c>
      <c r="B111" s="83">
        <f>AVERAGE(B40:B76)</f>
        <v>41.2162162162162</v>
      </c>
      <c r="C111" s="83">
        <f>AVERAGE(C40:C76)</f>
        <v>1488.021621621620</v>
      </c>
      <c r="D111" s="87">
        <f>AVERAGE(D40:D76)</f>
        <v>35.8602733608749</v>
      </c>
      <c r="E111" s="206"/>
      <c r="F111" t="s" s="98">
        <v>279</v>
      </c>
      <c r="G111" s="83">
        <f>AVERAGE(G40:G76)</f>
        <v>21.8108108108108</v>
      </c>
      <c r="H111" s="83">
        <f>AVERAGE(H40:H76)</f>
        <v>819.970270270270</v>
      </c>
      <c r="I111" s="87">
        <f>AVERAGE(I40:I76)</f>
        <v>37.275942783164</v>
      </c>
      <c r="J111" s="206"/>
      <c r="K111" t="s" s="98">
        <v>279</v>
      </c>
      <c r="L111" s="83">
        <f>AVERAGE(L40:L76)</f>
        <v>5.08108108108108</v>
      </c>
      <c r="M111" s="83">
        <f>AVERAGE(M40:M76)</f>
        <v>204.356756756757</v>
      </c>
      <c r="N111" s="97">
        <f>AVERAGE(N40:N76)</f>
        <v>40.0567525684192</v>
      </c>
    </row>
    <row r="112" ht="21.95" customHeight="1">
      <c r="A112" s="237"/>
      <c r="B112" s="84"/>
      <c r="C112" s="272"/>
      <c r="D112" s="87"/>
      <c r="E112" s="40"/>
      <c r="F112" s="88"/>
      <c r="G112" s="84"/>
      <c r="H112" s="83"/>
      <c r="I112" s="87"/>
      <c r="J112" s="40"/>
      <c r="K112" s="88"/>
      <c r="L112" s="84"/>
      <c r="M112" s="83"/>
      <c r="N112" s="97"/>
    </row>
    <row r="113" ht="22.75" customHeight="1">
      <c r="A113" s="273"/>
      <c r="B113" s="115"/>
      <c r="C113" s="274"/>
      <c r="D113" s="112"/>
      <c r="E113" s="113"/>
      <c r="F113" s="275"/>
      <c r="G113" s="115"/>
      <c r="H113" s="116"/>
      <c r="I113" s="112"/>
      <c r="J113" s="113"/>
      <c r="K113" s="275"/>
      <c r="L113" s="115"/>
      <c r="M113" s="116"/>
      <c r="N113" s="119"/>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1.xml><?xml version="1.0" encoding="utf-8"?>
<worksheet xmlns:r="http://schemas.openxmlformats.org/officeDocument/2006/relationships" xmlns="http://schemas.openxmlformats.org/spreadsheetml/2006/main">
  <dimension ref="A1:W153"/>
  <sheetViews>
    <sheetView workbookViewId="0" showGridLines="0" defaultGridColor="1"/>
  </sheetViews>
  <sheetFormatPr defaultColWidth="16.3333" defaultRowHeight="19.9" customHeight="1" outlineLevelRow="0" outlineLevelCol="0"/>
  <cols>
    <col min="1" max="1" width="10" style="276" customWidth="1"/>
    <col min="2" max="4" width="12.1719" style="276" customWidth="1"/>
    <col min="5" max="5" width="1.35156" style="276" customWidth="1"/>
    <col min="6" max="6" width="10" style="276" customWidth="1"/>
    <col min="7" max="9" width="12.1719" style="276" customWidth="1"/>
    <col min="10" max="10" width="1.35156" style="276" customWidth="1"/>
    <col min="11" max="11" width="10" style="276" customWidth="1"/>
    <col min="12" max="14" width="12.1719" style="276" customWidth="1"/>
    <col min="15" max="15" width="10.8516" style="276" customWidth="1"/>
    <col min="16" max="17" width="6.5" style="276" customWidth="1"/>
    <col min="18" max="18" width="10.8516" style="276" customWidth="1"/>
    <col min="19" max="20" width="6.5" style="276" customWidth="1"/>
    <col min="21" max="21" width="10.8516" style="276" customWidth="1"/>
    <col min="22" max="23" width="6.5" style="276" customWidth="1"/>
    <col min="24" max="16384" width="16.3516" style="276" customWidth="1"/>
  </cols>
  <sheetData>
    <row r="1" ht="63.8" customHeight="1">
      <c r="A1" t="s" s="134">
        <v>281</v>
      </c>
      <c r="B1" t="s" s="191">
        <v>40</v>
      </c>
      <c r="C1" t="s" s="191">
        <v>41</v>
      </c>
      <c r="D1" t="s" s="192">
        <v>42</v>
      </c>
      <c r="E1" s="29"/>
      <c r="F1" t="s" s="137">
        <v>282</v>
      </c>
      <c r="G1" t="s" s="191">
        <v>44</v>
      </c>
      <c r="H1" t="s" s="191">
        <v>45</v>
      </c>
      <c r="I1" t="s" s="192">
        <v>46</v>
      </c>
      <c r="J1" s="29"/>
      <c r="K1" t="s" s="137">
        <v>283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20</v>
      </c>
      <c r="C3" s="83">
        <v>814.5</v>
      </c>
      <c r="D3" s="87">
        <v>40.725</v>
      </c>
      <c r="E3" s="40"/>
      <c r="F3" s="153">
        <v>1910</v>
      </c>
      <c r="G3" s="99">
        <v>10</v>
      </c>
      <c r="H3" s="83">
        <v>412.9</v>
      </c>
      <c r="I3" s="87">
        <v>41.29</v>
      </c>
      <c r="J3" s="40"/>
      <c r="K3" s="153">
        <v>1910</v>
      </c>
      <c r="L3" s="99">
        <v>1</v>
      </c>
      <c r="M3" s="83">
        <v>42.7</v>
      </c>
      <c r="N3" s="89">
        <v>42.7</v>
      </c>
      <c r="O3" s="148"/>
      <c r="P3" s="143"/>
      <c r="Q3" s="154"/>
      <c r="R3" s="151"/>
      <c r="S3" s="143"/>
      <c r="T3" s="154"/>
      <c r="U3" s="151"/>
      <c r="V3" s="143"/>
      <c r="W3" s="154"/>
    </row>
    <row r="4" ht="21.95" customHeight="1">
      <c r="A4" s="152">
        <v>1911</v>
      </c>
      <c r="B4" s="99">
        <v>55</v>
      </c>
      <c r="C4" s="83">
        <v>2238.1</v>
      </c>
      <c r="D4" s="87">
        <v>40.6927272727273</v>
      </c>
      <c r="E4" s="40"/>
      <c r="F4" s="153">
        <v>1911</v>
      </c>
      <c r="G4" s="99">
        <v>34</v>
      </c>
      <c r="H4" s="83">
        <v>1400.3</v>
      </c>
      <c r="I4" s="87">
        <v>41.1852941176471</v>
      </c>
      <c r="J4" s="40"/>
      <c r="K4" s="153">
        <v>1911</v>
      </c>
      <c r="L4" s="99">
        <v>3</v>
      </c>
      <c r="M4" s="83">
        <v>127.2</v>
      </c>
      <c r="N4" s="89">
        <v>42.4</v>
      </c>
      <c r="O4" s="155"/>
      <c r="P4" s="129"/>
      <c r="Q4" s="97"/>
      <c r="R4" s="156"/>
      <c r="S4" s="129"/>
      <c r="T4" s="97"/>
      <c r="U4" s="156"/>
      <c r="V4" s="129"/>
      <c r="W4" s="97"/>
    </row>
    <row r="5" ht="21.95" customHeight="1">
      <c r="A5" s="152">
        <v>1912</v>
      </c>
      <c r="B5" s="99">
        <v>43</v>
      </c>
      <c r="C5" s="83">
        <v>1750.6</v>
      </c>
      <c r="D5" s="87">
        <v>40.7116279069767</v>
      </c>
      <c r="E5" s="40"/>
      <c r="F5" s="153">
        <v>1912</v>
      </c>
      <c r="G5" s="99">
        <v>20</v>
      </c>
      <c r="H5" s="83">
        <v>829.4</v>
      </c>
      <c r="I5" s="87">
        <v>41.47</v>
      </c>
      <c r="J5" s="40"/>
      <c r="K5" s="153">
        <v>1912</v>
      </c>
      <c r="L5" s="99">
        <v>4</v>
      </c>
      <c r="M5" s="83">
        <v>172.6</v>
      </c>
      <c r="N5" s="89">
        <v>43.15</v>
      </c>
      <c r="O5" s="155"/>
      <c r="P5" s="129"/>
      <c r="Q5" s="97"/>
      <c r="R5" s="156"/>
      <c r="S5" s="129"/>
      <c r="T5" s="97"/>
      <c r="U5" s="156"/>
      <c r="V5" s="129"/>
      <c r="W5" s="97"/>
    </row>
    <row r="6" ht="21.95" customHeight="1">
      <c r="A6" s="152">
        <v>1913</v>
      </c>
      <c r="B6" s="99">
        <v>55</v>
      </c>
      <c r="C6" s="83">
        <v>2253.6</v>
      </c>
      <c r="D6" s="87">
        <v>40.9745454545455</v>
      </c>
      <c r="E6" s="40"/>
      <c r="F6" s="153">
        <v>1913</v>
      </c>
      <c r="G6" s="99">
        <v>35</v>
      </c>
      <c r="H6" s="83">
        <v>1451.5</v>
      </c>
      <c r="I6" s="87">
        <v>41.4714285714286</v>
      </c>
      <c r="J6" s="40"/>
      <c r="K6" s="153">
        <v>1913</v>
      </c>
      <c r="L6" s="99">
        <v>7</v>
      </c>
      <c r="M6" s="83">
        <v>299.8</v>
      </c>
      <c r="N6" s="89">
        <v>42.8285714285714</v>
      </c>
      <c r="O6" s="155"/>
      <c r="P6" s="129"/>
      <c r="Q6" s="97"/>
      <c r="R6" s="156"/>
      <c r="S6" s="129"/>
      <c r="T6" s="97"/>
      <c r="U6" s="156"/>
      <c r="V6" s="129"/>
      <c r="W6" s="97"/>
    </row>
    <row r="7" ht="21.95" customHeight="1">
      <c r="A7" s="152">
        <v>1914</v>
      </c>
      <c r="B7" s="99">
        <v>11</v>
      </c>
      <c r="C7" s="83">
        <v>442.7</v>
      </c>
      <c r="D7" s="87">
        <v>40.2454545454545</v>
      </c>
      <c r="E7" s="40"/>
      <c r="F7" s="153">
        <v>1914</v>
      </c>
      <c r="G7" s="99">
        <v>4</v>
      </c>
      <c r="H7" s="83">
        <v>163</v>
      </c>
      <c r="I7" s="87">
        <v>40.75</v>
      </c>
      <c r="J7" s="40"/>
      <c r="K7" s="153">
        <v>1914</v>
      </c>
      <c r="L7" s="99">
        <v>0</v>
      </c>
      <c r="M7" s="83">
        <v>0</v>
      </c>
      <c r="N7" s="89"/>
      <c r="O7" s="155"/>
      <c r="P7" s="129"/>
      <c r="Q7" s="97"/>
      <c r="R7" s="156"/>
      <c r="S7" s="129"/>
      <c r="T7" s="97"/>
      <c r="U7" s="156"/>
      <c r="V7" s="129"/>
      <c r="W7" s="97"/>
    </row>
    <row r="8" ht="21.95" customHeight="1">
      <c r="A8" s="152">
        <v>1915</v>
      </c>
      <c r="B8" s="99">
        <v>45</v>
      </c>
      <c r="C8" s="83">
        <v>1849.1</v>
      </c>
      <c r="D8" s="87">
        <v>41.0911111111111</v>
      </c>
      <c r="E8" s="40"/>
      <c r="F8" s="153">
        <v>1915</v>
      </c>
      <c r="G8" s="99">
        <v>35</v>
      </c>
      <c r="H8" s="83">
        <v>1449.4</v>
      </c>
      <c r="I8" s="87">
        <v>41.4114285714286</v>
      </c>
      <c r="J8" s="40"/>
      <c r="K8" s="153">
        <v>1915</v>
      </c>
      <c r="L8" s="99">
        <v>10</v>
      </c>
      <c r="M8" s="83">
        <v>423.6</v>
      </c>
      <c r="N8" s="89">
        <v>42.36</v>
      </c>
      <c r="O8" s="155"/>
      <c r="P8" s="129"/>
      <c r="Q8" s="97"/>
      <c r="R8" s="156"/>
      <c r="S8" s="129"/>
      <c r="T8" s="97"/>
      <c r="U8" s="156"/>
      <c r="V8" s="129"/>
      <c r="W8" s="97"/>
    </row>
    <row r="9" ht="21.95" customHeight="1">
      <c r="A9" s="152">
        <v>1916</v>
      </c>
      <c r="B9" s="99">
        <v>20</v>
      </c>
      <c r="C9" s="83">
        <v>809.6</v>
      </c>
      <c r="D9" s="87">
        <v>40.48</v>
      </c>
      <c r="E9" s="40"/>
      <c r="F9" s="153">
        <v>1916</v>
      </c>
      <c r="G9" s="99">
        <v>12</v>
      </c>
      <c r="H9" s="83">
        <v>489.5</v>
      </c>
      <c r="I9" s="87">
        <v>40.7916666666667</v>
      </c>
      <c r="J9" s="40"/>
      <c r="K9" s="153">
        <v>1916</v>
      </c>
      <c r="L9" s="99">
        <v>0</v>
      </c>
      <c r="M9" s="83">
        <v>0</v>
      </c>
      <c r="N9" s="89"/>
      <c r="O9" s="155"/>
      <c r="P9" s="129"/>
      <c r="Q9" s="97"/>
      <c r="R9" s="156"/>
      <c r="S9" s="129"/>
      <c r="T9" s="97"/>
      <c r="U9" s="156"/>
      <c r="V9" s="129"/>
      <c r="W9" s="97"/>
    </row>
    <row r="10" ht="21.95" customHeight="1">
      <c r="A10" s="152">
        <v>1917</v>
      </c>
      <c r="B10" s="99">
        <v>15</v>
      </c>
      <c r="C10" s="83">
        <v>602</v>
      </c>
      <c r="D10" s="87">
        <v>40.1333333333333</v>
      </c>
      <c r="E10" s="40"/>
      <c r="F10" s="153">
        <v>1917</v>
      </c>
      <c r="G10" s="99">
        <v>2</v>
      </c>
      <c r="H10" s="83">
        <v>81.7</v>
      </c>
      <c r="I10" s="87">
        <v>40.85</v>
      </c>
      <c r="J10" s="40"/>
      <c r="K10" s="153">
        <v>1917</v>
      </c>
      <c r="L10" s="99">
        <v>0</v>
      </c>
      <c r="M10" s="83">
        <v>0</v>
      </c>
      <c r="N10" s="89"/>
      <c r="O10" s="155"/>
      <c r="P10" s="129"/>
      <c r="Q10" s="97"/>
      <c r="R10" s="156"/>
      <c r="S10" s="129"/>
      <c r="T10" s="97"/>
      <c r="U10" s="156"/>
      <c r="V10" s="129"/>
      <c r="W10" s="97"/>
    </row>
    <row r="11" ht="21.95" customHeight="1">
      <c r="A11" s="152">
        <v>1918</v>
      </c>
      <c r="B11" s="99">
        <v>34</v>
      </c>
      <c r="C11" s="83">
        <v>1392.1</v>
      </c>
      <c r="D11" s="87">
        <v>40.9441176470588</v>
      </c>
      <c r="E11" s="40"/>
      <c r="F11" s="153">
        <v>1918</v>
      </c>
      <c r="G11" s="99">
        <v>24</v>
      </c>
      <c r="H11" s="83">
        <v>992.9</v>
      </c>
      <c r="I11" s="87">
        <v>41.3708333333333</v>
      </c>
      <c r="J11" s="40"/>
      <c r="K11" s="153">
        <v>1918</v>
      </c>
      <c r="L11" s="99">
        <v>6</v>
      </c>
      <c r="M11" s="83">
        <v>255.4</v>
      </c>
      <c r="N11" s="89">
        <v>42.5666666666667</v>
      </c>
      <c r="O11" s="155"/>
      <c r="P11" s="129"/>
      <c r="Q11" s="97"/>
      <c r="R11" s="156"/>
      <c r="S11" s="129"/>
      <c r="T11" s="97"/>
      <c r="U11" s="156"/>
      <c r="V11" s="129"/>
      <c r="W11" s="97"/>
    </row>
    <row r="12" ht="21.95" customHeight="1">
      <c r="A12" s="152">
        <v>1919</v>
      </c>
      <c r="B12" s="99">
        <v>26</v>
      </c>
      <c r="C12" s="83">
        <v>1056.2</v>
      </c>
      <c r="D12" s="87">
        <v>40.6230769230769</v>
      </c>
      <c r="E12" s="40"/>
      <c r="F12" s="153">
        <v>1919</v>
      </c>
      <c r="G12" s="99">
        <v>14</v>
      </c>
      <c r="H12" s="83">
        <v>577.5</v>
      </c>
      <c r="I12" s="87">
        <v>41.25</v>
      </c>
      <c r="J12" s="40"/>
      <c r="K12" s="153">
        <v>1919</v>
      </c>
      <c r="L12" s="99">
        <v>1</v>
      </c>
      <c r="M12" s="83">
        <v>43.2</v>
      </c>
      <c r="N12" s="89">
        <v>43.2</v>
      </c>
      <c r="O12" s="155"/>
      <c r="P12" s="129"/>
      <c r="Q12" s="97"/>
      <c r="R12" s="156"/>
      <c r="S12" s="129"/>
      <c r="T12" s="97"/>
      <c r="U12" s="156"/>
      <c r="V12" s="129"/>
      <c r="W12" s="97"/>
    </row>
    <row r="13" ht="21.95" customHeight="1">
      <c r="A13" s="152">
        <v>1920</v>
      </c>
      <c r="B13" s="99">
        <v>23</v>
      </c>
      <c r="C13" s="83">
        <v>925.5</v>
      </c>
      <c r="D13" s="87">
        <v>40.2391304347826</v>
      </c>
      <c r="E13" s="40"/>
      <c r="F13" s="153">
        <v>1920</v>
      </c>
      <c r="G13" s="99">
        <v>8</v>
      </c>
      <c r="H13" s="83">
        <v>327.9</v>
      </c>
      <c r="I13" s="87">
        <v>40.9875</v>
      </c>
      <c r="J13" s="40"/>
      <c r="K13" s="153">
        <v>1920</v>
      </c>
      <c r="L13" s="99">
        <v>0</v>
      </c>
      <c r="M13" s="83">
        <v>0</v>
      </c>
      <c r="N13" s="89"/>
      <c r="O13" s="155"/>
      <c r="P13" s="129"/>
      <c r="Q13" s="97"/>
      <c r="R13" s="156"/>
      <c r="S13" s="129"/>
      <c r="T13" s="97"/>
      <c r="U13" s="156"/>
      <c r="V13" s="129"/>
      <c r="W13" s="97"/>
    </row>
    <row r="14" ht="21.95" customHeight="1">
      <c r="A14" s="152">
        <v>1921</v>
      </c>
      <c r="B14" s="99">
        <v>29</v>
      </c>
      <c r="C14" s="83">
        <v>1174.8</v>
      </c>
      <c r="D14" s="87">
        <v>40.5103448275862</v>
      </c>
      <c r="E14" s="40"/>
      <c r="F14" s="153">
        <v>1921</v>
      </c>
      <c r="G14" s="99">
        <v>13</v>
      </c>
      <c r="H14" s="83">
        <v>535.3</v>
      </c>
      <c r="I14" s="87">
        <v>41.1769230769231</v>
      </c>
      <c r="J14" s="40"/>
      <c r="K14" s="153">
        <v>1921</v>
      </c>
      <c r="L14" s="99">
        <v>1</v>
      </c>
      <c r="M14" s="83">
        <v>43.3</v>
      </c>
      <c r="N14" s="89">
        <v>43.3</v>
      </c>
      <c r="O14" s="155"/>
      <c r="P14" s="129"/>
      <c r="Q14" s="97"/>
      <c r="R14" s="156"/>
      <c r="S14" s="129"/>
      <c r="T14" s="97"/>
      <c r="U14" s="156"/>
      <c r="V14" s="129"/>
      <c r="W14" s="97"/>
    </row>
    <row r="15" ht="21.95" customHeight="1">
      <c r="A15" s="152">
        <v>1922</v>
      </c>
      <c r="B15" s="99">
        <v>34</v>
      </c>
      <c r="C15" s="83">
        <v>1387</v>
      </c>
      <c r="D15" s="87">
        <v>40.7941176470588</v>
      </c>
      <c r="E15" s="40"/>
      <c r="F15" s="153">
        <v>1922</v>
      </c>
      <c r="G15" s="99">
        <v>18</v>
      </c>
      <c r="H15" s="83">
        <v>746.1</v>
      </c>
      <c r="I15" s="87">
        <v>41.45</v>
      </c>
      <c r="J15" s="40"/>
      <c r="K15" s="153">
        <v>1922</v>
      </c>
      <c r="L15" s="99">
        <v>3</v>
      </c>
      <c r="M15" s="83">
        <v>127.5</v>
      </c>
      <c r="N15" s="89">
        <v>42.5</v>
      </c>
      <c r="O15" s="155"/>
      <c r="P15" s="129"/>
      <c r="Q15" s="97"/>
      <c r="R15" s="156"/>
      <c r="S15" s="129"/>
      <c r="T15" s="97"/>
      <c r="U15" s="156"/>
      <c r="V15" s="129"/>
      <c r="W15" s="97"/>
    </row>
    <row r="16" ht="21.95" customHeight="1">
      <c r="A16" s="152">
        <v>1923</v>
      </c>
      <c r="B16" s="99">
        <v>11</v>
      </c>
      <c r="C16" s="83">
        <v>443.4</v>
      </c>
      <c r="D16" s="87">
        <v>40.3090909090909</v>
      </c>
      <c r="E16" s="40"/>
      <c r="F16" s="153">
        <v>1923</v>
      </c>
      <c r="G16" s="99">
        <v>4</v>
      </c>
      <c r="H16" s="83">
        <v>164.1</v>
      </c>
      <c r="I16" s="87">
        <v>41.025</v>
      </c>
      <c r="J16" s="40"/>
      <c r="K16" s="153">
        <v>1923</v>
      </c>
      <c r="L16" s="99">
        <v>0</v>
      </c>
      <c r="M16" s="83">
        <v>0</v>
      </c>
      <c r="N16" s="89"/>
      <c r="O16" s="155"/>
      <c r="P16" s="129"/>
      <c r="Q16" s="97"/>
      <c r="R16" s="156"/>
      <c r="S16" s="129"/>
      <c r="T16" s="97"/>
      <c r="U16" s="156"/>
      <c r="V16" s="129"/>
      <c r="W16" s="97"/>
    </row>
    <row r="17" ht="21.95" customHeight="1">
      <c r="A17" s="152">
        <v>1924</v>
      </c>
      <c r="B17" s="99">
        <v>22</v>
      </c>
      <c r="C17" s="83">
        <v>895.9</v>
      </c>
      <c r="D17" s="87">
        <v>40.7227272727273</v>
      </c>
      <c r="E17" s="40"/>
      <c r="F17" s="153">
        <v>1924</v>
      </c>
      <c r="G17" s="99">
        <v>11</v>
      </c>
      <c r="H17" s="83">
        <v>457.6</v>
      </c>
      <c r="I17" s="87">
        <v>41.6</v>
      </c>
      <c r="J17" s="40"/>
      <c r="K17" s="153">
        <v>1924</v>
      </c>
      <c r="L17" s="99">
        <v>4</v>
      </c>
      <c r="M17" s="83">
        <v>169.4</v>
      </c>
      <c r="N17" s="89">
        <v>42.35</v>
      </c>
      <c r="O17" s="155"/>
      <c r="P17" s="129"/>
      <c r="Q17" s="97"/>
      <c r="R17" s="156"/>
      <c r="S17" s="129"/>
      <c r="T17" s="97"/>
      <c r="U17" s="156"/>
      <c r="V17" s="129"/>
      <c r="W17" s="97"/>
    </row>
    <row r="18" ht="21.95" customHeight="1">
      <c r="A18" s="152">
        <v>1925</v>
      </c>
      <c r="B18" s="99">
        <v>32</v>
      </c>
      <c r="C18" s="83">
        <v>1307.6</v>
      </c>
      <c r="D18" s="87">
        <v>40.8625</v>
      </c>
      <c r="E18" s="40"/>
      <c r="F18" s="153">
        <v>1925</v>
      </c>
      <c r="G18" s="99">
        <v>19</v>
      </c>
      <c r="H18" s="83">
        <v>787.9</v>
      </c>
      <c r="I18" s="87">
        <v>41.4684210526316</v>
      </c>
      <c r="J18" s="40"/>
      <c r="K18" s="153">
        <v>1925</v>
      </c>
      <c r="L18" s="99">
        <v>4</v>
      </c>
      <c r="M18" s="83">
        <v>173.9</v>
      </c>
      <c r="N18" s="89">
        <v>43.475</v>
      </c>
      <c r="O18" s="155"/>
      <c r="P18" s="129"/>
      <c r="Q18" s="97"/>
      <c r="R18" s="156"/>
      <c r="S18" s="129"/>
      <c r="T18" s="97"/>
      <c r="U18" s="156"/>
      <c r="V18" s="129"/>
      <c r="W18" s="97"/>
    </row>
    <row r="19" ht="21.95" customHeight="1">
      <c r="A19" s="152">
        <v>1926</v>
      </c>
      <c r="B19" s="99">
        <v>19</v>
      </c>
      <c r="C19" s="83">
        <v>776.1</v>
      </c>
      <c r="D19" s="87">
        <v>40.8473684210526</v>
      </c>
      <c r="E19" s="40"/>
      <c r="F19" s="153">
        <v>1926</v>
      </c>
      <c r="G19" s="99">
        <v>11</v>
      </c>
      <c r="H19" s="83">
        <v>455.7</v>
      </c>
      <c r="I19" s="87">
        <v>41.4272727272727</v>
      </c>
      <c r="J19" s="40"/>
      <c r="K19" s="153">
        <v>1926</v>
      </c>
      <c r="L19" s="99">
        <v>2</v>
      </c>
      <c r="M19" s="83">
        <v>84.40000000000001</v>
      </c>
      <c r="N19" s="89">
        <v>42.2</v>
      </c>
      <c r="O19" s="155"/>
      <c r="P19" s="129"/>
      <c r="Q19" s="97"/>
      <c r="R19" s="156"/>
      <c r="S19" s="129"/>
      <c r="T19" s="97"/>
      <c r="U19" s="156"/>
      <c r="V19" s="129"/>
      <c r="W19" s="97"/>
    </row>
    <row r="20" ht="21.95" customHeight="1">
      <c r="A20" s="152">
        <v>1927</v>
      </c>
      <c r="B20" s="99">
        <v>24</v>
      </c>
      <c r="C20" s="83">
        <v>971.9</v>
      </c>
      <c r="D20" s="87">
        <v>40.4958333333333</v>
      </c>
      <c r="E20" s="40"/>
      <c r="F20" s="153">
        <v>1927</v>
      </c>
      <c r="G20" s="99">
        <v>8</v>
      </c>
      <c r="H20" s="83">
        <v>331.2</v>
      </c>
      <c r="I20" s="87">
        <v>41.4</v>
      </c>
      <c r="J20" s="40"/>
      <c r="K20" s="153">
        <v>1927</v>
      </c>
      <c r="L20" s="99">
        <v>1</v>
      </c>
      <c r="M20" s="83">
        <v>42.2</v>
      </c>
      <c r="N20" s="89">
        <v>42.2</v>
      </c>
      <c r="O20" s="155"/>
      <c r="P20" s="129"/>
      <c r="Q20" s="97"/>
      <c r="R20" s="156"/>
      <c r="S20" s="129"/>
      <c r="T20" s="97"/>
      <c r="U20" s="156"/>
      <c r="V20" s="129"/>
      <c r="W20" s="97"/>
    </row>
    <row r="21" ht="21.95" customHeight="1">
      <c r="A21" s="152">
        <v>1928</v>
      </c>
      <c r="B21" s="99">
        <v>55</v>
      </c>
      <c r="C21" s="83">
        <v>2239.7</v>
      </c>
      <c r="D21" s="87">
        <v>40.7218181818182</v>
      </c>
      <c r="E21" s="40"/>
      <c r="F21" s="153">
        <v>1928</v>
      </c>
      <c r="G21" s="99">
        <v>32</v>
      </c>
      <c r="H21" s="83">
        <v>1321.4</v>
      </c>
      <c r="I21" s="87">
        <v>41.29375</v>
      </c>
      <c r="J21" s="40"/>
      <c r="K21" s="153">
        <v>1928</v>
      </c>
      <c r="L21" s="99">
        <v>5</v>
      </c>
      <c r="M21" s="83">
        <v>212.8</v>
      </c>
      <c r="N21" s="89">
        <v>42.56</v>
      </c>
      <c r="O21" s="155"/>
      <c r="P21" s="129"/>
      <c r="Q21" s="97"/>
      <c r="R21" s="156"/>
      <c r="S21" s="129"/>
      <c r="T21" s="97"/>
      <c r="U21" s="156"/>
      <c r="V21" s="129"/>
      <c r="W21" s="97"/>
    </row>
    <row r="22" ht="21.95" customHeight="1">
      <c r="A22" s="152">
        <v>1929</v>
      </c>
      <c r="B22" s="99">
        <v>63</v>
      </c>
      <c r="C22" s="83">
        <v>2577.9</v>
      </c>
      <c r="D22" s="87">
        <v>40.9190476190476</v>
      </c>
      <c r="E22" s="40"/>
      <c r="F22" s="153">
        <v>1929</v>
      </c>
      <c r="G22" s="99">
        <v>40</v>
      </c>
      <c r="H22" s="83">
        <v>1657</v>
      </c>
      <c r="I22" s="87">
        <v>41.425</v>
      </c>
      <c r="J22" s="40"/>
      <c r="K22" s="153">
        <v>1929</v>
      </c>
      <c r="L22" s="99">
        <v>9</v>
      </c>
      <c r="M22" s="83">
        <v>387.4</v>
      </c>
      <c r="N22" s="89">
        <v>43.0444444444444</v>
      </c>
      <c r="O22" s="155"/>
      <c r="P22" s="129"/>
      <c r="Q22" s="97"/>
      <c r="R22" s="156"/>
      <c r="S22" s="129"/>
      <c r="T22" s="97"/>
      <c r="U22" s="156"/>
      <c r="V22" s="129"/>
      <c r="W22" s="97"/>
    </row>
    <row r="23" ht="21.95" customHeight="1">
      <c r="A23" s="152">
        <v>1930</v>
      </c>
      <c r="B23" s="99">
        <v>8</v>
      </c>
      <c r="C23" s="83">
        <v>322.4</v>
      </c>
      <c r="D23" s="87">
        <v>40.3</v>
      </c>
      <c r="E23" s="40"/>
      <c r="F23" s="153">
        <v>1930</v>
      </c>
      <c r="G23" s="99">
        <v>2</v>
      </c>
      <c r="H23" s="83">
        <v>82</v>
      </c>
      <c r="I23" s="87">
        <v>41</v>
      </c>
      <c r="J23" s="40"/>
      <c r="K23" s="153">
        <v>1930</v>
      </c>
      <c r="L23" s="99">
        <v>0</v>
      </c>
      <c r="M23" s="83">
        <v>0</v>
      </c>
      <c r="N23" s="89"/>
      <c r="O23" s="155"/>
      <c r="P23" s="129"/>
      <c r="Q23" s="97"/>
      <c r="R23" s="156"/>
      <c r="S23" s="129"/>
      <c r="T23" s="97"/>
      <c r="U23" s="156"/>
      <c r="V23" s="129"/>
      <c r="W23" s="97"/>
    </row>
    <row r="24" ht="21.95" customHeight="1">
      <c r="A24" s="152">
        <v>1931</v>
      </c>
      <c r="B24" s="99">
        <v>26</v>
      </c>
      <c r="C24" s="83">
        <v>1061.5</v>
      </c>
      <c r="D24" s="87">
        <v>40.8269230769231</v>
      </c>
      <c r="E24" s="40"/>
      <c r="F24" s="153">
        <v>1931</v>
      </c>
      <c r="G24" s="99">
        <v>20</v>
      </c>
      <c r="H24" s="83">
        <v>822.3</v>
      </c>
      <c r="I24" s="87">
        <v>41.115</v>
      </c>
      <c r="J24" s="40"/>
      <c r="K24" s="153">
        <v>1931</v>
      </c>
      <c r="L24" s="99">
        <v>2</v>
      </c>
      <c r="M24" s="83">
        <v>84.40000000000001</v>
      </c>
      <c r="N24" s="89">
        <v>42.2</v>
      </c>
      <c r="O24" s="155"/>
      <c r="P24" s="129"/>
      <c r="Q24" s="97"/>
      <c r="R24" s="156"/>
      <c r="S24" s="129"/>
      <c r="T24" s="97"/>
      <c r="U24" s="156"/>
      <c r="V24" s="129"/>
      <c r="W24" s="97"/>
    </row>
    <row r="25" ht="21.95" customHeight="1">
      <c r="A25" s="152">
        <v>1932</v>
      </c>
      <c r="B25" s="99">
        <v>45</v>
      </c>
      <c r="C25" s="83">
        <v>1833.7</v>
      </c>
      <c r="D25" s="87">
        <v>40.7488888888889</v>
      </c>
      <c r="E25" s="40"/>
      <c r="F25" s="153">
        <v>1932</v>
      </c>
      <c r="G25" s="99">
        <v>31</v>
      </c>
      <c r="H25" s="83">
        <v>1273.7</v>
      </c>
      <c r="I25" s="87">
        <v>41.0870967741935</v>
      </c>
      <c r="J25" s="40"/>
      <c r="K25" s="153">
        <v>1932</v>
      </c>
      <c r="L25" s="99">
        <v>4</v>
      </c>
      <c r="M25" s="83">
        <v>169.4</v>
      </c>
      <c r="N25" s="89">
        <v>42.35</v>
      </c>
      <c r="O25" s="155"/>
      <c r="P25" s="129"/>
      <c r="Q25" s="97"/>
      <c r="R25" s="156"/>
      <c r="S25" s="129"/>
      <c r="T25" s="97"/>
      <c r="U25" s="156"/>
      <c r="V25" s="129"/>
      <c r="W25" s="97"/>
    </row>
    <row r="26" ht="21.95" customHeight="1">
      <c r="A26" s="152">
        <v>1933</v>
      </c>
      <c r="B26" s="99">
        <v>21</v>
      </c>
      <c r="C26" s="83">
        <v>856.1</v>
      </c>
      <c r="D26" s="87">
        <v>40.7666666666667</v>
      </c>
      <c r="E26" s="40"/>
      <c r="F26" s="153">
        <v>1933</v>
      </c>
      <c r="G26" s="99">
        <v>13</v>
      </c>
      <c r="H26" s="83">
        <v>536.4</v>
      </c>
      <c r="I26" s="87">
        <v>41.2615384615385</v>
      </c>
      <c r="J26" s="40"/>
      <c r="K26" s="153">
        <v>1933</v>
      </c>
      <c r="L26" s="99">
        <v>1</v>
      </c>
      <c r="M26" s="83">
        <v>42.8</v>
      </c>
      <c r="N26" s="89">
        <v>42.8</v>
      </c>
      <c r="O26" s="155"/>
      <c r="P26" s="129"/>
      <c r="Q26" s="97"/>
      <c r="R26" s="156"/>
      <c r="S26" s="129"/>
      <c r="T26" s="97"/>
      <c r="U26" s="156"/>
      <c r="V26" s="129"/>
      <c r="W26" s="97"/>
    </row>
    <row r="27" ht="21.95" customHeight="1">
      <c r="A27" s="152">
        <v>1934</v>
      </c>
      <c r="B27" s="99">
        <v>27</v>
      </c>
      <c r="C27" s="83">
        <v>1103.9</v>
      </c>
      <c r="D27" s="87">
        <v>40.8851851851852</v>
      </c>
      <c r="E27" s="40"/>
      <c r="F27" s="153">
        <v>1934</v>
      </c>
      <c r="G27" s="99">
        <v>19</v>
      </c>
      <c r="H27" s="83">
        <v>784.2</v>
      </c>
      <c r="I27" s="87">
        <v>41.2736842105263</v>
      </c>
      <c r="J27" s="40"/>
      <c r="K27" s="153">
        <v>1934</v>
      </c>
      <c r="L27" s="99">
        <v>2</v>
      </c>
      <c r="M27" s="83">
        <v>84.40000000000001</v>
      </c>
      <c r="N27" s="89">
        <v>42.2</v>
      </c>
      <c r="O27" s="155"/>
      <c r="P27" s="129"/>
      <c r="Q27" s="97"/>
      <c r="R27" s="156"/>
      <c r="S27" s="129"/>
      <c r="T27" s="97"/>
      <c r="U27" s="156"/>
      <c r="V27" s="129"/>
      <c r="W27" s="97"/>
    </row>
    <row r="28" ht="21.95" customHeight="1">
      <c r="A28" s="152">
        <v>1935</v>
      </c>
      <c r="B28" s="99">
        <v>57</v>
      </c>
      <c r="C28" s="83">
        <v>2336</v>
      </c>
      <c r="D28" s="87">
        <v>40.9824561403509</v>
      </c>
      <c r="E28" s="40"/>
      <c r="F28" s="153">
        <v>1935</v>
      </c>
      <c r="G28" s="99">
        <v>35</v>
      </c>
      <c r="H28" s="83">
        <v>1456.5</v>
      </c>
      <c r="I28" s="87">
        <v>41.6142857142857</v>
      </c>
      <c r="J28" s="40"/>
      <c r="K28" s="153">
        <v>1935</v>
      </c>
      <c r="L28" s="99">
        <v>9</v>
      </c>
      <c r="M28" s="83">
        <v>387.4</v>
      </c>
      <c r="N28" s="89">
        <v>43.0444444444444</v>
      </c>
      <c r="O28" s="155"/>
      <c r="P28" s="129"/>
      <c r="Q28" s="97"/>
      <c r="R28" s="156"/>
      <c r="S28" s="129"/>
      <c r="T28" s="97"/>
      <c r="U28" s="156"/>
      <c r="V28" s="129"/>
      <c r="W28" s="97"/>
    </row>
    <row r="29" ht="21.95" customHeight="1">
      <c r="A29" s="152">
        <v>1936</v>
      </c>
      <c r="B29" s="99">
        <v>60</v>
      </c>
      <c r="C29" s="83">
        <v>2442.6</v>
      </c>
      <c r="D29" s="87">
        <v>40.71</v>
      </c>
      <c r="E29" s="40"/>
      <c r="F29" s="153">
        <v>1936</v>
      </c>
      <c r="G29" s="99">
        <v>26</v>
      </c>
      <c r="H29" s="83">
        <v>1079.8</v>
      </c>
      <c r="I29" s="87">
        <v>41.5307692307692</v>
      </c>
      <c r="J29" s="40"/>
      <c r="K29" s="153">
        <v>1936</v>
      </c>
      <c r="L29" s="99">
        <v>4</v>
      </c>
      <c r="M29" s="83">
        <v>171.5</v>
      </c>
      <c r="N29" s="89">
        <v>42.875</v>
      </c>
      <c r="O29" s="155"/>
      <c r="P29" s="129"/>
      <c r="Q29" s="97"/>
      <c r="R29" s="156"/>
      <c r="S29" s="129"/>
      <c r="T29" s="97"/>
      <c r="U29" s="156"/>
      <c r="V29" s="129"/>
      <c r="W29" s="97"/>
    </row>
    <row r="30" ht="21.95" customHeight="1">
      <c r="A30" s="152">
        <v>1937</v>
      </c>
      <c r="B30" s="99">
        <v>38</v>
      </c>
      <c r="C30" s="83">
        <v>1551.6</v>
      </c>
      <c r="D30" s="87">
        <v>40.8315789473684</v>
      </c>
      <c r="E30" s="40"/>
      <c r="F30" s="153">
        <v>1937</v>
      </c>
      <c r="G30" s="99">
        <v>21</v>
      </c>
      <c r="H30" s="83">
        <v>872.6</v>
      </c>
      <c r="I30" s="87">
        <v>41.552380952381</v>
      </c>
      <c r="J30" s="40"/>
      <c r="K30" s="153">
        <v>1937</v>
      </c>
      <c r="L30" s="99">
        <v>4</v>
      </c>
      <c r="M30" s="83">
        <v>170.8</v>
      </c>
      <c r="N30" s="89">
        <v>42.7</v>
      </c>
      <c r="O30" s="155"/>
      <c r="P30" s="129"/>
      <c r="Q30" s="97"/>
      <c r="R30" s="156"/>
      <c r="S30" s="129"/>
      <c r="T30" s="97"/>
      <c r="U30" s="156"/>
      <c r="V30" s="129"/>
      <c r="W30" s="97"/>
    </row>
    <row r="31" ht="21.95" customHeight="1">
      <c r="A31" s="152">
        <v>1938</v>
      </c>
      <c r="B31" s="99">
        <v>42</v>
      </c>
      <c r="C31" s="83">
        <v>1705.4</v>
      </c>
      <c r="D31" s="87">
        <v>40.6047619047619</v>
      </c>
      <c r="E31" s="40"/>
      <c r="F31" s="153">
        <v>1938</v>
      </c>
      <c r="G31" s="99">
        <v>20</v>
      </c>
      <c r="H31" s="83">
        <v>823.9</v>
      </c>
      <c r="I31" s="87">
        <v>41.195</v>
      </c>
      <c r="J31" s="40"/>
      <c r="K31" s="153">
        <v>1938</v>
      </c>
      <c r="L31" s="99">
        <v>1</v>
      </c>
      <c r="M31" s="83">
        <v>42.2</v>
      </c>
      <c r="N31" s="89">
        <v>42.2</v>
      </c>
      <c r="O31" s="155"/>
      <c r="P31" s="129"/>
      <c r="Q31" s="97"/>
      <c r="R31" s="156"/>
      <c r="S31" s="129"/>
      <c r="T31" s="97"/>
      <c r="U31" s="156"/>
      <c r="V31" s="129"/>
      <c r="W31" s="97"/>
    </row>
    <row r="32" ht="21.95" customHeight="1">
      <c r="A32" s="152">
        <v>1939</v>
      </c>
      <c r="B32" s="99">
        <v>33</v>
      </c>
      <c r="C32" s="83">
        <v>1341.4</v>
      </c>
      <c r="D32" s="87">
        <v>40.6484848484848</v>
      </c>
      <c r="E32" s="40"/>
      <c r="F32" s="153">
        <v>1939</v>
      </c>
      <c r="G32" s="99">
        <v>16</v>
      </c>
      <c r="H32" s="83">
        <v>661.4</v>
      </c>
      <c r="I32" s="87">
        <v>41.3375</v>
      </c>
      <c r="J32" s="40"/>
      <c r="K32" s="153">
        <v>1939</v>
      </c>
      <c r="L32" s="99">
        <v>3</v>
      </c>
      <c r="M32" s="83">
        <v>127.4</v>
      </c>
      <c r="N32" s="89">
        <v>42.4666666666667</v>
      </c>
      <c r="O32" s="155"/>
      <c r="P32" s="129"/>
      <c r="Q32" s="97"/>
      <c r="R32" s="156"/>
      <c r="S32" s="129"/>
      <c r="T32" s="97"/>
      <c r="U32" s="156"/>
      <c r="V32" s="129"/>
      <c r="W32" s="97"/>
    </row>
    <row r="33" ht="21.95" customHeight="1">
      <c r="A33" s="152">
        <v>1940</v>
      </c>
      <c r="B33" s="99">
        <v>40</v>
      </c>
      <c r="C33" s="83">
        <v>1636.3</v>
      </c>
      <c r="D33" s="87">
        <v>40.9075</v>
      </c>
      <c r="E33" s="40"/>
      <c r="F33" s="153">
        <v>1940</v>
      </c>
      <c r="G33" s="99">
        <v>25</v>
      </c>
      <c r="H33" s="83">
        <v>1037.3</v>
      </c>
      <c r="I33" s="87">
        <v>41.492</v>
      </c>
      <c r="J33" s="40"/>
      <c r="K33" s="153">
        <v>1940</v>
      </c>
      <c r="L33" s="99">
        <v>6</v>
      </c>
      <c r="M33" s="83">
        <v>256.4</v>
      </c>
      <c r="N33" s="89">
        <v>42.7333333333333</v>
      </c>
      <c r="O33" s="155"/>
      <c r="P33" s="129"/>
      <c r="Q33" s="97"/>
      <c r="R33" s="156"/>
      <c r="S33" s="129"/>
      <c r="T33" s="97"/>
      <c r="U33" s="156"/>
      <c r="V33" s="129"/>
      <c r="W33" s="97"/>
    </row>
    <row r="34" ht="21.95" customHeight="1">
      <c r="A34" s="152">
        <v>1941</v>
      </c>
      <c r="B34" s="99">
        <v>27</v>
      </c>
      <c r="C34" s="83">
        <v>1097.1</v>
      </c>
      <c r="D34" s="87">
        <v>40.6333333333333</v>
      </c>
      <c r="E34" s="40"/>
      <c r="F34" s="153">
        <v>1941</v>
      </c>
      <c r="G34" s="99">
        <v>13</v>
      </c>
      <c r="H34" s="83">
        <v>537.2</v>
      </c>
      <c r="I34" s="87">
        <v>41.3230769230769</v>
      </c>
      <c r="J34" s="40"/>
      <c r="K34" s="153">
        <v>1941</v>
      </c>
      <c r="L34" s="99">
        <v>3</v>
      </c>
      <c r="M34" s="83">
        <v>127.1</v>
      </c>
      <c r="N34" s="89">
        <v>42.3666666666667</v>
      </c>
      <c r="O34" s="155"/>
      <c r="P34" s="129"/>
      <c r="Q34" s="97"/>
      <c r="R34" s="156"/>
      <c r="S34" s="129"/>
      <c r="T34" s="97"/>
      <c r="U34" s="156"/>
      <c r="V34" s="129"/>
      <c r="W34" s="97"/>
    </row>
    <row r="35" ht="21.95" customHeight="1">
      <c r="A35" s="152">
        <v>1942</v>
      </c>
      <c r="B35" s="99">
        <v>20</v>
      </c>
      <c r="C35" s="83">
        <v>808.9</v>
      </c>
      <c r="D35" s="87">
        <v>40.445</v>
      </c>
      <c r="E35" s="40"/>
      <c r="F35" s="153">
        <v>1942</v>
      </c>
      <c r="G35" s="99">
        <v>9</v>
      </c>
      <c r="H35" s="83">
        <v>370.6</v>
      </c>
      <c r="I35" s="87">
        <v>41.1777777777778</v>
      </c>
      <c r="J35" s="40"/>
      <c r="K35" s="153">
        <v>1942</v>
      </c>
      <c r="L35" s="99">
        <v>1</v>
      </c>
      <c r="M35" s="83">
        <v>42.2</v>
      </c>
      <c r="N35" s="89">
        <v>42.2</v>
      </c>
      <c r="O35" s="155"/>
      <c r="P35" s="129"/>
      <c r="Q35" s="97"/>
      <c r="R35" s="156"/>
      <c r="S35" s="129"/>
      <c r="T35" s="97"/>
      <c r="U35" s="156"/>
      <c r="V35" s="129"/>
      <c r="W35" s="97"/>
    </row>
    <row r="36" ht="21.95" customHeight="1">
      <c r="A36" s="152">
        <v>1943</v>
      </c>
      <c r="B36" s="99">
        <v>40</v>
      </c>
      <c r="C36" s="83">
        <v>1637.5</v>
      </c>
      <c r="D36" s="87">
        <v>40.9375</v>
      </c>
      <c r="E36" s="40"/>
      <c r="F36" s="153">
        <v>1943</v>
      </c>
      <c r="G36" s="99">
        <v>24</v>
      </c>
      <c r="H36" s="83">
        <v>996.6</v>
      </c>
      <c r="I36" s="87">
        <v>41.525</v>
      </c>
      <c r="J36" s="40"/>
      <c r="K36" s="153">
        <v>1943</v>
      </c>
      <c r="L36" s="99">
        <v>6</v>
      </c>
      <c r="M36" s="83">
        <v>255.6</v>
      </c>
      <c r="N36" s="89">
        <v>42.6</v>
      </c>
      <c r="O36" s="155"/>
      <c r="P36" s="129"/>
      <c r="Q36" s="97"/>
      <c r="R36" s="156"/>
      <c r="S36" s="129"/>
      <c r="T36" s="97"/>
      <c r="U36" s="156"/>
      <c r="V36" s="129"/>
      <c r="W36" s="97"/>
    </row>
    <row r="37" ht="21.95" customHeight="1">
      <c r="A37" s="152">
        <v>1944</v>
      </c>
      <c r="B37" s="99">
        <v>23</v>
      </c>
      <c r="C37" s="83">
        <v>939</v>
      </c>
      <c r="D37" s="87">
        <v>40.8260869565217</v>
      </c>
      <c r="E37" s="40"/>
      <c r="F37" s="153">
        <v>1944</v>
      </c>
      <c r="G37" s="99">
        <v>13</v>
      </c>
      <c r="H37" s="83">
        <v>541.4</v>
      </c>
      <c r="I37" s="87">
        <v>41.6461538461538</v>
      </c>
      <c r="J37" s="40"/>
      <c r="K37" s="153">
        <v>1944</v>
      </c>
      <c r="L37" s="99">
        <v>2</v>
      </c>
      <c r="M37" s="83">
        <v>85.7</v>
      </c>
      <c r="N37" s="89">
        <v>42.85</v>
      </c>
      <c r="O37" s="155"/>
      <c r="P37" s="129"/>
      <c r="Q37" s="97"/>
      <c r="R37" s="156"/>
      <c r="S37" s="129"/>
      <c r="T37" s="97"/>
      <c r="U37" s="156"/>
      <c r="V37" s="129"/>
      <c r="W37" s="97"/>
    </row>
    <row r="38" ht="21.95" customHeight="1">
      <c r="A38" s="152">
        <v>1945</v>
      </c>
      <c r="B38" s="99">
        <v>16</v>
      </c>
      <c r="C38" s="83">
        <v>653.4</v>
      </c>
      <c r="D38" s="87">
        <v>40.8375</v>
      </c>
      <c r="E38" s="40"/>
      <c r="F38" s="153">
        <v>1945</v>
      </c>
      <c r="G38" s="99">
        <v>9</v>
      </c>
      <c r="H38" s="83">
        <v>372</v>
      </c>
      <c r="I38" s="87">
        <v>41.3333333333333</v>
      </c>
      <c r="J38" s="40"/>
      <c r="K38" s="153">
        <v>1945</v>
      </c>
      <c r="L38" s="99">
        <v>1</v>
      </c>
      <c r="M38" s="83">
        <v>42.4</v>
      </c>
      <c r="N38" s="89">
        <v>42.4</v>
      </c>
      <c r="O38" s="155"/>
      <c r="P38" s="129"/>
      <c r="Q38" s="97"/>
      <c r="R38" s="156"/>
      <c r="S38" s="129"/>
      <c r="T38" s="97"/>
      <c r="U38" s="156"/>
      <c r="V38" s="129"/>
      <c r="W38" s="97"/>
    </row>
    <row r="39" ht="21.95" customHeight="1">
      <c r="A39" s="152">
        <v>1946</v>
      </c>
      <c r="B39" s="99">
        <v>26</v>
      </c>
      <c r="C39" s="83">
        <v>1064.3</v>
      </c>
      <c r="D39" s="87">
        <v>40.9346153846154</v>
      </c>
      <c r="E39" s="40"/>
      <c r="F39" s="153">
        <v>1946</v>
      </c>
      <c r="G39" s="99">
        <v>19</v>
      </c>
      <c r="H39" s="83">
        <v>784</v>
      </c>
      <c r="I39" s="87">
        <v>41.2631578947368</v>
      </c>
      <c r="J39" s="40"/>
      <c r="K39" s="153">
        <v>1946</v>
      </c>
      <c r="L39" s="99">
        <v>4</v>
      </c>
      <c r="M39" s="83">
        <v>170.6</v>
      </c>
      <c r="N39" s="89">
        <v>42.65</v>
      </c>
      <c r="O39" s="155"/>
      <c r="P39" s="129"/>
      <c r="Q39" s="97"/>
      <c r="R39" s="156"/>
      <c r="S39" s="129"/>
      <c r="T39" s="97"/>
      <c r="U39" s="156"/>
      <c r="V39" s="129"/>
      <c r="W39" s="97"/>
    </row>
    <row r="40" ht="21.95" customHeight="1">
      <c r="A40" s="152">
        <v>1947</v>
      </c>
      <c r="B40" s="99">
        <v>40</v>
      </c>
      <c r="C40" s="83">
        <v>1643.6</v>
      </c>
      <c r="D40" s="87">
        <v>41.09</v>
      </c>
      <c r="E40" s="40"/>
      <c r="F40" s="153">
        <v>1947</v>
      </c>
      <c r="G40" s="99">
        <v>28</v>
      </c>
      <c r="H40" s="83">
        <v>1163.6</v>
      </c>
      <c r="I40" s="87">
        <v>41.5571428571429</v>
      </c>
      <c r="J40" s="40"/>
      <c r="K40" s="153">
        <v>1947</v>
      </c>
      <c r="L40" s="99">
        <v>5</v>
      </c>
      <c r="M40" s="83">
        <v>213.3</v>
      </c>
      <c r="N40" s="89">
        <v>42.66</v>
      </c>
      <c r="O40" s="155"/>
      <c r="P40" s="129"/>
      <c r="Q40" s="97"/>
      <c r="R40" s="156"/>
      <c r="S40" s="129"/>
      <c r="T40" s="97"/>
      <c r="U40" s="156"/>
      <c r="V40" s="129"/>
      <c r="W40" s="97"/>
    </row>
    <row r="41" ht="21.95" customHeight="1">
      <c r="A41" s="152">
        <v>1948</v>
      </c>
      <c r="B41" s="99">
        <v>46</v>
      </c>
      <c r="C41" s="83">
        <v>1891.9</v>
      </c>
      <c r="D41" s="87">
        <v>41.1282608695652</v>
      </c>
      <c r="E41" s="40"/>
      <c r="F41" s="153">
        <v>1948</v>
      </c>
      <c r="G41" s="99">
        <v>33</v>
      </c>
      <c r="H41" s="83">
        <v>1371.9</v>
      </c>
      <c r="I41" s="87">
        <v>41.5727272727273</v>
      </c>
      <c r="J41" s="40"/>
      <c r="K41" s="153">
        <v>1948</v>
      </c>
      <c r="L41" s="99">
        <v>12</v>
      </c>
      <c r="M41" s="83">
        <v>510.9</v>
      </c>
      <c r="N41" s="89">
        <v>42.575</v>
      </c>
      <c r="O41" s="155"/>
      <c r="P41" s="129"/>
      <c r="Q41" s="97"/>
      <c r="R41" s="156"/>
      <c r="S41" s="129"/>
      <c r="T41" s="97"/>
      <c r="U41" s="156"/>
      <c r="V41" s="129"/>
      <c r="W41" s="97"/>
    </row>
    <row r="42" ht="21.95" customHeight="1">
      <c r="A42" s="152">
        <v>1949</v>
      </c>
      <c r="B42" s="99">
        <v>25</v>
      </c>
      <c r="C42" s="83">
        <v>1010.2</v>
      </c>
      <c r="D42" s="87">
        <v>40.408</v>
      </c>
      <c r="E42" s="40"/>
      <c r="F42" s="153">
        <v>1949</v>
      </c>
      <c r="G42" s="99">
        <v>10</v>
      </c>
      <c r="H42" s="83">
        <v>410.2</v>
      </c>
      <c r="I42" s="87">
        <v>41.02</v>
      </c>
      <c r="J42" s="40"/>
      <c r="K42" s="153">
        <v>1949</v>
      </c>
      <c r="L42" s="99">
        <v>0</v>
      </c>
      <c r="M42" s="83">
        <v>0</v>
      </c>
      <c r="N42" s="89"/>
      <c r="O42" s="155"/>
      <c r="P42" s="129"/>
      <c r="Q42" s="97"/>
      <c r="R42" s="156"/>
      <c r="S42" s="129"/>
      <c r="T42" s="97"/>
      <c r="U42" s="156"/>
      <c r="V42" s="129"/>
      <c r="W42" s="97"/>
    </row>
    <row r="43" ht="21.95" customHeight="1">
      <c r="A43" s="152">
        <v>1950</v>
      </c>
      <c r="B43" s="99">
        <v>15</v>
      </c>
      <c r="C43" s="83">
        <v>602.1</v>
      </c>
      <c r="D43" s="87">
        <v>40.14</v>
      </c>
      <c r="E43" s="40"/>
      <c r="F43" s="153">
        <v>1950</v>
      </c>
      <c r="G43" s="99">
        <v>4</v>
      </c>
      <c r="H43" s="83">
        <v>162.4</v>
      </c>
      <c r="I43" s="87">
        <v>40.6</v>
      </c>
      <c r="J43" s="40"/>
      <c r="K43" s="153">
        <v>1950</v>
      </c>
      <c r="L43" s="99">
        <v>0</v>
      </c>
      <c r="M43" s="83">
        <v>0</v>
      </c>
      <c r="N43" s="89"/>
      <c r="O43" s="155"/>
      <c r="P43" s="129"/>
      <c r="Q43" s="97"/>
      <c r="R43" s="156"/>
      <c r="S43" s="129"/>
      <c r="T43" s="97"/>
      <c r="U43" s="156"/>
      <c r="V43" s="129"/>
      <c r="W43" s="97"/>
    </row>
    <row r="44" ht="21.95" customHeight="1">
      <c r="A44" s="152">
        <v>1951</v>
      </c>
      <c r="B44" s="99">
        <v>48</v>
      </c>
      <c r="C44" s="83">
        <v>1966.9</v>
      </c>
      <c r="D44" s="87">
        <v>40.9770833333333</v>
      </c>
      <c r="E44" s="40"/>
      <c r="F44" s="153">
        <v>1951</v>
      </c>
      <c r="G44" s="99">
        <v>31</v>
      </c>
      <c r="H44" s="83">
        <v>1287.7</v>
      </c>
      <c r="I44" s="87">
        <v>41.5387096774194</v>
      </c>
      <c r="J44" s="40"/>
      <c r="K44" s="153">
        <v>1951</v>
      </c>
      <c r="L44" s="99">
        <v>9</v>
      </c>
      <c r="M44" s="83">
        <v>383.8</v>
      </c>
      <c r="N44" s="89">
        <v>42.6444444444444</v>
      </c>
      <c r="O44" s="155"/>
      <c r="P44" s="129"/>
      <c r="Q44" s="97"/>
      <c r="R44" s="156"/>
      <c r="S44" s="129"/>
      <c r="T44" s="97"/>
      <c r="U44" s="156"/>
      <c r="V44" s="129"/>
      <c r="W44" s="97"/>
    </row>
    <row r="45" ht="21.95" customHeight="1">
      <c r="A45" s="152">
        <v>1952</v>
      </c>
      <c r="B45" s="99">
        <v>63</v>
      </c>
      <c r="C45" s="83">
        <v>2548</v>
      </c>
      <c r="D45" s="87">
        <v>40.4444444444444</v>
      </c>
      <c r="E45" s="40"/>
      <c r="F45" s="153">
        <v>1952</v>
      </c>
      <c r="G45" s="99">
        <v>21</v>
      </c>
      <c r="H45" s="83">
        <v>870.2</v>
      </c>
      <c r="I45" s="87">
        <v>41.4380952380952</v>
      </c>
      <c r="J45" s="40"/>
      <c r="K45" s="153">
        <v>1952</v>
      </c>
      <c r="L45" s="99">
        <v>3</v>
      </c>
      <c r="M45" s="83">
        <v>128.6</v>
      </c>
      <c r="N45" s="89">
        <v>42.8666666666667</v>
      </c>
      <c r="O45" s="155"/>
      <c r="P45" s="129"/>
      <c r="Q45" s="97"/>
      <c r="R45" s="156"/>
      <c r="S45" s="129"/>
      <c r="T45" s="97"/>
      <c r="U45" s="156"/>
      <c r="V45" s="129"/>
      <c r="W45" s="97"/>
    </row>
    <row r="46" ht="21.95" customHeight="1">
      <c r="A46" s="152">
        <v>1953</v>
      </c>
      <c r="B46" s="99">
        <v>42</v>
      </c>
      <c r="C46" s="83">
        <v>1711.1</v>
      </c>
      <c r="D46" s="87">
        <v>40.7404761904762</v>
      </c>
      <c r="E46" s="40"/>
      <c r="F46" s="153">
        <v>1953</v>
      </c>
      <c r="G46" s="99">
        <v>20</v>
      </c>
      <c r="H46" s="83">
        <v>831.8</v>
      </c>
      <c r="I46" s="87">
        <v>41.59</v>
      </c>
      <c r="J46" s="40"/>
      <c r="K46" s="153">
        <v>1953</v>
      </c>
      <c r="L46" s="99">
        <v>3</v>
      </c>
      <c r="M46" s="83">
        <v>130.2</v>
      </c>
      <c r="N46" s="89">
        <v>43.4</v>
      </c>
      <c r="O46" s="155"/>
      <c r="P46" s="129"/>
      <c r="Q46" s="97"/>
      <c r="R46" s="156"/>
      <c r="S46" s="129"/>
      <c r="T46" s="97"/>
      <c r="U46" s="156"/>
      <c r="V46" s="129"/>
      <c r="W46" s="97"/>
    </row>
    <row r="47" ht="21.95" customHeight="1">
      <c r="A47" s="152">
        <v>1954</v>
      </c>
      <c r="B47" s="99">
        <v>76</v>
      </c>
      <c r="C47" s="83">
        <v>3087.8</v>
      </c>
      <c r="D47" s="87">
        <v>40.6289473684211</v>
      </c>
      <c r="E47" s="40"/>
      <c r="F47" s="153">
        <v>1954</v>
      </c>
      <c r="G47" s="99">
        <v>37</v>
      </c>
      <c r="H47" s="83">
        <v>1527.7</v>
      </c>
      <c r="I47" s="87">
        <v>41.2891891891892</v>
      </c>
      <c r="J47" s="40"/>
      <c r="K47" s="153">
        <v>1954</v>
      </c>
      <c r="L47" s="99">
        <v>4</v>
      </c>
      <c r="M47" s="83">
        <v>169.8</v>
      </c>
      <c r="N47" s="89">
        <v>42.45</v>
      </c>
      <c r="O47" s="155"/>
      <c r="P47" s="129"/>
      <c r="Q47" s="97"/>
      <c r="R47" s="156"/>
      <c r="S47" s="129"/>
      <c r="T47" s="97"/>
      <c r="U47" s="156"/>
      <c r="V47" s="129"/>
      <c r="W47" s="97"/>
    </row>
    <row r="48" ht="21.95" customHeight="1">
      <c r="A48" s="152">
        <v>1955</v>
      </c>
      <c r="B48" s="99">
        <v>33</v>
      </c>
      <c r="C48" s="83">
        <v>1354.5</v>
      </c>
      <c r="D48" s="87">
        <v>41.0454545454545</v>
      </c>
      <c r="E48" s="40"/>
      <c r="F48" s="153">
        <v>1955</v>
      </c>
      <c r="G48" s="99">
        <v>21</v>
      </c>
      <c r="H48" s="83">
        <v>874.9</v>
      </c>
      <c r="I48" s="87">
        <v>41.6619047619048</v>
      </c>
      <c r="J48" s="40"/>
      <c r="K48" s="153">
        <v>1955</v>
      </c>
      <c r="L48" s="99">
        <v>5</v>
      </c>
      <c r="M48" s="83">
        <v>215</v>
      </c>
      <c r="N48" s="89">
        <v>43</v>
      </c>
      <c r="O48" s="155"/>
      <c r="P48" s="129"/>
      <c r="Q48" s="97"/>
      <c r="R48" s="156"/>
      <c r="S48" s="129"/>
      <c r="T48" s="97"/>
      <c r="U48" s="156"/>
      <c r="V48" s="129"/>
      <c r="W48" s="97"/>
    </row>
    <row r="49" ht="21.95" customHeight="1">
      <c r="A49" s="152">
        <v>1956</v>
      </c>
      <c r="B49" s="99">
        <v>50</v>
      </c>
      <c r="C49" s="83">
        <v>2041.8</v>
      </c>
      <c r="D49" s="87">
        <v>40.836</v>
      </c>
      <c r="E49" s="40"/>
      <c r="F49" s="153">
        <v>1956</v>
      </c>
      <c r="G49" s="99">
        <v>33</v>
      </c>
      <c r="H49" s="83">
        <v>1364.1</v>
      </c>
      <c r="I49" s="87">
        <v>41.3363636363636</v>
      </c>
      <c r="J49" s="40"/>
      <c r="K49" s="153">
        <v>1956</v>
      </c>
      <c r="L49" s="99">
        <v>4</v>
      </c>
      <c r="M49" s="83">
        <v>169.9</v>
      </c>
      <c r="N49" s="89">
        <v>42.475</v>
      </c>
      <c r="O49" s="155"/>
      <c r="P49" s="129"/>
      <c r="Q49" s="97"/>
      <c r="R49" s="156"/>
      <c r="S49" s="129"/>
      <c r="T49" s="97"/>
      <c r="U49" s="156"/>
      <c r="V49" s="129"/>
      <c r="W49" s="97"/>
    </row>
    <row r="50" ht="21.95" customHeight="1">
      <c r="A50" s="152">
        <v>1957</v>
      </c>
      <c r="B50" s="99">
        <v>58</v>
      </c>
      <c r="C50" s="83">
        <v>2365.5</v>
      </c>
      <c r="D50" s="87">
        <v>40.7844827586207</v>
      </c>
      <c r="E50" s="40"/>
      <c r="F50" s="153">
        <v>1957</v>
      </c>
      <c r="G50" s="99">
        <v>29</v>
      </c>
      <c r="H50" s="83">
        <v>1202.9</v>
      </c>
      <c r="I50" s="87">
        <v>41.4793103448276</v>
      </c>
      <c r="J50" s="40"/>
      <c r="K50" s="153">
        <v>1957</v>
      </c>
      <c r="L50" s="99">
        <v>5</v>
      </c>
      <c r="M50" s="83">
        <v>213.3</v>
      </c>
      <c r="N50" s="89">
        <v>42.66</v>
      </c>
      <c r="O50" s="155"/>
      <c r="P50" s="129"/>
      <c r="Q50" s="97"/>
      <c r="R50" s="156"/>
      <c r="S50" s="129"/>
      <c r="T50" s="97"/>
      <c r="U50" s="156"/>
      <c r="V50" s="129"/>
      <c r="W50" s="97"/>
    </row>
    <row r="51" ht="21.95" customHeight="1">
      <c r="A51" s="152">
        <v>1958</v>
      </c>
      <c r="B51" s="99">
        <v>57</v>
      </c>
      <c r="C51" s="83">
        <v>2316.6</v>
      </c>
      <c r="D51" s="87">
        <v>40.6421052631579</v>
      </c>
      <c r="E51" s="40"/>
      <c r="F51" s="153">
        <v>1958</v>
      </c>
      <c r="G51" s="99">
        <v>27</v>
      </c>
      <c r="H51" s="83">
        <v>1116.8</v>
      </c>
      <c r="I51" s="87">
        <v>41.362962962963</v>
      </c>
      <c r="J51" s="40"/>
      <c r="K51" s="153">
        <v>1958</v>
      </c>
      <c r="L51" s="99">
        <v>5</v>
      </c>
      <c r="M51" s="83">
        <v>212.7</v>
      </c>
      <c r="N51" s="89">
        <v>42.54</v>
      </c>
      <c r="O51" s="155"/>
      <c r="P51" s="129"/>
      <c r="Q51" s="97"/>
      <c r="R51" s="156"/>
      <c r="S51" s="129"/>
      <c r="T51" s="97"/>
      <c r="U51" s="156"/>
      <c r="V51" s="129"/>
      <c r="W51" s="97"/>
    </row>
    <row r="52" ht="21.95" customHeight="1">
      <c r="A52" s="152">
        <v>1959</v>
      </c>
      <c r="B52" s="99">
        <v>64</v>
      </c>
      <c r="C52" s="83">
        <v>2606.8</v>
      </c>
      <c r="D52" s="87">
        <v>40.73125</v>
      </c>
      <c r="E52" s="40"/>
      <c r="F52" s="153">
        <v>1959</v>
      </c>
      <c r="G52" s="99">
        <v>33</v>
      </c>
      <c r="H52" s="83">
        <v>1371.8</v>
      </c>
      <c r="I52" s="87">
        <v>41.569696969697</v>
      </c>
      <c r="J52" s="40"/>
      <c r="K52" s="153">
        <v>1959</v>
      </c>
      <c r="L52" s="99">
        <v>7</v>
      </c>
      <c r="M52" s="83">
        <v>300.1</v>
      </c>
      <c r="N52" s="89">
        <v>42.8714285714286</v>
      </c>
      <c r="O52" s="155"/>
      <c r="P52" s="129"/>
      <c r="Q52" s="97"/>
      <c r="R52" s="156"/>
      <c r="S52" s="129"/>
      <c r="T52" s="97"/>
      <c r="U52" s="156"/>
      <c r="V52" s="129"/>
      <c r="W52" s="97"/>
    </row>
    <row r="53" ht="21.95" customHeight="1">
      <c r="A53" s="152">
        <v>1960</v>
      </c>
      <c r="B53" s="99">
        <v>29</v>
      </c>
      <c r="C53" s="83">
        <v>1175.6</v>
      </c>
      <c r="D53" s="87">
        <v>40.5379310344828</v>
      </c>
      <c r="E53" s="40"/>
      <c r="F53" s="153">
        <v>1960</v>
      </c>
      <c r="G53" s="99">
        <v>12</v>
      </c>
      <c r="H53" s="83">
        <v>496.2</v>
      </c>
      <c r="I53" s="87">
        <v>41.35</v>
      </c>
      <c r="J53" s="40"/>
      <c r="K53" s="153">
        <v>1960</v>
      </c>
      <c r="L53" s="99">
        <v>2</v>
      </c>
      <c r="M53" s="83">
        <v>85.09999999999999</v>
      </c>
      <c r="N53" s="89">
        <v>42.55</v>
      </c>
      <c r="O53" s="155"/>
      <c r="P53" s="129"/>
      <c r="Q53" s="97"/>
      <c r="R53" s="156"/>
      <c r="S53" s="129"/>
      <c r="T53" s="97"/>
      <c r="U53" s="156"/>
      <c r="V53" s="129"/>
      <c r="W53" s="97"/>
    </row>
    <row r="54" ht="21.95" customHeight="1">
      <c r="A54" s="152">
        <v>1961</v>
      </c>
      <c r="B54" s="99">
        <v>56</v>
      </c>
      <c r="C54" s="83">
        <v>2288.7</v>
      </c>
      <c r="D54" s="87">
        <v>40.8696428571429</v>
      </c>
      <c r="E54" s="40"/>
      <c r="F54" s="153">
        <v>1961</v>
      </c>
      <c r="G54" s="99">
        <v>33</v>
      </c>
      <c r="H54" s="83">
        <v>1368.7</v>
      </c>
      <c r="I54" s="87">
        <v>41.4757575757576</v>
      </c>
      <c r="J54" s="40"/>
      <c r="K54" s="153">
        <v>1961</v>
      </c>
      <c r="L54" s="99">
        <v>9</v>
      </c>
      <c r="M54" s="83">
        <v>382.6</v>
      </c>
      <c r="N54" s="89">
        <v>42.5111111111111</v>
      </c>
      <c r="O54" s="155"/>
      <c r="P54" s="129"/>
      <c r="Q54" s="97"/>
      <c r="R54" s="156"/>
      <c r="S54" s="129"/>
      <c r="T54" s="97"/>
      <c r="U54" s="156"/>
      <c r="V54" s="129"/>
      <c r="W54" s="97"/>
    </row>
    <row r="55" ht="21.95" customHeight="1">
      <c r="A55" s="152">
        <v>1962</v>
      </c>
      <c r="B55" s="99">
        <v>35</v>
      </c>
      <c r="C55" s="83">
        <v>1434.7</v>
      </c>
      <c r="D55" s="87">
        <v>40.9914285714286</v>
      </c>
      <c r="E55" s="40"/>
      <c r="F55" s="153">
        <v>1962</v>
      </c>
      <c r="G55" s="99">
        <v>20</v>
      </c>
      <c r="H55" s="83">
        <v>836</v>
      </c>
      <c r="I55" s="87">
        <v>41.8</v>
      </c>
      <c r="J55" s="40"/>
      <c r="K55" s="153">
        <v>1962</v>
      </c>
      <c r="L55" s="99">
        <v>6</v>
      </c>
      <c r="M55" s="83">
        <v>256.7</v>
      </c>
      <c r="N55" s="89">
        <v>42.7833333333333</v>
      </c>
      <c r="O55" s="155"/>
      <c r="P55" s="129"/>
      <c r="Q55" s="97"/>
      <c r="R55" s="156"/>
      <c r="S55" s="129"/>
      <c r="T55" s="97"/>
      <c r="U55" s="156"/>
      <c r="V55" s="129"/>
      <c r="W55" s="97"/>
    </row>
    <row r="56" ht="21.95" customHeight="1">
      <c r="A56" s="152">
        <v>1963</v>
      </c>
      <c r="B56" s="99">
        <v>27</v>
      </c>
      <c r="C56" s="83">
        <v>1098.8</v>
      </c>
      <c r="D56" s="87">
        <v>40.6962962962963</v>
      </c>
      <c r="E56" s="40"/>
      <c r="F56" s="153">
        <v>1963</v>
      </c>
      <c r="G56" s="99">
        <v>11</v>
      </c>
      <c r="H56" s="83">
        <v>460</v>
      </c>
      <c r="I56" s="87">
        <v>41.8181818181818</v>
      </c>
      <c r="J56" s="40"/>
      <c r="K56" s="153">
        <v>1963</v>
      </c>
      <c r="L56" s="99">
        <v>4</v>
      </c>
      <c r="M56" s="83">
        <v>172.8</v>
      </c>
      <c r="N56" s="89">
        <v>43.2</v>
      </c>
      <c r="O56" s="155"/>
      <c r="P56" s="129"/>
      <c r="Q56" s="97"/>
      <c r="R56" s="156"/>
      <c r="S56" s="129"/>
      <c r="T56" s="97"/>
      <c r="U56" s="156"/>
      <c r="V56" s="129"/>
      <c r="W56" s="97"/>
    </row>
    <row r="57" ht="21.95" customHeight="1">
      <c r="A57" s="152">
        <v>1964</v>
      </c>
      <c r="B57" s="99">
        <v>47</v>
      </c>
      <c r="C57" s="83">
        <v>1902.5</v>
      </c>
      <c r="D57" s="87">
        <v>40.4787234042553</v>
      </c>
      <c r="E57" s="40"/>
      <c r="F57" s="153">
        <v>1964</v>
      </c>
      <c r="G57" s="99">
        <v>21</v>
      </c>
      <c r="H57" s="83">
        <v>865.8</v>
      </c>
      <c r="I57" s="87">
        <v>41.2285714285714</v>
      </c>
      <c r="J57" s="40"/>
      <c r="K57" s="153">
        <v>1964</v>
      </c>
      <c r="L57" s="99">
        <v>2</v>
      </c>
      <c r="M57" s="83">
        <v>84.5</v>
      </c>
      <c r="N57" s="89">
        <v>42.25</v>
      </c>
      <c r="O57" s="155"/>
      <c r="P57" s="129"/>
      <c r="Q57" s="97"/>
      <c r="R57" s="156"/>
      <c r="S57" s="129"/>
      <c r="T57" s="97"/>
      <c r="U57" s="156"/>
      <c r="V57" s="129"/>
      <c r="W57" s="97"/>
    </row>
    <row r="58" ht="21.95" customHeight="1">
      <c r="A58" s="152">
        <v>1965</v>
      </c>
      <c r="B58" s="99">
        <v>51</v>
      </c>
      <c r="C58" s="83">
        <v>2055.8</v>
      </c>
      <c r="D58" s="87">
        <v>40.3098039215686</v>
      </c>
      <c r="E58" s="40"/>
      <c r="F58" s="153">
        <v>1965</v>
      </c>
      <c r="G58" s="99">
        <v>17</v>
      </c>
      <c r="H58" s="83">
        <v>700</v>
      </c>
      <c r="I58" s="87">
        <v>41.1764705882353</v>
      </c>
      <c r="J58" s="40"/>
      <c r="K58" s="153">
        <v>1965</v>
      </c>
      <c r="L58" s="99">
        <v>1</v>
      </c>
      <c r="M58" s="83">
        <v>42.3</v>
      </c>
      <c r="N58" s="89">
        <v>42.3</v>
      </c>
      <c r="O58" s="155"/>
      <c r="P58" s="129"/>
      <c r="Q58" s="97"/>
      <c r="R58" s="156"/>
      <c r="S58" s="129"/>
      <c r="T58" s="97"/>
      <c r="U58" s="156"/>
      <c r="V58" s="129"/>
      <c r="W58" s="97"/>
    </row>
    <row r="59" ht="21.95" customHeight="1">
      <c r="A59" s="152">
        <v>1966</v>
      </c>
      <c r="B59" s="99">
        <v>21</v>
      </c>
      <c r="C59" s="83">
        <v>845.6</v>
      </c>
      <c r="D59" s="87">
        <v>40.2666666666667</v>
      </c>
      <c r="E59" s="40"/>
      <c r="F59" s="153">
        <v>1966</v>
      </c>
      <c r="G59" s="99">
        <v>7</v>
      </c>
      <c r="H59" s="83">
        <v>286.6</v>
      </c>
      <c r="I59" s="87">
        <v>40.9428571428571</v>
      </c>
      <c r="J59" s="40"/>
      <c r="K59" s="153">
        <v>1966</v>
      </c>
      <c r="L59" s="99">
        <v>1</v>
      </c>
      <c r="M59" s="83">
        <v>42.2</v>
      </c>
      <c r="N59" s="89">
        <v>42.2</v>
      </c>
      <c r="O59" s="155"/>
      <c r="P59" s="129"/>
      <c r="Q59" s="97"/>
      <c r="R59" s="156"/>
      <c r="S59" s="129"/>
      <c r="T59" s="97"/>
      <c r="U59" s="156"/>
      <c r="V59" s="129"/>
      <c r="W59" s="97"/>
    </row>
    <row r="60" ht="21.95" customHeight="1">
      <c r="A60" s="152">
        <v>1967</v>
      </c>
      <c r="B60" s="99">
        <v>49</v>
      </c>
      <c r="C60" s="83">
        <v>1988.3</v>
      </c>
      <c r="D60" s="87">
        <v>40.5775510204082</v>
      </c>
      <c r="E60" s="40"/>
      <c r="F60" s="153">
        <v>1967</v>
      </c>
      <c r="G60" s="99">
        <v>21</v>
      </c>
      <c r="H60" s="83">
        <v>868.3</v>
      </c>
      <c r="I60" s="87">
        <v>41.347619047619</v>
      </c>
      <c r="J60" s="40"/>
      <c r="K60" s="153">
        <v>1967</v>
      </c>
      <c r="L60" s="99">
        <v>3</v>
      </c>
      <c r="M60" s="83">
        <v>129.3</v>
      </c>
      <c r="N60" s="89">
        <v>43.1</v>
      </c>
      <c r="O60" s="155"/>
      <c r="P60" s="129"/>
      <c r="Q60" s="97"/>
      <c r="R60" s="156"/>
      <c r="S60" s="129"/>
      <c r="T60" s="97"/>
      <c r="U60" s="156"/>
      <c r="V60" s="129"/>
      <c r="W60" s="97"/>
    </row>
    <row r="61" ht="21.95" customHeight="1">
      <c r="A61" s="152">
        <v>1968</v>
      </c>
      <c r="B61" s="99">
        <v>32</v>
      </c>
      <c r="C61" s="83">
        <v>1299.9</v>
      </c>
      <c r="D61" s="87">
        <v>40.621875</v>
      </c>
      <c r="E61" s="40"/>
      <c r="F61" s="153">
        <v>1968</v>
      </c>
      <c r="G61" s="99">
        <v>16</v>
      </c>
      <c r="H61" s="83">
        <v>660.1</v>
      </c>
      <c r="I61" s="87">
        <v>41.25625</v>
      </c>
      <c r="J61" s="40"/>
      <c r="K61" s="153">
        <v>1968</v>
      </c>
      <c r="L61" s="99">
        <v>0</v>
      </c>
      <c r="M61" s="83">
        <v>0</v>
      </c>
      <c r="N61" s="89"/>
      <c r="O61" s="155"/>
      <c r="P61" s="129"/>
      <c r="Q61" s="97"/>
      <c r="R61" s="156"/>
      <c r="S61" s="129"/>
      <c r="T61" s="97"/>
      <c r="U61" s="156"/>
      <c r="V61" s="129"/>
      <c r="W61" s="97"/>
    </row>
    <row r="62" ht="21.95" customHeight="1">
      <c r="A62" s="152">
        <v>1969</v>
      </c>
      <c r="B62" s="99">
        <v>33</v>
      </c>
      <c r="C62" s="83">
        <v>1342.6</v>
      </c>
      <c r="D62" s="87">
        <v>40.6848484848485</v>
      </c>
      <c r="E62" s="40"/>
      <c r="F62" s="153">
        <v>1969</v>
      </c>
      <c r="G62" s="99">
        <v>16</v>
      </c>
      <c r="H62" s="83">
        <v>664.6</v>
      </c>
      <c r="I62" s="87">
        <v>41.5375</v>
      </c>
      <c r="J62" s="40"/>
      <c r="K62" s="153">
        <v>1969</v>
      </c>
      <c r="L62" s="99">
        <v>3</v>
      </c>
      <c r="M62" s="83">
        <v>127.3</v>
      </c>
      <c r="N62" s="89">
        <v>42.4333333333333</v>
      </c>
      <c r="O62" s="155"/>
      <c r="P62" s="129"/>
      <c r="Q62" s="97"/>
      <c r="R62" s="156"/>
      <c r="S62" s="129"/>
      <c r="T62" s="97"/>
      <c r="U62" s="156"/>
      <c r="V62" s="129"/>
      <c r="W62" s="97"/>
    </row>
    <row r="63" ht="21.95" customHeight="1">
      <c r="A63" s="152">
        <v>1970</v>
      </c>
      <c r="B63" s="99">
        <v>55</v>
      </c>
      <c r="C63" s="83">
        <v>2242.7</v>
      </c>
      <c r="D63" s="87">
        <v>40.7763636363636</v>
      </c>
      <c r="E63" s="40"/>
      <c r="F63" s="153">
        <v>1970</v>
      </c>
      <c r="G63" s="99">
        <v>27</v>
      </c>
      <c r="H63" s="83">
        <v>1123</v>
      </c>
      <c r="I63" s="87">
        <v>41.5925925925926</v>
      </c>
      <c r="J63" s="40"/>
      <c r="K63" s="153">
        <v>1970</v>
      </c>
      <c r="L63" s="99">
        <v>10</v>
      </c>
      <c r="M63" s="83">
        <v>426</v>
      </c>
      <c r="N63" s="89">
        <v>42.6</v>
      </c>
      <c r="O63" s="155"/>
      <c r="P63" s="129"/>
      <c r="Q63" s="97"/>
      <c r="R63" s="156"/>
      <c r="S63" s="129"/>
      <c r="T63" s="97"/>
      <c r="U63" s="156"/>
      <c r="V63" s="129"/>
      <c r="W63" s="97"/>
    </row>
    <row r="64" ht="21.95" customHeight="1">
      <c r="A64" s="152">
        <v>1971</v>
      </c>
      <c r="B64" s="99">
        <v>34</v>
      </c>
      <c r="C64" s="83">
        <v>1383.4</v>
      </c>
      <c r="D64" s="87">
        <v>40.6882352941176</v>
      </c>
      <c r="E64" s="40"/>
      <c r="F64" s="153">
        <v>1971</v>
      </c>
      <c r="G64" s="99">
        <v>16</v>
      </c>
      <c r="H64" s="83">
        <v>666.1</v>
      </c>
      <c r="I64" s="87">
        <v>41.63125</v>
      </c>
      <c r="J64" s="40"/>
      <c r="K64" s="153">
        <v>1971</v>
      </c>
      <c r="L64" s="99">
        <v>2</v>
      </c>
      <c r="M64" s="83">
        <v>86.90000000000001</v>
      </c>
      <c r="N64" s="89">
        <v>43.45</v>
      </c>
      <c r="O64" s="155"/>
      <c r="P64" s="129"/>
      <c r="Q64" s="97"/>
      <c r="R64" s="156"/>
      <c r="S64" s="129"/>
      <c r="T64" s="97"/>
      <c r="U64" s="156"/>
      <c r="V64" s="129"/>
      <c r="W64" s="97"/>
    </row>
    <row r="65" ht="21.95" customHeight="1">
      <c r="A65" s="152">
        <v>1972</v>
      </c>
      <c r="B65" s="99">
        <v>52</v>
      </c>
      <c r="C65" s="83">
        <v>2132.5</v>
      </c>
      <c r="D65" s="87">
        <v>41.0096153846154</v>
      </c>
      <c r="E65" s="40"/>
      <c r="F65" s="153">
        <v>1972</v>
      </c>
      <c r="G65" s="99">
        <v>28</v>
      </c>
      <c r="H65" s="83">
        <v>1171.8</v>
      </c>
      <c r="I65" s="87">
        <v>41.85</v>
      </c>
      <c r="J65" s="40"/>
      <c r="K65" s="153">
        <v>1972</v>
      </c>
      <c r="L65" s="99">
        <v>9</v>
      </c>
      <c r="M65" s="83">
        <v>390.1</v>
      </c>
      <c r="N65" s="89">
        <v>43.3444444444444</v>
      </c>
      <c r="O65" s="155"/>
      <c r="P65" s="129"/>
      <c r="Q65" s="97"/>
      <c r="R65" s="156"/>
      <c r="S65" s="129"/>
      <c r="T65" s="97"/>
      <c r="U65" s="156"/>
      <c r="V65" s="129"/>
      <c r="W65" s="97"/>
    </row>
    <row r="66" ht="21.95" customHeight="1">
      <c r="A66" s="152">
        <v>1973</v>
      </c>
      <c r="B66" s="99">
        <v>27</v>
      </c>
      <c r="C66" s="83">
        <v>1096.8</v>
      </c>
      <c r="D66" s="87">
        <v>40.6222222222222</v>
      </c>
      <c r="E66" s="40"/>
      <c r="F66" s="153">
        <v>1973</v>
      </c>
      <c r="G66" s="99">
        <v>13</v>
      </c>
      <c r="H66" s="83">
        <v>536.6</v>
      </c>
      <c r="I66" s="87">
        <v>41.2769230769231</v>
      </c>
      <c r="J66" s="40"/>
      <c r="K66" s="153">
        <v>1973</v>
      </c>
      <c r="L66" s="99">
        <v>1</v>
      </c>
      <c r="M66" s="83">
        <v>42.2</v>
      </c>
      <c r="N66" s="89">
        <v>42.2</v>
      </c>
      <c r="O66" s="155"/>
      <c r="P66" s="129"/>
      <c r="Q66" s="97"/>
      <c r="R66" s="156"/>
      <c r="S66" s="129"/>
      <c r="T66" s="97"/>
      <c r="U66" s="156"/>
      <c r="V66" s="129"/>
      <c r="W66" s="97"/>
    </row>
    <row r="67" ht="21.95" customHeight="1">
      <c r="A67" s="152">
        <v>1974</v>
      </c>
      <c r="B67" s="99">
        <v>11</v>
      </c>
      <c r="C67" s="83">
        <v>438.4</v>
      </c>
      <c r="D67" s="87">
        <v>39.8545454545455</v>
      </c>
      <c r="E67" s="40"/>
      <c r="F67" s="153">
        <v>1974</v>
      </c>
      <c r="G67" s="99">
        <v>0</v>
      </c>
      <c r="H67" s="83">
        <v>0</v>
      </c>
      <c r="I67" s="87"/>
      <c r="J67" s="40"/>
      <c r="K67" s="153">
        <v>1974</v>
      </c>
      <c r="L67" s="99">
        <v>0</v>
      </c>
      <c r="M67" s="83">
        <v>0</v>
      </c>
      <c r="N67" s="89"/>
      <c r="O67" s="155"/>
      <c r="P67" s="129"/>
      <c r="Q67" s="97"/>
      <c r="R67" s="156"/>
      <c r="S67" s="129"/>
      <c r="T67" s="97"/>
      <c r="U67" s="156"/>
      <c r="V67" s="129"/>
      <c r="W67" s="97"/>
    </row>
    <row r="68" ht="21.95" customHeight="1">
      <c r="A68" s="152">
        <v>1975</v>
      </c>
      <c r="B68" s="99">
        <v>24</v>
      </c>
      <c r="C68" s="83">
        <v>969.8</v>
      </c>
      <c r="D68" s="87">
        <v>40.4083333333333</v>
      </c>
      <c r="E68" s="40"/>
      <c r="F68" s="153">
        <v>1975</v>
      </c>
      <c r="G68" s="99">
        <v>9</v>
      </c>
      <c r="H68" s="83">
        <v>370.3</v>
      </c>
      <c r="I68" s="87">
        <v>41.1444444444444</v>
      </c>
      <c r="J68" s="40"/>
      <c r="K68" s="153">
        <v>1975</v>
      </c>
      <c r="L68" s="99">
        <v>1</v>
      </c>
      <c r="M68" s="83">
        <v>42.2</v>
      </c>
      <c r="N68" s="89">
        <v>42.2</v>
      </c>
      <c r="O68" s="155"/>
      <c r="P68" s="129"/>
      <c r="Q68" s="97"/>
      <c r="R68" s="156"/>
      <c r="S68" s="129"/>
      <c r="T68" s="97"/>
      <c r="U68" s="156"/>
      <c r="V68" s="129"/>
      <c r="W68" s="97"/>
    </row>
    <row r="69" ht="21.95" customHeight="1">
      <c r="A69" s="152">
        <v>1976</v>
      </c>
      <c r="B69" s="99">
        <v>28</v>
      </c>
      <c r="C69" s="83">
        <v>1142.5</v>
      </c>
      <c r="D69" s="87">
        <v>40.8035714285714</v>
      </c>
      <c r="E69" s="40"/>
      <c r="F69" s="153">
        <v>1976</v>
      </c>
      <c r="G69" s="99">
        <v>15</v>
      </c>
      <c r="H69" s="83">
        <v>622.8</v>
      </c>
      <c r="I69" s="87">
        <v>41.52</v>
      </c>
      <c r="J69" s="40"/>
      <c r="K69" s="153">
        <v>1976</v>
      </c>
      <c r="L69" s="99">
        <v>2</v>
      </c>
      <c r="M69" s="83">
        <v>86.2</v>
      </c>
      <c r="N69" s="89">
        <v>43.1</v>
      </c>
      <c r="O69" t="s" s="125">
        <v>57</v>
      </c>
      <c r="P69" s="129">
        <f>AVERAGE(B69:B88)</f>
        <v>39.15</v>
      </c>
      <c r="Q69" s="97">
        <f>AVERAGE(D69:D88)</f>
        <v>40.735536601498</v>
      </c>
      <c r="R69" t="s" s="128">
        <v>57</v>
      </c>
      <c r="S69" s="129">
        <f>AVERAGE(G69:G88)</f>
        <v>20.25</v>
      </c>
      <c r="T69" s="97">
        <f>AVERAGE(I69:I88)</f>
        <v>41.4648985259308</v>
      </c>
      <c r="U69" t="s" s="128">
        <v>57</v>
      </c>
      <c r="V69" s="129">
        <f>AVERAGE(L69:L88)</f>
        <v>4.55</v>
      </c>
      <c r="W69" s="97">
        <f>AVERAGE(N69:N88)</f>
        <v>42.6989898989899</v>
      </c>
    </row>
    <row r="70" ht="21.95" customHeight="1">
      <c r="A70" s="152">
        <v>1977</v>
      </c>
      <c r="B70" s="99">
        <v>39</v>
      </c>
      <c r="C70" s="83">
        <v>1583.2</v>
      </c>
      <c r="D70" s="87">
        <v>40.5948717948718</v>
      </c>
      <c r="E70" s="40"/>
      <c r="F70" s="153">
        <v>1977</v>
      </c>
      <c r="G70" s="99">
        <v>17</v>
      </c>
      <c r="H70" s="83">
        <v>703.6</v>
      </c>
      <c r="I70" s="87">
        <v>41.3882352941176</v>
      </c>
      <c r="J70" s="40"/>
      <c r="K70" s="153">
        <v>1977</v>
      </c>
      <c r="L70" s="99">
        <v>3</v>
      </c>
      <c r="M70" s="83">
        <v>128.7</v>
      </c>
      <c r="N70" s="89">
        <v>42.9</v>
      </c>
      <c r="O70" t="s" s="125">
        <v>58</v>
      </c>
      <c r="P70" s="129">
        <f>AVERAGE(B70:B88)</f>
        <v>39.7368421052632</v>
      </c>
      <c r="Q70" s="97">
        <f>AVERAGE(D70:D88)</f>
        <v>40.7319558211257</v>
      </c>
      <c r="R70" t="s" s="128">
        <v>58</v>
      </c>
      <c r="S70" s="129">
        <f>AVERAGE(G70:G88)</f>
        <v>20.5263157894737</v>
      </c>
      <c r="T70" s="97">
        <f>AVERAGE(I70:I88)</f>
        <v>41.4619984483483</v>
      </c>
      <c r="U70" t="s" s="128">
        <v>58</v>
      </c>
      <c r="V70" s="129">
        <f>AVERAGE(L70:L88)</f>
        <v>4.68421052631579</v>
      </c>
      <c r="W70" s="97">
        <f>AVERAGE(N70:N88)</f>
        <v>42.6754010695187</v>
      </c>
    </row>
    <row r="71" ht="21.95" customHeight="1">
      <c r="A71" s="152">
        <v>1978</v>
      </c>
      <c r="B71" s="99">
        <v>23</v>
      </c>
      <c r="C71" s="83">
        <v>927.6</v>
      </c>
      <c r="D71" s="87">
        <v>40.3304347826087</v>
      </c>
      <c r="E71" s="40"/>
      <c r="F71" s="153">
        <v>1978</v>
      </c>
      <c r="G71" s="99">
        <v>8</v>
      </c>
      <c r="H71" s="83">
        <v>329.7</v>
      </c>
      <c r="I71" s="87">
        <v>41.2125</v>
      </c>
      <c r="J71" s="40"/>
      <c r="K71" s="153">
        <v>1978</v>
      </c>
      <c r="L71" s="99">
        <v>1</v>
      </c>
      <c r="M71" s="83">
        <v>42.3</v>
      </c>
      <c r="N71" s="89">
        <v>42.3</v>
      </c>
      <c r="O71" t="s" s="125">
        <v>59</v>
      </c>
      <c r="P71" s="129">
        <f>AVERAGE(B71:B88)</f>
        <v>39.7777777777778</v>
      </c>
      <c r="Q71" s="97">
        <f>AVERAGE(D71:D88)</f>
        <v>40.7395716003621</v>
      </c>
      <c r="R71" t="s" s="128">
        <v>59</v>
      </c>
      <c r="S71" s="129">
        <f>AVERAGE(G71:G88)</f>
        <v>20.7222222222222</v>
      </c>
      <c r="T71" s="97">
        <f>AVERAGE(I71:I88)</f>
        <v>41.4660964013611</v>
      </c>
      <c r="U71" t="s" s="128">
        <v>59</v>
      </c>
      <c r="V71" s="129">
        <f>AVERAGE(L71:L88)</f>
        <v>4.77777777777778</v>
      </c>
      <c r="W71" s="97">
        <f>AVERAGE(N71:N88)</f>
        <v>42.6613636363636</v>
      </c>
    </row>
    <row r="72" ht="21.95" customHeight="1">
      <c r="A72" s="152">
        <v>1979</v>
      </c>
      <c r="B72" s="99">
        <v>28</v>
      </c>
      <c r="C72" s="83">
        <v>1150.4</v>
      </c>
      <c r="D72" s="87">
        <v>41.0857142857143</v>
      </c>
      <c r="E72" s="40"/>
      <c r="F72" s="153">
        <v>1979</v>
      </c>
      <c r="G72" s="99">
        <v>19</v>
      </c>
      <c r="H72" s="83">
        <v>789.4</v>
      </c>
      <c r="I72" s="87">
        <v>41.5473684210526</v>
      </c>
      <c r="J72" s="40"/>
      <c r="K72" s="153">
        <v>1979</v>
      </c>
      <c r="L72" s="99">
        <v>5</v>
      </c>
      <c r="M72" s="83">
        <v>213.3</v>
      </c>
      <c r="N72" s="89">
        <v>42.66</v>
      </c>
      <c r="O72" t="s" s="125">
        <v>60</v>
      </c>
      <c r="P72" s="129">
        <f>AVERAGE(B72:B88)</f>
        <v>40.7647058823529</v>
      </c>
      <c r="Q72" s="97">
        <f>AVERAGE(D72:D88)</f>
        <v>40.7636384719946</v>
      </c>
      <c r="R72" t="s" s="128">
        <v>60</v>
      </c>
      <c r="S72" s="129">
        <f>AVERAGE(G72:G88)</f>
        <v>21.4705882352941</v>
      </c>
      <c r="T72" s="97">
        <f>AVERAGE(I72:I88)</f>
        <v>41.4810138367353</v>
      </c>
      <c r="U72" t="s" s="128">
        <v>60</v>
      </c>
      <c r="V72" s="129">
        <f>AVERAGE(L72:L88)</f>
        <v>5</v>
      </c>
      <c r="W72" s="97">
        <f>AVERAGE(N72:N88)</f>
        <v>42.6854545454546</v>
      </c>
    </row>
    <row r="73" ht="21.95" customHeight="1">
      <c r="A73" s="152">
        <v>1980</v>
      </c>
      <c r="B73" s="99">
        <v>35</v>
      </c>
      <c r="C73" s="83">
        <v>1418</v>
      </c>
      <c r="D73" s="87">
        <v>40.5142857142857</v>
      </c>
      <c r="E73" s="40"/>
      <c r="F73" s="153">
        <v>1980</v>
      </c>
      <c r="G73" s="99">
        <v>15</v>
      </c>
      <c r="H73" s="83">
        <v>618.7</v>
      </c>
      <c r="I73" s="87">
        <v>41.2466666666667</v>
      </c>
      <c r="J73" s="40"/>
      <c r="K73" s="153">
        <v>1980</v>
      </c>
      <c r="L73" s="99">
        <v>1</v>
      </c>
      <c r="M73" s="83">
        <v>42.2</v>
      </c>
      <c r="N73" s="89">
        <v>42.2</v>
      </c>
      <c r="O73" t="s" s="125">
        <v>61</v>
      </c>
      <c r="P73" s="129">
        <f>AVERAGE(B73:B88)</f>
        <v>41.5625</v>
      </c>
      <c r="Q73" s="97">
        <f>AVERAGE(D73:D88)</f>
        <v>40.7435087336371</v>
      </c>
      <c r="R73" t="s" s="128">
        <v>61</v>
      </c>
      <c r="S73" s="129">
        <f>AVERAGE(G73:G88)</f>
        <v>21.625</v>
      </c>
      <c r="T73" s="97">
        <f>AVERAGE(I73:I88)</f>
        <v>41.4768666752154</v>
      </c>
      <c r="U73" t="s" s="128">
        <v>61</v>
      </c>
      <c r="V73" s="129">
        <f>AVERAGE(L73:L88)</f>
        <v>5</v>
      </c>
      <c r="W73" s="97">
        <f>AVERAGE(N73:N88)</f>
        <v>42.6872727272727</v>
      </c>
    </row>
    <row r="74" ht="21.95" customHeight="1">
      <c r="A74" s="152">
        <v>1981</v>
      </c>
      <c r="B74" s="99">
        <v>20</v>
      </c>
      <c r="C74" s="83">
        <v>809.3</v>
      </c>
      <c r="D74" s="87">
        <v>40.465</v>
      </c>
      <c r="E74" s="40"/>
      <c r="F74" s="153">
        <v>1981</v>
      </c>
      <c r="G74" s="99">
        <v>8</v>
      </c>
      <c r="H74" s="83">
        <v>330.9</v>
      </c>
      <c r="I74" s="87">
        <v>41.3625</v>
      </c>
      <c r="J74" s="40"/>
      <c r="K74" s="153">
        <v>1981</v>
      </c>
      <c r="L74" s="99">
        <v>0</v>
      </c>
      <c r="M74" s="83">
        <v>0</v>
      </c>
      <c r="N74" s="89"/>
      <c r="O74" t="s" s="125">
        <v>62</v>
      </c>
      <c r="P74" s="129">
        <f>AVERAGE(B74:B88)</f>
        <v>42</v>
      </c>
      <c r="Q74" s="97">
        <f>AVERAGE(D74:D88)</f>
        <v>40.7587902682606</v>
      </c>
      <c r="R74" t="s" s="128">
        <v>62</v>
      </c>
      <c r="S74" s="129">
        <f>AVERAGE(G74:G88)</f>
        <v>22.0666666666667</v>
      </c>
      <c r="T74" s="97">
        <f>AVERAGE(I74:I88)</f>
        <v>41.492213342452</v>
      </c>
      <c r="U74" t="s" s="128">
        <v>62</v>
      </c>
      <c r="V74" s="129">
        <f>AVERAGE(L74:L88)</f>
        <v>5.26666666666667</v>
      </c>
      <c r="W74" s="97">
        <f>AVERAGE(N74:N88)</f>
        <v>42.7247552447553</v>
      </c>
    </row>
    <row r="75" ht="21.95" customHeight="1">
      <c r="A75" s="152">
        <v>1982</v>
      </c>
      <c r="B75" s="99">
        <v>22</v>
      </c>
      <c r="C75" s="83">
        <v>889.3</v>
      </c>
      <c r="D75" s="87">
        <v>40.4227272727273</v>
      </c>
      <c r="E75" s="40"/>
      <c r="F75" s="153">
        <v>1982</v>
      </c>
      <c r="G75" s="99">
        <v>8</v>
      </c>
      <c r="H75" s="83">
        <v>331.3</v>
      </c>
      <c r="I75" s="87">
        <v>41.4125</v>
      </c>
      <c r="J75" s="40"/>
      <c r="K75" s="153">
        <v>1982</v>
      </c>
      <c r="L75" s="99">
        <v>1</v>
      </c>
      <c r="M75" s="83">
        <v>43.4</v>
      </c>
      <c r="N75" s="89">
        <v>43.4</v>
      </c>
      <c r="O75" t="s" s="125">
        <v>63</v>
      </c>
      <c r="P75" s="129">
        <f>AVERAGE(B75:B88)</f>
        <v>43.5714285714286</v>
      </c>
      <c r="Q75" s="97">
        <f>AVERAGE(D75:D88)</f>
        <v>40.779775287422</v>
      </c>
      <c r="R75" t="s" s="128">
        <v>63</v>
      </c>
      <c r="S75" s="129">
        <f>AVERAGE(G75:G88)</f>
        <v>23.0714285714286</v>
      </c>
      <c r="T75" s="97">
        <f>AVERAGE(I75:I88)</f>
        <v>41.5014785811986</v>
      </c>
      <c r="U75" t="s" s="128">
        <v>63</v>
      </c>
      <c r="V75" s="129">
        <f>AVERAGE(L75:L88)</f>
        <v>5.64285714285714</v>
      </c>
      <c r="W75" s="97">
        <f>AVERAGE(N75:N88)</f>
        <v>42.7247552447553</v>
      </c>
    </row>
    <row r="76" ht="21.95" customHeight="1">
      <c r="A76" s="152">
        <v>1983</v>
      </c>
      <c r="B76" s="99">
        <v>37</v>
      </c>
      <c r="C76" s="83">
        <v>1506.4</v>
      </c>
      <c r="D76" s="87">
        <v>40.7135135135135</v>
      </c>
      <c r="E76" s="40"/>
      <c r="F76" s="153">
        <v>1983</v>
      </c>
      <c r="G76" s="99">
        <v>17</v>
      </c>
      <c r="H76" s="83">
        <v>707.8</v>
      </c>
      <c r="I76" s="87">
        <v>41.6352941176471</v>
      </c>
      <c r="J76" s="40"/>
      <c r="K76" s="153">
        <v>1983</v>
      </c>
      <c r="L76" s="99">
        <v>3</v>
      </c>
      <c r="M76" s="83">
        <v>127.4</v>
      </c>
      <c r="N76" s="89">
        <v>42.4666666666667</v>
      </c>
      <c r="O76" t="s" s="125">
        <v>64</v>
      </c>
      <c r="P76" s="129">
        <f>AVERAGE(B76:B88)</f>
        <v>45.2307692307692</v>
      </c>
      <c r="Q76" s="97">
        <f>AVERAGE(D76:D88)</f>
        <v>40.8072405193216</v>
      </c>
      <c r="R76" t="s" s="128">
        <v>64</v>
      </c>
      <c r="S76" s="129">
        <f>AVERAGE(G76:G88)</f>
        <v>24.2307692307692</v>
      </c>
      <c r="T76" s="97">
        <f>AVERAGE(I76:I88)</f>
        <v>41.5083230874446</v>
      </c>
      <c r="U76" t="s" s="128">
        <v>64</v>
      </c>
      <c r="V76" s="129">
        <f>AVERAGE(L76:L88)</f>
        <v>6</v>
      </c>
      <c r="W76" s="97">
        <f>AVERAGE(N76:N88)</f>
        <v>42.6684848484849</v>
      </c>
    </row>
    <row r="77" ht="21.95" customHeight="1">
      <c r="A77" s="152">
        <v>1984</v>
      </c>
      <c r="B77" s="99">
        <v>43</v>
      </c>
      <c r="C77" s="83">
        <v>1753.9</v>
      </c>
      <c r="D77" s="87">
        <v>40.7883720930233</v>
      </c>
      <c r="E77" s="40"/>
      <c r="F77" s="153">
        <v>1984</v>
      </c>
      <c r="G77" s="99">
        <v>27</v>
      </c>
      <c r="H77" s="83">
        <v>1115.3</v>
      </c>
      <c r="I77" s="87">
        <v>41.3074074074074</v>
      </c>
      <c r="J77" s="40"/>
      <c r="K77" s="153">
        <v>1984</v>
      </c>
      <c r="L77" s="99">
        <v>3</v>
      </c>
      <c r="M77" s="83">
        <v>127.4</v>
      </c>
      <c r="N77" s="89">
        <v>42.4666666666667</v>
      </c>
      <c r="O77" t="s" s="125">
        <v>65</v>
      </c>
      <c r="P77" s="129">
        <f>AVERAGE(B77:B88)</f>
        <v>45.9166666666667</v>
      </c>
      <c r="Q77" s="97">
        <f>AVERAGE(D77:D88)</f>
        <v>40.815051103139</v>
      </c>
      <c r="R77" t="s" s="128">
        <v>65</v>
      </c>
      <c r="S77" s="129">
        <f>AVERAGE(G77:G88)</f>
        <v>24.8333333333333</v>
      </c>
      <c r="T77" s="97">
        <f>AVERAGE(I77:I88)</f>
        <v>41.4977421682611</v>
      </c>
      <c r="U77" t="s" s="128">
        <v>65</v>
      </c>
      <c r="V77" s="129">
        <f>AVERAGE(L77:L88)</f>
        <v>6.25</v>
      </c>
      <c r="W77" s="97">
        <f>AVERAGE(N77:N88)</f>
        <v>42.6868319559229</v>
      </c>
    </row>
    <row r="78" ht="21.95" customHeight="1">
      <c r="A78" s="152">
        <v>1985</v>
      </c>
      <c r="B78" s="99">
        <v>53</v>
      </c>
      <c r="C78" s="83">
        <v>2203.5</v>
      </c>
      <c r="D78" s="87">
        <v>41.5754716981132</v>
      </c>
      <c r="E78" s="40"/>
      <c r="F78" s="153">
        <v>1985</v>
      </c>
      <c r="G78" s="99">
        <v>38</v>
      </c>
      <c r="H78" s="83">
        <v>1603.9</v>
      </c>
      <c r="I78" s="87">
        <v>42.2078947368421</v>
      </c>
      <c r="J78" s="40"/>
      <c r="K78" s="153">
        <v>1985</v>
      </c>
      <c r="L78" s="99">
        <v>22</v>
      </c>
      <c r="M78" s="83">
        <v>943.3</v>
      </c>
      <c r="N78" s="89">
        <v>42.8772727272727</v>
      </c>
      <c r="O78" t="s" s="125">
        <v>66</v>
      </c>
      <c r="P78" s="129">
        <f>AVERAGE(B78:B88)</f>
        <v>46.1818181818182</v>
      </c>
      <c r="Q78" s="97">
        <f>AVERAGE(D78:D88)</f>
        <v>40.817476467695</v>
      </c>
      <c r="R78" t="s" s="128">
        <v>66</v>
      </c>
      <c r="S78" s="129">
        <f>AVERAGE(G78:G88)</f>
        <v>24.6363636363636</v>
      </c>
      <c r="T78" s="97">
        <f>AVERAGE(I78:I88)</f>
        <v>41.5150453283387</v>
      </c>
      <c r="U78" t="s" s="128">
        <v>66</v>
      </c>
      <c r="V78" s="129">
        <f>AVERAGE(L78:L88)</f>
        <v>6.54545454545455</v>
      </c>
      <c r="W78" s="97">
        <f>AVERAGE(N78:N88)</f>
        <v>42.7088484848485</v>
      </c>
    </row>
    <row r="79" ht="21.95" customHeight="1">
      <c r="A79" s="152">
        <v>1986</v>
      </c>
      <c r="B79" s="99">
        <v>55</v>
      </c>
      <c r="C79" s="83">
        <v>2262.3</v>
      </c>
      <c r="D79" s="87">
        <v>41.1327272727273</v>
      </c>
      <c r="E79" s="40"/>
      <c r="F79" s="153">
        <v>1986</v>
      </c>
      <c r="G79" s="99">
        <v>36</v>
      </c>
      <c r="H79" s="83">
        <v>1501.2</v>
      </c>
      <c r="I79" s="87">
        <v>41.7</v>
      </c>
      <c r="J79" s="40"/>
      <c r="K79" s="153">
        <v>1986</v>
      </c>
      <c r="L79" s="99">
        <v>11</v>
      </c>
      <c r="M79" s="83">
        <v>469.2</v>
      </c>
      <c r="N79" s="89">
        <v>42.6545454545455</v>
      </c>
      <c r="O79" t="s" s="125">
        <v>67</v>
      </c>
      <c r="P79" s="129">
        <f>AVERAGE(B79:B88)</f>
        <v>45.5</v>
      </c>
      <c r="Q79" s="97">
        <f>AVERAGE(D79:D88)</f>
        <v>40.7416769446531</v>
      </c>
      <c r="R79" t="s" s="128">
        <v>67</v>
      </c>
      <c r="S79" s="129">
        <f>AVERAGE(G79:G88)</f>
        <v>23.3</v>
      </c>
      <c r="T79" s="97">
        <f>AVERAGE(I79:I88)</f>
        <v>41.4457603874883</v>
      </c>
      <c r="U79" t="s" s="128">
        <v>67</v>
      </c>
      <c r="V79" s="129">
        <f>AVERAGE(L79:L88)</f>
        <v>5</v>
      </c>
      <c r="W79" s="97">
        <f>AVERAGE(N79:N88)</f>
        <v>42.6901346801347</v>
      </c>
    </row>
    <row r="80" ht="21.95" customHeight="1">
      <c r="A80" s="152">
        <v>1987</v>
      </c>
      <c r="B80" s="99">
        <v>39</v>
      </c>
      <c r="C80" s="83">
        <v>1586.4</v>
      </c>
      <c r="D80" s="87">
        <v>40.6769230769231</v>
      </c>
      <c r="E80" s="40"/>
      <c r="F80" s="153">
        <v>1987</v>
      </c>
      <c r="G80" s="99">
        <v>18</v>
      </c>
      <c r="H80" s="83">
        <v>745.2</v>
      </c>
      <c r="I80" s="87">
        <v>41.4</v>
      </c>
      <c r="J80" s="40"/>
      <c r="K80" s="153">
        <v>1987</v>
      </c>
      <c r="L80" s="99">
        <v>3</v>
      </c>
      <c r="M80" s="83">
        <v>128</v>
      </c>
      <c r="N80" s="89">
        <v>42.6666666666667</v>
      </c>
      <c r="O80" t="s" s="125">
        <v>68</v>
      </c>
      <c r="P80" s="129">
        <f>AVERAGE(B80:B88)</f>
        <v>44.4444444444444</v>
      </c>
      <c r="Q80" s="97">
        <f>AVERAGE(D80:D88)</f>
        <v>40.6982269082004</v>
      </c>
      <c r="R80" t="s" s="128">
        <v>68</v>
      </c>
      <c r="S80" s="129">
        <f>AVERAGE(G80:G88)</f>
        <v>21.8888888888889</v>
      </c>
      <c r="T80" s="97">
        <f>AVERAGE(I80:I88)</f>
        <v>41.4175115416537</v>
      </c>
      <c r="U80" t="s" s="128">
        <v>68</v>
      </c>
      <c r="V80" s="129">
        <f>AVERAGE(L80:L88)</f>
        <v>4.33333333333333</v>
      </c>
      <c r="W80" s="97">
        <f>AVERAGE(N80:N88)</f>
        <v>42.6945833333333</v>
      </c>
    </row>
    <row r="81" ht="21.95" customHeight="1">
      <c r="A81" s="152">
        <v>1988</v>
      </c>
      <c r="B81" s="99">
        <v>46</v>
      </c>
      <c r="C81" s="83">
        <v>1886.5</v>
      </c>
      <c r="D81" s="87">
        <v>41.0108695652174</v>
      </c>
      <c r="E81" s="40"/>
      <c r="F81" s="153">
        <v>1988</v>
      </c>
      <c r="G81" s="99">
        <v>28</v>
      </c>
      <c r="H81" s="83">
        <v>1166.4</v>
      </c>
      <c r="I81" s="87">
        <v>41.6571428571429</v>
      </c>
      <c r="J81" s="40"/>
      <c r="K81" s="153">
        <v>1988</v>
      </c>
      <c r="L81" s="99">
        <v>5</v>
      </c>
      <c r="M81" s="83">
        <v>214.4</v>
      </c>
      <c r="N81" s="89">
        <v>42.88</v>
      </c>
      <c r="O81" t="s" s="125">
        <v>69</v>
      </c>
      <c r="P81" s="129">
        <f>AVERAGE(B81:B88)</f>
        <v>45.125</v>
      </c>
      <c r="Q81" s="97">
        <f>AVERAGE(D81:D88)</f>
        <v>40.7008898871101</v>
      </c>
      <c r="R81" t="s" s="128">
        <v>69</v>
      </c>
      <c r="S81" s="129">
        <f>AVERAGE(G81:G88)</f>
        <v>22.375</v>
      </c>
      <c r="T81" s="97">
        <f>AVERAGE(I81:I88)</f>
        <v>41.4197004843604</v>
      </c>
      <c r="U81" t="s" s="128">
        <v>69</v>
      </c>
      <c r="V81" s="129">
        <f>AVERAGE(L81:L88)</f>
        <v>4.5</v>
      </c>
      <c r="W81" s="97">
        <f>AVERAGE(N81:N88)</f>
        <v>42.6985714285714</v>
      </c>
    </row>
    <row r="82" ht="21.95" customHeight="1">
      <c r="A82" s="152">
        <v>1989</v>
      </c>
      <c r="B82" s="99">
        <v>60</v>
      </c>
      <c r="C82" s="83">
        <v>2418.9</v>
      </c>
      <c r="D82" s="87">
        <v>40.315</v>
      </c>
      <c r="E82" s="40"/>
      <c r="F82" s="153">
        <v>1989</v>
      </c>
      <c r="G82" s="99">
        <v>17</v>
      </c>
      <c r="H82" s="83">
        <v>699.6</v>
      </c>
      <c r="I82" s="87">
        <v>41.1529411764706</v>
      </c>
      <c r="J82" s="40"/>
      <c r="K82" s="153">
        <v>1989</v>
      </c>
      <c r="L82" s="99">
        <v>0</v>
      </c>
      <c r="M82" s="83">
        <v>0</v>
      </c>
      <c r="N82" s="89"/>
      <c r="O82" t="s" s="125">
        <v>70</v>
      </c>
      <c r="P82" s="129">
        <f>AVERAGE(B82:B88)</f>
        <v>45</v>
      </c>
      <c r="Q82" s="97">
        <f>AVERAGE(D82:D88)</f>
        <v>40.6566070759519</v>
      </c>
      <c r="R82" t="s" s="128">
        <v>70</v>
      </c>
      <c r="S82" s="129">
        <f>AVERAGE(G82:G88)</f>
        <v>21.5714285714286</v>
      </c>
      <c r="T82" s="97">
        <f>AVERAGE(I82:I88)</f>
        <v>41.3857801453915</v>
      </c>
      <c r="U82" t="s" s="128">
        <v>70</v>
      </c>
      <c r="V82" s="129">
        <f>AVERAGE(L82:L88)</f>
        <v>4.42857142857143</v>
      </c>
      <c r="W82" s="97">
        <f>AVERAGE(N82:N88)</f>
        <v>42.6683333333333</v>
      </c>
    </row>
    <row r="83" ht="21.95" customHeight="1">
      <c r="A83" s="152">
        <v>1990</v>
      </c>
      <c r="B83" s="99">
        <v>58</v>
      </c>
      <c r="C83" s="83">
        <v>2381.1</v>
      </c>
      <c r="D83" s="87">
        <v>41.0534482758621</v>
      </c>
      <c r="E83" s="40"/>
      <c r="F83" s="153">
        <v>1990</v>
      </c>
      <c r="G83" s="99">
        <v>36</v>
      </c>
      <c r="H83" s="83">
        <v>1500.8</v>
      </c>
      <c r="I83" s="87">
        <v>41.6888888888889</v>
      </c>
      <c r="J83" s="40"/>
      <c r="K83" s="153">
        <v>1990</v>
      </c>
      <c r="L83" s="99">
        <v>13</v>
      </c>
      <c r="M83" s="83">
        <v>555.1</v>
      </c>
      <c r="N83" s="89">
        <v>42.7</v>
      </c>
      <c r="O83" t="s" s="125">
        <v>71</v>
      </c>
      <c r="P83" s="129">
        <f>AVERAGE(B83:B88)</f>
        <v>42.5</v>
      </c>
      <c r="Q83" s="97">
        <f>AVERAGE(D83:D88)</f>
        <v>40.7135415886106</v>
      </c>
      <c r="R83" t="s" s="128">
        <v>71</v>
      </c>
      <c r="S83" s="129">
        <f>AVERAGE(G83:G88)</f>
        <v>22.3333333333333</v>
      </c>
      <c r="T83" s="97">
        <f>AVERAGE(I83:I88)</f>
        <v>41.4245866402117</v>
      </c>
      <c r="U83" t="s" s="128">
        <v>71</v>
      </c>
      <c r="V83" s="129">
        <f>AVERAGE(L83:L88)</f>
        <v>5.16666666666667</v>
      </c>
      <c r="W83" s="97">
        <f>AVERAGE(N83:N88)</f>
        <v>42.6683333333333</v>
      </c>
    </row>
    <row r="84" ht="21.95" customHeight="1">
      <c r="A84" s="152">
        <v>1991</v>
      </c>
      <c r="B84" s="99">
        <v>33</v>
      </c>
      <c r="C84" s="83">
        <v>1338.8</v>
      </c>
      <c r="D84" s="87">
        <v>40.569696969697</v>
      </c>
      <c r="E84" s="40"/>
      <c r="F84" s="153">
        <v>1991</v>
      </c>
      <c r="G84" s="99">
        <v>16</v>
      </c>
      <c r="H84" s="83">
        <v>659.3</v>
      </c>
      <c r="I84" s="87">
        <v>41.20625</v>
      </c>
      <c r="J84" s="40"/>
      <c r="K84" s="153">
        <v>1991</v>
      </c>
      <c r="L84" s="99">
        <v>2</v>
      </c>
      <c r="M84" s="83">
        <v>85.40000000000001</v>
      </c>
      <c r="N84" s="89">
        <v>42.7</v>
      </c>
      <c r="O84" t="s" s="125">
        <v>72</v>
      </c>
      <c r="P84" s="129">
        <f>AVERAGE(B84:B88)</f>
        <v>39.4</v>
      </c>
      <c r="Q84" s="97">
        <f>AVERAGE(D84:D88)</f>
        <v>40.6455602511603</v>
      </c>
      <c r="R84" t="s" s="128">
        <v>72</v>
      </c>
      <c r="S84" s="129">
        <f>AVERAGE(G84:G88)</f>
        <v>19.6</v>
      </c>
      <c r="T84" s="97">
        <f>AVERAGE(I84:I88)</f>
        <v>41.3717261904762</v>
      </c>
      <c r="U84" t="s" s="128">
        <v>72</v>
      </c>
      <c r="V84" s="129">
        <f>AVERAGE(L84:L88)</f>
        <v>3.6</v>
      </c>
      <c r="W84" s="97">
        <f>AVERAGE(N84:N88)</f>
        <v>42.662</v>
      </c>
    </row>
    <row r="85" ht="21.95" customHeight="1">
      <c r="A85" s="152">
        <v>1992</v>
      </c>
      <c r="B85" s="99">
        <v>66</v>
      </c>
      <c r="C85" s="83">
        <v>2699.9</v>
      </c>
      <c r="D85" s="87">
        <v>40.9075757575758</v>
      </c>
      <c r="E85" s="40"/>
      <c r="F85" s="153">
        <v>1992</v>
      </c>
      <c r="G85" s="99">
        <v>41</v>
      </c>
      <c r="H85" s="83">
        <v>1701.5</v>
      </c>
      <c r="I85" s="87">
        <v>41.5</v>
      </c>
      <c r="J85" s="40"/>
      <c r="K85" s="153">
        <v>1992</v>
      </c>
      <c r="L85" s="99">
        <v>8</v>
      </c>
      <c r="M85" s="83">
        <v>340.4</v>
      </c>
      <c r="N85" s="89">
        <v>42.55</v>
      </c>
      <c r="O85" t="s" s="125">
        <v>73</v>
      </c>
      <c r="P85" s="129">
        <f>AVERAGE(B85:B88)</f>
        <v>41</v>
      </c>
      <c r="Q85" s="97">
        <f>AVERAGE(D85:D88)</f>
        <v>40.6645260715261</v>
      </c>
      <c r="R85" t="s" s="128">
        <v>73</v>
      </c>
      <c r="S85" s="129">
        <f>AVERAGE(G85:G88)</f>
        <v>20.5</v>
      </c>
      <c r="T85" s="97">
        <f>AVERAGE(I85:I88)</f>
        <v>41.4130952380953</v>
      </c>
      <c r="U85" t="s" s="128">
        <v>73</v>
      </c>
      <c r="V85" s="129">
        <f>AVERAGE(L85:L88)</f>
        <v>4</v>
      </c>
      <c r="W85" s="97">
        <f>AVERAGE(N85:N88)</f>
        <v>42.6525</v>
      </c>
    </row>
    <row r="86" ht="21.95" customHeight="1">
      <c r="A86" s="152">
        <v>1993</v>
      </c>
      <c r="B86" s="99">
        <v>36</v>
      </c>
      <c r="C86" s="83">
        <v>1469</v>
      </c>
      <c r="D86" s="87">
        <v>40.8055555555556</v>
      </c>
      <c r="E86" s="40"/>
      <c r="F86" s="153">
        <v>1993</v>
      </c>
      <c r="G86" s="99">
        <v>18</v>
      </c>
      <c r="H86" s="83">
        <v>748.8</v>
      </c>
      <c r="I86" s="87">
        <v>41.6</v>
      </c>
      <c r="J86" s="40"/>
      <c r="K86" s="153">
        <v>1993</v>
      </c>
      <c r="L86" s="99">
        <v>5</v>
      </c>
      <c r="M86" s="83">
        <v>212.8</v>
      </c>
      <c r="N86" s="89">
        <v>42.56</v>
      </c>
      <c r="O86" t="s" s="125">
        <v>74</v>
      </c>
      <c r="P86" s="129">
        <f>AVERAGE(B86:B88)</f>
        <v>32.6666666666667</v>
      </c>
      <c r="Q86" s="97">
        <f>AVERAGE(D86:D88)</f>
        <v>40.5835095095095</v>
      </c>
      <c r="R86" t="s" s="128">
        <v>74</v>
      </c>
      <c r="S86" s="129">
        <f>AVERAGE(G86:G88)</f>
        <v>13.6666666666667</v>
      </c>
      <c r="T86" s="97">
        <f>AVERAGE(I86:I88)</f>
        <v>41.384126984127</v>
      </c>
      <c r="U86" t="s" s="128">
        <v>74</v>
      </c>
      <c r="V86" s="129">
        <f>AVERAGE(L86:L88)</f>
        <v>2.66666666666667</v>
      </c>
      <c r="W86" s="97">
        <f>AVERAGE(N86:N88)</f>
        <v>42.6866666666667</v>
      </c>
    </row>
    <row r="87" ht="21.95" customHeight="1">
      <c r="A87" s="152">
        <v>1994</v>
      </c>
      <c r="B87" s="99">
        <v>37</v>
      </c>
      <c r="C87" s="83">
        <v>1497.5</v>
      </c>
      <c r="D87" s="87">
        <v>40.472972972973</v>
      </c>
      <c r="E87" s="40"/>
      <c r="F87" s="153">
        <v>1994</v>
      </c>
      <c r="G87" s="99">
        <v>14</v>
      </c>
      <c r="H87" s="83">
        <v>579.4</v>
      </c>
      <c r="I87" s="87">
        <v>41.3857142857143</v>
      </c>
      <c r="J87" s="40"/>
      <c r="K87" s="153">
        <v>1994</v>
      </c>
      <c r="L87" s="99">
        <v>1</v>
      </c>
      <c r="M87" s="83">
        <v>43</v>
      </c>
      <c r="N87" s="89">
        <v>43</v>
      </c>
      <c r="O87" t="s" s="125">
        <v>75</v>
      </c>
      <c r="P87" s="129">
        <f>AVERAGE(B87:B88)</f>
        <v>31</v>
      </c>
      <c r="Q87" s="97">
        <f>AVERAGE(D87:D88)</f>
        <v>40.4724864864865</v>
      </c>
      <c r="R87" t="s" s="128">
        <v>75</v>
      </c>
      <c r="S87" s="129">
        <f>AVERAGE(G87:G88)</f>
        <v>11.5</v>
      </c>
      <c r="T87" s="97">
        <f>AVERAGE(I87:I88)</f>
        <v>41.2761904761905</v>
      </c>
      <c r="U87" t="s" s="128">
        <v>75</v>
      </c>
      <c r="V87" s="129">
        <f>AVERAGE(L87:L88)</f>
        <v>1.5</v>
      </c>
      <c r="W87" s="97">
        <f>AVERAGE(N87:N88)</f>
        <v>42.75</v>
      </c>
    </row>
    <row r="88" ht="21.95" customHeight="1">
      <c r="A88" s="152">
        <v>1995</v>
      </c>
      <c r="B88" s="99">
        <v>25</v>
      </c>
      <c r="C88" s="83">
        <v>1011.8</v>
      </c>
      <c r="D88" s="87">
        <v>40.472</v>
      </c>
      <c r="E88" s="40"/>
      <c r="F88" s="153">
        <v>1995</v>
      </c>
      <c r="G88" s="99">
        <v>9</v>
      </c>
      <c r="H88" s="83">
        <v>370.5</v>
      </c>
      <c r="I88" s="87">
        <v>41.1666666666667</v>
      </c>
      <c r="J88" s="40"/>
      <c r="K88" s="153">
        <v>1995</v>
      </c>
      <c r="L88" s="99">
        <v>2</v>
      </c>
      <c r="M88" s="83">
        <v>85</v>
      </c>
      <c r="N88" s="89">
        <v>42.5</v>
      </c>
      <c r="O88" t="s" s="125">
        <v>76</v>
      </c>
      <c r="P88" s="129">
        <f>AVERAGE(B88)</f>
        <v>25</v>
      </c>
      <c r="Q88" s="97">
        <f>AVERAGE(D88)</f>
        <v>40.472</v>
      </c>
      <c r="R88" t="s" s="128">
        <v>76</v>
      </c>
      <c r="S88" s="129">
        <f>AVERAGE(G88)</f>
        <v>9</v>
      </c>
      <c r="T88" s="97">
        <f>AVERAGE(I88)</f>
        <v>41.1666666666667</v>
      </c>
      <c r="U88" t="s" s="128">
        <v>76</v>
      </c>
      <c r="V88" s="129">
        <f>AVERAGE(L88)</f>
        <v>2</v>
      </c>
      <c r="W88" s="97">
        <f>AVERAGE(N88)</f>
        <v>42.5</v>
      </c>
    </row>
    <row r="89" ht="21.95" customHeight="1">
      <c r="A89" s="152">
        <v>1996</v>
      </c>
      <c r="B89" s="157">
        <v>49</v>
      </c>
      <c r="C89" s="158">
        <v>1994.6</v>
      </c>
      <c r="D89" s="159">
        <v>40.7061224489796</v>
      </c>
      <c r="E89" s="40"/>
      <c r="F89" s="153">
        <v>1996</v>
      </c>
      <c r="G89" s="157">
        <v>21</v>
      </c>
      <c r="H89" s="158">
        <v>876.4</v>
      </c>
      <c r="I89" s="159">
        <v>41.7333333333333</v>
      </c>
      <c r="J89" s="40"/>
      <c r="K89" s="153">
        <v>1996</v>
      </c>
      <c r="L89" s="157">
        <v>8</v>
      </c>
      <c r="M89" s="158">
        <v>340.5</v>
      </c>
      <c r="N89" s="160">
        <v>42.5625</v>
      </c>
      <c r="O89" t="s" s="125">
        <v>77</v>
      </c>
      <c r="P89" s="161">
        <f>AVERAGE(B89)</f>
        <v>49</v>
      </c>
      <c r="Q89" s="162">
        <f>AVERAGE(D89)</f>
        <v>40.7061224489796</v>
      </c>
      <c r="R89" t="s" s="128">
        <v>77</v>
      </c>
      <c r="S89" s="161">
        <f>AVERAGE(G89)</f>
        <v>21</v>
      </c>
      <c r="T89" s="162">
        <f>AVERAGE(I89)</f>
        <v>41.7333333333333</v>
      </c>
      <c r="U89" t="s" s="128">
        <v>77</v>
      </c>
      <c r="V89" s="161">
        <f>AVERAGE(L89)</f>
        <v>8</v>
      </c>
      <c r="W89" s="162">
        <f>AVERAGE(N89)</f>
        <v>42.5625</v>
      </c>
    </row>
    <row r="90" ht="21.95" customHeight="1">
      <c r="A90" s="152">
        <v>1997</v>
      </c>
      <c r="B90" s="99">
        <v>14</v>
      </c>
      <c r="C90" s="83">
        <v>565.7</v>
      </c>
      <c r="D90" s="87">
        <v>40.4071428571429</v>
      </c>
      <c r="E90" s="40"/>
      <c r="F90" s="153">
        <v>1997</v>
      </c>
      <c r="G90" s="99">
        <v>5</v>
      </c>
      <c r="H90" s="83">
        <v>206.1</v>
      </c>
      <c r="I90" s="87">
        <v>41.22</v>
      </c>
      <c r="J90" s="40"/>
      <c r="K90" s="153">
        <v>1997</v>
      </c>
      <c r="L90" s="99">
        <v>0</v>
      </c>
      <c r="M90" s="83">
        <v>0</v>
      </c>
      <c r="N90" s="89"/>
      <c r="O90" t="s" s="125">
        <v>76</v>
      </c>
      <c r="P90" s="129">
        <f>AVERAGE(B90)</f>
        <v>14</v>
      </c>
      <c r="Q90" s="97">
        <f>AVERAGE(D90)</f>
        <v>40.4071428571429</v>
      </c>
      <c r="R90" t="s" s="128">
        <v>76</v>
      </c>
      <c r="S90" s="129">
        <f>AVERAGE(G90)</f>
        <v>5</v>
      </c>
      <c r="T90" s="97">
        <f>AVERAGE(I90)</f>
        <v>41.22</v>
      </c>
      <c r="U90" t="s" s="128">
        <v>76</v>
      </c>
      <c r="V90" s="129">
        <f>AVERAGE(L90)</f>
        <v>0</v>
      </c>
      <c r="W90" s="97"/>
    </row>
    <row r="91" ht="21.95" customHeight="1">
      <c r="A91" s="152">
        <v>1998</v>
      </c>
      <c r="B91" s="99">
        <v>43</v>
      </c>
      <c r="C91" s="83">
        <v>1737.5</v>
      </c>
      <c r="D91" s="87">
        <v>40.406976744186</v>
      </c>
      <c r="E91" s="40"/>
      <c r="F91" s="153">
        <v>1998</v>
      </c>
      <c r="G91" s="99">
        <v>13</v>
      </c>
      <c r="H91" s="83">
        <v>539.4</v>
      </c>
      <c r="I91" s="87">
        <v>41.4923076923077</v>
      </c>
      <c r="J91" s="40"/>
      <c r="K91" s="153">
        <v>1998</v>
      </c>
      <c r="L91" s="99">
        <v>3</v>
      </c>
      <c r="M91" s="83">
        <v>127.1</v>
      </c>
      <c r="N91" s="89">
        <v>42.3666666666667</v>
      </c>
      <c r="O91" t="s" s="125">
        <v>75</v>
      </c>
      <c r="P91" s="129">
        <f>AVERAGE(B90:B91)</f>
        <v>28.5</v>
      </c>
      <c r="Q91" s="97">
        <f>AVERAGE(D90:D91)</f>
        <v>40.4070598006645</v>
      </c>
      <c r="R91" t="s" s="128">
        <v>75</v>
      </c>
      <c r="S91" s="129">
        <f>AVERAGE(G90:G91)</f>
        <v>9</v>
      </c>
      <c r="T91" s="97">
        <f>AVERAGE(I90:I91)</f>
        <v>41.3561538461539</v>
      </c>
      <c r="U91" t="s" s="128">
        <v>75</v>
      </c>
      <c r="V91" s="129">
        <f>AVERAGE(L90:L91)</f>
        <v>1.5</v>
      </c>
      <c r="W91" s="97">
        <f>AVERAGE(N90:N91)</f>
        <v>42.3666666666667</v>
      </c>
    </row>
    <row r="92" ht="21.95" customHeight="1">
      <c r="A92" s="152">
        <v>1999</v>
      </c>
      <c r="B92" s="99">
        <v>4</v>
      </c>
      <c r="C92" s="83">
        <v>160</v>
      </c>
      <c r="D92" s="87">
        <v>40</v>
      </c>
      <c r="E92" s="40"/>
      <c r="F92" s="153">
        <v>1999</v>
      </c>
      <c r="G92" s="99">
        <v>1</v>
      </c>
      <c r="H92" s="83">
        <v>40.6</v>
      </c>
      <c r="I92" s="87">
        <v>40.6</v>
      </c>
      <c r="J92" s="40"/>
      <c r="K92" s="153">
        <v>1999</v>
      </c>
      <c r="L92" s="99">
        <v>0</v>
      </c>
      <c r="M92" s="83">
        <v>0</v>
      </c>
      <c r="N92" s="89"/>
      <c r="O92" t="s" s="125">
        <v>74</v>
      </c>
      <c r="P92" s="129">
        <f>AVERAGE(B90:B92)</f>
        <v>20.3333333333333</v>
      </c>
      <c r="Q92" s="97">
        <f>AVERAGE(D90:D92)</f>
        <v>40.271373200443</v>
      </c>
      <c r="R92" t="s" s="128">
        <v>74</v>
      </c>
      <c r="S92" s="129">
        <f>AVERAGE(G90:G92)</f>
        <v>6.33333333333333</v>
      </c>
      <c r="T92" s="97">
        <f>AVERAGE(I90:I92)</f>
        <v>41.1041025641026</v>
      </c>
      <c r="U92" t="s" s="128">
        <v>74</v>
      </c>
      <c r="V92" s="129">
        <f>AVERAGE(L90:L92)</f>
        <v>1</v>
      </c>
      <c r="W92" s="97">
        <f>AVERAGE(N90:N92)</f>
        <v>42.3666666666667</v>
      </c>
    </row>
    <row r="93" ht="21.95" customHeight="1">
      <c r="A93" s="152">
        <v>2000</v>
      </c>
      <c r="B93" s="99">
        <v>9</v>
      </c>
      <c r="C93" s="83">
        <v>360.4</v>
      </c>
      <c r="D93" s="87">
        <v>40.0444444444444</v>
      </c>
      <c r="E93" s="40"/>
      <c r="F93" s="153">
        <v>2000</v>
      </c>
      <c r="G93" s="99">
        <v>1</v>
      </c>
      <c r="H93" s="83">
        <v>40.7</v>
      </c>
      <c r="I93" s="87">
        <v>40.7</v>
      </c>
      <c r="J93" s="40"/>
      <c r="K93" s="153">
        <v>2000</v>
      </c>
      <c r="L93" s="99">
        <v>0</v>
      </c>
      <c r="M93" s="83">
        <v>0</v>
      </c>
      <c r="N93" s="89"/>
      <c r="O93" t="s" s="125">
        <v>73</v>
      </c>
      <c r="P93" s="129">
        <f>AVERAGE(B90:B93)</f>
        <v>17.5</v>
      </c>
      <c r="Q93" s="97">
        <f>AVERAGE(D90:D93)</f>
        <v>40.2146410114433</v>
      </c>
      <c r="R93" t="s" s="128">
        <v>73</v>
      </c>
      <c r="S93" s="129">
        <f>AVERAGE(G90:G93)</f>
        <v>5</v>
      </c>
      <c r="T93" s="97">
        <f>AVERAGE(I90:I93)</f>
        <v>41.0030769230769</v>
      </c>
      <c r="U93" t="s" s="128">
        <v>73</v>
      </c>
      <c r="V93" s="129">
        <f>AVERAGE(L90:L93)</f>
        <v>0.75</v>
      </c>
      <c r="W93" s="97">
        <f>AVERAGE(N90:N93)</f>
        <v>42.3666666666667</v>
      </c>
    </row>
    <row r="94" ht="21.95" customHeight="1">
      <c r="A94" s="152">
        <v>2001</v>
      </c>
      <c r="B94" s="99">
        <v>19</v>
      </c>
      <c r="C94" s="83">
        <v>765.8</v>
      </c>
      <c r="D94" s="87">
        <v>40.3052631578947</v>
      </c>
      <c r="E94" s="40"/>
      <c r="F94" s="153">
        <v>2001</v>
      </c>
      <c r="G94" s="99">
        <v>6</v>
      </c>
      <c r="H94" s="83">
        <v>245.9</v>
      </c>
      <c r="I94" s="87">
        <v>40.9833333333333</v>
      </c>
      <c r="J94" s="40"/>
      <c r="K94" s="153">
        <v>2001</v>
      </c>
      <c r="L94" s="99">
        <v>0</v>
      </c>
      <c r="M94" s="83">
        <v>0</v>
      </c>
      <c r="N94" s="89"/>
      <c r="O94" t="s" s="125">
        <v>72</v>
      </c>
      <c r="P94" s="129">
        <f>AVERAGE(B90:B94)</f>
        <v>17.8</v>
      </c>
      <c r="Q94" s="97">
        <f>AVERAGE(D90:D94)</f>
        <v>40.2327654407336</v>
      </c>
      <c r="R94" t="s" s="128">
        <v>72</v>
      </c>
      <c r="S94" s="129">
        <f>AVERAGE(G90:G94)</f>
        <v>5.2</v>
      </c>
      <c r="T94" s="97">
        <f>AVERAGE(I90:I94)</f>
        <v>40.9991282051282</v>
      </c>
      <c r="U94" t="s" s="128">
        <v>72</v>
      </c>
      <c r="V94" s="129">
        <f>AVERAGE(L90:L94)</f>
        <v>0.6</v>
      </c>
      <c r="W94" s="97">
        <f>AVERAGE(N90:N94)</f>
        <v>42.3666666666667</v>
      </c>
    </row>
    <row r="95" ht="21.95" customHeight="1">
      <c r="A95" s="152">
        <v>2002</v>
      </c>
      <c r="B95" s="99">
        <v>39</v>
      </c>
      <c r="C95" s="83">
        <v>1591.4</v>
      </c>
      <c r="D95" s="87">
        <v>40.8051282051282</v>
      </c>
      <c r="E95" s="40"/>
      <c r="F95" s="153">
        <v>2002</v>
      </c>
      <c r="G95" s="99">
        <v>23</v>
      </c>
      <c r="H95" s="83">
        <v>951.7</v>
      </c>
      <c r="I95" s="87">
        <v>41.3782608695652</v>
      </c>
      <c r="J95" s="40"/>
      <c r="K95" s="153">
        <v>2002</v>
      </c>
      <c r="L95" s="99">
        <v>4</v>
      </c>
      <c r="M95" s="83">
        <v>170.3</v>
      </c>
      <c r="N95" s="89">
        <v>42.575</v>
      </c>
      <c r="O95" t="s" s="125">
        <v>71</v>
      </c>
      <c r="P95" s="129">
        <f>AVERAGE(B90:B95)</f>
        <v>21.3333333333333</v>
      </c>
      <c r="Q95" s="97">
        <f>AVERAGE(D90:D95)</f>
        <v>40.3281592347994</v>
      </c>
      <c r="R95" t="s" s="128">
        <v>71</v>
      </c>
      <c r="S95" s="129">
        <f>AVERAGE(G90:G95)</f>
        <v>8.16666666666667</v>
      </c>
      <c r="T95" s="97">
        <f>AVERAGE(I90:I95)</f>
        <v>41.0623169825344</v>
      </c>
      <c r="U95" t="s" s="128">
        <v>71</v>
      </c>
      <c r="V95" s="129">
        <f>AVERAGE(L90:L95)</f>
        <v>1.16666666666667</v>
      </c>
      <c r="W95" s="97">
        <f>AVERAGE(N90:N95)</f>
        <v>42.4708333333334</v>
      </c>
    </row>
    <row r="96" ht="21.95" customHeight="1">
      <c r="A96" s="152">
        <v>2003</v>
      </c>
      <c r="B96" s="99">
        <v>46</v>
      </c>
      <c r="C96" s="83">
        <v>1863.8</v>
      </c>
      <c r="D96" s="87">
        <v>40.5173913043478</v>
      </c>
      <c r="E96" s="40"/>
      <c r="F96" s="153">
        <v>2003</v>
      </c>
      <c r="G96" s="99">
        <v>24</v>
      </c>
      <c r="H96" s="83">
        <v>985.3</v>
      </c>
      <c r="I96" s="87">
        <v>41.0541666666667</v>
      </c>
      <c r="J96" s="40"/>
      <c r="K96" s="153">
        <v>2003</v>
      </c>
      <c r="L96" s="99">
        <v>0</v>
      </c>
      <c r="M96" s="83">
        <v>0</v>
      </c>
      <c r="N96" s="89"/>
      <c r="O96" t="s" s="125">
        <v>70</v>
      </c>
      <c r="P96" s="129">
        <f>AVERAGE(B90:B96)</f>
        <v>24.8571428571429</v>
      </c>
      <c r="Q96" s="97">
        <f>AVERAGE(D90:D96)</f>
        <v>40.355192387592</v>
      </c>
      <c r="R96" t="s" s="128">
        <v>70</v>
      </c>
      <c r="S96" s="129">
        <f>AVERAGE(G90:G96)</f>
        <v>10.4285714285714</v>
      </c>
      <c r="T96" s="97">
        <f>AVERAGE(I90:I96)</f>
        <v>41.0611526516961</v>
      </c>
      <c r="U96" t="s" s="128">
        <v>70</v>
      </c>
      <c r="V96" s="129">
        <f>AVERAGE(L90:L96)</f>
        <v>1</v>
      </c>
      <c r="W96" s="97">
        <f>AVERAGE(N90:N96)</f>
        <v>42.4708333333334</v>
      </c>
    </row>
    <row r="97" ht="21.95" customHeight="1">
      <c r="A97" s="152">
        <v>2004</v>
      </c>
      <c r="B97" s="99">
        <v>55</v>
      </c>
      <c r="C97" s="83">
        <v>2247.1</v>
      </c>
      <c r="D97" s="87">
        <v>40.8563636363636</v>
      </c>
      <c r="E97" s="40"/>
      <c r="F97" s="153">
        <v>2004</v>
      </c>
      <c r="G97" s="99">
        <v>30</v>
      </c>
      <c r="H97" s="83">
        <v>1247.8</v>
      </c>
      <c r="I97" s="87">
        <v>41.5933333333333</v>
      </c>
      <c r="J97" s="40"/>
      <c r="K97" s="153">
        <v>2004</v>
      </c>
      <c r="L97" s="99">
        <v>7</v>
      </c>
      <c r="M97" s="83">
        <v>301.5</v>
      </c>
      <c r="N97" s="89">
        <v>43.0714285714286</v>
      </c>
      <c r="O97" t="s" s="125">
        <v>69</v>
      </c>
      <c r="P97" s="129">
        <f>AVERAGE(B90:B97)</f>
        <v>28.625</v>
      </c>
      <c r="Q97" s="97">
        <f>AVERAGE(D90:D97)</f>
        <v>40.4178387936885</v>
      </c>
      <c r="R97" t="s" s="128">
        <v>69</v>
      </c>
      <c r="S97" s="129">
        <f>AVERAGE(G90:G97)</f>
        <v>12.875</v>
      </c>
      <c r="T97" s="97">
        <f>AVERAGE(I90:I97)</f>
        <v>41.1276752369008</v>
      </c>
      <c r="U97" t="s" s="128">
        <v>69</v>
      </c>
      <c r="V97" s="129">
        <f>AVERAGE(L90:L97)</f>
        <v>1.75</v>
      </c>
      <c r="W97" s="97">
        <f>AVERAGE(N90:N97)</f>
        <v>42.6710317460318</v>
      </c>
    </row>
    <row r="98" ht="21.95" customHeight="1">
      <c r="A98" s="152">
        <v>2005</v>
      </c>
      <c r="B98" s="99">
        <v>64</v>
      </c>
      <c r="C98" s="83">
        <v>2609.8</v>
      </c>
      <c r="D98" s="87">
        <v>40.778125</v>
      </c>
      <c r="E98" s="40"/>
      <c r="F98" s="153">
        <v>2005</v>
      </c>
      <c r="G98" s="99">
        <v>37</v>
      </c>
      <c r="H98" s="83">
        <v>1531.4</v>
      </c>
      <c r="I98" s="87">
        <v>41.3891891891892</v>
      </c>
      <c r="J98" s="40"/>
      <c r="K98" s="153">
        <v>2005</v>
      </c>
      <c r="L98" s="99">
        <v>5</v>
      </c>
      <c r="M98" s="83">
        <v>212.3</v>
      </c>
      <c r="N98" s="89">
        <v>42.46</v>
      </c>
      <c r="O98" t="s" s="125">
        <v>68</v>
      </c>
      <c r="P98" s="129">
        <f>AVERAGE(B90:B98)</f>
        <v>32.5555555555556</v>
      </c>
      <c r="Q98" s="97">
        <f>AVERAGE(D90:D98)</f>
        <v>40.4578705943897</v>
      </c>
      <c r="R98" t="s" s="128">
        <v>68</v>
      </c>
      <c r="S98" s="129">
        <f>AVERAGE(G90:G98)</f>
        <v>15.5555555555556</v>
      </c>
      <c r="T98" s="97">
        <f>AVERAGE(I90:I98)</f>
        <v>41.1567323427106</v>
      </c>
      <c r="U98" t="s" s="128">
        <v>68</v>
      </c>
      <c r="V98" s="129">
        <f>AVERAGE(L90:L98)</f>
        <v>2.11111111111111</v>
      </c>
      <c r="W98" s="97">
        <f>AVERAGE(N90:N98)</f>
        <v>42.6182738095238</v>
      </c>
    </row>
    <row r="99" ht="21.95" customHeight="1">
      <c r="A99" s="152">
        <v>2006</v>
      </c>
      <c r="B99" s="99">
        <v>35</v>
      </c>
      <c r="C99" s="83">
        <v>1434.8</v>
      </c>
      <c r="D99" s="87">
        <v>40.9942857142857</v>
      </c>
      <c r="E99" s="40"/>
      <c r="F99" s="153">
        <v>2006</v>
      </c>
      <c r="G99" s="99">
        <v>22</v>
      </c>
      <c r="H99" s="83">
        <v>916.3</v>
      </c>
      <c r="I99" s="87">
        <v>41.65</v>
      </c>
      <c r="J99" s="40"/>
      <c r="K99" s="153">
        <v>2006</v>
      </c>
      <c r="L99" s="99">
        <v>5</v>
      </c>
      <c r="M99" s="83">
        <v>211.8</v>
      </c>
      <c r="N99" s="89">
        <v>42.36</v>
      </c>
      <c r="O99" t="s" s="125">
        <v>67</v>
      </c>
      <c r="P99" s="129">
        <f>AVERAGE(B90:B99)</f>
        <v>32.8</v>
      </c>
      <c r="Q99" s="97">
        <f>AVERAGE(D90:D99)</f>
        <v>40.5115121063793</v>
      </c>
      <c r="R99" t="s" s="128">
        <v>67</v>
      </c>
      <c r="S99" s="129">
        <f>AVERAGE(G90:G99)</f>
        <v>16.2</v>
      </c>
      <c r="T99" s="97">
        <f>AVERAGE(I90:I99)</f>
        <v>41.2060591084395</v>
      </c>
      <c r="U99" t="s" s="128">
        <v>67</v>
      </c>
      <c r="V99" s="129">
        <f>AVERAGE(L90:L99)</f>
        <v>2.4</v>
      </c>
      <c r="W99" s="97">
        <f>AVERAGE(N90:N99)</f>
        <v>42.5666190476191</v>
      </c>
    </row>
    <row r="100" ht="21.95" customHeight="1">
      <c r="A100" s="152">
        <v>2007</v>
      </c>
      <c r="B100" s="99">
        <v>36</v>
      </c>
      <c r="C100" s="83">
        <v>1464.3</v>
      </c>
      <c r="D100" s="87">
        <v>40.675</v>
      </c>
      <c r="E100" s="40"/>
      <c r="F100" s="153">
        <v>2007</v>
      </c>
      <c r="G100" s="99">
        <v>18</v>
      </c>
      <c r="H100" s="83">
        <v>748.5</v>
      </c>
      <c r="I100" s="87">
        <v>41.5833333333333</v>
      </c>
      <c r="J100" s="40"/>
      <c r="K100" s="153">
        <v>2007</v>
      </c>
      <c r="L100" s="99">
        <v>3</v>
      </c>
      <c r="M100" s="83">
        <v>128.6</v>
      </c>
      <c r="N100" s="89">
        <v>42.8666666666667</v>
      </c>
      <c r="O100" t="s" s="125">
        <v>66</v>
      </c>
      <c r="P100" s="129">
        <f>AVERAGE(B90:B100)</f>
        <v>33.0909090909091</v>
      </c>
      <c r="Q100" s="97">
        <f>AVERAGE(D90:D100)</f>
        <v>40.526374642163</v>
      </c>
      <c r="R100" t="s" s="128">
        <v>66</v>
      </c>
      <c r="S100" s="129">
        <f>AVERAGE(G90:G100)</f>
        <v>16.3636363636364</v>
      </c>
      <c r="T100" s="97">
        <f>AVERAGE(I90:I100)</f>
        <v>41.2403567652481</v>
      </c>
      <c r="U100" t="s" s="128">
        <v>66</v>
      </c>
      <c r="V100" s="129">
        <f>AVERAGE(L90:L100)</f>
        <v>2.45454545454545</v>
      </c>
      <c r="W100" s="97">
        <f>AVERAGE(N90:N100)</f>
        <v>42.616626984127</v>
      </c>
    </row>
    <row r="101" ht="21.95" customHeight="1">
      <c r="A101" s="152">
        <v>2008</v>
      </c>
      <c r="B101" s="99">
        <v>32</v>
      </c>
      <c r="C101" s="83">
        <v>1292.5</v>
      </c>
      <c r="D101" s="87">
        <v>40.390625</v>
      </c>
      <c r="E101" s="40"/>
      <c r="F101" s="153">
        <v>2008</v>
      </c>
      <c r="G101" s="99">
        <v>10</v>
      </c>
      <c r="H101" s="83">
        <v>414.4</v>
      </c>
      <c r="I101" s="87">
        <v>41.44</v>
      </c>
      <c r="J101" s="40"/>
      <c r="K101" s="153">
        <v>2008</v>
      </c>
      <c r="L101" s="99">
        <v>2</v>
      </c>
      <c r="M101" s="83">
        <v>85.3</v>
      </c>
      <c r="N101" s="89">
        <v>42.65</v>
      </c>
      <c r="O101" t="s" s="125">
        <v>65</v>
      </c>
      <c r="P101" s="129">
        <f>AVERAGE(B90:B101)</f>
        <v>33</v>
      </c>
      <c r="Q101" s="97">
        <f>AVERAGE(D90:D101)</f>
        <v>40.5150621719828</v>
      </c>
      <c r="R101" t="s" s="128">
        <v>65</v>
      </c>
      <c r="S101" s="129">
        <f>AVERAGE(G90:G101)</f>
        <v>15.8333333333333</v>
      </c>
      <c r="T101" s="97">
        <f>AVERAGE(I90:I101)</f>
        <v>41.2569937014774</v>
      </c>
      <c r="U101" t="s" s="128">
        <v>65</v>
      </c>
      <c r="V101" s="129">
        <f>AVERAGE(L90:L101)</f>
        <v>2.41666666666667</v>
      </c>
      <c r="W101" s="97">
        <f>AVERAGE(N90:N101)</f>
        <v>42.6213945578231</v>
      </c>
    </row>
    <row r="102" ht="21.95" customHeight="1">
      <c r="A102" s="152">
        <v>2009</v>
      </c>
      <c r="B102" s="99">
        <v>46</v>
      </c>
      <c r="C102" s="83">
        <v>1892.9</v>
      </c>
      <c r="D102" s="87">
        <v>41.15</v>
      </c>
      <c r="E102" s="40"/>
      <c r="F102" s="153">
        <v>2009</v>
      </c>
      <c r="G102" s="99">
        <v>27</v>
      </c>
      <c r="H102" s="83">
        <v>1132.7</v>
      </c>
      <c r="I102" s="87">
        <v>41.9518518518519</v>
      </c>
      <c r="J102" s="40"/>
      <c r="K102" s="153">
        <v>2009</v>
      </c>
      <c r="L102" s="99">
        <v>10</v>
      </c>
      <c r="M102" s="83">
        <v>430.8</v>
      </c>
      <c r="N102" s="89">
        <v>43.08</v>
      </c>
      <c r="O102" t="s" s="125">
        <v>64</v>
      </c>
      <c r="P102" s="129">
        <f>AVERAGE(B90:B102)</f>
        <v>34</v>
      </c>
      <c r="Q102" s="97">
        <f>AVERAGE(D90:D102)</f>
        <v>40.5639035433687</v>
      </c>
      <c r="R102" t="s" s="128">
        <v>64</v>
      </c>
      <c r="S102" s="129">
        <f>AVERAGE(G90:G102)</f>
        <v>16.6923076923077</v>
      </c>
      <c r="T102" s="97">
        <f>AVERAGE(I90:I102)</f>
        <v>41.3104443284293</v>
      </c>
      <c r="U102" t="s" s="128">
        <v>64</v>
      </c>
      <c r="V102" s="129">
        <f>AVERAGE(L90:L102)</f>
        <v>3</v>
      </c>
      <c r="W102" s="97">
        <f>AVERAGE(N90:N102)</f>
        <v>42.6787202380953</v>
      </c>
    </row>
    <row r="103" ht="21.95" customHeight="1">
      <c r="A103" s="152">
        <v>2010</v>
      </c>
      <c r="B103" s="99">
        <v>25</v>
      </c>
      <c r="C103" s="83">
        <v>1013.4</v>
      </c>
      <c r="D103" s="87">
        <v>40.536</v>
      </c>
      <c r="E103" s="40"/>
      <c r="F103" s="153">
        <v>2010</v>
      </c>
      <c r="G103" s="99">
        <v>12</v>
      </c>
      <c r="H103" s="83">
        <v>496.3</v>
      </c>
      <c r="I103" s="87">
        <v>41.3583333333333</v>
      </c>
      <c r="J103" s="40"/>
      <c r="K103" s="153">
        <v>2010</v>
      </c>
      <c r="L103" s="99">
        <v>1</v>
      </c>
      <c r="M103" s="83">
        <v>42.2</v>
      </c>
      <c r="N103" s="89">
        <v>42.2</v>
      </c>
      <c r="O103" t="s" s="125">
        <v>63</v>
      </c>
      <c r="P103" s="129">
        <f>AVERAGE(B90:B103)</f>
        <v>33.3571428571429</v>
      </c>
      <c r="Q103" s="97">
        <f>AVERAGE(D90:D103)</f>
        <v>40.5619104331281</v>
      </c>
      <c r="R103" t="s" s="128">
        <v>63</v>
      </c>
      <c r="S103" s="129">
        <f>AVERAGE(G90:G103)</f>
        <v>16.3571428571429</v>
      </c>
      <c r="T103" s="97">
        <f>AVERAGE(I90:I103)</f>
        <v>41.3138649716367</v>
      </c>
      <c r="U103" t="s" s="128">
        <v>63</v>
      </c>
      <c r="V103" s="129">
        <f>AVERAGE(L90:L103)</f>
        <v>2.85714285714286</v>
      </c>
      <c r="W103" s="97">
        <f>AVERAGE(N90:N103)</f>
        <v>42.6255291005291</v>
      </c>
    </row>
    <row r="104" ht="21.95" customHeight="1">
      <c r="A104" s="152">
        <v>2011</v>
      </c>
      <c r="B104" s="99">
        <v>15</v>
      </c>
      <c r="C104" s="83">
        <v>599.8</v>
      </c>
      <c r="D104" s="87">
        <v>39.9866666666667</v>
      </c>
      <c r="E104" s="40"/>
      <c r="F104" s="153">
        <v>2011</v>
      </c>
      <c r="G104" s="99">
        <v>2</v>
      </c>
      <c r="H104" s="83">
        <v>81.8</v>
      </c>
      <c r="I104" s="87">
        <v>40.9</v>
      </c>
      <c r="J104" s="40"/>
      <c r="K104" s="153">
        <v>2011</v>
      </c>
      <c r="L104" s="99">
        <v>0</v>
      </c>
      <c r="M104" s="83">
        <v>0</v>
      </c>
      <c r="N104" s="89"/>
      <c r="O104" t="s" s="125">
        <v>62</v>
      </c>
      <c r="P104" s="129">
        <f>AVERAGE(B90:B104)</f>
        <v>32.1333333333333</v>
      </c>
      <c r="Q104" s="97">
        <f>AVERAGE(D90:D104)</f>
        <v>40.5235608486973</v>
      </c>
      <c r="R104" t="s" s="128">
        <v>62</v>
      </c>
      <c r="S104" s="129">
        <f>AVERAGE(G90:G104)</f>
        <v>15.4</v>
      </c>
      <c r="T104" s="97">
        <f>AVERAGE(I90:I104)</f>
        <v>41.2862739735276</v>
      </c>
      <c r="U104" t="s" s="128">
        <v>62</v>
      </c>
      <c r="V104" s="129">
        <f>AVERAGE(L90:L104)</f>
        <v>2.66666666666667</v>
      </c>
      <c r="W104" s="97">
        <f>AVERAGE(N90:N104)</f>
        <v>42.6255291005291</v>
      </c>
    </row>
    <row r="105" ht="21.95" customHeight="1">
      <c r="A105" s="152">
        <v>2012</v>
      </c>
      <c r="B105" s="99">
        <v>24</v>
      </c>
      <c r="C105" s="83">
        <v>974.8</v>
      </c>
      <c r="D105" s="87">
        <v>40.6166666666667</v>
      </c>
      <c r="E105" s="40"/>
      <c r="F105" s="153">
        <v>2012</v>
      </c>
      <c r="G105" s="99">
        <v>10</v>
      </c>
      <c r="H105" s="83">
        <v>415.8</v>
      </c>
      <c r="I105" s="87">
        <v>41.58</v>
      </c>
      <c r="J105" s="40"/>
      <c r="K105" s="153">
        <v>2012</v>
      </c>
      <c r="L105" s="99">
        <v>2</v>
      </c>
      <c r="M105" s="83">
        <v>86.2</v>
      </c>
      <c r="N105" s="89">
        <v>43.1</v>
      </c>
      <c r="O105" t="s" s="125">
        <v>61</v>
      </c>
      <c r="P105" s="129">
        <f>AVERAGE(B90:B105)</f>
        <v>31.625</v>
      </c>
      <c r="Q105" s="97">
        <f>AVERAGE(D90:D105)</f>
        <v>40.5293799623204</v>
      </c>
      <c r="R105" t="s" s="128">
        <v>61</v>
      </c>
      <c r="S105" s="129">
        <f>AVERAGE(G90:G105)</f>
        <v>15.0625</v>
      </c>
      <c r="T105" s="97">
        <f>AVERAGE(I90:I105)</f>
        <v>41.3046318501821</v>
      </c>
      <c r="U105" t="s" s="128">
        <v>61</v>
      </c>
      <c r="V105" s="129">
        <f>AVERAGE(L90:L105)</f>
        <v>2.625</v>
      </c>
      <c r="W105" s="97">
        <f>AVERAGE(N90:N105)</f>
        <v>42.6729761904762</v>
      </c>
    </row>
    <row r="106" ht="21.95" customHeight="1">
      <c r="A106" s="152">
        <v>2013</v>
      </c>
      <c r="B106" s="99">
        <v>39</v>
      </c>
      <c r="C106" s="83">
        <v>1570</v>
      </c>
      <c r="D106" s="87">
        <v>40.2564102564103</v>
      </c>
      <c r="E106" s="40"/>
      <c r="F106" s="153">
        <v>2013</v>
      </c>
      <c r="G106" s="99">
        <v>10</v>
      </c>
      <c r="H106" s="83">
        <v>411</v>
      </c>
      <c r="I106" s="87">
        <v>41.1</v>
      </c>
      <c r="J106" s="40"/>
      <c r="K106" s="153">
        <v>2013</v>
      </c>
      <c r="L106" s="99">
        <v>0</v>
      </c>
      <c r="M106" s="83">
        <v>0</v>
      </c>
      <c r="N106" s="89"/>
      <c r="O106" t="s" s="125">
        <v>60</v>
      </c>
      <c r="P106" s="129">
        <f>AVERAGE(B90:B106)</f>
        <v>32.0588235294118</v>
      </c>
      <c r="Q106" s="97">
        <f>AVERAGE(D90:D106)</f>
        <v>40.5133229207963</v>
      </c>
      <c r="R106" t="s" s="128">
        <v>60</v>
      </c>
      <c r="S106" s="129">
        <f>AVERAGE(G90:G106)</f>
        <v>14.7647058823529</v>
      </c>
      <c r="T106" s="97">
        <f>AVERAGE(I90:I106)</f>
        <v>41.2925946825243</v>
      </c>
      <c r="U106" t="s" s="128">
        <v>60</v>
      </c>
      <c r="V106" s="129">
        <f>AVERAGE(L90:L106)</f>
        <v>2.47058823529412</v>
      </c>
      <c r="W106" s="97">
        <f>AVERAGE(N90:N106)</f>
        <v>42.6729761904762</v>
      </c>
    </row>
    <row r="107" ht="21.95" customHeight="1">
      <c r="A107" s="152">
        <v>2014</v>
      </c>
      <c r="B107" s="99">
        <v>41</v>
      </c>
      <c r="C107" s="83">
        <v>1659</v>
      </c>
      <c r="D107" s="87">
        <v>40.4634146341463</v>
      </c>
      <c r="E107" s="40"/>
      <c r="F107" s="153">
        <v>2014</v>
      </c>
      <c r="G107" s="99">
        <v>15</v>
      </c>
      <c r="H107" s="83">
        <v>618.2</v>
      </c>
      <c r="I107" s="87">
        <v>41.2133333333333</v>
      </c>
      <c r="J107" s="40"/>
      <c r="K107" s="153">
        <v>2014</v>
      </c>
      <c r="L107" s="99">
        <v>1</v>
      </c>
      <c r="M107" s="83">
        <v>42.2</v>
      </c>
      <c r="N107" s="89">
        <v>42.2</v>
      </c>
      <c r="O107" t="s" s="125">
        <v>59</v>
      </c>
      <c r="P107" s="129">
        <f>AVERAGE(B90:B107)</f>
        <v>32.5555555555556</v>
      </c>
      <c r="Q107" s="97">
        <f>AVERAGE(D90:D107)</f>
        <v>40.5105502382046</v>
      </c>
      <c r="R107" t="s" s="128">
        <v>59</v>
      </c>
      <c r="S107" s="129">
        <f>AVERAGE(G90:G107)</f>
        <v>14.7777777777778</v>
      </c>
      <c r="T107" s="97">
        <f>AVERAGE(I90:I107)</f>
        <v>41.288191274236</v>
      </c>
      <c r="U107" t="s" s="128">
        <v>59</v>
      </c>
      <c r="V107" s="129">
        <f>AVERAGE(L90:L107)</f>
        <v>2.38888888888889</v>
      </c>
      <c r="W107" s="97">
        <f>AVERAGE(N90:N107)</f>
        <v>42.6299783549784</v>
      </c>
    </row>
    <row r="108" ht="21.95" customHeight="1">
      <c r="A108" s="152">
        <v>2015</v>
      </c>
      <c r="B108" s="99">
        <v>26</v>
      </c>
      <c r="C108" s="83">
        <v>1054.6</v>
      </c>
      <c r="D108" s="87">
        <v>40.5615384615385</v>
      </c>
      <c r="E108" s="40"/>
      <c r="F108" s="153">
        <v>2015</v>
      </c>
      <c r="G108" s="99">
        <v>11</v>
      </c>
      <c r="H108" s="83">
        <v>455.5</v>
      </c>
      <c r="I108" s="87">
        <v>41.4090909090909</v>
      </c>
      <c r="J108" s="40"/>
      <c r="K108" s="153">
        <v>2015</v>
      </c>
      <c r="L108" s="99">
        <v>2</v>
      </c>
      <c r="M108" s="83">
        <v>85.09999999999999</v>
      </c>
      <c r="N108" s="89">
        <v>42.55</v>
      </c>
      <c r="O108" t="s" s="125">
        <v>58</v>
      </c>
      <c r="P108" s="129">
        <f>AVERAGE(B90:B108)</f>
        <v>32.2105263157895</v>
      </c>
      <c r="Q108" s="97">
        <f>AVERAGE(D90:D108)</f>
        <v>40.5132338289064</v>
      </c>
      <c r="R108" t="s" s="128">
        <v>58</v>
      </c>
      <c r="S108" s="129">
        <f>AVERAGE(G90:G108)</f>
        <v>14.5789473684211</v>
      </c>
      <c r="T108" s="97">
        <f>AVERAGE(I90:I108)</f>
        <v>41.2945544129125</v>
      </c>
      <c r="U108" t="s" s="128">
        <v>58</v>
      </c>
      <c r="V108" s="129">
        <f>AVERAGE(L90:L108)</f>
        <v>2.36842105263158</v>
      </c>
      <c r="W108" s="97">
        <f>AVERAGE(N90:N108)</f>
        <v>42.6233134920635</v>
      </c>
    </row>
    <row r="109" ht="21.95" customHeight="1">
      <c r="A109" s="152">
        <v>2016</v>
      </c>
      <c r="B109" s="99">
        <v>49</v>
      </c>
      <c r="C109" s="83">
        <v>1985.5</v>
      </c>
      <c r="D109" s="87">
        <v>40.5204081632653</v>
      </c>
      <c r="E109" s="40"/>
      <c r="F109" s="153">
        <v>2016</v>
      </c>
      <c r="G109" s="99">
        <v>20</v>
      </c>
      <c r="H109" s="83">
        <v>826.1</v>
      </c>
      <c r="I109" s="87">
        <v>41.305</v>
      </c>
      <c r="J109" s="40"/>
      <c r="K109" s="153">
        <v>2016</v>
      </c>
      <c r="L109" s="99">
        <v>2</v>
      </c>
      <c r="M109" s="83">
        <v>88</v>
      </c>
      <c r="N109" s="89">
        <v>44</v>
      </c>
      <c r="O109" t="s" s="125">
        <v>57</v>
      </c>
      <c r="P109" s="129">
        <f>AVERAGE(B90:B109)</f>
        <v>33.05</v>
      </c>
      <c r="Q109" s="97">
        <f>AVERAGE(D90:D109)</f>
        <v>40.5135925456244</v>
      </c>
      <c r="R109" t="s" s="128">
        <v>57</v>
      </c>
      <c r="S109" s="129">
        <f>AVERAGE(G90:G109)</f>
        <v>14.85</v>
      </c>
      <c r="T109" s="97">
        <f>AVERAGE(I90:I109)</f>
        <v>41.2950766922669</v>
      </c>
      <c r="U109" t="s" s="128">
        <v>57</v>
      </c>
      <c r="V109" s="129">
        <f>AVERAGE(L90:L109)</f>
        <v>2.35</v>
      </c>
      <c r="W109" s="97">
        <f>AVERAGE(N90:N109)</f>
        <v>42.7292124542125</v>
      </c>
    </row>
    <row r="110" ht="21.95" customHeight="1">
      <c r="A110" s="152">
        <v>2017</v>
      </c>
      <c r="B110" s="99">
        <v>25</v>
      </c>
      <c r="C110" s="83">
        <v>1025</v>
      </c>
      <c r="D110" s="87">
        <v>41</v>
      </c>
      <c r="E110" s="40"/>
      <c r="F110" s="153">
        <v>2017</v>
      </c>
      <c r="G110" s="99">
        <v>14</v>
      </c>
      <c r="H110" s="83">
        <v>585.9</v>
      </c>
      <c r="I110" s="87">
        <v>41.85</v>
      </c>
      <c r="J110" s="40"/>
      <c r="K110" s="153">
        <v>2017</v>
      </c>
      <c r="L110" s="99">
        <v>4</v>
      </c>
      <c r="M110" s="83">
        <v>171.4</v>
      </c>
      <c r="N110" s="89">
        <v>42.85</v>
      </c>
      <c r="O110" s="96"/>
      <c r="P110" s="83"/>
      <c r="Q110" s="83"/>
      <c r="R110" s="84"/>
      <c r="S110" s="83"/>
      <c r="T110" s="83"/>
      <c r="U110" s="84"/>
      <c r="V110" s="83"/>
      <c r="W110" s="97"/>
    </row>
    <row r="111" ht="21.95" customHeight="1">
      <c r="A111" s="152">
        <v>2018</v>
      </c>
      <c r="B111" s="99">
        <v>55</v>
      </c>
      <c r="C111" s="83">
        <v>2272.9</v>
      </c>
      <c r="D111" s="87">
        <v>41.3254545454545</v>
      </c>
      <c r="E111" s="40"/>
      <c r="F111" s="153">
        <v>2018</v>
      </c>
      <c r="G111" s="99">
        <v>36</v>
      </c>
      <c r="H111" s="83">
        <v>1513.9</v>
      </c>
      <c r="I111" s="87">
        <v>42.0527777777778</v>
      </c>
      <c r="J111" s="40"/>
      <c r="K111" s="153">
        <v>2018</v>
      </c>
      <c r="L111" s="99">
        <v>15</v>
      </c>
      <c r="M111" s="83">
        <v>646.6</v>
      </c>
      <c r="N111" s="89">
        <v>43.1066666666667</v>
      </c>
      <c r="O111" s="96"/>
      <c r="P111" s="83"/>
      <c r="Q111" s="83"/>
      <c r="R111" s="84"/>
      <c r="S111" s="83"/>
      <c r="T111" s="83"/>
      <c r="U111" s="84"/>
      <c r="V111" s="83"/>
      <c r="W111" s="97"/>
    </row>
    <row r="112" ht="21.95" customHeight="1">
      <c r="A112" s="152">
        <v>2019</v>
      </c>
      <c r="B112" s="99">
        <v>98</v>
      </c>
      <c r="C112" s="83">
        <v>4031.8</v>
      </c>
      <c r="D112" s="87">
        <v>41.1408163265306</v>
      </c>
      <c r="E112" s="40"/>
      <c r="F112" s="153">
        <v>2019</v>
      </c>
      <c r="G112" s="99">
        <v>57</v>
      </c>
      <c r="H112" s="83">
        <v>2392.5</v>
      </c>
      <c r="I112" s="87">
        <v>41.9736842105263</v>
      </c>
      <c r="J112" s="40"/>
      <c r="K112" s="153">
        <v>2019</v>
      </c>
      <c r="L112" s="99">
        <v>17</v>
      </c>
      <c r="M112" s="83">
        <v>739.6</v>
      </c>
      <c r="N112" s="89">
        <v>43.5058823529412</v>
      </c>
      <c r="O112" s="96"/>
      <c r="P112" s="83"/>
      <c r="Q112" s="83"/>
      <c r="R112" s="84"/>
      <c r="S112" s="83"/>
      <c r="T112" s="83"/>
      <c r="U112" s="84"/>
      <c r="V112" s="83"/>
      <c r="W112" s="97"/>
    </row>
    <row r="113" ht="21.95" customHeight="1">
      <c r="A113" s="152">
        <v>2020</v>
      </c>
      <c r="B113" s="99">
        <v>37</v>
      </c>
      <c r="C113" s="83">
        <v>1506.9</v>
      </c>
      <c r="D113" s="87">
        <v>40.727027027027</v>
      </c>
      <c r="E113" s="40"/>
      <c r="F113" s="153">
        <v>2020</v>
      </c>
      <c r="G113" s="99">
        <v>15</v>
      </c>
      <c r="H113" s="83">
        <v>626.1</v>
      </c>
      <c r="I113" s="87">
        <v>41.74</v>
      </c>
      <c r="J113" s="40"/>
      <c r="K113" s="153">
        <v>2020</v>
      </c>
      <c r="L113" s="99">
        <v>4</v>
      </c>
      <c r="M113" s="83">
        <v>173.6</v>
      </c>
      <c r="N113" s="89">
        <v>43.4</v>
      </c>
      <c r="O113" s="96"/>
      <c r="P113" s="83"/>
      <c r="Q113" s="83"/>
      <c r="R113" s="84"/>
      <c r="S113" s="83"/>
      <c r="T113" s="83"/>
      <c r="U113" s="84"/>
      <c r="V113" s="83"/>
      <c r="W113" s="97"/>
    </row>
    <row r="114" ht="21.95" customHeight="1">
      <c r="A114" s="152">
        <v>2021</v>
      </c>
      <c r="B114" s="277">
        <v>42</v>
      </c>
      <c r="C114" s="83">
        <v>1722.7</v>
      </c>
      <c r="D114" s="87">
        <v>41.0166666666667</v>
      </c>
      <c r="E114" s="40"/>
      <c r="F114" s="153">
        <v>2021</v>
      </c>
      <c r="G114" s="99">
        <v>21</v>
      </c>
      <c r="H114" s="83">
        <v>881.8</v>
      </c>
      <c r="I114" s="87">
        <v>41.9904761904762</v>
      </c>
      <c r="J114" s="40"/>
      <c r="K114" s="153">
        <v>2021</v>
      </c>
      <c r="L114" s="99">
        <v>7</v>
      </c>
      <c r="M114" s="83">
        <v>304.2</v>
      </c>
      <c r="N114" s="89">
        <v>43.4571428571429</v>
      </c>
      <c r="O114" s="96"/>
      <c r="P114" s="83"/>
      <c r="Q114" s="83"/>
      <c r="R114" s="84"/>
      <c r="S114" s="83"/>
      <c r="T114" s="83"/>
      <c r="U114" s="84"/>
      <c r="V114" s="83"/>
      <c r="W114" s="97"/>
    </row>
    <row r="115" ht="21.95" customHeight="1">
      <c r="A115" s="152">
        <v>2022</v>
      </c>
      <c r="B115" s="277">
        <v>37</v>
      </c>
      <c r="C115" s="83">
        <v>1490.9</v>
      </c>
      <c r="D115" s="87">
        <v>40.2945945945946</v>
      </c>
      <c r="E115" s="40"/>
      <c r="F115" s="153">
        <v>2022</v>
      </c>
      <c r="G115" s="99">
        <v>9</v>
      </c>
      <c r="H115" s="83">
        <v>374.7</v>
      </c>
      <c r="I115" s="87">
        <v>41.6333333333333</v>
      </c>
      <c r="J115" s="40"/>
      <c r="K115" s="153">
        <v>2022</v>
      </c>
      <c r="L115" s="99">
        <v>3</v>
      </c>
      <c r="M115" s="83">
        <v>127.7</v>
      </c>
      <c r="N115" s="89">
        <v>42.5666666666667</v>
      </c>
      <c r="O115" s="96"/>
      <c r="P115" s="83"/>
      <c r="Q115" s="83"/>
      <c r="R115" s="84"/>
      <c r="S115" s="83"/>
      <c r="T115" s="83"/>
      <c r="U115" s="84"/>
      <c r="V115" s="83"/>
      <c r="W115" s="97"/>
    </row>
    <row r="116" ht="21.95" customHeight="1">
      <c r="A116" s="237"/>
      <c r="B116" s="94"/>
      <c r="C116" s="83"/>
      <c r="D116" s="87"/>
      <c r="E116" s="40"/>
      <c r="F116" s="106"/>
      <c r="G116" s="84"/>
      <c r="H116" s="83"/>
      <c r="I116" s="87"/>
      <c r="J116" s="40"/>
      <c r="K116" s="106"/>
      <c r="L116" s="84"/>
      <c r="M116" s="83"/>
      <c r="N116" s="89"/>
      <c r="O116" s="96"/>
      <c r="P116" s="83"/>
      <c r="Q116" s="83"/>
      <c r="R116" s="84"/>
      <c r="S116" s="83"/>
      <c r="T116" s="83"/>
      <c r="U116" s="84"/>
      <c r="V116" s="83"/>
      <c r="W116" s="97"/>
    </row>
    <row r="117" ht="21.95" customHeight="1">
      <c r="A117" s="237"/>
      <c r="B117" s="94"/>
      <c r="C117" s="83"/>
      <c r="D117" s="87"/>
      <c r="E117" s="40"/>
      <c r="F117" s="106"/>
      <c r="G117" s="84"/>
      <c r="H117" s="83"/>
      <c r="I117" s="87"/>
      <c r="J117" s="40"/>
      <c r="K117" s="106"/>
      <c r="L117" s="84"/>
      <c r="M117" s="83"/>
      <c r="N117" s="89"/>
      <c r="O117" s="96"/>
      <c r="P117" s="83"/>
      <c r="Q117" s="83"/>
      <c r="R117" s="84"/>
      <c r="S117" s="83"/>
      <c r="T117" s="83"/>
      <c r="U117" s="84"/>
      <c r="V117" s="83"/>
      <c r="W117" s="97"/>
    </row>
    <row r="118" ht="21.95" customHeight="1">
      <c r="A118" s="237"/>
      <c r="B118" s="94"/>
      <c r="C118" s="83"/>
      <c r="D118" s="87"/>
      <c r="E118" s="40"/>
      <c r="F118" s="106"/>
      <c r="G118" s="84"/>
      <c r="H118" s="83"/>
      <c r="I118" s="87"/>
      <c r="J118" s="40"/>
      <c r="K118" s="106"/>
      <c r="L118" s="84"/>
      <c r="M118" s="83"/>
      <c r="N118" s="89"/>
      <c r="O118" s="96"/>
      <c r="P118" s="83"/>
      <c r="Q118" s="83"/>
      <c r="R118" s="84"/>
      <c r="S118" s="83"/>
      <c r="T118" s="83"/>
      <c r="U118" s="84"/>
      <c r="V118" s="83"/>
      <c r="W118" s="97"/>
    </row>
    <row r="119" ht="21.95" customHeight="1">
      <c r="A119" s="237"/>
      <c r="B119" s="94"/>
      <c r="C119" s="83"/>
      <c r="D119" s="87"/>
      <c r="E119" s="40"/>
      <c r="F119" s="106"/>
      <c r="G119" s="84"/>
      <c r="H119" s="83"/>
      <c r="I119" s="87"/>
      <c r="J119" s="40"/>
      <c r="K119" s="106"/>
      <c r="L119" s="84"/>
      <c r="M119" s="83"/>
      <c r="N119" s="89"/>
      <c r="O119" s="96"/>
      <c r="P119" s="83"/>
      <c r="Q119" s="83"/>
      <c r="R119" s="84"/>
      <c r="S119" s="83"/>
      <c r="T119" s="83"/>
      <c r="U119" s="84"/>
      <c r="V119" s="83"/>
      <c r="W119" s="97"/>
    </row>
    <row r="120" ht="21.95" customHeight="1">
      <c r="A120" s="237"/>
      <c r="B120" s="94"/>
      <c r="C120" s="83"/>
      <c r="D120" s="87"/>
      <c r="E120" s="40"/>
      <c r="F120" s="106"/>
      <c r="G120" s="84"/>
      <c r="H120" s="83"/>
      <c r="I120" s="87"/>
      <c r="J120" s="40"/>
      <c r="K120" s="106"/>
      <c r="L120" s="84"/>
      <c r="M120" s="83"/>
      <c r="N120" s="89"/>
      <c r="O120" s="96"/>
      <c r="P120" s="83"/>
      <c r="Q120" s="83"/>
      <c r="R120" s="84"/>
      <c r="S120" s="83"/>
      <c r="T120" s="83"/>
      <c r="U120" s="84"/>
      <c r="V120" s="83"/>
      <c r="W120" s="97"/>
    </row>
    <row r="121" ht="21.95" customHeight="1">
      <c r="A121" s="237"/>
      <c r="B121" s="94"/>
      <c r="C121" s="83"/>
      <c r="D121" s="87"/>
      <c r="E121" s="40"/>
      <c r="F121" s="106"/>
      <c r="G121" s="84"/>
      <c r="H121" s="83"/>
      <c r="I121" s="87"/>
      <c r="J121" s="40"/>
      <c r="K121" s="106"/>
      <c r="L121" s="84"/>
      <c r="M121" s="83"/>
      <c r="N121" s="89"/>
      <c r="O121" s="96"/>
      <c r="P121" s="83"/>
      <c r="Q121" s="83"/>
      <c r="R121" s="84"/>
      <c r="S121" s="83"/>
      <c r="T121" s="83"/>
      <c r="U121" s="84"/>
      <c r="V121" s="83"/>
      <c r="W121" s="97"/>
    </row>
    <row r="122" ht="21.95" customHeight="1">
      <c r="A122" s="237"/>
      <c r="B122" s="94"/>
      <c r="C122" s="83"/>
      <c r="D122" s="87"/>
      <c r="E122" s="40"/>
      <c r="F122" s="106"/>
      <c r="G122" s="84"/>
      <c r="H122" s="83"/>
      <c r="I122" s="87"/>
      <c r="J122" s="40"/>
      <c r="K122" s="106"/>
      <c r="L122" s="84"/>
      <c r="M122" s="83"/>
      <c r="N122" s="89"/>
      <c r="O122" s="96"/>
      <c r="P122" s="83"/>
      <c r="Q122" s="83"/>
      <c r="R122" s="84"/>
      <c r="S122" s="83"/>
      <c r="T122" s="83"/>
      <c r="U122" s="84"/>
      <c r="V122" s="83"/>
      <c r="W122" s="97"/>
    </row>
    <row r="123" ht="21.95" customHeight="1">
      <c r="A123" s="237"/>
      <c r="B123" s="94"/>
      <c r="C123" s="83"/>
      <c r="D123" s="87"/>
      <c r="E123" s="40"/>
      <c r="F123" s="106"/>
      <c r="G123" s="84"/>
      <c r="H123" s="83"/>
      <c r="I123" s="87"/>
      <c r="J123" s="40"/>
      <c r="K123" s="106"/>
      <c r="L123" s="84"/>
      <c r="M123" s="83"/>
      <c r="N123" s="89"/>
      <c r="O123" s="96"/>
      <c r="P123" s="83"/>
      <c r="Q123" s="83"/>
      <c r="R123" s="84"/>
      <c r="S123" s="83"/>
      <c r="T123" s="83"/>
      <c r="U123" s="84"/>
      <c r="V123" s="83"/>
      <c r="W123" s="97"/>
    </row>
    <row r="124" ht="21.95" customHeight="1">
      <c r="A124" s="237"/>
      <c r="B124" s="94"/>
      <c r="C124" s="83"/>
      <c r="D124" s="87"/>
      <c r="E124" s="40"/>
      <c r="F124" s="106"/>
      <c r="G124" s="84"/>
      <c r="H124" s="83"/>
      <c r="I124" s="87"/>
      <c r="J124" s="40"/>
      <c r="K124" s="106"/>
      <c r="L124" s="84"/>
      <c r="M124" s="83"/>
      <c r="N124" s="89"/>
      <c r="O124" s="96"/>
      <c r="P124" s="83"/>
      <c r="Q124" s="83"/>
      <c r="R124" s="84"/>
      <c r="S124" s="83"/>
      <c r="T124" s="83"/>
      <c r="U124" s="84"/>
      <c r="V124" s="83"/>
      <c r="W124" s="97"/>
    </row>
    <row r="125" ht="21.95" customHeight="1">
      <c r="A125" s="237"/>
      <c r="B125" s="94"/>
      <c r="C125" s="83"/>
      <c r="D125" s="87"/>
      <c r="E125" s="40"/>
      <c r="F125" s="106"/>
      <c r="G125" s="84"/>
      <c r="H125" s="83"/>
      <c r="I125" s="87"/>
      <c r="J125" s="40"/>
      <c r="K125" s="106"/>
      <c r="L125" s="84"/>
      <c r="M125" s="83"/>
      <c r="N125" s="89"/>
      <c r="O125" s="96"/>
      <c r="P125" s="83"/>
      <c r="Q125" s="83"/>
      <c r="R125" s="84"/>
      <c r="S125" s="83"/>
      <c r="T125" s="83"/>
      <c r="U125" s="84"/>
      <c r="V125" s="83"/>
      <c r="W125" s="97"/>
    </row>
    <row r="126" ht="21.95" customHeight="1">
      <c r="A126" s="237"/>
      <c r="B126" s="94"/>
      <c r="C126" s="83"/>
      <c r="D126" s="87"/>
      <c r="E126" s="40"/>
      <c r="F126" s="106"/>
      <c r="G126" s="84"/>
      <c r="H126" s="83"/>
      <c r="I126" s="87"/>
      <c r="J126" s="40"/>
      <c r="K126" s="106"/>
      <c r="L126" s="84"/>
      <c r="M126" s="83"/>
      <c r="N126" s="89"/>
      <c r="O126" s="96"/>
      <c r="P126" s="83"/>
      <c r="Q126" s="83"/>
      <c r="R126" s="84"/>
      <c r="S126" s="83"/>
      <c r="T126" s="83"/>
      <c r="U126" s="84"/>
      <c r="V126" s="83"/>
      <c r="W126" s="97"/>
    </row>
    <row r="127" ht="21.95" customHeight="1">
      <c r="A127" s="237"/>
      <c r="B127" s="94"/>
      <c r="C127" s="83"/>
      <c r="D127" s="87"/>
      <c r="E127" s="40"/>
      <c r="F127" s="106"/>
      <c r="G127" s="84"/>
      <c r="H127" s="83"/>
      <c r="I127" s="87"/>
      <c r="J127" s="40"/>
      <c r="K127" s="106"/>
      <c r="L127" s="84"/>
      <c r="M127" s="83"/>
      <c r="N127" s="89"/>
      <c r="O127" s="96"/>
      <c r="P127" s="83"/>
      <c r="Q127" s="83"/>
      <c r="R127" s="84"/>
      <c r="S127" s="83"/>
      <c r="T127" s="83"/>
      <c r="U127" s="84"/>
      <c r="V127" s="83"/>
      <c r="W127" s="97"/>
    </row>
    <row r="128" ht="21.95" customHeight="1">
      <c r="A128" s="237"/>
      <c r="B128" s="94"/>
      <c r="C128" s="83"/>
      <c r="D128" s="87"/>
      <c r="E128" s="40"/>
      <c r="F128" s="106"/>
      <c r="G128" s="84"/>
      <c r="H128" s="83"/>
      <c r="I128" s="87"/>
      <c r="J128" s="40"/>
      <c r="K128" s="106"/>
      <c r="L128" s="84"/>
      <c r="M128" s="83"/>
      <c r="N128" s="89"/>
      <c r="O128" s="96"/>
      <c r="P128" s="83"/>
      <c r="Q128" s="83"/>
      <c r="R128" s="84"/>
      <c r="S128" s="83"/>
      <c r="T128" s="83"/>
      <c r="U128" s="84"/>
      <c r="V128" s="83"/>
      <c r="W128" s="97"/>
    </row>
    <row r="129" ht="21.95" customHeight="1">
      <c r="A129" s="237"/>
      <c r="B129" s="94"/>
      <c r="C129" s="83"/>
      <c r="D129" s="87"/>
      <c r="E129" s="40"/>
      <c r="F129" s="106"/>
      <c r="G129" s="84"/>
      <c r="H129" s="83"/>
      <c r="I129" s="87"/>
      <c r="J129" s="40"/>
      <c r="K129" s="106"/>
      <c r="L129" s="84"/>
      <c r="M129" s="83"/>
      <c r="N129" s="89"/>
      <c r="O129" s="96"/>
      <c r="P129" s="83"/>
      <c r="Q129" s="83"/>
      <c r="R129" s="84"/>
      <c r="S129" s="83"/>
      <c r="T129" s="83"/>
      <c r="U129" s="84"/>
      <c r="V129" s="83"/>
      <c r="W129" s="97"/>
    </row>
    <row r="130" ht="21.95" customHeight="1">
      <c r="A130" s="237"/>
      <c r="B130" s="94"/>
      <c r="C130" s="83"/>
      <c r="D130" s="87"/>
      <c r="E130" s="40"/>
      <c r="F130" s="106"/>
      <c r="G130" s="84"/>
      <c r="H130" s="83"/>
      <c r="I130" s="87"/>
      <c r="J130" s="40"/>
      <c r="K130" s="106"/>
      <c r="L130" s="84"/>
      <c r="M130" s="83"/>
      <c r="N130" s="89"/>
      <c r="O130" s="96"/>
      <c r="P130" s="83"/>
      <c r="Q130" s="83"/>
      <c r="R130" s="84"/>
      <c r="S130" s="83"/>
      <c r="T130" s="83"/>
      <c r="U130" s="84"/>
      <c r="V130" s="83"/>
      <c r="W130" s="97"/>
    </row>
    <row r="131" ht="21.95" customHeight="1">
      <c r="A131" s="237"/>
      <c r="B131" s="94"/>
      <c r="C131" s="83"/>
      <c r="D131" s="87"/>
      <c r="E131" s="40"/>
      <c r="F131" s="106"/>
      <c r="G131" s="84"/>
      <c r="H131" s="83"/>
      <c r="I131" s="87"/>
      <c r="J131" s="40"/>
      <c r="K131" s="106"/>
      <c r="L131" s="84"/>
      <c r="M131" s="83"/>
      <c r="N131" s="89"/>
      <c r="O131" s="96"/>
      <c r="P131" s="83"/>
      <c r="Q131" s="83"/>
      <c r="R131" s="84"/>
      <c r="S131" s="83"/>
      <c r="T131" s="83"/>
      <c r="U131" s="84"/>
      <c r="V131" s="83"/>
      <c r="W131" s="97"/>
    </row>
    <row r="132" ht="21.95" customHeight="1">
      <c r="A132" s="237"/>
      <c r="B132" s="94"/>
      <c r="C132" s="83"/>
      <c r="D132" s="87"/>
      <c r="E132" s="40"/>
      <c r="F132" s="106"/>
      <c r="G132" s="84"/>
      <c r="H132" s="83"/>
      <c r="I132" s="87"/>
      <c r="J132" s="40"/>
      <c r="K132" s="106"/>
      <c r="L132" s="84"/>
      <c r="M132" s="83"/>
      <c r="N132" s="89"/>
      <c r="O132" s="96"/>
      <c r="P132" s="83"/>
      <c r="Q132" s="83"/>
      <c r="R132" s="84"/>
      <c r="S132" s="83"/>
      <c r="T132" s="83"/>
      <c r="U132" s="84"/>
      <c r="V132" s="83"/>
      <c r="W132" s="97"/>
    </row>
    <row r="133" ht="21.95" customHeight="1">
      <c r="A133" s="237"/>
      <c r="B133" s="94"/>
      <c r="C133" s="83"/>
      <c r="D133" s="87"/>
      <c r="E133" s="40"/>
      <c r="F133" s="106"/>
      <c r="G133" s="84"/>
      <c r="H133" s="83"/>
      <c r="I133" s="87"/>
      <c r="J133" s="40"/>
      <c r="K133" s="106"/>
      <c r="L133" s="84"/>
      <c r="M133" s="83"/>
      <c r="N133" s="89"/>
      <c r="O133" s="96"/>
      <c r="P133" s="83"/>
      <c r="Q133" s="83"/>
      <c r="R133" s="84"/>
      <c r="S133" s="83"/>
      <c r="T133" s="83"/>
      <c r="U133" s="84"/>
      <c r="V133" s="83"/>
      <c r="W133" s="97"/>
    </row>
    <row r="134" ht="21.95" customHeight="1">
      <c r="A134" s="237"/>
      <c r="B134" s="94"/>
      <c r="C134" s="83"/>
      <c r="D134" s="87"/>
      <c r="E134" s="40"/>
      <c r="F134" s="106"/>
      <c r="G134" s="84"/>
      <c r="H134" s="83"/>
      <c r="I134" s="87"/>
      <c r="J134" s="40"/>
      <c r="K134" s="106"/>
      <c r="L134" s="84"/>
      <c r="M134" s="83"/>
      <c r="N134" s="89"/>
      <c r="O134" s="96"/>
      <c r="P134" s="83"/>
      <c r="Q134" s="83"/>
      <c r="R134" s="84"/>
      <c r="S134" s="83"/>
      <c r="T134" s="83"/>
      <c r="U134" s="84"/>
      <c r="V134" s="83"/>
      <c r="W134" s="97"/>
    </row>
    <row r="135" ht="21.95" customHeight="1">
      <c r="A135" s="237"/>
      <c r="B135" s="84"/>
      <c r="C135" s="83"/>
      <c r="D135" s="90"/>
      <c r="E135" s="40"/>
      <c r="F135" s="106"/>
      <c r="G135" s="84"/>
      <c r="H135" s="83"/>
      <c r="I135" s="90"/>
      <c r="J135" s="40"/>
      <c r="K135" s="106"/>
      <c r="L135" s="84"/>
      <c r="M135" s="83"/>
      <c r="N135" s="91"/>
      <c r="O135" s="96"/>
      <c r="P135" s="83"/>
      <c r="Q135" s="83"/>
      <c r="R135" s="84"/>
      <c r="S135" s="83"/>
      <c r="T135" s="83"/>
      <c r="U135" s="84"/>
      <c r="V135" s="83"/>
      <c r="W135" s="97"/>
    </row>
    <row r="136" ht="21.95" customHeight="1">
      <c r="A136" s="237"/>
      <c r="B136" t="s" s="165">
        <v>284</v>
      </c>
      <c r="C136" s="83"/>
      <c r="D136" s="87"/>
      <c r="E136" s="40"/>
      <c r="F136" s="106"/>
      <c r="G136" s="84"/>
      <c r="H136" s="83"/>
      <c r="I136" s="90"/>
      <c r="J136" s="40"/>
      <c r="K136" s="106"/>
      <c r="L136" s="84"/>
      <c r="M136" s="83"/>
      <c r="N136" s="91"/>
      <c r="O136" s="96"/>
      <c r="P136" s="83"/>
      <c r="Q136" s="83"/>
      <c r="R136" s="84"/>
      <c r="S136" s="83"/>
      <c r="T136" s="83"/>
      <c r="U136" s="84"/>
      <c r="V136" s="83"/>
      <c r="W136" s="97"/>
    </row>
    <row r="137" ht="21.95" customHeight="1">
      <c r="A137" s="237"/>
      <c r="B137" t="s" s="165">
        <v>285</v>
      </c>
      <c r="C137" s="83"/>
      <c r="D137" s="87"/>
      <c r="E137" s="40"/>
      <c r="F137" s="88"/>
      <c r="G137" t="s" s="165">
        <v>285</v>
      </c>
      <c r="H137" s="83"/>
      <c r="I137" s="87"/>
      <c r="J137" s="40"/>
      <c r="K137" s="88"/>
      <c r="L137" t="s" s="165">
        <v>285</v>
      </c>
      <c r="M137" s="83"/>
      <c r="N137" s="89"/>
      <c r="O137" s="96"/>
      <c r="P137" s="83"/>
      <c r="Q137" s="83"/>
      <c r="R137" s="84"/>
      <c r="S137" s="83"/>
      <c r="T137" s="83"/>
      <c r="U137" s="84"/>
      <c r="V137" s="83"/>
      <c r="W137" s="97"/>
    </row>
    <row r="138" ht="21.95" customHeight="1">
      <c r="A138" t="s" s="93">
        <v>67</v>
      </c>
      <c r="B138" t="s" s="165">
        <v>286</v>
      </c>
      <c r="C138" s="83"/>
      <c r="D138" s="87"/>
      <c r="E138" s="40"/>
      <c r="F138" t="s" s="95">
        <v>67</v>
      </c>
      <c r="G138" t="s" s="165">
        <v>286</v>
      </c>
      <c r="H138" s="83"/>
      <c r="I138" s="87"/>
      <c r="J138" s="40"/>
      <c r="K138" t="s" s="95">
        <v>67</v>
      </c>
      <c r="L138" t="s" s="165">
        <v>286</v>
      </c>
      <c r="M138" s="83"/>
      <c r="N138" s="89"/>
      <c r="O138" s="96"/>
      <c r="P138" s="83"/>
      <c r="Q138" s="83"/>
      <c r="R138" s="84"/>
      <c r="S138" s="83"/>
      <c r="T138" s="83"/>
      <c r="U138" s="84"/>
      <c r="V138" s="83"/>
      <c r="W138" s="97"/>
    </row>
    <row r="139" ht="21.95" customHeight="1">
      <c r="A139" t="s" s="98">
        <v>79</v>
      </c>
      <c r="B139" s="83">
        <f>AVERAGE(B79:B88)</f>
        <v>45.5</v>
      </c>
      <c r="C139" s="83">
        <f>AVERAGE(C79:C88)</f>
        <v>1855.22</v>
      </c>
      <c r="D139" s="87">
        <f>AVERAGE(D79:D88)</f>
        <v>40.7416769446531</v>
      </c>
      <c r="E139" s="40"/>
      <c r="F139" t="s" s="100">
        <v>79</v>
      </c>
      <c r="G139" s="83">
        <f>AVERAGE(G79:G88)</f>
        <v>23.3</v>
      </c>
      <c r="H139" s="83">
        <f>AVERAGE(H79:H88)</f>
        <v>967.27</v>
      </c>
      <c r="I139" s="87">
        <f>AVERAGE(I79:I88)</f>
        <v>41.4457603874883</v>
      </c>
      <c r="J139" s="40"/>
      <c r="K139" t="s" s="100">
        <v>79</v>
      </c>
      <c r="L139" s="83">
        <f>AVERAGE(L79:L88)</f>
        <v>5</v>
      </c>
      <c r="M139" s="83">
        <f>AVERAGE(M79:M88)</f>
        <v>213.33</v>
      </c>
      <c r="N139" s="89">
        <f>AVERAGE(N79:N88)</f>
        <v>42.6901346801347</v>
      </c>
      <c r="O139" s="96"/>
      <c r="P139" s="83"/>
      <c r="Q139" s="83"/>
      <c r="R139" s="84"/>
      <c r="S139" s="83"/>
      <c r="T139" s="83"/>
      <c r="U139" s="84"/>
      <c r="V139" s="83"/>
      <c r="W139" s="97"/>
    </row>
    <row r="140" ht="21.95" customHeight="1">
      <c r="A140" t="s" s="98">
        <v>80</v>
      </c>
      <c r="B140" s="83">
        <f>AVERAGE(B90:B99)</f>
        <v>32.8</v>
      </c>
      <c r="C140" s="83">
        <f>AVERAGE(C90:C99)</f>
        <v>1333.63</v>
      </c>
      <c r="D140" s="87">
        <f>AVERAGE(D90:D99)</f>
        <v>40.5115121063793</v>
      </c>
      <c r="E140" s="40"/>
      <c r="F140" t="s" s="100">
        <v>80</v>
      </c>
      <c r="G140" s="83">
        <f>AVERAGE(G90:G99)</f>
        <v>16.2</v>
      </c>
      <c r="H140" s="83">
        <f>AVERAGE(H90:H99)</f>
        <v>670.52</v>
      </c>
      <c r="I140" s="87">
        <f>AVERAGE(I90:I99)</f>
        <v>41.2060591084395</v>
      </c>
      <c r="J140" s="40"/>
      <c r="K140" t="s" s="100">
        <v>80</v>
      </c>
      <c r="L140" s="83">
        <f>AVERAGE(L90:L99)</f>
        <v>2.4</v>
      </c>
      <c r="M140" s="83">
        <f>AVERAGE(M90:M99)</f>
        <v>102.3</v>
      </c>
      <c r="N140" s="89">
        <f>AVERAGE(N90:N99)</f>
        <v>42.5666190476191</v>
      </c>
      <c r="O140" s="96"/>
      <c r="P140" s="83"/>
      <c r="Q140" s="83"/>
      <c r="R140" s="84"/>
      <c r="S140" s="83"/>
      <c r="T140" s="83"/>
      <c r="U140" s="84"/>
      <c r="V140" s="83"/>
      <c r="W140" s="97"/>
    </row>
    <row r="141" ht="21.95" customHeight="1">
      <c r="A141" s="105"/>
      <c r="B141" s="84"/>
      <c r="C141" s="84"/>
      <c r="D141" s="90"/>
      <c r="E141" s="40"/>
      <c r="F141" s="106"/>
      <c r="G141" s="84"/>
      <c r="H141" s="84"/>
      <c r="I141" s="90"/>
      <c r="J141" s="40"/>
      <c r="K141" s="106"/>
      <c r="L141" s="84"/>
      <c r="M141" s="84"/>
      <c r="N141" s="91"/>
      <c r="O141" s="96"/>
      <c r="P141" s="83"/>
      <c r="Q141" s="83"/>
      <c r="R141" s="84"/>
      <c r="S141" s="83"/>
      <c r="T141" s="83"/>
      <c r="U141" s="84"/>
      <c r="V141" s="83"/>
      <c r="W141" s="97"/>
    </row>
    <row r="142" ht="21.95" customHeight="1">
      <c r="A142" t="s" s="103">
        <v>82</v>
      </c>
      <c r="B142" s="83">
        <f>AVERAGE(B79:B88)</f>
        <v>45.5</v>
      </c>
      <c r="C142" s="83">
        <f>AVERAGE(C79:C88)</f>
        <v>1855.22</v>
      </c>
      <c r="D142" s="87">
        <f>AVERAGE(D79:D88)</f>
        <v>40.7416769446531</v>
      </c>
      <c r="E142" s="40"/>
      <c r="F142" t="s" s="104">
        <v>82</v>
      </c>
      <c r="G142" s="83">
        <f>AVERAGE(G79:G88)</f>
        <v>23.3</v>
      </c>
      <c r="H142" s="83">
        <f>AVERAGE(H79:H88)</f>
        <v>967.27</v>
      </c>
      <c r="I142" s="87">
        <f>AVERAGE(I79:I88)</f>
        <v>41.4457603874883</v>
      </c>
      <c r="J142" s="40"/>
      <c r="K142" t="s" s="104">
        <v>82</v>
      </c>
      <c r="L142" s="83">
        <f>AVERAGE(L79:L88)</f>
        <v>5</v>
      </c>
      <c r="M142" s="83">
        <f>AVERAGE(M79:M88)</f>
        <v>213.33</v>
      </c>
      <c r="N142" s="89">
        <f>AVERAGE(N79:N88)</f>
        <v>42.6901346801347</v>
      </c>
      <c r="O142" s="96"/>
      <c r="P142" s="83"/>
      <c r="Q142" s="83"/>
      <c r="R142" s="84"/>
      <c r="S142" s="83"/>
      <c r="T142" s="83"/>
      <c r="U142" s="84"/>
      <c r="V142" s="83"/>
      <c r="W142" s="97"/>
    </row>
    <row r="143" ht="21.95" customHeight="1">
      <c r="A143" t="s" s="103">
        <v>83</v>
      </c>
      <c r="B143" s="83">
        <f>AVERAGE(B90:B99)</f>
        <v>32.8</v>
      </c>
      <c r="C143" s="83">
        <f>AVERAGE(C90:C99)</f>
        <v>1333.63</v>
      </c>
      <c r="D143" s="87">
        <f>AVERAGE(D90:D99)</f>
        <v>40.5115121063793</v>
      </c>
      <c r="E143" s="40"/>
      <c r="F143" t="s" s="104">
        <v>83</v>
      </c>
      <c r="G143" s="83">
        <f>AVERAGE(G90:G99)</f>
        <v>16.2</v>
      </c>
      <c r="H143" s="83">
        <f>AVERAGE(H90:H99)</f>
        <v>670.52</v>
      </c>
      <c r="I143" s="87">
        <f>AVERAGE(I90:I99)</f>
        <v>41.2060591084395</v>
      </c>
      <c r="J143" s="40"/>
      <c r="K143" t="s" s="104">
        <v>83</v>
      </c>
      <c r="L143" s="83">
        <f>AVERAGE(L90:L99)</f>
        <v>2.4</v>
      </c>
      <c r="M143" s="83">
        <f>AVERAGE(M90:M99)</f>
        <v>102.3</v>
      </c>
      <c r="N143" s="89">
        <f>AVERAGE(N90:N99)</f>
        <v>42.5666190476191</v>
      </c>
      <c r="O143" s="96"/>
      <c r="P143" s="83"/>
      <c r="Q143" s="83"/>
      <c r="R143" s="84"/>
      <c r="S143" s="83"/>
      <c r="T143" s="83"/>
      <c r="U143" s="84"/>
      <c r="V143" s="83"/>
      <c r="W143" s="97"/>
    </row>
    <row r="144" ht="21.95" customHeight="1">
      <c r="A144" s="105"/>
      <c r="B144" s="84"/>
      <c r="C144" s="84"/>
      <c r="D144" s="90"/>
      <c r="E144" s="40"/>
      <c r="F144" s="106"/>
      <c r="G144" s="84"/>
      <c r="H144" s="84"/>
      <c r="I144" s="90"/>
      <c r="J144" s="40"/>
      <c r="K144" s="106"/>
      <c r="L144" s="84"/>
      <c r="M144" s="84"/>
      <c r="N144" s="91"/>
      <c r="O144" s="96"/>
      <c r="P144" s="83"/>
      <c r="Q144" s="83"/>
      <c r="R144" s="84"/>
      <c r="S144" s="83"/>
      <c r="T144" s="83"/>
      <c r="U144" s="84"/>
      <c r="V144" s="83"/>
      <c r="W144" s="97"/>
    </row>
    <row r="145" ht="21.95" customHeight="1">
      <c r="A145" t="s" s="93">
        <v>72</v>
      </c>
      <c r="B145" s="84"/>
      <c r="C145" s="84"/>
      <c r="D145" s="90"/>
      <c r="E145" s="40"/>
      <c r="F145" t="s" s="95">
        <v>72</v>
      </c>
      <c r="G145" s="84"/>
      <c r="H145" s="84"/>
      <c r="I145" s="90"/>
      <c r="J145" s="40"/>
      <c r="K145" t="s" s="95">
        <v>72</v>
      </c>
      <c r="L145" s="84"/>
      <c r="M145" s="84"/>
      <c r="N145" s="91"/>
      <c r="O145" s="96"/>
      <c r="P145" s="83"/>
      <c r="Q145" s="83"/>
      <c r="R145" s="84"/>
      <c r="S145" s="83"/>
      <c r="T145" s="83"/>
      <c r="U145" s="84"/>
      <c r="V145" s="83"/>
      <c r="W145" s="97"/>
    </row>
    <row r="146" ht="21.95" customHeight="1">
      <c r="A146" t="s" s="98">
        <v>79</v>
      </c>
      <c r="B146" s="83">
        <f>AVERAGE(B84:B88)</f>
        <v>39.4</v>
      </c>
      <c r="C146" s="83">
        <f>AVERAGE(C84:C88)</f>
        <v>1603.4</v>
      </c>
      <c r="D146" s="87">
        <f>AVERAGE(D84:D88)</f>
        <v>40.6455602511603</v>
      </c>
      <c r="E146" s="40"/>
      <c r="F146" t="s" s="100">
        <v>79</v>
      </c>
      <c r="G146" s="83">
        <f>AVERAGE(G84:G88)</f>
        <v>19.6</v>
      </c>
      <c r="H146" s="83">
        <f>AVERAGE(H84:H88)</f>
        <v>811.9</v>
      </c>
      <c r="I146" s="87">
        <f>AVERAGE(I84:I88)</f>
        <v>41.3717261904762</v>
      </c>
      <c r="J146" s="40"/>
      <c r="K146" t="s" s="100">
        <v>79</v>
      </c>
      <c r="L146" s="83">
        <f>AVERAGE(L84:L88)</f>
        <v>3.6</v>
      </c>
      <c r="M146" s="83">
        <f>AVERAGE(M84:M88)</f>
        <v>153.32</v>
      </c>
      <c r="N146" s="89">
        <f>AVERAGE(N84:N88)</f>
        <v>42.662</v>
      </c>
      <c r="O146" s="96"/>
      <c r="P146" s="83"/>
      <c r="Q146" s="83"/>
      <c r="R146" s="84"/>
      <c r="S146" s="83"/>
      <c r="T146" s="83"/>
      <c r="U146" s="84"/>
      <c r="V146" s="83"/>
      <c r="W146" s="97"/>
    </row>
    <row r="147" ht="21.95" customHeight="1">
      <c r="A147" t="s" s="98">
        <v>80</v>
      </c>
      <c r="B147" s="83">
        <f>AVERAGE(B90:B94)</f>
        <v>17.8</v>
      </c>
      <c r="C147" s="83">
        <f>AVERAGE(C90:C94)</f>
        <v>717.88</v>
      </c>
      <c r="D147" s="87">
        <f>AVERAGE(D90:D94)</f>
        <v>40.2327654407336</v>
      </c>
      <c r="E147" s="40"/>
      <c r="F147" t="s" s="100">
        <v>80</v>
      </c>
      <c r="G147" s="83">
        <f>AVERAGE(G90:G94)</f>
        <v>5.2</v>
      </c>
      <c r="H147" s="83">
        <f>AVERAGE(H90:H94)</f>
        <v>214.54</v>
      </c>
      <c r="I147" s="87">
        <f>AVERAGE(I90:I94)</f>
        <v>40.9991282051282</v>
      </c>
      <c r="J147" s="40"/>
      <c r="K147" t="s" s="100">
        <v>80</v>
      </c>
      <c r="L147" s="83">
        <f>AVERAGE(L90:L94)</f>
        <v>0.6</v>
      </c>
      <c r="M147" s="83">
        <f>AVERAGE(M90:M94)</f>
        <v>25.42</v>
      </c>
      <c r="N147" s="89">
        <f>AVERAGE(N90:N94)</f>
        <v>42.3666666666667</v>
      </c>
      <c r="O147" s="96"/>
      <c r="P147" s="83"/>
      <c r="Q147" s="83"/>
      <c r="R147" s="84"/>
      <c r="S147" s="83"/>
      <c r="T147" s="83"/>
      <c r="U147" s="84"/>
      <c r="V147" s="83"/>
      <c r="W147" s="97"/>
    </row>
    <row r="148" ht="21.95" customHeight="1">
      <c r="A148" s="105"/>
      <c r="B148" s="84"/>
      <c r="C148" s="84"/>
      <c r="D148" s="90"/>
      <c r="E148" s="40"/>
      <c r="F148" s="106"/>
      <c r="G148" s="84"/>
      <c r="H148" s="84"/>
      <c r="I148" s="90"/>
      <c r="J148" s="40"/>
      <c r="K148" s="106"/>
      <c r="L148" s="84"/>
      <c r="M148" s="84"/>
      <c r="N148" s="91"/>
      <c r="O148" s="96"/>
      <c r="P148" s="83"/>
      <c r="Q148" s="83"/>
      <c r="R148" s="84"/>
      <c r="S148" s="83"/>
      <c r="T148" s="83"/>
      <c r="U148" s="84"/>
      <c r="V148" s="83"/>
      <c r="W148" s="97"/>
    </row>
    <row r="149" ht="21.95" customHeight="1">
      <c r="A149" t="s" s="103">
        <v>82</v>
      </c>
      <c r="B149" s="83">
        <f>AVERAGE(B84:B88)</f>
        <v>39.4</v>
      </c>
      <c r="C149" s="83">
        <f>AVERAGE(C84:C88)</f>
        <v>1603.4</v>
      </c>
      <c r="D149" s="87">
        <f>AVERAGE(D84:D88)</f>
        <v>40.6455602511603</v>
      </c>
      <c r="E149" s="40"/>
      <c r="F149" t="s" s="104">
        <v>82</v>
      </c>
      <c r="G149" s="83">
        <f>AVERAGE(G84:G88)</f>
        <v>19.6</v>
      </c>
      <c r="H149" s="83">
        <f>AVERAGE(H84:H88)</f>
        <v>811.9</v>
      </c>
      <c r="I149" s="87">
        <f>AVERAGE(I84:I88)</f>
        <v>41.3717261904762</v>
      </c>
      <c r="J149" s="40"/>
      <c r="K149" t="s" s="104">
        <v>82</v>
      </c>
      <c r="L149" s="83">
        <f>AVERAGE(L84:L88)</f>
        <v>3.6</v>
      </c>
      <c r="M149" s="83">
        <f>AVERAGE(M84:M88)</f>
        <v>153.32</v>
      </c>
      <c r="N149" s="89">
        <f>AVERAGE(N84:N88)</f>
        <v>42.662</v>
      </c>
      <c r="O149" s="96"/>
      <c r="P149" s="83"/>
      <c r="Q149" s="83"/>
      <c r="R149" s="84"/>
      <c r="S149" s="83"/>
      <c r="T149" s="83"/>
      <c r="U149" s="84"/>
      <c r="V149" s="83"/>
      <c r="W149" s="97"/>
    </row>
    <row r="150" ht="21.95" customHeight="1">
      <c r="A150" t="s" s="103">
        <v>83</v>
      </c>
      <c r="B150" s="83">
        <f>AVERAGE(B90:B94)</f>
        <v>17.8</v>
      </c>
      <c r="C150" s="83">
        <f>AVERAGE(C90:C94)</f>
        <v>717.88</v>
      </c>
      <c r="D150" s="87">
        <f>AVERAGE(D90:D94)</f>
        <v>40.2327654407336</v>
      </c>
      <c r="E150" s="40"/>
      <c r="F150" t="s" s="104">
        <v>83</v>
      </c>
      <c r="G150" s="83">
        <f>AVERAGE(G90:G94)</f>
        <v>5.2</v>
      </c>
      <c r="H150" s="83">
        <f>AVERAGE(H90:H94)</f>
        <v>214.54</v>
      </c>
      <c r="I150" s="87">
        <f>AVERAGE(I90:I94)</f>
        <v>40.9991282051282</v>
      </c>
      <c r="J150" s="40"/>
      <c r="K150" t="s" s="104">
        <v>83</v>
      </c>
      <c r="L150" s="83">
        <f>AVERAGE(L90:L94)</f>
        <v>0.6</v>
      </c>
      <c r="M150" s="83">
        <f>AVERAGE(M90:M94)</f>
        <v>25.42</v>
      </c>
      <c r="N150" s="89">
        <f>AVERAGE(N90:N94)</f>
        <v>42.3666666666667</v>
      </c>
      <c r="O150" s="96"/>
      <c r="P150" s="83"/>
      <c r="Q150" s="83"/>
      <c r="R150" s="84"/>
      <c r="S150" s="83"/>
      <c r="T150" s="83"/>
      <c r="U150" s="84"/>
      <c r="V150" s="83"/>
      <c r="W150" s="97"/>
    </row>
    <row r="151" ht="21.95" customHeight="1">
      <c r="A151" s="105"/>
      <c r="B151" s="83"/>
      <c r="C151" s="83"/>
      <c r="D151" s="87"/>
      <c r="E151" s="40"/>
      <c r="F151" s="106"/>
      <c r="G151" s="84"/>
      <c r="H151" s="83"/>
      <c r="I151" s="87"/>
      <c r="J151" s="40"/>
      <c r="K151" s="106"/>
      <c r="L151" s="84"/>
      <c r="M151" s="83"/>
      <c r="N151" s="89"/>
      <c r="O151" s="96"/>
      <c r="P151" s="83"/>
      <c r="Q151" s="83"/>
      <c r="R151" s="84"/>
      <c r="S151" s="83"/>
      <c r="T151" s="83"/>
      <c r="U151" s="84"/>
      <c r="V151" s="83"/>
      <c r="W151" s="97"/>
    </row>
    <row r="152" ht="21.95" customHeight="1">
      <c r="A152" s="105"/>
      <c r="B152" s="107"/>
      <c r="C152" t="s" s="108">
        <v>84</v>
      </c>
      <c r="D152" s="87"/>
      <c r="E152" s="40"/>
      <c r="F152" s="106"/>
      <c r="G152" s="84"/>
      <c r="H152" s="83"/>
      <c r="I152" s="87"/>
      <c r="J152" s="40"/>
      <c r="K152" s="106"/>
      <c r="L152" s="84"/>
      <c r="M152" s="83"/>
      <c r="N152" s="89"/>
      <c r="O152" s="96"/>
      <c r="P152" s="83"/>
      <c r="Q152" s="83"/>
      <c r="R152" s="84"/>
      <c r="S152" s="83"/>
      <c r="T152" s="83"/>
      <c r="U152" s="84"/>
      <c r="V152" s="83"/>
      <c r="W152" s="97"/>
    </row>
    <row r="153" ht="22.75" customHeight="1">
      <c r="A153" s="109"/>
      <c r="B153" s="110"/>
      <c r="C153" t="s" s="111">
        <v>85</v>
      </c>
      <c r="D153" s="112"/>
      <c r="E153" s="113"/>
      <c r="F153" s="114"/>
      <c r="G153" s="115"/>
      <c r="H153" s="116"/>
      <c r="I153" s="112"/>
      <c r="J153" s="113"/>
      <c r="K153" s="114"/>
      <c r="L153" s="115"/>
      <c r="M153" s="116"/>
      <c r="N153" s="117"/>
      <c r="O153" s="118"/>
      <c r="P153" s="116"/>
      <c r="Q153" s="116"/>
      <c r="R153" s="115"/>
      <c r="S153" s="116"/>
      <c r="T153" s="116"/>
      <c r="U153" s="115"/>
      <c r="V153" s="116"/>
      <c r="W153"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2.xml><?xml version="1.0" encoding="utf-8"?>
<worksheet xmlns:r="http://schemas.openxmlformats.org/officeDocument/2006/relationships" xmlns="http://schemas.openxmlformats.org/spreadsheetml/2006/main">
  <dimension ref="A1:W144"/>
  <sheetViews>
    <sheetView workbookViewId="0" showGridLines="0" defaultGridColor="1"/>
  </sheetViews>
  <sheetFormatPr defaultColWidth="16.3333" defaultRowHeight="19.9" customHeight="1" outlineLevelRow="0" outlineLevelCol="0"/>
  <cols>
    <col min="1" max="1" width="10" style="278" customWidth="1"/>
    <col min="2" max="4" width="12.1719" style="278" customWidth="1"/>
    <col min="5" max="5" width="1.35156" style="278" customWidth="1"/>
    <col min="6" max="6" width="10" style="278" customWidth="1"/>
    <col min="7" max="9" width="12.1719" style="278" customWidth="1"/>
    <col min="10" max="10" width="1.35156" style="278" customWidth="1"/>
    <col min="11" max="11" width="10" style="278" customWidth="1"/>
    <col min="12" max="14" width="12.1719" style="278" customWidth="1"/>
    <col min="15" max="15" width="10.8516" style="278" customWidth="1"/>
    <col min="16" max="17" width="6.5" style="278" customWidth="1"/>
    <col min="18" max="18" width="10.8516" style="278" customWidth="1"/>
    <col min="19" max="20" width="6.5" style="278" customWidth="1"/>
    <col min="21" max="21" width="10.8516" style="278" customWidth="1"/>
    <col min="22" max="23" width="6.5" style="278" customWidth="1"/>
    <col min="24" max="16384" width="16.3516" style="278" customWidth="1"/>
  </cols>
  <sheetData>
    <row r="1" ht="63.8" customHeight="1">
      <c r="A1" t="s" s="134">
        <v>288</v>
      </c>
      <c r="B1" t="s" s="191">
        <v>40</v>
      </c>
      <c r="C1" t="s" s="191">
        <v>41</v>
      </c>
      <c r="D1" t="s" s="192">
        <v>42</v>
      </c>
      <c r="E1" s="29"/>
      <c r="F1" t="s" s="137">
        <v>289</v>
      </c>
      <c r="G1" t="s" s="191">
        <v>44</v>
      </c>
      <c r="H1" t="s" s="191">
        <v>45</v>
      </c>
      <c r="I1" t="s" s="192">
        <v>46</v>
      </c>
      <c r="J1" s="29"/>
      <c r="K1" t="s" s="137">
        <v>290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1918</v>
      </c>
      <c r="B3" s="99">
        <v>29</v>
      </c>
      <c r="C3" s="83">
        <v>796.8</v>
      </c>
      <c r="D3" s="87">
        <v>27.4758620689655</v>
      </c>
      <c r="E3" s="40"/>
      <c r="F3" s="153">
        <v>1918</v>
      </c>
      <c r="G3" s="99">
        <v>17</v>
      </c>
      <c r="H3" s="83">
        <v>499.4</v>
      </c>
      <c r="I3" s="87">
        <v>29.3764705882353</v>
      </c>
      <c r="J3" s="40"/>
      <c r="K3" s="153">
        <v>1918</v>
      </c>
      <c r="L3" s="99">
        <v>2</v>
      </c>
      <c r="M3" s="83">
        <v>68</v>
      </c>
      <c r="N3" s="89">
        <v>34</v>
      </c>
      <c r="O3" s="155"/>
      <c r="P3" s="129"/>
      <c r="Q3" s="97"/>
      <c r="R3" s="156"/>
      <c r="S3" s="129"/>
      <c r="T3" s="97"/>
      <c r="U3" s="156"/>
      <c r="V3" s="129"/>
      <c r="W3" s="97"/>
    </row>
    <row r="4" ht="21.95" customHeight="1">
      <c r="A4" s="152">
        <v>1919</v>
      </c>
      <c r="B4" s="99">
        <v>45</v>
      </c>
      <c r="C4" s="83">
        <v>1187.9</v>
      </c>
      <c r="D4" s="87">
        <v>26.3977777777778</v>
      </c>
      <c r="E4" s="40"/>
      <c r="F4" s="153">
        <v>1919</v>
      </c>
      <c r="G4" s="99">
        <v>22</v>
      </c>
      <c r="H4" s="83">
        <v>621.7</v>
      </c>
      <c r="I4" s="87">
        <v>28.2590909090909</v>
      </c>
      <c r="J4" s="40"/>
      <c r="K4" s="153">
        <v>1919</v>
      </c>
      <c r="L4" s="99">
        <v>1</v>
      </c>
      <c r="M4" s="83">
        <v>33.8</v>
      </c>
      <c r="N4" s="89">
        <v>33.8</v>
      </c>
      <c r="O4" s="155"/>
      <c r="P4" s="129"/>
      <c r="Q4" s="97"/>
      <c r="R4" s="156"/>
      <c r="S4" s="129"/>
      <c r="T4" s="97"/>
      <c r="U4" s="156"/>
      <c r="V4" s="129"/>
      <c r="W4" s="97"/>
    </row>
    <row r="5" ht="21.95" customHeight="1">
      <c r="A5" s="152">
        <v>1920</v>
      </c>
      <c r="B5" s="99">
        <v>43</v>
      </c>
      <c r="C5" s="83">
        <v>1151.8</v>
      </c>
      <c r="D5" s="87">
        <v>26.7860465116279</v>
      </c>
      <c r="E5" s="40"/>
      <c r="F5" s="153">
        <v>1920</v>
      </c>
      <c r="G5" s="99">
        <v>20</v>
      </c>
      <c r="H5" s="83">
        <v>581.7</v>
      </c>
      <c r="I5" s="87">
        <v>29.085</v>
      </c>
      <c r="J5" s="40"/>
      <c r="K5" s="153">
        <v>1920</v>
      </c>
      <c r="L5" s="99">
        <v>4</v>
      </c>
      <c r="M5" s="83">
        <v>136.2</v>
      </c>
      <c r="N5" s="89">
        <v>34.05</v>
      </c>
      <c r="O5" s="155"/>
      <c r="P5" s="129"/>
      <c r="Q5" s="97"/>
      <c r="R5" s="156"/>
      <c r="S5" s="129"/>
      <c r="T5" s="97"/>
      <c r="U5" s="156"/>
      <c r="V5" s="129"/>
      <c r="W5" s="97"/>
    </row>
    <row r="6" ht="21.95" customHeight="1">
      <c r="A6" s="152">
        <v>1921</v>
      </c>
      <c r="B6" s="99">
        <v>37</v>
      </c>
      <c r="C6" s="83">
        <v>1024.6</v>
      </c>
      <c r="D6" s="87">
        <v>27.6918918918919</v>
      </c>
      <c r="E6" s="40"/>
      <c r="F6" s="153">
        <v>1921</v>
      </c>
      <c r="G6" s="99">
        <v>22</v>
      </c>
      <c r="H6" s="83">
        <v>651.3</v>
      </c>
      <c r="I6" s="87">
        <v>29.6045454545455</v>
      </c>
      <c r="J6" s="40"/>
      <c r="K6" s="153">
        <v>1921</v>
      </c>
      <c r="L6" s="99">
        <v>4</v>
      </c>
      <c r="M6" s="83">
        <v>137.7</v>
      </c>
      <c r="N6" s="89">
        <v>34.425</v>
      </c>
      <c r="O6" s="155"/>
      <c r="P6" s="129"/>
      <c r="Q6" s="97"/>
      <c r="R6" s="156"/>
      <c r="S6" s="129"/>
      <c r="T6" s="97"/>
      <c r="U6" s="156"/>
      <c r="V6" s="129"/>
      <c r="W6" s="97"/>
    </row>
    <row r="7" ht="21.95" customHeight="1">
      <c r="A7" s="152">
        <v>1922</v>
      </c>
      <c r="B7" s="99">
        <v>34</v>
      </c>
      <c r="C7" s="83">
        <v>932.4</v>
      </c>
      <c r="D7" s="87">
        <v>27.4235294117647</v>
      </c>
      <c r="E7" s="40"/>
      <c r="F7" s="153">
        <v>1922</v>
      </c>
      <c r="G7" s="99">
        <v>16</v>
      </c>
      <c r="H7" s="83">
        <v>489.2</v>
      </c>
      <c r="I7" s="87">
        <v>30.575</v>
      </c>
      <c r="J7" s="40"/>
      <c r="K7" s="153">
        <v>1922</v>
      </c>
      <c r="L7" s="99">
        <v>7</v>
      </c>
      <c r="M7" s="83">
        <v>233.4</v>
      </c>
      <c r="N7" s="89">
        <v>33.3428571428571</v>
      </c>
      <c r="O7" s="155"/>
      <c r="P7" s="129"/>
      <c r="Q7" s="97"/>
      <c r="R7" s="156"/>
      <c r="S7" s="129"/>
      <c r="T7" s="97"/>
      <c r="U7" s="156"/>
      <c r="V7" s="129"/>
      <c r="W7" s="97"/>
    </row>
    <row r="8" ht="21.95" customHeight="1">
      <c r="A8" s="152">
        <v>1923</v>
      </c>
      <c r="B8" s="99">
        <v>28</v>
      </c>
      <c r="C8" s="83">
        <v>740.6</v>
      </c>
      <c r="D8" s="87">
        <v>26.45</v>
      </c>
      <c r="E8" s="40"/>
      <c r="F8" s="153">
        <v>1923</v>
      </c>
      <c r="G8" s="99">
        <v>15</v>
      </c>
      <c r="H8" s="83">
        <v>417.8</v>
      </c>
      <c r="I8" s="87">
        <v>27.8533333333333</v>
      </c>
      <c r="J8" s="40"/>
      <c r="K8" s="153">
        <v>1923</v>
      </c>
      <c r="L8" s="99">
        <v>0</v>
      </c>
      <c r="M8" s="83">
        <v>0</v>
      </c>
      <c r="N8" s="89"/>
      <c r="O8" s="155"/>
      <c r="P8" s="129"/>
      <c r="Q8" s="97"/>
      <c r="R8" s="156"/>
      <c r="S8" s="129"/>
      <c r="T8" s="97"/>
      <c r="U8" s="156"/>
      <c r="V8" s="129"/>
      <c r="W8" s="97"/>
    </row>
    <row r="9" ht="21.95" customHeight="1">
      <c r="A9" s="152">
        <v>1924</v>
      </c>
      <c r="B9" s="99">
        <v>19</v>
      </c>
      <c r="C9" s="83">
        <v>487.3</v>
      </c>
      <c r="D9" s="87">
        <v>25.6473684210526</v>
      </c>
      <c r="E9" s="40"/>
      <c r="F9" s="153">
        <v>1924</v>
      </c>
      <c r="G9" s="99">
        <v>5</v>
      </c>
      <c r="H9" s="83">
        <v>140.5</v>
      </c>
      <c r="I9" s="87">
        <v>28.1</v>
      </c>
      <c r="J9" s="40"/>
      <c r="K9" s="153">
        <v>1924</v>
      </c>
      <c r="L9" s="99">
        <v>1</v>
      </c>
      <c r="M9" s="83">
        <v>31.4</v>
      </c>
      <c r="N9" s="89">
        <v>31.4</v>
      </c>
      <c r="O9" s="155"/>
      <c r="P9" s="129"/>
      <c r="Q9" s="97"/>
      <c r="R9" s="156"/>
      <c r="S9" s="129"/>
      <c r="T9" s="97"/>
      <c r="U9" s="156"/>
      <c r="V9" s="129"/>
      <c r="W9" s="97"/>
    </row>
    <row r="10" ht="21.95" customHeight="1">
      <c r="A10" s="152">
        <v>1925</v>
      </c>
      <c r="B10" s="99">
        <v>31</v>
      </c>
      <c r="C10" s="83">
        <v>827.7</v>
      </c>
      <c r="D10" s="87">
        <v>26.7</v>
      </c>
      <c r="E10" s="40"/>
      <c r="F10" s="153">
        <v>1925</v>
      </c>
      <c r="G10" s="99">
        <v>15</v>
      </c>
      <c r="H10" s="83">
        <v>433.2</v>
      </c>
      <c r="I10" s="87">
        <v>28.88</v>
      </c>
      <c r="J10" s="40"/>
      <c r="K10" s="153">
        <v>1925</v>
      </c>
      <c r="L10" s="99">
        <v>1</v>
      </c>
      <c r="M10" s="83">
        <v>33.4</v>
      </c>
      <c r="N10" s="89">
        <v>33.4</v>
      </c>
      <c r="O10" s="155"/>
      <c r="P10" s="129"/>
      <c r="Q10" s="97"/>
      <c r="R10" s="156"/>
      <c r="S10" s="129"/>
      <c r="T10" s="97"/>
      <c r="U10" s="156"/>
      <c r="V10" s="129"/>
      <c r="W10" s="97"/>
    </row>
    <row r="11" ht="21.95" customHeight="1">
      <c r="A11" s="152">
        <v>1926</v>
      </c>
      <c r="B11" s="99">
        <v>35</v>
      </c>
      <c r="C11" s="83">
        <v>936.8</v>
      </c>
      <c r="D11" s="87">
        <v>26.7657142857143</v>
      </c>
      <c r="E11" s="40"/>
      <c r="F11" s="153">
        <v>1926</v>
      </c>
      <c r="G11" s="99">
        <v>21</v>
      </c>
      <c r="H11" s="83">
        <v>590.9</v>
      </c>
      <c r="I11" s="87">
        <v>28.1380952380952</v>
      </c>
      <c r="J11" s="40"/>
      <c r="K11" s="153">
        <v>1926</v>
      </c>
      <c r="L11" s="99">
        <v>3</v>
      </c>
      <c r="M11" s="83">
        <v>96</v>
      </c>
      <c r="N11" s="89">
        <v>32</v>
      </c>
      <c r="O11" s="155"/>
      <c r="P11" s="129"/>
      <c r="Q11" s="97"/>
      <c r="R11" s="156"/>
      <c r="S11" s="129"/>
      <c r="T11" s="97"/>
      <c r="U11" s="156"/>
      <c r="V11" s="129"/>
      <c r="W11" s="97"/>
    </row>
    <row r="12" ht="21.95" customHeight="1">
      <c r="A12" s="152">
        <v>1927</v>
      </c>
      <c r="B12" s="99">
        <v>32</v>
      </c>
      <c r="C12" s="83">
        <v>879.2</v>
      </c>
      <c r="D12" s="87">
        <v>27.475</v>
      </c>
      <c r="E12" s="40"/>
      <c r="F12" s="153">
        <v>1927</v>
      </c>
      <c r="G12" s="99">
        <v>18</v>
      </c>
      <c r="H12" s="83">
        <v>534.2</v>
      </c>
      <c r="I12" s="87">
        <v>29.6777777777778</v>
      </c>
      <c r="J12" s="40"/>
      <c r="K12" s="153">
        <v>1927</v>
      </c>
      <c r="L12" s="99">
        <v>5</v>
      </c>
      <c r="M12" s="83">
        <v>178.2</v>
      </c>
      <c r="N12" s="89">
        <v>35.64</v>
      </c>
      <c r="O12" s="155"/>
      <c r="P12" s="129"/>
      <c r="Q12" s="97"/>
      <c r="R12" s="156"/>
      <c r="S12" s="129"/>
      <c r="T12" s="97"/>
      <c r="U12" s="156"/>
      <c r="V12" s="129"/>
      <c r="W12" s="97"/>
    </row>
    <row r="13" ht="21.95" customHeight="1">
      <c r="A13" s="152">
        <v>1928</v>
      </c>
      <c r="B13" s="99">
        <v>36</v>
      </c>
      <c r="C13" s="83">
        <v>973.5</v>
      </c>
      <c r="D13" s="87">
        <v>27.0416666666667</v>
      </c>
      <c r="E13" s="40"/>
      <c r="F13" s="153">
        <v>1928</v>
      </c>
      <c r="G13" s="99">
        <v>16</v>
      </c>
      <c r="H13" s="83">
        <v>477.9</v>
      </c>
      <c r="I13" s="87">
        <v>29.86875</v>
      </c>
      <c r="J13" s="40"/>
      <c r="K13" s="153">
        <v>1928</v>
      </c>
      <c r="L13" s="99">
        <v>3</v>
      </c>
      <c r="M13" s="83">
        <v>105.5</v>
      </c>
      <c r="N13" s="89">
        <v>35.1666666666667</v>
      </c>
      <c r="O13" s="155"/>
      <c r="P13" s="129"/>
      <c r="Q13" s="97"/>
      <c r="R13" s="156"/>
      <c r="S13" s="129"/>
      <c r="T13" s="97"/>
      <c r="U13" s="156"/>
      <c r="V13" s="129"/>
      <c r="W13" s="97"/>
    </row>
    <row r="14" ht="21.95" customHeight="1">
      <c r="A14" s="152">
        <v>1929</v>
      </c>
      <c r="B14" s="99">
        <v>26</v>
      </c>
      <c r="C14" s="83">
        <v>679.1</v>
      </c>
      <c r="D14" s="87">
        <v>26.1192307692308</v>
      </c>
      <c r="E14" s="40"/>
      <c r="F14" s="153">
        <v>1929</v>
      </c>
      <c r="G14" s="99">
        <v>7</v>
      </c>
      <c r="H14" s="83">
        <v>209.3</v>
      </c>
      <c r="I14" s="87">
        <v>29.9</v>
      </c>
      <c r="J14" s="40"/>
      <c r="K14" s="153">
        <v>1929</v>
      </c>
      <c r="L14" s="99">
        <v>2</v>
      </c>
      <c r="M14" s="83">
        <v>65.40000000000001</v>
      </c>
      <c r="N14" s="89">
        <v>32.7</v>
      </c>
      <c r="O14" s="155"/>
      <c r="P14" s="129"/>
      <c r="Q14" s="97"/>
      <c r="R14" s="156"/>
      <c r="S14" s="129"/>
      <c r="T14" s="97"/>
      <c r="U14" s="156"/>
      <c r="V14" s="129"/>
      <c r="W14" s="97"/>
    </row>
    <row r="15" ht="21.95" customHeight="1">
      <c r="A15" s="152">
        <v>1930</v>
      </c>
      <c r="B15" s="99">
        <v>38</v>
      </c>
      <c r="C15" s="83">
        <v>1024.6</v>
      </c>
      <c r="D15" s="87">
        <v>26.9631578947368</v>
      </c>
      <c r="E15" s="40"/>
      <c r="F15" s="153">
        <v>1930</v>
      </c>
      <c r="G15" s="99">
        <v>19</v>
      </c>
      <c r="H15" s="83">
        <v>558.9</v>
      </c>
      <c r="I15" s="87">
        <v>29.4157894736842</v>
      </c>
      <c r="J15" s="40"/>
      <c r="K15" s="153">
        <v>1930</v>
      </c>
      <c r="L15" s="99">
        <v>6</v>
      </c>
      <c r="M15" s="83">
        <v>195.5</v>
      </c>
      <c r="N15" s="89">
        <v>32.5833333333333</v>
      </c>
      <c r="O15" s="155"/>
      <c r="P15" s="129"/>
      <c r="Q15" s="97"/>
      <c r="R15" s="156"/>
      <c r="S15" s="129"/>
      <c r="T15" s="97"/>
      <c r="U15" s="156"/>
      <c r="V15" s="129"/>
      <c r="W15" s="97"/>
    </row>
    <row r="16" ht="21.95" customHeight="1">
      <c r="A16" s="152">
        <v>1931</v>
      </c>
      <c r="B16" s="99">
        <v>25</v>
      </c>
      <c r="C16" s="83">
        <v>656.7</v>
      </c>
      <c r="D16" s="87">
        <v>26.268</v>
      </c>
      <c r="E16" s="40"/>
      <c r="F16" s="153">
        <v>1931</v>
      </c>
      <c r="G16" s="99">
        <v>13</v>
      </c>
      <c r="H16" s="83">
        <v>363.7</v>
      </c>
      <c r="I16" s="87">
        <v>27.9769230769231</v>
      </c>
      <c r="J16" s="40"/>
      <c r="K16" s="153">
        <v>1931</v>
      </c>
      <c r="L16" s="99">
        <v>0</v>
      </c>
      <c r="M16" s="83">
        <v>0</v>
      </c>
      <c r="N16" s="89"/>
      <c r="O16" s="155"/>
      <c r="P16" s="129"/>
      <c r="Q16" s="97"/>
      <c r="R16" s="156"/>
      <c r="S16" s="129"/>
      <c r="T16" s="97"/>
      <c r="U16" s="156"/>
      <c r="V16" s="129"/>
      <c r="W16" s="97"/>
    </row>
    <row r="17" ht="21.95" customHeight="1">
      <c r="A17" s="152">
        <v>1932</v>
      </c>
      <c r="B17" s="99">
        <v>29</v>
      </c>
      <c r="C17" s="83">
        <v>787.1</v>
      </c>
      <c r="D17" s="87">
        <v>27.1413793103448</v>
      </c>
      <c r="E17" s="40"/>
      <c r="F17" s="153">
        <v>1932</v>
      </c>
      <c r="G17" s="99">
        <v>19</v>
      </c>
      <c r="H17" s="83">
        <v>544.3</v>
      </c>
      <c r="I17" s="87">
        <v>28.6473684210526</v>
      </c>
      <c r="J17" s="40"/>
      <c r="K17" s="153">
        <v>1932</v>
      </c>
      <c r="L17" s="99">
        <v>3</v>
      </c>
      <c r="M17" s="83">
        <v>97.3</v>
      </c>
      <c r="N17" s="89">
        <v>32.4333333333333</v>
      </c>
      <c r="O17" s="155"/>
      <c r="P17" s="129"/>
      <c r="Q17" s="97"/>
      <c r="R17" s="156"/>
      <c r="S17" s="129"/>
      <c r="T17" s="97"/>
      <c r="U17" s="156"/>
      <c r="V17" s="129"/>
      <c r="W17" s="97"/>
    </row>
    <row r="18" ht="21.95" customHeight="1">
      <c r="A18" s="152">
        <v>1933</v>
      </c>
      <c r="B18" s="99">
        <v>21</v>
      </c>
      <c r="C18" s="83">
        <v>555.8</v>
      </c>
      <c r="D18" s="87">
        <v>26.4666666666667</v>
      </c>
      <c r="E18" s="40"/>
      <c r="F18" s="153">
        <v>1933</v>
      </c>
      <c r="G18" s="99">
        <v>10</v>
      </c>
      <c r="H18" s="83">
        <v>282</v>
      </c>
      <c r="I18" s="87">
        <v>28.2</v>
      </c>
      <c r="J18" s="40"/>
      <c r="K18" s="153">
        <v>1933</v>
      </c>
      <c r="L18" s="99">
        <v>1</v>
      </c>
      <c r="M18" s="83">
        <v>32.1</v>
      </c>
      <c r="N18" s="89">
        <v>32.1</v>
      </c>
      <c r="O18" s="155"/>
      <c r="P18" s="129"/>
      <c r="Q18" s="97"/>
      <c r="R18" s="156"/>
      <c r="S18" s="129"/>
      <c r="T18" s="97"/>
      <c r="U18" s="156"/>
      <c r="V18" s="129"/>
      <c r="W18" s="97"/>
    </row>
    <row r="19" ht="21.95" customHeight="1">
      <c r="A19" s="152">
        <v>1934</v>
      </c>
      <c r="B19" s="99">
        <v>42</v>
      </c>
      <c r="C19" s="83">
        <v>1144.1</v>
      </c>
      <c r="D19" s="87">
        <v>27.2404761904762</v>
      </c>
      <c r="E19" s="40"/>
      <c r="F19" s="153">
        <v>1934</v>
      </c>
      <c r="G19" s="99">
        <v>20</v>
      </c>
      <c r="H19" s="83">
        <v>599.5</v>
      </c>
      <c r="I19" s="87">
        <v>29.975</v>
      </c>
      <c r="J19" s="40"/>
      <c r="K19" s="153">
        <v>1934</v>
      </c>
      <c r="L19" s="99">
        <v>6</v>
      </c>
      <c r="M19" s="83">
        <v>206.3</v>
      </c>
      <c r="N19" s="89">
        <v>34.3833333333333</v>
      </c>
      <c r="O19" s="155"/>
      <c r="P19" s="129"/>
      <c r="Q19" s="97"/>
      <c r="R19" s="156"/>
      <c r="S19" s="129"/>
      <c r="T19" s="97"/>
      <c r="U19" s="156"/>
      <c r="V19" s="129"/>
      <c r="W19" s="97"/>
    </row>
    <row r="20" ht="21.95" customHeight="1">
      <c r="A20" s="152">
        <v>1935</v>
      </c>
      <c r="B20" s="99">
        <v>21</v>
      </c>
      <c r="C20" s="83">
        <v>571.7</v>
      </c>
      <c r="D20" s="87">
        <v>27.2238095238095</v>
      </c>
      <c r="E20" s="40"/>
      <c r="F20" s="153">
        <v>1935</v>
      </c>
      <c r="G20" s="99">
        <v>15</v>
      </c>
      <c r="H20" s="83">
        <v>422.5</v>
      </c>
      <c r="I20" s="87">
        <v>28.1666666666667</v>
      </c>
      <c r="J20" s="40"/>
      <c r="K20" s="153">
        <v>1935</v>
      </c>
      <c r="L20" s="99">
        <v>1</v>
      </c>
      <c r="M20" s="83">
        <v>32.7</v>
      </c>
      <c r="N20" s="89">
        <v>32.7</v>
      </c>
      <c r="O20" s="155"/>
      <c r="P20" s="129"/>
      <c r="Q20" s="97"/>
      <c r="R20" s="156"/>
      <c r="S20" s="129"/>
      <c r="T20" s="97"/>
      <c r="U20" s="156"/>
      <c r="V20" s="129"/>
      <c r="W20" s="97"/>
    </row>
    <row r="21" ht="21.95" customHeight="1">
      <c r="A21" s="152">
        <v>1936</v>
      </c>
      <c r="B21" s="99">
        <v>37</v>
      </c>
      <c r="C21" s="83">
        <v>978.8</v>
      </c>
      <c r="D21" s="87">
        <v>26.4540540540541</v>
      </c>
      <c r="E21" s="40"/>
      <c r="F21" s="153">
        <v>1936</v>
      </c>
      <c r="G21" s="99">
        <v>20</v>
      </c>
      <c r="H21" s="83">
        <v>564.9</v>
      </c>
      <c r="I21" s="87">
        <v>28.245</v>
      </c>
      <c r="J21" s="40"/>
      <c r="K21" s="153">
        <v>1936</v>
      </c>
      <c r="L21" s="99">
        <v>1</v>
      </c>
      <c r="M21" s="83">
        <v>33.3</v>
      </c>
      <c r="N21" s="89">
        <v>33.3</v>
      </c>
      <c r="O21" s="155"/>
      <c r="P21" s="129"/>
      <c r="Q21" s="97"/>
      <c r="R21" s="156"/>
      <c r="S21" s="129"/>
      <c r="T21" s="97"/>
      <c r="U21" s="156"/>
      <c r="V21" s="129"/>
      <c r="W21" s="97"/>
    </row>
    <row r="22" ht="21.95" customHeight="1">
      <c r="A22" s="152">
        <v>1937</v>
      </c>
      <c r="B22" s="99">
        <v>30</v>
      </c>
      <c r="C22" s="83">
        <v>776.7</v>
      </c>
      <c r="D22" s="87">
        <v>25.89</v>
      </c>
      <c r="E22" s="40"/>
      <c r="F22" s="153">
        <v>1937</v>
      </c>
      <c r="G22" s="99">
        <v>11</v>
      </c>
      <c r="H22" s="83">
        <v>308.6</v>
      </c>
      <c r="I22" s="87">
        <v>28.0545454545455</v>
      </c>
      <c r="J22" s="40"/>
      <c r="K22" s="153">
        <v>1937</v>
      </c>
      <c r="L22" s="99">
        <v>1</v>
      </c>
      <c r="M22" s="83">
        <v>36.8</v>
      </c>
      <c r="N22" s="89">
        <v>36.8</v>
      </c>
      <c r="O22" s="155"/>
      <c r="P22" s="129"/>
      <c r="Q22" s="97"/>
      <c r="R22" s="156"/>
      <c r="S22" s="129"/>
      <c r="T22" s="97"/>
      <c r="U22" s="156"/>
      <c r="V22" s="129"/>
      <c r="W22" s="97"/>
    </row>
    <row r="23" ht="21.95" customHeight="1">
      <c r="A23" s="152">
        <v>1938</v>
      </c>
      <c r="B23" s="99">
        <v>34</v>
      </c>
      <c r="C23" s="83">
        <v>905.1</v>
      </c>
      <c r="D23" s="87">
        <v>26.6205882352941</v>
      </c>
      <c r="E23" s="40"/>
      <c r="F23" s="153">
        <v>1938</v>
      </c>
      <c r="G23" s="99">
        <v>17</v>
      </c>
      <c r="H23" s="83">
        <v>484.8</v>
      </c>
      <c r="I23" s="87">
        <v>28.5176470588235</v>
      </c>
      <c r="J23" s="40"/>
      <c r="K23" s="153">
        <v>1938</v>
      </c>
      <c r="L23" s="99">
        <v>2</v>
      </c>
      <c r="M23" s="83">
        <v>65</v>
      </c>
      <c r="N23" s="89">
        <v>32.5</v>
      </c>
      <c r="O23" s="155"/>
      <c r="P23" s="129"/>
      <c r="Q23" s="97"/>
      <c r="R23" s="156"/>
      <c r="S23" s="129"/>
      <c r="T23" s="97"/>
      <c r="U23" s="156"/>
      <c r="V23" s="129"/>
      <c r="W23" s="97"/>
    </row>
    <row r="24" ht="21.95" customHeight="1">
      <c r="A24" s="152">
        <v>1939</v>
      </c>
      <c r="B24" s="99">
        <v>33</v>
      </c>
      <c r="C24" s="83">
        <v>886.3</v>
      </c>
      <c r="D24" s="87">
        <v>26.8575757575758</v>
      </c>
      <c r="E24" s="40"/>
      <c r="F24" s="153">
        <v>1939</v>
      </c>
      <c r="G24" s="99">
        <v>16</v>
      </c>
      <c r="H24" s="83">
        <v>468.3</v>
      </c>
      <c r="I24" s="87">
        <v>29.26875</v>
      </c>
      <c r="J24" s="40"/>
      <c r="K24" s="153">
        <v>1939</v>
      </c>
      <c r="L24" s="99">
        <v>5</v>
      </c>
      <c r="M24" s="83">
        <v>168.6</v>
      </c>
      <c r="N24" s="89">
        <v>33.72</v>
      </c>
      <c r="O24" s="155"/>
      <c r="P24" s="129"/>
      <c r="Q24" s="97"/>
      <c r="R24" s="156"/>
      <c r="S24" s="129"/>
      <c r="T24" s="97"/>
      <c r="U24" s="156"/>
      <c r="V24" s="129"/>
      <c r="W24" s="97"/>
    </row>
    <row r="25" ht="21.95" customHeight="1">
      <c r="A25" s="152">
        <v>1940</v>
      </c>
      <c r="B25" s="99">
        <v>38</v>
      </c>
      <c r="C25" s="83">
        <v>1087.1</v>
      </c>
      <c r="D25" s="87">
        <v>28.6078947368421</v>
      </c>
      <c r="E25" s="40"/>
      <c r="F25" s="153">
        <v>1940</v>
      </c>
      <c r="G25" s="99">
        <v>31</v>
      </c>
      <c r="H25" s="83">
        <v>910.6</v>
      </c>
      <c r="I25" s="87">
        <v>29.3741935483871</v>
      </c>
      <c r="J25" s="40"/>
      <c r="K25" s="153">
        <v>1940</v>
      </c>
      <c r="L25" s="99">
        <v>9</v>
      </c>
      <c r="M25" s="83">
        <v>305.5</v>
      </c>
      <c r="N25" s="89">
        <v>33.9444444444444</v>
      </c>
      <c r="O25" s="155"/>
      <c r="P25" s="129"/>
      <c r="Q25" s="97"/>
      <c r="R25" s="156"/>
      <c r="S25" s="129"/>
      <c r="T25" s="97"/>
      <c r="U25" s="156"/>
      <c r="V25" s="129"/>
      <c r="W25" s="97"/>
    </row>
    <row r="26" ht="21.95" customHeight="1">
      <c r="A26" s="152">
        <v>1941</v>
      </c>
      <c r="B26" s="99">
        <v>31</v>
      </c>
      <c r="C26" s="83">
        <v>847.5</v>
      </c>
      <c r="D26" s="87">
        <v>27.3387096774194</v>
      </c>
      <c r="E26" s="40"/>
      <c r="F26" s="153">
        <v>1941</v>
      </c>
      <c r="G26" s="99">
        <v>18</v>
      </c>
      <c r="H26" s="83">
        <v>527.7</v>
      </c>
      <c r="I26" s="87">
        <v>29.3166666666667</v>
      </c>
      <c r="J26" s="40"/>
      <c r="K26" s="153">
        <v>1941</v>
      </c>
      <c r="L26" s="99">
        <v>3</v>
      </c>
      <c r="M26" s="83">
        <v>96.90000000000001</v>
      </c>
      <c r="N26" s="89">
        <v>32.3</v>
      </c>
      <c r="O26" s="155"/>
      <c r="P26" s="129"/>
      <c r="Q26" s="97"/>
      <c r="R26" s="156"/>
      <c r="S26" s="129"/>
      <c r="T26" s="97"/>
      <c r="U26" s="156"/>
      <c r="V26" s="129"/>
      <c r="W26" s="97"/>
    </row>
    <row r="27" ht="21.95" customHeight="1">
      <c r="A27" s="152">
        <v>1942</v>
      </c>
      <c r="B27" s="99">
        <v>32</v>
      </c>
      <c r="C27" s="83">
        <v>864.2</v>
      </c>
      <c r="D27" s="87">
        <v>27.00625</v>
      </c>
      <c r="E27" s="40"/>
      <c r="F27" s="153">
        <v>1942</v>
      </c>
      <c r="G27" s="99">
        <v>16</v>
      </c>
      <c r="H27" s="83">
        <v>469.8</v>
      </c>
      <c r="I27" s="87">
        <v>29.3625</v>
      </c>
      <c r="J27" s="40"/>
      <c r="K27" s="153">
        <v>1942</v>
      </c>
      <c r="L27" s="99">
        <v>3</v>
      </c>
      <c r="M27" s="83">
        <v>97.90000000000001</v>
      </c>
      <c r="N27" s="89">
        <v>32.6333333333333</v>
      </c>
      <c r="O27" s="155"/>
      <c r="P27" s="129"/>
      <c r="Q27" s="97"/>
      <c r="R27" s="156"/>
      <c r="S27" s="129"/>
      <c r="T27" s="97"/>
      <c r="U27" s="156"/>
      <c r="V27" s="129"/>
      <c r="W27" s="97"/>
    </row>
    <row r="28" ht="21.95" customHeight="1">
      <c r="A28" s="152">
        <v>1943</v>
      </c>
      <c r="B28" s="99">
        <v>38</v>
      </c>
      <c r="C28" s="83">
        <v>997.1</v>
      </c>
      <c r="D28" s="87">
        <v>26.2394736842105</v>
      </c>
      <c r="E28" s="40"/>
      <c r="F28" s="153">
        <v>1943</v>
      </c>
      <c r="G28" s="99">
        <v>14</v>
      </c>
      <c r="H28" s="83">
        <v>404.3</v>
      </c>
      <c r="I28" s="87">
        <v>28.8785714285714</v>
      </c>
      <c r="J28" s="40"/>
      <c r="K28" s="153">
        <v>1943</v>
      </c>
      <c r="L28" s="99">
        <v>2</v>
      </c>
      <c r="M28" s="83">
        <v>71.90000000000001</v>
      </c>
      <c r="N28" s="89">
        <v>35.95</v>
      </c>
      <c r="O28" s="155"/>
      <c r="P28" s="129"/>
      <c r="Q28" s="97"/>
      <c r="R28" s="156"/>
      <c r="S28" s="129"/>
      <c r="T28" s="97"/>
      <c r="U28" s="156"/>
      <c r="V28" s="129"/>
      <c r="W28" s="97"/>
    </row>
    <row r="29" ht="21.95" customHeight="1">
      <c r="A29" s="152">
        <v>1944</v>
      </c>
      <c r="B29" s="99">
        <v>32</v>
      </c>
      <c r="C29" s="83">
        <v>861.2</v>
      </c>
      <c r="D29" s="87">
        <v>26.9125</v>
      </c>
      <c r="E29" s="40"/>
      <c r="F29" s="153">
        <v>1944</v>
      </c>
      <c r="G29" s="99">
        <v>18</v>
      </c>
      <c r="H29" s="83">
        <v>519.6</v>
      </c>
      <c r="I29" s="87">
        <v>28.8666666666667</v>
      </c>
      <c r="J29" s="40"/>
      <c r="K29" s="153">
        <v>1944</v>
      </c>
      <c r="L29" s="99">
        <v>3</v>
      </c>
      <c r="M29" s="83">
        <v>106.1</v>
      </c>
      <c r="N29" s="89">
        <v>35.3666666666667</v>
      </c>
      <c r="O29" s="155"/>
      <c r="P29" s="129"/>
      <c r="Q29" s="97"/>
      <c r="R29" s="156"/>
      <c r="S29" s="129"/>
      <c r="T29" s="97"/>
      <c r="U29" s="156"/>
      <c r="V29" s="129"/>
      <c r="W29" s="97"/>
    </row>
    <row r="30" ht="21.95" customHeight="1">
      <c r="A30" s="152">
        <v>1945</v>
      </c>
      <c r="B30" s="99">
        <v>33</v>
      </c>
      <c r="C30" s="83">
        <v>899.1</v>
      </c>
      <c r="D30" s="87">
        <v>27.2454545454545</v>
      </c>
      <c r="E30" s="40"/>
      <c r="F30" s="153">
        <v>1945</v>
      </c>
      <c r="G30" s="99">
        <v>18</v>
      </c>
      <c r="H30" s="83">
        <v>526.9</v>
      </c>
      <c r="I30" s="87">
        <v>29.2722222222222</v>
      </c>
      <c r="J30" s="40"/>
      <c r="K30" s="153">
        <v>1945</v>
      </c>
      <c r="L30" s="99">
        <v>4</v>
      </c>
      <c r="M30" s="83">
        <v>139.1</v>
      </c>
      <c r="N30" s="89">
        <v>34.775</v>
      </c>
      <c r="O30" s="155"/>
      <c r="P30" s="129"/>
      <c r="Q30" s="97"/>
      <c r="R30" s="156"/>
      <c r="S30" s="129"/>
      <c r="T30" s="97"/>
      <c r="U30" s="156"/>
      <c r="V30" s="129"/>
      <c r="W30" s="97"/>
    </row>
    <row r="31" ht="21.95" customHeight="1">
      <c r="A31" s="152">
        <v>1946</v>
      </c>
      <c r="B31" s="99">
        <v>25</v>
      </c>
      <c r="C31" s="83">
        <v>684.8</v>
      </c>
      <c r="D31" s="87">
        <v>27.392</v>
      </c>
      <c r="E31" s="40"/>
      <c r="F31" s="153">
        <v>1946</v>
      </c>
      <c r="G31" s="99">
        <v>14</v>
      </c>
      <c r="H31" s="83">
        <v>413.7</v>
      </c>
      <c r="I31" s="87">
        <v>29.55</v>
      </c>
      <c r="J31" s="40"/>
      <c r="K31" s="153">
        <v>1946</v>
      </c>
      <c r="L31" s="99">
        <v>4</v>
      </c>
      <c r="M31" s="83">
        <v>135.5</v>
      </c>
      <c r="N31" s="89">
        <v>33.875</v>
      </c>
      <c r="O31" s="155"/>
      <c r="P31" s="129"/>
      <c r="Q31" s="97"/>
      <c r="R31" s="156"/>
      <c r="S31" s="129"/>
      <c r="T31" s="97"/>
      <c r="U31" s="156"/>
      <c r="V31" s="129"/>
      <c r="W31" s="97"/>
    </row>
    <row r="32" ht="21.95" customHeight="1">
      <c r="A32" s="152">
        <v>1947</v>
      </c>
      <c r="B32" s="99">
        <v>40</v>
      </c>
      <c r="C32" s="83">
        <v>1074.5</v>
      </c>
      <c r="D32" s="87">
        <v>26.8625</v>
      </c>
      <c r="E32" s="40"/>
      <c r="F32" s="153">
        <v>1947</v>
      </c>
      <c r="G32" s="99">
        <v>21</v>
      </c>
      <c r="H32" s="83">
        <v>607.2</v>
      </c>
      <c r="I32" s="87">
        <v>28.9142857142857</v>
      </c>
      <c r="J32" s="40"/>
      <c r="K32" s="153">
        <v>1947</v>
      </c>
      <c r="L32" s="99">
        <v>2</v>
      </c>
      <c r="M32" s="83">
        <v>66.59999999999999</v>
      </c>
      <c r="N32" s="89">
        <v>33.3</v>
      </c>
      <c r="O32" s="155"/>
      <c r="P32" s="129"/>
      <c r="Q32" s="97"/>
      <c r="R32" s="156"/>
      <c r="S32" s="129"/>
      <c r="T32" s="97"/>
      <c r="U32" s="156"/>
      <c r="V32" s="129"/>
      <c r="W32" s="97"/>
    </row>
    <row r="33" ht="21.95" customHeight="1">
      <c r="A33" s="152">
        <v>1948</v>
      </c>
      <c r="B33" s="99">
        <v>27</v>
      </c>
      <c r="C33" s="83">
        <v>731.4</v>
      </c>
      <c r="D33" s="87">
        <v>27.0888888888889</v>
      </c>
      <c r="E33" s="40"/>
      <c r="F33" s="153">
        <v>1948</v>
      </c>
      <c r="G33" s="99">
        <v>13</v>
      </c>
      <c r="H33" s="83">
        <v>386.3</v>
      </c>
      <c r="I33" s="87">
        <v>29.7153846153846</v>
      </c>
      <c r="J33" s="40"/>
      <c r="K33" s="153">
        <v>1948</v>
      </c>
      <c r="L33" s="99">
        <v>4</v>
      </c>
      <c r="M33" s="83">
        <v>135.2</v>
      </c>
      <c r="N33" s="89">
        <v>33.8</v>
      </c>
      <c r="O33" s="155"/>
      <c r="P33" s="129"/>
      <c r="Q33" s="97"/>
      <c r="R33" s="156"/>
      <c r="S33" s="129"/>
      <c r="T33" s="97"/>
      <c r="U33" s="156"/>
      <c r="V33" s="129"/>
      <c r="W33" s="97"/>
    </row>
    <row r="34" ht="21.95" customHeight="1">
      <c r="A34" s="152">
        <v>1949</v>
      </c>
      <c r="B34" s="99">
        <v>17</v>
      </c>
      <c r="C34" s="83">
        <v>460.1</v>
      </c>
      <c r="D34" s="87">
        <v>27.0647058823529</v>
      </c>
      <c r="E34" s="40"/>
      <c r="F34" s="153">
        <v>1949</v>
      </c>
      <c r="G34" s="99">
        <v>9</v>
      </c>
      <c r="H34" s="83">
        <v>263</v>
      </c>
      <c r="I34" s="87">
        <v>29.2222222222222</v>
      </c>
      <c r="J34" s="40"/>
      <c r="K34" s="153">
        <v>1949</v>
      </c>
      <c r="L34" s="99">
        <v>1</v>
      </c>
      <c r="M34" s="83">
        <v>31.8</v>
      </c>
      <c r="N34" s="89">
        <v>31.8</v>
      </c>
      <c r="O34" s="155"/>
      <c r="P34" s="129"/>
      <c r="Q34" s="97"/>
      <c r="R34" s="156"/>
      <c r="S34" s="129"/>
      <c r="T34" s="97"/>
      <c r="U34" s="156"/>
      <c r="V34" s="129"/>
      <c r="W34" s="97"/>
    </row>
    <row r="35" ht="21.95" customHeight="1">
      <c r="A35" s="152">
        <v>1950</v>
      </c>
      <c r="B35" s="99">
        <v>36</v>
      </c>
      <c r="C35" s="83">
        <v>949.8</v>
      </c>
      <c r="D35" s="87">
        <v>26.3833333333333</v>
      </c>
      <c r="E35" s="40"/>
      <c r="F35" s="153">
        <v>1950</v>
      </c>
      <c r="G35" s="99">
        <v>16</v>
      </c>
      <c r="H35" s="83">
        <v>465.6</v>
      </c>
      <c r="I35" s="87">
        <v>29.1</v>
      </c>
      <c r="J35" s="40"/>
      <c r="K35" s="153">
        <v>1950</v>
      </c>
      <c r="L35" s="99">
        <v>3</v>
      </c>
      <c r="M35" s="83">
        <v>104.5</v>
      </c>
      <c r="N35" s="89">
        <v>34.8333333333333</v>
      </c>
      <c r="O35" s="155"/>
      <c r="P35" s="129"/>
      <c r="Q35" s="97"/>
      <c r="R35" s="156"/>
      <c r="S35" s="129"/>
      <c r="T35" s="97"/>
      <c r="U35" s="156"/>
      <c r="V35" s="129"/>
      <c r="W35" s="97"/>
    </row>
    <row r="36" ht="21.95" customHeight="1">
      <c r="A36" s="152">
        <v>1951</v>
      </c>
      <c r="B36" s="99">
        <v>43</v>
      </c>
      <c r="C36" s="83">
        <v>1148.3</v>
      </c>
      <c r="D36" s="87">
        <v>26.7046511627907</v>
      </c>
      <c r="E36" s="40"/>
      <c r="F36" s="153">
        <v>1951</v>
      </c>
      <c r="G36" s="99">
        <v>24</v>
      </c>
      <c r="H36" s="83">
        <v>680.3</v>
      </c>
      <c r="I36" s="87">
        <v>28.3458333333333</v>
      </c>
      <c r="J36" s="40"/>
      <c r="K36" s="153">
        <v>1951</v>
      </c>
      <c r="L36" s="99">
        <v>4</v>
      </c>
      <c r="M36" s="83">
        <v>132.3</v>
      </c>
      <c r="N36" s="89">
        <v>33.075</v>
      </c>
      <c r="O36" s="155"/>
      <c r="P36" s="129"/>
      <c r="Q36" s="97"/>
      <c r="R36" s="156"/>
      <c r="S36" s="129"/>
      <c r="T36" s="97"/>
      <c r="U36" s="156"/>
      <c r="V36" s="129"/>
      <c r="W36" s="97"/>
    </row>
    <row r="37" ht="21.95" customHeight="1">
      <c r="A37" s="152">
        <v>1952</v>
      </c>
      <c r="B37" s="99">
        <v>24</v>
      </c>
      <c r="C37" s="83">
        <v>635.3</v>
      </c>
      <c r="D37" s="87">
        <v>26.4708333333333</v>
      </c>
      <c r="E37" s="40"/>
      <c r="F37" s="153">
        <v>1952</v>
      </c>
      <c r="G37" s="99">
        <v>12</v>
      </c>
      <c r="H37" s="83">
        <v>340</v>
      </c>
      <c r="I37" s="87">
        <v>28.3333333333333</v>
      </c>
      <c r="J37" s="40"/>
      <c r="K37" s="153">
        <v>1952</v>
      </c>
      <c r="L37" s="99">
        <v>0</v>
      </c>
      <c r="M37" s="83">
        <v>0</v>
      </c>
      <c r="N37" s="89"/>
      <c r="O37" s="155"/>
      <c r="P37" s="129"/>
      <c r="Q37" s="97"/>
      <c r="R37" s="156"/>
      <c r="S37" s="129"/>
      <c r="T37" s="97"/>
      <c r="U37" s="156"/>
      <c r="V37" s="129"/>
      <c r="W37" s="97"/>
    </row>
    <row r="38" ht="21.95" customHeight="1">
      <c r="A38" s="152">
        <v>1953</v>
      </c>
      <c r="B38" s="99">
        <v>34</v>
      </c>
      <c r="C38" s="83">
        <v>902.1</v>
      </c>
      <c r="D38" s="87">
        <v>26.5323529411765</v>
      </c>
      <c r="E38" s="40"/>
      <c r="F38" s="153">
        <v>1953</v>
      </c>
      <c r="G38" s="99">
        <v>17</v>
      </c>
      <c r="H38" s="83">
        <v>479.9</v>
      </c>
      <c r="I38" s="87">
        <v>28.2294117647059</v>
      </c>
      <c r="J38" s="40"/>
      <c r="K38" s="153">
        <v>1953</v>
      </c>
      <c r="L38" s="99">
        <v>2</v>
      </c>
      <c r="M38" s="83">
        <v>63.5</v>
      </c>
      <c r="N38" s="89">
        <v>31.75</v>
      </c>
      <c r="O38" s="155"/>
      <c r="P38" s="129"/>
      <c r="Q38" s="97"/>
      <c r="R38" s="156"/>
      <c r="S38" s="129"/>
      <c r="T38" s="97"/>
      <c r="U38" s="156"/>
      <c r="V38" s="129"/>
      <c r="W38" s="97"/>
    </row>
    <row r="39" ht="21.95" customHeight="1">
      <c r="A39" s="152">
        <v>1954</v>
      </c>
      <c r="B39" s="99">
        <v>33</v>
      </c>
      <c r="C39" s="83">
        <v>891.3</v>
      </c>
      <c r="D39" s="87">
        <v>27.0090909090909</v>
      </c>
      <c r="E39" s="40"/>
      <c r="F39" s="153">
        <v>1954</v>
      </c>
      <c r="G39" s="99">
        <v>15</v>
      </c>
      <c r="H39" s="83">
        <v>451.8</v>
      </c>
      <c r="I39" s="87">
        <v>30.12</v>
      </c>
      <c r="J39" s="40"/>
      <c r="K39" s="153">
        <v>1954</v>
      </c>
      <c r="L39" s="99">
        <v>4</v>
      </c>
      <c r="M39" s="83">
        <v>141.8</v>
      </c>
      <c r="N39" s="89">
        <v>35.45</v>
      </c>
      <c r="O39" s="155"/>
      <c r="P39" s="129"/>
      <c r="Q39" s="97"/>
      <c r="R39" s="156"/>
      <c r="S39" s="129"/>
      <c r="T39" s="97"/>
      <c r="U39" s="156"/>
      <c r="V39" s="129"/>
      <c r="W39" s="97"/>
    </row>
    <row r="40" ht="21.95" customHeight="1">
      <c r="A40" s="152">
        <v>1955</v>
      </c>
      <c r="B40" s="99">
        <v>34</v>
      </c>
      <c r="C40" s="83">
        <v>925</v>
      </c>
      <c r="D40" s="87">
        <v>27.2058823529412</v>
      </c>
      <c r="E40" s="40"/>
      <c r="F40" s="153">
        <v>1955</v>
      </c>
      <c r="G40" s="99">
        <v>18</v>
      </c>
      <c r="H40" s="83">
        <v>525.8</v>
      </c>
      <c r="I40" s="87">
        <v>29.2111111111111</v>
      </c>
      <c r="J40" s="40"/>
      <c r="K40" s="153">
        <v>1955</v>
      </c>
      <c r="L40" s="99">
        <v>3</v>
      </c>
      <c r="M40" s="83">
        <v>101.7</v>
      </c>
      <c r="N40" s="89">
        <v>33.9</v>
      </c>
      <c r="O40" s="155"/>
      <c r="P40" s="129"/>
      <c r="Q40" s="97"/>
      <c r="R40" s="156"/>
      <c r="S40" s="129"/>
      <c r="T40" s="97"/>
      <c r="U40" s="156"/>
      <c r="V40" s="129"/>
      <c r="W40" s="97"/>
    </row>
    <row r="41" ht="21.95" customHeight="1">
      <c r="A41" s="152">
        <v>1956</v>
      </c>
      <c r="B41" s="99">
        <v>22</v>
      </c>
      <c r="C41" s="83">
        <v>579.1</v>
      </c>
      <c r="D41" s="87">
        <v>26.3227272727273</v>
      </c>
      <c r="E41" s="40"/>
      <c r="F41" s="153">
        <v>1956</v>
      </c>
      <c r="G41" s="99">
        <v>9</v>
      </c>
      <c r="H41" s="83">
        <v>262</v>
      </c>
      <c r="I41" s="87">
        <v>29.1111111111111</v>
      </c>
      <c r="J41" s="40"/>
      <c r="K41" s="153">
        <v>1956</v>
      </c>
      <c r="L41" s="99">
        <v>1</v>
      </c>
      <c r="M41" s="83">
        <v>32.8</v>
      </c>
      <c r="N41" s="89">
        <v>32.8</v>
      </c>
      <c r="O41" s="155"/>
      <c r="P41" s="129"/>
      <c r="Q41" s="97"/>
      <c r="R41" s="156"/>
      <c r="S41" s="129"/>
      <c r="T41" s="97"/>
      <c r="U41" s="156"/>
      <c r="V41" s="129"/>
      <c r="W41" s="97"/>
    </row>
    <row r="42" ht="21.95" customHeight="1">
      <c r="A42" s="152">
        <v>1957</v>
      </c>
      <c r="B42" s="99">
        <v>23</v>
      </c>
      <c r="C42" s="83">
        <v>635.7</v>
      </c>
      <c r="D42" s="87">
        <v>27.6391304347826</v>
      </c>
      <c r="E42" s="40"/>
      <c r="F42" s="153">
        <v>1957</v>
      </c>
      <c r="G42" s="99">
        <v>13</v>
      </c>
      <c r="H42" s="83">
        <v>384.3</v>
      </c>
      <c r="I42" s="87">
        <v>29.5615384615385</v>
      </c>
      <c r="J42" s="40"/>
      <c r="K42" s="153">
        <v>1957</v>
      </c>
      <c r="L42" s="99">
        <v>3</v>
      </c>
      <c r="M42" s="83">
        <v>99.40000000000001</v>
      </c>
      <c r="N42" s="89">
        <v>33.1333333333333</v>
      </c>
      <c r="O42" s="155"/>
      <c r="P42" s="129"/>
      <c r="Q42" s="97"/>
      <c r="R42" s="156"/>
      <c r="S42" s="129"/>
      <c r="T42" s="97"/>
      <c r="U42" s="156"/>
      <c r="V42" s="129"/>
      <c r="W42" s="97"/>
    </row>
    <row r="43" ht="21.95" customHeight="1">
      <c r="A43" s="152">
        <v>1958</v>
      </c>
      <c r="B43" s="99">
        <v>30</v>
      </c>
      <c r="C43" s="83">
        <v>807</v>
      </c>
      <c r="D43" s="87">
        <v>26.9</v>
      </c>
      <c r="E43" s="40"/>
      <c r="F43" s="153">
        <v>1958</v>
      </c>
      <c r="G43" s="99">
        <v>16</v>
      </c>
      <c r="H43" s="83">
        <v>462.1</v>
      </c>
      <c r="I43" s="87">
        <v>28.88125</v>
      </c>
      <c r="J43" s="40"/>
      <c r="K43" s="153">
        <v>1958</v>
      </c>
      <c r="L43" s="99">
        <v>2</v>
      </c>
      <c r="M43" s="83">
        <v>63.7</v>
      </c>
      <c r="N43" s="89">
        <v>31.85</v>
      </c>
      <c r="O43" s="155"/>
      <c r="P43" s="129"/>
      <c r="Q43" s="97"/>
      <c r="R43" s="156"/>
      <c r="S43" s="129"/>
      <c r="T43" s="97"/>
      <c r="U43" s="156"/>
      <c r="V43" s="129"/>
      <c r="W43" s="97"/>
    </row>
    <row r="44" ht="21.95" customHeight="1">
      <c r="A44" s="152">
        <v>1959</v>
      </c>
      <c r="B44" s="99">
        <v>37</v>
      </c>
      <c r="C44" s="83">
        <v>1017.7</v>
      </c>
      <c r="D44" s="87">
        <v>27.5054054054054</v>
      </c>
      <c r="E44" s="40"/>
      <c r="F44" s="153">
        <v>1959</v>
      </c>
      <c r="G44" s="99">
        <v>22</v>
      </c>
      <c r="H44" s="83">
        <v>643.1</v>
      </c>
      <c r="I44" s="87">
        <v>29.2318181818182</v>
      </c>
      <c r="J44" s="40"/>
      <c r="K44" s="153">
        <v>1959</v>
      </c>
      <c r="L44" s="99">
        <v>5</v>
      </c>
      <c r="M44" s="83">
        <v>170.4</v>
      </c>
      <c r="N44" s="89">
        <v>34.08</v>
      </c>
      <c r="O44" s="155"/>
      <c r="P44" s="129"/>
      <c r="Q44" s="97"/>
      <c r="R44" s="156"/>
      <c r="S44" s="129"/>
      <c r="T44" s="97"/>
      <c r="U44" s="156"/>
      <c r="V44" s="129"/>
      <c r="W44" s="97"/>
    </row>
    <row r="45" ht="21.95" customHeight="1">
      <c r="A45" s="152">
        <v>1960</v>
      </c>
      <c r="B45" s="99">
        <v>41</v>
      </c>
      <c r="C45" s="83">
        <v>1115.2</v>
      </c>
      <c r="D45" s="87">
        <v>27.2</v>
      </c>
      <c r="E45" s="40"/>
      <c r="F45" s="153">
        <v>1960</v>
      </c>
      <c r="G45" s="99">
        <v>20</v>
      </c>
      <c r="H45" s="83">
        <v>595.5</v>
      </c>
      <c r="I45" s="87">
        <v>29.775</v>
      </c>
      <c r="J45" s="40"/>
      <c r="K45" s="153">
        <v>1960</v>
      </c>
      <c r="L45" s="99">
        <v>4</v>
      </c>
      <c r="M45" s="83">
        <v>143.7</v>
      </c>
      <c r="N45" s="89">
        <v>35.925</v>
      </c>
      <c r="O45" s="155"/>
      <c r="P45" s="129"/>
      <c r="Q45" s="97"/>
      <c r="R45" s="156"/>
      <c r="S45" s="129"/>
      <c r="T45" s="97"/>
      <c r="U45" s="156"/>
      <c r="V45" s="129"/>
      <c r="W45" s="97"/>
    </row>
    <row r="46" ht="21.95" customHeight="1">
      <c r="A46" s="152">
        <v>1961</v>
      </c>
      <c r="B46" s="99">
        <v>50</v>
      </c>
      <c r="C46" s="83">
        <v>1350.9</v>
      </c>
      <c r="D46" s="87">
        <v>27.018</v>
      </c>
      <c r="E46" s="40"/>
      <c r="F46" s="153">
        <v>1961</v>
      </c>
      <c r="G46" s="99">
        <v>26</v>
      </c>
      <c r="H46" s="83">
        <v>760.1</v>
      </c>
      <c r="I46" s="87">
        <v>29.2346153846154</v>
      </c>
      <c r="J46" s="40"/>
      <c r="K46" s="153">
        <v>1961</v>
      </c>
      <c r="L46" s="99">
        <v>7</v>
      </c>
      <c r="M46" s="83">
        <v>229.2</v>
      </c>
      <c r="N46" s="89">
        <v>32.7428571428571</v>
      </c>
      <c r="O46" s="155"/>
      <c r="P46" s="129"/>
      <c r="Q46" s="97"/>
      <c r="R46" s="156"/>
      <c r="S46" s="129"/>
      <c r="T46" s="97"/>
      <c r="U46" s="156"/>
      <c r="V46" s="129"/>
      <c r="W46" s="97"/>
    </row>
    <row r="47" ht="21.95" customHeight="1">
      <c r="A47" s="152">
        <v>1962</v>
      </c>
      <c r="B47" s="99">
        <v>32</v>
      </c>
      <c r="C47" s="83">
        <v>870.9</v>
      </c>
      <c r="D47" s="87">
        <v>27.215625</v>
      </c>
      <c r="E47" s="40"/>
      <c r="F47" s="153">
        <v>1962</v>
      </c>
      <c r="G47" s="99">
        <v>15</v>
      </c>
      <c r="H47" s="83">
        <v>451.2</v>
      </c>
      <c r="I47" s="87">
        <v>30.08</v>
      </c>
      <c r="J47" s="40"/>
      <c r="K47" s="153">
        <v>1962</v>
      </c>
      <c r="L47" s="99">
        <v>4</v>
      </c>
      <c r="M47" s="83">
        <v>135.9</v>
      </c>
      <c r="N47" s="89">
        <v>33.975</v>
      </c>
      <c r="O47" s="155"/>
      <c r="P47" s="129"/>
      <c r="Q47" s="97"/>
      <c r="R47" s="156"/>
      <c r="S47" s="129"/>
      <c r="T47" s="97"/>
      <c r="U47" s="156"/>
      <c r="V47" s="129"/>
      <c r="W47" s="97"/>
    </row>
    <row r="48" ht="21.95" customHeight="1">
      <c r="A48" s="152">
        <v>1963</v>
      </c>
      <c r="B48" s="99">
        <v>41</v>
      </c>
      <c r="C48" s="83">
        <v>1096.1</v>
      </c>
      <c r="D48" s="87">
        <v>26.7341463414634</v>
      </c>
      <c r="E48" s="40"/>
      <c r="F48" s="153">
        <v>1963</v>
      </c>
      <c r="G48" s="99">
        <v>19</v>
      </c>
      <c r="H48" s="83">
        <v>556.5</v>
      </c>
      <c r="I48" s="87">
        <v>29.2894736842105</v>
      </c>
      <c r="J48" s="40"/>
      <c r="K48" s="153">
        <v>1963</v>
      </c>
      <c r="L48" s="99">
        <v>4</v>
      </c>
      <c r="M48" s="83">
        <v>131.4</v>
      </c>
      <c r="N48" s="89">
        <v>32.85</v>
      </c>
      <c r="O48" s="155"/>
      <c r="P48" s="129"/>
      <c r="Q48" s="97"/>
      <c r="R48" s="156"/>
      <c r="S48" s="129"/>
      <c r="T48" s="97"/>
      <c r="U48" s="156"/>
      <c r="V48" s="129"/>
      <c r="W48" s="97"/>
    </row>
    <row r="49" ht="21.95" customHeight="1">
      <c r="A49" s="152">
        <v>1964</v>
      </c>
      <c r="B49" s="99">
        <v>19</v>
      </c>
      <c r="C49" s="83">
        <v>502.8</v>
      </c>
      <c r="D49" s="87">
        <v>26.4631578947368</v>
      </c>
      <c r="E49" s="40"/>
      <c r="F49" s="153">
        <v>1964</v>
      </c>
      <c r="G49" s="99">
        <v>9</v>
      </c>
      <c r="H49" s="83">
        <v>253.6</v>
      </c>
      <c r="I49" s="87">
        <v>28.1777777777778</v>
      </c>
      <c r="J49" s="40"/>
      <c r="K49" s="153">
        <v>1964</v>
      </c>
      <c r="L49" s="99">
        <v>1</v>
      </c>
      <c r="M49" s="83">
        <v>31.8</v>
      </c>
      <c r="N49" s="89">
        <v>31.8</v>
      </c>
      <c r="O49" s="155"/>
      <c r="P49" s="129"/>
      <c r="Q49" s="97"/>
      <c r="R49" s="156"/>
      <c r="S49" s="129"/>
      <c r="T49" s="97"/>
      <c r="U49" s="156"/>
      <c r="V49" s="129"/>
      <c r="W49" s="97"/>
    </row>
    <row r="50" ht="21.95" customHeight="1">
      <c r="A50" s="152">
        <v>1965</v>
      </c>
      <c r="B50" s="99">
        <v>27</v>
      </c>
      <c r="C50" s="83">
        <v>745</v>
      </c>
      <c r="D50" s="87">
        <v>27.5925925925926</v>
      </c>
      <c r="E50" s="40"/>
      <c r="F50" s="153">
        <v>1965</v>
      </c>
      <c r="G50" s="99">
        <v>13</v>
      </c>
      <c r="H50" s="83">
        <v>404.4</v>
      </c>
      <c r="I50" s="87">
        <v>31.1076923076923</v>
      </c>
      <c r="J50" s="40"/>
      <c r="K50" s="153">
        <v>1965</v>
      </c>
      <c r="L50" s="99">
        <v>6</v>
      </c>
      <c r="M50" s="83">
        <v>203.1</v>
      </c>
      <c r="N50" s="89">
        <v>33.85</v>
      </c>
      <c r="O50" s="155"/>
      <c r="P50" s="129"/>
      <c r="Q50" s="97"/>
      <c r="R50" s="156"/>
      <c r="S50" s="129"/>
      <c r="T50" s="97"/>
      <c r="U50" s="156"/>
      <c r="V50" s="129"/>
      <c r="W50" s="97"/>
    </row>
    <row r="51" ht="21.95" customHeight="1">
      <c r="A51" s="152">
        <v>1966</v>
      </c>
      <c r="B51" s="99">
        <v>39</v>
      </c>
      <c r="C51" s="83">
        <v>1037.4</v>
      </c>
      <c r="D51" s="87">
        <v>26.6</v>
      </c>
      <c r="E51" s="40"/>
      <c r="F51" s="153">
        <v>1966</v>
      </c>
      <c r="G51" s="99">
        <v>14</v>
      </c>
      <c r="H51" s="83">
        <v>417.8</v>
      </c>
      <c r="I51" s="87">
        <v>29.8428571428571</v>
      </c>
      <c r="J51" s="40"/>
      <c r="K51" s="153">
        <v>1966</v>
      </c>
      <c r="L51" s="99">
        <v>2</v>
      </c>
      <c r="M51" s="83">
        <v>68.90000000000001</v>
      </c>
      <c r="N51" s="89">
        <v>34.45</v>
      </c>
      <c r="O51" s="155"/>
      <c r="P51" s="129"/>
      <c r="Q51" s="97"/>
      <c r="R51" s="156"/>
      <c r="S51" s="129"/>
      <c r="T51" s="97"/>
      <c r="U51" s="156"/>
      <c r="V51" s="129"/>
      <c r="W51" s="97"/>
    </row>
    <row r="52" ht="21.95" customHeight="1">
      <c r="A52" s="152">
        <v>1967</v>
      </c>
      <c r="B52" s="99">
        <v>34</v>
      </c>
      <c r="C52" s="83">
        <v>935.2</v>
      </c>
      <c r="D52" s="87">
        <v>27.5058823529412</v>
      </c>
      <c r="E52" s="40"/>
      <c r="F52" s="153">
        <v>1967</v>
      </c>
      <c r="G52" s="99">
        <v>21</v>
      </c>
      <c r="H52" s="83">
        <v>617</v>
      </c>
      <c r="I52" s="87">
        <v>29.3809523809524</v>
      </c>
      <c r="J52" s="40"/>
      <c r="K52" s="153">
        <v>1967</v>
      </c>
      <c r="L52" s="99">
        <v>4</v>
      </c>
      <c r="M52" s="83">
        <v>137.3</v>
      </c>
      <c r="N52" s="89">
        <v>34.325</v>
      </c>
      <c r="O52" s="155"/>
      <c r="P52" s="129"/>
      <c r="Q52" s="97"/>
      <c r="R52" s="156"/>
      <c r="S52" s="129"/>
      <c r="T52" s="97"/>
      <c r="U52" s="156"/>
      <c r="V52" s="129"/>
      <c r="W52" s="97"/>
    </row>
    <row r="53" ht="21.95" customHeight="1">
      <c r="A53" s="152">
        <v>1968</v>
      </c>
      <c r="B53" s="99">
        <v>31</v>
      </c>
      <c r="C53" s="83">
        <v>872.4</v>
      </c>
      <c r="D53" s="87">
        <v>28.141935483871</v>
      </c>
      <c r="E53" s="40"/>
      <c r="F53" s="153">
        <v>1968</v>
      </c>
      <c r="G53" s="99">
        <v>18</v>
      </c>
      <c r="H53" s="83">
        <v>547.3</v>
      </c>
      <c r="I53" s="87">
        <v>30.4055555555556</v>
      </c>
      <c r="J53" s="40"/>
      <c r="K53" s="153">
        <v>1968</v>
      </c>
      <c r="L53" s="99">
        <v>7</v>
      </c>
      <c r="M53" s="83">
        <v>234</v>
      </c>
      <c r="N53" s="89">
        <v>33.4285714285714</v>
      </c>
      <c r="O53" s="155"/>
      <c r="P53" s="129"/>
      <c r="Q53" s="97"/>
      <c r="R53" s="156"/>
      <c r="S53" s="129"/>
      <c r="T53" s="97"/>
      <c r="U53" s="156"/>
      <c r="V53" s="129"/>
      <c r="W53" s="97"/>
    </row>
    <row r="54" ht="21.95" customHeight="1">
      <c r="A54" s="152">
        <v>1969</v>
      </c>
      <c r="B54" s="99">
        <v>30</v>
      </c>
      <c r="C54" s="83">
        <v>803.4</v>
      </c>
      <c r="D54" s="87">
        <v>26.78</v>
      </c>
      <c r="E54" s="40"/>
      <c r="F54" s="153">
        <v>1969</v>
      </c>
      <c r="G54" s="99">
        <v>15</v>
      </c>
      <c r="H54" s="83">
        <v>431.5</v>
      </c>
      <c r="I54" s="87">
        <v>28.7666666666667</v>
      </c>
      <c r="J54" s="40"/>
      <c r="K54" s="153">
        <v>1969</v>
      </c>
      <c r="L54" s="99">
        <v>2</v>
      </c>
      <c r="M54" s="83">
        <v>68.2</v>
      </c>
      <c r="N54" s="89">
        <v>34.1</v>
      </c>
      <c r="O54" s="155"/>
      <c r="P54" s="129"/>
      <c r="Q54" s="97"/>
      <c r="R54" s="156"/>
      <c r="S54" s="129"/>
      <c r="T54" s="97"/>
      <c r="U54" s="156"/>
      <c r="V54" s="129"/>
      <c r="W54" s="97"/>
    </row>
    <row r="55" ht="21.95" customHeight="1">
      <c r="A55" s="152">
        <v>1970</v>
      </c>
      <c r="B55" s="99">
        <v>36</v>
      </c>
      <c r="C55" s="83">
        <v>931.9</v>
      </c>
      <c r="D55" s="87">
        <v>25.8861111111111</v>
      </c>
      <c r="E55" s="40"/>
      <c r="F55" s="153">
        <v>1970</v>
      </c>
      <c r="G55" s="99">
        <v>15</v>
      </c>
      <c r="H55" s="83">
        <v>416.4</v>
      </c>
      <c r="I55" s="87">
        <v>27.76</v>
      </c>
      <c r="J55" s="40"/>
      <c r="K55" s="153">
        <v>1970</v>
      </c>
      <c r="L55" s="99">
        <v>0</v>
      </c>
      <c r="M55" s="83">
        <v>0</v>
      </c>
      <c r="N55" s="89"/>
      <c r="O55" s="155"/>
      <c r="P55" s="129"/>
      <c r="Q55" s="97"/>
      <c r="R55" s="156"/>
      <c r="S55" s="129"/>
      <c r="T55" s="97"/>
      <c r="U55" s="156"/>
      <c r="V55" s="129"/>
      <c r="W55" s="97"/>
    </row>
    <row r="56" ht="21.95" customHeight="1">
      <c r="A56" s="152">
        <v>1971</v>
      </c>
      <c r="B56" s="99">
        <v>44</v>
      </c>
      <c r="C56" s="83">
        <v>1164.1</v>
      </c>
      <c r="D56" s="87">
        <v>26.4568181818182</v>
      </c>
      <c r="E56" s="40"/>
      <c r="F56" s="153">
        <v>1971</v>
      </c>
      <c r="G56" s="99">
        <v>17</v>
      </c>
      <c r="H56" s="83">
        <v>501.6</v>
      </c>
      <c r="I56" s="87">
        <v>29.5058823529412</v>
      </c>
      <c r="J56" s="40"/>
      <c r="K56" s="153">
        <v>1971</v>
      </c>
      <c r="L56" s="99">
        <v>5</v>
      </c>
      <c r="M56" s="83">
        <v>165.8</v>
      </c>
      <c r="N56" s="89">
        <v>33.16</v>
      </c>
      <c r="O56" s="155"/>
      <c r="P56" s="129"/>
      <c r="Q56" s="97"/>
      <c r="R56" s="156"/>
      <c r="S56" s="129"/>
      <c r="T56" s="97"/>
      <c r="U56" s="156"/>
      <c r="V56" s="129"/>
      <c r="W56" s="97"/>
    </row>
    <row r="57" ht="21.95" customHeight="1">
      <c r="A57" s="152">
        <v>1972</v>
      </c>
      <c r="B57" s="99">
        <v>46</v>
      </c>
      <c r="C57" s="83">
        <v>1226.7</v>
      </c>
      <c r="D57" s="87">
        <v>26.6673913043478</v>
      </c>
      <c r="E57" s="40"/>
      <c r="F57" s="153">
        <v>1972</v>
      </c>
      <c r="G57" s="99">
        <v>20</v>
      </c>
      <c r="H57" s="83">
        <v>580.1</v>
      </c>
      <c r="I57" s="87">
        <v>29.005</v>
      </c>
      <c r="J57" s="40"/>
      <c r="K57" s="153">
        <v>1972</v>
      </c>
      <c r="L57" s="99">
        <v>3</v>
      </c>
      <c r="M57" s="83">
        <v>98.5</v>
      </c>
      <c r="N57" s="89">
        <v>32.8333333333333</v>
      </c>
      <c r="O57" s="155"/>
      <c r="P57" s="129"/>
      <c r="Q57" s="97"/>
      <c r="R57" s="156"/>
      <c r="S57" s="129"/>
      <c r="T57" s="97"/>
      <c r="U57" s="156"/>
      <c r="V57" s="129"/>
      <c r="W57" s="97"/>
    </row>
    <row r="58" ht="21.95" customHeight="1">
      <c r="A58" s="152">
        <v>1973</v>
      </c>
      <c r="B58" s="99">
        <v>40</v>
      </c>
      <c r="C58" s="83">
        <v>1099.4</v>
      </c>
      <c r="D58" s="87">
        <v>27.485</v>
      </c>
      <c r="E58" s="40"/>
      <c r="F58" s="153">
        <v>1973</v>
      </c>
      <c r="G58" s="99">
        <v>21</v>
      </c>
      <c r="H58" s="83">
        <v>629.2</v>
      </c>
      <c r="I58" s="87">
        <v>29.9619047619048</v>
      </c>
      <c r="J58" s="40"/>
      <c r="K58" s="153">
        <v>1973</v>
      </c>
      <c r="L58" s="99">
        <v>6</v>
      </c>
      <c r="M58" s="83">
        <v>204.4</v>
      </c>
      <c r="N58" s="89">
        <v>34.0666666666667</v>
      </c>
      <c r="O58" s="155"/>
      <c r="P58" s="129"/>
      <c r="Q58" s="97"/>
      <c r="R58" s="156"/>
      <c r="S58" s="129"/>
      <c r="T58" s="97"/>
      <c r="U58" s="156"/>
      <c r="V58" s="129"/>
      <c r="W58" s="97"/>
    </row>
    <row r="59" ht="21.95" customHeight="1">
      <c r="A59" s="152">
        <v>1974</v>
      </c>
      <c r="B59" s="99">
        <v>38</v>
      </c>
      <c r="C59" s="83">
        <v>1034</v>
      </c>
      <c r="D59" s="87">
        <v>27.2105263157895</v>
      </c>
      <c r="E59" s="40"/>
      <c r="F59" s="153">
        <v>1974</v>
      </c>
      <c r="G59" s="99">
        <v>21</v>
      </c>
      <c r="H59" s="83">
        <v>610.4</v>
      </c>
      <c r="I59" s="87">
        <v>29.0666666666667</v>
      </c>
      <c r="J59" s="40"/>
      <c r="K59" s="153">
        <v>1974</v>
      </c>
      <c r="L59" s="99">
        <v>3</v>
      </c>
      <c r="M59" s="83">
        <v>99.5</v>
      </c>
      <c r="N59" s="89">
        <v>33.1666666666667</v>
      </c>
      <c r="O59" s="155"/>
      <c r="P59" s="129"/>
      <c r="Q59" s="97"/>
      <c r="R59" s="156"/>
      <c r="S59" s="129"/>
      <c r="T59" s="97"/>
      <c r="U59" s="156"/>
      <c r="V59" s="129"/>
      <c r="W59" s="97"/>
    </row>
    <row r="60" ht="21.95" customHeight="1">
      <c r="A60" s="152">
        <v>1975</v>
      </c>
      <c r="B60" s="99">
        <v>32</v>
      </c>
      <c r="C60" s="83">
        <v>845.3</v>
      </c>
      <c r="D60" s="87">
        <v>26.415625</v>
      </c>
      <c r="E60" s="40"/>
      <c r="F60" s="153">
        <v>1975</v>
      </c>
      <c r="G60" s="99">
        <v>13</v>
      </c>
      <c r="H60" s="83">
        <v>381.5</v>
      </c>
      <c r="I60" s="87">
        <v>29.3461538461538</v>
      </c>
      <c r="J60" s="40"/>
      <c r="K60" s="153">
        <v>1975</v>
      </c>
      <c r="L60" s="99">
        <v>3</v>
      </c>
      <c r="M60" s="83">
        <v>98.7</v>
      </c>
      <c r="N60" s="89">
        <v>32.9</v>
      </c>
      <c r="O60" s="155"/>
      <c r="P60" s="129"/>
      <c r="Q60" s="97"/>
      <c r="R60" s="156"/>
      <c r="S60" s="129"/>
      <c r="T60" s="97"/>
      <c r="U60" s="156"/>
      <c r="V60" s="129"/>
      <c r="W60" s="97"/>
    </row>
    <row r="61" ht="21.95" customHeight="1">
      <c r="A61" s="152">
        <v>1976</v>
      </c>
      <c r="B61" s="99">
        <v>31</v>
      </c>
      <c r="C61" s="83">
        <v>828.4</v>
      </c>
      <c r="D61" s="87">
        <v>26.7225806451613</v>
      </c>
      <c r="E61" s="40"/>
      <c r="F61" s="153">
        <v>1976</v>
      </c>
      <c r="G61" s="99">
        <v>12</v>
      </c>
      <c r="H61" s="83">
        <v>363.4</v>
      </c>
      <c r="I61" s="87">
        <v>30.2833333333333</v>
      </c>
      <c r="J61" s="40"/>
      <c r="K61" s="153">
        <v>1976</v>
      </c>
      <c r="L61" s="99">
        <v>3</v>
      </c>
      <c r="M61" s="83">
        <v>109</v>
      </c>
      <c r="N61" s="89">
        <v>36.3333333333333</v>
      </c>
      <c r="O61" t="s" s="125">
        <v>57</v>
      </c>
      <c r="P61" s="129">
        <f>AVERAGE(B61:B80)</f>
        <v>36.45</v>
      </c>
      <c r="Q61" s="97">
        <f>AVERAGE(D61:D80)</f>
        <v>27.0483024160177</v>
      </c>
      <c r="R61" t="s" s="128">
        <v>57</v>
      </c>
      <c r="S61" s="129">
        <f>AVERAGE(G61:G80)</f>
        <v>18.6</v>
      </c>
      <c r="T61" s="97">
        <f>AVERAGE(I61:I80)</f>
        <v>29.4456410899727</v>
      </c>
      <c r="U61" t="s" s="128">
        <v>57</v>
      </c>
      <c r="V61" s="129">
        <f>AVERAGE(L61:L80)</f>
        <v>3.9</v>
      </c>
      <c r="W61" s="97">
        <f>AVERAGE(N61:N80)</f>
        <v>34.1390952380952</v>
      </c>
    </row>
    <row r="62" ht="21.95" customHeight="1">
      <c r="A62" s="152">
        <v>1977</v>
      </c>
      <c r="B62" s="99">
        <v>36</v>
      </c>
      <c r="C62" s="83">
        <v>967.5</v>
      </c>
      <c r="D62" s="87">
        <v>26.875</v>
      </c>
      <c r="E62" s="40"/>
      <c r="F62" s="153">
        <v>1977</v>
      </c>
      <c r="G62" s="99">
        <v>18</v>
      </c>
      <c r="H62" s="83">
        <v>526.8</v>
      </c>
      <c r="I62" s="87">
        <v>29.2666666666667</v>
      </c>
      <c r="J62" s="40"/>
      <c r="K62" s="153">
        <v>1977</v>
      </c>
      <c r="L62" s="99">
        <v>3</v>
      </c>
      <c r="M62" s="83">
        <v>102.3</v>
      </c>
      <c r="N62" s="89">
        <v>34.1</v>
      </c>
      <c r="O62" t="s" s="125">
        <v>58</v>
      </c>
      <c r="P62" s="129">
        <f>AVERAGE(B62:B80)</f>
        <v>36.7368421052632</v>
      </c>
      <c r="Q62" s="97">
        <f>AVERAGE(D62:D80)</f>
        <v>27.0654456671154</v>
      </c>
      <c r="R62" t="s" s="128">
        <v>58</v>
      </c>
      <c r="S62" s="129">
        <f>AVERAGE(G62:G80)</f>
        <v>18.9473684210526</v>
      </c>
      <c r="T62" s="97">
        <f>AVERAGE(I62:I80)</f>
        <v>29.4015520245327</v>
      </c>
      <c r="U62" t="s" s="128">
        <v>58</v>
      </c>
      <c r="V62" s="129">
        <f>AVERAGE(L62:L80)</f>
        <v>3.94736842105263</v>
      </c>
      <c r="W62" s="97">
        <f>AVERAGE(N62:N80)</f>
        <v>34.0236090225564</v>
      </c>
    </row>
    <row r="63" ht="21.95" customHeight="1">
      <c r="A63" s="152">
        <v>1978</v>
      </c>
      <c r="B63" s="99">
        <v>39</v>
      </c>
      <c r="C63" s="83">
        <v>1028.4</v>
      </c>
      <c r="D63" s="87">
        <v>26.3692307692308</v>
      </c>
      <c r="E63" s="40"/>
      <c r="F63" s="153">
        <v>1978</v>
      </c>
      <c r="G63" s="99">
        <v>19</v>
      </c>
      <c r="H63" s="83">
        <v>540.8</v>
      </c>
      <c r="I63" s="87">
        <v>28.4631578947368</v>
      </c>
      <c r="J63" s="40"/>
      <c r="K63" s="153">
        <v>1978</v>
      </c>
      <c r="L63" s="99">
        <v>3</v>
      </c>
      <c r="M63" s="83">
        <v>97.7</v>
      </c>
      <c r="N63" s="89">
        <v>32.5666666666667</v>
      </c>
      <c r="O63" t="s" s="125">
        <v>59</v>
      </c>
      <c r="P63" s="129">
        <f>AVERAGE(B63:B80)</f>
        <v>36.7777777777778</v>
      </c>
      <c r="Q63" s="97">
        <f>AVERAGE(D63:D80)</f>
        <v>27.0760259819551</v>
      </c>
      <c r="R63" t="s" s="128">
        <v>59</v>
      </c>
      <c r="S63" s="129">
        <f>AVERAGE(G63:G80)</f>
        <v>19</v>
      </c>
      <c r="T63" s="97">
        <f>AVERAGE(I63:I80)</f>
        <v>29.4090456555253</v>
      </c>
      <c r="U63" t="s" s="128">
        <v>59</v>
      </c>
      <c r="V63" s="129">
        <f>AVERAGE(L63:L80)</f>
        <v>4</v>
      </c>
      <c r="W63" s="97">
        <f>AVERAGE(N63:N80)</f>
        <v>34.0193650793651</v>
      </c>
    </row>
    <row r="64" ht="21.95" customHeight="1">
      <c r="A64" s="152">
        <v>1979</v>
      </c>
      <c r="B64" s="99">
        <v>43</v>
      </c>
      <c r="C64" s="83">
        <v>1139</v>
      </c>
      <c r="D64" s="87">
        <v>26.4883720930233</v>
      </c>
      <c r="E64" s="40"/>
      <c r="F64" s="153">
        <v>1979</v>
      </c>
      <c r="G64" s="99">
        <v>19</v>
      </c>
      <c r="H64" s="83">
        <v>547.1</v>
      </c>
      <c r="I64" s="87">
        <v>28.7947368421053</v>
      </c>
      <c r="J64" s="40"/>
      <c r="K64" s="153">
        <v>1979</v>
      </c>
      <c r="L64" s="99">
        <v>2</v>
      </c>
      <c r="M64" s="83">
        <v>65</v>
      </c>
      <c r="N64" s="89">
        <v>32.5</v>
      </c>
      <c r="O64" t="s" s="125">
        <v>60</v>
      </c>
      <c r="P64" s="129">
        <f>AVERAGE(B64:B80)</f>
        <v>36.6470588235294</v>
      </c>
      <c r="Q64" s="97">
        <f>AVERAGE(D64:D80)</f>
        <v>27.1176021709389</v>
      </c>
      <c r="R64" t="s" s="128">
        <v>60</v>
      </c>
      <c r="S64" s="129">
        <f>AVERAGE(G64:G80)</f>
        <v>19</v>
      </c>
      <c r="T64" s="97">
        <f>AVERAGE(I64:I80)</f>
        <v>29.4646861120422</v>
      </c>
      <c r="U64" t="s" s="128">
        <v>60</v>
      </c>
      <c r="V64" s="129">
        <f>AVERAGE(L64:L80)</f>
        <v>4.05882352941176</v>
      </c>
      <c r="W64" s="97">
        <f>AVERAGE(N64:N80)</f>
        <v>34.1048179271709</v>
      </c>
    </row>
    <row r="65" ht="21.95" customHeight="1">
      <c r="A65" s="152">
        <v>1980</v>
      </c>
      <c r="B65" s="99">
        <v>37</v>
      </c>
      <c r="C65" s="83">
        <v>992.4</v>
      </c>
      <c r="D65" s="87">
        <v>26.8216216216216</v>
      </c>
      <c r="E65" s="40"/>
      <c r="F65" s="153">
        <v>1980</v>
      </c>
      <c r="G65" s="99">
        <v>20</v>
      </c>
      <c r="H65" s="83">
        <v>573.6</v>
      </c>
      <c r="I65" s="87">
        <v>28.68</v>
      </c>
      <c r="J65" s="40"/>
      <c r="K65" s="153">
        <v>1980</v>
      </c>
      <c r="L65" s="99">
        <v>3</v>
      </c>
      <c r="M65" s="83">
        <v>103.4</v>
      </c>
      <c r="N65" s="89">
        <v>34.4666666666667</v>
      </c>
      <c r="O65" t="s" s="125">
        <v>61</v>
      </c>
      <c r="P65" s="129">
        <f>AVERAGE(B65:B80)</f>
        <v>36.25</v>
      </c>
      <c r="Q65" s="97">
        <f>AVERAGE(D65:D80)</f>
        <v>27.1569290508086</v>
      </c>
      <c r="R65" t="s" s="128">
        <v>61</v>
      </c>
      <c r="S65" s="129">
        <f>AVERAGE(G65:G80)</f>
        <v>19</v>
      </c>
      <c r="T65" s="97">
        <f>AVERAGE(I65:I80)</f>
        <v>29.5065579414133</v>
      </c>
      <c r="U65" t="s" s="128">
        <v>61</v>
      </c>
      <c r="V65" s="129">
        <f>AVERAGE(L65:L80)</f>
        <v>4.1875</v>
      </c>
      <c r="W65" s="97">
        <f>AVERAGE(N65:N80)</f>
        <v>34.2051190476191</v>
      </c>
    </row>
    <row r="66" ht="21.95" customHeight="1">
      <c r="A66" s="152">
        <v>1981</v>
      </c>
      <c r="B66" s="99">
        <v>43</v>
      </c>
      <c r="C66" s="83">
        <v>1148.8</v>
      </c>
      <c r="D66" s="87">
        <v>26.7162790697674</v>
      </c>
      <c r="E66" s="40"/>
      <c r="F66" s="153">
        <v>1981</v>
      </c>
      <c r="G66" s="99">
        <v>22</v>
      </c>
      <c r="H66" s="83">
        <v>626.3</v>
      </c>
      <c r="I66" s="87">
        <v>28.4681818181818</v>
      </c>
      <c r="J66" s="40"/>
      <c r="K66" s="153">
        <v>1981</v>
      </c>
      <c r="L66" s="99">
        <v>2</v>
      </c>
      <c r="M66" s="83">
        <v>69.8</v>
      </c>
      <c r="N66" s="89">
        <v>34.9</v>
      </c>
      <c r="O66" t="s" s="125">
        <v>62</v>
      </c>
      <c r="P66" s="129">
        <f>AVERAGE(B66:B80)</f>
        <v>36.2</v>
      </c>
      <c r="Q66" s="97">
        <f>AVERAGE(D66:D80)</f>
        <v>27.1792828794211</v>
      </c>
      <c r="R66" t="s" s="128">
        <v>62</v>
      </c>
      <c r="S66" s="129">
        <f>AVERAGE(G66:G80)</f>
        <v>18.9333333333333</v>
      </c>
      <c r="T66" s="97">
        <f>AVERAGE(I66:I80)</f>
        <v>29.5616618041742</v>
      </c>
      <c r="U66" t="s" s="128">
        <v>62</v>
      </c>
      <c r="V66" s="129">
        <f>AVERAGE(L66:L80)</f>
        <v>4.26666666666667</v>
      </c>
      <c r="W66" s="97">
        <f>AVERAGE(N66:N80)</f>
        <v>34.1876825396825</v>
      </c>
    </row>
    <row r="67" ht="21.95" customHeight="1">
      <c r="A67" s="152">
        <v>1982</v>
      </c>
      <c r="B67" s="99">
        <v>42</v>
      </c>
      <c r="C67" s="83">
        <v>1163.2</v>
      </c>
      <c r="D67" s="87">
        <v>27.6952380952381</v>
      </c>
      <c r="E67" s="40"/>
      <c r="F67" s="153">
        <v>1982</v>
      </c>
      <c r="G67" s="99">
        <v>25</v>
      </c>
      <c r="H67" s="83">
        <v>751</v>
      </c>
      <c r="I67" s="87">
        <v>30.04</v>
      </c>
      <c r="J67" s="40"/>
      <c r="K67" s="153">
        <v>1982</v>
      </c>
      <c r="L67" s="99">
        <v>5</v>
      </c>
      <c r="M67" s="83">
        <v>179.3</v>
      </c>
      <c r="N67" s="89">
        <v>35.86</v>
      </c>
      <c r="O67" t="s" s="125">
        <v>63</v>
      </c>
      <c r="P67" s="129">
        <f>AVERAGE(B67:B80)</f>
        <v>35.7142857142857</v>
      </c>
      <c r="Q67" s="97">
        <f>AVERAGE(D67:D80)</f>
        <v>27.2123545801107</v>
      </c>
      <c r="R67" t="s" s="128">
        <v>63</v>
      </c>
      <c r="S67" s="129">
        <f>AVERAGE(G67:G80)</f>
        <v>18.7142857142857</v>
      </c>
      <c r="T67" s="97">
        <f>AVERAGE(I67:I80)</f>
        <v>29.6397675174593</v>
      </c>
      <c r="U67" t="s" s="128">
        <v>63</v>
      </c>
      <c r="V67" s="129">
        <f>AVERAGE(L67:L80)</f>
        <v>4.42857142857143</v>
      </c>
      <c r="W67" s="97">
        <f>AVERAGE(N67:N80)</f>
        <v>34.1368027210884</v>
      </c>
    </row>
    <row r="68" ht="21.95" customHeight="1">
      <c r="A68" s="152">
        <v>1983</v>
      </c>
      <c r="B68" s="99">
        <v>35</v>
      </c>
      <c r="C68" s="83">
        <v>956.6</v>
      </c>
      <c r="D68" s="87">
        <v>27.3314285714286</v>
      </c>
      <c r="E68" s="40"/>
      <c r="F68" s="153">
        <v>1983</v>
      </c>
      <c r="G68" s="99">
        <v>16</v>
      </c>
      <c r="H68" s="83">
        <v>485.3</v>
      </c>
      <c r="I68" s="87">
        <v>30.33125</v>
      </c>
      <c r="J68" s="40"/>
      <c r="K68" s="153">
        <v>1983</v>
      </c>
      <c r="L68" s="99">
        <v>6</v>
      </c>
      <c r="M68" s="83">
        <v>210</v>
      </c>
      <c r="N68" s="89">
        <v>35</v>
      </c>
      <c r="O68" t="s" s="125">
        <v>64</v>
      </c>
      <c r="P68" s="129">
        <f>AVERAGE(B68:B80)</f>
        <v>35.2307692307692</v>
      </c>
      <c r="Q68" s="97">
        <f>AVERAGE(D68:D80)</f>
        <v>27.1752096943316</v>
      </c>
      <c r="R68" t="s" s="128">
        <v>64</v>
      </c>
      <c r="S68" s="129">
        <f>AVERAGE(G68:G80)</f>
        <v>18.2307692307692</v>
      </c>
      <c r="T68" s="97">
        <f>AVERAGE(I68:I80)</f>
        <v>29.6089804034177</v>
      </c>
      <c r="U68" t="s" s="128">
        <v>64</v>
      </c>
      <c r="V68" s="129">
        <f>AVERAGE(L68:L80)</f>
        <v>4.38461538461538</v>
      </c>
      <c r="W68" s="97">
        <f>AVERAGE(N68:N80)</f>
        <v>34.0042490842491</v>
      </c>
    </row>
    <row r="69" ht="21.95" customHeight="1">
      <c r="A69" s="152">
        <v>1984</v>
      </c>
      <c r="B69" s="99">
        <v>32</v>
      </c>
      <c r="C69" s="83">
        <v>856.4</v>
      </c>
      <c r="D69" s="87">
        <v>26.7625</v>
      </c>
      <c r="E69" s="40"/>
      <c r="F69" s="153">
        <v>1984</v>
      </c>
      <c r="G69" s="99">
        <v>19</v>
      </c>
      <c r="H69" s="83">
        <v>539.5</v>
      </c>
      <c r="I69" s="87">
        <v>28.3947368421053</v>
      </c>
      <c r="J69" s="40"/>
      <c r="K69" s="153">
        <v>1984</v>
      </c>
      <c r="L69" s="99">
        <v>1</v>
      </c>
      <c r="M69" s="83">
        <v>31.4</v>
      </c>
      <c r="N69" s="89">
        <v>31.4</v>
      </c>
      <c r="O69" t="s" s="125">
        <v>65</v>
      </c>
      <c r="P69" s="129">
        <f>AVERAGE(B69:B80)</f>
        <v>35.25</v>
      </c>
      <c r="Q69" s="97">
        <f>AVERAGE(D69:D80)</f>
        <v>27.1621914545735</v>
      </c>
      <c r="R69" t="s" s="128">
        <v>65</v>
      </c>
      <c r="S69" s="129">
        <f>AVERAGE(G69:G80)</f>
        <v>18.4166666666667</v>
      </c>
      <c r="T69" s="97">
        <f>AVERAGE(I69:I80)</f>
        <v>29.5487912703692</v>
      </c>
      <c r="U69" t="s" s="128">
        <v>65</v>
      </c>
      <c r="V69" s="129">
        <f>AVERAGE(L69:L80)</f>
        <v>4.25</v>
      </c>
      <c r="W69" s="97">
        <f>AVERAGE(N69:N80)</f>
        <v>33.9212698412698</v>
      </c>
    </row>
    <row r="70" ht="21.95" customHeight="1">
      <c r="A70" s="152">
        <v>1985</v>
      </c>
      <c r="B70" s="99">
        <v>25</v>
      </c>
      <c r="C70" s="83">
        <v>666.5</v>
      </c>
      <c r="D70" s="87">
        <v>26.66</v>
      </c>
      <c r="E70" s="40"/>
      <c r="F70" s="153">
        <v>1985</v>
      </c>
      <c r="G70" s="99">
        <v>11</v>
      </c>
      <c r="H70" s="83">
        <v>325.1</v>
      </c>
      <c r="I70" s="87">
        <v>29.5545454545455</v>
      </c>
      <c r="J70" s="40"/>
      <c r="K70" s="153">
        <v>1985</v>
      </c>
      <c r="L70" s="99">
        <v>2</v>
      </c>
      <c r="M70" s="83">
        <v>68.7</v>
      </c>
      <c r="N70" s="89">
        <v>34.35</v>
      </c>
      <c r="O70" t="s" s="125">
        <v>66</v>
      </c>
      <c r="P70" s="129">
        <f>AVERAGE(B70:B80)</f>
        <v>35.5454545454545</v>
      </c>
      <c r="Q70" s="97">
        <f>AVERAGE(D70:D80)</f>
        <v>27.198527041353</v>
      </c>
      <c r="R70" t="s" s="128">
        <v>66</v>
      </c>
      <c r="S70" s="129">
        <f>AVERAGE(G70:G80)</f>
        <v>18.3636363636364</v>
      </c>
      <c r="T70" s="97">
        <f>AVERAGE(I70:I80)</f>
        <v>29.6537053093023</v>
      </c>
      <c r="U70" t="s" s="128">
        <v>66</v>
      </c>
      <c r="V70" s="129">
        <f>AVERAGE(L70:L80)</f>
        <v>4.54545454545455</v>
      </c>
      <c r="W70" s="97">
        <f>AVERAGE(N70:N80)</f>
        <v>34.1504761904762</v>
      </c>
    </row>
    <row r="71" ht="21.95" customHeight="1">
      <c r="A71" s="152">
        <v>1986</v>
      </c>
      <c r="B71" s="99">
        <v>29</v>
      </c>
      <c r="C71" s="83">
        <v>773</v>
      </c>
      <c r="D71" s="87">
        <v>26.6551724137931</v>
      </c>
      <c r="E71" s="40"/>
      <c r="F71" s="153">
        <v>1986</v>
      </c>
      <c r="G71" s="99">
        <v>15</v>
      </c>
      <c r="H71" s="83">
        <v>429.5</v>
      </c>
      <c r="I71" s="87">
        <v>28.6333333333333</v>
      </c>
      <c r="J71" s="40"/>
      <c r="K71" s="153">
        <v>1986</v>
      </c>
      <c r="L71" s="99">
        <v>2</v>
      </c>
      <c r="M71" s="83">
        <v>65.59999999999999</v>
      </c>
      <c r="N71" s="89">
        <v>32.8</v>
      </c>
      <c r="O71" t="s" s="125">
        <v>67</v>
      </c>
      <c r="P71" s="129">
        <f>AVERAGE(B71:B80)</f>
        <v>36.6</v>
      </c>
      <c r="Q71" s="97">
        <f>AVERAGE(D71:D80)</f>
        <v>27.2523797454883</v>
      </c>
      <c r="R71" t="s" s="128">
        <v>67</v>
      </c>
      <c r="S71" s="129">
        <f>AVERAGE(G71:G80)</f>
        <v>19.1</v>
      </c>
      <c r="T71" s="97">
        <f>AVERAGE(I71:I80)</f>
        <v>29.663621294778</v>
      </c>
      <c r="U71" t="s" s="128">
        <v>67</v>
      </c>
      <c r="V71" s="129">
        <f>AVERAGE(L71:L80)</f>
        <v>4.8</v>
      </c>
      <c r="W71" s="97">
        <f>AVERAGE(N71:N80)</f>
        <v>34.1305238095238</v>
      </c>
    </row>
    <row r="72" ht="21.95" customHeight="1">
      <c r="A72" s="152">
        <v>1987</v>
      </c>
      <c r="B72" s="99">
        <v>38</v>
      </c>
      <c r="C72" s="83">
        <v>1047.7</v>
      </c>
      <c r="D72" s="87">
        <v>27.5710526315789</v>
      </c>
      <c r="E72" s="40"/>
      <c r="F72" s="153">
        <v>1987</v>
      </c>
      <c r="G72" s="99">
        <v>22</v>
      </c>
      <c r="H72" s="83">
        <v>650.1</v>
      </c>
      <c r="I72" s="87">
        <v>29.55</v>
      </c>
      <c r="J72" s="40"/>
      <c r="K72" s="153">
        <v>1987</v>
      </c>
      <c r="L72" s="99">
        <v>5</v>
      </c>
      <c r="M72" s="83">
        <v>166.4</v>
      </c>
      <c r="N72" s="89">
        <v>33.28</v>
      </c>
      <c r="O72" t="s" s="125">
        <v>68</v>
      </c>
      <c r="P72" s="129">
        <f>AVERAGE(B72:B80)</f>
        <v>37.4444444444444</v>
      </c>
      <c r="Q72" s="97">
        <f>AVERAGE(D72:D80)</f>
        <v>27.3187361156766</v>
      </c>
      <c r="R72" t="s" s="128">
        <v>68</v>
      </c>
      <c r="S72" s="129">
        <f>AVERAGE(G72:G80)</f>
        <v>19.5555555555556</v>
      </c>
      <c r="T72" s="97">
        <f>AVERAGE(I72:I80)</f>
        <v>29.7780977349385</v>
      </c>
      <c r="U72" t="s" s="128">
        <v>68</v>
      </c>
      <c r="V72" s="129">
        <f>AVERAGE(L72:L80)</f>
        <v>5.11111111111111</v>
      </c>
      <c r="W72" s="97">
        <f>AVERAGE(N72:N80)</f>
        <v>34.2783597883598</v>
      </c>
    </row>
    <row r="73" ht="21.95" customHeight="1">
      <c r="A73" s="152">
        <v>1988</v>
      </c>
      <c r="B73" s="99">
        <v>39</v>
      </c>
      <c r="C73" s="83">
        <v>1068.3</v>
      </c>
      <c r="D73" s="87">
        <v>27.3923076923077</v>
      </c>
      <c r="E73" s="40"/>
      <c r="F73" s="153">
        <v>1988</v>
      </c>
      <c r="G73" s="99">
        <v>19</v>
      </c>
      <c r="H73" s="83">
        <v>575.8</v>
      </c>
      <c r="I73" s="87">
        <v>30.3052631578947</v>
      </c>
      <c r="J73" s="40"/>
      <c r="K73" s="153">
        <v>1988</v>
      </c>
      <c r="L73" s="99">
        <v>7</v>
      </c>
      <c r="M73" s="83">
        <v>241.1</v>
      </c>
      <c r="N73" s="89">
        <v>34.4428571428571</v>
      </c>
      <c r="O73" t="s" s="125">
        <v>69</v>
      </c>
      <c r="P73" s="129">
        <f>AVERAGE(B73:B80)</f>
        <v>37.375</v>
      </c>
      <c r="Q73" s="97">
        <f>AVERAGE(D73:D80)</f>
        <v>27.2871965511888</v>
      </c>
      <c r="R73" t="s" s="128">
        <v>69</v>
      </c>
      <c r="S73" s="129">
        <f>AVERAGE(G73:G80)</f>
        <v>19.25</v>
      </c>
      <c r="T73" s="97">
        <f>AVERAGE(I73:I80)</f>
        <v>29.8066099518058</v>
      </c>
      <c r="U73" t="s" s="128">
        <v>69</v>
      </c>
      <c r="V73" s="129">
        <f>AVERAGE(L73:L80)</f>
        <v>5.125</v>
      </c>
      <c r="W73" s="97">
        <f>AVERAGE(N73:N80)</f>
        <v>34.4031547619048</v>
      </c>
    </row>
    <row r="74" ht="21.95" customHeight="1">
      <c r="A74" s="152">
        <v>1989</v>
      </c>
      <c r="B74" s="99">
        <v>44</v>
      </c>
      <c r="C74" s="83">
        <v>1206.7</v>
      </c>
      <c r="D74" s="87">
        <v>27.425</v>
      </c>
      <c r="E74" s="40"/>
      <c r="F74" s="153">
        <v>1989</v>
      </c>
      <c r="G74" s="99">
        <v>27</v>
      </c>
      <c r="H74" s="83">
        <v>790.6</v>
      </c>
      <c r="I74" s="87">
        <v>29.2814814814815</v>
      </c>
      <c r="J74" s="40"/>
      <c r="K74" s="153">
        <v>1989</v>
      </c>
      <c r="L74" s="99">
        <v>6</v>
      </c>
      <c r="M74" s="83">
        <v>202.7</v>
      </c>
      <c r="N74" s="89">
        <v>33.7833333333333</v>
      </c>
      <c r="O74" t="s" s="125">
        <v>70</v>
      </c>
      <c r="P74" s="129">
        <f>AVERAGE(B74:B80)</f>
        <v>37.1428571428571</v>
      </c>
      <c r="Q74" s="97">
        <f>AVERAGE(D74:D80)</f>
        <v>27.2721806738861</v>
      </c>
      <c r="R74" t="s" s="128">
        <v>70</v>
      </c>
      <c r="S74" s="129">
        <f>AVERAGE(G74:G80)</f>
        <v>19.2857142857143</v>
      </c>
      <c r="T74" s="97">
        <f>AVERAGE(I74:I80)</f>
        <v>29.7353737795074</v>
      </c>
      <c r="U74" t="s" s="128">
        <v>70</v>
      </c>
      <c r="V74" s="129">
        <f>AVERAGE(L74:L80)</f>
        <v>4.85714285714286</v>
      </c>
      <c r="W74" s="97">
        <f>AVERAGE(N74:N80)</f>
        <v>34.3974829931973</v>
      </c>
    </row>
    <row r="75" ht="21.95" customHeight="1">
      <c r="A75" s="152">
        <v>1990</v>
      </c>
      <c r="B75" s="99">
        <v>42</v>
      </c>
      <c r="C75" s="83">
        <v>1143.3</v>
      </c>
      <c r="D75" s="87">
        <v>27.2214285714286</v>
      </c>
      <c r="E75" s="40"/>
      <c r="F75" s="153">
        <v>1990</v>
      </c>
      <c r="G75" s="99">
        <v>23</v>
      </c>
      <c r="H75" s="83">
        <v>679.5</v>
      </c>
      <c r="I75" s="87">
        <v>29.5434782608696</v>
      </c>
      <c r="J75" s="40"/>
      <c r="K75" s="153">
        <v>1990</v>
      </c>
      <c r="L75" s="99">
        <v>5</v>
      </c>
      <c r="M75" s="83">
        <v>169.5</v>
      </c>
      <c r="N75" s="89">
        <v>33.9</v>
      </c>
      <c r="O75" t="s" s="125">
        <v>71</v>
      </c>
      <c r="P75" s="129">
        <f>AVERAGE(B75:B80)</f>
        <v>36</v>
      </c>
      <c r="Q75" s="97">
        <f>AVERAGE(D75:D80)</f>
        <v>27.2467107862005</v>
      </c>
      <c r="R75" t="s" s="128">
        <v>71</v>
      </c>
      <c r="S75" s="129">
        <f>AVERAGE(G75:G80)</f>
        <v>18</v>
      </c>
      <c r="T75" s="97">
        <f>AVERAGE(I75:I80)</f>
        <v>29.8110224958451</v>
      </c>
      <c r="U75" t="s" s="128">
        <v>71</v>
      </c>
      <c r="V75" s="129">
        <f>AVERAGE(L75:L80)</f>
        <v>4.66666666666667</v>
      </c>
      <c r="W75" s="97">
        <f>AVERAGE(N75:N80)</f>
        <v>34.4998412698413</v>
      </c>
    </row>
    <row r="76" ht="21.95" customHeight="1">
      <c r="A76" s="152">
        <v>1991</v>
      </c>
      <c r="B76" s="99">
        <v>32</v>
      </c>
      <c r="C76" s="83">
        <v>889.9</v>
      </c>
      <c r="D76" s="87">
        <v>27.809375</v>
      </c>
      <c r="E76" s="40"/>
      <c r="F76" s="153">
        <v>1991</v>
      </c>
      <c r="G76" s="99">
        <v>18</v>
      </c>
      <c r="H76" s="83">
        <v>547</v>
      </c>
      <c r="I76" s="87">
        <v>30.3888888888889</v>
      </c>
      <c r="J76" s="40"/>
      <c r="K76" s="153">
        <v>1991</v>
      </c>
      <c r="L76" s="99">
        <v>6</v>
      </c>
      <c r="M76" s="83">
        <v>213.4</v>
      </c>
      <c r="N76" s="89">
        <v>35.5666666666667</v>
      </c>
      <c r="O76" t="s" s="125">
        <v>72</v>
      </c>
      <c r="P76" s="129">
        <f>AVERAGE(B76:B80)</f>
        <v>34.8</v>
      </c>
      <c r="Q76" s="97">
        <f>AVERAGE(D76:D80)</f>
        <v>27.2517672291548</v>
      </c>
      <c r="R76" t="s" s="128">
        <v>72</v>
      </c>
      <c r="S76" s="129">
        <f>AVERAGE(G76:G80)</f>
        <v>17</v>
      </c>
      <c r="T76" s="97">
        <f>AVERAGE(I76:I80)</f>
        <v>29.8645313428402</v>
      </c>
      <c r="U76" t="s" s="128">
        <v>72</v>
      </c>
      <c r="V76" s="129">
        <f>AVERAGE(L76:L80)</f>
        <v>4.6</v>
      </c>
      <c r="W76" s="97">
        <f>AVERAGE(N76:N80)</f>
        <v>34.6198095238095</v>
      </c>
    </row>
    <row r="77" ht="21.95" customHeight="1">
      <c r="A77" s="152">
        <v>1992</v>
      </c>
      <c r="B77" s="157">
        <v>29</v>
      </c>
      <c r="C77" s="158">
        <v>763.2</v>
      </c>
      <c r="D77" s="159">
        <v>26.3172413793103</v>
      </c>
      <c r="E77" s="40"/>
      <c r="F77" s="153">
        <v>1992</v>
      </c>
      <c r="G77" s="157">
        <v>12</v>
      </c>
      <c r="H77" s="158">
        <v>345.1</v>
      </c>
      <c r="I77" s="159">
        <v>28.7583333333333</v>
      </c>
      <c r="J77" s="40"/>
      <c r="K77" s="153">
        <v>1992</v>
      </c>
      <c r="L77" s="157">
        <v>2</v>
      </c>
      <c r="M77" s="158">
        <v>65.40000000000001</v>
      </c>
      <c r="N77" s="160">
        <v>32.7</v>
      </c>
      <c r="O77" t="s" s="125">
        <v>73</v>
      </c>
      <c r="P77" s="129">
        <f>AVERAGE(B77:B80)</f>
        <v>35.5</v>
      </c>
      <c r="Q77" s="97">
        <f>AVERAGE(D77:D80)</f>
        <v>27.1123652864436</v>
      </c>
      <c r="R77" t="s" s="128">
        <v>73</v>
      </c>
      <c r="S77" s="129">
        <f>AVERAGE(G77:G80)</f>
        <v>16.75</v>
      </c>
      <c r="T77" s="97">
        <f>AVERAGE(I77:I80)</f>
        <v>29.733441956328</v>
      </c>
      <c r="U77" t="s" s="128">
        <v>73</v>
      </c>
      <c r="V77" s="129">
        <f>AVERAGE(L77:L80)</f>
        <v>4.25</v>
      </c>
      <c r="W77" s="97">
        <f>AVERAGE(N77:N80)</f>
        <v>34.3830952380953</v>
      </c>
    </row>
    <row r="78" ht="21.95" customHeight="1">
      <c r="A78" s="152">
        <v>1993</v>
      </c>
      <c r="B78" s="99">
        <v>43</v>
      </c>
      <c r="C78" s="83">
        <v>1143.2</v>
      </c>
      <c r="D78" s="87">
        <v>26.5860465116279</v>
      </c>
      <c r="E78" s="40"/>
      <c r="F78" s="153">
        <v>1993</v>
      </c>
      <c r="G78" s="99">
        <v>16</v>
      </c>
      <c r="H78" s="83">
        <v>479.5</v>
      </c>
      <c r="I78" s="87">
        <v>29.96875</v>
      </c>
      <c r="J78" s="40"/>
      <c r="K78" s="153">
        <v>1993</v>
      </c>
      <c r="L78" s="99">
        <v>5</v>
      </c>
      <c r="M78" s="83">
        <v>166.4</v>
      </c>
      <c r="N78" s="89">
        <v>33.28</v>
      </c>
      <c r="O78" t="s" s="125">
        <v>74</v>
      </c>
      <c r="P78" s="129">
        <f>AVERAGE(B78:B80)</f>
        <v>37.6666666666667</v>
      </c>
      <c r="Q78" s="97">
        <f>AVERAGE(D78:D80)</f>
        <v>27.3774065888213</v>
      </c>
      <c r="R78" t="s" s="128">
        <v>74</v>
      </c>
      <c r="S78" s="129">
        <f>AVERAGE(G78:G80)</f>
        <v>18.3333333333333</v>
      </c>
      <c r="T78" s="97">
        <f>AVERAGE(I78:I80)</f>
        <v>30.0584781639929</v>
      </c>
      <c r="U78" t="s" s="128">
        <v>74</v>
      </c>
      <c r="V78" s="129">
        <f>AVERAGE(L78:L80)</f>
        <v>5</v>
      </c>
      <c r="W78" s="97">
        <f>AVERAGE(N78:N80)</f>
        <v>34.944126984127</v>
      </c>
    </row>
    <row r="79" ht="21.95" customHeight="1">
      <c r="A79" s="152">
        <v>1994</v>
      </c>
      <c r="B79" s="99">
        <v>41</v>
      </c>
      <c r="C79" s="83">
        <v>1142.4</v>
      </c>
      <c r="D79" s="87">
        <v>27.8634146341463</v>
      </c>
      <c r="E79" s="40"/>
      <c r="F79" s="153">
        <v>1994</v>
      </c>
      <c r="G79" s="99">
        <v>22</v>
      </c>
      <c r="H79" s="83">
        <v>670.5</v>
      </c>
      <c r="I79" s="87">
        <v>30.4772727272727</v>
      </c>
      <c r="J79" s="40"/>
      <c r="K79" s="153">
        <v>1994</v>
      </c>
      <c r="L79" s="99">
        <v>7</v>
      </c>
      <c r="M79" s="83">
        <v>244.9</v>
      </c>
      <c r="N79" s="89">
        <v>34.9857142857143</v>
      </c>
      <c r="O79" t="s" s="125">
        <v>75</v>
      </c>
      <c r="P79" s="129">
        <f>AVERAGE(B79:B80)</f>
        <v>35</v>
      </c>
      <c r="Q79" s="97">
        <f>AVERAGE(D79:D80)</f>
        <v>27.773086627418</v>
      </c>
      <c r="R79" t="s" s="128">
        <v>75</v>
      </c>
      <c r="S79" s="129">
        <f>AVERAGE(G79:G80)</f>
        <v>19.5</v>
      </c>
      <c r="T79" s="97">
        <f>AVERAGE(I79:I80)</f>
        <v>30.1033422459893</v>
      </c>
      <c r="U79" t="s" s="128">
        <v>75</v>
      </c>
      <c r="V79" s="129">
        <f>AVERAGE(L79:L80)</f>
        <v>5</v>
      </c>
      <c r="W79" s="97">
        <f>AVERAGE(N79:N80)</f>
        <v>35.7761904761905</v>
      </c>
    </row>
    <row r="80" ht="21.95" customHeight="1">
      <c r="A80" s="152">
        <v>1995</v>
      </c>
      <c r="B80" s="99">
        <v>29</v>
      </c>
      <c r="C80" s="83">
        <v>802.8</v>
      </c>
      <c r="D80" s="87">
        <v>27.6827586206897</v>
      </c>
      <c r="E80" s="40"/>
      <c r="F80" s="153">
        <v>1995</v>
      </c>
      <c r="G80" s="99">
        <v>17</v>
      </c>
      <c r="H80" s="83">
        <v>505.4</v>
      </c>
      <c r="I80" s="87">
        <v>29.7294117647059</v>
      </c>
      <c r="J80" s="40"/>
      <c r="K80" s="153">
        <v>1995</v>
      </c>
      <c r="L80" s="99">
        <v>3</v>
      </c>
      <c r="M80" s="83">
        <v>109.7</v>
      </c>
      <c r="N80" s="89">
        <v>36.5666666666667</v>
      </c>
      <c r="O80" t="s" s="125">
        <v>76</v>
      </c>
      <c r="P80" s="129">
        <f>AVERAGE(B80)</f>
        <v>29</v>
      </c>
      <c r="Q80" s="97">
        <f>AVERAGE(D80)</f>
        <v>27.6827586206897</v>
      </c>
      <c r="R80" t="s" s="128">
        <v>76</v>
      </c>
      <c r="S80" s="129">
        <f>AVERAGE(G80)</f>
        <v>17</v>
      </c>
      <c r="T80" s="97">
        <f>AVERAGE(I80)</f>
        <v>29.7294117647059</v>
      </c>
      <c r="U80" t="s" s="128">
        <v>76</v>
      </c>
      <c r="V80" s="129">
        <f>AVERAGE(L80)</f>
        <v>3</v>
      </c>
      <c r="W80" s="97">
        <f>AVERAGE(N80)</f>
        <v>36.5666666666667</v>
      </c>
    </row>
    <row r="81" ht="21.95" customHeight="1">
      <c r="A81" s="152">
        <v>1996</v>
      </c>
      <c r="B81" s="99">
        <v>30</v>
      </c>
      <c r="C81" s="83">
        <v>793.1</v>
      </c>
      <c r="D81" s="87">
        <v>26.4366666666667</v>
      </c>
      <c r="E81" s="40"/>
      <c r="F81" s="153">
        <v>1996</v>
      </c>
      <c r="G81" s="99">
        <v>13</v>
      </c>
      <c r="H81" s="83">
        <v>375.3</v>
      </c>
      <c r="I81" s="87">
        <v>28.8692307692308</v>
      </c>
      <c r="J81" s="40"/>
      <c r="K81" s="153">
        <v>1996</v>
      </c>
      <c r="L81" s="99">
        <v>2</v>
      </c>
      <c r="M81" s="83">
        <v>63.1</v>
      </c>
      <c r="N81" s="89">
        <v>31.55</v>
      </c>
      <c r="O81" t="s" s="125">
        <v>77</v>
      </c>
      <c r="P81" s="161">
        <f>AVERAGE(B81)</f>
        <v>30</v>
      </c>
      <c r="Q81" s="162">
        <f>AVERAGE(D81)</f>
        <v>26.4366666666667</v>
      </c>
      <c r="R81" t="s" s="128">
        <v>77</v>
      </c>
      <c r="S81" s="161">
        <f>AVERAGE(G81)</f>
        <v>13</v>
      </c>
      <c r="T81" s="162">
        <f>AVERAGE(I81)</f>
        <v>28.8692307692308</v>
      </c>
      <c r="U81" t="s" s="128">
        <v>77</v>
      </c>
      <c r="V81" s="161">
        <f>AVERAGE(L81)</f>
        <v>2</v>
      </c>
      <c r="W81" s="162">
        <f>AVERAGE(N81)</f>
        <v>31.55</v>
      </c>
    </row>
    <row r="82" ht="21.95" customHeight="1">
      <c r="A82" s="152">
        <v>1997</v>
      </c>
      <c r="B82" s="99">
        <v>37</v>
      </c>
      <c r="C82" s="83">
        <v>1029.2</v>
      </c>
      <c r="D82" s="87">
        <v>27.8162162162162</v>
      </c>
      <c r="E82" s="40"/>
      <c r="F82" s="153">
        <v>1997</v>
      </c>
      <c r="G82" s="99">
        <v>22</v>
      </c>
      <c r="H82" s="83">
        <v>659.9</v>
      </c>
      <c r="I82" s="87">
        <v>29.9954545454545</v>
      </c>
      <c r="J82" s="40"/>
      <c r="K82" s="153">
        <v>1997</v>
      </c>
      <c r="L82" s="99">
        <v>5</v>
      </c>
      <c r="M82" s="83">
        <v>176.3</v>
      </c>
      <c r="N82" s="89">
        <v>35.26</v>
      </c>
      <c r="O82" t="s" s="125">
        <v>76</v>
      </c>
      <c r="P82" s="129">
        <f>AVERAGE(B82)</f>
        <v>37</v>
      </c>
      <c r="Q82" s="97">
        <f>AVERAGE(D82)</f>
        <v>27.8162162162162</v>
      </c>
      <c r="R82" t="s" s="128">
        <v>76</v>
      </c>
      <c r="S82" s="129">
        <f>AVERAGE(G82)</f>
        <v>22</v>
      </c>
      <c r="T82" s="97">
        <f>AVERAGE(I82)</f>
        <v>29.9954545454545</v>
      </c>
      <c r="U82" t="s" s="128">
        <v>76</v>
      </c>
      <c r="V82" s="129">
        <f>AVERAGE(L82)</f>
        <v>5</v>
      </c>
      <c r="W82" s="97">
        <f>AVERAGE(N82)</f>
        <v>35.26</v>
      </c>
    </row>
    <row r="83" ht="21.95" customHeight="1">
      <c r="A83" s="152">
        <v>1998</v>
      </c>
      <c r="B83" s="99">
        <v>40</v>
      </c>
      <c r="C83" s="83">
        <v>1106.4</v>
      </c>
      <c r="D83" s="87">
        <v>27.66</v>
      </c>
      <c r="E83" s="40"/>
      <c r="F83" s="153">
        <v>1998</v>
      </c>
      <c r="G83" s="99">
        <v>19</v>
      </c>
      <c r="H83" s="83">
        <v>581.7</v>
      </c>
      <c r="I83" s="87">
        <v>30.6157894736842</v>
      </c>
      <c r="J83" s="40"/>
      <c r="K83" s="153">
        <v>1998</v>
      </c>
      <c r="L83" s="99">
        <v>6</v>
      </c>
      <c r="M83" s="83">
        <v>217.6</v>
      </c>
      <c r="N83" s="89">
        <v>36.2666666666667</v>
      </c>
      <c r="O83" t="s" s="125">
        <v>75</v>
      </c>
      <c r="P83" s="129">
        <f>AVERAGE(B82:B83)</f>
        <v>38.5</v>
      </c>
      <c r="Q83" s="97">
        <f>AVERAGE(D82:D83)</f>
        <v>27.7381081081081</v>
      </c>
      <c r="R83" t="s" s="128">
        <v>75</v>
      </c>
      <c r="S83" s="129">
        <f>AVERAGE(G82:G83)</f>
        <v>20.5</v>
      </c>
      <c r="T83" s="97">
        <f>AVERAGE(I82:I83)</f>
        <v>30.3056220095694</v>
      </c>
      <c r="U83" t="s" s="128">
        <v>75</v>
      </c>
      <c r="V83" s="129">
        <f>AVERAGE(L82:L83)</f>
        <v>5.5</v>
      </c>
      <c r="W83" s="97">
        <f>AVERAGE(N82:N83)</f>
        <v>35.7633333333334</v>
      </c>
    </row>
    <row r="84" ht="21.95" customHeight="1">
      <c r="A84" s="152">
        <v>1999</v>
      </c>
      <c r="B84" s="99">
        <v>41</v>
      </c>
      <c r="C84" s="83">
        <v>1071.8</v>
      </c>
      <c r="D84" s="87">
        <v>26.1414634146341</v>
      </c>
      <c r="E84" s="40"/>
      <c r="F84" s="153">
        <v>1999</v>
      </c>
      <c r="G84" s="99">
        <v>17</v>
      </c>
      <c r="H84" s="83">
        <v>481.5</v>
      </c>
      <c r="I84" s="87">
        <v>28.3235294117647</v>
      </c>
      <c r="J84" s="40"/>
      <c r="K84" s="153">
        <v>1999</v>
      </c>
      <c r="L84" s="99">
        <v>2</v>
      </c>
      <c r="M84" s="83">
        <v>67.8</v>
      </c>
      <c r="N84" s="89">
        <v>33.9</v>
      </c>
      <c r="O84" t="s" s="125">
        <v>74</v>
      </c>
      <c r="P84" s="129">
        <f>AVERAGE(B82:B84)</f>
        <v>39.3333333333333</v>
      </c>
      <c r="Q84" s="97">
        <f>AVERAGE(D82:D84)</f>
        <v>27.2058932102834</v>
      </c>
      <c r="R84" t="s" s="128">
        <v>74</v>
      </c>
      <c r="S84" s="129">
        <f>AVERAGE(G82:G84)</f>
        <v>19.3333333333333</v>
      </c>
      <c r="T84" s="97">
        <f>AVERAGE(I82:I84)</f>
        <v>29.6449244769678</v>
      </c>
      <c r="U84" t="s" s="128">
        <v>74</v>
      </c>
      <c r="V84" s="129">
        <f>AVERAGE(L82:L84)</f>
        <v>4.33333333333333</v>
      </c>
      <c r="W84" s="97">
        <f>AVERAGE(N82:N84)</f>
        <v>35.1422222222222</v>
      </c>
    </row>
    <row r="85" ht="21.95" customHeight="1">
      <c r="A85" s="152">
        <v>2000</v>
      </c>
      <c r="B85" s="99">
        <v>51</v>
      </c>
      <c r="C85" s="83">
        <v>1342.8</v>
      </c>
      <c r="D85" s="87">
        <v>26.3294117647059</v>
      </c>
      <c r="E85" s="40"/>
      <c r="F85" s="153">
        <v>2000</v>
      </c>
      <c r="G85" s="99">
        <v>23</v>
      </c>
      <c r="H85" s="83">
        <v>659.7</v>
      </c>
      <c r="I85" s="87">
        <v>28.6826086956522</v>
      </c>
      <c r="J85" s="40"/>
      <c r="K85" s="153">
        <v>2000</v>
      </c>
      <c r="L85" s="99">
        <v>5</v>
      </c>
      <c r="M85" s="83">
        <v>166.5</v>
      </c>
      <c r="N85" s="89">
        <v>33.3</v>
      </c>
      <c r="O85" t="s" s="125">
        <v>73</v>
      </c>
      <c r="P85" s="129">
        <f>AVERAGE(B82:B85)</f>
        <v>42.25</v>
      </c>
      <c r="Q85" s="97">
        <f>AVERAGE(D82:D85)</f>
        <v>26.9867728488891</v>
      </c>
      <c r="R85" t="s" s="128">
        <v>73</v>
      </c>
      <c r="S85" s="129">
        <f>AVERAGE(G82:G85)</f>
        <v>20.25</v>
      </c>
      <c r="T85" s="97">
        <f>AVERAGE(I82:I85)</f>
        <v>29.4043455316389</v>
      </c>
      <c r="U85" t="s" s="128">
        <v>73</v>
      </c>
      <c r="V85" s="129">
        <f>AVERAGE(L82:L85)</f>
        <v>4.5</v>
      </c>
      <c r="W85" s="97">
        <f>AVERAGE(N82:N85)</f>
        <v>34.6816666666667</v>
      </c>
    </row>
    <row r="86" ht="21.95" customHeight="1">
      <c r="A86" s="152">
        <v>2001</v>
      </c>
      <c r="B86" s="99">
        <v>44</v>
      </c>
      <c r="C86" s="83">
        <v>1178.2</v>
      </c>
      <c r="D86" s="87">
        <v>26.7772727272727</v>
      </c>
      <c r="E86" s="40"/>
      <c r="F86" s="153">
        <v>2001</v>
      </c>
      <c r="G86" s="99">
        <v>20</v>
      </c>
      <c r="H86" s="83">
        <v>589.8</v>
      </c>
      <c r="I86" s="87">
        <v>29.49</v>
      </c>
      <c r="J86" s="40"/>
      <c r="K86" s="153">
        <v>2001</v>
      </c>
      <c r="L86" s="99">
        <v>4</v>
      </c>
      <c r="M86" s="83">
        <v>135.8</v>
      </c>
      <c r="N86" s="89">
        <v>33.95</v>
      </c>
      <c r="O86" t="s" s="125">
        <v>72</v>
      </c>
      <c r="P86" s="129">
        <f>AVERAGE(B82:B86)</f>
        <v>42.6</v>
      </c>
      <c r="Q86" s="97">
        <f>AVERAGE(D82:D86)</f>
        <v>26.9448728245658</v>
      </c>
      <c r="R86" t="s" s="128">
        <v>72</v>
      </c>
      <c r="S86" s="129">
        <f>AVERAGE(G82:G86)</f>
        <v>20.2</v>
      </c>
      <c r="T86" s="97">
        <f>AVERAGE(I82:I86)</f>
        <v>29.4214764253111</v>
      </c>
      <c r="U86" t="s" s="128">
        <v>72</v>
      </c>
      <c r="V86" s="129">
        <f>AVERAGE(L82:L86)</f>
        <v>4.4</v>
      </c>
      <c r="W86" s="97">
        <f>AVERAGE(N82:N86)</f>
        <v>34.5353333333333</v>
      </c>
    </row>
    <row r="87" ht="21.95" customHeight="1">
      <c r="A87" s="152">
        <v>2002</v>
      </c>
      <c r="B87" s="99">
        <v>39</v>
      </c>
      <c r="C87" s="83">
        <v>1029</v>
      </c>
      <c r="D87" s="87">
        <v>26.3846153846154</v>
      </c>
      <c r="E87" s="40"/>
      <c r="F87" s="153">
        <v>2002</v>
      </c>
      <c r="G87" s="99">
        <v>20</v>
      </c>
      <c r="H87" s="83">
        <v>557.3</v>
      </c>
      <c r="I87" s="87">
        <v>27.865</v>
      </c>
      <c r="J87" s="40"/>
      <c r="K87" s="153">
        <v>2002</v>
      </c>
      <c r="L87" s="99">
        <v>1</v>
      </c>
      <c r="M87" s="83">
        <v>32.5</v>
      </c>
      <c r="N87" s="89">
        <v>32.5</v>
      </c>
      <c r="O87" t="s" s="125">
        <v>71</v>
      </c>
      <c r="P87" s="129">
        <f>AVERAGE(B82:B87)</f>
        <v>42</v>
      </c>
      <c r="Q87" s="97">
        <f>AVERAGE(D82:D87)</f>
        <v>26.8514965845741</v>
      </c>
      <c r="R87" t="s" s="128">
        <v>71</v>
      </c>
      <c r="S87" s="129">
        <f>AVERAGE(G82:G87)</f>
        <v>20.1666666666667</v>
      </c>
      <c r="T87" s="97">
        <f>AVERAGE(I82:I87)</f>
        <v>29.1620636877593</v>
      </c>
      <c r="U87" t="s" s="128">
        <v>71</v>
      </c>
      <c r="V87" s="129">
        <f>AVERAGE(L82:L87)</f>
        <v>3.83333333333333</v>
      </c>
      <c r="W87" s="97">
        <f>AVERAGE(N82:N87)</f>
        <v>34.1961111111111</v>
      </c>
    </row>
    <row r="88" ht="21.95" customHeight="1">
      <c r="A88" s="152">
        <v>2003</v>
      </c>
      <c r="B88" s="99">
        <v>41</v>
      </c>
      <c r="C88" s="83">
        <v>1163.8</v>
      </c>
      <c r="D88" s="87">
        <v>28.3853658536585</v>
      </c>
      <c r="E88" s="40"/>
      <c r="F88" s="153">
        <v>2003</v>
      </c>
      <c r="G88" s="99">
        <v>27</v>
      </c>
      <c r="H88" s="83">
        <v>817.9</v>
      </c>
      <c r="I88" s="87">
        <v>30.2925925925926</v>
      </c>
      <c r="J88" s="40"/>
      <c r="K88" s="153">
        <v>2003</v>
      </c>
      <c r="L88" s="99">
        <v>9</v>
      </c>
      <c r="M88" s="83">
        <v>307.9</v>
      </c>
      <c r="N88" s="89">
        <v>34.2111111111111</v>
      </c>
      <c r="O88" t="s" s="125">
        <v>70</v>
      </c>
      <c r="P88" s="129">
        <f>AVERAGE(B82:B88)</f>
        <v>41.8571428571429</v>
      </c>
      <c r="Q88" s="97">
        <f>AVERAGE(D82:D88)</f>
        <v>27.0706207658718</v>
      </c>
      <c r="R88" t="s" s="128">
        <v>70</v>
      </c>
      <c r="S88" s="129">
        <f>AVERAGE(G82:G88)</f>
        <v>21.1428571428571</v>
      </c>
      <c r="T88" s="97">
        <f>AVERAGE(I82:I88)</f>
        <v>29.3235678170212</v>
      </c>
      <c r="U88" t="s" s="128">
        <v>70</v>
      </c>
      <c r="V88" s="129">
        <f>AVERAGE(L82:L88)</f>
        <v>4.57142857142857</v>
      </c>
      <c r="W88" s="97">
        <f>AVERAGE(N82:N88)</f>
        <v>34.198253968254</v>
      </c>
    </row>
    <row r="89" ht="21.95" customHeight="1">
      <c r="A89" s="152">
        <v>2004</v>
      </c>
      <c r="B89" s="99">
        <v>35</v>
      </c>
      <c r="C89" s="83">
        <v>928</v>
      </c>
      <c r="D89" s="87">
        <v>26.5142857142857</v>
      </c>
      <c r="E89" s="40"/>
      <c r="F89" s="153">
        <v>2004</v>
      </c>
      <c r="G89" s="99">
        <v>11</v>
      </c>
      <c r="H89" s="83">
        <v>330</v>
      </c>
      <c r="I89" s="87">
        <v>30</v>
      </c>
      <c r="J89" s="40"/>
      <c r="K89" s="153">
        <v>2004</v>
      </c>
      <c r="L89" s="99">
        <v>4</v>
      </c>
      <c r="M89" s="83">
        <v>129.6</v>
      </c>
      <c r="N89" s="89">
        <v>32.4</v>
      </c>
      <c r="O89" t="s" s="125">
        <v>69</v>
      </c>
      <c r="P89" s="129">
        <f>AVERAGE(B82:B89)</f>
        <v>41</v>
      </c>
      <c r="Q89" s="97">
        <f>AVERAGE(D82:D89)</f>
        <v>27.0010788844236</v>
      </c>
      <c r="R89" t="s" s="128">
        <v>69</v>
      </c>
      <c r="S89" s="129">
        <f>AVERAGE(G82:G89)</f>
        <v>19.875</v>
      </c>
      <c r="T89" s="97">
        <f>AVERAGE(I82:I89)</f>
        <v>29.4081218398935</v>
      </c>
      <c r="U89" t="s" s="128">
        <v>69</v>
      </c>
      <c r="V89" s="129">
        <f>AVERAGE(L82:L89)</f>
        <v>4.5</v>
      </c>
      <c r="W89" s="97">
        <f>AVERAGE(N82:N89)</f>
        <v>33.9734722222222</v>
      </c>
    </row>
    <row r="90" ht="21.95" customHeight="1">
      <c r="A90" s="152">
        <v>2005</v>
      </c>
      <c r="B90" s="99">
        <v>41</v>
      </c>
      <c r="C90" s="83">
        <v>1093.7</v>
      </c>
      <c r="D90" s="87">
        <v>26.6756097560976</v>
      </c>
      <c r="E90" s="40"/>
      <c r="F90" s="153">
        <v>2005</v>
      </c>
      <c r="G90" s="99">
        <v>20</v>
      </c>
      <c r="H90" s="83">
        <v>577</v>
      </c>
      <c r="I90" s="87">
        <v>28.85</v>
      </c>
      <c r="J90" s="40"/>
      <c r="K90" s="153">
        <v>2005</v>
      </c>
      <c r="L90" s="99">
        <v>2</v>
      </c>
      <c r="M90" s="83">
        <v>69</v>
      </c>
      <c r="N90" s="89">
        <v>34.5</v>
      </c>
      <c r="O90" t="s" s="125">
        <v>68</v>
      </c>
      <c r="P90" s="129">
        <f>AVERAGE(B82:B90)</f>
        <v>41</v>
      </c>
      <c r="Q90" s="97">
        <f>AVERAGE(D82:D90)</f>
        <v>26.9649156479429</v>
      </c>
      <c r="R90" t="s" s="128">
        <v>68</v>
      </c>
      <c r="S90" s="129">
        <f>AVERAGE(G82:G90)</f>
        <v>19.8888888888889</v>
      </c>
      <c r="T90" s="97">
        <f>AVERAGE(I82:I90)</f>
        <v>29.3461083021276</v>
      </c>
      <c r="U90" t="s" s="128">
        <v>68</v>
      </c>
      <c r="V90" s="129">
        <f>AVERAGE(L82:L90)</f>
        <v>4.22222222222222</v>
      </c>
      <c r="W90" s="97">
        <f>AVERAGE(N82:N90)</f>
        <v>34.031975308642</v>
      </c>
    </row>
    <row r="91" ht="21.95" customHeight="1">
      <c r="A91" s="152">
        <v>2006</v>
      </c>
      <c r="B91" s="99">
        <v>36</v>
      </c>
      <c r="C91" s="83">
        <v>992.6</v>
      </c>
      <c r="D91" s="87">
        <v>27.5722222222222</v>
      </c>
      <c r="E91" s="40"/>
      <c r="F91" s="153">
        <v>2006</v>
      </c>
      <c r="G91" s="99">
        <v>20</v>
      </c>
      <c r="H91" s="83">
        <v>600.1</v>
      </c>
      <c r="I91" s="87">
        <v>30.005</v>
      </c>
      <c r="J91" s="40"/>
      <c r="K91" s="153">
        <v>2006</v>
      </c>
      <c r="L91" s="99">
        <v>6</v>
      </c>
      <c r="M91" s="83">
        <v>204</v>
      </c>
      <c r="N91" s="89">
        <v>34</v>
      </c>
      <c r="O91" t="s" s="125">
        <v>67</v>
      </c>
      <c r="P91" s="129">
        <f>AVERAGE(B82:B91)</f>
        <v>40.5</v>
      </c>
      <c r="Q91" s="97">
        <f>AVERAGE(D82:D91)</f>
        <v>27.0256463053708</v>
      </c>
      <c r="R91" t="s" s="128">
        <v>67</v>
      </c>
      <c r="S91" s="129">
        <f>AVERAGE(G82:G91)</f>
        <v>19.9</v>
      </c>
      <c r="T91" s="97">
        <f>AVERAGE(I82:I91)</f>
        <v>29.4119974719148</v>
      </c>
      <c r="U91" t="s" s="128">
        <v>67</v>
      </c>
      <c r="V91" s="129">
        <f>AVERAGE(L82:L91)</f>
        <v>4.4</v>
      </c>
      <c r="W91" s="97">
        <f>AVERAGE(N82:N91)</f>
        <v>34.0287777777778</v>
      </c>
    </row>
    <row r="92" ht="21.95" customHeight="1">
      <c r="A92" s="152">
        <v>2007</v>
      </c>
      <c r="B92" s="213">
        <v>48</v>
      </c>
      <c r="C92" s="214">
        <v>1308.8</v>
      </c>
      <c r="D92" s="215">
        <v>27.2666666666667</v>
      </c>
      <c r="E92" s="40"/>
      <c r="F92" s="153">
        <v>2007</v>
      </c>
      <c r="G92" s="213">
        <v>24</v>
      </c>
      <c r="H92" s="214">
        <v>712.4</v>
      </c>
      <c r="I92" s="215">
        <v>29.6833333333333</v>
      </c>
      <c r="J92" s="40"/>
      <c r="K92" s="153">
        <v>2007</v>
      </c>
      <c r="L92" s="213">
        <v>6</v>
      </c>
      <c r="M92" s="214">
        <v>199.2</v>
      </c>
      <c r="N92" s="216">
        <v>33.2</v>
      </c>
      <c r="O92" t="s" s="125">
        <v>66</v>
      </c>
      <c r="P92" s="129">
        <f>AVERAGE(B82:B92)</f>
        <v>41.1818181818182</v>
      </c>
      <c r="Q92" s="97">
        <f>AVERAGE(D82:D92)</f>
        <v>27.0475572473068</v>
      </c>
      <c r="R92" t="s" s="128">
        <v>66</v>
      </c>
      <c r="S92" s="129">
        <f>AVERAGE(G82:G92)</f>
        <v>20.2727272727273</v>
      </c>
      <c r="T92" s="97">
        <f>AVERAGE(I82:I92)</f>
        <v>29.4366643684074</v>
      </c>
      <c r="U92" t="s" s="128">
        <v>66</v>
      </c>
      <c r="V92" s="129">
        <f>AVERAGE(L82:L92)</f>
        <v>4.54545454545455</v>
      </c>
      <c r="W92" s="97">
        <f>AVERAGE(N82:N92)</f>
        <v>33.9534343434343</v>
      </c>
    </row>
    <row r="93" ht="21.95" customHeight="1">
      <c r="A93" s="152">
        <v>2008</v>
      </c>
      <c r="B93" s="99">
        <v>41</v>
      </c>
      <c r="C93" s="83">
        <v>1134.9</v>
      </c>
      <c r="D93" s="87">
        <v>27.680487804878</v>
      </c>
      <c r="E93" s="40"/>
      <c r="F93" s="153">
        <v>2008</v>
      </c>
      <c r="G93" s="99">
        <v>22</v>
      </c>
      <c r="H93" s="83">
        <v>660.7</v>
      </c>
      <c r="I93" s="87">
        <v>30.0318181818182</v>
      </c>
      <c r="J93" s="40"/>
      <c r="K93" s="153">
        <v>2008</v>
      </c>
      <c r="L93" s="99">
        <v>5</v>
      </c>
      <c r="M93" s="83">
        <v>175.7</v>
      </c>
      <c r="N93" s="89">
        <v>35.14</v>
      </c>
      <c r="O93" t="s" s="125">
        <v>65</v>
      </c>
      <c r="P93" s="129">
        <f>AVERAGE(B82:B93)</f>
        <v>41.1666666666667</v>
      </c>
      <c r="Q93" s="97">
        <f>AVERAGE(D82:D93)</f>
        <v>27.1003014604378</v>
      </c>
      <c r="R93" t="s" s="128">
        <v>65</v>
      </c>
      <c r="S93" s="129">
        <f>AVERAGE(G82:G93)</f>
        <v>20.4166666666667</v>
      </c>
      <c r="T93" s="97">
        <f>AVERAGE(I82:I93)</f>
        <v>29.486260519525</v>
      </c>
      <c r="U93" t="s" s="128">
        <v>65</v>
      </c>
      <c r="V93" s="129">
        <f>AVERAGE(L82:L93)</f>
        <v>4.58333333333333</v>
      </c>
      <c r="W93" s="97">
        <f>AVERAGE(N82:N93)</f>
        <v>34.0523148148148</v>
      </c>
    </row>
    <row r="94" ht="21.95" customHeight="1">
      <c r="A94" s="152">
        <v>2009</v>
      </c>
      <c r="B94" s="99">
        <v>46</v>
      </c>
      <c r="C94" s="83">
        <v>1235.2</v>
      </c>
      <c r="D94" s="87">
        <v>26.8521739130435</v>
      </c>
      <c r="E94" s="40"/>
      <c r="F94" s="153">
        <v>2009</v>
      </c>
      <c r="G94" s="99">
        <v>18</v>
      </c>
      <c r="H94" s="83">
        <v>540.9</v>
      </c>
      <c r="I94" s="87">
        <v>30.05</v>
      </c>
      <c r="J94" s="40"/>
      <c r="K94" s="153">
        <v>2009</v>
      </c>
      <c r="L94" s="99">
        <v>5</v>
      </c>
      <c r="M94" s="83">
        <v>170</v>
      </c>
      <c r="N94" s="89">
        <v>34</v>
      </c>
      <c r="O94" t="s" s="125">
        <v>64</v>
      </c>
      <c r="P94" s="129">
        <f>AVERAGE(B82:B94)</f>
        <v>41.5384615384615</v>
      </c>
      <c r="Q94" s="97">
        <f>AVERAGE(D82:D94)</f>
        <v>27.0812147260228</v>
      </c>
      <c r="R94" t="s" s="128">
        <v>64</v>
      </c>
      <c r="S94" s="129">
        <f>AVERAGE(G82:G94)</f>
        <v>20.2307692307692</v>
      </c>
      <c r="T94" s="97">
        <f>AVERAGE(I82:I94)</f>
        <v>29.5296250949461</v>
      </c>
      <c r="U94" t="s" s="128">
        <v>64</v>
      </c>
      <c r="V94" s="129">
        <f>AVERAGE(L82:L94)</f>
        <v>4.61538461538462</v>
      </c>
      <c r="W94" s="97">
        <f>AVERAGE(N82:N94)</f>
        <v>34.0482905982906</v>
      </c>
    </row>
    <row r="95" ht="21.95" customHeight="1">
      <c r="A95" s="152">
        <v>2010</v>
      </c>
      <c r="B95" s="99">
        <v>43</v>
      </c>
      <c r="C95" s="83">
        <v>1173.8</v>
      </c>
      <c r="D95" s="87">
        <v>27.2976744186047</v>
      </c>
      <c r="E95" s="40"/>
      <c r="F95" s="153">
        <v>2010</v>
      </c>
      <c r="G95" s="99">
        <v>23</v>
      </c>
      <c r="H95" s="83">
        <v>673.6</v>
      </c>
      <c r="I95" s="87">
        <v>29.2869565217391</v>
      </c>
      <c r="J95" s="40"/>
      <c r="K95" s="153">
        <v>2010</v>
      </c>
      <c r="L95" s="99">
        <v>5</v>
      </c>
      <c r="M95" s="83">
        <v>171.1</v>
      </c>
      <c r="N95" s="89">
        <v>34.22</v>
      </c>
      <c r="O95" t="s" s="125">
        <v>63</v>
      </c>
      <c r="P95" s="129">
        <f>AVERAGE(B82:B95)</f>
        <v>41.6428571428571</v>
      </c>
      <c r="Q95" s="97">
        <f>AVERAGE(D82:D95)</f>
        <v>27.0966761326358</v>
      </c>
      <c r="R95" t="s" s="128">
        <v>63</v>
      </c>
      <c r="S95" s="129">
        <f>AVERAGE(G82:G95)</f>
        <v>20.4285714285714</v>
      </c>
      <c r="T95" s="97">
        <f>AVERAGE(I82:I95)</f>
        <v>29.5122916254313</v>
      </c>
      <c r="U95" t="s" s="128">
        <v>63</v>
      </c>
      <c r="V95" s="129">
        <f>AVERAGE(L82:L95)</f>
        <v>4.64285714285714</v>
      </c>
      <c r="W95" s="97">
        <f>AVERAGE(N82:N95)</f>
        <v>34.0605555555556</v>
      </c>
    </row>
    <row r="96" ht="21.95" customHeight="1">
      <c r="A96" s="152">
        <v>2011</v>
      </c>
      <c r="B96" s="99">
        <v>36</v>
      </c>
      <c r="C96" s="83">
        <v>942</v>
      </c>
      <c r="D96" s="87">
        <v>26.1666666666667</v>
      </c>
      <c r="E96" s="40"/>
      <c r="F96" s="153">
        <v>2011</v>
      </c>
      <c r="G96" s="99">
        <v>13</v>
      </c>
      <c r="H96" s="83">
        <v>375.7</v>
      </c>
      <c r="I96" s="87">
        <v>28.9</v>
      </c>
      <c r="J96" s="40"/>
      <c r="K96" s="153">
        <v>2011</v>
      </c>
      <c r="L96" s="99">
        <v>1</v>
      </c>
      <c r="M96" s="83">
        <v>33.6</v>
      </c>
      <c r="N96" s="89">
        <v>33.6</v>
      </c>
      <c r="O96" t="s" s="125">
        <v>62</v>
      </c>
      <c r="P96" s="129">
        <f>AVERAGE(B82:B96)</f>
        <v>41.2666666666667</v>
      </c>
      <c r="Q96" s="97">
        <f>AVERAGE(D82:D96)</f>
        <v>27.0346755015712</v>
      </c>
      <c r="R96" t="s" s="128">
        <v>62</v>
      </c>
      <c r="S96" s="129">
        <f>AVERAGE(G82:G96)</f>
        <v>19.9333333333333</v>
      </c>
      <c r="T96" s="97">
        <f>AVERAGE(I82:I96)</f>
        <v>29.4714721837359</v>
      </c>
      <c r="U96" t="s" s="128">
        <v>62</v>
      </c>
      <c r="V96" s="129">
        <f>AVERAGE(L82:L96)</f>
        <v>4.4</v>
      </c>
      <c r="W96" s="97">
        <f>AVERAGE(N82:N96)</f>
        <v>34.0298518518519</v>
      </c>
    </row>
    <row r="97" ht="21.95" customHeight="1">
      <c r="A97" s="152">
        <v>2012</v>
      </c>
      <c r="B97" s="99">
        <v>51</v>
      </c>
      <c r="C97" s="83">
        <v>1408.2</v>
      </c>
      <c r="D97" s="87">
        <v>27.6117647058824</v>
      </c>
      <c r="E97" s="40"/>
      <c r="F97" s="153">
        <v>2012</v>
      </c>
      <c r="G97" s="99">
        <v>30</v>
      </c>
      <c r="H97" s="83">
        <v>891.3</v>
      </c>
      <c r="I97" s="87">
        <v>29.71</v>
      </c>
      <c r="J97" s="40"/>
      <c r="K97" s="153">
        <v>2012</v>
      </c>
      <c r="L97" s="99">
        <v>9</v>
      </c>
      <c r="M97" s="83">
        <v>305.7</v>
      </c>
      <c r="N97" s="89">
        <v>33.9666666666667</v>
      </c>
      <c r="O97" t="s" s="125">
        <v>61</v>
      </c>
      <c r="P97" s="129">
        <f>AVERAGE(B82:B97)</f>
        <v>41.875</v>
      </c>
      <c r="Q97" s="97">
        <f>AVERAGE(D82:D97)</f>
        <v>27.0707435768406</v>
      </c>
      <c r="R97" t="s" s="128">
        <v>61</v>
      </c>
      <c r="S97" s="129">
        <f>AVERAGE(G82:G97)</f>
        <v>20.5625</v>
      </c>
      <c r="T97" s="97">
        <f>AVERAGE(I82:I97)</f>
        <v>29.4863801722524</v>
      </c>
      <c r="U97" t="s" s="128">
        <v>61</v>
      </c>
      <c r="V97" s="129">
        <f>AVERAGE(L82:L97)</f>
        <v>4.6875</v>
      </c>
      <c r="W97" s="97">
        <f>AVERAGE(N82:N97)</f>
        <v>34.0259027777778</v>
      </c>
    </row>
    <row r="98" ht="21.95" customHeight="1">
      <c r="A98" s="152">
        <v>2013</v>
      </c>
      <c r="B98" s="99">
        <v>47</v>
      </c>
      <c r="C98" s="83">
        <v>1321.1</v>
      </c>
      <c r="D98" s="87">
        <v>28.1085106382979</v>
      </c>
      <c r="E98" s="40"/>
      <c r="F98" s="153">
        <v>2013</v>
      </c>
      <c r="G98" s="99">
        <v>30</v>
      </c>
      <c r="H98" s="83">
        <v>901</v>
      </c>
      <c r="I98" s="87">
        <v>30.0333333333333</v>
      </c>
      <c r="J98" s="40"/>
      <c r="K98" s="153">
        <v>2013</v>
      </c>
      <c r="L98" s="99">
        <v>8</v>
      </c>
      <c r="M98" s="83">
        <v>283.6</v>
      </c>
      <c r="N98" s="89">
        <v>35.45</v>
      </c>
      <c r="O98" t="s" s="125">
        <v>60</v>
      </c>
      <c r="P98" s="129">
        <f>AVERAGE(B82:B98)</f>
        <v>42.1764705882353</v>
      </c>
      <c r="Q98" s="97">
        <f>AVERAGE(D82:D98)</f>
        <v>27.1317886981028</v>
      </c>
      <c r="R98" t="s" s="128">
        <v>60</v>
      </c>
      <c r="S98" s="129">
        <f>AVERAGE(G82:G98)</f>
        <v>21.1176470588235</v>
      </c>
      <c r="T98" s="97">
        <f>AVERAGE(I82:I98)</f>
        <v>29.5185538876101</v>
      </c>
      <c r="U98" t="s" s="128">
        <v>60</v>
      </c>
      <c r="V98" s="129">
        <f>AVERAGE(L82:L98)</f>
        <v>4.88235294117647</v>
      </c>
      <c r="W98" s="97">
        <f>AVERAGE(N82:N98)</f>
        <v>34.1096732026144</v>
      </c>
    </row>
    <row r="99" ht="21.95" customHeight="1">
      <c r="A99" s="152">
        <v>2014</v>
      </c>
      <c r="B99" s="99">
        <v>50</v>
      </c>
      <c r="C99" s="83">
        <v>1361.7</v>
      </c>
      <c r="D99" s="87">
        <v>27.234</v>
      </c>
      <c r="E99" s="40"/>
      <c r="F99" s="153">
        <v>2014</v>
      </c>
      <c r="G99" s="99">
        <v>26</v>
      </c>
      <c r="H99" s="83">
        <v>770.5</v>
      </c>
      <c r="I99" s="87">
        <v>29.6346153846154</v>
      </c>
      <c r="J99" s="40"/>
      <c r="K99" s="153">
        <v>2014</v>
      </c>
      <c r="L99" s="99">
        <v>5</v>
      </c>
      <c r="M99" s="83">
        <v>173.7</v>
      </c>
      <c r="N99" s="89">
        <v>34.74</v>
      </c>
      <c r="O99" t="s" s="125">
        <v>59</v>
      </c>
      <c r="P99" s="129">
        <f>AVERAGE(B82:B99)</f>
        <v>42.6111111111111</v>
      </c>
      <c r="Q99" s="97">
        <f>AVERAGE(D82:D99)</f>
        <v>27.1374671037638</v>
      </c>
      <c r="R99" t="s" s="128">
        <v>59</v>
      </c>
      <c r="S99" s="129">
        <f>AVERAGE(G82:G99)</f>
        <v>21.3888888888889</v>
      </c>
      <c r="T99" s="97">
        <f>AVERAGE(I82:I99)</f>
        <v>29.5250017485549</v>
      </c>
      <c r="U99" t="s" s="128">
        <v>59</v>
      </c>
      <c r="V99" s="129">
        <f>AVERAGE(L82:L99)</f>
        <v>4.88888888888889</v>
      </c>
      <c r="W99" s="97">
        <f>AVERAGE(N82:N99)</f>
        <v>34.1446913580247</v>
      </c>
    </row>
    <row r="100" ht="21.95" customHeight="1">
      <c r="A100" s="152">
        <v>2015</v>
      </c>
      <c r="B100" s="99">
        <v>49</v>
      </c>
      <c r="C100" s="83">
        <v>1327.8</v>
      </c>
      <c r="D100" s="87">
        <v>27.0979591836735</v>
      </c>
      <c r="E100" s="40"/>
      <c r="F100" s="153">
        <v>2015</v>
      </c>
      <c r="G100" s="99">
        <v>27</v>
      </c>
      <c r="H100" s="83">
        <v>784.9</v>
      </c>
      <c r="I100" s="87">
        <v>29.0703703703704</v>
      </c>
      <c r="J100" s="40"/>
      <c r="K100" s="153">
        <v>2015</v>
      </c>
      <c r="L100" s="99">
        <v>6</v>
      </c>
      <c r="M100" s="83">
        <v>201.4</v>
      </c>
      <c r="N100" s="89">
        <v>33.5666666666667</v>
      </c>
      <c r="O100" t="s" s="125">
        <v>58</v>
      </c>
      <c r="P100" s="129">
        <f>AVERAGE(B82:B100)</f>
        <v>42.9473684210526</v>
      </c>
      <c r="Q100" s="97">
        <f>AVERAGE(D82:D100)</f>
        <v>27.1353877395485</v>
      </c>
      <c r="R100" t="s" s="128">
        <v>58</v>
      </c>
      <c r="S100" s="129">
        <f>AVERAGE(G82:G100)</f>
        <v>21.6842105263158</v>
      </c>
      <c r="T100" s="97">
        <f>AVERAGE(I82:I100)</f>
        <v>29.501073781282</v>
      </c>
      <c r="U100" t="s" s="128">
        <v>58</v>
      </c>
      <c r="V100" s="129">
        <f>AVERAGE(L82:L100)</f>
        <v>4.94736842105263</v>
      </c>
      <c r="W100" s="97">
        <f>AVERAGE(N82:N100)</f>
        <v>34.114269005848</v>
      </c>
    </row>
    <row r="101" ht="21.95" customHeight="1">
      <c r="A101" s="152">
        <v>2016</v>
      </c>
      <c r="B101" s="99">
        <v>58</v>
      </c>
      <c r="C101" s="83">
        <v>1519.3</v>
      </c>
      <c r="D101" s="87">
        <v>26.1948275862069</v>
      </c>
      <c r="E101" s="40"/>
      <c r="F101" s="153">
        <v>2016</v>
      </c>
      <c r="G101" s="99">
        <v>23</v>
      </c>
      <c r="H101" s="83">
        <v>658.5</v>
      </c>
      <c r="I101" s="87">
        <v>28.6304347826087</v>
      </c>
      <c r="J101" s="40"/>
      <c r="K101" s="153">
        <v>2016</v>
      </c>
      <c r="L101" s="99">
        <v>4</v>
      </c>
      <c r="M101" s="83">
        <v>130.7</v>
      </c>
      <c r="N101" s="89">
        <v>32.675</v>
      </c>
      <c r="O101" t="s" s="125">
        <v>57</v>
      </c>
      <c r="P101" s="129">
        <f>AVERAGE(B82:B101)</f>
        <v>43.7</v>
      </c>
      <c r="Q101" s="97">
        <f>AVERAGE(D82:D101)</f>
        <v>27.0883597318814</v>
      </c>
      <c r="R101" t="s" s="128">
        <v>57</v>
      </c>
      <c r="S101" s="129">
        <f>AVERAGE(G82:G101)</f>
        <v>21.75</v>
      </c>
      <c r="T101" s="97">
        <f>AVERAGE(I82:I101)</f>
        <v>29.4575418313483</v>
      </c>
      <c r="U101" t="s" s="128">
        <v>57</v>
      </c>
      <c r="V101" s="129">
        <f>AVERAGE(L82:L101)</f>
        <v>4.9</v>
      </c>
      <c r="W101" s="97">
        <f>AVERAGE(N82:N101)</f>
        <v>34.0423055555556</v>
      </c>
    </row>
    <row r="102" ht="21.95" customHeight="1">
      <c r="A102" s="152">
        <v>2017</v>
      </c>
      <c r="B102" s="99">
        <v>77</v>
      </c>
      <c r="C102" s="83">
        <v>2033.2</v>
      </c>
      <c r="D102" s="87">
        <v>26.4051948051948</v>
      </c>
      <c r="E102" s="40"/>
      <c r="F102" s="153">
        <v>2017</v>
      </c>
      <c r="G102" s="99">
        <v>34</v>
      </c>
      <c r="H102" s="83">
        <v>982.4</v>
      </c>
      <c r="I102" s="87">
        <v>28.8941176470588</v>
      </c>
      <c r="J102" s="40"/>
      <c r="K102" s="153">
        <v>2017</v>
      </c>
      <c r="L102" s="99">
        <v>8</v>
      </c>
      <c r="M102" s="83">
        <v>255.7</v>
      </c>
      <c r="N102" s="89">
        <v>31.9625</v>
      </c>
      <c r="O102" s="96"/>
      <c r="P102" s="83"/>
      <c r="Q102" s="83"/>
      <c r="R102" s="84"/>
      <c r="S102" s="83"/>
      <c r="T102" s="83"/>
      <c r="U102" s="84"/>
      <c r="V102" s="83"/>
      <c r="W102" s="97"/>
    </row>
    <row r="103" ht="21.95" customHeight="1">
      <c r="A103" s="152">
        <v>2018</v>
      </c>
      <c r="B103" s="99">
        <v>48</v>
      </c>
      <c r="C103" s="83">
        <v>1290.3</v>
      </c>
      <c r="D103" s="87">
        <v>26.88125</v>
      </c>
      <c r="E103" s="40"/>
      <c r="F103" s="153">
        <v>2018</v>
      </c>
      <c r="G103" s="99">
        <v>26</v>
      </c>
      <c r="H103" s="83">
        <v>751.5</v>
      </c>
      <c r="I103" s="87">
        <v>28.9038461538462</v>
      </c>
      <c r="J103" s="40"/>
      <c r="K103" s="153">
        <v>2018</v>
      </c>
      <c r="L103" s="99">
        <v>3</v>
      </c>
      <c r="M103" s="83">
        <v>104.4</v>
      </c>
      <c r="N103" s="89">
        <v>34.8</v>
      </c>
      <c r="O103" s="96"/>
      <c r="P103" s="83"/>
      <c r="Q103" s="83"/>
      <c r="R103" s="84"/>
      <c r="S103" s="83"/>
      <c r="T103" s="83"/>
      <c r="U103" s="84"/>
      <c r="V103" s="83"/>
      <c r="W103" s="97"/>
    </row>
    <row r="104" ht="21.95" customHeight="1">
      <c r="A104" s="152">
        <v>2019</v>
      </c>
      <c r="B104" s="99">
        <v>61</v>
      </c>
      <c r="C104" s="83">
        <v>1699.9</v>
      </c>
      <c r="D104" s="87">
        <v>27.8672131147541</v>
      </c>
      <c r="E104" s="40"/>
      <c r="F104" s="153">
        <v>2019</v>
      </c>
      <c r="G104" s="99">
        <v>34</v>
      </c>
      <c r="H104" s="83">
        <v>1028.9</v>
      </c>
      <c r="I104" s="87">
        <v>30.2617647058824</v>
      </c>
      <c r="J104" s="40"/>
      <c r="K104" s="153">
        <v>2019</v>
      </c>
      <c r="L104" s="99">
        <v>10</v>
      </c>
      <c r="M104" s="83">
        <v>353.6</v>
      </c>
      <c r="N104" s="89">
        <v>35.36</v>
      </c>
      <c r="O104" s="96"/>
      <c r="P104" s="83"/>
      <c r="Q104" s="83"/>
      <c r="R104" s="84"/>
      <c r="S104" s="83"/>
      <c r="T104" s="83"/>
      <c r="U104" s="84"/>
      <c r="V104" s="83"/>
      <c r="W104" s="97"/>
    </row>
    <row r="105" ht="21.95" customHeight="1">
      <c r="A105" s="152">
        <v>2020</v>
      </c>
      <c r="B105" s="99">
        <v>36</v>
      </c>
      <c r="C105" s="83">
        <v>1019.6</v>
      </c>
      <c r="D105" s="87">
        <v>28.3222222222222</v>
      </c>
      <c r="E105" s="40"/>
      <c r="F105" s="153">
        <v>2020</v>
      </c>
      <c r="G105" s="99">
        <v>24</v>
      </c>
      <c r="H105" s="83">
        <v>719.2</v>
      </c>
      <c r="I105" s="87">
        <v>29.9666666666667</v>
      </c>
      <c r="J105" s="40"/>
      <c r="K105" s="153">
        <v>2020</v>
      </c>
      <c r="L105" s="99">
        <v>4</v>
      </c>
      <c r="M105" s="83">
        <v>142.8</v>
      </c>
      <c r="N105" s="89">
        <v>35.7</v>
      </c>
      <c r="O105" s="96"/>
      <c r="P105" s="83"/>
      <c r="Q105" s="83"/>
      <c r="R105" s="84"/>
      <c r="S105" s="83"/>
      <c r="T105" s="83"/>
      <c r="U105" s="84"/>
      <c r="V105" s="83"/>
      <c r="W105" s="97"/>
    </row>
    <row r="106" ht="21.95" customHeight="1">
      <c r="A106" s="152">
        <v>2021</v>
      </c>
      <c r="B106" s="99">
        <v>41</v>
      </c>
      <c r="C106" s="83">
        <v>1093.8</v>
      </c>
      <c r="D106" s="87">
        <v>26.6780487804878</v>
      </c>
      <c r="E106" s="40"/>
      <c r="F106" s="153">
        <v>2021</v>
      </c>
      <c r="G106" s="99">
        <v>15</v>
      </c>
      <c r="H106" s="83">
        <v>453</v>
      </c>
      <c r="I106" s="87">
        <v>30.2</v>
      </c>
      <c r="J106" s="40"/>
      <c r="K106" s="153">
        <v>2021</v>
      </c>
      <c r="L106" s="99">
        <v>5</v>
      </c>
      <c r="M106" s="83">
        <v>170</v>
      </c>
      <c r="N106" s="89">
        <v>34</v>
      </c>
      <c r="O106" s="96"/>
      <c r="P106" s="83"/>
      <c r="Q106" s="83"/>
      <c r="R106" s="84"/>
      <c r="S106" s="83"/>
      <c r="T106" s="83"/>
      <c r="U106" s="84"/>
      <c r="V106" s="83"/>
      <c r="W106" s="97"/>
    </row>
    <row r="107" ht="21.95" customHeight="1">
      <c r="A107" s="152">
        <v>2022</v>
      </c>
      <c r="B107" s="99">
        <v>41</v>
      </c>
      <c r="C107" s="83">
        <v>1091.3</v>
      </c>
      <c r="D107" s="87">
        <v>26.6170731707317</v>
      </c>
      <c r="E107" s="40"/>
      <c r="F107" s="153">
        <v>2022</v>
      </c>
      <c r="G107" s="99">
        <v>22</v>
      </c>
      <c r="H107" s="83">
        <v>615.5</v>
      </c>
      <c r="I107" s="87">
        <v>27.9772727272727</v>
      </c>
      <c r="J107" s="40"/>
      <c r="K107" s="153">
        <v>2022</v>
      </c>
      <c r="L107" s="99">
        <v>1</v>
      </c>
      <c r="M107" s="83">
        <v>31.5</v>
      </c>
      <c r="N107" s="89">
        <v>31.5</v>
      </c>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84"/>
      <c r="C126" s="83"/>
      <c r="D126" s="90"/>
      <c r="E126" s="40"/>
      <c r="F126" s="88"/>
      <c r="G126" s="84"/>
      <c r="H126" s="83"/>
      <c r="I126" s="90"/>
      <c r="J126" s="40"/>
      <c r="K126" s="88"/>
      <c r="L126" s="84"/>
      <c r="M126" s="83"/>
      <c r="N126" s="91"/>
      <c r="O126" s="96"/>
      <c r="P126" s="83"/>
      <c r="Q126" s="83"/>
      <c r="R126" s="84"/>
      <c r="S126" s="83"/>
      <c r="T126" s="83"/>
      <c r="U126" s="84"/>
      <c r="V126" s="83"/>
      <c r="W126" s="97"/>
    </row>
    <row r="127" ht="21.95" customHeight="1">
      <c r="A127" s="86"/>
      <c r="B127" s="84"/>
      <c r="C127" s="83"/>
      <c r="D127" s="87"/>
      <c r="E127" s="40"/>
      <c r="F127" s="88"/>
      <c r="G127" s="84"/>
      <c r="H127" s="83"/>
      <c r="I127" s="90"/>
      <c r="J127" s="40"/>
      <c r="K127" s="88"/>
      <c r="L127" s="84"/>
      <c r="M127" s="83"/>
      <c r="N127" s="91"/>
      <c r="O127" s="96"/>
      <c r="P127" s="83"/>
      <c r="Q127" s="83"/>
      <c r="R127" s="84"/>
      <c r="S127" s="83"/>
      <c r="T127" s="83"/>
      <c r="U127" s="84"/>
      <c r="V127" s="83"/>
      <c r="W127" s="97"/>
    </row>
    <row r="128" ht="21.95" customHeight="1">
      <c r="A128" t="s" s="92">
        <v>78</v>
      </c>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t="s" s="93">
        <v>67</v>
      </c>
      <c r="B129" s="94"/>
      <c r="C129" s="83"/>
      <c r="D129" s="87"/>
      <c r="E129" s="40"/>
      <c r="F129" t="s" s="95">
        <v>67</v>
      </c>
      <c r="G129" s="94"/>
      <c r="H129" s="83"/>
      <c r="I129" s="87"/>
      <c r="J129" s="40"/>
      <c r="K129" t="s" s="95">
        <v>67</v>
      </c>
      <c r="L129" s="94"/>
      <c r="M129" s="83"/>
      <c r="N129" s="89"/>
      <c r="O129" s="96"/>
      <c r="P129" s="83"/>
      <c r="Q129" s="83"/>
      <c r="R129" s="84"/>
      <c r="S129" s="83"/>
      <c r="T129" s="83"/>
      <c r="U129" s="84"/>
      <c r="V129" s="83"/>
      <c r="W129" s="97"/>
    </row>
    <row r="130" ht="21.95" customHeight="1">
      <c r="A130" t="s" s="98">
        <v>79</v>
      </c>
      <c r="B130" s="83">
        <f>AVERAGE(B71:B80)</f>
        <v>36.6</v>
      </c>
      <c r="C130" s="83">
        <f>AVERAGE(C71:C80)</f>
        <v>998.05</v>
      </c>
      <c r="D130" s="87">
        <f>AVERAGE(D71:D80)</f>
        <v>27.2523797454883</v>
      </c>
      <c r="E130" s="40"/>
      <c r="F130" t="s" s="100">
        <v>79</v>
      </c>
      <c r="G130" s="83">
        <f>AVERAGE(G71:G80)</f>
        <v>19.1</v>
      </c>
      <c r="H130" s="83">
        <f>AVERAGE(H71:H80)</f>
        <v>567.3</v>
      </c>
      <c r="I130" s="87">
        <f>AVERAGE(I71:I80)</f>
        <v>29.663621294778</v>
      </c>
      <c r="J130" s="40"/>
      <c r="K130" t="s" s="100">
        <v>79</v>
      </c>
      <c r="L130" s="83">
        <f>AVERAGE(L71:L80)</f>
        <v>4.8</v>
      </c>
      <c r="M130" s="83">
        <f>AVERAGE(M71:M80)</f>
        <v>164.51</v>
      </c>
      <c r="N130" s="89">
        <f>AVERAGE(N71:N80)</f>
        <v>34.1305238095238</v>
      </c>
      <c r="O130" s="96"/>
      <c r="P130" s="83"/>
      <c r="Q130" s="83"/>
      <c r="R130" s="84"/>
      <c r="S130" s="83"/>
      <c r="T130" s="83"/>
      <c r="U130" s="84"/>
      <c r="V130" s="83"/>
      <c r="W130" s="97"/>
    </row>
    <row r="131" ht="21.95" customHeight="1">
      <c r="A131" t="s" s="98">
        <v>80</v>
      </c>
      <c r="B131" s="83">
        <f>AVERAGE(B82:B91)</f>
        <v>40.5</v>
      </c>
      <c r="C131" s="83">
        <f>AVERAGE(C82:C91)</f>
        <v>1093.55</v>
      </c>
      <c r="D131" s="87">
        <f>AVERAGE(D82:D91)</f>
        <v>27.0256463053708</v>
      </c>
      <c r="E131" s="40"/>
      <c r="F131" t="s" s="100">
        <v>80</v>
      </c>
      <c r="G131" s="83">
        <f>AVERAGE(G82:G91)</f>
        <v>19.9</v>
      </c>
      <c r="H131" s="83">
        <f>AVERAGE(H82:H91)</f>
        <v>585.49</v>
      </c>
      <c r="I131" s="87">
        <f>AVERAGE(I82:I91)</f>
        <v>29.4119974719148</v>
      </c>
      <c r="J131" s="40"/>
      <c r="K131" t="s" s="100">
        <v>80</v>
      </c>
      <c r="L131" s="83">
        <f>AVERAGE(L82:L91)</f>
        <v>4.4</v>
      </c>
      <c r="M131" s="83">
        <f>AVERAGE(M82:M91)</f>
        <v>150.7</v>
      </c>
      <c r="N131" s="89">
        <f>AVERAGE(N82:N91)</f>
        <v>34.0287777777778</v>
      </c>
      <c r="O131" s="96"/>
      <c r="P131" s="83"/>
      <c r="Q131" s="83"/>
      <c r="R131" s="84"/>
      <c r="S131" s="83"/>
      <c r="T131" s="83"/>
      <c r="U131" s="84"/>
      <c r="V131" s="83"/>
      <c r="W131" s="97"/>
    </row>
    <row r="132" ht="21.95" customHeight="1">
      <c r="A132" t="s" s="101">
        <v>81</v>
      </c>
      <c r="B132" s="84"/>
      <c r="C132" s="84"/>
      <c r="D132" s="90"/>
      <c r="E132" s="40"/>
      <c r="F132" t="s" s="102">
        <v>81</v>
      </c>
      <c r="G132" s="84"/>
      <c r="H132" s="84"/>
      <c r="I132" s="90"/>
      <c r="J132" s="40"/>
      <c r="K132" t="s" s="102">
        <v>81</v>
      </c>
      <c r="L132" s="84"/>
      <c r="M132" s="84"/>
      <c r="N132" s="91"/>
      <c r="O132" s="96"/>
      <c r="P132" s="83"/>
      <c r="Q132" s="83"/>
      <c r="R132" s="84"/>
      <c r="S132" s="83"/>
      <c r="T132" s="83"/>
      <c r="U132" s="84"/>
      <c r="V132" s="83"/>
      <c r="W132" s="97"/>
    </row>
    <row r="133" ht="21.95" customHeight="1">
      <c r="A133" t="s" s="103">
        <v>82</v>
      </c>
      <c r="B133" s="83">
        <f>AVERAGE(B82:B91)</f>
        <v>40.5</v>
      </c>
      <c r="C133" s="83">
        <f>AVERAGE(C82:C91)</f>
        <v>1093.55</v>
      </c>
      <c r="D133" s="87">
        <f>AVERAGE(D82:D91)</f>
        <v>27.0256463053708</v>
      </c>
      <c r="E133" s="40"/>
      <c r="F133" t="s" s="104">
        <v>82</v>
      </c>
      <c r="G133" s="83">
        <f>AVERAGE(G82:G91)</f>
        <v>19.9</v>
      </c>
      <c r="H133" s="83">
        <f>AVERAGE(H82:H91)</f>
        <v>585.49</v>
      </c>
      <c r="I133" s="87">
        <f>AVERAGE(I82:I91)</f>
        <v>29.4119974719148</v>
      </c>
      <c r="J133" s="40"/>
      <c r="K133" t="s" s="104">
        <v>82</v>
      </c>
      <c r="L133" s="83">
        <f>AVERAGE(L82:L91)</f>
        <v>4.4</v>
      </c>
      <c r="M133" s="83">
        <f>AVERAGE(M82:M91)</f>
        <v>150.7</v>
      </c>
      <c r="N133" s="89">
        <f>AVERAGE(N82:N91)</f>
        <v>34.0287777777778</v>
      </c>
      <c r="O133" s="96"/>
      <c r="P133" s="83"/>
      <c r="Q133" s="83"/>
      <c r="R133" s="84"/>
      <c r="S133" s="83"/>
      <c r="T133" s="83"/>
      <c r="U133" s="84"/>
      <c r="V133" s="83"/>
      <c r="W133" s="97"/>
    </row>
    <row r="134" ht="21.95" customHeight="1">
      <c r="A134" t="s" s="103">
        <v>83</v>
      </c>
      <c r="B134" s="83">
        <f>AVERAGE(B93:B102)</f>
        <v>49.8</v>
      </c>
      <c r="C134" s="83">
        <f>AVERAGE(C93:C102)</f>
        <v>1345.72</v>
      </c>
      <c r="D134" s="87">
        <f>AVERAGE(D93:D102)</f>
        <v>27.0649259722448</v>
      </c>
      <c r="E134" s="40"/>
      <c r="F134" t="s" s="104">
        <v>83</v>
      </c>
      <c r="G134" s="83">
        <f>AVERAGE(G93:G102)</f>
        <v>24.6</v>
      </c>
      <c r="H134" s="83">
        <f>AVERAGE(H93:H102)</f>
        <v>723.95</v>
      </c>
      <c r="I134" s="87">
        <f>AVERAGE(I93:I102)</f>
        <v>29.4241646221544</v>
      </c>
      <c r="J134" s="40"/>
      <c r="K134" t="s" s="104">
        <v>83</v>
      </c>
      <c r="L134" s="83">
        <f>AVERAGE(L93:L102)</f>
        <v>5.6</v>
      </c>
      <c r="M134" s="83">
        <f>AVERAGE(M93:M102)</f>
        <v>190.12</v>
      </c>
      <c r="N134" s="89">
        <f>AVERAGE(N93:N102)</f>
        <v>33.9320833333333</v>
      </c>
      <c r="O134" s="96"/>
      <c r="P134" s="83"/>
      <c r="Q134" s="83"/>
      <c r="R134" s="84"/>
      <c r="S134" s="83"/>
      <c r="T134" s="83"/>
      <c r="U134" s="84"/>
      <c r="V134" s="83"/>
      <c r="W134" s="97"/>
    </row>
    <row r="135" ht="21.95" customHeight="1">
      <c r="A135" s="105"/>
      <c r="B135" s="84"/>
      <c r="C135" s="84"/>
      <c r="D135" s="90"/>
      <c r="E135" s="40"/>
      <c r="F135" s="106"/>
      <c r="G135" s="84"/>
      <c r="H135" s="84"/>
      <c r="I135" s="90"/>
      <c r="J135" s="40"/>
      <c r="K135" s="106"/>
      <c r="L135" s="84"/>
      <c r="M135" s="84"/>
      <c r="N135" s="91"/>
      <c r="O135" s="96"/>
      <c r="P135" s="83"/>
      <c r="Q135" s="83"/>
      <c r="R135" s="84"/>
      <c r="S135" s="83"/>
      <c r="T135" s="83"/>
      <c r="U135" s="84"/>
      <c r="V135" s="83"/>
      <c r="W135" s="97"/>
    </row>
    <row r="136" ht="21.95" customHeight="1">
      <c r="A136" t="s" s="93">
        <v>72</v>
      </c>
      <c r="B136" s="84"/>
      <c r="C136" s="84"/>
      <c r="D136" s="90"/>
      <c r="E136" s="40"/>
      <c r="F136" t="s" s="95">
        <v>72</v>
      </c>
      <c r="G136" s="84"/>
      <c r="H136" s="84"/>
      <c r="I136" s="90"/>
      <c r="J136" s="40"/>
      <c r="K136" t="s" s="95">
        <v>72</v>
      </c>
      <c r="L136" s="84"/>
      <c r="M136" s="84"/>
      <c r="N136" s="91"/>
      <c r="O136" s="96"/>
      <c r="P136" s="83"/>
      <c r="Q136" s="83"/>
      <c r="R136" s="84"/>
      <c r="S136" s="83"/>
      <c r="T136" s="83"/>
      <c r="U136" s="84"/>
      <c r="V136" s="83"/>
      <c r="W136" s="97"/>
    </row>
    <row r="137" ht="21.95" customHeight="1">
      <c r="A137" t="s" s="98">
        <v>79</v>
      </c>
      <c r="B137" s="83">
        <f>AVERAGE(B76:B80)</f>
        <v>34.8</v>
      </c>
      <c r="C137" s="83">
        <f>AVERAGE(C76:C80)</f>
        <v>948.3</v>
      </c>
      <c r="D137" s="87">
        <f>AVERAGE(D76:D80)</f>
        <v>27.2517672291548</v>
      </c>
      <c r="E137" s="40"/>
      <c r="F137" t="s" s="100">
        <v>79</v>
      </c>
      <c r="G137" s="83">
        <f>AVERAGE(G76:G80)</f>
        <v>17</v>
      </c>
      <c r="H137" s="83">
        <f>AVERAGE(H76:H80)</f>
        <v>509.5</v>
      </c>
      <c r="I137" s="87">
        <f>AVERAGE(I76:I80)</f>
        <v>29.8645313428402</v>
      </c>
      <c r="J137" s="40"/>
      <c r="K137" t="s" s="100">
        <v>79</v>
      </c>
      <c r="L137" s="83">
        <f>AVERAGE(L76:L80)</f>
        <v>4.6</v>
      </c>
      <c r="M137" s="83">
        <f>AVERAGE(M76:M80)</f>
        <v>159.96</v>
      </c>
      <c r="N137" s="89">
        <f>AVERAGE(N76:N80)</f>
        <v>34.6198095238095</v>
      </c>
      <c r="O137" s="96"/>
      <c r="P137" s="83"/>
      <c r="Q137" s="83"/>
      <c r="R137" s="84"/>
      <c r="S137" s="83"/>
      <c r="T137" s="83"/>
      <c r="U137" s="84"/>
      <c r="V137" s="83"/>
      <c r="W137" s="97"/>
    </row>
    <row r="138" ht="21.95" customHeight="1">
      <c r="A138" t="s" s="98">
        <v>80</v>
      </c>
      <c r="B138" s="83">
        <f>AVERAGE(B82:B86)</f>
        <v>42.6</v>
      </c>
      <c r="C138" s="83">
        <f>AVERAGE(C82:C86)</f>
        <v>1145.68</v>
      </c>
      <c r="D138" s="87">
        <f>AVERAGE(D82:D86)</f>
        <v>26.9448728245658</v>
      </c>
      <c r="E138" s="40"/>
      <c r="F138" t="s" s="100">
        <v>80</v>
      </c>
      <c r="G138" s="83">
        <f>AVERAGE(G82:G86)</f>
        <v>20.2</v>
      </c>
      <c r="H138" s="83">
        <f>AVERAGE(H82:H86)</f>
        <v>594.52</v>
      </c>
      <c r="I138" s="87">
        <f>AVERAGE(I82:I86)</f>
        <v>29.4214764253111</v>
      </c>
      <c r="J138" s="40"/>
      <c r="K138" t="s" s="100">
        <v>80</v>
      </c>
      <c r="L138" s="83">
        <f>AVERAGE(L82:L86)</f>
        <v>4.4</v>
      </c>
      <c r="M138" s="83">
        <f>AVERAGE(M82:M86)</f>
        <v>152.8</v>
      </c>
      <c r="N138" s="89">
        <f>AVERAGE(N82:N86)</f>
        <v>34.5353333333333</v>
      </c>
      <c r="O138" s="96"/>
      <c r="P138" s="83"/>
      <c r="Q138" s="83"/>
      <c r="R138" s="84"/>
      <c r="S138" s="83"/>
      <c r="T138" s="83"/>
      <c r="U138" s="84"/>
      <c r="V138" s="83"/>
      <c r="W138" s="97"/>
    </row>
    <row r="139" ht="21.95" customHeight="1">
      <c r="A139" t="s" s="101">
        <v>81</v>
      </c>
      <c r="B139" s="84"/>
      <c r="C139" s="84"/>
      <c r="D139" s="90"/>
      <c r="E139" s="40"/>
      <c r="F139" t="s" s="102">
        <v>81</v>
      </c>
      <c r="G139" s="84"/>
      <c r="H139" s="84"/>
      <c r="I139" s="90"/>
      <c r="J139" s="40"/>
      <c r="K139" t="s" s="102">
        <v>81</v>
      </c>
      <c r="L139" s="84"/>
      <c r="M139" s="84"/>
      <c r="N139" s="91"/>
      <c r="O139" s="96"/>
      <c r="P139" s="83"/>
      <c r="Q139" s="83"/>
      <c r="R139" s="84"/>
      <c r="S139" s="83"/>
      <c r="T139" s="83"/>
      <c r="U139" s="84"/>
      <c r="V139" s="83"/>
      <c r="W139" s="97"/>
    </row>
    <row r="140" ht="21.95" customHeight="1">
      <c r="A140" t="s" s="103">
        <v>82</v>
      </c>
      <c r="B140" s="83">
        <f>AVERAGE(B87:B91)</f>
        <v>38.4</v>
      </c>
      <c r="C140" s="83">
        <f>AVERAGE(C87:C91)</f>
        <v>1041.42</v>
      </c>
      <c r="D140" s="87">
        <f>AVERAGE(D87:D91)</f>
        <v>27.1064197861759</v>
      </c>
      <c r="E140" s="40"/>
      <c r="F140" t="s" s="104">
        <v>82</v>
      </c>
      <c r="G140" s="83">
        <f>AVERAGE(G87:G91)</f>
        <v>19.6</v>
      </c>
      <c r="H140" s="83">
        <f>AVERAGE(H87:H91)</f>
        <v>576.46</v>
      </c>
      <c r="I140" s="87">
        <f>AVERAGE(I87:I91)</f>
        <v>29.4025185185185</v>
      </c>
      <c r="J140" s="40"/>
      <c r="K140" t="s" s="104">
        <v>82</v>
      </c>
      <c r="L140" s="83">
        <f>AVERAGE(L87:L91)</f>
        <v>4.4</v>
      </c>
      <c r="M140" s="83">
        <f>AVERAGE(M87:M91)</f>
        <v>148.6</v>
      </c>
      <c r="N140" s="89">
        <f>AVERAGE(N87:N91)</f>
        <v>33.5222222222222</v>
      </c>
      <c r="O140" s="96"/>
      <c r="P140" s="83"/>
      <c r="Q140" s="83"/>
      <c r="R140" s="84"/>
      <c r="S140" s="83"/>
      <c r="T140" s="83"/>
      <c r="U140" s="84"/>
      <c r="V140" s="83"/>
      <c r="W140" s="97"/>
    </row>
    <row r="141" ht="21.95" customHeight="1">
      <c r="A141" t="s" s="103">
        <v>83</v>
      </c>
      <c r="B141" s="83">
        <f>AVERAGE(B93:B97)</f>
        <v>43.4</v>
      </c>
      <c r="C141" s="83">
        <f>AVERAGE(C93:C97)</f>
        <v>1178.82</v>
      </c>
      <c r="D141" s="87">
        <f>AVERAGE(D93:D97)</f>
        <v>27.1217535018151</v>
      </c>
      <c r="E141" s="40"/>
      <c r="F141" t="s" s="104">
        <v>83</v>
      </c>
      <c r="G141" s="83">
        <f>AVERAGE(G93:G97)</f>
        <v>21.2</v>
      </c>
      <c r="H141" s="83">
        <f>AVERAGE(H93:H97)</f>
        <v>628.4400000000001</v>
      </c>
      <c r="I141" s="87">
        <f>AVERAGE(I93:I97)</f>
        <v>29.5957549407115</v>
      </c>
      <c r="J141" s="40"/>
      <c r="K141" t="s" s="104">
        <v>83</v>
      </c>
      <c r="L141" s="83">
        <f>AVERAGE(L93:L97)</f>
        <v>5</v>
      </c>
      <c r="M141" s="83">
        <f>AVERAGE(M93:M97)</f>
        <v>171.22</v>
      </c>
      <c r="N141" s="89">
        <f>AVERAGE(N93:N97)</f>
        <v>34.1853333333333</v>
      </c>
      <c r="O141" s="96"/>
      <c r="P141" s="83"/>
      <c r="Q141" s="83"/>
      <c r="R141" s="84"/>
      <c r="S141" s="83"/>
      <c r="T141" s="83"/>
      <c r="U141" s="84"/>
      <c r="V141" s="83"/>
      <c r="W141" s="97"/>
    </row>
    <row r="142" ht="21.95" customHeight="1">
      <c r="A142" s="105"/>
      <c r="B142" s="83"/>
      <c r="C142" s="83"/>
      <c r="D142" s="87"/>
      <c r="E142" s="40"/>
      <c r="F142" s="106"/>
      <c r="G142" s="84"/>
      <c r="H142" s="83"/>
      <c r="I142" s="87"/>
      <c r="J142" s="40"/>
      <c r="K142" s="106"/>
      <c r="L142" s="84"/>
      <c r="M142" s="83"/>
      <c r="N142" s="89"/>
      <c r="O142" s="96"/>
      <c r="P142" s="83"/>
      <c r="Q142" s="83"/>
      <c r="R142" s="84"/>
      <c r="S142" s="83"/>
      <c r="T142" s="83"/>
      <c r="U142" s="84"/>
      <c r="V142" s="83"/>
      <c r="W142" s="97"/>
    </row>
    <row r="143" ht="21.95" customHeight="1">
      <c r="A143" s="105"/>
      <c r="B143" s="107"/>
      <c r="C143" t="s" s="108">
        <v>84</v>
      </c>
      <c r="D143" s="87"/>
      <c r="E143" s="40"/>
      <c r="F143" s="106"/>
      <c r="G143" s="84"/>
      <c r="H143" s="83"/>
      <c r="I143" s="87"/>
      <c r="J143" s="40"/>
      <c r="K143" s="106"/>
      <c r="L143" s="84"/>
      <c r="M143" s="83"/>
      <c r="N143" s="89"/>
      <c r="O143" s="96"/>
      <c r="P143" s="83"/>
      <c r="Q143" s="83"/>
      <c r="R143" s="84"/>
      <c r="S143" s="83"/>
      <c r="T143" s="83"/>
      <c r="U143" s="84"/>
      <c r="V143" s="83"/>
      <c r="W143" s="97"/>
    </row>
    <row r="144" ht="22.75" customHeight="1">
      <c r="A144" s="109"/>
      <c r="B144" s="110"/>
      <c r="C144" t="s" s="111">
        <v>85</v>
      </c>
      <c r="D144" s="112"/>
      <c r="E144" s="113"/>
      <c r="F144" s="114"/>
      <c r="G144" s="115"/>
      <c r="H144" s="116"/>
      <c r="I144" s="112"/>
      <c r="J144" s="113"/>
      <c r="K144" s="114"/>
      <c r="L144" s="115"/>
      <c r="M144" s="116"/>
      <c r="N144" s="117"/>
      <c r="O144" s="118"/>
      <c r="P144" s="116"/>
      <c r="Q144" s="116"/>
      <c r="R144" s="115"/>
      <c r="S144" s="116"/>
      <c r="T144" s="116"/>
      <c r="U144" s="115"/>
      <c r="V144" s="116"/>
      <c r="W144"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3.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79" customWidth="1"/>
    <col min="2" max="4" width="12.1719" style="279" customWidth="1"/>
    <col min="5" max="5" width="1.35156" style="279" customWidth="1"/>
    <col min="6" max="6" width="10" style="279" customWidth="1"/>
    <col min="7" max="9" width="12.1719" style="279" customWidth="1"/>
    <col min="10" max="10" width="1.35156" style="279" customWidth="1"/>
    <col min="11" max="11" width="10" style="279" customWidth="1"/>
    <col min="12" max="14" width="12.1719" style="279" customWidth="1"/>
    <col min="15" max="15" width="10.8516" style="279" customWidth="1"/>
    <col min="16" max="17" width="6.5" style="279" customWidth="1"/>
    <col min="18" max="18" width="10.8516" style="279" customWidth="1"/>
    <col min="19" max="20" width="6.5" style="279" customWidth="1"/>
    <col min="21" max="21" width="10.8516" style="279" customWidth="1"/>
    <col min="22" max="23" width="6.5" style="279" customWidth="1"/>
    <col min="24" max="16384" width="16.3516" style="279" customWidth="1"/>
  </cols>
  <sheetData>
    <row r="1" ht="63.8" customHeight="1">
      <c r="A1" t="s" s="134">
        <v>292</v>
      </c>
      <c r="B1" t="s" s="191">
        <v>40</v>
      </c>
      <c r="C1" t="s" s="191">
        <v>41</v>
      </c>
      <c r="D1" t="s" s="192">
        <v>42</v>
      </c>
      <c r="E1" s="29"/>
      <c r="F1" t="s" s="137">
        <v>293</v>
      </c>
      <c r="G1" t="s" s="191">
        <v>44</v>
      </c>
      <c r="H1" t="s" s="191">
        <v>45</v>
      </c>
      <c r="I1" t="s" s="192">
        <v>46</v>
      </c>
      <c r="J1" s="29"/>
      <c r="K1" t="s" s="137">
        <v>294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1951</v>
      </c>
      <c r="B3" s="99">
        <v>78</v>
      </c>
      <c r="C3" s="83">
        <v>2557.3</v>
      </c>
      <c r="D3" s="87">
        <v>32.7858974358974</v>
      </c>
      <c r="E3" s="40"/>
      <c r="F3" s="153">
        <v>1951</v>
      </c>
      <c r="G3" s="99">
        <v>47</v>
      </c>
      <c r="H3" s="83">
        <v>1559.4</v>
      </c>
      <c r="I3" s="87">
        <v>33.1787234042553</v>
      </c>
      <c r="J3" s="40"/>
      <c r="K3" s="153">
        <v>1951</v>
      </c>
      <c r="L3" s="99">
        <v>13</v>
      </c>
      <c r="M3" s="83">
        <v>440.2</v>
      </c>
      <c r="N3" s="89">
        <v>33.8615384615385</v>
      </c>
      <c r="O3" s="155"/>
      <c r="P3" s="129"/>
      <c r="Q3" s="97"/>
      <c r="R3" s="156"/>
      <c r="S3" s="129"/>
      <c r="T3" s="97"/>
      <c r="U3" s="156"/>
      <c r="V3" s="129"/>
      <c r="W3" s="97"/>
    </row>
    <row r="4" ht="21.95" customHeight="1">
      <c r="A4" s="152">
        <v>1952</v>
      </c>
      <c r="B4" s="99">
        <v>59</v>
      </c>
      <c r="C4" s="83">
        <v>1920.8</v>
      </c>
      <c r="D4" s="87">
        <v>32.5559322033898</v>
      </c>
      <c r="E4" s="40"/>
      <c r="F4" s="153">
        <v>1952</v>
      </c>
      <c r="G4" s="99">
        <v>29</v>
      </c>
      <c r="H4" s="83">
        <v>953.8</v>
      </c>
      <c r="I4" s="87">
        <v>32.8896551724138</v>
      </c>
      <c r="J4" s="40"/>
      <c r="K4" s="153">
        <v>1952</v>
      </c>
      <c r="L4" s="99">
        <v>1</v>
      </c>
      <c r="M4" s="83">
        <v>33.9</v>
      </c>
      <c r="N4" s="89">
        <v>33.9</v>
      </c>
      <c r="O4" s="155"/>
      <c r="P4" s="129"/>
      <c r="Q4" s="97"/>
      <c r="R4" s="156"/>
      <c r="S4" s="129"/>
      <c r="T4" s="97"/>
      <c r="U4" s="156"/>
      <c r="V4" s="129"/>
      <c r="W4" s="97"/>
    </row>
    <row r="5" ht="21.95" customHeight="1">
      <c r="A5" s="152">
        <v>1953</v>
      </c>
      <c r="B5" s="99">
        <v>31</v>
      </c>
      <c r="C5" s="83">
        <v>1003.9</v>
      </c>
      <c r="D5" s="87">
        <v>32.3838709677419</v>
      </c>
      <c r="E5" s="40"/>
      <c r="F5" s="153">
        <v>1953</v>
      </c>
      <c r="G5" s="99">
        <v>11</v>
      </c>
      <c r="H5" s="83">
        <v>359.7</v>
      </c>
      <c r="I5" s="87">
        <v>32.7</v>
      </c>
      <c r="J5" s="40"/>
      <c r="K5" s="153">
        <v>1953</v>
      </c>
      <c r="L5" s="99">
        <v>0</v>
      </c>
      <c r="M5" s="83">
        <v>0</v>
      </c>
      <c r="N5" s="89"/>
      <c r="O5" s="155"/>
      <c r="P5" s="129"/>
      <c r="Q5" s="97"/>
      <c r="R5" s="156"/>
      <c r="S5" s="129"/>
      <c r="T5" s="97"/>
      <c r="U5" s="156"/>
      <c r="V5" s="129"/>
      <c r="W5" s="97"/>
    </row>
    <row r="6" ht="21.95" customHeight="1">
      <c r="A6" s="152">
        <v>1954</v>
      </c>
      <c r="B6" s="99">
        <v>8</v>
      </c>
      <c r="C6" s="83">
        <v>258.3</v>
      </c>
      <c r="D6" s="87">
        <v>32.2875</v>
      </c>
      <c r="E6" s="40"/>
      <c r="F6" s="153">
        <v>1954</v>
      </c>
      <c r="G6" s="99">
        <v>3</v>
      </c>
      <c r="H6" s="83">
        <v>97.8</v>
      </c>
      <c r="I6" s="87">
        <v>32.6</v>
      </c>
      <c r="J6" s="40"/>
      <c r="K6" s="153">
        <v>1954</v>
      </c>
      <c r="L6" s="99">
        <v>0</v>
      </c>
      <c r="M6" s="83">
        <v>0</v>
      </c>
      <c r="N6" s="89"/>
      <c r="O6" s="155"/>
      <c r="P6" s="129"/>
      <c r="Q6" s="97"/>
      <c r="R6" s="156"/>
      <c r="S6" s="129"/>
      <c r="T6" s="97"/>
      <c r="U6" s="156"/>
      <c r="V6" s="129"/>
      <c r="W6" s="97"/>
    </row>
    <row r="7" ht="21.95" customHeight="1">
      <c r="A7" s="152">
        <v>1955</v>
      </c>
      <c r="B7" s="99">
        <v>25</v>
      </c>
      <c r="C7" s="83">
        <v>817.5</v>
      </c>
      <c r="D7" s="87">
        <v>32.7</v>
      </c>
      <c r="E7" s="40"/>
      <c r="F7" s="153">
        <v>1955</v>
      </c>
      <c r="G7" s="99">
        <v>15</v>
      </c>
      <c r="H7" s="83">
        <v>495.5</v>
      </c>
      <c r="I7" s="87">
        <v>33.0333333333333</v>
      </c>
      <c r="J7" s="40"/>
      <c r="K7" s="153">
        <v>1955</v>
      </c>
      <c r="L7" s="99">
        <v>1</v>
      </c>
      <c r="M7" s="83">
        <v>33.5</v>
      </c>
      <c r="N7" s="89">
        <v>33.5</v>
      </c>
      <c r="O7" s="155"/>
      <c r="P7" s="129"/>
      <c r="Q7" s="97"/>
      <c r="R7" s="156"/>
      <c r="S7" s="129"/>
      <c r="T7" s="97"/>
      <c r="U7" s="156"/>
      <c r="V7" s="129"/>
      <c r="W7" s="97"/>
    </row>
    <row r="8" ht="21.95" customHeight="1">
      <c r="A8" s="152">
        <v>1956</v>
      </c>
      <c r="B8" s="99">
        <v>42</v>
      </c>
      <c r="C8" s="83">
        <v>1378.4</v>
      </c>
      <c r="D8" s="87">
        <v>32.8190476190476</v>
      </c>
      <c r="E8" s="40"/>
      <c r="F8" s="153">
        <v>1956</v>
      </c>
      <c r="G8" s="99">
        <v>25</v>
      </c>
      <c r="H8" s="83">
        <v>830.6</v>
      </c>
      <c r="I8" s="87">
        <v>33.224</v>
      </c>
      <c r="J8" s="40"/>
      <c r="K8" s="153">
        <v>1956</v>
      </c>
      <c r="L8" s="99">
        <v>7</v>
      </c>
      <c r="M8" s="83">
        <v>236.3</v>
      </c>
      <c r="N8" s="89">
        <v>33.7571428571429</v>
      </c>
      <c r="O8" s="155"/>
      <c r="P8" s="129"/>
      <c r="Q8" s="97"/>
      <c r="R8" s="156"/>
      <c r="S8" s="129"/>
      <c r="T8" s="97"/>
      <c r="U8" s="156"/>
      <c r="V8" s="129"/>
      <c r="W8" s="97"/>
    </row>
    <row r="9" ht="21.95" customHeight="1">
      <c r="A9" s="152">
        <v>1957</v>
      </c>
      <c r="B9" s="99">
        <v>30</v>
      </c>
      <c r="C9" s="83">
        <v>969.7</v>
      </c>
      <c r="D9" s="87">
        <v>32.3233333333333</v>
      </c>
      <c r="E9" s="40"/>
      <c r="F9" s="153">
        <v>1957</v>
      </c>
      <c r="G9" s="99">
        <v>9</v>
      </c>
      <c r="H9" s="83">
        <v>293.8</v>
      </c>
      <c r="I9" s="87">
        <v>32.6444444444444</v>
      </c>
      <c r="J9" s="40"/>
      <c r="K9" s="153">
        <v>1957</v>
      </c>
      <c r="L9" s="99">
        <v>0</v>
      </c>
      <c r="M9" s="83">
        <v>0</v>
      </c>
      <c r="N9" s="89"/>
      <c r="O9" s="155"/>
      <c r="P9" s="129"/>
      <c r="Q9" s="97"/>
      <c r="R9" s="156"/>
      <c r="S9" s="129"/>
      <c r="T9" s="97"/>
      <c r="U9" s="156"/>
      <c r="V9" s="129"/>
      <c r="W9" s="97"/>
    </row>
    <row r="10" ht="21.95" customHeight="1">
      <c r="A10" s="152">
        <v>1958</v>
      </c>
      <c r="B10" s="99">
        <v>43</v>
      </c>
      <c r="C10" s="83">
        <v>1395.2</v>
      </c>
      <c r="D10" s="87">
        <v>32.446511627907</v>
      </c>
      <c r="E10" s="40"/>
      <c r="F10" s="153">
        <v>1958</v>
      </c>
      <c r="G10" s="99">
        <v>14</v>
      </c>
      <c r="H10" s="83">
        <v>462</v>
      </c>
      <c r="I10" s="87">
        <v>33</v>
      </c>
      <c r="J10" s="40"/>
      <c r="K10" s="153">
        <v>1958</v>
      </c>
      <c r="L10" s="99">
        <v>2</v>
      </c>
      <c r="M10" s="83">
        <v>67.59999999999999</v>
      </c>
      <c r="N10" s="89">
        <v>33.8</v>
      </c>
      <c r="O10" s="155"/>
      <c r="P10" s="129"/>
      <c r="Q10" s="97"/>
      <c r="R10" s="156"/>
      <c r="S10" s="129"/>
      <c r="T10" s="97"/>
      <c r="U10" s="156"/>
      <c r="V10" s="129"/>
      <c r="W10" s="97"/>
    </row>
    <row r="11" ht="21.95" customHeight="1">
      <c r="A11" s="152">
        <v>1959</v>
      </c>
      <c r="B11" s="99">
        <v>17</v>
      </c>
      <c r="C11" s="83">
        <v>549.3</v>
      </c>
      <c r="D11" s="87">
        <v>32.3117647058824</v>
      </c>
      <c r="E11" s="40"/>
      <c r="F11" s="153">
        <v>1959</v>
      </c>
      <c r="G11" s="99">
        <v>3</v>
      </c>
      <c r="H11" s="83">
        <v>98.2</v>
      </c>
      <c r="I11" s="87">
        <v>32.7333333333333</v>
      </c>
      <c r="J11" s="40"/>
      <c r="K11" s="153">
        <v>1959</v>
      </c>
      <c r="L11" s="99">
        <v>0</v>
      </c>
      <c r="M11" s="83">
        <v>0</v>
      </c>
      <c r="N11" s="89"/>
      <c r="O11" s="155"/>
      <c r="P11" s="129"/>
      <c r="Q11" s="97"/>
      <c r="R11" s="156"/>
      <c r="S11" s="129"/>
      <c r="T11" s="97"/>
      <c r="U11" s="156"/>
      <c r="V11" s="129"/>
      <c r="W11" s="97"/>
    </row>
    <row r="12" ht="21.95" customHeight="1">
      <c r="A12" s="152">
        <v>1960</v>
      </c>
      <c r="B12" s="99">
        <v>1</v>
      </c>
      <c r="C12" s="83">
        <v>32.5</v>
      </c>
      <c r="D12" s="87">
        <v>32.5</v>
      </c>
      <c r="E12" s="40"/>
      <c r="F12" s="153">
        <v>1960</v>
      </c>
      <c r="G12" s="99">
        <v>1</v>
      </c>
      <c r="H12" s="83">
        <v>32.5</v>
      </c>
      <c r="I12" s="87">
        <v>32.5</v>
      </c>
      <c r="J12" s="40"/>
      <c r="K12" s="153">
        <v>1960</v>
      </c>
      <c r="L12" s="99">
        <v>0</v>
      </c>
      <c r="M12" s="83">
        <v>0</v>
      </c>
      <c r="N12" s="89"/>
      <c r="O12" s="155"/>
      <c r="P12" s="129"/>
      <c r="Q12" s="97"/>
      <c r="R12" s="156"/>
      <c r="S12" s="129"/>
      <c r="T12" s="97"/>
      <c r="U12" s="156"/>
      <c r="V12" s="129"/>
      <c r="W12" s="97"/>
    </row>
    <row r="13" ht="21.95" customHeight="1">
      <c r="A13" s="152">
        <v>1961</v>
      </c>
      <c r="B13" s="99">
        <v>13</v>
      </c>
      <c r="C13" s="83">
        <v>424</v>
      </c>
      <c r="D13" s="87">
        <v>32.6153846153846</v>
      </c>
      <c r="E13" s="40"/>
      <c r="F13" s="153">
        <v>1961</v>
      </c>
      <c r="G13" s="99">
        <v>7</v>
      </c>
      <c r="H13" s="83">
        <v>230.6</v>
      </c>
      <c r="I13" s="87">
        <v>32.9428571428571</v>
      </c>
      <c r="J13" s="40"/>
      <c r="K13" s="153">
        <v>1961</v>
      </c>
      <c r="L13" s="99">
        <v>0</v>
      </c>
      <c r="M13" s="83">
        <v>0</v>
      </c>
      <c r="N13" s="89"/>
      <c r="O13" s="155"/>
      <c r="P13" s="129"/>
      <c r="Q13" s="97"/>
      <c r="R13" s="156"/>
      <c r="S13" s="129"/>
      <c r="T13" s="97"/>
      <c r="U13" s="156"/>
      <c r="V13" s="129"/>
      <c r="W13" s="97"/>
    </row>
    <row r="14" ht="21.95" customHeight="1">
      <c r="A14" s="152">
        <v>1962</v>
      </c>
      <c r="B14" s="99">
        <v>24</v>
      </c>
      <c r="C14" s="83">
        <v>772.6</v>
      </c>
      <c r="D14" s="87">
        <v>32.1916666666667</v>
      </c>
      <c r="E14" s="40"/>
      <c r="F14" s="153">
        <v>1962</v>
      </c>
      <c r="G14" s="99">
        <v>1</v>
      </c>
      <c r="H14" s="83">
        <v>32.7</v>
      </c>
      <c r="I14" s="87">
        <v>32.7</v>
      </c>
      <c r="J14" s="40"/>
      <c r="K14" s="153">
        <v>1962</v>
      </c>
      <c r="L14" s="99">
        <v>0</v>
      </c>
      <c r="M14" s="83">
        <v>0</v>
      </c>
      <c r="N14" s="89"/>
      <c r="O14" s="155"/>
      <c r="P14" s="129"/>
      <c r="Q14" s="97"/>
      <c r="R14" s="156"/>
      <c r="S14" s="129"/>
      <c r="T14" s="97"/>
      <c r="U14" s="156"/>
      <c r="V14" s="129"/>
      <c r="W14" s="97"/>
    </row>
    <row r="15" ht="21.95" customHeight="1">
      <c r="A15" s="152">
        <v>1963</v>
      </c>
      <c r="B15" s="99">
        <v>9</v>
      </c>
      <c r="C15" s="83">
        <v>290.9</v>
      </c>
      <c r="D15" s="87">
        <v>32.3222222222222</v>
      </c>
      <c r="E15" s="40"/>
      <c r="F15" s="153">
        <v>1963</v>
      </c>
      <c r="G15" s="99">
        <v>2</v>
      </c>
      <c r="H15" s="83">
        <v>65.5</v>
      </c>
      <c r="I15" s="87">
        <v>32.75</v>
      </c>
      <c r="J15" s="40"/>
      <c r="K15" s="153">
        <v>1963</v>
      </c>
      <c r="L15" s="99">
        <v>0</v>
      </c>
      <c r="M15" s="83">
        <v>0</v>
      </c>
      <c r="N15" s="89"/>
      <c r="O15" s="155"/>
      <c r="P15" s="129"/>
      <c r="Q15" s="97"/>
      <c r="R15" s="156"/>
      <c r="S15" s="129"/>
      <c r="T15" s="97"/>
      <c r="U15" s="156"/>
      <c r="V15" s="129"/>
      <c r="W15" s="97"/>
    </row>
    <row r="16" ht="21.95" customHeight="1">
      <c r="A16" s="152">
        <v>1964</v>
      </c>
      <c r="B16" s="99">
        <v>6</v>
      </c>
      <c r="C16" s="83">
        <v>193.4</v>
      </c>
      <c r="D16" s="87">
        <v>32.2333333333333</v>
      </c>
      <c r="E16" s="40"/>
      <c r="F16" s="153">
        <v>1964</v>
      </c>
      <c r="G16" s="99">
        <v>2</v>
      </c>
      <c r="H16" s="83">
        <v>65.09999999999999</v>
      </c>
      <c r="I16" s="87">
        <v>32.55</v>
      </c>
      <c r="J16" s="40"/>
      <c r="K16" s="153">
        <v>1964</v>
      </c>
      <c r="L16" s="99">
        <v>0</v>
      </c>
      <c r="M16" s="83">
        <v>0</v>
      </c>
      <c r="N16" s="89"/>
      <c r="O16" s="155"/>
      <c r="P16" s="129"/>
      <c r="Q16" s="97"/>
      <c r="R16" s="156"/>
      <c r="S16" s="129"/>
      <c r="T16" s="97"/>
      <c r="U16" s="156"/>
      <c r="V16" s="129"/>
      <c r="W16" s="97"/>
    </row>
    <row r="17" ht="21.95" customHeight="1">
      <c r="A17" s="152">
        <v>1965</v>
      </c>
      <c r="B17" s="99">
        <v>4</v>
      </c>
      <c r="C17" s="83">
        <v>128.6</v>
      </c>
      <c r="D17" s="87">
        <v>32.15</v>
      </c>
      <c r="E17" s="40"/>
      <c r="F17" s="153">
        <v>1965</v>
      </c>
      <c r="G17" s="99">
        <v>0</v>
      </c>
      <c r="H17" s="83">
        <v>0</v>
      </c>
      <c r="I17" s="87"/>
      <c r="J17" s="40"/>
      <c r="K17" s="153">
        <v>1965</v>
      </c>
      <c r="L17" s="99">
        <v>0</v>
      </c>
      <c r="M17" s="83">
        <v>0</v>
      </c>
      <c r="N17" s="89"/>
      <c r="O17" s="155"/>
      <c r="P17" s="129"/>
      <c r="Q17" s="97"/>
      <c r="R17" s="156"/>
      <c r="S17" s="129"/>
      <c r="T17" s="97"/>
      <c r="U17" s="156"/>
      <c r="V17" s="129"/>
      <c r="W17" s="97"/>
    </row>
    <row r="18" ht="21.95" customHeight="1">
      <c r="A18" s="152">
        <v>1966</v>
      </c>
      <c r="B18" s="99">
        <v>1</v>
      </c>
      <c r="C18" s="83">
        <v>32.2</v>
      </c>
      <c r="D18" s="87">
        <v>32.2</v>
      </c>
      <c r="E18" s="40"/>
      <c r="F18" s="153">
        <v>1966</v>
      </c>
      <c r="G18" s="99">
        <v>0</v>
      </c>
      <c r="H18" s="83">
        <v>0</v>
      </c>
      <c r="I18" s="87"/>
      <c r="J18" s="40"/>
      <c r="K18" s="153">
        <v>1966</v>
      </c>
      <c r="L18" s="99">
        <v>0</v>
      </c>
      <c r="M18" s="83">
        <v>0</v>
      </c>
      <c r="N18" s="89"/>
      <c r="O18" s="155"/>
      <c r="P18" s="129"/>
      <c r="Q18" s="97"/>
      <c r="R18" s="156"/>
      <c r="S18" s="129"/>
      <c r="T18" s="97"/>
      <c r="U18" s="156"/>
      <c r="V18" s="129"/>
      <c r="W18" s="97"/>
    </row>
    <row r="19" ht="21.95" customHeight="1">
      <c r="A19" s="152">
        <v>1967</v>
      </c>
      <c r="B19" s="99">
        <v>10</v>
      </c>
      <c r="C19" s="83">
        <v>322.6</v>
      </c>
      <c r="D19" s="87">
        <v>32.26</v>
      </c>
      <c r="E19" s="40"/>
      <c r="F19" s="153">
        <v>1967</v>
      </c>
      <c r="G19" s="99">
        <v>1</v>
      </c>
      <c r="H19" s="83">
        <v>32.7</v>
      </c>
      <c r="I19" s="87">
        <v>32.7</v>
      </c>
      <c r="J19" s="40"/>
      <c r="K19" s="153">
        <v>1967</v>
      </c>
      <c r="L19" s="99">
        <v>0</v>
      </c>
      <c r="M19" s="83">
        <v>0</v>
      </c>
      <c r="N19" s="89"/>
      <c r="O19" s="155"/>
      <c r="P19" s="129"/>
      <c r="Q19" s="97"/>
      <c r="R19" s="156"/>
      <c r="S19" s="129"/>
      <c r="T19" s="97"/>
      <c r="U19" s="156"/>
      <c r="V19" s="129"/>
      <c r="W19" s="97"/>
    </row>
    <row r="20" ht="21.95" customHeight="1">
      <c r="A20" s="152">
        <v>1968</v>
      </c>
      <c r="B20" s="99">
        <v>9</v>
      </c>
      <c r="C20" s="83">
        <v>290.6</v>
      </c>
      <c r="D20" s="87">
        <v>32.2888888888889</v>
      </c>
      <c r="E20" s="40"/>
      <c r="F20" s="153">
        <v>1968</v>
      </c>
      <c r="G20" s="99">
        <v>1</v>
      </c>
      <c r="H20" s="83">
        <v>32.9</v>
      </c>
      <c r="I20" s="87">
        <v>32.9</v>
      </c>
      <c r="J20" s="40"/>
      <c r="K20" s="153">
        <v>1968</v>
      </c>
      <c r="L20" s="99">
        <v>0</v>
      </c>
      <c r="M20" s="83">
        <v>0</v>
      </c>
      <c r="N20" s="89"/>
      <c r="O20" s="155"/>
      <c r="P20" s="129"/>
      <c r="Q20" s="97"/>
      <c r="R20" s="156"/>
      <c r="S20" s="129"/>
      <c r="T20" s="97"/>
      <c r="U20" s="156"/>
      <c r="V20" s="129"/>
      <c r="W20" s="97"/>
    </row>
    <row r="21" ht="21.95" customHeight="1">
      <c r="A21" s="152">
        <v>1969</v>
      </c>
      <c r="B21" s="99">
        <v>19</v>
      </c>
      <c r="C21" s="83">
        <v>614.7</v>
      </c>
      <c r="D21" s="87">
        <v>32.3526315789474</v>
      </c>
      <c r="E21" s="40"/>
      <c r="F21" s="153">
        <v>1969</v>
      </c>
      <c r="G21" s="99">
        <v>5</v>
      </c>
      <c r="H21" s="83">
        <v>163.7</v>
      </c>
      <c r="I21" s="87">
        <v>32.74</v>
      </c>
      <c r="J21" s="40"/>
      <c r="K21" s="153">
        <v>1969</v>
      </c>
      <c r="L21" s="99">
        <v>0</v>
      </c>
      <c r="M21" s="83">
        <v>0</v>
      </c>
      <c r="N21" s="89"/>
      <c r="O21" s="155"/>
      <c r="P21" s="129"/>
      <c r="Q21" s="97"/>
      <c r="R21" s="156"/>
      <c r="S21" s="129"/>
      <c r="T21" s="97"/>
      <c r="U21" s="156"/>
      <c r="V21" s="129"/>
      <c r="W21" s="97"/>
    </row>
    <row r="22" ht="21.95" customHeight="1">
      <c r="A22" s="152">
        <v>1970</v>
      </c>
      <c r="B22" s="99">
        <v>20</v>
      </c>
      <c r="C22" s="83">
        <v>647.5</v>
      </c>
      <c r="D22" s="87">
        <v>32.375</v>
      </c>
      <c r="E22" s="40"/>
      <c r="F22" s="153">
        <v>1970</v>
      </c>
      <c r="G22" s="99">
        <v>6</v>
      </c>
      <c r="H22" s="83">
        <v>196.6</v>
      </c>
      <c r="I22" s="87">
        <v>32.7666666666667</v>
      </c>
      <c r="J22" s="40"/>
      <c r="K22" s="153">
        <v>1970</v>
      </c>
      <c r="L22" s="99">
        <v>0</v>
      </c>
      <c r="M22" s="83">
        <v>0</v>
      </c>
      <c r="N22" s="89"/>
      <c r="O22" s="155"/>
      <c r="P22" s="129"/>
      <c r="Q22" s="97"/>
      <c r="R22" s="156"/>
      <c r="S22" s="129"/>
      <c r="T22" s="97"/>
      <c r="U22" s="156"/>
      <c r="V22" s="129"/>
      <c r="W22" s="97"/>
    </row>
    <row r="23" ht="21.95" customHeight="1">
      <c r="A23" s="152">
        <v>1971</v>
      </c>
      <c r="B23" s="99">
        <v>41</v>
      </c>
      <c r="C23" s="83">
        <v>1332.1</v>
      </c>
      <c r="D23" s="87">
        <v>32.490243902439</v>
      </c>
      <c r="E23" s="40"/>
      <c r="F23" s="153">
        <v>1971</v>
      </c>
      <c r="G23" s="99">
        <v>16</v>
      </c>
      <c r="H23" s="83">
        <v>526.9</v>
      </c>
      <c r="I23" s="87">
        <v>32.93125</v>
      </c>
      <c r="J23" s="40"/>
      <c r="K23" s="153">
        <v>1971</v>
      </c>
      <c r="L23" s="99">
        <v>3</v>
      </c>
      <c r="M23" s="83">
        <v>101.3</v>
      </c>
      <c r="N23" s="89">
        <v>33.7666666666667</v>
      </c>
      <c r="O23" s="155"/>
      <c r="P23" s="129"/>
      <c r="Q23" s="97"/>
      <c r="R23" s="156"/>
      <c r="S23" s="129"/>
      <c r="T23" s="97"/>
      <c r="U23" s="156"/>
      <c r="V23" s="129"/>
      <c r="W23" s="97"/>
    </row>
    <row r="24" ht="21.95" customHeight="1">
      <c r="A24" s="152">
        <v>1972</v>
      </c>
      <c r="B24" s="99">
        <v>8</v>
      </c>
      <c r="C24" s="83">
        <v>258.6</v>
      </c>
      <c r="D24" s="87">
        <v>32.325</v>
      </c>
      <c r="E24" s="40"/>
      <c r="F24" s="153">
        <v>1972</v>
      </c>
      <c r="G24" s="99">
        <v>3</v>
      </c>
      <c r="H24" s="83">
        <v>97.90000000000001</v>
      </c>
      <c r="I24" s="87">
        <v>32.6333333333333</v>
      </c>
      <c r="J24" s="40"/>
      <c r="K24" s="153">
        <v>1972</v>
      </c>
      <c r="L24" s="99">
        <v>0</v>
      </c>
      <c r="M24" s="83">
        <v>0</v>
      </c>
      <c r="N24" s="89"/>
      <c r="O24" s="155"/>
      <c r="P24" s="129"/>
      <c r="Q24" s="97"/>
      <c r="R24" s="156"/>
      <c r="S24" s="129"/>
      <c r="T24" s="97"/>
      <c r="U24" s="156"/>
      <c r="V24" s="129"/>
      <c r="W24" s="97"/>
    </row>
    <row r="25" ht="21.95" customHeight="1">
      <c r="A25" s="152">
        <v>1973</v>
      </c>
      <c r="B25" s="99">
        <v>31</v>
      </c>
      <c r="C25" s="83">
        <v>1008.5</v>
      </c>
      <c r="D25" s="87">
        <v>32.5322580645161</v>
      </c>
      <c r="E25" s="40"/>
      <c r="F25" s="153">
        <v>1973</v>
      </c>
      <c r="G25" s="99">
        <v>19</v>
      </c>
      <c r="H25" s="83">
        <v>622.8</v>
      </c>
      <c r="I25" s="87">
        <v>32.7789473684211</v>
      </c>
      <c r="J25" s="40"/>
      <c r="K25" s="153">
        <v>1973</v>
      </c>
      <c r="L25" s="99">
        <v>0</v>
      </c>
      <c r="M25" s="83">
        <v>0</v>
      </c>
      <c r="N25" s="89"/>
      <c r="O25" s="155"/>
      <c r="P25" s="129"/>
      <c r="Q25" s="97"/>
      <c r="R25" s="156"/>
      <c r="S25" s="129"/>
      <c r="T25" s="97"/>
      <c r="U25" s="156"/>
      <c r="V25" s="129"/>
      <c r="W25" s="97"/>
    </row>
    <row r="26" ht="21.95" customHeight="1">
      <c r="A26" s="152">
        <v>1974</v>
      </c>
      <c r="B26" s="99">
        <v>5</v>
      </c>
      <c r="C26" s="83">
        <v>161.9</v>
      </c>
      <c r="D26" s="87">
        <v>32.38</v>
      </c>
      <c r="E26" s="40"/>
      <c r="F26" s="153">
        <v>1974</v>
      </c>
      <c r="G26" s="99">
        <v>1</v>
      </c>
      <c r="H26" s="83">
        <v>33.4</v>
      </c>
      <c r="I26" s="87">
        <v>33.4</v>
      </c>
      <c r="J26" s="40"/>
      <c r="K26" s="153">
        <v>1974</v>
      </c>
      <c r="L26" s="99">
        <v>0</v>
      </c>
      <c r="M26" s="83">
        <v>0</v>
      </c>
      <c r="N26" s="89"/>
      <c r="O26" s="155"/>
      <c r="P26" s="129"/>
      <c r="Q26" s="97"/>
      <c r="R26" s="156"/>
      <c r="S26" s="129"/>
      <c r="T26" s="97"/>
      <c r="U26" s="156"/>
      <c r="V26" s="129"/>
      <c r="W26" s="97"/>
    </row>
    <row r="27" ht="21.95" customHeight="1">
      <c r="A27" s="152">
        <v>1975</v>
      </c>
      <c r="B27" s="99">
        <v>3</v>
      </c>
      <c r="C27" s="83">
        <v>96.09999999999999</v>
      </c>
      <c r="D27" s="87">
        <v>32.0333333333333</v>
      </c>
      <c r="E27" s="40"/>
      <c r="F27" s="153">
        <v>1975</v>
      </c>
      <c r="G27" s="99">
        <v>0</v>
      </c>
      <c r="H27" s="83">
        <v>0</v>
      </c>
      <c r="I27" s="87"/>
      <c r="J27" s="40"/>
      <c r="K27" s="153">
        <v>1975</v>
      </c>
      <c r="L27" s="99">
        <v>0</v>
      </c>
      <c r="M27" s="83">
        <v>0</v>
      </c>
      <c r="N27" s="89"/>
      <c r="O27" s="155"/>
      <c r="P27" s="129"/>
      <c r="Q27" s="97"/>
      <c r="R27" s="156"/>
      <c r="S27" s="129"/>
      <c r="T27" s="97"/>
      <c r="U27" s="156"/>
      <c r="V27" s="129"/>
      <c r="W27" s="97"/>
    </row>
    <row r="28" ht="21.95" customHeight="1">
      <c r="A28" s="152">
        <v>1976</v>
      </c>
      <c r="B28" s="99">
        <v>21</v>
      </c>
      <c r="C28" s="83">
        <v>682.8</v>
      </c>
      <c r="D28" s="87">
        <v>32.5142857142857</v>
      </c>
      <c r="E28" s="40"/>
      <c r="F28" s="153">
        <v>1976</v>
      </c>
      <c r="G28" s="99">
        <v>11</v>
      </c>
      <c r="H28" s="83">
        <v>359.7</v>
      </c>
      <c r="I28" s="87">
        <v>32.7</v>
      </c>
      <c r="J28" s="40"/>
      <c r="K28" s="153">
        <v>1976</v>
      </c>
      <c r="L28" s="99">
        <v>0</v>
      </c>
      <c r="M28" s="83">
        <v>0</v>
      </c>
      <c r="N28" s="89"/>
      <c r="O28" t="s" s="125">
        <v>57</v>
      </c>
      <c r="P28" s="129">
        <f>AVERAGE(B28:B47)</f>
        <v>30.3</v>
      </c>
      <c r="Q28" s="97">
        <f>AVERAGE(D28:D47)</f>
        <v>32.4922728980387</v>
      </c>
      <c r="R28" t="s" s="128">
        <v>57</v>
      </c>
      <c r="S28" s="129">
        <f>AVERAGE(G28:G47)</f>
        <v>15.3</v>
      </c>
      <c r="T28" s="97">
        <f>AVERAGE(I28:I47)</f>
        <v>32.8795285239036</v>
      </c>
      <c r="U28" t="s" s="128">
        <v>57</v>
      </c>
      <c r="V28" s="129">
        <f>AVERAGE(L28:L47)</f>
        <v>2.75</v>
      </c>
      <c r="W28" s="97">
        <f>AVERAGE(N28:N47)</f>
        <v>33.7577780816469</v>
      </c>
    </row>
    <row r="29" ht="21.95" customHeight="1">
      <c r="A29" s="152">
        <v>1977</v>
      </c>
      <c r="B29" s="99">
        <v>5</v>
      </c>
      <c r="C29" s="83">
        <v>160.7</v>
      </c>
      <c r="D29" s="87">
        <v>32.14</v>
      </c>
      <c r="E29" s="40"/>
      <c r="F29" s="153">
        <v>1977</v>
      </c>
      <c r="G29" s="99">
        <v>0</v>
      </c>
      <c r="H29" s="83">
        <v>0</v>
      </c>
      <c r="I29" s="87"/>
      <c r="J29" s="40"/>
      <c r="K29" s="153">
        <v>1977</v>
      </c>
      <c r="L29" s="99">
        <v>0</v>
      </c>
      <c r="M29" s="83">
        <v>0</v>
      </c>
      <c r="N29" s="89"/>
      <c r="O29" t="s" s="125">
        <v>58</v>
      </c>
      <c r="P29" s="129">
        <f>AVERAGE(B29:B47)</f>
        <v>30.7894736842105</v>
      </c>
      <c r="Q29" s="97">
        <f>AVERAGE(D29:D47)</f>
        <v>32.4911143287625</v>
      </c>
      <c r="R29" t="s" s="128">
        <v>58</v>
      </c>
      <c r="S29" s="129">
        <f>AVERAGE(G29:G47)</f>
        <v>15.5263157894737</v>
      </c>
      <c r="T29" s="97">
        <f>AVERAGE(I29:I47)</f>
        <v>32.8895023307871</v>
      </c>
      <c r="U29" t="s" s="128">
        <v>58</v>
      </c>
      <c r="V29" s="129">
        <f>AVERAGE(L29:L47)</f>
        <v>2.89473684210526</v>
      </c>
      <c r="W29" s="97">
        <f>AVERAGE(N29:N47)</f>
        <v>33.7577780816469</v>
      </c>
    </row>
    <row r="30" ht="21.95" customHeight="1">
      <c r="A30" s="152">
        <v>1978</v>
      </c>
      <c r="B30" s="99">
        <v>12</v>
      </c>
      <c r="C30" s="83">
        <v>388.8</v>
      </c>
      <c r="D30" s="87">
        <v>32.4</v>
      </c>
      <c r="E30" s="40"/>
      <c r="F30" s="153">
        <v>1978</v>
      </c>
      <c r="G30" s="99">
        <v>5</v>
      </c>
      <c r="H30" s="83">
        <v>163.6</v>
      </c>
      <c r="I30" s="87">
        <v>32.72</v>
      </c>
      <c r="J30" s="40"/>
      <c r="K30" s="153">
        <v>1978</v>
      </c>
      <c r="L30" s="99">
        <v>0</v>
      </c>
      <c r="M30" s="83">
        <v>0</v>
      </c>
      <c r="N30" s="89"/>
      <c r="O30" t="s" s="125">
        <v>59</v>
      </c>
      <c r="P30" s="129">
        <f>AVERAGE(B30:B47)</f>
        <v>32.2222222222222</v>
      </c>
      <c r="Q30" s="97">
        <f>AVERAGE(D30:D47)</f>
        <v>32.5106206803605</v>
      </c>
      <c r="R30" t="s" s="128">
        <v>59</v>
      </c>
      <c r="S30" s="129">
        <f>AVERAGE(G30:G47)</f>
        <v>16.3888888888889</v>
      </c>
      <c r="T30" s="97">
        <f>AVERAGE(I30:I47)</f>
        <v>32.8895023307871</v>
      </c>
      <c r="U30" t="s" s="128">
        <v>59</v>
      </c>
      <c r="V30" s="129">
        <f>AVERAGE(L30:L47)</f>
        <v>3.05555555555556</v>
      </c>
      <c r="W30" s="97">
        <f>AVERAGE(N30:N47)</f>
        <v>33.7577780816469</v>
      </c>
    </row>
    <row r="31" ht="21.95" customHeight="1">
      <c r="A31" s="152">
        <v>1979</v>
      </c>
      <c r="B31" s="99">
        <v>20</v>
      </c>
      <c r="C31" s="83">
        <v>651.6</v>
      </c>
      <c r="D31" s="87">
        <v>32.58</v>
      </c>
      <c r="E31" s="40"/>
      <c r="F31" s="153">
        <v>1979</v>
      </c>
      <c r="G31" s="99">
        <v>9</v>
      </c>
      <c r="H31" s="83">
        <v>296.9</v>
      </c>
      <c r="I31" s="87">
        <v>32.9888888888889</v>
      </c>
      <c r="J31" s="40"/>
      <c r="K31" s="153">
        <v>1979</v>
      </c>
      <c r="L31" s="99">
        <v>2</v>
      </c>
      <c r="M31" s="83">
        <v>67.40000000000001</v>
      </c>
      <c r="N31" s="89">
        <v>33.7</v>
      </c>
      <c r="O31" t="s" s="125">
        <v>60</v>
      </c>
      <c r="P31" s="129">
        <f>AVERAGE(B31:B47)</f>
        <v>33.4117647058824</v>
      </c>
      <c r="Q31" s="97">
        <f>AVERAGE(D31:D47)</f>
        <v>32.5171277792052</v>
      </c>
      <c r="R31" t="s" s="128">
        <v>60</v>
      </c>
      <c r="S31" s="129">
        <f>AVERAGE(G31:G47)</f>
        <v>17.0588235294118</v>
      </c>
      <c r="T31" s="97">
        <f>AVERAGE(I31:I47)</f>
        <v>32.8994730561275</v>
      </c>
      <c r="U31" t="s" s="128">
        <v>60</v>
      </c>
      <c r="V31" s="129">
        <f>AVERAGE(L31:L47)</f>
        <v>3.23529411764706</v>
      </c>
      <c r="W31" s="97">
        <f>AVERAGE(N31:N47)</f>
        <v>33.7577780816469</v>
      </c>
    </row>
    <row r="32" ht="21.95" customHeight="1">
      <c r="A32" s="152">
        <v>1980</v>
      </c>
      <c r="B32" s="99">
        <v>15</v>
      </c>
      <c r="C32" s="83">
        <v>487</v>
      </c>
      <c r="D32" s="87">
        <v>32.4666666666667</v>
      </c>
      <c r="E32" s="40"/>
      <c r="F32" s="153">
        <v>1980</v>
      </c>
      <c r="G32" s="99">
        <v>9</v>
      </c>
      <c r="H32" s="83">
        <v>293.7</v>
      </c>
      <c r="I32" s="87">
        <v>32.6333333333333</v>
      </c>
      <c r="J32" s="40"/>
      <c r="K32" s="153">
        <v>1980</v>
      </c>
      <c r="L32" s="99">
        <v>0</v>
      </c>
      <c r="M32" s="83">
        <v>0</v>
      </c>
      <c r="N32" s="89"/>
      <c r="O32" t="s" s="125">
        <v>61</v>
      </c>
      <c r="P32" s="129">
        <f>AVERAGE(B32:B47)</f>
        <v>34.25</v>
      </c>
      <c r="Q32" s="97">
        <f>AVERAGE(D32:D47)</f>
        <v>32.5131982654055</v>
      </c>
      <c r="R32" t="s" s="128">
        <v>61</v>
      </c>
      <c r="S32" s="129">
        <f>AVERAGE(G32:G47)</f>
        <v>17.5625</v>
      </c>
      <c r="T32" s="97">
        <f>AVERAGE(I32:I47)</f>
        <v>32.893884566580</v>
      </c>
      <c r="U32" t="s" s="128">
        <v>61</v>
      </c>
      <c r="V32" s="129">
        <f>AVERAGE(L32:L47)</f>
        <v>3.3125</v>
      </c>
      <c r="W32" s="97">
        <f>AVERAGE(N32:N47)</f>
        <v>33.7625929217841</v>
      </c>
    </row>
    <row r="33" ht="21.95" customHeight="1">
      <c r="A33" s="152">
        <v>1981</v>
      </c>
      <c r="B33" s="99">
        <v>16</v>
      </c>
      <c r="C33" s="83">
        <v>519.7</v>
      </c>
      <c r="D33" s="87">
        <v>32.48125</v>
      </c>
      <c r="E33" s="40"/>
      <c r="F33" s="153">
        <v>1981</v>
      </c>
      <c r="G33" s="99">
        <v>8</v>
      </c>
      <c r="H33" s="83">
        <v>262.3</v>
      </c>
      <c r="I33" s="87">
        <v>32.7875</v>
      </c>
      <c r="J33" s="40"/>
      <c r="K33" s="153">
        <v>1981</v>
      </c>
      <c r="L33" s="99">
        <v>0</v>
      </c>
      <c r="M33" s="83">
        <v>0</v>
      </c>
      <c r="N33" s="89"/>
      <c r="O33" t="s" s="125">
        <v>62</v>
      </c>
      <c r="P33" s="129">
        <f>AVERAGE(B33:B47)</f>
        <v>35.5333333333333</v>
      </c>
      <c r="Q33" s="97">
        <f>AVERAGE(D33:D47)</f>
        <v>32.5163003719881</v>
      </c>
      <c r="R33" t="s" s="128">
        <v>62</v>
      </c>
      <c r="S33" s="129">
        <f>AVERAGE(G33:G47)</f>
        <v>18.1333333333333</v>
      </c>
      <c r="T33" s="97">
        <f>AVERAGE(I33:I47)</f>
        <v>32.9112546487964</v>
      </c>
      <c r="U33" t="s" s="128">
        <v>62</v>
      </c>
      <c r="V33" s="129">
        <f>AVERAGE(L33:L47)</f>
        <v>3.53333333333333</v>
      </c>
      <c r="W33" s="97">
        <f>AVERAGE(N33:N47)</f>
        <v>33.7625929217841</v>
      </c>
    </row>
    <row r="34" ht="21.95" customHeight="1">
      <c r="A34" s="152">
        <v>1982</v>
      </c>
      <c r="B34" s="99">
        <v>25</v>
      </c>
      <c r="C34" s="83">
        <v>812.9</v>
      </c>
      <c r="D34" s="87">
        <v>32.516</v>
      </c>
      <c r="E34" s="40"/>
      <c r="F34" s="153">
        <v>1982</v>
      </c>
      <c r="G34" s="99">
        <v>9</v>
      </c>
      <c r="H34" s="83">
        <v>297</v>
      </c>
      <c r="I34" s="87">
        <v>33</v>
      </c>
      <c r="J34" s="40"/>
      <c r="K34" s="153">
        <v>1982</v>
      </c>
      <c r="L34" s="99">
        <v>1</v>
      </c>
      <c r="M34" s="83">
        <v>33.8</v>
      </c>
      <c r="N34" s="89">
        <v>33.8</v>
      </c>
      <c r="O34" t="s" s="125">
        <v>63</v>
      </c>
      <c r="P34" s="129">
        <f>AVERAGE(B34:B47)</f>
        <v>36.9285714285714</v>
      </c>
      <c r="Q34" s="97">
        <f>AVERAGE(D34:D47)</f>
        <v>32.5188039699873</v>
      </c>
      <c r="R34" t="s" s="128">
        <v>63</v>
      </c>
      <c r="S34" s="129">
        <f>AVERAGE(G34:G47)</f>
        <v>18.8571428571429</v>
      </c>
      <c r="T34" s="97">
        <f>AVERAGE(I34:I47)</f>
        <v>32.9200942665676</v>
      </c>
      <c r="U34" t="s" s="128">
        <v>63</v>
      </c>
      <c r="V34" s="129">
        <f>AVERAGE(L34:L47)</f>
        <v>3.78571428571429</v>
      </c>
      <c r="W34" s="97">
        <f>AVERAGE(N34:N47)</f>
        <v>33.7625929217841</v>
      </c>
    </row>
    <row r="35" ht="21.95" customHeight="1">
      <c r="A35" s="152">
        <v>1983</v>
      </c>
      <c r="B35" s="99">
        <v>46</v>
      </c>
      <c r="C35" s="83">
        <v>1498.5</v>
      </c>
      <c r="D35" s="87">
        <v>32.5760869565217</v>
      </c>
      <c r="E35" s="40"/>
      <c r="F35" s="153">
        <v>1983</v>
      </c>
      <c r="G35" s="99">
        <v>26</v>
      </c>
      <c r="H35" s="83">
        <v>854.9</v>
      </c>
      <c r="I35" s="87">
        <v>32.8807692307692</v>
      </c>
      <c r="J35" s="40"/>
      <c r="K35" s="153">
        <v>1983</v>
      </c>
      <c r="L35" s="99">
        <v>2</v>
      </c>
      <c r="M35" s="83">
        <v>67</v>
      </c>
      <c r="N35" s="89">
        <v>33.5</v>
      </c>
      <c r="O35" t="s" s="125">
        <v>64</v>
      </c>
      <c r="P35" s="129">
        <f>AVERAGE(B35:B47)</f>
        <v>37.8461538461538</v>
      </c>
      <c r="Q35" s="97">
        <f>AVERAGE(D35:D47)</f>
        <v>32.5190196599863</v>
      </c>
      <c r="R35" t="s" s="128">
        <v>64</v>
      </c>
      <c r="S35" s="129">
        <f>AVERAGE(G35:G47)</f>
        <v>19.6153846153846</v>
      </c>
      <c r="T35" s="97">
        <f>AVERAGE(I35:I47)</f>
        <v>32.9139476716882</v>
      </c>
      <c r="U35" t="s" s="128">
        <v>64</v>
      </c>
      <c r="V35" s="129">
        <f>AVERAGE(L35:L47)</f>
        <v>4</v>
      </c>
      <c r="W35" s="97">
        <f>AVERAGE(N35:N47)</f>
        <v>33.7591922783099</v>
      </c>
    </row>
    <row r="36" ht="21.95" customHeight="1">
      <c r="A36" s="152">
        <v>1984</v>
      </c>
      <c r="B36" s="99">
        <v>23</v>
      </c>
      <c r="C36" s="83">
        <v>741.8</v>
      </c>
      <c r="D36" s="87">
        <v>32.2521739130435</v>
      </c>
      <c r="E36" s="40"/>
      <c r="F36" s="153">
        <v>1984</v>
      </c>
      <c r="G36" s="99">
        <v>4</v>
      </c>
      <c r="H36" s="83">
        <v>131.9</v>
      </c>
      <c r="I36" s="87">
        <v>32.975</v>
      </c>
      <c r="J36" s="40"/>
      <c r="K36" s="153">
        <v>1984</v>
      </c>
      <c r="L36" s="99">
        <v>1</v>
      </c>
      <c r="M36" s="83">
        <v>33.6</v>
      </c>
      <c r="N36" s="89">
        <v>33.6</v>
      </c>
      <c r="O36" t="s" s="125">
        <v>65</v>
      </c>
      <c r="P36" s="129">
        <f>AVERAGE(B36:B47)</f>
        <v>37.1666666666667</v>
      </c>
      <c r="Q36" s="97">
        <f>AVERAGE(D36:D47)</f>
        <v>32.5142640519417</v>
      </c>
      <c r="R36" t="s" s="128">
        <v>65</v>
      </c>
      <c r="S36" s="129">
        <f>AVERAGE(G36:G47)</f>
        <v>19.0833333333333</v>
      </c>
      <c r="T36" s="97">
        <f>AVERAGE(I36:I47)</f>
        <v>32.9167125417647</v>
      </c>
      <c r="U36" t="s" s="128">
        <v>65</v>
      </c>
      <c r="V36" s="129">
        <f>AVERAGE(L36:L47)</f>
        <v>4.16666666666667</v>
      </c>
      <c r="W36" s="97">
        <f>AVERAGE(N36:N47)</f>
        <v>33.7851115061409</v>
      </c>
    </row>
    <row r="37" ht="21.95" customHeight="1">
      <c r="A37" s="152">
        <v>1985</v>
      </c>
      <c r="B37" s="99">
        <v>33</v>
      </c>
      <c r="C37" s="83">
        <v>1069</v>
      </c>
      <c r="D37" s="87">
        <v>32.3939393939394</v>
      </c>
      <c r="E37" s="40"/>
      <c r="F37" s="153">
        <v>1985</v>
      </c>
      <c r="G37" s="99">
        <v>13</v>
      </c>
      <c r="H37" s="83">
        <v>425.8</v>
      </c>
      <c r="I37" s="87">
        <v>32.7538461538462</v>
      </c>
      <c r="J37" s="40"/>
      <c r="K37" s="153">
        <v>1985</v>
      </c>
      <c r="L37" s="99">
        <v>1</v>
      </c>
      <c r="M37" s="83">
        <v>33.8</v>
      </c>
      <c r="N37" s="89">
        <v>33.8</v>
      </c>
      <c r="O37" t="s" s="125">
        <v>66</v>
      </c>
      <c r="P37" s="129">
        <f>AVERAGE(B37:B47)</f>
        <v>38.4545454545455</v>
      </c>
      <c r="Q37" s="97">
        <f>AVERAGE(D37:D47)</f>
        <v>32.5380904282051</v>
      </c>
      <c r="R37" t="s" s="128">
        <v>66</v>
      </c>
      <c r="S37" s="129">
        <f>AVERAGE(G37:G47)</f>
        <v>20.4545454545455</v>
      </c>
      <c r="T37" s="97">
        <f>AVERAGE(I37:I47)</f>
        <v>32.9114136819252</v>
      </c>
      <c r="U37" t="s" s="128">
        <v>66</v>
      </c>
      <c r="V37" s="129">
        <f>AVERAGE(L37:L47)</f>
        <v>4.45454545454545</v>
      </c>
      <c r="W37" s="97">
        <f>AVERAGE(N37:N47)</f>
        <v>33.8056794512677</v>
      </c>
    </row>
    <row r="38" ht="21.95" customHeight="1">
      <c r="A38" s="152">
        <v>1986</v>
      </c>
      <c r="B38" s="99">
        <v>34</v>
      </c>
      <c r="C38" s="83">
        <v>1106.9</v>
      </c>
      <c r="D38" s="87">
        <v>32.5558823529412</v>
      </c>
      <c r="E38" s="40"/>
      <c r="F38" s="153">
        <v>1986</v>
      </c>
      <c r="G38" s="99">
        <v>18</v>
      </c>
      <c r="H38" s="83">
        <v>592</v>
      </c>
      <c r="I38" s="87">
        <v>32.8888888888889</v>
      </c>
      <c r="J38" s="40"/>
      <c r="K38" s="153">
        <v>1986</v>
      </c>
      <c r="L38" s="99">
        <v>2</v>
      </c>
      <c r="M38" s="83">
        <v>68.59999999999999</v>
      </c>
      <c r="N38" s="89">
        <v>34.3</v>
      </c>
      <c r="O38" t="s" s="125">
        <v>67</v>
      </c>
      <c r="P38" s="129">
        <f>AVERAGE(B38:B47)</f>
        <v>39</v>
      </c>
      <c r="Q38" s="97">
        <f>AVERAGE(D38:D47)</f>
        <v>32.5525055316317</v>
      </c>
      <c r="R38" t="s" s="128">
        <v>67</v>
      </c>
      <c r="S38" s="129">
        <f>AVERAGE(G38:G47)</f>
        <v>21.2</v>
      </c>
      <c r="T38" s="97">
        <f>AVERAGE(I38:I47)</f>
        <v>32.9271704347331</v>
      </c>
      <c r="U38" t="s" s="128">
        <v>67</v>
      </c>
      <c r="V38" s="129">
        <f>AVERAGE(L38:L47)</f>
        <v>4.8</v>
      </c>
      <c r="W38" s="97">
        <f>AVERAGE(N38:N47)</f>
        <v>33.8063893826762</v>
      </c>
    </row>
    <row r="39" ht="21.95" customHeight="1">
      <c r="A39" s="152">
        <v>1987</v>
      </c>
      <c r="B39" s="99">
        <v>38</v>
      </c>
      <c r="C39" s="83">
        <v>1242.6</v>
      </c>
      <c r="D39" s="87">
        <v>32.7</v>
      </c>
      <c r="E39" s="40"/>
      <c r="F39" s="153">
        <v>1987</v>
      </c>
      <c r="G39" s="99">
        <v>23</v>
      </c>
      <c r="H39" s="83">
        <v>760.5</v>
      </c>
      <c r="I39" s="87">
        <v>33.0652173913043</v>
      </c>
      <c r="J39" s="40"/>
      <c r="K39" s="153">
        <v>1987</v>
      </c>
      <c r="L39" s="99">
        <v>7</v>
      </c>
      <c r="M39" s="83">
        <v>235.5</v>
      </c>
      <c r="N39" s="89">
        <v>33.6428571428571</v>
      </c>
      <c r="O39" t="s" s="125">
        <v>68</v>
      </c>
      <c r="P39" s="129">
        <f>AVERAGE(B39:B47)</f>
        <v>39.5555555555556</v>
      </c>
      <c r="Q39" s="97">
        <f>AVERAGE(D39:D47)</f>
        <v>32.552130329264</v>
      </c>
      <c r="R39" t="s" s="128">
        <v>68</v>
      </c>
      <c r="S39" s="129">
        <f>AVERAGE(G39:G47)</f>
        <v>21.5555555555556</v>
      </c>
      <c r="T39" s="97">
        <f>AVERAGE(I39:I47)</f>
        <v>32.9314239398269</v>
      </c>
      <c r="U39" t="s" s="128">
        <v>68</v>
      </c>
      <c r="V39" s="129">
        <f>AVERAGE(L39:L47)</f>
        <v>5.11111111111111</v>
      </c>
      <c r="W39" s="97">
        <f>AVERAGE(N39:N47)</f>
        <v>33.7358735802013</v>
      </c>
    </row>
    <row r="40" ht="21.95" customHeight="1">
      <c r="A40" s="152">
        <v>1988</v>
      </c>
      <c r="B40" s="99">
        <v>23</v>
      </c>
      <c r="C40" s="83">
        <v>747.1</v>
      </c>
      <c r="D40" s="87">
        <v>32.4826086956522</v>
      </c>
      <c r="E40" s="40"/>
      <c r="F40" s="153">
        <v>1988</v>
      </c>
      <c r="G40" s="99">
        <v>11</v>
      </c>
      <c r="H40" s="83">
        <v>362.1</v>
      </c>
      <c r="I40" s="87">
        <v>32.9181818181818</v>
      </c>
      <c r="J40" s="40"/>
      <c r="K40" s="153">
        <v>1988</v>
      </c>
      <c r="L40" s="99">
        <v>2</v>
      </c>
      <c r="M40" s="83">
        <v>67.5</v>
      </c>
      <c r="N40" s="89">
        <v>33.75</v>
      </c>
      <c r="O40" t="s" s="125">
        <v>69</v>
      </c>
      <c r="P40" s="129">
        <f>AVERAGE(B40:B47)</f>
        <v>39.75</v>
      </c>
      <c r="Q40" s="97">
        <f>AVERAGE(D40:D47)</f>
        <v>32.533646620422</v>
      </c>
      <c r="R40" t="s" s="128">
        <v>69</v>
      </c>
      <c r="S40" s="129">
        <f>AVERAGE(G40:G47)</f>
        <v>21.375</v>
      </c>
      <c r="T40" s="97">
        <f>AVERAGE(I40:I47)</f>
        <v>32.9146997583922</v>
      </c>
      <c r="U40" t="s" s="128">
        <v>69</v>
      </c>
      <c r="V40" s="129">
        <f>AVERAGE(L40:L47)</f>
        <v>4.875</v>
      </c>
      <c r="W40" s="97">
        <f>AVERAGE(N40:N47)</f>
        <v>33.7513763197587</v>
      </c>
    </row>
    <row r="41" ht="21.95" customHeight="1">
      <c r="A41" s="152">
        <v>1989</v>
      </c>
      <c r="B41" s="99">
        <v>12</v>
      </c>
      <c r="C41" s="83">
        <v>386.2</v>
      </c>
      <c r="D41" s="87">
        <v>32.1833333333333</v>
      </c>
      <c r="E41" s="40"/>
      <c r="F41" s="153">
        <v>1989</v>
      </c>
      <c r="G41" s="99">
        <v>1</v>
      </c>
      <c r="H41" s="83">
        <v>32.6</v>
      </c>
      <c r="I41" s="87">
        <v>32.6</v>
      </c>
      <c r="J41" s="40"/>
      <c r="K41" s="153">
        <v>1989</v>
      </c>
      <c r="L41" s="99">
        <v>0</v>
      </c>
      <c r="M41" s="83">
        <v>0</v>
      </c>
      <c r="N41" s="89"/>
      <c r="O41" t="s" s="125">
        <v>70</v>
      </c>
      <c r="P41" s="129">
        <f>AVERAGE(B41:B47)</f>
        <v>42.1428571428571</v>
      </c>
      <c r="Q41" s="97">
        <f>AVERAGE(D41:D47)</f>
        <v>32.540937752532</v>
      </c>
      <c r="R41" t="s" s="128">
        <v>70</v>
      </c>
      <c r="S41" s="129">
        <f>AVERAGE(G41:G47)</f>
        <v>22.8571428571429</v>
      </c>
      <c r="T41" s="97">
        <f>AVERAGE(I41:I47)</f>
        <v>32.9142023212794</v>
      </c>
      <c r="U41" t="s" s="128">
        <v>70</v>
      </c>
      <c r="V41" s="129">
        <f>AVERAGE(L41:L47)</f>
        <v>5.28571428571429</v>
      </c>
      <c r="W41" s="97">
        <f>AVERAGE(N41:N47)</f>
        <v>33.7516515837104</v>
      </c>
    </row>
    <row r="42" ht="21.95" customHeight="1">
      <c r="A42" s="152">
        <v>1990</v>
      </c>
      <c r="B42" s="99">
        <v>39</v>
      </c>
      <c r="C42" s="83">
        <v>1270.1</v>
      </c>
      <c r="D42" s="87">
        <v>32.5666666666667</v>
      </c>
      <c r="E42" s="40"/>
      <c r="F42" s="153">
        <v>1990</v>
      </c>
      <c r="G42" s="99">
        <v>20</v>
      </c>
      <c r="H42" s="83">
        <v>658.7</v>
      </c>
      <c r="I42" s="87">
        <v>32.935</v>
      </c>
      <c r="J42" s="40"/>
      <c r="K42" s="153">
        <v>1990</v>
      </c>
      <c r="L42" s="99">
        <v>2</v>
      </c>
      <c r="M42" s="83">
        <v>67.59999999999999</v>
      </c>
      <c r="N42" s="89">
        <v>33.8</v>
      </c>
      <c r="O42" t="s" s="125">
        <v>71</v>
      </c>
      <c r="P42" s="129">
        <f>AVERAGE(B42:B47)</f>
        <v>47.1666666666667</v>
      </c>
      <c r="Q42" s="97">
        <f>AVERAGE(D42:D47)</f>
        <v>32.6005384890651</v>
      </c>
      <c r="R42" t="s" s="128">
        <v>71</v>
      </c>
      <c r="S42" s="129">
        <f>AVERAGE(G42:G47)</f>
        <v>26.5</v>
      </c>
      <c r="T42" s="97">
        <f>AVERAGE(I42:I47)</f>
        <v>32.966569374826</v>
      </c>
      <c r="U42" t="s" s="128">
        <v>71</v>
      </c>
      <c r="V42" s="129">
        <f>AVERAGE(L42:L47)</f>
        <v>6.16666666666667</v>
      </c>
      <c r="W42" s="97">
        <f>AVERAGE(N42:N47)</f>
        <v>33.7516515837104</v>
      </c>
    </row>
    <row r="43" ht="21.95" customHeight="1">
      <c r="A43" s="152">
        <v>1991</v>
      </c>
      <c r="B43" s="99">
        <v>23</v>
      </c>
      <c r="C43" s="83">
        <v>744.5</v>
      </c>
      <c r="D43" s="87">
        <v>32.3695652173913</v>
      </c>
      <c r="E43" s="40"/>
      <c r="F43" s="153">
        <v>1991</v>
      </c>
      <c r="G43" s="99">
        <v>8</v>
      </c>
      <c r="H43" s="83">
        <v>262.2</v>
      </c>
      <c r="I43" s="87">
        <v>32.775</v>
      </c>
      <c r="J43" s="40"/>
      <c r="K43" s="153">
        <v>1991</v>
      </c>
      <c r="L43" s="99">
        <v>1</v>
      </c>
      <c r="M43" s="83">
        <v>33.5</v>
      </c>
      <c r="N43" s="89">
        <v>33.5</v>
      </c>
      <c r="O43" t="s" s="125">
        <v>72</v>
      </c>
      <c r="P43" s="129">
        <f>AVERAGE(B43:B47)</f>
        <v>48.8</v>
      </c>
      <c r="Q43" s="97">
        <f>AVERAGE(D43:D47)</f>
        <v>32.6073128535447</v>
      </c>
      <c r="R43" t="s" s="128">
        <v>72</v>
      </c>
      <c r="S43" s="129">
        <f>AVERAGE(G43:G47)</f>
        <v>27.8</v>
      </c>
      <c r="T43" s="97">
        <f>AVERAGE(I43:I47)</f>
        <v>32.9728832497911</v>
      </c>
      <c r="U43" t="s" s="128">
        <v>72</v>
      </c>
      <c r="V43" s="129">
        <f>AVERAGE(L43:L47)</f>
        <v>7</v>
      </c>
      <c r="W43" s="97">
        <f>AVERAGE(N43:N47)</f>
        <v>33.739564479638</v>
      </c>
    </row>
    <row r="44" ht="21.95" customHeight="1">
      <c r="A44" s="152">
        <v>1992</v>
      </c>
      <c r="B44" s="99">
        <v>30</v>
      </c>
      <c r="C44" s="83">
        <v>974.9</v>
      </c>
      <c r="D44" s="87">
        <v>32.4966666666667</v>
      </c>
      <c r="E44" s="40"/>
      <c r="F44" s="153">
        <v>1992</v>
      </c>
      <c r="G44" s="99">
        <v>16</v>
      </c>
      <c r="H44" s="83">
        <v>524.9</v>
      </c>
      <c r="I44" s="87">
        <v>32.80625</v>
      </c>
      <c r="J44" s="40"/>
      <c r="K44" s="153">
        <v>1992</v>
      </c>
      <c r="L44" s="99">
        <v>0</v>
      </c>
      <c r="M44" s="83">
        <v>0</v>
      </c>
      <c r="N44" s="89"/>
      <c r="O44" t="s" s="125">
        <v>73</v>
      </c>
      <c r="P44" s="129">
        <f>AVERAGE(B44:B47)</f>
        <v>55.25</v>
      </c>
      <c r="Q44" s="97">
        <f>AVERAGE(D44:D47)</f>
        <v>32.6667497625831</v>
      </c>
      <c r="R44" t="s" s="128">
        <v>73</v>
      </c>
      <c r="S44" s="129">
        <f>AVERAGE(G44:G47)</f>
        <v>32.75</v>
      </c>
      <c r="T44" s="97">
        <f>AVERAGE(I44:I47)</f>
        <v>33.0223540622389</v>
      </c>
      <c r="U44" t="s" s="128">
        <v>73</v>
      </c>
      <c r="V44" s="129">
        <f>AVERAGE(L44:L47)</f>
        <v>8.5</v>
      </c>
      <c r="W44" s="97">
        <f>AVERAGE(N44:N47)</f>
        <v>33.819419306184</v>
      </c>
    </row>
    <row r="45" ht="21.95" customHeight="1">
      <c r="A45" s="152">
        <v>1993</v>
      </c>
      <c r="B45" s="99">
        <v>45</v>
      </c>
      <c r="C45" s="83">
        <v>1462.9</v>
      </c>
      <c r="D45" s="87">
        <v>32.5088888888889</v>
      </c>
      <c r="E45" s="40"/>
      <c r="F45" s="153">
        <v>1993</v>
      </c>
      <c r="G45" s="99">
        <v>19</v>
      </c>
      <c r="H45" s="83">
        <v>625.7</v>
      </c>
      <c r="I45" s="87">
        <v>32.9315789473684</v>
      </c>
      <c r="J45" s="40"/>
      <c r="K45" s="153">
        <v>1993</v>
      </c>
      <c r="L45" s="99">
        <v>4</v>
      </c>
      <c r="M45" s="83">
        <v>135.1</v>
      </c>
      <c r="N45" s="89">
        <v>33.775</v>
      </c>
      <c r="O45" t="s" s="125">
        <v>74</v>
      </c>
      <c r="P45" s="129">
        <f>AVERAGE(B45:B47)</f>
        <v>63.6666666666667</v>
      </c>
      <c r="Q45" s="97">
        <f>AVERAGE(D45:D47)</f>
        <v>32.7234441278886</v>
      </c>
      <c r="R45" t="s" s="128">
        <v>74</v>
      </c>
      <c r="S45" s="129">
        <f>AVERAGE(G45:G47)</f>
        <v>38.3333333333333</v>
      </c>
      <c r="T45" s="97">
        <f>AVERAGE(I45:I47)</f>
        <v>33.0943887496519</v>
      </c>
      <c r="U45" t="s" s="128">
        <v>74</v>
      </c>
      <c r="V45" s="129">
        <f>AVERAGE(L45:L47)</f>
        <v>11.3333333333333</v>
      </c>
      <c r="W45" s="97">
        <f>AVERAGE(N45:N47)</f>
        <v>33.819419306184</v>
      </c>
    </row>
    <row r="46" ht="21.95" customHeight="1">
      <c r="A46" s="152">
        <v>1994</v>
      </c>
      <c r="B46" s="99">
        <v>65</v>
      </c>
      <c r="C46" s="83">
        <v>2138</v>
      </c>
      <c r="D46" s="87">
        <v>32.8923076923077</v>
      </c>
      <c r="E46" s="40"/>
      <c r="F46" s="153">
        <v>1994</v>
      </c>
      <c r="G46" s="99">
        <v>42</v>
      </c>
      <c r="H46" s="83">
        <v>1396.8</v>
      </c>
      <c r="I46" s="87">
        <v>33.2571428571429</v>
      </c>
      <c r="J46" s="40"/>
      <c r="K46" s="153">
        <v>1994</v>
      </c>
      <c r="L46" s="99">
        <v>13</v>
      </c>
      <c r="M46" s="83">
        <v>440.1</v>
      </c>
      <c r="N46" s="89">
        <v>33.8538461538462</v>
      </c>
      <c r="O46" t="s" s="125">
        <v>75</v>
      </c>
      <c r="P46" s="129">
        <f>AVERAGE(B46:B47)</f>
        <v>73</v>
      </c>
      <c r="Q46" s="97">
        <f>AVERAGE(D46:D47)</f>
        <v>32.8307217473884</v>
      </c>
      <c r="R46" t="s" s="128">
        <v>75</v>
      </c>
      <c r="S46" s="129">
        <f>AVERAGE(G46:G47)</f>
        <v>48</v>
      </c>
      <c r="T46" s="97">
        <f>AVERAGE(I46:I47)</f>
        <v>33.1757936507937</v>
      </c>
      <c r="U46" t="s" s="128">
        <v>75</v>
      </c>
      <c r="V46" s="129">
        <f>AVERAGE(L46:L47)</f>
        <v>15</v>
      </c>
      <c r="W46" s="97">
        <f>AVERAGE(N46:N47)</f>
        <v>33.8416289592761</v>
      </c>
    </row>
    <row r="47" ht="21.95" customHeight="1">
      <c r="A47" s="152">
        <v>1995</v>
      </c>
      <c r="B47" s="157">
        <v>81</v>
      </c>
      <c r="C47" s="158">
        <v>2654.3</v>
      </c>
      <c r="D47" s="159">
        <v>32.7691358024691</v>
      </c>
      <c r="E47" s="40"/>
      <c r="F47" s="153">
        <v>1995</v>
      </c>
      <c r="G47" s="157">
        <v>54</v>
      </c>
      <c r="H47" s="158">
        <v>1787.1</v>
      </c>
      <c r="I47" s="159">
        <v>33.0944444444444</v>
      </c>
      <c r="J47" s="40"/>
      <c r="K47" s="153">
        <v>1995</v>
      </c>
      <c r="L47" s="157">
        <v>17</v>
      </c>
      <c r="M47" s="158">
        <v>575.1</v>
      </c>
      <c r="N47" s="160">
        <v>33.8294117647059</v>
      </c>
      <c r="O47" t="s" s="125">
        <v>76</v>
      </c>
      <c r="P47" s="129">
        <f>AVERAGE(B47)</f>
        <v>81</v>
      </c>
      <c r="Q47" s="97">
        <f>AVERAGE(D47)</f>
        <v>32.7691358024691</v>
      </c>
      <c r="R47" t="s" s="128">
        <v>76</v>
      </c>
      <c r="S47" s="129">
        <f>AVERAGE(G47)</f>
        <v>54</v>
      </c>
      <c r="T47" s="97">
        <f>AVERAGE(I47)</f>
        <v>33.0944444444444</v>
      </c>
      <c r="U47" t="s" s="128">
        <v>76</v>
      </c>
      <c r="V47" s="129">
        <f>AVERAGE(L47)</f>
        <v>17</v>
      </c>
      <c r="W47" s="97">
        <f>AVERAGE(N47)</f>
        <v>33.8294117647059</v>
      </c>
    </row>
    <row r="48" ht="21.95" customHeight="1">
      <c r="A48" s="152">
        <v>1996</v>
      </c>
      <c r="B48" s="99">
        <v>18</v>
      </c>
      <c r="C48" s="83">
        <v>581.6</v>
      </c>
      <c r="D48" s="87">
        <v>32.3111111111111</v>
      </c>
      <c r="E48" s="40"/>
      <c r="F48" s="153">
        <v>1996</v>
      </c>
      <c r="G48" s="99">
        <v>4</v>
      </c>
      <c r="H48" s="83">
        <v>131.3</v>
      </c>
      <c r="I48" s="87">
        <v>32.825</v>
      </c>
      <c r="J48" s="40"/>
      <c r="K48" s="153">
        <v>1996</v>
      </c>
      <c r="L48" s="99">
        <v>0</v>
      </c>
      <c r="M48" s="83">
        <v>0</v>
      </c>
      <c r="N48" s="89"/>
      <c r="O48" t="s" s="125">
        <v>77</v>
      </c>
      <c r="P48" s="161">
        <f>AVERAGE(B48)</f>
        <v>18</v>
      </c>
      <c r="Q48" s="162">
        <f>AVERAGE(D48)</f>
        <v>32.3111111111111</v>
      </c>
      <c r="R48" t="s" s="128">
        <v>77</v>
      </c>
      <c r="S48" s="161">
        <f>AVERAGE(G48)</f>
        <v>4</v>
      </c>
      <c r="T48" s="162">
        <f>AVERAGE(I48)</f>
        <v>32.825</v>
      </c>
      <c r="U48" t="s" s="128">
        <v>77</v>
      </c>
      <c r="V48" s="161">
        <f>AVERAGE(L48)</f>
        <v>0</v>
      </c>
      <c r="W48" s="162"/>
    </row>
    <row r="49" ht="21.95" customHeight="1">
      <c r="A49" s="152">
        <v>1997</v>
      </c>
      <c r="B49" s="99">
        <v>1</v>
      </c>
      <c r="C49" s="83">
        <v>32.4</v>
      </c>
      <c r="D49" s="87">
        <v>32.4</v>
      </c>
      <c r="E49" s="40"/>
      <c r="F49" s="153">
        <v>1997</v>
      </c>
      <c r="G49" s="99">
        <v>0</v>
      </c>
      <c r="H49" s="83">
        <v>0</v>
      </c>
      <c r="I49" s="87"/>
      <c r="J49" s="40"/>
      <c r="K49" s="153">
        <v>1997</v>
      </c>
      <c r="L49" s="99">
        <v>0</v>
      </c>
      <c r="M49" s="83">
        <v>0</v>
      </c>
      <c r="N49" s="89"/>
      <c r="O49" t="s" s="125">
        <v>76</v>
      </c>
      <c r="P49" s="129">
        <f>AVERAGE(B49)</f>
        <v>1</v>
      </c>
      <c r="Q49" s="97">
        <f>AVERAGE(D49)</f>
        <v>32.4</v>
      </c>
      <c r="R49" t="s" s="128">
        <v>76</v>
      </c>
      <c r="S49" s="129">
        <f>AVERAGE(G49)</f>
        <v>0</v>
      </c>
      <c r="T49" s="97"/>
      <c r="U49" t="s" s="128">
        <v>76</v>
      </c>
      <c r="V49" s="129">
        <f>AVERAGE(L49)</f>
        <v>0</v>
      </c>
      <c r="W49" s="97"/>
    </row>
    <row r="50" ht="21.95" customHeight="1">
      <c r="A50" s="152">
        <v>1998</v>
      </c>
      <c r="B50" s="99">
        <v>24</v>
      </c>
      <c r="C50" s="83">
        <v>782.9</v>
      </c>
      <c r="D50" s="87">
        <v>32.6208333333333</v>
      </c>
      <c r="E50" s="40"/>
      <c r="F50" s="153">
        <v>1998</v>
      </c>
      <c r="G50" s="99">
        <v>12</v>
      </c>
      <c r="H50" s="83">
        <v>397</v>
      </c>
      <c r="I50" s="87">
        <v>33.0833333333333</v>
      </c>
      <c r="J50" s="40"/>
      <c r="K50" s="153">
        <v>1998</v>
      </c>
      <c r="L50" s="99">
        <v>2</v>
      </c>
      <c r="M50" s="83">
        <v>70.3</v>
      </c>
      <c r="N50" s="89">
        <v>35.15</v>
      </c>
      <c r="O50" t="s" s="125">
        <v>75</v>
      </c>
      <c r="P50" s="129">
        <f>AVERAGE(B49:B50)</f>
        <v>12.5</v>
      </c>
      <c r="Q50" s="97">
        <f>AVERAGE(D49:D50)</f>
        <v>32.5104166666667</v>
      </c>
      <c r="R50" t="s" s="128">
        <v>75</v>
      </c>
      <c r="S50" s="129">
        <f>AVERAGE(G49:G50)</f>
        <v>6</v>
      </c>
      <c r="T50" s="97">
        <f>AVERAGE(I49:I50)</f>
        <v>33.0833333333333</v>
      </c>
      <c r="U50" t="s" s="128">
        <v>75</v>
      </c>
      <c r="V50" s="129">
        <f>AVERAGE(L49:L50)</f>
        <v>1</v>
      </c>
      <c r="W50" s="97">
        <f>AVERAGE(N49:N50)</f>
        <v>35.15</v>
      </c>
    </row>
    <row r="51" ht="21.95" customHeight="1">
      <c r="A51" s="152">
        <v>1999</v>
      </c>
      <c r="B51" s="99">
        <v>21</v>
      </c>
      <c r="C51" s="83">
        <v>677.3</v>
      </c>
      <c r="D51" s="87">
        <v>32.252380952381</v>
      </c>
      <c r="E51" s="40"/>
      <c r="F51" s="153">
        <v>1999</v>
      </c>
      <c r="G51" s="99">
        <v>6</v>
      </c>
      <c r="H51" s="83">
        <v>195.7</v>
      </c>
      <c r="I51" s="87">
        <v>32.6166666666667</v>
      </c>
      <c r="J51" s="40"/>
      <c r="K51" s="153">
        <v>1999</v>
      </c>
      <c r="L51" s="99">
        <v>0</v>
      </c>
      <c r="M51" s="83">
        <v>0</v>
      </c>
      <c r="N51" s="89"/>
      <c r="O51" t="s" s="125">
        <v>74</v>
      </c>
      <c r="P51" s="129">
        <f>AVERAGE(B49:B51)</f>
        <v>15.3333333333333</v>
      </c>
      <c r="Q51" s="97">
        <f>AVERAGE(D49:D51)</f>
        <v>32.4244047619048</v>
      </c>
      <c r="R51" t="s" s="128">
        <v>74</v>
      </c>
      <c r="S51" s="129">
        <f>AVERAGE(G49:G51)</f>
        <v>6</v>
      </c>
      <c r="T51" s="97">
        <f>AVERAGE(I49:I51)</f>
        <v>32.85</v>
      </c>
      <c r="U51" t="s" s="128">
        <v>74</v>
      </c>
      <c r="V51" s="129">
        <f>AVERAGE(L49:L51)</f>
        <v>0.666666666666667</v>
      </c>
      <c r="W51" s="97">
        <f>AVERAGE(N49:N51)</f>
        <v>35.15</v>
      </c>
    </row>
    <row r="52" ht="21.95" customHeight="1">
      <c r="A52" s="152">
        <v>2000</v>
      </c>
      <c r="B52" s="99">
        <v>44</v>
      </c>
      <c r="C52" s="83">
        <v>1430.7</v>
      </c>
      <c r="D52" s="87">
        <v>32.5159090909091</v>
      </c>
      <c r="E52" s="40"/>
      <c r="F52" s="153">
        <v>2000</v>
      </c>
      <c r="G52" s="99">
        <v>24</v>
      </c>
      <c r="H52" s="83">
        <v>787.6</v>
      </c>
      <c r="I52" s="87">
        <v>32.8166666666667</v>
      </c>
      <c r="J52" s="40"/>
      <c r="K52" s="153">
        <v>2000</v>
      </c>
      <c r="L52" s="99">
        <v>2</v>
      </c>
      <c r="M52" s="83">
        <v>67.59999999999999</v>
      </c>
      <c r="N52" s="89">
        <v>33.8</v>
      </c>
      <c r="O52" t="s" s="125">
        <v>73</v>
      </c>
      <c r="P52" s="129">
        <f>AVERAGE(B49:B52)</f>
        <v>22.5</v>
      </c>
      <c r="Q52" s="97">
        <f>AVERAGE(D49:D52)</f>
        <v>32.4472808441559</v>
      </c>
      <c r="R52" t="s" s="128">
        <v>73</v>
      </c>
      <c r="S52" s="129">
        <f>AVERAGE(G49:G52)</f>
        <v>10.5</v>
      </c>
      <c r="T52" s="97">
        <f>AVERAGE(I49:I52)</f>
        <v>32.8388888888889</v>
      </c>
      <c r="U52" t="s" s="128">
        <v>73</v>
      </c>
      <c r="V52" s="129">
        <f>AVERAGE(L49:L52)</f>
        <v>1</v>
      </c>
      <c r="W52" s="97">
        <f>AVERAGE(N49:N52)</f>
        <v>34.475</v>
      </c>
    </row>
    <row r="53" ht="21.95" customHeight="1">
      <c r="A53" s="152">
        <v>2001</v>
      </c>
      <c r="B53" s="99">
        <v>45</v>
      </c>
      <c r="C53" s="83">
        <v>1466.4</v>
      </c>
      <c r="D53" s="87">
        <v>32.5866666666667</v>
      </c>
      <c r="E53" s="40"/>
      <c r="F53" s="153">
        <v>2001</v>
      </c>
      <c r="G53" s="99">
        <v>26</v>
      </c>
      <c r="H53" s="83">
        <v>854.5</v>
      </c>
      <c r="I53" s="87">
        <v>32.8653846153846</v>
      </c>
      <c r="J53" s="40"/>
      <c r="K53" s="153">
        <v>2001</v>
      </c>
      <c r="L53" s="99">
        <v>1</v>
      </c>
      <c r="M53" s="83">
        <v>33.9</v>
      </c>
      <c r="N53" s="89">
        <v>33.9</v>
      </c>
      <c r="O53" t="s" s="125">
        <v>72</v>
      </c>
      <c r="P53" s="129">
        <f>AVERAGE(B49:B53)</f>
        <v>27</v>
      </c>
      <c r="Q53" s="97">
        <f>AVERAGE(D49:D53)</f>
        <v>32.475158008658</v>
      </c>
      <c r="R53" t="s" s="128">
        <v>72</v>
      </c>
      <c r="S53" s="129">
        <f>AVERAGE(G49:G53)</f>
        <v>13.6</v>
      </c>
      <c r="T53" s="97">
        <f>AVERAGE(I49:I53)</f>
        <v>32.8455128205128</v>
      </c>
      <c r="U53" t="s" s="128">
        <v>72</v>
      </c>
      <c r="V53" s="129">
        <f>AVERAGE(L49:L53)</f>
        <v>1</v>
      </c>
      <c r="W53" s="97">
        <f>AVERAGE(N49:N53)</f>
        <v>34.2833333333333</v>
      </c>
    </row>
    <row r="54" ht="21.95" customHeight="1">
      <c r="A54" s="152">
        <v>2002</v>
      </c>
      <c r="B54" s="99">
        <v>86</v>
      </c>
      <c r="C54" s="83">
        <v>2867.7</v>
      </c>
      <c r="D54" s="87">
        <v>33.3453488372093</v>
      </c>
      <c r="E54" s="40"/>
      <c r="F54" s="153">
        <v>2002</v>
      </c>
      <c r="G54" s="99">
        <v>61</v>
      </c>
      <c r="H54" s="83">
        <v>2062.9</v>
      </c>
      <c r="I54" s="87">
        <v>33.8180327868852</v>
      </c>
      <c r="J54" s="40"/>
      <c r="K54" s="153">
        <v>2002</v>
      </c>
      <c r="L54" s="99">
        <v>27</v>
      </c>
      <c r="M54" s="83">
        <v>945.4</v>
      </c>
      <c r="N54" s="89">
        <v>35.0148148148148</v>
      </c>
      <c r="O54" t="s" s="125">
        <v>71</v>
      </c>
      <c r="P54" s="129">
        <f>AVERAGE(B49:B54)</f>
        <v>36.8333333333333</v>
      </c>
      <c r="Q54" s="97">
        <f>AVERAGE(D49:D54)</f>
        <v>32.6201898134166</v>
      </c>
      <c r="R54" t="s" s="128">
        <v>71</v>
      </c>
      <c r="S54" s="129">
        <f>AVERAGE(G49:G54)</f>
        <v>21.5</v>
      </c>
      <c r="T54" s="97">
        <f>AVERAGE(I49:I54)</f>
        <v>33.0400168137873</v>
      </c>
      <c r="U54" t="s" s="128">
        <v>71</v>
      </c>
      <c r="V54" s="129">
        <f>AVERAGE(L49:L54)</f>
        <v>5.33333333333333</v>
      </c>
      <c r="W54" s="97">
        <f>AVERAGE(N49:N54)</f>
        <v>34.4662037037037</v>
      </c>
    </row>
    <row r="55" ht="21.95" customHeight="1">
      <c r="A55" s="152">
        <v>2003</v>
      </c>
      <c r="B55" s="99">
        <v>56</v>
      </c>
      <c r="C55" s="83">
        <v>1849.9</v>
      </c>
      <c r="D55" s="87">
        <v>33.0339285714286</v>
      </c>
      <c r="E55" s="40"/>
      <c r="F55" s="153">
        <v>2003</v>
      </c>
      <c r="G55" s="99">
        <v>38</v>
      </c>
      <c r="H55" s="83">
        <v>1270.9</v>
      </c>
      <c r="I55" s="87">
        <v>33.4447368421053</v>
      </c>
      <c r="J55" s="40"/>
      <c r="K55" s="153">
        <v>2003</v>
      </c>
      <c r="L55" s="99">
        <v>16</v>
      </c>
      <c r="M55" s="83">
        <v>547.5</v>
      </c>
      <c r="N55" s="89">
        <v>34.21875</v>
      </c>
      <c r="O55" t="s" s="125">
        <v>70</v>
      </c>
      <c r="P55" s="129">
        <f>AVERAGE(B49:B55)</f>
        <v>39.5714285714286</v>
      </c>
      <c r="Q55" s="97">
        <f>AVERAGE(D49:D55)</f>
        <v>32.6792953502754</v>
      </c>
      <c r="R55" t="s" s="128">
        <v>70</v>
      </c>
      <c r="S55" s="129">
        <f>AVERAGE(G49:G55)</f>
        <v>23.8571428571429</v>
      </c>
      <c r="T55" s="97">
        <f>AVERAGE(I49:I55)</f>
        <v>33.1074701518403</v>
      </c>
      <c r="U55" t="s" s="128">
        <v>70</v>
      </c>
      <c r="V55" s="129">
        <f>AVERAGE(L49:L55)</f>
        <v>6.85714285714286</v>
      </c>
      <c r="W55" s="97">
        <f>AVERAGE(N49:N55)</f>
        <v>34.416712962963</v>
      </c>
    </row>
    <row r="56" ht="21.95" customHeight="1">
      <c r="A56" s="152">
        <v>2004</v>
      </c>
      <c r="B56" s="99">
        <v>43</v>
      </c>
      <c r="C56" s="83">
        <v>1405.1</v>
      </c>
      <c r="D56" s="87">
        <v>32.6767441860465</v>
      </c>
      <c r="E56" s="40"/>
      <c r="F56" s="153">
        <v>2004</v>
      </c>
      <c r="G56" s="99">
        <v>29</v>
      </c>
      <c r="H56" s="83">
        <v>954.4</v>
      </c>
      <c r="I56" s="87">
        <v>32.9103448275862</v>
      </c>
      <c r="J56" s="40"/>
      <c r="K56" s="153">
        <v>2004</v>
      </c>
      <c r="L56" s="99">
        <v>5</v>
      </c>
      <c r="M56" s="83">
        <v>167.6</v>
      </c>
      <c r="N56" s="89">
        <v>33.52</v>
      </c>
      <c r="O56" t="s" s="125">
        <v>69</v>
      </c>
      <c r="P56" s="129">
        <f>AVERAGE(B49:B56)</f>
        <v>40</v>
      </c>
      <c r="Q56" s="97">
        <f>AVERAGE(D49:D56)</f>
        <v>32.6789764547468</v>
      </c>
      <c r="R56" t="s" s="128">
        <v>69</v>
      </c>
      <c r="S56" s="129">
        <f>AVERAGE(G49:G56)</f>
        <v>24.5</v>
      </c>
      <c r="T56" s="97">
        <f>AVERAGE(I49:I56)</f>
        <v>33.0793093912326</v>
      </c>
      <c r="U56" t="s" s="128">
        <v>69</v>
      </c>
      <c r="V56" s="129">
        <f>AVERAGE(L49:L56)</f>
        <v>6.625</v>
      </c>
      <c r="W56" s="97">
        <f>AVERAGE(N49:N56)</f>
        <v>34.2672608024691</v>
      </c>
    </row>
    <row r="57" ht="21.95" customHeight="1">
      <c r="A57" s="152">
        <v>2005</v>
      </c>
      <c r="B57" s="99">
        <v>55</v>
      </c>
      <c r="C57" s="83">
        <v>1788</v>
      </c>
      <c r="D57" s="87">
        <v>32.5090909090909</v>
      </c>
      <c r="E57" s="40"/>
      <c r="F57" s="153">
        <v>2005</v>
      </c>
      <c r="G57" s="99">
        <v>21</v>
      </c>
      <c r="H57" s="83">
        <v>694.2</v>
      </c>
      <c r="I57" s="87">
        <v>33.0571428571429</v>
      </c>
      <c r="J57" s="40"/>
      <c r="K57" s="153">
        <v>2005</v>
      </c>
      <c r="L57" s="99">
        <v>3</v>
      </c>
      <c r="M57" s="83">
        <v>101.9</v>
      </c>
      <c r="N57" s="89">
        <v>33.9666666666667</v>
      </c>
      <c r="O57" t="s" s="125">
        <v>68</v>
      </c>
      <c r="P57" s="129">
        <f>AVERAGE(B49:B57)</f>
        <v>41.6666666666667</v>
      </c>
      <c r="Q57" s="97">
        <f>AVERAGE(D49:D57)</f>
        <v>32.6601002830073</v>
      </c>
      <c r="R57" t="s" s="128">
        <v>68</v>
      </c>
      <c r="S57" s="129">
        <f>AVERAGE(G49:G57)</f>
        <v>24.1111111111111</v>
      </c>
      <c r="T57" s="97">
        <f>AVERAGE(I49:I57)</f>
        <v>33.0765385744714</v>
      </c>
      <c r="U57" t="s" s="128">
        <v>68</v>
      </c>
      <c r="V57" s="129">
        <f>AVERAGE(L49:L57)</f>
        <v>6.22222222222222</v>
      </c>
      <c r="W57" s="97">
        <f>AVERAGE(N49:N57)</f>
        <v>34.2243187830688</v>
      </c>
    </row>
    <row r="58" ht="21.95" customHeight="1">
      <c r="A58" s="152">
        <v>2006</v>
      </c>
      <c r="B58" s="99">
        <v>31</v>
      </c>
      <c r="C58" s="83">
        <v>1007.8</v>
      </c>
      <c r="D58" s="87">
        <v>32.5096774193548</v>
      </c>
      <c r="E58" s="40"/>
      <c r="F58" s="153">
        <v>2006</v>
      </c>
      <c r="G58" s="99">
        <v>14</v>
      </c>
      <c r="H58" s="83">
        <v>460.2</v>
      </c>
      <c r="I58" s="87">
        <v>32.8714285714286</v>
      </c>
      <c r="J58" s="40"/>
      <c r="K58" s="153">
        <v>2006</v>
      </c>
      <c r="L58" s="99">
        <v>1</v>
      </c>
      <c r="M58" s="83">
        <v>33.5</v>
      </c>
      <c r="N58" s="89">
        <v>33.5</v>
      </c>
      <c r="O58" t="s" s="125">
        <v>67</v>
      </c>
      <c r="P58" s="129">
        <f>AVERAGE(B49:B58)</f>
        <v>40.6</v>
      </c>
      <c r="Q58" s="97">
        <f>AVERAGE(D49:D58)</f>
        <v>32.645057996642</v>
      </c>
      <c r="R58" t="s" s="128">
        <v>67</v>
      </c>
      <c r="S58" s="129">
        <f>AVERAGE(G49:G58)</f>
        <v>23.1</v>
      </c>
      <c r="T58" s="97">
        <f>AVERAGE(I49:I58)</f>
        <v>33.0537485741333</v>
      </c>
      <c r="U58" t="s" s="128">
        <v>67</v>
      </c>
      <c r="V58" s="129">
        <f>AVERAGE(L49:L58)</f>
        <v>5.7</v>
      </c>
      <c r="W58" s="97">
        <f>AVERAGE(N49:N58)</f>
        <v>34.1337789351852</v>
      </c>
    </row>
    <row r="59" ht="21.95" customHeight="1">
      <c r="A59" s="152">
        <v>2007</v>
      </c>
      <c r="B59" s="99">
        <v>61</v>
      </c>
      <c r="C59" s="83">
        <v>1991.7</v>
      </c>
      <c r="D59" s="87">
        <v>32.6508196721311</v>
      </c>
      <c r="E59" s="40"/>
      <c r="F59" s="153">
        <v>2007</v>
      </c>
      <c r="G59" s="99">
        <v>36</v>
      </c>
      <c r="H59" s="83">
        <v>1186.3</v>
      </c>
      <c r="I59" s="87">
        <v>32.9527777777778</v>
      </c>
      <c r="J59" s="40"/>
      <c r="K59" s="153">
        <v>2007</v>
      </c>
      <c r="L59" s="99">
        <v>2</v>
      </c>
      <c r="M59" s="83">
        <v>67.5</v>
      </c>
      <c r="N59" s="89">
        <v>33.75</v>
      </c>
      <c r="O59" t="s" s="125">
        <v>66</v>
      </c>
      <c r="P59" s="129">
        <f>AVERAGE(B49:B59)</f>
        <v>42.4545454545455</v>
      </c>
      <c r="Q59" s="97">
        <f>AVERAGE(D49:D59)</f>
        <v>32.6455817853228</v>
      </c>
      <c r="R59" t="s" s="128">
        <v>66</v>
      </c>
      <c r="S59" s="129">
        <f>AVERAGE(G49:G59)</f>
        <v>24.2727272727273</v>
      </c>
      <c r="T59" s="97">
        <f>AVERAGE(I49:I59)</f>
        <v>33.0436514944977</v>
      </c>
      <c r="U59" t="s" s="128">
        <v>66</v>
      </c>
      <c r="V59" s="129">
        <f>AVERAGE(L49:L59)</f>
        <v>5.36363636363636</v>
      </c>
      <c r="W59" s="97">
        <f>AVERAGE(N49:N59)</f>
        <v>34.0911368312757</v>
      </c>
    </row>
    <row r="60" ht="21.95" customHeight="1">
      <c r="A60" s="152">
        <v>2008</v>
      </c>
      <c r="B60" s="99">
        <v>57</v>
      </c>
      <c r="C60" s="83">
        <v>1875.7</v>
      </c>
      <c r="D60" s="87">
        <v>32.9070175438596</v>
      </c>
      <c r="E60" s="40"/>
      <c r="F60" s="153">
        <v>2008</v>
      </c>
      <c r="G60" s="99">
        <v>40</v>
      </c>
      <c r="H60" s="83">
        <v>1328.9</v>
      </c>
      <c r="I60" s="87">
        <v>33.2225</v>
      </c>
      <c r="J60" s="40"/>
      <c r="K60" s="153">
        <v>2008</v>
      </c>
      <c r="L60" s="99">
        <v>12</v>
      </c>
      <c r="M60" s="83">
        <v>408.4</v>
      </c>
      <c r="N60" s="89">
        <v>34.0333333333333</v>
      </c>
      <c r="O60" t="s" s="125">
        <v>65</v>
      </c>
      <c r="P60" s="129">
        <f>AVERAGE(B49:B60)</f>
        <v>43.6666666666667</v>
      </c>
      <c r="Q60" s="97">
        <f>AVERAGE(D49:D60)</f>
        <v>32.6673680985342</v>
      </c>
      <c r="R60" t="s" s="128">
        <v>65</v>
      </c>
      <c r="S60" s="129">
        <f>AVERAGE(G49:G60)</f>
        <v>25.5833333333333</v>
      </c>
      <c r="T60" s="97">
        <f>AVERAGE(I49:I60)</f>
        <v>33.0599104495434</v>
      </c>
      <c r="U60" t="s" s="128">
        <v>65</v>
      </c>
      <c r="V60" s="129">
        <f>AVERAGE(L49:L60)</f>
        <v>5.91666666666667</v>
      </c>
      <c r="W60" s="97">
        <f>AVERAGE(N49:N60)</f>
        <v>34.0853564814815</v>
      </c>
    </row>
    <row r="61" ht="21.95" customHeight="1">
      <c r="A61" s="152">
        <v>2009</v>
      </c>
      <c r="B61" s="99">
        <v>56</v>
      </c>
      <c r="C61" s="83">
        <v>1813.2</v>
      </c>
      <c r="D61" s="87">
        <v>32.3785714285714</v>
      </c>
      <c r="E61" s="40"/>
      <c r="F61" s="153">
        <v>2009</v>
      </c>
      <c r="G61" s="99">
        <v>21</v>
      </c>
      <c r="H61" s="83">
        <v>687.2</v>
      </c>
      <c r="I61" s="87">
        <v>32.7238095238095</v>
      </c>
      <c r="J61" s="40"/>
      <c r="K61" s="153">
        <v>2009</v>
      </c>
      <c r="L61" s="99">
        <v>1</v>
      </c>
      <c r="M61" s="83">
        <v>33.7</v>
      </c>
      <c r="N61" s="89">
        <v>33.7</v>
      </c>
      <c r="O61" t="s" s="125">
        <v>64</v>
      </c>
      <c r="P61" s="129">
        <f>AVERAGE(B49:B61)</f>
        <v>44.6153846153846</v>
      </c>
      <c r="Q61" s="97">
        <f>AVERAGE(D49:D61)</f>
        <v>32.6451529700756</v>
      </c>
      <c r="R61" t="s" s="128">
        <v>64</v>
      </c>
      <c r="S61" s="129">
        <f>AVERAGE(G49:G61)</f>
        <v>25.2307692307692</v>
      </c>
      <c r="T61" s="97">
        <f>AVERAGE(I49:I61)</f>
        <v>33.0319020390656</v>
      </c>
      <c r="U61" t="s" s="128">
        <v>64</v>
      </c>
      <c r="V61" s="129">
        <f>AVERAGE(L49:L61)</f>
        <v>5.53846153846154</v>
      </c>
      <c r="W61" s="97">
        <f>AVERAGE(N49:N61)</f>
        <v>34.0503240740741</v>
      </c>
    </row>
    <row r="62" ht="21.95" customHeight="1">
      <c r="A62" s="152">
        <v>2010</v>
      </c>
      <c r="B62" s="99">
        <v>82</v>
      </c>
      <c r="C62" s="83">
        <v>2655.3</v>
      </c>
      <c r="D62" s="87">
        <v>32.3817073170732</v>
      </c>
      <c r="E62" s="40"/>
      <c r="F62" s="153">
        <v>2010</v>
      </c>
      <c r="G62" s="99">
        <v>35</v>
      </c>
      <c r="H62" s="83">
        <v>1145.3</v>
      </c>
      <c r="I62" s="87">
        <v>32.7228571428571</v>
      </c>
      <c r="J62" s="40"/>
      <c r="K62" s="153">
        <v>2010</v>
      </c>
      <c r="L62" s="99">
        <v>2</v>
      </c>
      <c r="M62" s="83">
        <v>67.09999999999999</v>
      </c>
      <c r="N62" s="89">
        <v>33.55</v>
      </c>
      <c r="O62" t="s" s="125">
        <v>63</v>
      </c>
      <c r="P62" s="129">
        <f>AVERAGE(B49:B62)</f>
        <v>47.2857142857143</v>
      </c>
      <c r="Q62" s="97">
        <f>AVERAGE(D49:D62)</f>
        <v>32.6263354234325</v>
      </c>
      <c r="R62" t="s" s="128">
        <v>63</v>
      </c>
      <c r="S62" s="129">
        <f>AVERAGE(G49:G62)</f>
        <v>25.9285714285714</v>
      </c>
      <c r="T62" s="97">
        <f>AVERAGE(I49:I62)</f>
        <v>33.0081293547418</v>
      </c>
      <c r="U62" t="s" s="128">
        <v>63</v>
      </c>
      <c r="V62" s="129">
        <f>AVERAGE(L49:L62)</f>
        <v>5.28571428571429</v>
      </c>
      <c r="W62" s="97">
        <f>AVERAGE(N49:N62)</f>
        <v>34.0086304012346</v>
      </c>
    </row>
    <row r="63" ht="21.95" customHeight="1">
      <c r="A63" s="152">
        <v>2011</v>
      </c>
      <c r="B63" s="99">
        <v>75</v>
      </c>
      <c r="C63" s="83">
        <v>2478.5</v>
      </c>
      <c r="D63" s="87">
        <v>33.0466666666667</v>
      </c>
      <c r="E63" s="40"/>
      <c r="F63" s="153">
        <v>2011</v>
      </c>
      <c r="G63" s="99">
        <v>61</v>
      </c>
      <c r="H63" s="83">
        <v>2027.5</v>
      </c>
      <c r="I63" s="87">
        <v>33.2377049180328</v>
      </c>
      <c r="J63" s="40"/>
      <c r="K63" s="153">
        <v>2011</v>
      </c>
      <c r="L63" s="99">
        <v>18</v>
      </c>
      <c r="M63" s="83">
        <v>612.2</v>
      </c>
      <c r="N63" s="89">
        <v>34.0111111111111</v>
      </c>
      <c r="O63" t="s" s="125">
        <v>62</v>
      </c>
      <c r="P63" s="129">
        <f>AVERAGE(B49:B63)</f>
        <v>49.1333333333333</v>
      </c>
      <c r="Q63" s="97">
        <f>AVERAGE(D49:D63)</f>
        <v>32.6543575063148</v>
      </c>
      <c r="R63" t="s" s="128">
        <v>62</v>
      </c>
      <c r="S63" s="129">
        <f>AVERAGE(G49:G63)</f>
        <v>28.2666666666667</v>
      </c>
      <c r="T63" s="97">
        <f>AVERAGE(I49:I63)</f>
        <v>33.0245276092626</v>
      </c>
      <c r="U63" t="s" s="128">
        <v>62</v>
      </c>
      <c r="V63" s="129">
        <f>AVERAGE(L49:L63)</f>
        <v>6.13333333333333</v>
      </c>
      <c r="W63" s="97">
        <f>AVERAGE(N49:N63)</f>
        <v>34.0088212250712</v>
      </c>
    </row>
    <row r="64" ht="21.95" customHeight="1">
      <c r="A64" s="152">
        <v>2012</v>
      </c>
      <c r="B64" s="99">
        <v>75</v>
      </c>
      <c r="C64" s="83">
        <v>2447.4</v>
      </c>
      <c r="D64" s="87">
        <v>32.632</v>
      </c>
      <c r="E64" s="40"/>
      <c r="F64" s="153">
        <v>2012</v>
      </c>
      <c r="G64" s="99">
        <v>40</v>
      </c>
      <c r="H64" s="83">
        <v>1320.4</v>
      </c>
      <c r="I64" s="87">
        <v>33.01</v>
      </c>
      <c r="J64" s="40"/>
      <c r="K64" s="153">
        <v>2012</v>
      </c>
      <c r="L64" s="99">
        <v>8</v>
      </c>
      <c r="M64" s="83">
        <v>268.8</v>
      </c>
      <c r="N64" s="89">
        <v>33.6</v>
      </c>
      <c r="O64" t="s" s="125">
        <v>61</v>
      </c>
      <c r="P64" s="129">
        <f>AVERAGE(B49:B64)</f>
        <v>50.75</v>
      </c>
      <c r="Q64" s="97">
        <f>AVERAGE(D49:D64)</f>
        <v>32.6529601621701</v>
      </c>
      <c r="R64" t="s" s="128">
        <v>61</v>
      </c>
      <c r="S64" s="129">
        <f>AVERAGE(G49:G64)</f>
        <v>29</v>
      </c>
      <c r="T64" s="97">
        <f>AVERAGE(I49:I64)</f>
        <v>33.0235591019784</v>
      </c>
      <c r="U64" t="s" s="128">
        <v>61</v>
      </c>
      <c r="V64" s="129">
        <f>AVERAGE(L49:L64)</f>
        <v>6.25</v>
      </c>
      <c r="W64" s="97">
        <f>AVERAGE(N49:N64)</f>
        <v>33.9796197089947</v>
      </c>
    </row>
    <row r="65" ht="21.95" customHeight="1">
      <c r="A65" s="152">
        <v>2013</v>
      </c>
      <c r="B65" s="99">
        <v>68</v>
      </c>
      <c r="C65" s="83">
        <v>2217</v>
      </c>
      <c r="D65" s="87">
        <v>32.6029411764706</v>
      </c>
      <c r="E65" s="40"/>
      <c r="F65" s="153">
        <v>2013</v>
      </c>
      <c r="G65" s="99">
        <v>32</v>
      </c>
      <c r="H65" s="83">
        <v>1058.8</v>
      </c>
      <c r="I65" s="87">
        <v>33.0875</v>
      </c>
      <c r="J65" s="40"/>
      <c r="K65" s="153">
        <v>2013</v>
      </c>
      <c r="L65" s="99">
        <v>6</v>
      </c>
      <c r="M65" s="83">
        <v>203.2</v>
      </c>
      <c r="N65" s="89">
        <v>33.8666666666667</v>
      </c>
      <c r="O65" t="s" s="125">
        <v>60</v>
      </c>
      <c r="P65" s="129">
        <f>AVERAGE(B49:B65)</f>
        <v>51.7647058823529</v>
      </c>
      <c r="Q65" s="97">
        <f>AVERAGE(D49:D65)</f>
        <v>32.6500178688937</v>
      </c>
      <c r="R65" t="s" s="128">
        <v>60</v>
      </c>
      <c r="S65" s="129">
        <f>AVERAGE(G49:G65)</f>
        <v>29.1764705882353</v>
      </c>
      <c r="T65" s="97">
        <f>AVERAGE(I49:I65)</f>
        <v>33.0275554081048</v>
      </c>
      <c r="U65" t="s" s="128">
        <v>60</v>
      </c>
      <c r="V65" s="129">
        <f>AVERAGE(L49:L65)</f>
        <v>6.23529411764706</v>
      </c>
      <c r="W65" s="97">
        <f>AVERAGE(N49:N65)</f>
        <v>33.9720895061728</v>
      </c>
    </row>
    <row r="66" ht="21.95" customHeight="1">
      <c r="A66" s="152">
        <v>2014</v>
      </c>
      <c r="B66" s="99">
        <v>48</v>
      </c>
      <c r="C66" s="83">
        <v>1585.6</v>
      </c>
      <c r="D66" s="87">
        <v>33.0333333333333</v>
      </c>
      <c r="E66" s="40"/>
      <c r="F66" s="153">
        <v>2014</v>
      </c>
      <c r="G66" s="99">
        <v>34</v>
      </c>
      <c r="H66" s="83">
        <v>1134.6</v>
      </c>
      <c r="I66" s="87">
        <v>33.3705882352941</v>
      </c>
      <c r="J66" s="40"/>
      <c r="K66" s="153">
        <v>2014</v>
      </c>
      <c r="L66" s="99">
        <v>15</v>
      </c>
      <c r="M66" s="83">
        <v>507.9</v>
      </c>
      <c r="N66" s="89">
        <v>33.86</v>
      </c>
      <c r="O66" t="s" s="125">
        <v>59</v>
      </c>
      <c r="P66" s="129">
        <f>AVERAGE(B49:B66)</f>
        <v>51.5555555555556</v>
      </c>
      <c r="Q66" s="97">
        <f>AVERAGE(D49:D66)</f>
        <v>32.6713131724737</v>
      </c>
      <c r="R66" t="s" s="128">
        <v>59</v>
      </c>
      <c r="S66" s="129">
        <f>AVERAGE(G49:G66)</f>
        <v>29.4444444444444</v>
      </c>
      <c r="T66" s="97">
        <f>AVERAGE(I49:I66)</f>
        <v>33.0477338097042</v>
      </c>
      <c r="U66" t="s" s="128">
        <v>59</v>
      </c>
      <c r="V66" s="129">
        <f>AVERAGE(L49:L66)</f>
        <v>6.72222222222222</v>
      </c>
      <c r="W66" s="97">
        <f>AVERAGE(N49:N66)</f>
        <v>33.965083912037</v>
      </c>
    </row>
    <row r="67" ht="21.95" customHeight="1">
      <c r="A67" s="152">
        <v>2015</v>
      </c>
      <c r="B67" s="99">
        <v>48</v>
      </c>
      <c r="C67" s="83">
        <v>1560.7</v>
      </c>
      <c r="D67" s="87">
        <v>32.5145833333333</v>
      </c>
      <c r="E67" s="40"/>
      <c r="F67" s="153">
        <v>2015</v>
      </c>
      <c r="G67" s="99">
        <v>25</v>
      </c>
      <c r="H67" s="83">
        <v>820.5</v>
      </c>
      <c r="I67" s="87">
        <v>32.82</v>
      </c>
      <c r="J67" s="40"/>
      <c r="K67" s="153">
        <v>2015</v>
      </c>
      <c r="L67" s="99">
        <v>0</v>
      </c>
      <c r="M67" s="83">
        <v>0</v>
      </c>
      <c r="N67" s="89"/>
      <c r="O67" t="s" s="125">
        <v>58</v>
      </c>
      <c r="P67" s="129">
        <f>AVERAGE(B49:B67)</f>
        <v>51.3684210526316</v>
      </c>
      <c r="Q67" s="97">
        <f>AVERAGE(D49:D67)</f>
        <v>32.6630642335715</v>
      </c>
      <c r="R67" t="s" s="128">
        <v>58</v>
      </c>
      <c r="S67" s="129">
        <f>AVERAGE(G49:G67)</f>
        <v>29.2105263157895</v>
      </c>
      <c r="T67" s="97">
        <f>AVERAGE(I49:I67)</f>
        <v>33.0350819313873</v>
      </c>
      <c r="U67" t="s" s="128">
        <v>58</v>
      </c>
      <c r="V67" s="129">
        <f>AVERAGE(L49:L67)</f>
        <v>6.36842105263158</v>
      </c>
      <c r="W67" s="97">
        <f>AVERAGE(N49:N67)</f>
        <v>33.965083912037</v>
      </c>
    </row>
    <row r="68" ht="21.95" customHeight="1">
      <c r="A68" s="152">
        <v>2016</v>
      </c>
      <c r="B68" s="99">
        <v>122</v>
      </c>
      <c r="C68" s="83">
        <v>3977.6</v>
      </c>
      <c r="D68" s="87">
        <v>32.6032786885246</v>
      </c>
      <c r="E68" s="40"/>
      <c r="F68" s="153">
        <v>2016</v>
      </c>
      <c r="G68" s="99">
        <v>68</v>
      </c>
      <c r="H68" s="83">
        <v>2239.8</v>
      </c>
      <c r="I68" s="87">
        <v>32.9382352941176</v>
      </c>
      <c r="J68" s="40"/>
      <c r="K68" s="153">
        <v>2016</v>
      </c>
      <c r="L68" s="99">
        <v>9</v>
      </c>
      <c r="M68" s="83">
        <v>303</v>
      </c>
      <c r="N68" s="89">
        <v>33.6666666666667</v>
      </c>
      <c r="O68" t="s" s="125">
        <v>57</v>
      </c>
      <c r="P68" s="129">
        <f>AVERAGE(B49:B68)</f>
        <v>54.9</v>
      </c>
      <c r="Q68" s="97">
        <f>AVERAGE(D49:D68)</f>
        <v>32.6600749563192</v>
      </c>
      <c r="R68" t="s" s="128">
        <v>57</v>
      </c>
      <c r="S68" s="129">
        <f>AVERAGE(G49:G68)</f>
        <v>31.15</v>
      </c>
      <c r="T68" s="97">
        <f>AVERAGE(I49:I68)</f>
        <v>33.029984739952</v>
      </c>
      <c r="U68" t="s" s="128">
        <v>57</v>
      </c>
      <c r="V68" s="129">
        <f>AVERAGE(L49:L68)</f>
        <v>6.5</v>
      </c>
      <c r="W68" s="97">
        <f>AVERAGE(N49:N68)</f>
        <v>33.947529956427</v>
      </c>
    </row>
    <row r="69" ht="21.95" customHeight="1">
      <c r="A69" s="152">
        <v>2017</v>
      </c>
      <c r="B69" s="99">
        <v>73</v>
      </c>
      <c r="C69" s="83">
        <v>2394.8</v>
      </c>
      <c r="D69" s="87">
        <v>32.8054794520548</v>
      </c>
      <c r="E69" s="40"/>
      <c r="F69" s="153">
        <v>2017</v>
      </c>
      <c r="G69" s="99">
        <v>49</v>
      </c>
      <c r="H69" s="83">
        <v>1622.4</v>
      </c>
      <c r="I69" s="87">
        <v>33.1102040816327</v>
      </c>
      <c r="J69" s="40"/>
      <c r="K69" s="153">
        <v>2017</v>
      </c>
      <c r="L69" s="99">
        <v>12</v>
      </c>
      <c r="M69" s="83">
        <v>404.6</v>
      </c>
      <c r="N69" s="89">
        <v>33.7166666666667</v>
      </c>
      <c r="O69" s="96"/>
      <c r="P69" s="83"/>
      <c r="Q69" s="83"/>
      <c r="R69" s="84"/>
      <c r="S69" s="83"/>
      <c r="T69" s="83"/>
      <c r="U69" s="84"/>
      <c r="V69" s="83"/>
      <c r="W69" s="97"/>
    </row>
    <row r="70" ht="21.95" customHeight="1">
      <c r="A70" s="152">
        <v>2018</v>
      </c>
      <c r="B70" s="99">
        <v>70</v>
      </c>
      <c r="C70" s="83">
        <v>2301</v>
      </c>
      <c r="D70" s="87">
        <v>32.8714285714286</v>
      </c>
      <c r="E70" s="40"/>
      <c r="F70" s="153">
        <v>2018</v>
      </c>
      <c r="G70" s="99">
        <v>40</v>
      </c>
      <c r="H70" s="83">
        <v>1335.5</v>
      </c>
      <c r="I70" s="87">
        <v>33.3875</v>
      </c>
      <c r="J70" s="40"/>
      <c r="K70" s="153">
        <v>2018</v>
      </c>
      <c r="L70" s="99">
        <v>14</v>
      </c>
      <c r="M70" s="83">
        <v>480.9</v>
      </c>
      <c r="N70" s="89">
        <v>34.35</v>
      </c>
      <c r="O70" s="96"/>
      <c r="P70" s="83"/>
      <c r="Q70" s="83"/>
      <c r="R70" s="84"/>
      <c r="S70" s="83"/>
      <c r="T70" s="83"/>
      <c r="U70" s="84"/>
      <c r="V70" s="83"/>
      <c r="W70" s="97"/>
    </row>
    <row r="71" ht="21.95" customHeight="1">
      <c r="A71" s="152">
        <v>2019</v>
      </c>
      <c r="B71" s="99">
        <v>40</v>
      </c>
      <c r="C71" s="83">
        <v>1314.5</v>
      </c>
      <c r="D71" s="87">
        <v>32.8625</v>
      </c>
      <c r="E71" s="40"/>
      <c r="F71" s="153">
        <v>2019</v>
      </c>
      <c r="G71" s="99">
        <v>31</v>
      </c>
      <c r="H71" s="83">
        <v>1025</v>
      </c>
      <c r="I71" s="87">
        <v>33.0645161290323</v>
      </c>
      <c r="J71" s="40"/>
      <c r="K71" s="153">
        <v>2019</v>
      </c>
      <c r="L71" s="99">
        <v>4</v>
      </c>
      <c r="M71" s="83">
        <v>135.3</v>
      </c>
      <c r="N71" s="89">
        <v>33.825</v>
      </c>
      <c r="O71" s="96"/>
      <c r="P71" s="83"/>
      <c r="Q71" s="83"/>
      <c r="R71" s="84"/>
      <c r="S71" s="83"/>
      <c r="T71" s="83"/>
      <c r="U71" s="84"/>
      <c r="V71" s="83"/>
      <c r="W71" s="97"/>
    </row>
    <row r="72" ht="21.95" customHeight="1">
      <c r="A72" s="152">
        <v>2020</v>
      </c>
      <c r="B72" s="99">
        <v>81</v>
      </c>
      <c r="C72" s="83">
        <v>2652.5</v>
      </c>
      <c r="D72" s="87">
        <v>32.7469135802469</v>
      </c>
      <c r="E72" s="40"/>
      <c r="F72" s="153">
        <v>2020</v>
      </c>
      <c r="G72" s="99">
        <v>52</v>
      </c>
      <c r="H72" s="83">
        <v>1720.4</v>
      </c>
      <c r="I72" s="87">
        <v>33.0846153846154</v>
      </c>
      <c r="J72" s="40"/>
      <c r="K72" s="153">
        <v>2020</v>
      </c>
      <c r="L72" s="99">
        <v>9</v>
      </c>
      <c r="M72" s="83">
        <v>305.3</v>
      </c>
      <c r="N72" s="89">
        <v>33.9222222222222</v>
      </c>
      <c r="O72" s="96"/>
      <c r="P72" s="83"/>
      <c r="Q72" s="83"/>
      <c r="R72" s="84"/>
      <c r="S72" s="83"/>
      <c r="T72" s="83"/>
      <c r="U72" s="84"/>
      <c r="V72" s="83"/>
      <c r="W72" s="97"/>
    </row>
    <row r="73" ht="21.95" customHeight="1">
      <c r="A73" s="152">
        <v>2021</v>
      </c>
      <c r="B73" s="99">
        <v>70</v>
      </c>
      <c r="C73" s="83">
        <v>2302</v>
      </c>
      <c r="D73" s="87">
        <v>32.8857142857143</v>
      </c>
      <c r="E73" s="40"/>
      <c r="F73" s="153">
        <v>2021</v>
      </c>
      <c r="G73" s="99">
        <v>57</v>
      </c>
      <c r="H73" s="83">
        <v>1884.1</v>
      </c>
      <c r="I73" s="87">
        <v>33.0543859649123</v>
      </c>
      <c r="J73" s="40"/>
      <c r="K73" s="153">
        <v>2021</v>
      </c>
      <c r="L73" s="99">
        <v>9</v>
      </c>
      <c r="M73" s="83">
        <v>303.7</v>
      </c>
      <c r="N73" s="89">
        <v>33.7444444444444</v>
      </c>
      <c r="O73" s="96"/>
      <c r="P73" s="83"/>
      <c r="Q73" s="83"/>
      <c r="R73" s="84"/>
      <c r="S73" s="83"/>
      <c r="T73" s="83"/>
      <c r="U73" s="84"/>
      <c r="V73" s="83"/>
      <c r="W73" s="97"/>
    </row>
    <row r="74" ht="21.95" customHeight="1">
      <c r="A74" s="152">
        <v>2022</v>
      </c>
      <c r="B74" s="99">
        <v>99</v>
      </c>
      <c r="C74" s="83">
        <v>3253.6</v>
      </c>
      <c r="D74" s="87">
        <v>32.8646464646465</v>
      </c>
      <c r="E74" s="40"/>
      <c r="F74" s="153">
        <v>2022</v>
      </c>
      <c r="G74" s="99">
        <v>67</v>
      </c>
      <c r="H74" s="83">
        <v>2221.5</v>
      </c>
      <c r="I74" s="87">
        <v>33.1567164179104</v>
      </c>
      <c r="J74" s="40"/>
      <c r="K74" s="153">
        <v>2022</v>
      </c>
      <c r="L74" s="99">
        <v>15</v>
      </c>
      <c r="M74" s="83">
        <v>509.5</v>
      </c>
      <c r="N74" s="89">
        <v>33.9666666666667</v>
      </c>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88"/>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88"/>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88"/>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88"/>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88"/>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s="86"/>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s="86"/>
      <c r="B93" s="84"/>
      <c r="C93" s="83"/>
      <c r="D93" s="90"/>
      <c r="E93" s="40"/>
      <c r="F93" s="88"/>
      <c r="G93" s="84"/>
      <c r="H93" s="83"/>
      <c r="I93" s="90"/>
      <c r="J93" s="40"/>
      <c r="K93" s="88"/>
      <c r="L93" s="84"/>
      <c r="M93" s="83"/>
      <c r="N93" s="91"/>
      <c r="O93" s="96"/>
      <c r="P93" s="83"/>
      <c r="Q93" s="83"/>
      <c r="R93" s="84"/>
      <c r="S93" s="83"/>
      <c r="T93" s="83"/>
      <c r="U93" s="84"/>
      <c r="V93" s="83"/>
      <c r="W93" s="97"/>
    </row>
    <row r="94" ht="21.95" customHeight="1">
      <c r="A94" s="86"/>
      <c r="B94" s="84"/>
      <c r="C94" s="83"/>
      <c r="D94" s="87"/>
      <c r="E94" s="40"/>
      <c r="F94" s="88"/>
      <c r="G94" s="84"/>
      <c r="H94" s="83"/>
      <c r="I94" s="90"/>
      <c r="J94" s="40"/>
      <c r="K94" s="88"/>
      <c r="L94" s="84"/>
      <c r="M94" s="83"/>
      <c r="N94" s="91"/>
      <c r="O94" s="96"/>
      <c r="P94" s="83"/>
      <c r="Q94" s="83"/>
      <c r="R94" s="84"/>
      <c r="S94" s="83"/>
      <c r="T94" s="83"/>
      <c r="U94" s="84"/>
      <c r="V94" s="83"/>
      <c r="W94" s="97"/>
    </row>
    <row r="95" ht="21.95" customHeight="1">
      <c r="A95" t="s" s="92">
        <v>78</v>
      </c>
      <c r="B95" s="84"/>
      <c r="C95" s="83"/>
      <c r="D95" s="87"/>
      <c r="E95" s="40"/>
      <c r="F95" s="88"/>
      <c r="G95" s="84"/>
      <c r="H95" s="83"/>
      <c r="I95" s="87"/>
      <c r="J95" s="40"/>
      <c r="K95" s="88"/>
      <c r="L95" s="84"/>
      <c r="M95" s="83"/>
      <c r="N95" s="89"/>
      <c r="O95" s="96"/>
      <c r="P95" s="83"/>
      <c r="Q95" s="83"/>
      <c r="R95" s="84"/>
      <c r="S95" s="83"/>
      <c r="T95" s="83"/>
      <c r="U95" s="84"/>
      <c r="V95" s="83"/>
      <c r="W95" s="97"/>
    </row>
    <row r="96" ht="21.95" customHeight="1">
      <c r="A96" t="s" s="93">
        <v>67</v>
      </c>
      <c r="B96" t="s" s="165">
        <v>295</v>
      </c>
      <c r="C96" s="83"/>
      <c r="D96" s="87"/>
      <c r="E96" s="40"/>
      <c r="F96" t="s" s="95">
        <v>67</v>
      </c>
      <c r="G96" t="s" s="165">
        <v>295</v>
      </c>
      <c r="H96" s="83"/>
      <c r="I96" s="87"/>
      <c r="J96" s="40"/>
      <c r="K96" t="s" s="95">
        <v>67</v>
      </c>
      <c r="L96" t="s" s="165">
        <v>295</v>
      </c>
      <c r="M96" s="83"/>
      <c r="N96" s="89"/>
      <c r="O96" s="96"/>
      <c r="P96" s="83"/>
      <c r="Q96" s="83"/>
      <c r="R96" s="84"/>
      <c r="S96" s="83"/>
      <c r="T96" s="83"/>
      <c r="U96" s="84"/>
      <c r="V96" s="83"/>
      <c r="W96" s="97"/>
    </row>
    <row r="97" ht="21.95" customHeight="1">
      <c r="A97" t="s" s="98">
        <v>79</v>
      </c>
      <c r="B97" s="99">
        <f>AVERAGE(B38:B47)</f>
        <v>39</v>
      </c>
      <c r="C97" s="83">
        <f>AVERAGE(C38:C47)</f>
        <v>1272.75</v>
      </c>
      <c r="D97" s="87">
        <f>AVERAGE(D38:D47)</f>
        <v>32.5525055316317</v>
      </c>
      <c r="E97" s="40"/>
      <c r="F97" t="s" s="100">
        <v>79</v>
      </c>
      <c r="G97" s="99">
        <f>AVERAGE(G38:G47)</f>
        <v>21.2</v>
      </c>
      <c r="H97" s="83">
        <f>AVERAGE(H38:H47)</f>
        <v>700.26</v>
      </c>
      <c r="I97" s="87">
        <f>AVERAGE(I38:I47)</f>
        <v>32.9271704347331</v>
      </c>
      <c r="J97" s="40"/>
      <c r="K97" t="s" s="100">
        <v>79</v>
      </c>
      <c r="L97" s="99">
        <f>AVERAGE(L38:L47)</f>
        <v>4.8</v>
      </c>
      <c r="M97" s="83">
        <f>AVERAGE(M38:M47)</f>
        <v>162.3</v>
      </c>
      <c r="N97" s="89">
        <f>AVERAGE(N38:N47)</f>
        <v>33.8063893826762</v>
      </c>
      <c r="O97" s="96"/>
      <c r="P97" s="83"/>
      <c r="Q97" s="83"/>
      <c r="R97" s="84"/>
      <c r="S97" s="83"/>
      <c r="T97" s="83"/>
      <c r="U97" s="84"/>
      <c r="V97" s="83"/>
      <c r="W97" s="97"/>
    </row>
    <row r="98" ht="21.95" customHeight="1">
      <c r="A98" t="s" s="98">
        <v>80</v>
      </c>
      <c r="B98" s="83">
        <f>AVERAGE(B49:B58)</f>
        <v>40.6</v>
      </c>
      <c r="C98" s="83">
        <f>AVERAGE(C49:C58)</f>
        <v>1330.82</v>
      </c>
      <c r="D98" s="87">
        <f>AVERAGE(D49:D58)</f>
        <v>32.645057996642</v>
      </c>
      <c r="E98" s="40"/>
      <c r="F98" t="s" s="100">
        <v>80</v>
      </c>
      <c r="G98" s="83">
        <f>AVERAGE(G49:G58)</f>
        <v>23.1</v>
      </c>
      <c r="H98" s="83">
        <f>AVERAGE(H49:H58)</f>
        <v>767.74</v>
      </c>
      <c r="I98" s="87">
        <f>AVERAGE(I49:I58)</f>
        <v>33.0537485741333</v>
      </c>
      <c r="J98" s="40"/>
      <c r="K98" t="s" s="100">
        <v>80</v>
      </c>
      <c r="L98" s="83">
        <f>AVERAGE(L49:L58)</f>
        <v>5.7</v>
      </c>
      <c r="M98" s="83">
        <f>AVERAGE(M49:M58)</f>
        <v>196.77</v>
      </c>
      <c r="N98" s="89">
        <f>AVERAGE(N49:N58)</f>
        <v>34.1337789351852</v>
      </c>
      <c r="O98" s="96"/>
      <c r="P98" s="83"/>
      <c r="Q98" s="83"/>
      <c r="R98" s="84"/>
      <c r="S98" s="83"/>
      <c r="T98" s="83"/>
      <c r="U98" s="84"/>
      <c r="V98" s="83"/>
      <c r="W98" s="97"/>
    </row>
    <row r="99" ht="21.95" customHeight="1">
      <c r="A99" t="s" s="101">
        <v>81</v>
      </c>
      <c r="B99" s="84"/>
      <c r="C99" s="84"/>
      <c r="D99" s="90"/>
      <c r="E99" s="40"/>
      <c r="F99" t="s" s="102">
        <v>81</v>
      </c>
      <c r="G99" s="84"/>
      <c r="H99" s="84"/>
      <c r="I99" s="90"/>
      <c r="J99" s="40"/>
      <c r="K99" t="s" s="102">
        <v>81</v>
      </c>
      <c r="L99" s="84"/>
      <c r="M99" s="84"/>
      <c r="N99" s="91"/>
      <c r="O99" s="96"/>
      <c r="P99" s="83"/>
      <c r="Q99" s="83"/>
      <c r="R99" s="84"/>
      <c r="S99" s="83"/>
      <c r="T99" s="83"/>
      <c r="U99" s="84"/>
      <c r="V99" s="83"/>
      <c r="W99" s="97"/>
    </row>
    <row r="100" ht="21.95" customHeight="1">
      <c r="A100" t="s" s="103">
        <v>82</v>
      </c>
      <c r="B100" s="83">
        <f>AVERAGE(B37:B46)</f>
        <v>34.2</v>
      </c>
      <c r="C100" s="83">
        <f>AVERAGE(C37:C46)</f>
        <v>1114.22</v>
      </c>
      <c r="D100" s="87">
        <f>AVERAGE(D37:D46)</f>
        <v>32.5149858907787</v>
      </c>
      <c r="E100" s="40"/>
      <c r="F100" t="s" s="104">
        <v>82</v>
      </c>
      <c r="G100" s="83">
        <f>AVERAGE(G37:G46)</f>
        <v>17.1</v>
      </c>
      <c r="H100" s="83">
        <f>AVERAGE(H37:H46)</f>
        <v>564.13</v>
      </c>
      <c r="I100" s="87">
        <f>AVERAGE(I37:I46)</f>
        <v>32.8931106056733</v>
      </c>
      <c r="J100" s="40"/>
      <c r="K100" t="s" s="104">
        <v>82</v>
      </c>
      <c r="L100" s="83">
        <f>AVERAGE(L37:L46)</f>
        <v>3.2</v>
      </c>
      <c r="M100" s="83">
        <f>AVERAGE(M37:M46)</f>
        <v>108.17</v>
      </c>
      <c r="N100" s="89">
        <f>AVERAGE(N37:N46)</f>
        <v>33.8027129120879</v>
      </c>
      <c r="O100" s="96"/>
      <c r="P100" s="83"/>
      <c r="Q100" s="83"/>
      <c r="R100" s="84"/>
      <c r="S100" s="83"/>
      <c r="T100" s="83"/>
      <c r="U100" s="84"/>
      <c r="V100" s="83"/>
      <c r="W100" s="97"/>
    </row>
    <row r="101" ht="21.95" customHeight="1">
      <c r="A101" t="s" s="103">
        <v>83</v>
      </c>
      <c r="B101" s="83">
        <f>AVERAGE(B48:B57)</f>
        <v>39.3</v>
      </c>
      <c r="C101" s="83">
        <f>AVERAGE(C48:C57)</f>
        <v>1288.2</v>
      </c>
      <c r="D101" s="87">
        <f>AVERAGE(D48:D57)</f>
        <v>32.6252013658177</v>
      </c>
      <c r="E101" s="40"/>
      <c r="F101" t="s" s="104">
        <v>83</v>
      </c>
      <c r="G101" s="83">
        <f>AVERAGE(G48:G57)</f>
        <v>22.1</v>
      </c>
      <c r="H101" s="83">
        <f>AVERAGE(H48:H57)</f>
        <v>734.85</v>
      </c>
      <c r="I101" s="87">
        <f>AVERAGE(I48:I57)</f>
        <v>33.0485898439745</v>
      </c>
      <c r="J101" s="40"/>
      <c r="K101" t="s" s="104">
        <v>83</v>
      </c>
      <c r="L101" s="83">
        <f>AVERAGE(L48:L57)</f>
        <v>5.6</v>
      </c>
      <c r="M101" s="83">
        <f>AVERAGE(M48:M57)</f>
        <v>193.42</v>
      </c>
      <c r="N101" s="89">
        <f>AVERAGE(N48:N57)</f>
        <v>34.2243187830688</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93">
        <v>72</v>
      </c>
      <c r="B103" s="84"/>
      <c r="C103" s="84"/>
      <c r="D103" s="90"/>
      <c r="E103" s="40"/>
      <c r="F103" t="s" s="95">
        <v>72</v>
      </c>
      <c r="G103" s="84"/>
      <c r="H103" s="84"/>
      <c r="I103" s="90"/>
      <c r="J103" s="40"/>
      <c r="K103" t="s" s="95">
        <v>72</v>
      </c>
      <c r="L103" s="84"/>
      <c r="M103" s="84"/>
      <c r="N103" s="91"/>
      <c r="O103" s="96"/>
      <c r="P103" s="83"/>
      <c r="Q103" s="83"/>
      <c r="R103" s="84"/>
      <c r="S103" s="83"/>
      <c r="T103" s="83"/>
      <c r="U103" s="84"/>
      <c r="V103" s="83"/>
      <c r="W103" s="97"/>
    </row>
    <row r="104" ht="21.95" customHeight="1">
      <c r="A104" t="s" s="98">
        <v>79</v>
      </c>
      <c r="B104" s="83">
        <f>AVERAGE(B43:B47)</f>
        <v>48.8</v>
      </c>
      <c r="C104" s="83">
        <f>AVERAGE(C43:C47)</f>
        <v>1594.92</v>
      </c>
      <c r="D104" s="87">
        <f>AVERAGE(D43:D47)</f>
        <v>32.6073128535447</v>
      </c>
      <c r="E104" s="40"/>
      <c r="F104" t="s" s="100">
        <v>79</v>
      </c>
      <c r="G104" s="83">
        <f>AVERAGE(G43:G47)</f>
        <v>27.8</v>
      </c>
      <c r="H104" s="83">
        <f>AVERAGE(H43:H47)</f>
        <v>919.34</v>
      </c>
      <c r="I104" s="87">
        <f>AVERAGE(I43:I47)</f>
        <v>32.9728832497911</v>
      </c>
      <c r="J104" s="40"/>
      <c r="K104" t="s" s="100">
        <v>79</v>
      </c>
      <c r="L104" s="83">
        <f>AVERAGE(L43:L47)</f>
        <v>7</v>
      </c>
      <c r="M104" s="83">
        <f>AVERAGE(M43:M47)</f>
        <v>236.76</v>
      </c>
      <c r="N104" s="89">
        <f>AVERAGE(N43:N47)</f>
        <v>33.739564479638</v>
      </c>
      <c r="O104" s="96"/>
      <c r="P104" s="83"/>
      <c r="Q104" s="83"/>
      <c r="R104" s="84"/>
      <c r="S104" s="83"/>
      <c r="T104" s="83"/>
      <c r="U104" s="84"/>
      <c r="V104" s="83"/>
      <c r="W104" s="97"/>
    </row>
    <row r="105" ht="21.95" customHeight="1">
      <c r="A105" t="s" s="98">
        <v>80</v>
      </c>
      <c r="B105" s="83">
        <f>AVERAGE(B49:B53)</f>
        <v>27</v>
      </c>
      <c r="C105" s="83">
        <f>AVERAGE(C49:C53)</f>
        <v>877.9400000000001</v>
      </c>
      <c r="D105" s="87">
        <f>AVERAGE(D49:D53)</f>
        <v>32.475158008658</v>
      </c>
      <c r="E105" s="40"/>
      <c r="F105" t="s" s="100">
        <v>80</v>
      </c>
      <c r="G105" s="83">
        <f>AVERAGE(G49:G53)</f>
        <v>13.6</v>
      </c>
      <c r="H105" s="83">
        <f>AVERAGE(H49:H53)</f>
        <v>446.96</v>
      </c>
      <c r="I105" s="87">
        <f>AVERAGE(I49:I53)</f>
        <v>32.8455128205128</v>
      </c>
      <c r="J105" s="40"/>
      <c r="K105" t="s" s="100">
        <v>80</v>
      </c>
      <c r="L105" s="83">
        <f>AVERAGE(L49:L53)</f>
        <v>1</v>
      </c>
      <c r="M105" s="83">
        <f>AVERAGE(M49:M53)</f>
        <v>34.36</v>
      </c>
      <c r="N105" s="89">
        <f>AVERAGE(N49:N53)</f>
        <v>34.2833333333333</v>
      </c>
      <c r="O105" s="96"/>
      <c r="P105" s="83"/>
      <c r="Q105" s="83"/>
      <c r="R105" s="84"/>
      <c r="S105" s="83"/>
      <c r="T105" s="83"/>
      <c r="U105" s="84"/>
      <c r="V105" s="83"/>
      <c r="W105" s="97"/>
    </row>
    <row r="106" ht="21.95" customHeight="1">
      <c r="A106" t="s" s="101">
        <v>81</v>
      </c>
      <c r="B106" s="84"/>
      <c r="C106" s="84"/>
      <c r="D106" s="90"/>
      <c r="E106" s="40"/>
      <c r="F106" t="s" s="102">
        <v>81</v>
      </c>
      <c r="G106" s="84"/>
      <c r="H106" s="84"/>
      <c r="I106" s="90"/>
      <c r="J106" s="40"/>
      <c r="K106" t="s" s="102">
        <v>81</v>
      </c>
      <c r="L106" s="84"/>
      <c r="M106" s="84"/>
      <c r="N106" s="91"/>
      <c r="O106" s="96"/>
      <c r="P106" s="83"/>
      <c r="Q106" s="83"/>
      <c r="R106" s="84"/>
      <c r="S106" s="83"/>
      <c r="T106" s="83"/>
      <c r="U106" s="84"/>
      <c r="V106" s="83"/>
      <c r="W106" s="97"/>
    </row>
    <row r="107" ht="21.95" customHeight="1">
      <c r="A107" t="s" s="103">
        <v>82</v>
      </c>
      <c r="B107" s="83">
        <f>AVERAGE(B42:B46)</f>
        <v>40.4</v>
      </c>
      <c r="C107" s="83">
        <f>AVERAGE(C42:C46)</f>
        <v>1318.08</v>
      </c>
      <c r="D107" s="87">
        <f>AVERAGE(D42:D46)</f>
        <v>32.5668190263843</v>
      </c>
      <c r="E107" s="40"/>
      <c r="F107" t="s" s="104">
        <v>82</v>
      </c>
      <c r="G107" s="83">
        <f>AVERAGE(G42:G46)</f>
        <v>21</v>
      </c>
      <c r="H107" s="83">
        <f>AVERAGE(H42:H46)</f>
        <v>693.66</v>
      </c>
      <c r="I107" s="87">
        <f>AVERAGE(I42:I46)</f>
        <v>32.9409943609023</v>
      </c>
      <c r="J107" s="40"/>
      <c r="K107" t="s" s="104">
        <v>82</v>
      </c>
      <c r="L107" s="83">
        <f>AVERAGE(L42:L46)</f>
        <v>4</v>
      </c>
      <c r="M107" s="83">
        <f>AVERAGE(M42:M46)</f>
        <v>135.26</v>
      </c>
      <c r="N107" s="89">
        <f>AVERAGE(N42:N46)</f>
        <v>33.7322115384616</v>
      </c>
      <c r="O107" s="96"/>
      <c r="P107" s="83"/>
      <c r="Q107" s="83"/>
      <c r="R107" s="84"/>
      <c r="S107" s="83"/>
      <c r="T107" s="83"/>
      <c r="U107" s="84"/>
      <c r="V107" s="83"/>
      <c r="W107" s="97"/>
    </row>
    <row r="108" ht="21.95" customHeight="1">
      <c r="A108" t="s" s="103">
        <v>83</v>
      </c>
      <c r="B108" s="83">
        <f>AVERAGE(B48:B52)</f>
        <v>21.6</v>
      </c>
      <c r="C108" s="83">
        <f>AVERAGE(C48:C52)</f>
        <v>700.98</v>
      </c>
      <c r="D108" s="87">
        <f>AVERAGE(D48:D52)</f>
        <v>32.4200468975469</v>
      </c>
      <c r="E108" s="40"/>
      <c r="F108" t="s" s="104">
        <v>83</v>
      </c>
      <c r="G108" s="83">
        <f>AVERAGE(G48:G52)</f>
        <v>9.199999999999999</v>
      </c>
      <c r="H108" s="83">
        <f>AVERAGE(H48:H52)</f>
        <v>302.32</v>
      </c>
      <c r="I108" s="87">
        <f>AVERAGE(I48:I52)</f>
        <v>32.8354166666667</v>
      </c>
      <c r="J108" s="40"/>
      <c r="K108" t="s" s="104">
        <v>83</v>
      </c>
      <c r="L108" s="83">
        <f>AVERAGE(L48:L52)</f>
        <v>0.8</v>
      </c>
      <c r="M108" s="83">
        <f>AVERAGE(M48:M52)</f>
        <v>27.58</v>
      </c>
      <c r="N108" s="89">
        <f>AVERAGE(N48:N52)</f>
        <v>34.475</v>
      </c>
      <c r="O108" s="96"/>
      <c r="P108" s="83"/>
      <c r="Q108" s="83"/>
      <c r="R108" s="84"/>
      <c r="S108" s="83"/>
      <c r="T108" s="83"/>
      <c r="U108" s="84"/>
      <c r="V108" s="83"/>
      <c r="W108" s="97"/>
    </row>
    <row r="109" ht="21.95" customHeight="1">
      <c r="A109" s="105"/>
      <c r="B109" s="83"/>
      <c r="C109" s="83"/>
      <c r="D109" s="87"/>
      <c r="E109" s="40"/>
      <c r="F109" s="106"/>
      <c r="G109" s="84"/>
      <c r="H109" s="83"/>
      <c r="I109" s="87"/>
      <c r="J109" s="40"/>
      <c r="K109" s="106"/>
      <c r="L109" s="84"/>
      <c r="M109" s="83"/>
      <c r="N109" s="89"/>
      <c r="O109" s="96"/>
      <c r="P109" s="83"/>
      <c r="Q109" s="83"/>
      <c r="R109" s="84"/>
      <c r="S109" s="83"/>
      <c r="T109" s="83"/>
      <c r="U109" s="84"/>
      <c r="V109" s="83"/>
      <c r="W109" s="97"/>
    </row>
    <row r="110" ht="21.95" customHeight="1">
      <c r="A110" s="105"/>
      <c r="B110" s="107"/>
      <c r="C110" t="s" s="108">
        <v>84</v>
      </c>
      <c r="D110" s="87"/>
      <c r="E110" s="40"/>
      <c r="F110" s="106"/>
      <c r="G110" s="84"/>
      <c r="H110" s="83"/>
      <c r="I110" s="87"/>
      <c r="J110" s="40"/>
      <c r="K110" s="106"/>
      <c r="L110" s="84"/>
      <c r="M110" s="83"/>
      <c r="N110" s="89"/>
      <c r="O110" s="96"/>
      <c r="P110" s="83"/>
      <c r="Q110" s="83"/>
      <c r="R110" s="84"/>
      <c r="S110" s="83"/>
      <c r="T110" s="83"/>
      <c r="U110" s="84"/>
      <c r="V110" s="83"/>
      <c r="W110" s="97"/>
    </row>
    <row r="111" ht="22.75" customHeight="1">
      <c r="A111" s="109"/>
      <c r="B111" s="110"/>
      <c r="C111" t="s" s="111">
        <v>85</v>
      </c>
      <c r="D111" s="112"/>
      <c r="E111" s="113"/>
      <c r="F111" s="114"/>
      <c r="G111" s="115"/>
      <c r="H111" s="116"/>
      <c r="I111" s="112"/>
      <c r="J111" s="113"/>
      <c r="K111" s="114"/>
      <c r="L111" s="115"/>
      <c r="M111" s="116"/>
      <c r="N111" s="117"/>
      <c r="O111" s="118"/>
      <c r="P111" s="116"/>
      <c r="Q111" s="116"/>
      <c r="R111" s="115"/>
      <c r="S111" s="116"/>
      <c r="T111" s="116"/>
      <c r="U111" s="115"/>
      <c r="V111" s="116"/>
      <c r="W11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4.xml><?xml version="1.0" encoding="utf-8"?>
<worksheet xmlns:r="http://schemas.openxmlformats.org/officeDocument/2006/relationships" xmlns="http://schemas.openxmlformats.org/spreadsheetml/2006/main">
  <dimension ref="A1:N137"/>
  <sheetViews>
    <sheetView workbookViewId="0" showGridLines="0" defaultGridColor="1"/>
  </sheetViews>
  <sheetFormatPr defaultColWidth="16.3333" defaultRowHeight="19.9" customHeight="1" outlineLevelRow="0" outlineLevelCol="0"/>
  <cols>
    <col min="1" max="1" width="10" style="280" customWidth="1"/>
    <col min="2" max="4" width="12.1719" style="280" customWidth="1"/>
    <col min="5" max="5" width="1.35156" style="280" customWidth="1"/>
    <col min="6" max="6" width="10" style="280" customWidth="1"/>
    <col min="7" max="9" width="12.1719" style="280" customWidth="1"/>
    <col min="10" max="10" width="1.35156" style="280" customWidth="1"/>
    <col min="11" max="11" width="10" style="280" customWidth="1"/>
    <col min="12" max="14" width="12.1719" style="280" customWidth="1"/>
    <col min="15" max="16384" width="16.3516" style="280" customWidth="1"/>
  </cols>
  <sheetData>
    <row r="1" ht="22.6" customHeight="1">
      <c r="A1" t="s" s="134">
        <v>297</v>
      </c>
      <c r="B1" t="s" s="191">
        <v>40</v>
      </c>
      <c r="C1" t="s" s="191">
        <v>41</v>
      </c>
      <c r="D1" t="s" s="192">
        <v>42</v>
      </c>
      <c r="E1" s="29"/>
      <c r="F1" t="s" s="137">
        <v>298</v>
      </c>
      <c r="G1" t="s" s="191">
        <v>44</v>
      </c>
      <c r="H1" t="s" s="191">
        <v>45</v>
      </c>
      <c r="I1" t="s" s="192">
        <v>46</v>
      </c>
      <c r="J1" s="29"/>
      <c r="K1" t="s" s="137">
        <v>299</v>
      </c>
      <c r="L1" t="s" s="191">
        <v>48</v>
      </c>
      <c r="M1" t="s" s="191">
        <v>49</v>
      </c>
      <c r="N1" t="s" s="193">
        <v>50</v>
      </c>
    </row>
    <row r="2" ht="50.55" customHeight="1">
      <c r="A2" s="143"/>
      <c r="B2" s="144"/>
      <c r="C2" s="144"/>
      <c r="D2" s="145"/>
      <c r="E2" s="40"/>
      <c r="F2" s="146"/>
      <c r="G2" s="144"/>
      <c r="H2" s="144"/>
      <c r="I2" s="145"/>
      <c r="J2" s="40"/>
      <c r="K2" s="146"/>
      <c r="L2" s="144"/>
      <c r="M2" s="144"/>
      <c r="N2" s="154"/>
    </row>
    <row r="3" ht="21.95" customHeight="1">
      <c r="A3" s="152">
        <v>1910</v>
      </c>
      <c r="B3" s="99">
        <v>13</v>
      </c>
      <c r="C3" s="83">
        <v>428.1</v>
      </c>
      <c r="D3" s="87">
        <v>32.9307692307692</v>
      </c>
      <c r="E3" s="40"/>
      <c r="F3" s="153">
        <v>1910</v>
      </c>
      <c r="G3" s="99">
        <v>3</v>
      </c>
      <c r="H3" s="83">
        <v>104.6</v>
      </c>
      <c r="I3" s="87">
        <v>34.8666666666667</v>
      </c>
      <c r="J3" s="40"/>
      <c r="K3" s="153">
        <v>1910</v>
      </c>
      <c r="L3" s="99">
        <v>0</v>
      </c>
      <c r="M3" s="83">
        <v>0</v>
      </c>
      <c r="N3" s="97"/>
    </row>
    <row r="4" ht="21.95" customHeight="1">
      <c r="A4" s="152">
        <v>1911</v>
      </c>
      <c r="B4" s="99">
        <v>24</v>
      </c>
      <c r="C4" s="83">
        <v>814.9</v>
      </c>
      <c r="D4" s="87">
        <v>33.9541666666667</v>
      </c>
      <c r="E4" s="40"/>
      <c r="F4" s="153">
        <v>1911</v>
      </c>
      <c r="G4" s="99">
        <v>13</v>
      </c>
      <c r="H4" s="83">
        <v>455.9</v>
      </c>
      <c r="I4" s="87">
        <v>35.0692307692308</v>
      </c>
      <c r="J4" s="40"/>
      <c r="K4" s="153">
        <v>1911</v>
      </c>
      <c r="L4" s="99">
        <v>3</v>
      </c>
      <c r="M4" s="83">
        <v>109.5</v>
      </c>
      <c r="N4" s="97">
        <v>36.5</v>
      </c>
    </row>
    <row r="5" ht="21.95" customHeight="1">
      <c r="A5" s="152">
        <v>1912</v>
      </c>
      <c r="B5" s="99">
        <v>47</v>
      </c>
      <c r="C5" s="83">
        <v>1580.1</v>
      </c>
      <c r="D5" s="87">
        <v>33.6191489361702</v>
      </c>
      <c r="E5" s="40"/>
      <c r="F5" s="153">
        <v>1912</v>
      </c>
      <c r="G5" s="99">
        <v>21</v>
      </c>
      <c r="H5" s="83">
        <v>737.9</v>
      </c>
      <c r="I5" s="87">
        <v>35.1380952380952</v>
      </c>
      <c r="J5" s="40"/>
      <c r="K5" s="153">
        <v>1912</v>
      </c>
      <c r="L5" s="99">
        <v>4</v>
      </c>
      <c r="M5" s="83">
        <v>148.9</v>
      </c>
      <c r="N5" s="97">
        <v>37.225</v>
      </c>
    </row>
    <row r="6" ht="21.95" customHeight="1">
      <c r="A6" s="152">
        <v>1913</v>
      </c>
      <c r="B6" s="99">
        <v>36</v>
      </c>
      <c r="C6" s="83">
        <v>1235.8</v>
      </c>
      <c r="D6" s="87">
        <v>34.3277777777778</v>
      </c>
      <c r="E6" s="40"/>
      <c r="F6" s="153">
        <v>1913</v>
      </c>
      <c r="G6" s="99">
        <v>18</v>
      </c>
      <c r="H6" s="83">
        <v>646.8</v>
      </c>
      <c r="I6" s="87">
        <v>35.9333333333333</v>
      </c>
      <c r="J6" s="40"/>
      <c r="K6" s="153">
        <v>1913</v>
      </c>
      <c r="L6" s="99">
        <v>6</v>
      </c>
      <c r="M6" s="83">
        <v>231</v>
      </c>
      <c r="N6" s="97">
        <v>38.5</v>
      </c>
    </row>
    <row r="7" ht="21.95" customHeight="1">
      <c r="A7" s="152">
        <v>1914</v>
      </c>
      <c r="B7" s="99">
        <v>53</v>
      </c>
      <c r="C7" s="83">
        <v>1795.8</v>
      </c>
      <c r="D7" s="87">
        <v>33.8830188679245</v>
      </c>
      <c r="E7" s="40"/>
      <c r="F7" s="153">
        <v>1914</v>
      </c>
      <c r="G7" s="99">
        <v>28</v>
      </c>
      <c r="H7" s="83">
        <v>981.5</v>
      </c>
      <c r="I7" s="87">
        <v>35.0535714285714</v>
      </c>
      <c r="J7" s="40"/>
      <c r="K7" s="153">
        <v>1914</v>
      </c>
      <c r="L7" s="99">
        <v>3</v>
      </c>
      <c r="M7" s="83">
        <v>110.1</v>
      </c>
      <c r="N7" s="97">
        <v>36.7</v>
      </c>
    </row>
    <row r="8" ht="21.95" customHeight="1">
      <c r="A8" s="152">
        <v>1915</v>
      </c>
      <c r="B8" s="99">
        <v>61</v>
      </c>
      <c r="C8" s="83">
        <v>2086.9</v>
      </c>
      <c r="D8" s="87">
        <v>34.2114754098361</v>
      </c>
      <c r="E8" s="40"/>
      <c r="F8" s="153">
        <v>1915</v>
      </c>
      <c r="G8" s="99">
        <v>35</v>
      </c>
      <c r="H8" s="83">
        <v>1238.6</v>
      </c>
      <c r="I8" s="87">
        <v>35.3885714285714</v>
      </c>
      <c r="J8" s="40"/>
      <c r="K8" s="153">
        <v>1915</v>
      </c>
      <c r="L8" s="99">
        <v>7</v>
      </c>
      <c r="M8" s="83">
        <v>261.6</v>
      </c>
      <c r="N8" s="97">
        <v>37.3714285714286</v>
      </c>
    </row>
    <row r="9" ht="21.95" customHeight="1">
      <c r="A9" s="152">
        <v>1916</v>
      </c>
      <c r="B9" s="99">
        <v>37</v>
      </c>
      <c r="C9" s="83">
        <v>1276.3</v>
      </c>
      <c r="D9" s="87">
        <v>34.4945945945946</v>
      </c>
      <c r="E9" s="40"/>
      <c r="F9" s="153">
        <v>1916</v>
      </c>
      <c r="G9" s="99">
        <v>23</v>
      </c>
      <c r="H9" s="83">
        <v>819.2</v>
      </c>
      <c r="I9" s="87">
        <v>35.6173913043478</v>
      </c>
      <c r="J9" s="40"/>
      <c r="K9" s="153">
        <v>1916</v>
      </c>
      <c r="L9" s="99">
        <v>7</v>
      </c>
      <c r="M9" s="83">
        <v>256.9</v>
      </c>
      <c r="N9" s="97">
        <v>36.7</v>
      </c>
    </row>
    <row r="10" ht="21.95" customHeight="1">
      <c r="A10" s="152">
        <v>1917</v>
      </c>
      <c r="B10" s="99">
        <v>17</v>
      </c>
      <c r="C10" s="83">
        <v>567.2</v>
      </c>
      <c r="D10" s="87">
        <v>33.3647058823529</v>
      </c>
      <c r="E10" s="40"/>
      <c r="F10" s="153">
        <v>1917</v>
      </c>
      <c r="G10" s="99">
        <v>6</v>
      </c>
      <c r="H10" s="83">
        <v>209.2</v>
      </c>
      <c r="I10" s="87">
        <v>34.8666666666667</v>
      </c>
      <c r="J10" s="40"/>
      <c r="K10" s="153">
        <v>1917</v>
      </c>
      <c r="L10" s="99">
        <v>0</v>
      </c>
      <c r="M10" s="83">
        <v>0</v>
      </c>
      <c r="N10" s="97"/>
    </row>
    <row r="11" ht="21.95" customHeight="1">
      <c r="A11" s="152">
        <v>1918</v>
      </c>
      <c r="B11" s="99">
        <v>29</v>
      </c>
      <c r="C11" s="83">
        <v>971.4</v>
      </c>
      <c r="D11" s="87">
        <v>33.4965517241379</v>
      </c>
      <c r="E11" s="40"/>
      <c r="F11" s="153">
        <v>1918</v>
      </c>
      <c r="G11" s="99">
        <v>11</v>
      </c>
      <c r="H11" s="83">
        <v>382.8</v>
      </c>
      <c r="I11" s="87">
        <v>34.8</v>
      </c>
      <c r="J11" s="40"/>
      <c r="K11" s="153">
        <v>1918</v>
      </c>
      <c r="L11" s="99">
        <v>2</v>
      </c>
      <c r="M11" s="83">
        <v>73.90000000000001</v>
      </c>
      <c r="N11" s="97">
        <v>36.95</v>
      </c>
    </row>
    <row r="12" ht="21.95" customHeight="1">
      <c r="A12" s="152">
        <v>1919</v>
      </c>
      <c r="B12" s="99">
        <v>75</v>
      </c>
      <c r="C12" s="83">
        <v>2556.4</v>
      </c>
      <c r="D12" s="87">
        <v>34.0853333333333</v>
      </c>
      <c r="E12" s="40"/>
      <c r="F12" s="153">
        <v>1919</v>
      </c>
      <c r="G12" s="99">
        <v>40</v>
      </c>
      <c r="H12" s="83">
        <v>1406.1</v>
      </c>
      <c r="I12" s="87">
        <v>35.1525</v>
      </c>
      <c r="J12" s="40"/>
      <c r="K12" s="153">
        <v>1919</v>
      </c>
      <c r="L12" s="99">
        <v>6</v>
      </c>
      <c r="M12" s="83">
        <v>222.3</v>
      </c>
      <c r="N12" s="97">
        <v>37.05</v>
      </c>
    </row>
    <row r="13" ht="21.95" customHeight="1">
      <c r="A13" s="152">
        <v>1920</v>
      </c>
      <c r="B13" s="99">
        <v>34</v>
      </c>
      <c r="C13" s="83">
        <v>1143.5</v>
      </c>
      <c r="D13" s="87">
        <v>33.6323529411765</v>
      </c>
      <c r="E13" s="40"/>
      <c r="F13" s="153">
        <v>1920</v>
      </c>
      <c r="G13" s="99">
        <v>13</v>
      </c>
      <c r="H13" s="83">
        <v>452.8</v>
      </c>
      <c r="I13" s="87">
        <v>34.8307692307692</v>
      </c>
      <c r="J13" s="40"/>
      <c r="K13" s="153">
        <v>1920</v>
      </c>
      <c r="L13" s="99">
        <v>1</v>
      </c>
      <c r="M13" s="83">
        <v>36.7</v>
      </c>
      <c r="N13" s="97">
        <v>36.7</v>
      </c>
    </row>
    <row r="14" ht="21.95" customHeight="1">
      <c r="A14" s="152">
        <v>1921</v>
      </c>
      <c r="B14" s="99">
        <v>19</v>
      </c>
      <c r="C14" s="83">
        <v>634.2</v>
      </c>
      <c r="D14" s="87">
        <v>33.3789473684211</v>
      </c>
      <c r="E14" s="40"/>
      <c r="F14" s="153">
        <v>1921</v>
      </c>
      <c r="G14" s="99">
        <v>8</v>
      </c>
      <c r="H14" s="83">
        <v>275.4</v>
      </c>
      <c r="I14" s="87">
        <v>34.425</v>
      </c>
      <c r="J14" s="40"/>
      <c r="K14" s="153">
        <v>1921</v>
      </c>
      <c r="L14" s="99">
        <v>0</v>
      </c>
      <c r="M14" s="83">
        <v>0</v>
      </c>
      <c r="N14" s="97"/>
    </row>
    <row r="15" ht="21.95" customHeight="1">
      <c r="A15" s="152">
        <v>1922</v>
      </c>
      <c r="B15" s="99">
        <v>31</v>
      </c>
      <c r="C15" s="83">
        <v>1030.2</v>
      </c>
      <c r="D15" s="87">
        <v>33.2322580645161</v>
      </c>
      <c r="E15" s="40"/>
      <c r="F15" s="153">
        <v>1922</v>
      </c>
      <c r="G15" s="99">
        <v>8</v>
      </c>
      <c r="H15" s="83">
        <v>276.7</v>
      </c>
      <c r="I15" s="87">
        <v>34.5875</v>
      </c>
      <c r="J15" s="40"/>
      <c r="K15" s="153">
        <v>1922</v>
      </c>
      <c r="L15" s="99">
        <v>0</v>
      </c>
      <c r="M15" s="83">
        <v>0</v>
      </c>
      <c r="N15" s="97"/>
    </row>
    <row r="16" ht="21.95" customHeight="1">
      <c r="A16" s="152">
        <v>1923</v>
      </c>
      <c r="B16" s="99">
        <v>57</v>
      </c>
      <c r="C16" s="83">
        <v>1927.9</v>
      </c>
      <c r="D16" s="87">
        <v>33.8228070175439</v>
      </c>
      <c r="E16" s="40"/>
      <c r="F16" s="153">
        <v>1923</v>
      </c>
      <c r="G16" s="99">
        <v>26</v>
      </c>
      <c r="H16" s="83">
        <v>915.9</v>
      </c>
      <c r="I16" s="87">
        <v>35.2269230769231</v>
      </c>
      <c r="J16" s="40"/>
      <c r="K16" s="153">
        <v>1923</v>
      </c>
      <c r="L16" s="99">
        <v>4</v>
      </c>
      <c r="M16" s="83">
        <v>148.3</v>
      </c>
      <c r="N16" s="97">
        <v>37.075</v>
      </c>
    </row>
    <row r="17" ht="21.95" customHeight="1">
      <c r="A17" s="152">
        <v>1924</v>
      </c>
      <c r="B17" s="99">
        <v>13</v>
      </c>
      <c r="C17" s="83">
        <v>438</v>
      </c>
      <c r="D17" s="87">
        <v>33.6923076923077</v>
      </c>
      <c r="E17" s="40"/>
      <c r="F17" s="153">
        <v>1924</v>
      </c>
      <c r="G17" s="99">
        <v>6</v>
      </c>
      <c r="H17" s="83">
        <v>208.2</v>
      </c>
      <c r="I17" s="87">
        <v>34.7</v>
      </c>
      <c r="J17" s="40"/>
      <c r="K17" s="153">
        <v>1924</v>
      </c>
      <c r="L17" s="99">
        <v>0</v>
      </c>
      <c r="M17" s="83">
        <v>0</v>
      </c>
      <c r="N17" s="97"/>
    </row>
    <row r="18" ht="21.95" customHeight="1">
      <c r="A18" s="152">
        <v>1925</v>
      </c>
      <c r="B18" s="99">
        <v>27</v>
      </c>
      <c r="C18" s="83">
        <v>924.2</v>
      </c>
      <c r="D18" s="87">
        <v>34.2296296296296</v>
      </c>
      <c r="E18" s="40"/>
      <c r="F18" s="153">
        <v>1925</v>
      </c>
      <c r="G18" s="99">
        <v>15</v>
      </c>
      <c r="H18" s="83">
        <v>531.1</v>
      </c>
      <c r="I18" s="87">
        <v>35.4066666666667</v>
      </c>
      <c r="J18" s="40"/>
      <c r="K18" s="153">
        <v>1925</v>
      </c>
      <c r="L18" s="99">
        <v>3</v>
      </c>
      <c r="M18" s="83">
        <v>112.8</v>
      </c>
      <c r="N18" s="97">
        <v>37.6</v>
      </c>
    </row>
    <row r="19" ht="21.95" customHeight="1">
      <c r="A19" s="152">
        <v>1926</v>
      </c>
      <c r="B19" s="99">
        <v>76</v>
      </c>
      <c r="C19" s="83">
        <v>2617.4</v>
      </c>
      <c r="D19" s="87">
        <v>34.4394736842105</v>
      </c>
      <c r="E19" s="40"/>
      <c r="F19" s="153">
        <v>1926</v>
      </c>
      <c r="G19" s="99">
        <v>48</v>
      </c>
      <c r="H19" s="83">
        <v>1703.3</v>
      </c>
      <c r="I19" s="87">
        <v>35.4854166666667</v>
      </c>
      <c r="J19" s="40"/>
      <c r="K19" s="153">
        <v>1926</v>
      </c>
      <c r="L19" s="99">
        <v>13</v>
      </c>
      <c r="M19" s="83">
        <v>489.2</v>
      </c>
      <c r="N19" s="97">
        <v>37.6307692307692</v>
      </c>
    </row>
    <row r="20" ht="21.95" customHeight="1">
      <c r="A20" s="152">
        <v>1927</v>
      </c>
      <c r="B20" s="99">
        <v>30</v>
      </c>
      <c r="C20" s="83">
        <v>1011.1</v>
      </c>
      <c r="D20" s="87">
        <v>33.7033333333333</v>
      </c>
      <c r="E20" s="40"/>
      <c r="F20" s="153">
        <v>1927</v>
      </c>
      <c r="G20" s="99">
        <v>13</v>
      </c>
      <c r="H20" s="83">
        <v>453.4</v>
      </c>
      <c r="I20" s="87">
        <v>34.8769230769231</v>
      </c>
      <c r="J20" s="40"/>
      <c r="K20" s="153">
        <v>1927</v>
      </c>
      <c r="L20" s="99">
        <v>2</v>
      </c>
      <c r="M20" s="83">
        <v>73.40000000000001</v>
      </c>
      <c r="N20" s="97">
        <v>36.7</v>
      </c>
    </row>
    <row r="21" ht="21.95" customHeight="1">
      <c r="A21" s="152">
        <v>1928</v>
      </c>
      <c r="B21" s="99">
        <v>23</v>
      </c>
      <c r="C21" s="83">
        <v>765.5</v>
      </c>
      <c r="D21" s="87">
        <v>33.2826086956522</v>
      </c>
      <c r="E21" s="40"/>
      <c r="F21" s="153">
        <v>1928</v>
      </c>
      <c r="G21" s="99">
        <v>7</v>
      </c>
      <c r="H21" s="83">
        <v>240.6</v>
      </c>
      <c r="I21" s="87">
        <v>34.3714285714286</v>
      </c>
      <c r="J21" s="40"/>
      <c r="K21" s="153">
        <v>1928</v>
      </c>
      <c r="L21" s="99">
        <v>0</v>
      </c>
      <c r="M21" s="83">
        <v>0</v>
      </c>
      <c r="N21" s="97"/>
    </row>
    <row r="22" ht="21.95" customHeight="1">
      <c r="A22" s="152">
        <v>1929</v>
      </c>
      <c r="B22" s="99">
        <v>49</v>
      </c>
      <c r="C22" s="83">
        <v>1676.9</v>
      </c>
      <c r="D22" s="87">
        <v>34.2224489795918</v>
      </c>
      <c r="E22" s="40"/>
      <c r="F22" s="153">
        <v>1929</v>
      </c>
      <c r="G22" s="99">
        <v>25</v>
      </c>
      <c r="H22" s="83">
        <v>890</v>
      </c>
      <c r="I22" s="87">
        <v>35.6</v>
      </c>
      <c r="J22" s="40"/>
      <c r="K22" s="153">
        <v>1929</v>
      </c>
      <c r="L22" s="99">
        <v>7</v>
      </c>
      <c r="M22" s="83">
        <v>265.1</v>
      </c>
      <c r="N22" s="97">
        <v>37.8714285714286</v>
      </c>
    </row>
    <row r="23" ht="21.95" customHeight="1">
      <c r="A23" s="152">
        <v>1930</v>
      </c>
      <c r="B23" s="99">
        <v>17</v>
      </c>
      <c r="C23" s="83">
        <v>566.4</v>
      </c>
      <c r="D23" s="87">
        <v>33.3176470588235</v>
      </c>
      <c r="E23" s="40"/>
      <c r="F23" s="153">
        <v>1930</v>
      </c>
      <c r="G23" s="99">
        <v>5</v>
      </c>
      <c r="H23" s="83">
        <v>175.5</v>
      </c>
      <c r="I23" s="87">
        <v>35.1</v>
      </c>
      <c r="J23" s="40"/>
      <c r="K23" s="153">
        <v>1930</v>
      </c>
      <c r="L23" s="99">
        <v>1</v>
      </c>
      <c r="M23" s="83">
        <v>36.7</v>
      </c>
      <c r="N23" s="97">
        <v>36.7</v>
      </c>
    </row>
    <row r="24" ht="21.95" customHeight="1">
      <c r="A24" s="152">
        <v>1931</v>
      </c>
      <c r="B24" s="99">
        <v>35</v>
      </c>
      <c r="C24" s="83">
        <v>1206.3</v>
      </c>
      <c r="D24" s="87">
        <v>34.4657142857143</v>
      </c>
      <c r="E24" s="40"/>
      <c r="F24" s="153">
        <v>1931</v>
      </c>
      <c r="G24" s="99">
        <v>20</v>
      </c>
      <c r="H24" s="83">
        <v>715</v>
      </c>
      <c r="I24" s="87">
        <v>35.75</v>
      </c>
      <c r="J24" s="40"/>
      <c r="K24" s="153">
        <v>1931</v>
      </c>
      <c r="L24" s="99">
        <v>5</v>
      </c>
      <c r="M24" s="83">
        <v>187.8</v>
      </c>
      <c r="N24" s="97">
        <v>37.56</v>
      </c>
    </row>
    <row r="25" ht="21.95" customHeight="1">
      <c r="A25" s="152">
        <v>1932</v>
      </c>
      <c r="B25" s="99">
        <v>56</v>
      </c>
      <c r="C25" s="83">
        <v>1936.4</v>
      </c>
      <c r="D25" s="87">
        <v>34.5785714285714</v>
      </c>
      <c r="E25" s="40"/>
      <c r="F25" s="153">
        <v>1932</v>
      </c>
      <c r="G25" s="99">
        <v>33</v>
      </c>
      <c r="H25" s="83">
        <v>1183.9</v>
      </c>
      <c r="I25" s="87">
        <v>35.8757575757576</v>
      </c>
      <c r="J25" s="40"/>
      <c r="K25" s="153">
        <v>1932</v>
      </c>
      <c r="L25" s="99">
        <v>10</v>
      </c>
      <c r="M25" s="83">
        <v>379</v>
      </c>
      <c r="N25" s="97">
        <v>37.9</v>
      </c>
    </row>
    <row r="26" ht="21.95" customHeight="1">
      <c r="A26" s="152">
        <v>1933</v>
      </c>
      <c r="B26" s="99">
        <v>43</v>
      </c>
      <c r="C26" s="83">
        <v>1482.4</v>
      </c>
      <c r="D26" s="87">
        <v>34.4744186046512</v>
      </c>
      <c r="E26" s="40"/>
      <c r="F26" s="153">
        <v>1933</v>
      </c>
      <c r="G26" s="99">
        <v>25</v>
      </c>
      <c r="H26" s="83">
        <v>891.4</v>
      </c>
      <c r="I26" s="87">
        <v>35.656</v>
      </c>
      <c r="J26" s="40"/>
      <c r="K26" s="153">
        <v>1933</v>
      </c>
      <c r="L26" s="99">
        <v>8</v>
      </c>
      <c r="M26" s="83">
        <v>297.2</v>
      </c>
      <c r="N26" s="97">
        <v>37.15</v>
      </c>
    </row>
    <row r="27" ht="21.95" customHeight="1">
      <c r="A27" s="152">
        <v>1934</v>
      </c>
      <c r="B27" s="99">
        <v>28</v>
      </c>
      <c r="C27" s="83">
        <v>928.5</v>
      </c>
      <c r="D27" s="87">
        <v>33.1607142857143</v>
      </c>
      <c r="E27" s="40"/>
      <c r="F27" s="153">
        <v>1934</v>
      </c>
      <c r="G27" s="99">
        <v>7</v>
      </c>
      <c r="H27" s="83">
        <v>240.6</v>
      </c>
      <c r="I27" s="87">
        <v>34.3714285714286</v>
      </c>
      <c r="J27" s="40"/>
      <c r="K27" s="153">
        <v>1934</v>
      </c>
      <c r="L27" s="99">
        <v>0</v>
      </c>
      <c r="M27" s="83">
        <v>0</v>
      </c>
      <c r="N27" s="97"/>
    </row>
    <row r="28" ht="21.95" customHeight="1">
      <c r="A28" s="152">
        <v>1935</v>
      </c>
      <c r="B28" s="99">
        <v>42</v>
      </c>
      <c r="C28" s="83">
        <v>1398.2</v>
      </c>
      <c r="D28" s="87">
        <v>33.2904761904762</v>
      </c>
      <c r="E28" s="40"/>
      <c r="F28" s="153">
        <v>1935</v>
      </c>
      <c r="G28" s="99">
        <v>15</v>
      </c>
      <c r="H28" s="83">
        <v>518.2</v>
      </c>
      <c r="I28" s="87">
        <v>34.5466666666667</v>
      </c>
      <c r="J28" s="40"/>
      <c r="K28" s="153">
        <v>1935</v>
      </c>
      <c r="L28" s="99">
        <v>0</v>
      </c>
      <c r="M28" s="83">
        <v>0</v>
      </c>
      <c r="N28" s="97"/>
    </row>
    <row r="29" ht="21.95" customHeight="1">
      <c r="A29" s="152">
        <v>1936</v>
      </c>
      <c r="B29" s="99">
        <v>41</v>
      </c>
      <c r="C29" s="83">
        <v>1422.3</v>
      </c>
      <c r="D29" s="87">
        <v>34.690243902439</v>
      </c>
      <c r="E29" s="40"/>
      <c r="F29" s="153">
        <v>1936</v>
      </c>
      <c r="G29" s="99">
        <v>24</v>
      </c>
      <c r="H29" s="83">
        <v>867.3</v>
      </c>
      <c r="I29" s="87">
        <v>36.1375</v>
      </c>
      <c r="J29" s="40"/>
      <c r="K29" s="153">
        <v>1936</v>
      </c>
      <c r="L29" s="99">
        <v>10</v>
      </c>
      <c r="M29" s="83">
        <v>379.4</v>
      </c>
      <c r="N29" s="97">
        <v>37.94</v>
      </c>
    </row>
    <row r="30" ht="21.95" customHeight="1">
      <c r="A30" s="152">
        <v>1937</v>
      </c>
      <c r="B30" s="99">
        <v>42</v>
      </c>
      <c r="C30" s="83">
        <v>1415.5</v>
      </c>
      <c r="D30" s="87">
        <v>33.702380952381</v>
      </c>
      <c r="E30" s="40"/>
      <c r="F30" s="153">
        <v>1937</v>
      </c>
      <c r="G30" s="99">
        <v>19</v>
      </c>
      <c r="H30" s="83">
        <v>660.5</v>
      </c>
      <c r="I30" s="87">
        <v>34.7631578947368</v>
      </c>
      <c r="J30" s="40"/>
      <c r="K30" s="153">
        <v>1937</v>
      </c>
      <c r="L30" s="99">
        <v>1</v>
      </c>
      <c r="M30" s="83">
        <v>36.7</v>
      </c>
      <c r="N30" s="97">
        <v>36.7</v>
      </c>
    </row>
    <row r="31" ht="21.95" customHeight="1">
      <c r="A31" s="152">
        <v>1938</v>
      </c>
      <c r="B31" s="99">
        <v>55</v>
      </c>
      <c r="C31" s="83">
        <v>1897.7</v>
      </c>
      <c r="D31" s="87">
        <v>34.5036363636364</v>
      </c>
      <c r="E31" s="40"/>
      <c r="F31" s="153">
        <v>1938</v>
      </c>
      <c r="G31" s="99">
        <v>36</v>
      </c>
      <c r="H31" s="83">
        <v>1280</v>
      </c>
      <c r="I31" s="87">
        <v>35.5555555555556</v>
      </c>
      <c r="J31" s="40"/>
      <c r="K31" s="153">
        <v>1938</v>
      </c>
      <c r="L31" s="99">
        <v>10</v>
      </c>
      <c r="M31" s="83">
        <v>377.4</v>
      </c>
      <c r="N31" s="97">
        <v>37.74</v>
      </c>
    </row>
    <row r="32" ht="21.95" customHeight="1">
      <c r="A32" s="152">
        <v>1939</v>
      </c>
      <c r="B32" s="99">
        <v>53</v>
      </c>
      <c r="C32" s="83">
        <v>1833.5</v>
      </c>
      <c r="D32" s="87">
        <v>34.5943396226415</v>
      </c>
      <c r="E32" s="40"/>
      <c r="F32" s="153">
        <v>1939</v>
      </c>
      <c r="G32" s="99">
        <v>25</v>
      </c>
      <c r="H32" s="83">
        <v>919.2</v>
      </c>
      <c r="I32" s="87">
        <v>36.768</v>
      </c>
      <c r="J32" s="40"/>
      <c r="K32" s="153">
        <v>1939</v>
      </c>
      <c r="L32" s="99">
        <v>12</v>
      </c>
      <c r="M32" s="83">
        <v>469.2</v>
      </c>
      <c r="N32" s="97">
        <v>39.1</v>
      </c>
    </row>
    <row r="33" ht="21.95" customHeight="1">
      <c r="A33" s="152">
        <v>1940</v>
      </c>
      <c r="B33" s="99">
        <v>66</v>
      </c>
      <c r="C33" s="83">
        <v>2278</v>
      </c>
      <c r="D33" s="87">
        <v>34.5151515151515</v>
      </c>
      <c r="E33" s="40"/>
      <c r="F33" s="153">
        <v>1940</v>
      </c>
      <c r="G33" s="99">
        <v>40</v>
      </c>
      <c r="H33" s="83">
        <v>1428.9</v>
      </c>
      <c r="I33" s="87">
        <v>35.7225</v>
      </c>
      <c r="J33" s="40"/>
      <c r="K33" s="153">
        <v>1940</v>
      </c>
      <c r="L33" s="99">
        <v>8</v>
      </c>
      <c r="M33" s="83">
        <v>309.6</v>
      </c>
      <c r="N33" s="97">
        <v>38.7</v>
      </c>
    </row>
    <row r="34" ht="21.95" customHeight="1">
      <c r="A34" s="152">
        <v>1941</v>
      </c>
      <c r="B34" s="99">
        <v>25</v>
      </c>
      <c r="C34" s="83">
        <v>854</v>
      </c>
      <c r="D34" s="87">
        <v>34.16</v>
      </c>
      <c r="E34" s="40"/>
      <c r="F34" s="153">
        <v>1941</v>
      </c>
      <c r="G34" s="99">
        <v>13</v>
      </c>
      <c r="H34" s="83">
        <v>460.7</v>
      </c>
      <c r="I34" s="87">
        <v>35.4384615384615</v>
      </c>
      <c r="J34" s="40"/>
      <c r="K34" s="153">
        <v>1941</v>
      </c>
      <c r="L34" s="99">
        <v>4</v>
      </c>
      <c r="M34" s="83">
        <v>149.3</v>
      </c>
      <c r="N34" s="97">
        <v>37.325</v>
      </c>
    </row>
    <row r="35" ht="21.95" customHeight="1">
      <c r="A35" s="152">
        <v>1942</v>
      </c>
      <c r="B35" s="99">
        <v>40</v>
      </c>
      <c r="C35" s="83">
        <v>1368.5</v>
      </c>
      <c r="D35" s="87">
        <v>34.2125</v>
      </c>
      <c r="E35" s="40"/>
      <c r="F35" s="153">
        <v>1942</v>
      </c>
      <c r="G35" s="99">
        <v>19</v>
      </c>
      <c r="H35" s="83">
        <v>678.7</v>
      </c>
      <c r="I35" s="87">
        <v>35.7210526315789</v>
      </c>
      <c r="J35" s="40"/>
      <c r="K35" s="153">
        <v>1942</v>
      </c>
      <c r="L35" s="99">
        <v>5</v>
      </c>
      <c r="M35" s="83">
        <v>192.6</v>
      </c>
      <c r="N35" s="97">
        <v>38.52</v>
      </c>
    </row>
    <row r="36" ht="21.95" customHeight="1">
      <c r="A36" s="152">
        <v>1943</v>
      </c>
      <c r="B36" s="99">
        <v>36</v>
      </c>
      <c r="C36" s="83">
        <v>1201.5</v>
      </c>
      <c r="D36" s="87">
        <v>33.375</v>
      </c>
      <c r="E36" s="40"/>
      <c r="F36" s="153">
        <v>1943</v>
      </c>
      <c r="G36" s="99">
        <v>13</v>
      </c>
      <c r="H36" s="83">
        <v>448.7</v>
      </c>
      <c r="I36" s="87">
        <v>34.5153846153846</v>
      </c>
      <c r="J36" s="40"/>
      <c r="K36" s="153">
        <v>1943</v>
      </c>
      <c r="L36" s="99">
        <v>0</v>
      </c>
      <c r="M36" s="83">
        <v>0</v>
      </c>
      <c r="N36" s="97"/>
    </row>
    <row r="37" ht="21.95" customHeight="1">
      <c r="A37" s="152">
        <v>1944</v>
      </c>
      <c r="B37" s="99">
        <v>48</v>
      </c>
      <c r="C37" s="83">
        <v>1632.6</v>
      </c>
      <c r="D37" s="87">
        <v>34.0125</v>
      </c>
      <c r="E37" s="40"/>
      <c r="F37" s="153">
        <v>1944</v>
      </c>
      <c r="G37" s="99">
        <v>27</v>
      </c>
      <c r="H37" s="83">
        <v>945.7</v>
      </c>
      <c r="I37" s="87">
        <v>35.0259259259259</v>
      </c>
      <c r="J37" s="40"/>
      <c r="K37" s="153">
        <v>1944</v>
      </c>
      <c r="L37" s="99">
        <v>4</v>
      </c>
      <c r="M37" s="83">
        <v>154</v>
      </c>
      <c r="N37" s="97">
        <v>38.5</v>
      </c>
    </row>
    <row r="38" ht="21.95" customHeight="1">
      <c r="A38" s="152">
        <v>1945</v>
      </c>
      <c r="B38" s="99">
        <v>32</v>
      </c>
      <c r="C38" s="83">
        <v>1091</v>
      </c>
      <c r="D38" s="87">
        <v>34.09375</v>
      </c>
      <c r="E38" s="40"/>
      <c r="F38" s="153">
        <v>1945</v>
      </c>
      <c r="G38" s="99">
        <v>17</v>
      </c>
      <c r="H38" s="83">
        <v>600.1</v>
      </c>
      <c r="I38" s="87">
        <v>35.3</v>
      </c>
      <c r="J38" s="40"/>
      <c r="K38" s="153">
        <v>1945</v>
      </c>
      <c r="L38" s="99">
        <v>4</v>
      </c>
      <c r="M38" s="83">
        <v>150.6</v>
      </c>
      <c r="N38" s="97">
        <v>37.65</v>
      </c>
    </row>
    <row r="39" ht="21.95" customHeight="1">
      <c r="A39" s="152">
        <v>1946</v>
      </c>
      <c r="B39" s="99">
        <v>52</v>
      </c>
      <c r="C39" s="83">
        <v>1754.3</v>
      </c>
      <c r="D39" s="87">
        <v>33.7365384615385</v>
      </c>
      <c r="E39" s="40"/>
      <c r="F39" s="153">
        <v>1946</v>
      </c>
      <c r="G39" s="99">
        <v>24</v>
      </c>
      <c r="H39" s="83">
        <v>835.5</v>
      </c>
      <c r="I39" s="87">
        <v>34.8125</v>
      </c>
      <c r="J39" s="40"/>
      <c r="K39" s="153">
        <v>1946</v>
      </c>
      <c r="L39" s="99">
        <v>2</v>
      </c>
      <c r="M39" s="83">
        <v>75.5</v>
      </c>
      <c r="N39" s="97">
        <v>37.75</v>
      </c>
    </row>
    <row r="40" ht="21.95" customHeight="1">
      <c r="A40" s="152">
        <v>1947</v>
      </c>
      <c r="B40" s="99">
        <v>26</v>
      </c>
      <c r="C40" s="83">
        <v>883.6</v>
      </c>
      <c r="D40" s="87">
        <v>33.9846153846154</v>
      </c>
      <c r="E40" s="40"/>
      <c r="F40" s="153">
        <v>1947</v>
      </c>
      <c r="G40" s="99">
        <v>15</v>
      </c>
      <c r="H40" s="83">
        <v>524.9</v>
      </c>
      <c r="I40" s="87">
        <v>34.9933333333333</v>
      </c>
      <c r="J40" s="40"/>
      <c r="K40" s="153">
        <v>1947</v>
      </c>
      <c r="L40" s="99">
        <v>2</v>
      </c>
      <c r="M40" s="83">
        <v>75.59999999999999</v>
      </c>
      <c r="N40" s="97">
        <v>37.8</v>
      </c>
    </row>
    <row r="41" ht="21.95" customHeight="1">
      <c r="A41" s="152">
        <v>1948</v>
      </c>
      <c r="B41" s="99">
        <v>29</v>
      </c>
      <c r="C41" s="83">
        <v>959.5</v>
      </c>
      <c r="D41" s="87">
        <v>33.0862068965517</v>
      </c>
      <c r="E41" s="40"/>
      <c r="F41" s="153">
        <v>1948</v>
      </c>
      <c r="G41" s="99">
        <v>5</v>
      </c>
      <c r="H41" s="83">
        <v>175.5</v>
      </c>
      <c r="I41" s="87">
        <v>35.1</v>
      </c>
      <c r="J41" s="40"/>
      <c r="K41" s="153">
        <v>1948</v>
      </c>
      <c r="L41" s="99">
        <v>0</v>
      </c>
      <c r="M41" s="83">
        <v>0</v>
      </c>
      <c r="N41" s="97"/>
    </row>
    <row r="42" ht="21.95" customHeight="1">
      <c r="A42" s="152">
        <v>1949</v>
      </c>
      <c r="B42" s="99">
        <v>21</v>
      </c>
      <c r="C42" s="83">
        <v>710.9</v>
      </c>
      <c r="D42" s="87">
        <v>33.852380952381</v>
      </c>
      <c r="E42" s="40"/>
      <c r="F42" s="153">
        <v>1949</v>
      </c>
      <c r="G42" s="99">
        <v>11</v>
      </c>
      <c r="H42" s="83">
        <v>383.9</v>
      </c>
      <c r="I42" s="87">
        <v>34.9</v>
      </c>
      <c r="J42" s="40"/>
      <c r="K42" s="153">
        <v>1949</v>
      </c>
      <c r="L42" s="99">
        <v>1</v>
      </c>
      <c r="M42" s="83">
        <v>37.2</v>
      </c>
      <c r="N42" s="97">
        <v>37.2</v>
      </c>
    </row>
    <row r="43" ht="21.95" customHeight="1">
      <c r="A43" s="152">
        <v>1950</v>
      </c>
      <c r="B43" s="99">
        <v>32</v>
      </c>
      <c r="C43" s="83">
        <v>1058.4</v>
      </c>
      <c r="D43" s="87">
        <v>33.075</v>
      </c>
      <c r="E43" s="40"/>
      <c r="F43" s="153">
        <v>1950</v>
      </c>
      <c r="G43" s="99">
        <v>9</v>
      </c>
      <c r="H43" s="83">
        <v>308.8</v>
      </c>
      <c r="I43" s="87">
        <v>34.3111111111111</v>
      </c>
      <c r="J43" s="40"/>
      <c r="K43" s="153">
        <v>1950</v>
      </c>
      <c r="L43" s="99">
        <v>0</v>
      </c>
      <c r="M43" s="83">
        <v>0</v>
      </c>
      <c r="N43" s="97"/>
    </row>
    <row r="44" ht="21.95" customHeight="1">
      <c r="A44" s="152">
        <v>1951</v>
      </c>
      <c r="B44" s="99">
        <v>34</v>
      </c>
      <c r="C44" s="83">
        <v>1160.8</v>
      </c>
      <c r="D44" s="87">
        <v>34.1411764705882</v>
      </c>
      <c r="E44" s="40"/>
      <c r="F44" s="153">
        <v>1951</v>
      </c>
      <c r="G44" s="99">
        <v>18</v>
      </c>
      <c r="H44" s="83">
        <v>637.2</v>
      </c>
      <c r="I44" s="87">
        <v>35.4</v>
      </c>
      <c r="J44" s="40"/>
      <c r="K44" s="153">
        <v>1951</v>
      </c>
      <c r="L44" s="99">
        <v>4</v>
      </c>
      <c r="M44" s="83">
        <v>150.6</v>
      </c>
      <c r="N44" s="97">
        <v>37.65</v>
      </c>
    </row>
    <row r="45" ht="21.95" customHeight="1">
      <c r="A45" s="152">
        <v>1952</v>
      </c>
      <c r="B45" s="99">
        <v>52</v>
      </c>
      <c r="C45" s="83">
        <v>1848.6</v>
      </c>
      <c r="D45" s="87">
        <v>35.55</v>
      </c>
      <c r="E45" s="40"/>
      <c r="F45" s="153">
        <v>1952</v>
      </c>
      <c r="G45" s="99">
        <v>36</v>
      </c>
      <c r="H45" s="83">
        <v>1325.4</v>
      </c>
      <c r="I45" s="87">
        <v>36.8166666666667</v>
      </c>
      <c r="J45" s="40"/>
      <c r="K45" s="153">
        <v>1952</v>
      </c>
      <c r="L45" s="99">
        <v>18</v>
      </c>
      <c r="M45" s="83">
        <v>687.4</v>
      </c>
      <c r="N45" s="97">
        <v>38.1888888888889</v>
      </c>
    </row>
    <row r="46" ht="21.95" customHeight="1">
      <c r="A46" s="152">
        <v>1953</v>
      </c>
      <c r="B46" s="99">
        <v>40</v>
      </c>
      <c r="C46" s="83">
        <v>1362</v>
      </c>
      <c r="D46" s="87">
        <v>34.05</v>
      </c>
      <c r="E46" s="40"/>
      <c r="F46" s="153">
        <v>1953</v>
      </c>
      <c r="G46" s="99">
        <v>21</v>
      </c>
      <c r="H46" s="83">
        <v>740.8</v>
      </c>
      <c r="I46" s="87">
        <v>35.2761904761905</v>
      </c>
      <c r="J46" s="40"/>
      <c r="K46" s="153">
        <v>1953</v>
      </c>
      <c r="L46" s="99">
        <v>3</v>
      </c>
      <c r="M46" s="83">
        <v>110.3</v>
      </c>
      <c r="N46" s="97">
        <v>36.7666666666667</v>
      </c>
    </row>
    <row r="47" ht="21.95" customHeight="1">
      <c r="A47" s="152">
        <v>1954</v>
      </c>
      <c r="B47" s="99">
        <v>13</v>
      </c>
      <c r="C47" s="83">
        <v>426.5</v>
      </c>
      <c r="D47" s="87">
        <v>32.8076923076923</v>
      </c>
      <c r="E47" s="40"/>
      <c r="F47" s="153">
        <v>1954</v>
      </c>
      <c r="G47" s="99">
        <v>1</v>
      </c>
      <c r="H47" s="83">
        <v>35.6</v>
      </c>
      <c r="I47" s="87">
        <v>35.6</v>
      </c>
      <c r="J47" s="40"/>
      <c r="K47" s="153">
        <v>1954</v>
      </c>
      <c r="L47" s="99">
        <v>0</v>
      </c>
      <c r="M47" s="83">
        <v>0</v>
      </c>
      <c r="N47" s="97"/>
    </row>
    <row r="48" ht="21.95" customHeight="1">
      <c r="A48" s="152">
        <v>1955</v>
      </c>
      <c r="B48" s="99">
        <v>26</v>
      </c>
      <c r="C48" s="83">
        <v>856.8</v>
      </c>
      <c r="D48" s="87">
        <v>32.9538461538462</v>
      </c>
      <c r="E48" s="40"/>
      <c r="F48" s="153">
        <v>1955</v>
      </c>
      <c r="G48" s="99">
        <v>4</v>
      </c>
      <c r="H48" s="83">
        <v>143.1</v>
      </c>
      <c r="I48" s="87">
        <v>35.775</v>
      </c>
      <c r="J48" s="40"/>
      <c r="K48" s="153">
        <v>1955</v>
      </c>
      <c r="L48" s="99">
        <v>2</v>
      </c>
      <c r="M48" s="83">
        <v>74.2</v>
      </c>
      <c r="N48" s="97">
        <v>37.1</v>
      </c>
    </row>
    <row r="49" ht="21.95" customHeight="1">
      <c r="A49" s="152">
        <v>1956</v>
      </c>
      <c r="B49" s="99">
        <v>22</v>
      </c>
      <c r="C49" s="83">
        <v>730.3</v>
      </c>
      <c r="D49" s="87">
        <v>33.1954545454545</v>
      </c>
      <c r="E49" s="40"/>
      <c r="F49" s="153">
        <v>1956</v>
      </c>
      <c r="G49" s="99">
        <v>5</v>
      </c>
      <c r="H49" s="83">
        <v>178.7</v>
      </c>
      <c r="I49" s="87">
        <v>35.74</v>
      </c>
      <c r="J49" s="40"/>
      <c r="K49" s="153">
        <v>1956</v>
      </c>
      <c r="L49" s="99">
        <v>1</v>
      </c>
      <c r="M49" s="83">
        <v>37.8</v>
      </c>
      <c r="N49" s="97">
        <v>37.8</v>
      </c>
    </row>
    <row r="50" ht="21.95" customHeight="1">
      <c r="A50" s="152">
        <v>1957</v>
      </c>
      <c r="B50" s="99">
        <v>65</v>
      </c>
      <c r="C50" s="83">
        <v>2236</v>
      </c>
      <c r="D50" s="87">
        <v>34.4</v>
      </c>
      <c r="E50" s="40"/>
      <c r="F50" s="153">
        <v>1957</v>
      </c>
      <c r="G50" s="99">
        <v>38</v>
      </c>
      <c r="H50" s="83">
        <v>1351.5</v>
      </c>
      <c r="I50" s="87">
        <v>35.5657894736842</v>
      </c>
      <c r="J50" s="40"/>
      <c r="K50" s="153">
        <v>1957</v>
      </c>
      <c r="L50" s="99">
        <v>10</v>
      </c>
      <c r="M50" s="83">
        <v>376.1</v>
      </c>
      <c r="N50" s="97">
        <v>37.61</v>
      </c>
    </row>
    <row r="51" ht="21.95" customHeight="1">
      <c r="A51" s="152">
        <v>1958</v>
      </c>
      <c r="B51" s="99">
        <v>41</v>
      </c>
      <c r="C51" s="83">
        <v>1385.3</v>
      </c>
      <c r="D51" s="87">
        <v>33.7878048780488</v>
      </c>
      <c r="E51" s="40"/>
      <c r="F51" s="153">
        <v>1958</v>
      </c>
      <c r="G51" s="99">
        <v>22</v>
      </c>
      <c r="H51" s="83">
        <v>763.2</v>
      </c>
      <c r="I51" s="87">
        <v>34.6909090909091</v>
      </c>
      <c r="J51" s="40"/>
      <c r="K51" s="153">
        <v>1958</v>
      </c>
      <c r="L51" s="99">
        <v>2</v>
      </c>
      <c r="M51" s="83">
        <v>75</v>
      </c>
      <c r="N51" s="97">
        <v>37.5</v>
      </c>
    </row>
    <row r="52" ht="21.95" customHeight="1">
      <c r="A52" s="152">
        <v>1959</v>
      </c>
      <c r="B52" s="99">
        <v>14</v>
      </c>
      <c r="C52" s="83">
        <v>463</v>
      </c>
      <c r="D52" s="87">
        <v>33.0714285714286</v>
      </c>
      <c r="E52" s="40"/>
      <c r="F52" s="153">
        <v>1959</v>
      </c>
      <c r="G52" s="99">
        <v>4</v>
      </c>
      <c r="H52" s="83">
        <v>136.7</v>
      </c>
      <c r="I52" s="87">
        <v>34.175</v>
      </c>
      <c r="J52" s="40"/>
      <c r="K52" s="153">
        <v>1959</v>
      </c>
      <c r="L52" s="99">
        <v>0</v>
      </c>
      <c r="M52" s="83">
        <v>0</v>
      </c>
      <c r="N52" s="97"/>
    </row>
    <row r="53" ht="21.95" customHeight="1">
      <c r="A53" s="152">
        <v>1960</v>
      </c>
      <c r="B53" s="99">
        <v>33</v>
      </c>
      <c r="C53" s="83">
        <v>1102.3</v>
      </c>
      <c r="D53" s="87">
        <v>33.4030303030303</v>
      </c>
      <c r="E53" s="40"/>
      <c r="F53" s="153">
        <v>1960</v>
      </c>
      <c r="G53" s="99">
        <v>14</v>
      </c>
      <c r="H53" s="83">
        <v>483.9</v>
      </c>
      <c r="I53" s="87">
        <v>34.5642857142857</v>
      </c>
      <c r="J53" s="40"/>
      <c r="K53" s="153">
        <v>1960</v>
      </c>
      <c r="L53" s="99">
        <v>0</v>
      </c>
      <c r="M53" s="83">
        <v>0</v>
      </c>
      <c r="N53" s="97"/>
    </row>
    <row r="54" ht="21.95" customHeight="1">
      <c r="A54" s="152">
        <v>1961</v>
      </c>
      <c r="B54" s="99">
        <v>27</v>
      </c>
      <c r="C54" s="83">
        <v>917.4</v>
      </c>
      <c r="D54" s="87">
        <v>33.9777777777778</v>
      </c>
      <c r="E54" s="40"/>
      <c r="F54" s="153">
        <v>1961</v>
      </c>
      <c r="G54" s="99">
        <v>16</v>
      </c>
      <c r="H54" s="83">
        <v>558.6</v>
      </c>
      <c r="I54" s="87">
        <v>34.9125</v>
      </c>
      <c r="J54" s="40"/>
      <c r="K54" s="153">
        <v>1961</v>
      </c>
      <c r="L54" s="99">
        <v>2</v>
      </c>
      <c r="M54" s="83">
        <v>74.40000000000001</v>
      </c>
      <c r="N54" s="97">
        <v>37.2</v>
      </c>
    </row>
    <row r="55" ht="21.95" customHeight="1">
      <c r="A55" s="152">
        <v>1962</v>
      </c>
      <c r="B55" s="99">
        <v>17</v>
      </c>
      <c r="C55" s="83">
        <v>562.2</v>
      </c>
      <c r="D55" s="87">
        <v>33.0705882352941</v>
      </c>
      <c r="E55" s="40"/>
      <c r="F55" s="153">
        <v>1962</v>
      </c>
      <c r="G55" s="99">
        <v>4</v>
      </c>
      <c r="H55" s="83">
        <v>136.6</v>
      </c>
      <c r="I55" s="87">
        <v>34.15</v>
      </c>
      <c r="J55" s="40"/>
      <c r="K55" s="153">
        <v>1962</v>
      </c>
      <c r="L55" s="99">
        <v>0</v>
      </c>
      <c r="M55" s="83">
        <v>0</v>
      </c>
      <c r="N55" s="97"/>
    </row>
    <row r="56" ht="21.95" customHeight="1">
      <c r="A56" s="152">
        <v>1963</v>
      </c>
      <c r="B56" s="99">
        <v>38</v>
      </c>
      <c r="C56" s="83">
        <v>1279.5</v>
      </c>
      <c r="D56" s="87">
        <v>33.6710526315789</v>
      </c>
      <c r="E56" s="40"/>
      <c r="F56" s="153">
        <v>1963</v>
      </c>
      <c r="G56" s="99">
        <v>15</v>
      </c>
      <c r="H56" s="83">
        <v>527.9</v>
      </c>
      <c r="I56" s="87">
        <v>35.1933333333333</v>
      </c>
      <c r="J56" s="40"/>
      <c r="K56" s="153">
        <v>1963</v>
      </c>
      <c r="L56" s="99">
        <v>1</v>
      </c>
      <c r="M56" s="83">
        <v>36.7</v>
      </c>
      <c r="N56" s="97">
        <v>36.7</v>
      </c>
    </row>
    <row r="57" ht="21.95" customHeight="1">
      <c r="A57" s="152">
        <v>1964</v>
      </c>
      <c r="B57" s="99">
        <v>38</v>
      </c>
      <c r="C57" s="83">
        <v>1284.9</v>
      </c>
      <c r="D57" s="87">
        <v>33.8131578947368</v>
      </c>
      <c r="E57" s="40"/>
      <c r="F57" s="153">
        <v>1964</v>
      </c>
      <c r="G57" s="99">
        <v>15</v>
      </c>
      <c r="H57" s="83">
        <v>534.2</v>
      </c>
      <c r="I57" s="87">
        <v>35.6133333333333</v>
      </c>
      <c r="J57" s="40"/>
      <c r="K57" s="153">
        <v>1964</v>
      </c>
      <c r="L57" s="99">
        <v>4</v>
      </c>
      <c r="M57" s="83">
        <v>153.1</v>
      </c>
      <c r="N57" s="97">
        <v>38.275</v>
      </c>
    </row>
    <row r="58" ht="21.95" customHeight="1">
      <c r="A58" s="152">
        <v>1965</v>
      </c>
      <c r="B58" s="99">
        <v>77</v>
      </c>
      <c r="C58" s="83">
        <v>2636.1</v>
      </c>
      <c r="D58" s="87">
        <v>34.2350649350649</v>
      </c>
      <c r="E58" s="40"/>
      <c r="F58" s="153">
        <v>1965</v>
      </c>
      <c r="G58" s="99">
        <v>44</v>
      </c>
      <c r="H58" s="83">
        <v>1560.2</v>
      </c>
      <c r="I58" s="87">
        <v>35.4590909090909</v>
      </c>
      <c r="J58" s="40"/>
      <c r="K58" s="153">
        <v>1965</v>
      </c>
      <c r="L58" s="99">
        <v>13</v>
      </c>
      <c r="M58" s="83">
        <v>488.4</v>
      </c>
      <c r="N58" s="97">
        <v>37.5692307692308</v>
      </c>
    </row>
    <row r="59" ht="21.95" customHeight="1">
      <c r="A59" s="152">
        <v>1966</v>
      </c>
      <c r="B59" s="99">
        <v>48</v>
      </c>
      <c r="C59" s="83">
        <v>1624.6</v>
      </c>
      <c r="D59" s="87">
        <v>33.8458333333333</v>
      </c>
      <c r="E59" s="40"/>
      <c r="F59" s="153">
        <v>1966</v>
      </c>
      <c r="G59" s="99">
        <v>23</v>
      </c>
      <c r="H59" s="83">
        <v>807.1</v>
      </c>
      <c r="I59" s="87">
        <v>35.0913043478261</v>
      </c>
      <c r="J59" s="40"/>
      <c r="K59" s="153">
        <v>1966</v>
      </c>
      <c r="L59" s="99">
        <v>4</v>
      </c>
      <c r="M59" s="83">
        <v>148.8</v>
      </c>
      <c r="N59" s="97">
        <v>37.2</v>
      </c>
    </row>
    <row r="60" ht="21.95" customHeight="1">
      <c r="A60" s="152">
        <v>1967</v>
      </c>
      <c r="B60" s="99">
        <v>48</v>
      </c>
      <c r="C60" s="83">
        <v>1618.4</v>
      </c>
      <c r="D60" s="87">
        <v>33.7166666666667</v>
      </c>
      <c r="E60" s="40"/>
      <c r="F60" s="153">
        <v>1967</v>
      </c>
      <c r="G60" s="99">
        <v>23</v>
      </c>
      <c r="H60" s="83">
        <v>803</v>
      </c>
      <c r="I60" s="87">
        <v>34.9130434782609</v>
      </c>
      <c r="J60" s="40"/>
      <c r="K60" s="153">
        <v>1967</v>
      </c>
      <c r="L60" s="99">
        <v>4</v>
      </c>
      <c r="M60" s="83">
        <v>148.1</v>
      </c>
      <c r="N60" s="97">
        <v>37.025</v>
      </c>
    </row>
    <row r="61" ht="21.95" customHeight="1">
      <c r="A61" s="152">
        <v>1968</v>
      </c>
      <c r="B61" s="99">
        <v>33</v>
      </c>
      <c r="C61" s="83">
        <v>1102.8</v>
      </c>
      <c r="D61" s="87">
        <v>33.4181818181818</v>
      </c>
      <c r="E61" s="40"/>
      <c r="F61" s="153">
        <v>1968</v>
      </c>
      <c r="G61" s="99">
        <v>12</v>
      </c>
      <c r="H61" s="83">
        <v>419.4</v>
      </c>
      <c r="I61" s="87">
        <v>34.95</v>
      </c>
      <c r="J61" s="40"/>
      <c r="K61" s="153">
        <v>1968</v>
      </c>
      <c r="L61" s="99">
        <v>3</v>
      </c>
      <c r="M61" s="83">
        <v>114.4</v>
      </c>
      <c r="N61" s="97">
        <v>38.1333333333333</v>
      </c>
    </row>
    <row r="62" ht="21.95" customHeight="1">
      <c r="A62" s="152">
        <v>1969</v>
      </c>
      <c r="B62" s="99">
        <v>26</v>
      </c>
      <c r="C62" s="83">
        <v>867.3</v>
      </c>
      <c r="D62" s="87">
        <v>33.3576923076923</v>
      </c>
      <c r="E62" s="40"/>
      <c r="F62" s="153">
        <v>1969</v>
      </c>
      <c r="G62" s="99">
        <v>11</v>
      </c>
      <c r="H62" s="83">
        <v>378.8</v>
      </c>
      <c r="I62" s="87">
        <v>34.4363636363636</v>
      </c>
      <c r="J62" s="40"/>
      <c r="K62" s="153">
        <v>1969</v>
      </c>
      <c r="L62" s="99">
        <v>0</v>
      </c>
      <c r="M62" s="83">
        <v>0</v>
      </c>
      <c r="N62" s="97"/>
    </row>
    <row r="63" ht="21.95" customHeight="1">
      <c r="A63" s="152">
        <v>1970</v>
      </c>
      <c r="B63" s="99">
        <v>20</v>
      </c>
      <c r="C63" s="83">
        <v>659.7</v>
      </c>
      <c r="D63" s="87">
        <v>32.985</v>
      </c>
      <c r="E63" s="40"/>
      <c r="F63" s="153">
        <v>1970</v>
      </c>
      <c r="G63" s="99">
        <v>6</v>
      </c>
      <c r="H63" s="83">
        <v>202.7</v>
      </c>
      <c r="I63" s="87">
        <v>33.7833333333333</v>
      </c>
      <c r="J63" s="40"/>
      <c r="K63" s="153">
        <v>1970</v>
      </c>
      <c r="L63" s="99">
        <v>0</v>
      </c>
      <c r="M63" s="83">
        <v>0</v>
      </c>
      <c r="N63" s="97"/>
    </row>
    <row r="64" ht="21.95" customHeight="1">
      <c r="A64" s="152">
        <v>1971</v>
      </c>
      <c r="B64" s="99">
        <v>7</v>
      </c>
      <c r="C64" s="83">
        <v>233.5</v>
      </c>
      <c r="D64" s="87">
        <v>33.3571428571429</v>
      </c>
      <c r="E64" s="40"/>
      <c r="F64" s="153">
        <v>1971</v>
      </c>
      <c r="G64" s="99">
        <v>4</v>
      </c>
      <c r="H64" s="83">
        <v>136.4</v>
      </c>
      <c r="I64" s="87">
        <v>34.1</v>
      </c>
      <c r="J64" s="40"/>
      <c r="K64" s="153">
        <v>1971</v>
      </c>
      <c r="L64" s="99">
        <v>0</v>
      </c>
      <c r="M64" s="83">
        <v>0</v>
      </c>
      <c r="N64" s="97"/>
    </row>
    <row r="65" ht="21.95" customHeight="1">
      <c r="A65" s="152">
        <v>1972</v>
      </c>
      <c r="B65" s="99">
        <v>21</v>
      </c>
      <c r="C65" s="83">
        <v>709.4</v>
      </c>
      <c r="D65" s="87">
        <v>33.7809523809524</v>
      </c>
      <c r="E65" s="40"/>
      <c r="F65" s="153">
        <v>1972</v>
      </c>
      <c r="G65" s="99">
        <v>11</v>
      </c>
      <c r="H65" s="83">
        <v>384.6</v>
      </c>
      <c r="I65" s="87">
        <v>34.9636363636364</v>
      </c>
      <c r="J65" s="40"/>
      <c r="K65" s="153">
        <v>1972</v>
      </c>
      <c r="L65" s="99">
        <v>3</v>
      </c>
      <c r="M65" s="83">
        <v>111</v>
      </c>
      <c r="N65" s="97">
        <v>37</v>
      </c>
    </row>
    <row r="66" ht="21.95" customHeight="1">
      <c r="A66" s="152">
        <v>1973</v>
      </c>
      <c r="B66" s="99">
        <v>24</v>
      </c>
      <c r="C66" s="83">
        <v>815.3</v>
      </c>
      <c r="D66" s="87">
        <v>33.9708333333333</v>
      </c>
      <c r="E66" s="40"/>
      <c r="F66" s="153">
        <v>1973</v>
      </c>
      <c r="G66" s="99">
        <v>14</v>
      </c>
      <c r="H66" s="83">
        <v>489.9</v>
      </c>
      <c r="I66" s="87">
        <v>34.9928571428571</v>
      </c>
      <c r="J66" s="40"/>
      <c r="K66" s="153">
        <v>1973</v>
      </c>
      <c r="L66" s="99">
        <v>1</v>
      </c>
      <c r="M66" s="83">
        <v>37.6</v>
      </c>
      <c r="N66" s="97">
        <v>37.6</v>
      </c>
    </row>
    <row r="67" ht="21.95" customHeight="1">
      <c r="A67" s="152">
        <v>1974</v>
      </c>
      <c r="B67" s="99">
        <v>28</v>
      </c>
      <c r="C67" s="83">
        <v>931.4</v>
      </c>
      <c r="D67" s="87">
        <v>33.2642857142857</v>
      </c>
      <c r="E67" s="40"/>
      <c r="F67" s="153">
        <v>1974</v>
      </c>
      <c r="G67" s="99">
        <v>14</v>
      </c>
      <c r="H67" s="83">
        <v>476.8</v>
      </c>
      <c r="I67" s="87">
        <v>34.0571428571429</v>
      </c>
      <c r="J67" s="40"/>
      <c r="K67" s="153">
        <v>1974</v>
      </c>
      <c r="L67" s="99">
        <v>0</v>
      </c>
      <c r="M67" s="83">
        <v>0</v>
      </c>
      <c r="N67" s="97"/>
    </row>
    <row r="68" ht="21.95" customHeight="1">
      <c r="A68" s="152">
        <v>1975</v>
      </c>
      <c r="B68" s="99">
        <v>29</v>
      </c>
      <c r="C68" s="83">
        <v>975.8</v>
      </c>
      <c r="D68" s="87">
        <v>33.648275862069</v>
      </c>
      <c r="E68" s="40"/>
      <c r="F68" s="153">
        <v>1975</v>
      </c>
      <c r="G68" s="99">
        <v>16</v>
      </c>
      <c r="H68" s="83">
        <v>552.2</v>
      </c>
      <c r="I68" s="87">
        <v>34.5125</v>
      </c>
      <c r="J68" s="40"/>
      <c r="K68" s="153">
        <v>1975</v>
      </c>
      <c r="L68" s="99">
        <v>2</v>
      </c>
      <c r="M68" s="83">
        <v>73.5</v>
      </c>
      <c r="N68" s="97">
        <v>36.75</v>
      </c>
    </row>
    <row r="69" ht="21.95" customHeight="1">
      <c r="A69" s="152">
        <v>1976</v>
      </c>
      <c r="B69" s="99">
        <v>20</v>
      </c>
      <c r="C69" s="83">
        <v>671.8</v>
      </c>
      <c r="D69" s="87">
        <v>33.59</v>
      </c>
      <c r="E69" s="40"/>
      <c r="F69" s="153">
        <v>1976</v>
      </c>
      <c r="G69" s="99">
        <v>10</v>
      </c>
      <c r="H69" s="83">
        <v>345.5</v>
      </c>
      <c r="I69" s="87">
        <v>34.55</v>
      </c>
      <c r="J69" s="40"/>
      <c r="K69" s="153">
        <v>1976</v>
      </c>
      <c r="L69" s="99">
        <v>1</v>
      </c>
      <c r="M69" s="83">
        <v>36.6</v>
      </c>
      <c r="N69" s="97">
        <v>36.6</v>
      </c>
    </row>
    <row r="70" ht="21.95" customHeight="1">
      <c r="A70" s="152">
        <v>1977</v>
      </c>
      <c r="B70" s="99">
        <v>33</v>
      </c>
      <c r="C70" s="83">
        <v>1111.3</v>
      </c>
      <c r="D70" s="87">
        <v>33.6757575757576</v>
      </c>
      <c r="E70" s="40"/>
      <c r="F70" s="153">
        <v>1977</v>
      </c>
      <c r="G70" s="99">
        <v>18</v>
      </c>
      <c r="H70" s="83">
        <v>621.4</v>
      </c>
      <c r="I70" s="87">
        <v>34.5222222222222</v>
      </c>
      <c r="J70" s="40"/>
      <c r="K70" s="153">
        <v>1977</v>
      </c>
      <c r="L70" s="99">
        <v>1</v>
      </c>
      <c r="M70" s="83">
        <v>36.2</v>
      </c>
      <c r="N70" s="97">
        <v>36.2</v>
      </c>
    </row>
    <row r="71" ht="21.95" customHeight="1">
      <c r="A71" s="152">
        <v>1978</v>
      </c>
      <c r="B71" s="99">
        <v>19</v>
      </c>
      <c r="C71" s="83">
        <v>625.5</v>
      </c>
      <c r="D71" s="87">
        <v>32.9210526315789</v>
      </c>
      <c r="E71" s="40"/>
      <c r="F71" s="153">
        <v>1978</v>
      </c>
      <c r="G71" s="99">
        <v>4</v>
      </c>
      <c r="H71" s="83">
        <v>137.4</v>
      </c>
      <c r="I71" s="87">
        <v>34.35</v>
      </c>
      <c r="J71" s="40"/>
      <c r="K71" s="153">
        <v>1978</v>
      </c>
      <c r="L71" s="99">
        <v>0</v>
      </c>
      <c r="M71" s="83">
        <v>0</v>
      </c>
      <c r="N71" s="97"/>
    </row>
    <row r="72" ht="21.95" customHeight="1">
      <c r="A72" s="152">
        <v>1979</v>
      </c>
      <c r="B72" s="99">
        <v>53</v>
      </c>
      <c r="C72" s="83">
        <v>1817.5</v>
      </c>
      <c r="D72" s="87">
        <v>34.2924528301887</v>
      </c>
      <c r="E72" s="40"/>
      <c r="F72" s="153">
        <v>1979</v>
      </c>
      <c r="G72" s="99">
        <v>38</v>
      </c>
      <c r="H72" s="83">
        <v>1330.8</v>
      </c>
      <c r="I72" s="87">
        <v>35.0210526315789</v>
      </c>
      <c r="J72" s="40"/>
      <c r="K72" s="153">
        <v>1979</v>
      </c>
      <c r="L72" s="99">
        <v>9</v>
      </c>
      <c r="M72" s="83">
        <v>334.6</v>
      </c>
      <c r="N72" s="97">
        <v>37.1777777777778</v>
      </c>
    </row>
    <row r="73" ht="21.95" customHeight="1">
      <c r="A73" s="152">
        <v>1980</v>
      </c>
      <c r="B73" s="99">
        <v>71</v>
      </c>
      <c r="C73" s="83">
        <v>2391.9</v>
      </c>
      <c r="D73" s="87">
        <v>33.6887323943662</v>
      </c>
      <c r="E73" s="40"/>
      <c r="F73" s="153">
        <v>1980</v>
      </c>
      <c r="G73" s="99">
        <v>35</v>
      </c>
      <c r="H73" s="83">
        <v>1219.7</v>
      </c>
      <c r="I73" s="87">
        <v>34.8485714285714</v>
      </c>
      <c r="J73" s="40"/>
      <c r="K73" s="153">
        <v>1980</v>
      </c>
      <c r="L73" s="99">
        <v>7</v>
      </c>
      <c r="M73" s="83">
        <v>258.1</v>
      </c>
      <c r="N73" s="97">
        <v>36.8714285714286</v>
      </c>
    </row>
    <row r="74" ht="21.95" customHeight="1">
      <c r="A74" s="152">
        <v>1981</v>
      </c>
      <c r="B74" s="99">
        <v>58</v>
      </c>
      <c r="C74" s="83">
        <v>1980.3</v>
      </c>
      <c r="D74" s="87">
        <v>34.1431034482759</v>
      </c>
      <c r="E74" s="40"/>
      <c r="F74" s="153">
        <v>1981</v>
      </c>
      <c r="G74" s="99">
        <v>37</v>
      </c>
      <c r="H74" s="83">
        <v>1293.5</v>
      </c>
      <c r="I74" s="87">
        <v>34.9594594594595</v>
      </c>
      <c r="J74" s="40"/>
      <c r="K74" s="153">
        <v>1981</v>
      </c>
      <c r="L74" s="99">
        <v>6</v>
      </c>
      <c r="M74" s="83">
        <v>223.7</v>
      </c>
      <c r="N74" s="97">
        <v>37.2833333333333</v>
      </c>
    </row>
    <row r="75" ht="21.95" customHeight="1">
      <c r="A75" s="152">
        <v>1982</v>
      </c>
      <c r="B75" s="99">
        <v>58</v>
      </c>
      <c r="C75" s="83">
        <v>1974.4</v>
      </c>
      <c r="D75" s="87">
        <v>34.0413793103448</v>
      </c>
      <c r="E75" s="40"/>
      <c r="F75" s="153">
        <v>1982</v>
      </c>
      <c r="G75" s="99">
        <v>37</v>
      </c>
      <c r="H75" s="83">
        <v>1288.7</v>
      </c>
      <c r="I75" s="87">
        <v>34.8297297297297</v>
      </c>
      <c r="J75" s="40"/>
      <c r="K75" s="153">
        <v>1982</v>
      </c>
      <c r="L75" s="99">
        <v>8</v>
      </c>
      <c r="M75" s="83">
        <v>293.2</v>
      </c>
      <c r="N75" s="97">
        <v>36.65</v>
      </c>
    </row>
    <row r="76" ht="21.95" customHeight="1">
      <c r="A76" s="152">
        <v>1983</v>
      </c>
      <c r="B76" s="99">
        <v>43</v>
      </c>
      <c r="C76" s="83">
        <v>1453.4</v>
      </c>
      <c r="D76" s="87">
        <v>33.8</v>
      </c>
      <c r="E76" s="40"/>
      <c r="F76" s="153">
        <v>1983</v>
      </c>
      <c r="G76" s="99">
        <v>22</v>
      </c>
      <c r="H76" s="83">
        <v>769.4</v>
      </c>
      <c r="I76" s="87">
        <v>34.9727272727273</v>
      </c>
      <c r="J76" s="40"/>
      <c r="K76" s="153">
        <v>1983</v>
      </c>
      <c r="L76" s="99">
        <v>6</v>
      </c>
      <c r="M76" s="83">
        <v>224.9</v>
      </c>
      <c r="N76" s="97">
        <v>37.4833333333333</v>
      </c>
    </row>
    <row r="77" ht="21.95" customHeight="1">
      <c r="A77" s="152">
        <v>1984</v>
      </c>
      <c r="B77" s="99">
        <v>15</v>
      </c>
      <c r="C77" s="83">
        <v>484.7</v>
      </c>
      <c r="D77" s="87">
        <v>32.3133333333333</v>
      </c>
      <c r="E77" s="40"/>
      <c r="F77" s="153">
        <v>1984</v>
      </c>
      <c r="G77" s="99">
        <v>0</v>
      </c>
      <c r="H77" s="83">
        <v>0</v>
      </c>
      <c r="I77" s="87"/>
      <c r="J77" s="40"/>
      <c r="K77" s="153">
        <v>1984</v>
      </c>
      <c r="L77" s="99">
        <v>0</v>
      </c>
      <c r="M77" s="83">
        <v>0</v>
      </c>
      <c r="N77" s="97"/>
    </row>
    <row r="78" ht="21.95" customHeight="1">
      <c r="A78" s="152">
        <v>1985</v>
      </c>
      <c r="B78" s="99">
        <v>43</v>
      </c>
      <c r="C78" s="83">
        <v>1446.7</v>
      </c>
      <c r="D78" s="87">
        <v>33.6441860465116</v>
      </c>
      <c r="E78" s="40"/>
      <c r="F78" s="153">
        <v>1985</v>
      </c>
      <c r="G78" s="99">
        <v>23</v>
      </c>
      <c r="H78" s="83">
        <v>794</v>
      </c>
      <c r="I78" s="87">
        <v>34.5217391304348</v>
      </c>
      <c r="J78" s="40"/>
      <c r="K78" s="153">
        <v>1985</v>
      </c>
      <c r="L78" s="99">
        <v>1</v>
      </c>
      <c r="M78" s="83">
        <v>36.4</v>
      </c>
      <c r="N78" s="97">
        <v>36.4</v>
      </c>
    </row>
    <row r="79" ht="21.95" customHeight="1">
      <c r="A79" s="152">
        <v>1986</v>
      </c>
      <c r="B79" s="99">
        <v>45</v>
      </c>
      <c r="C79" s="83">
        <v>1498.9</v>
      </c>
      <c r="D79" s="87">
        <v>33.3088888888889</v>
      </c>
      <c r="E79" s="40"/>
      <c r="F79" s="153">
        <v>1986</v>
      </c>
      <c r="G79" s="99">
        <v>18</v>
      </c>
      <c r="H79" s="83">
        <v>623.3</v>
      </c>
      <c r="I79" s="87">
        <v>34.6277777777778</v>
      </c>
      <c r="J79" s="40"/>
      <c r="K79" s="153">
        <v>1986</v>
      </c>
      <c r="L79" s="99">
        <v>1</v>
      </c>
      <c r="M79" s="83">
        <v>36.7</v>
      </c>
      <c r="N79" s="97">
        <v>36.7</v>
      </c>
    </row>
    <row r="80" ht="21.95" customHeight="1">
      <c r="A80" s="152">
        <v>1987</v>
      </c>
      <c r="B80" s="99">
        <v>31</v>
      </c>
      <c r="C80" s="83">
        <v>1031.6</v>
      </c>
      <c r="D80" s="87">
        <v>33.2774193548387</v>
      </c>
      <c r="E80" s="40"/>
      <c r="F80" s="153">
        <v>1987</v>
      </c>
      <c r="G80" s="99">
        <v>12</v>
      </c>
      <c r="H80" s="83">
        <v>413.8</v>
      </c>
      <c r="I80" s="87">
        <v>34.4833333333333</v>
      </c>
      <c r="J80" s="40"/>
      <c r="K80" s="153">
        <v>1987</v>
      </c>
      <c r="L80" s="99">
        <v>1</v>
      </c>
      <c r="M80" s="83">
        <v>36.8</v>
      </c>
      <c r="N80" s="97">
        <v>36.8</v>
      </c>
    </row>
    <row r="81" ht="21.95" customHeight="1">
      <c r="A81" s="152">
        <v>1988</v>
      </c>
      <c r="B81" s="99">
        <v>37</v>
      </c>
      <c r="C81" s="83">
        <v>1235.7</v>
      </c>
      <c r="D81" s="87">
        <v>33.3972972972973</v>
      </c>
      <c r="E81" s="40"/>
      <c r="F81" s="153">
        <v>1988</v>
      </c>
      <c r="G81" s="99">
        <v>19</v>
      </c>
      <c r="H81" s="83">
        <v>652.3</v>
      </c>
      <c r="I81" s="87">
        <v>34.3315789473684</v>
      </c>
      <c r="J81" s="40"/>
      <c r="K81" s="153">
        <v>1988</v>
      </c>
      <c r="L81" s="99">
        <v>1</v>
      </c>
      <c r="M81" s="83">
        <v>36.2</v>
      </c>
      <c r="N81" s="97">
        <v>36.2</v>
      </c>
    </row>
    <row r="82" ht="21.95" customHeight="1">
      <c r="A82" s="152">
        <v>1989</v>
      </c>
      <c r="B82" s="99">
        <v>21</v>
      </c>
      <c r="C82" s="83">
        <v>690.2</v>
      </c>
      <c r="D82" s="87">
        <v>32.8666666666667</v>
      </c>
      <c r="E82" s="40"/>
      <c r="F82" s="153">
        <v>1989</v>
      </c>
      <c r="G82" s="99">
        <v>7</v>
      </c>
      <c r="H82" s="83">
        <v>237.6</v>
      </c>
      <c r="I82" s="87">
        <v>33.9428571428571</v>
      </c>
      <c r="J82" s="40"/>
      <c r="K82" s="153">
        <v>1989</v>
      </c>
      <c r="L82" s="99">
        <v>0</v>
      </c>
      <c r="M82" s="83">
        <v>0</v>
      </c>
      <c r="N82" s="97"/>
    </row>
    <row r="83" ht="21.95" customHeight="1">
      <c r="A83" s="152">
        <v>1990</v>
      </c>
      <c r="B83" s="99">
        <v>48</v>
      </c>
      <c r="C83" s="83">
        <v>1667.9</v>
      </c>
      <c r="D83" s="87">
        <v>34.7479166666667</v>
      </c>
      <c r="E83" s="40"/>
      <c r="F83" s="153">
        <v>1990</v>
      </c>
      <c r="G83" s="99">
        <v>31</v>
      </c>
      <c r="H83" s="83">
        <v>1116.7</v>
      </c>
      <c r="I83" s="87">
        <v>36.0225806451613</v>
      </c>
      <c r="J83" s="40"/>
      <c r="K83" s="153">
        <v>1990</v>
      </c>
      <c r="L83" s="99">
        <v>11</v>
      </c>
      <c r="M83" s="83">
        <v>417.4</v>
      </c>
      <c r="N83" s="97">
        <v>37.9454545454545</v>
      </c>
    </row>
    <row r="84" ht="21.95" customHeight="1">
      <c r="A84" s="152">
        <v>1991</v>
      </c>
      <c r="B84" s="99">
        <v>30</v>
      </c>
      <c r="C84" s="83">
        <v>986.8</v>
      </c>
      <c r="D84" s="87">
        <v>32.8933333333333</v>
      </c>
      <c r="E84" s="40"/>
      <c r="F84" s="153">
        <v>1991</v>
      </c>
      <c r="G84" s="99">
        <v>7</v>
      </c>
      <c r="H84" s="83">
        <v>239.4</v>
      </c>
      <c r="I84" s="87">
        <v>34.2</v>
      </c>
      <c r="J84" s="40"/>
      <c r="K84" s="153">
        <v>1991</v>
      </c>
      <c r="L84" s="99">
        <v>0</v>
      </c>
      <c r="M84" s="83">
        <v>0</v>
      </c>
      <c r="N84" s="97"/>
    </row>
    <row r="85" ht="21.95" customHeight="1">
      <c r="A85" s="152">
        <v>1992</v>
      </c>
      <c r="B85" s="99">
        <v>22</v>
      </c>
      <c r="C85" s="83">
        <v>721.2</v>
      </c>
      <c r="D85" s="87">
        <v>32.7818181818182</v>
      </c>
      <c r="E85" s="40"/>
      <c r="F85" s="153">
        <v>1992</v>
      </c>
      <c r="G85" s="99">
        <v>3</v>
      </c>
      <c r="H85" s="83">
        <v>102.3</v>
      </c>
      <c r="I85" s="87">
        <v>34.1</v>
      </c>
      <c r="J85" s="40"/>
      <c r="K85" s="153">
        <v>1992</v>
      </c>
      <c r="L85" s="99">
        <v>0</v>
      </c>
      <c r="M85" s="83">
        <v>0</v>
      </c>
      <c r="N85" s="97"/>
    </row>
    <row r="86" ht="21.95" customHeight="1">
      <c r="A86" s="152">
        <v>1993</v>
      </c>
      <c r="B86" s="99">
        <v>39</v>
      </c>
      <c r="C86" s="83">
        <v>1316.1</v>
      </c>
      <c r="D86" s="87">
        <v>33.7461538461538</v>
      </c>
      <c r="E86" s="40"/>
      <c r="F86" s="153">
        <v>1993</v>
      </c>
      <c r="G86" s="99">
        <v>20</v>
      </c>
      <c r="H86" s="83">
        <v>697.4</v>
      </c>
      <c r="I86" s="87">
        <v>34.87</v>
      </c>
      <c r="J86" s="40"/>
      <c r="K86" s="153">
        <v>1993</v>
      </c>
      <c r="L86" s="99">
        <v>1</v>
      </c>
      <c r="M86" s="83">
        <v>36.9</v>
      </c>
      <c r="N86" s="97">
        <v>36.9</v>
      </c>
    </row>
    <row r="87" ht="21.95" customHeight="1">
      <c r="A87" s="152">
        <v>1994</v>
      </c>
      <c r="B87" s="99">
        <v>33</v>
      </c>
      <c r="C87" s="83">
        <v>1135.5</v>
      </c>
      <c r="D87" s="87">
        <v>34.4090909090909</v>
      </c>
      <c r="E87" s="40"/>
      <c r="F87" s="153">
        <v>1994</v>
      </c>
      <c r="G87" s="99">
        <v>21</v>
      </c>
      <c r="H87" s="83">
        <v>745.4</v>
      </c>
      <c r="I87" s="87">
        <v>35.4952380952381</v>
      </c>
      <c r="J87" s="40"/>
      <c r="K87" s="153">
        <v>1994</v>
      </c>
      <c r="L87" s="99">
        <v>6</v>
      </c>
      <c r="M87" s="83">
        <v>226.7</v>
      </c>
      <c r="N87" s="97">
        <v>37.7833333333333</v>
      </c>
    </row>
    <row r="88" ht="21.95" customHeight="1">
      <c r="A88" s="152">
        <v>1995</v>
      </c>
      <c r="B88" s="213">
        <v>16</v>
      </c>
      <c r="C88" s="214">
        <v>532.4</v>
      </c>
      <c r="D88" s="215">
        <v>33.275</v>
      </c>
      <c r="E88" s="40"/>
      <c r="F88" s="153">
        <v>1995</v>
      </c>
      <c r="G88" s="213">
        <v>6</v>
      </c>
      <c r="H88" s="214">
        <v>207.1</v>
      </c>
      <c r="I88" s="215">
        <v>34.5166666666667</v>
      </c>
      <c r="J88" s="40"/>
      <c r="K88" s="153">
        <v>1995</v>
      </c>
      <c r="L88" s="213">
        <v>1</v>
      </c>
      <c r="M88" s="214">
        <v>37.3</v>
      </c>
      <c r="N88" s="281">
        <v>37.3</v>
      </c>
    </row>
    <row r="89" ht="21.95" customHeight="1">
      <c r="A89" s="152">
        <v>1996</v>
      </c>
      <c r="B89" s="99">
        <v>20</v>
      </c>
      <c r="C89" s="83">
        <v>673</v>
      </c>
      <c r="D89" s="87">
        <v>33.65</v>
      </c>
      <c r="E89" s="40"/>
      <c r="F89" s="153">
        <v>1996</v>
      </c>
      <c r="G89" s="99">
        <v>9</v>
      </c>
      <c r="H89" s="83">
        <v>315.7</v>
      </c>
      <c r="I89" s="87">
        <v>35.0777777777778</v>
      </c>
      <c r="J89" s="40"/>
      <c r="K89" s="153">
        <v>1996</v>
      </c>
      <c r="L89" s="99">
        <v>3</v>
      </c>
      <c r="M89" s="83">
        <v>109.2</v>
      </c>
      <c r="N89" s="97">
        <v>36.4</v>
      </c>
    </row>
    <row r="90" ht="21.95" customHeight="1">
      <c r="A90" s="152">
        <v>1997</v>
      </c>
      <c r="B90" s="99">
        <v>25</v>
      </c>
      <c r="C90" s="83">
        <v>843.9</v>
      </c>
      <c r="D90" s="87">
        <v>33.756</v>
      </c>
      <c r="E90" s="40"/>
      <c r="F90" s="153">
        <v>1997</v>
      </c>
      <c r="G90" s="99">
        <v>15</v>
      </c>
      <c r="H90" s="83">
        <v>516</v>
      </c>
      <c r="I90" s="87">
        <v>34.4</v>
      </c>
      <c r="J90" s="40"/>
      <c r="K90" s="153">
        <v>1997</v>
      </c>
      <c r="L90" s="99">
        <v>1</v>
      </c>
      <c r="M90" s="83">
        <v>36.5</v>
      </c>
      <c r="N90" s="97">
        <v>36.5</v>
      </c>
    </row>
    <row r="91" ht="21.95" customHeight="1">
      <c r="A91" s="152">
        <v>1998</v>
      </c>
      <c r="B91" s="99">
        <v>46</v>
      </c>
      <c r="C91" s="83">
        <v>1534.3</v>
      </c>
      <c r="D91" s="87">
        <v>33.354347826087</v>
      </c>
      <c r="E91" s="40"/>
      <c r="F91" s="153">
        <v>1998</v>
      </c>
      <c r="G91" s="99">
        <v>20</v>
      </c>
      <c r="H91" s="83">
        <v>688.9</v>
      </c>
      <c r="I91" s="87">
        <v>34.445</v>
      </c>
      <c r="J91" s="40"/>
      <c r="K91" s="153">
        <v>1998</v>
      </c>
      <c r="L91" s="99">
        <v>1</v>
      </c>
      <c r="M91" s="83">
        <v>36.2</v>
      </c>
      <c r="N91" s="97">
        <v>36.2</v>
      </c>
    </row>
    <row r="92" ht="21.95" customHeight="1">
      <c r="A92" s="152">
        <v>1999</v>
      </c>
      <c r="B92" s="99">
        <v>19</v>
      </c>
      <c r="C92" s="83">
        <v>627.5</v>
      </c>
      <c r="D92" s="87">
        <v>33.0263157894737</v>
      </c>
      <c r="E92" s="40"/>
      <c r="F92" s="153">
        <v>1999</v>
      </c>
      <c r="G92" s="99">
        <v>6</v>
      </c>
      <c r="H92" s="83">
        <v>204.8</v>
      </c>
      <c r="I92" s="87">
        <v>34.1333333333333</v>
      </c>
      <c r="J92" s="40"/>
      <c r="K92" s="153">
        <v>1999</v>
      </c>
      <c r="L92" s="99">
        <v>0</v>
      </c>
      <c r="M92" s="83">
        <v>0</v>
      </c>
      <c r="N92" s="97"/>
    </row>
    <row r="93" ht="21.95" customHeight="1">
      <c r="A93" s="152">
        <v>2000</v>
      </c>
      <c r="B93" s="99">
        <v>14</v>
      </c>
      <c r="C93" s="83">
        <v>465.7</v>
      </c>
      <c r="D93" s="87">
        <v>33.2642857142857</v>
      </c>
      <c r="E93" s="40"/>
      <c r="F93" s="153">
        <v>2000</v>
      </c>
      <c r="G93" s="99">
        <v>4</v>
      </c>
      <c r="H93" s="83">
        <v>142.6</v>
      </c>
      <c r="I93" s="87">
        <v>35.65</v>
      </c>
      <c r="J93" s="40"/>
      <c r="K93" s="153">
        <v>2000</v>
      </c>
      <c r="L93" s="99">
        <v>1</v>
      </c>
      <c r="M93" s="83">
        <v>37.4</v>
      </c>
      <c r="N93" s="97">
        <v>37.4</v>
      </c>
    </row>
    <row r="94" ht="21.95" customHeight="1">
      <c r="A94" s="152">
        <v>2001</v>
      </c>
      <c r="B94" s="99">
        <v>32</v>
      </c>
      <c r="C94" s="83">
        <v>1081.3</v>
      </c>
      <c r="D94" s="87">
        <v>33.790625</v>
      </c>
      <c r="E94" s="40"/>
      <c r="F94" s="153">
        <v>2001</v>
      </c>
      <c r="G94" s="99">
        <v>16</v>
      </c>
      <c r="H94" s="83">
        <v>561.5</v>
      </c>
      <c r="I94" s="87">
        <v>35.09375</v>
      </c>
      <c r="J94" s="40"/>
      <c r="K94" s="153">
        <v>2001</v>
      </c>
      <c r="L94" s="99">
        <v>3</v>
      </c>
      <c r="M94" s="83">
        <v>111.7</v>
      </c>
      <c r="N94" s="97">
        <v>37.2333333333333</v>
      </c>
    </row>
    <row r="95" ht="21.95" customHeight="1">
      <c r="A95" s="152">
        <v>2002</v>
      </c>
      <c r="B95" s="99">
        <v>35</v>
      </c>
      <c r="C95" s="83">
        <v>1172.6</v>
      </c>
      <c r="D95" s="87">
        <v>33.5028571428571</v>
      </c>
      <c r="E95" s="40"/>
      <c r="F95" s="153">
        <v>2002</v>
      </c>
      <c r="G95" s="99">
        <v>15</v>
      </c>
      <c r="H95" s="83">
        <v>520.5</v>
      </c>
      <c r="I95" s="87">
        <v>34.7</v>
      </c>
      <c r="J95" s="40"/>
      <c r="K95" s="153">
        <v>2002</v>
      </c>
      <c r="L95" s="99">
        <v>0</v>
      </c>
      <c r="M95" s="83">
        <v>0</v>
      </c>
      <c r="N95" s="97"/>
    </row>
    <row r="96" ht="21.95" customHeight="1">
      <c r="A96" s="152">
        <v>2003</v>
      </c>
      <c r="B96" s="99">
        <v>35</v>
      </c>
      <c r="C96" s="83">
        <v>1198.9</v>
      </c>
      <c r="D96" s="87">
        <v>34.2542857142857</v>
      </c>
      <c r="E96" s="40"/>
      <c r="F96" s="153">
        <v>2003</v>
      </c>
      <c r="G96" s="99">
        <v>20</v>
      </c>
      <c r="H96" s="83">
        <v>709.6</v>
      </c>
      <c r="I96" s="87">
        <v>35.48</v>
      </c>
      <c r="J96" s="40"/>
      <c r="K96" s="153">
        <v>2003</v>
      </c>
      <c r="L96" s="99">
        <v>6</v>
      </c>
      <c r="M96" s="83">
        <v>223.5</v>
      </c>
      <c r="N96" s="97">
        <v>37.25</v>
      </c>
    </row>
    <row r="97" ht="21.95" customHeight="1">
      <c r="A97" s="152">
        <v>2004</v>
      </c>
      <c r="B97" s="99">
        <v>32</v>
      </c>
      <c r="C97" s="83">
        <v>1104.3</v>
      </c>
      <c r="D97" s="87">
        <v>34.509375</v>
      </c>
      <c r="E97" s="40"/>
      <c r="F97" s="153">
        <v>2004</v>
      </c>
      <c r="G97" s="99">
        <v>22</v>
      </c>
      <c r="H97" s="83">
        <v>781</v>
      </c>
      <c r="I97" s="87">
        <v>35.5</v>
      </c>
      <c r="J97" s="40"/>
      <c r="K97" s="153">
        <v>2004</v>
      </c>
      <c r="L97" s="99">
        <v>6</v>
      </c>
      <c r="M97" s="83">
        <v>224</v>
      </c>
      <c r="N97" s="97">
        <v>37.3333333333333</v>
      </c>
    </row>
    <row r="98" ht="21.95" customHeight="1">
      <c r="A98" s="152">
        <v>2005</v>
      </c>
      <c r="B98" s="99">
        <v>45</v>
      </c>
      <c r="C98" s="83">
        <v>1510.9</v>
      </c>
      <c r="D98" s="87">
        <v>33.5755555555556</v>
      </c>
      <c r="E98" s="40"/>
      <c r="F98" s="153">
        <v>2005</v>
      </c>
      <c r="G98" s="99">
        <v>22</v>
      </c>
      <c r="H98" s="83">
        <v>762.9</v>
      </c>
      <c r="I98" s="87">
        <v>34.6772727272727</v>
      </c>
      <c r="J98" s="40"/>
      <c r="K98" s="153">
        <v>2005</v>
      </c>
      <c r="L98" s="99">
        <v>1</v>
      </c>
      <c r="M98" s="83">
        <v>37.4</v>
      </c>
      <c r="N98" s="97">
        <v>37.4</v>
      </c>
    </row>
    <row r="99" ht="21.95" customHeight="1">
      <c r="A99" s="152">
        <v>2006</v>
      </c>
      <c r="B99" s="99">
        <v>39</v>
      </c>
      <c r="C99" s="83">
        <v>1321</v>
      </c>
      <c r="D99" s="87">
        <v>33.8717948717949</v>
      </c>
      <c r="E99" s="40"/>
      <c r="F99" s="153">
        <v>2006</v>
      </c>
      <c r="G99" s="99">
        <v>14</v>
      </c>
      <c r="H99" s="83">
        <v>504.9</v>
      </c>
      <c r="I99" s="87">
        <v>36.0642857142857</v>
      </c>
      <c r="J99" s="40"/>
      <c r="K99" s="153">
        <v>2006</v>
      </c>
      <c r="L99" s="99">
        <v>8</v>
      </c>
      <c r="M99" s="83">
        <v>298.9</v>
      </c>
      <c r="N99" s="97">
        <v>37.3625</v>
      </c>
    </row>
    <row r="100" ht="21.95" customHeight="1">
      <c r="A100" s="152">
        <v>2007</v>
      </c>
      <c r="B100" s="99">
        <v>34</v>
      </c>
      <c r="C100" s="83">
        <v>1151.1</v>
      </c>
      <c r="D100" s="87">
        <v>33.8558823529412</v>
      </c>
      <c r="E100" s="40"/>
      <c r="F100" s="153">
        <v>2007</v>
      </c>
      <c r="G100" s="99">
        <v>19</v>
      </c>
      <c r="H100" s="83">
        <v>661.6</v>
      </c>
      <c r="I100" s="87">
        <v>34.8210526315789</v>
      </c>
      <c r="J100" s="40"/>
      <c r="K100" s="153">
        <v>2007</v>
      </c>
      <c r="L100" s="99">
        <v>1</v>
      </c>
      <c r="M100" s="83">
        <v>37.2</v>
      </c>
      <c r="N100" s="97">
        <v>37.2</v>
      </c>
    </row>
    <row r="101" ht="21.95" customHeight="1">
      <c r="A101" s="152">
        <v>2008</v>
      </c>
      <c r="B101" s="99">
        <v>10</v>
      </c>
      <c r="C101" s="83">
        <v>325.5</v>
      </c>
      <c r="D101" s="87">
        <v>32.55</v>
      </c>
      <c r="E101" s="40"/>
      <c r="F101" s="153">
        <v>2008</v>
      </c>
      <c r="G101" s="99">
        <v>1</v>
      </c>
      <c r="H101" s="83">
        <v>33.7</v>
      </c>
      <c r="I101" s="87">
        <v>33.7</v>
      </c>
      <c r="J101" s="40"/>
      <c r="K101" s="153">
        <v>2008</v>
      </c>
      <c r="L101" s="99">
        <v>0</v>
      </c>
      <c r="M101" s="83">
        <v>0</v>
      </c>
      <c r="N101" s="97"/>
    </row>
    <row r="102" ht="21.95" customHeight="1">
      <c r="A102" s="152">
        <v>2009</v>
      </c>
      <c r="B102" s="99">
        <v>55</v>
      </c>
      <c r="C102" s="83">
        <v>1880.3</v>
      </c>
      <c r="D102" s="87">
        <v>34.1872727272727</v>
      </c>
      <c r="E102" s="40"/>
      <c r="F102" s="153">
        <v>2009</v>
      </c>
      <c r="G102" s="99">
        <v>32</v>
      </c>
      <c r="H102" s="83">
        <v>1136.3</v>
      </c>
      <c r="I102" s="87">
        <v>35.509375</v>
      </c>
      <c r="J102" s="40"/>
      <c r="K102" s="153">
        <v>2009</v>
      </c>
      <c r="L102" s="99">
        <v>13</v>
      </c>
      <c r="M102" s="83">
        <v>480.9</v>
      </c>
      <c r="N102" s="97">
        <v>36.9923076923077</v>
      </c>
    </row>
    <row r="103" ht="21.95" customHeight="1">
      <c r="A103" s="152">
        <v>2010</v>
      </c>
      <c r="B103" s="99">
        <v>20</v>
      </c>
      <c r="C103" s="83">
        <v>675.3</v>
      </c>
      <c r="D103" s="87">
        <v>33.765</v>
      </c>
      <c r="E103" s="40"/>
      <c r="F103" s="153">
        <v>2010</v>
      </c>
      <c r="G103" s="99">
        <v>11</v>
      </c>
      <c r="H103" s="83">
        <v>380.9</v>
      </c>
      <c r="I103" s="87">
        <v>34.6272727272727</v>
      </c>
      <c r="J103" s="40"/>
      <c r="K103" s="153">
        <v>2010</v>
      </c>
      <c r="L103" s="99">
        <v>0</v>
      </c>
      <c r="M103" s="83">
        <v>0</v>
      </c>
      <c r="N103" s="97"/>
    </row>
    <row r="104" ht="21.95" customHeight="1">
      <c r="A104" s="152">
        <v>2011</v>
      </c>
      <c r="B104" s="99">
        <v>22</v>
      </c>
      <c r="C104" s="83">
        <v>736.6</v>
      </c>
      <c r="D104" s="87">
        <v>33.4818181818182</v>
      </c>
      <c r="E104" s="40"/>
      <c r="F104" s="153">
        <v>2011</v>
      </c>
      <c r="G104" s="99">
        <v>10</v>
      </c>
      <c r="H104" s="83">
        <v>345.8</v>
      </c>
      <c r="I104" s="87">
        <v>34.58</v>
      </c>
      <c r="J104" s="40"/>
      <c r="K104" s="153">
        <v>2011</v>
      </c>
      <c r="L104" s="99">
        <v>1</v>
      </c>
      <c r="M104" s="83">
        <v>37.3</v>
      </c>
      <c r="N104" s="97">
        <v>37.3</v>
      </c>
    </row>
    <row r="105" ht="21.95" customHeight="1">
      <c r="A105" s="152">
        <v>2012</v>
      </c>
      <c r="B105" s="99">
        <v>17</v>
      </c>
      <c r="C105" s="83">
        <v>573.2</v>
      </c>
      <c r="D105" s="87">
        <v>33.7176470588235</v>
      </c>
      <c r="E105" s="40"/>
      <c r="F105" s="153">
        <v>2012</v>
      </c>
      <c r="G105" s="99">
        <v>7</v>
      </c>
      <c r="H105" s="83">
        <v>249.9</v>
      </c>
      <c r="I105" s="87">
        <v>35.7</v>
      </c>
      <c r="J105" s="40"/>
      <c r="K105" s="153">
        <v>2012</v>
      </c>
      <c r="L105" s="99">
        <v>2</v>
      </c>
      <c r="M105" s="83">
        <v>73.09999999999999</v>
      </c>
      <c r="N105" s="97">
        <v>36.55</v>
      </c>
    </row>
    <row r="106" ht="21.95" customHeight="1">
      <c r="A106" s="152">
        <v>2013</v>
      </c>
      <c r="B106" s="99">
        <v>36</v>
      </c>
      <c r="C106" s="83">
        <v>1223.9</v>
      </c>
      <c r="D106" s="87">
        <v>33.9972222222222</v>
      </c>
      <c r="E106" s="40"/>
      <c r="F106" s="153">
        <v>2013</v>
      </c>
      <c r="G106" s="99">
        <v>19</v>
      </c>
      <c r="H106" s="83">
        <v>673.3</v>
      </c>
      <c r="I106" s="87">
        <v>35.4368421052632</v>
      </c>
      <c r="J106" s="40"/>
      <c r="K106" s="153">
        <v>2013</v>
      </c>
      <c r="L106" s="99">
        <v>6</v>
      </c>
      <c r="M106" s="83">
        <v>224.8</v>
      </c>
      <c r="N106" s="97">
        <v>37.4666666666667</v>
      </c>
    </row>
    <row r="107" ht="21.95" customHeight="1">
      <c r="A107" s="152">
        <v>2014</v>
      </c>
      <c r="B107" s="99">
        <v>69</v>
      </c>
      <c r="C107" s="83">
        <v>2377.2</v>
      </c>
      <c r="D107" s="87">
        <v>34.4521739130435</v>
      </c>
      <c r="E107" s="40"/>
      <c r="F107" s="153">
        <v>2014</v>
      </c>
      <c r="G107" s="99">
        <v>44</v>
      </c>
      <c r="H107" s="83">
        <v>1565.1</v>
      </c>
      <c r="I107" s="87">
        <v>35.5704545454545</v>
      </c>
      <c r="J107" s="40"/>
      <c r="K107" s="153">
        <v>2014</v>
      </c>
      <c r="L107" s="99">
        <v>11</v>
      </c>
      <c r="M107" s="83">
        <v>418.3</v>
      </c>
      <c r="N107" s="97">
        <v>38.0272727272727</v>
      </c>
    </row>
    <row r="108" ht="21.95" customHeight="1">
      <c r="A108" s="152">
        <v>2015</v>
      </c>
      <c r="B108" s="99">
        <v>25</v>
      </c>
      <c r="C108" s="83">
        <v>824.4</v>
      </c>
      <c r="D108" s="87">
        <v>32.976</v>
      </c>
      <c r="E108" s="40"/>
      <c r="F108" s="153">
        <v>2015</v>
      </c>
      <c r="G108" s="99">
        <v>7</v>
      </c>
      <c r="H108" s="83">
        <v>242.2</v>
      </c>
      <c r="I108" s="87">
        <v>34.6</v>
      </c>
      <c r="J108" s="40"/>
      <c r="K108" s="153">
        <v>2015</v>
      </c>
      <c r="L108" s="99">
        <v>0</v>
      </c>
      <c r="M108" s="83">
        <v>0</v>
      </c>
      <c r="N108" s="97"/>
    </row>
    <row r="109" ht="21.95" customHeight="1">
      <c r="A109" s="152">
        <v>2016</v>
      </c>
      <c r="B109" s="99">
        <v>51</v>
      </c>
      <c r="C109" s="83">
        <v>1719.5</v>
      </c>
      <c r="D109" s="87">
        <v>33.7156862745098</v>
      </c>
      <c r="E109" s="40"/>
      <c r="F109" s="153">
        <v>2016</v>
      </c>
      <c r="G109" s="99">
        <v>24</v>
      </c>
      <c r="H109" s="83">
        <v>842.6</v>
      </c>
      <c r="I109" s="87">
        <v>35.1083333333333</v>
      </c>
      <c r="J109" s="40"/>
      <c r="K109" s="153">
        <v>2016</v>
      </c>
      <c r="L109" s="99">
        <v>5</v>
      </c>
      <c r="M109" s="83">
        <v>185.9</v>
      </c>
      <c r="N109" s="97">
        <v>37.18</v>
      </c>
    </row>
    <row r="110" ht="21.95" customHeight="1">
      <c r="A110" s="152">
        <v>2017</v>
      </c>
      <c r="B110" s="99">
        <v>52</v>
      </c>
      <c r="C110" s="83">
        <v>1794.9</v>
      </c>
      <c r="D110" s="87">
        <v>34.5173076923077</v>
      </c>
      <c r="E110" s="40"/>
      <c r="F110" s="153">
        <v>2017</v>
      </c>
      <c r="G110" s="99">
        <v>38</v>
      </c>
      <c r="H110" s="83">
        <v>1338.8</v>
      </c>
      <c r="I110" s="87">
        <v>35.2315789473684</v>
      </c>
      <c r="J110" s="40"/>
      <c r="K110" s="153">
        <v>2017</v>
      </c>
      <c r="L110" s="99">
        <v>11</v>
      </c>
      <c r="M110" s="83">
        <v>410.6</v>
      </c>
      <c r="N110" s="97">
        <v>37.3272727272727</v>
      </c>
    </row>
    <row r="111" ht="21.95" customHeight="1">
      <c r="A111" s="152">
        <v>2018</v>
      </c>
      <c r="B111" s="99">
        <v>64</v>
      </c>
      <c r="C111" s="83">
        <v>2205.2</v>
      </c>
      <c r="D111" s="87">
        <v>34.45625</v>
      </c>
      <c r="E111" s="40"/>
      <c r="F111" s="153">
        <v>2018</v>
      </c>
      <c r="G111" s="99">
        <v>44</v>
      </c>
      <c r="H111" s="83">
        <v>1552.6</v>
      </c>
      <c r="I111" s="87">
        <v>35.2863636363636</v>
      </c>
      <c r="J111" s="40"/>
      <c r="K111" s="153">
        <v>2018</v>
      </c>
      <c r="L111" s="99">
        <v>11</v>
      </c>
      <c r="M111" s="83">
        <v>408.7</v>
      </c>
      <c r="N111" s="97">
        <v>37.1545454545455</v>
      </c>
    </row>
    <row r="112" ht="21.95" customHeight="1">
      <c r="A112" s="152">
        <v>2019</v>
      </c>
      <c r="B112" s="99">
        <v>102</v>
      </c>
      <c r="C112" s="83">
        <v>3544.2</v>
      </c>
      <c r="D112" s="87">
        <v>34.7470588235294</v>
      </c>
      <c r="E112" s="40"/>
      <c r="F112" s="153">
        <v>2019</v>
      </c>
      <c r="G112" s="99">
        <v>77</v>
      </c>
      <c r="H112" s="83">
        <v>2730.9</v>
      </c>
      <c r="I112" s="87">
        <v>35.4662337662338</v>
      </c>
      <c r="J112" s="40"/>
      <c r="K112" s="153">
        <v>2019</v>
      </c>
      <c r="L112" s="99">
        <v>27</v>
      </c>
      <c r="M112" s="83">
        <v>1008.5</v>
      </c>
      <c r="N112" s="97">
        <v>37.3518518518519</v>
      </c>
    </row>
    <row r="113" ht="21.95" customHeight="1">
      <c r="A113" s="152">
        <v>2020</v>
      </c>
      <c r="B113" s="99">
        <v>51</v>
      </c>
      <c r="C113" s="83">
        <v>1770.4</v>
      </c>
      <c r="D113" s="87">
        <v>34.7137254901961</v>
      </c>
      <c r="E113" s="40"/>
      <c r="F113" s="153">
        <v>2020</v>
      </c>
      <c r="G113" s="99">
        <v>33</v>
      </c>
      <c r="H113" s="83">
        <v>1183.5</v>
      </c>
      <c r="I113" s="87">
        <v>35.8636363636364</v>
      </c>
      <c r="J113" s="40"/>
      <c r="K113" s="153">
        <v>2020</v>
      </c>
      <c r="L113" s="99">
        <v>13</v>
      </c>
      <c r="M113" s="83">
        <v>490.2</v>
      </c>
      <c r="N113" s="97">
        <v>37.7076923076923</v>
      </c>
    </row>
    <row r="114" ht="21.95" customHeight="1">
      <c r="A114" s="152">
        <v>2021</v>
      </c>
      <c r="B114" s="99">
        <v>14</v>
      </c>
      <c r="C114" s="83">
        <v>460.7</v>
      </c>
      <c r="D114" s="87">
        <v>32.9071428571429</v>
      </c>
      <c r="E114" s="40"/>
      <c r="F114" s="153">
        <v>2021</v>
      </c>
      <c r="G114" s="99">
        <v>4</v>
      </c>
      <c r="H114" s="83">
        <v>137.8</v>
      </c>
      <c r="I114" s="87">
        <v>34.45</v>
      </c>
      <c r="J114" s="40"/>
      <c r="K114" s="153">
        <v>2021</v>
      </c>
      <c r="L114" s="99">
        <v>0</v>
      </c>
      <c r="M114" s="83">
        <v>0</v>
      </c>
      <c r="N114" s="97"/>
    </row>
    <row r="115" ht="21.95" customHeight="1">
      <c r="A115" s="152">
        <v>2022</v>
      </c>
      <c r="B115" s="99">
        <v>11</v>
      </c>
      <c r="C115" s="83">
        <v>359.5</v>
      </c>
      <c r="D115" s="87">
        <v>32.6818181818182</v>
      </c>
      <c r="E115" s="40"/>
      <c r="F115" s="153">
        <v>2022</v>
      </c>
      <c r="G115" s="99">
        <v>3</v>
      </c>
      <c r="H115" s="83">
        <v>100.5</v>
      </c>
      <c r="I115" s="87">
        <v>33.5</v>
      </c>
      <c r="J115" s="40"/>
      <c r="K115" s="153">
        <v>2022</v>
      </c>
      <c r="L115" s="99">
        <v>0</v>
      </c>
      <c r="M115" s="83">
        <v>0</v>
      </c>
      <c r="N115" s="97"/>
    </row>
    <row r="116" ht="21.95" customHeight="1">
      <c r="A116" s="86"/>
      <c r="B116" s="94"/>
      <c r="C116" s="83"/>
      <c r="D116" s="87"/>
      <c r="E116" s="40"/>
      <c r="F116" s="88"/>
      <c r="G116" s="94"/>
      <c r="H116" s="83"/>
      <c r="I116" s="87"/>
      <c r="J116" s="40"/>
      <c r="K116" s="88"/>
      <c r="L116" s="94"/>
      <c r="M116" s="83"/>
      <c r="N116" s="97"/>
    </row>
    <row r="117" ht="21.95" customHeight="1">
      <c r="A117" s="86"/>
      <c r="B117" s="94"/>
      <c r="C117" s="83"/>
      <c r="D117" s="87"/>
      <c r="E117" s="40"/>
      <c r="F117" s="88"/>
      <c r="G117" s="94"/>
      <c r="H117" s="83"/>
      <c r="I117" s="87"/>
      <c r="J117" s="40"/>
      <c r="K117" s="88"/>
      <c r="L117" s="94"/>
      <c r="M117" s="83"/>
      <c r="N117" s="97"/>
    </row>
    <row r="118" ht="21.95" customHeight="1">
      <c r="A118" s="86"/>
      <c r="B118" s="94"/>
      <c r="C118" s="83"/>
      <c r="D118" s="87"/>
      <c r="E118" s="40"/>
      <c r="F118" s="88"/>
      <c r="G118" s="94"/>
      <c r="H118" s="83"/>
      <c r="I118" s="87"/>
      <c r="J118" s="40"/>
      <c r="K118" s="88"/>
      <c r="L118" s="94"/>
      <c r="M118" s="83"/>
      <c r="N118" s="97"/>
    </row>
    <row r="119" ht="21.95" customHeight="1">
      <c r="A119" s="86"/>
      <c r="B119" s="94"/>
      <c r="C119" s="83"/>
      <c r="D119" s="87"/>
      <c r="E119" s="40"/>
      <c r="F119" s="88"/>
      <c r="G119" s="94"/>
      <c r="H119" s="83"/>
      <c r="I119" s="87"/>
      <c r="J119" s="40"/>
      <c r="K119" s="88"/>
      <c r="L119" s="94"/>
      <c r="M119" s="83"/>
      <c r="N119" s="97"/>
    </row>
    <row r="120" ht="21.95" customHeight="1">
      <c r="A120" s="86"/>
      <c r="B120" s="94"/>
      <c r="C120" s="83"/>
      <c r="D120" s="87"/>
      <c r="E120" s="40"/>
      <c r="F120" s="88"/>
      <c r="G120" s="94"/>
      <c r="H120" s="83"/>
      <c r="I120" s="87"/>
      <c r="J120" s="40"/>
      <c r="K120" s="88"/>
      <c r="L120" s="94"/>
      <c r="M120" s="83"/>
      <c r="N120" s="97"/>
    </row>
    <row r="121" ht="21.95" customHeight="1">
      <c r="A121" s="86"/>
      <c r="B121" s="94"/>
      <c r="C121" s="83"/>
      <c r="D121" s="87"/>
      <c r="E121" s="40"/>
      <c r="F121" s="88"/>
      <c r="G121" s="94"/>
      <c r="H121" s="83"/>
      <c r="I121" s="87"/>
      <c r="J121" s="40"/>
      <c r="K121" s="88"/>
      <c r="L121" s="94"/>
      <c r="M121" s="83"/>
      <c r="N121" s="97"/>
    </row>
    <row r="122" ht="21.95" customHeight="1">
      <c r="A122" s="86"/>
      <c r="B122" s="94"/>
      <c r="C122" s="83"/>
      <c r="D122" s="87"/>
      <c r="E122" s="40"/>
      <c r="F122" s="88"/>
      <c r="G122" s="94"/>
      <c r="H122" s="83"/>
      <c r="I122" s="87"/>
      <c r="J122" s="40"/>
      <c r="K122" s="88"/>
      <c r="L122" s="94"/>
      <c r="M122" s="83"/>
      <c r="N122" s="97"/>
    </row>
    <row r="123" ht="21.95" customHeight="1">
      <c r="A123" s="86"/>
      <c r="B123" s="94"/>
      <c r="C123" s="83"/>
      <c r="D123" s="87"/>
      <c r="E123" s="40"/>
      <c r="F123" s="88"/>
      <c r="G123" s="94"/>
      <c r="H123" s="83"/>
      <c r="I123" s="87"/>
      <c r="J123" s="40"/>
      <c r="K123" s="88"/>
      <c r="L123" s="94"/>
      <c r="M123" s="83"/>
      <c r="N123" s="97"/>
    </row>
    <row r="124" ht="21.95" customHeight="1">
      <c r="A124" s="86"/>
      <c r="B124" s="94"/>
      <c r="C124" s="83"/>
      <c r="D124" s="87"/>
      <c r="E124" s="40"/>
      <c r="F124" s="88"/>
      <c r="G124" s="94"/>
      <c r="H124" s="83"/>
      <c r="I124" s="87"/>
      <c r="J124" s="40"/>
      <c r="K124" s="88"/>
      <c r="L124" s="94"/>
      <c r="M124" s="83"/>
      <c r="N124" s="97"/>
    </row>
    <row r="125" ht="21.95" customHeight="1">
      <c r="A125" s="86"/>
      <c r="B125" s="94"/>
      <c r="C125" s="83"/>
      <c r="D125" s="87"/>
      <c r="E125" s="40"/>
      <c r="F125" s="88"/>
      <c r="G125" s="94"/>
      <c r="H125" s="83"/>
      <c r="I125" s="87"/>
      <c r="J125" s="40"/>
      <c r="K125" s="88"/>
      <c r="L125" s="94"/>
      <c r="M125" s="83"/>
      <c r="N125" s="97"/>
    </row>
    <row r="126" ht="21.95" customHeight="1">
      <c r="A126" s="86"/>
      <c r="B126" s="94"/>
      <c r="C126" s="83"/>
      <c r="D126" s="87"/>
      <c r="E126" s="40"/>
      <c r="F126" s="88"/>
      <c r="G126" s="94"/>
      <c r="H126" s="83"/>
      <c r="I126" s="87"/>
      <c r="J126" s="40"/>
      <c r="K126" s="88"/>
      <c r="L126" s="94"/>
      <c r="M126" s="83"/>
      <c r="N126" s="97"/>
    </row>
    <row r="127" ht="21.95" customHeight="1">
      <c r="A127" s="86"/>
      <c r="B127" s="94"/>
      <c r="C127" s="83"/>
      <c r="D127" s="87"/>
      <c r="E127" s="40"/>
      <c r="F127" s="88"/>
      <c r="G127" s="94"/>
      <c r="H127" s="83"/>
      <c r="I127" s="87"/>
      <c r="J127" s="40"/>
      <c r="K127" s="88"/>
      <c r="L127" s="94"/>
      <c r="M127" s="83"/>
      <c r="N127" s="97"/>
    </row>
    <row r="128" ht="21.95" customHeight="1">
      <c r="A128" s="86"/>
      <c r="B128" s="94"/>
      <c r="C128" s="83"/>
      <c r="D128" s="87"/>
      <c r="E128" s="40"/>
      <c r="F128" s="88"/>
      <c r="G128" s="94"/>
      <c r="H128" s="83"/>
      <c r="I128" s="87"/>
      <c r="J128" s="40"/>
      <c r="K128" s="88"/>
      <c r="L128" s="94"/>
      <c r="M128" s="83"/>
      <c r="N128" s="97"/>
    </row>
    <row r="129" ht="21.95" customHeight="1">
      <c r="A129" s="86"/>
      <c r="B129" s="94"/>
      <c r="C129" s="83"/>
      <c r="D129" s="87"/>
      <c r="E129" s="40"/>
      <c r="F129" s="88"/>
      <c r="G129" s="94"/>
      <c r="H129" s="83"/>
      <c r="I129" s="87"/>
      <c r="J129" s="40"/>
      <c r="K129" s="88"/>
      <c r="L129" s="94"/>
      <c r="M129" s="83"/>
      <c r="N129" s="97"/>
    </row>
    <row r="130" ht="21.95" customHeight="1">
      <c r="A130" s="86"/>
      <c r="B130" s="94"/>
      <c r="C130" s="83"/>
      <c r="D130" s="87"/>
      <c r="E130" s="40"/>
      <c r="F130" s="88"/>
      <c r="G130" s="94"/>
      <c r="H130" s="83"/>
      <c r="I130" s="87"/>
      <c r="J130" s="40"/>
      <c r="K130" s="88"/>
      <c r="L130" s="94"/>
      <c r="M130" s="83"/>
      <c r="N130" s="97"/>
    </row>
    <row r="131" ht="21.95" customHeight="1">
      <c r="A131" s="86"/>
      <c r="B131" s="94"/>
      <c r="C131" s="83"/>
      <c r="D131" s="87"/>
      <c r="E131" s="40"/>
      <c r="F131" s="88"/>
      <c r="G131" s="94"/>
      <c r="H131" s="83"/>
      <c r="I131" s="87"/>
      <c r="J131" s="40"/>
      <c r="K131" s="88"/>
      <c r="L131" s="94"/>
      <c r="M131" s="83"/>
      <c r="N131" s="97"/>
    </row>
    <row r="132" ht="21.95" customHeight="1">
      <c r="A132" s="86"/>
      <c r="B132" s="94"/>
      <c r="C132" s="83"/>
      <c r="D132" s="87"/>
      <c r="E132" s="40"/>
      <c r="F132" s="88"/>
      <c r="G132" s="94"/>
      <c r="H132" s="83"/>
      <c r="I132" s="87"/>
      <c r="J132" s="40"/>
      <c r="K132" s="88"/>
      <c r="L132" s="94"/>
      <c r="M132" s="83"/>
      <c r="N132" s="97"/>
    </row>
    <row r="133" ht="21.95" customHeight="1">
      <c r="A133" s="86"/>
      <c r="B133" s="94"/>
      <c r="C133" s="83"/>
      <c r="D133" s="87"/>
      <c r="E133" s="40"/>
      <c r="F133" s="88"/>
      <c r="G133" s="94"/>
      <c r="H133" s="83"/>
      <c r="I133" s="87"/>
      <c r="J133" s="40"/>
      <c r="K133" s="88"/>
      <c r="L133" s="94"/>
      <c r="M133" s="83"/>
      <c r="N133" s="97"/>
    </row>
    <row r="134" ht="21.95" customHeight="1">
      <c r="A134" s="86"/>
      <c r="B134" s="84"/>
      <c r="C134" s="83"/>
      <c r="D134" s="90"/>
      <c r="E134" s="40"/>
      <c r="F134" s="88"/>
      <c r="G134" s="84"/>
      <c r="H134" s="83"/>
      <c r="I134" s="90"/>
      <c r="J134" s="40"/>
      <c r="K134" s="88"/>
      <c r="L134" s="84"/>
      <c r="M134" s="83"/>
      <c r="N134" s="85"/>
    </row>
    <row r="135" ht="21.95" customHeight="1">
      <c r="A135" t="s" s="182">
        <v>104</v>
      </c>
      <c r="B135" t="s" s="165">
        <v>300</v>
      </c>
      <c r="C135" s="83"/>
      <c r="D135" s="87"/>
      <c r="E135" s="40"/>
      <c r="F135" t="s" s="95">
        <v>104</v>
      </c>
      <c r="G135" t="s" s="165">
        <v>300</v>
      </c>
      <c r="H135" s="83"/>
      <c r="I135" s="87"/>
      <c r="J135" s="40"/>
      <c r="K135" t="s" s="95">
        <v>104</v>
      </c>
      <c r="L135" t="s" s="165">
        <v>300</v>
      </c>
      <c r="M135" s="83"/>
      <c r="N135" s="97"/>
    </row>
    <row r="136" ht="21.95" customHeight="1">
      <c r="A136" t="s" s="98">
        <v>212</v>
      </c>
      <c r="B136" s="83">
        <f>AVERAGE(B3:B58)</f>
        <v>37.625</v>
      </c>
      <c r="C136" s="83">
        <f>AVERAGE(C3:C58)</f>
        <v>1278.803571428570</v>
      </c>
      <c r="D136" s="87">
        <f>AVERAGE(D3:D58)</f>
        <v>33.8395280435674</v>
      </c>
      <c r="E136" s="40"/>
      <c r="F136" t="s" s="100">
        <v>212</v>
      </c>
      <c r="G136" s="83">
        <f>AVERAGE(G3:G58)</f>
        <v>18.3214285714286</v>
      </c>
      <c r="H136" s="83">
        <f>AVERAGE(H3:H58)</f>
        <v>647.975</v>
      </c>
      <c r="I136" s="87">
        <f>AVERAGE(I3:I58)</f>
        <v>35.1909480096838</v>
      </c>
      <c r="J136" s="40"/>
      <c r="K136" t="s" s="100">
        <v>212</v>
      </c>
      <c r="L136" s="83">
        <f>AVERAGE(L3:L58)</f>
        <v>3.83928571428571</v>
      </c>
      <c r="M136" s="83">
        <f>AVERAGE(M3:M58)</f>
        <v>144.848214285714</v>
      </c>
      <c r="N136" s="97">
        <f>AVERAGE(N3:N58)</f>
        <v>37.4919125048393</v>
      </c>
    </row>
    <row r="137" ht="22.75" customHeight="1">
      <c r="A137" t="s" s="168">
        <v>213</v>
      </c>
      <c r="B137" s="116">
        <f>AVERAGE(B59:B115)</f>
        <v>34.9824561403509</v>
      </c>
      <c r="C137" s="116">
        <f>AVERAGE(C59:C115)</f>
        <v>1183.636842105260</v>
      </c>
      <c r="D137" s="112">
        <f>AVERAGE(D59:D115)</f>
        <v>33.6392262347146</v>
      </c>
      <c r="E137" s="113"/>
      <c r="F137" t="s" s="169">
        <v>213</v>
      </c>
      <c r="G137" s="116">
        <f>AVERAGE(G59:G115)</f>
        <v>18.2105263157895</v>
      </c>
      <c r="H137" s="116">
        <f>AVERAGE(H59:H115)</f>
        <v>638.078947368421</v>
      </c>
      <c r="I137" s="112">
        <f>AVERAGE(I59:I115)</f>
        <v>34.814969254495</v>
      </c>
      <c r="J137" s="113"/>
      <c r="K137" t="s" s="169">
        <v>213</v>
      </c>
      <c r="L137" s="116">
        <f>AVERAGE(L59:L115)</f>
        <v>3.66666666666667</v>
      </c>
      <c r="M137" s="116">
        <f>AVERAGE(M59:M115)</f>
        <v>136.761403508772</v>
      </c>
      <c r="N137" s="119">
        <f>AVERAGE(N59:N115)</f>
        <v>37.1058480566407</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2" customWidth="1"/>
    <col min="2" max="4" width="12.1719" style="282" customWidth="1"/>
    <col min="5" max="5" width="1.35156" style="282" customWidth="1"/>
    <col min="6" max="6" width="10" style="282" customWidth="1"/>
    <col min="7" max="8" width="12.1719" style="282" customWidth="1"/>
    <col min="9" max="9" width="11.5547" style="282" customWidth="1"/>
    <col min="10" max="10" width="1.35156" style="282" customWidth="1"/>
    <col min="11" max="11" width="10" style="282" customWidth="1"/>
    <col min="12" max="14" width="12.1719" style="282" customWidth="1"/>
    <col min="15" max="15" width="10.8516" style="282" customWidth="1"/>
    <col min="16" max="17" width="6.5" style="282" customWidth="1"/>
    <col min="18" max="18" width="10.8516" style="282" customWidth="1"/>
    <col min="19" max="20" width="6.5" style="282" customWidth="1"/>
    <col min="21" max="21" width="10.8516" style="282" customWidth="1"/>
    <col min="22" max="23" width="6.5" style="282" customWidth="1"/>
    <col min="24" max="16384" width="16.3516" style="282" customWidth="1"/>
  </cols>
  <sheetData>
    <row r="1" ht="63.8" customHeight="1">
      <c r="A1" t="s" s="134">
        <v>208</v>
      </c>
      <c r="B1" t="s" s="191">
        <v>40</v>
      </c>
      <c r="C1" t="s" s="191">
        <v>41</v>
      </c>
      <c r="D1" t="s" s="192">
        <v>42</v>
      </c>
      <c r="E1" s="29"/>
      <c r="F1" t="s" s="137">
        <v>148</v>
      </c>
      <c r="G1" t="s" s="191">
        <v>44</v>
      </c>
      <c r="H1" t="s" s="191">
        <v>45</v>
      </c>
      <c r="I1" t="s" s="192">
        <v>46</v>
      </c>
      <c r="J1" s="29"/>
      <c r="K1" t="s" s="137">
        <v>206</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36</v>
      </c>
      <c r="C3" s="83">
        <v>1402.5</v>
      </c>
      <c r="D3" s="87">
        <v>38.9583333333333</v>
      </c>
      <c r="E3" s="40"/>
      <c r="F3" s="153">
        <v>1910</v>
      </c>
      <c r="G3" s="99">
        <v>18</v>
      </c>
      <c r="H3" s="83">
        <v>735.8</v>
      </c>
      <c r="I3" s="87">
        <v>40.8777777777778</v>
      </c>
      <c r="J3" s="40"/>
      <c r="K3" s="153">
        <v>1910</v>
      </c>
      <c r="L3" s="99">
        <v>7</v>
      </c>
      <c r="M3" s="83">
        <v>302</v>
      </c>
      <c r="N3" s="89">
        <v>43.1428571428571</v>
      </c>
      <c r="O3" s="148"/>
      <c r="P3" s="143"/>
      <c r="Q3" s="154"/>
      <c r="R3" s="151"/>
      <c r="S3" s="143"/>
      <c r="T3" s="154"/>
      <c r="U3" s="151"/>
      <c r="V3" s="143"/>
      <c r="W3" s="154"/>
    </row>
    <row r="4" ht="21.95" customHeight="1">
      <c r="A4" s="152">
        <v>1911</v>
      </c>
      <c r="B4" s="99">
        <v>60</v>
      </c>
      <c r="C4" s="83">
        <v>2306.5</v>
      </c>
      <c r="D4" s="87">
        <v>38.4416666666667</v>
      </c>
      <c r="E4" s="40"/>
      <c r="F4" s="153">
        <v>1911</v>
      </c>
      <c r="G4" s="99">
        <v>27</v>
      </c>
      <c r="H4" s="83">
        <v>1079.1</v>
      </c>
      <c r="I4" s="87">
        <v>39.9666666666667</v>
      </c>
      <c r="J4" s="40"/>
      <c r="K4" s="153">
        <v>1911</v>
      </c>
      <c r="L4" s="99">
        <v>3</v>
      </c>
      <c r="M4" s="83">
        <v>129.9</v>
      </c>
      <c r="N4" s="89">
        <v>43.3</v>
      </c>
      <c r="O4" s="155"/>
      <c r="P4" s="129"/>
      <c r="Q4" s="97"/>
      <c r="R4" s="156"/>
      <c r="S4" s="129"/>
      <c r="T4" s="97"/>
      <c r="U4" s="156"/>
      <c r="V4" s="129"/>
      <c r="W4" s="97"/>
    </row>
    <row r="5" ht="21.95" customHeight="1">
      <c r="A5" s="152">
        <v>1912</v>
      </c>
      <c r="B5" s="99">
        <v>67</v>
      </c>
      <c r="C5" s="83">
        <v>2624.6</v>
      </c>
      <c r="D5" s="87">
        <v>39.1731343283582</v>
      </c>
      <c r="E5" s="40"/>
      <c r="F5" s="153">
        <v>1912</v>
      </c>
      <c r="G5" s="99">
        <v>38</v>
      </c>
      <c r="H5" s="83">
        <v>1550.7</v>
      </c>
      <c r="I5" s="87">
        <v>40.8078947368421</v>
      </c>
      <c r="J5" s="40"/>
      <c r="K5" s="153">
        <v>1912</v>
      </c>
      <c r="L5" s="99">
        <v>15</v>
      </c>
      <c r="M5" s="83">
        <v>640.3</v>
      </c>
      <c r="N5" s="89">
        <v>42.6866666666667</v>
      </c>
      <c r="O5" s="155"/>
      <c r="P5" s="129"/>
      <c r="Q5" s="97"/>
      <c r="R5" s="156"/>
      <c r="S5" s="129"/>
      <c r="T5" s="97"/>
      <c r="U5" s="156"/>
      <c r="V5" s="129"/>
      <c r="W5" s="97"/>
    </row>
    <row r="6" ht="21.95" customHeight="1">
      <c r="A6" s="152">
        <v>1913</v>
      </c>
      <c r="B6" s="99">
        <v>43</v>
      </c>
      <c r="C6" s="83">
        <v>1704.5</v>
      </c>
      <c r="D6" s="87">
        <v>39.6395348837209</v>
      </c>
      <c r="E6" s="40"/>
      <c r="F6" s="153">
        <v>1913</v>
      </c>
      <c r="G6" s="99">
        <v>30</v>
      </c>
      <c r="H6" s="83">
        <v>1221.9</v>
      </c>
      <c r="I6" s="87">
        <v>40.73</v>
      </c>
      <c r="J6" s="40"/>
      <c r="K6" s="153">
        <v>1913</v>
      </c>
      <c r="L6" s="99">
        <v>11</v>
      </c>
      <c r="M6" s="83">
        <v>471</v>
      </c>
      <c r="N6" s="89">
        <v>42.8181818181818</v>
      </c>
      <c r="O6" s="155"/>
      <c r="P6" s="129"/>
      <c r="Q6" s="97"/>
      <c r="R6" s="156"/>
      <c r="S6" s="129"/>
      <c r="T6" s="97"/>
      <c r="U6" s="156"/>
      <c r="V6" s="129"/>
      <c r="W6" s="97"/>
    </row>
    <row r="7" ht="21.95" customHeight="1">
      <c r="A7" s="152">
        <v>1914</v>
      </c>
      <c r="B7" s="99">
        <v>44</v>
      </c>
      <c r="C7" s="83">
        <v>1715.9</v>
      </c>
      <c r="D7" s="87">
        <v>38.9977272727273</v>
      </c>
      <c r="E7" s="40"/>
      <c r="F7" s="153">
        <v>1914</v>
      </c>
      <c r="G7" s="99">
        <v>25</v>
      </c>
      <c r="H7" s="83">
        <v>1009.2</v>
      </c>
      <c r="I7" s="87">
        <v>40.368</v>
      </c>
      <c r="J7" s="40"/>
      <c r="K7" s="153">
        <v>1914</v>
      </c>
      <c r="L7" s="99">
        <v>6</v>
      </c>
      <c r="M7" s="83">
        <v>254.7</v>
      </c>
      <c r="N7" s="89">
        <v>42.45</v>
      </c>
      <c r="O7" s="155"/>
      <c r="P7" s="129"/>
      <c r="Q7" s="97"/>
      <c r="R7" s="156"/>
      <c r="S7" s="129"/>
      <c r="T7" s="97"/>
      <c r="U7" s="156"/>
      <c r="V7" s="129"/>
      <c r="W7" s="97"/>
    </row>
    <row r="8" ht="21.95" customHeight="1">
      <c r="A8" s="152">
        <v>1915</v>
      </c>
      <c r="B8" s="99">
        <v>33</v>
      </c>
      <c r="C8" s="83">
        <v>1270.3</v>
      </c>
      <c r="D8" s="87">
        <v>38.4939393939394</v>
      </c>
      <c r="E8" s="40"/>
      <c r="F8" s="153">
        <v>1915</v>
      </c>
      <c r="G8" s="99">
        <v>19</v>
      </c>
      <c r="H8" s="83">
        <v>757.1</v>
      </c>
      <c r="I8" s="87">
        <v>39.8473684210526</v>
      </c>
      <c r="J8" s="40"/>
      <c r="K8" s="153">
        <v>1915</v>
      </c>
      <c r="L8" s="99">
        <v>2</v>
      </c>
      <c r="M8" s="83">
        <v>85.7</v>
      </c>
      <c r="N8" s="89">
        <v>42.85</v>
      </c>
      <c r="O8" s="155"/>
      <c r="P8" s="129"/>
      <c r="Q8" s="97"/>
      <c r="R8" s="156"/>
      <c r="S8" s="129"/>
      <c r="T8" s="97"/>
      <c r="U8" s="156"/>
      <c r="V8" s="129"/>
      <c r="W8" s="97"/>
    </row>
    <row r="9" ht="21.95" customHeight="1">
      <c r="A9" s="152">
        <v>1916</v>
      </c>
      <c r="B9" s="99">
        <v>43</v>
      </c>
      <c r="C9" s="83">
        <v>1674.7</v>
      </c>
      <c r="D9" s="87">
        <v>38.946511627907</v>
      </c>
      <c r="E9" s="40"/>
      <c r="F9" s="153">
        <v>1916</v>
      </c>
      <c r="G9" s="99">
        <v>25</v>
      </c>
      <c r="H9" s="83">
        <v>1009.2</v>
      </c>
      <c r="I9" s="87">
        <v>40.368</v>
      </c>
      <c r="J9" s="40"/>
      <c r="K9" s="153">
        <v>1916</v>
      </c>
      <c r="L9" s="99">
        <v>6</v>
      </c>
      <c r="M9" s="83">
        <v>258.4</v>
      </c>
      <c r="N9" s="89">
        <v>43.0666666666667</v>
      </c>
      <c r="O9" s="155"/>
      <c r="P9" s="129"/>
      <c r="Q9" s="97"/>
      <c r="R9" s="156"/>
      <c r="S9" s="129"/>
      <c r="T9" s="97"/>
      <c r="U9" s="156"/>
      <c r="V9" s="129"/>
      <c r="W9" s="97"/>
    </row>
    <row r="10" ht="21.95" customHeight="1">
      <c r="A10" s="152">
        <v>1917</v>
      </c>
      <c r="B10" s="99">
        <v>31</v>
      </c>
      <c r="C10" s="83">
        <v>1224</v>
      </c>
      <c r="D10" s="87">
        <v>39.4838709677419</v>
      </c>
      <c r="E10" s="40"/>
      <c r="F10" s="153">
        <v>1917</v>
      </c>
      <c r="G10" s="99">
        <v>20</v>
      </c>
      <c r="H10" s="83">
        <v>811.7</v>
      </c>
      <c r="I10" s="87">
        <v>40.585</v>
      </c>
      <c r="J10" s="40"/>
      <c r="K10" s="153">
        <v>1917</v>
      </c>
      <c r="L10" s="99">
        <v>5</v>
      </c>
      <c r="M10" s="83">
        <v>213.8</v>
      </c>
      <c r="N10" s="89">
        <v>42.76</v>
      </c>
      <c r="O10" s="155"/>
      <c r="P10" s="129"/>
      <c r="Q10" s="97"/>
      <c r="R10" s="156"/>
      <c r="S10" s="129"/>
      <c r="T10" s="97"/>
      <c r="U10" s="156"/>
      <c r="V10" s="129"/>
      <c r="W10" s="97"/>
    </row>
    <row r="11" ht="21.95" customHeight="1">
      <c r="A11" s="152">
        <v>1918</v>
      </c>
      <c r="B11" s="99">
        <v>43</v>
      </c>
      <c r="C11" s="83">
        <v>1656.5</v>
      </c>
      <c r="D11" s="87">
        <v>38.5232558139535</v>
      </c>
      <c r="E11" s="40"/>
      <c r="F11" s="153">
        <v>1918</v>
      </c>
      <c r="G11" s="99">
        <v>24</v>
      </c>
      <c r="H11" s="83">
        <v>963.2</v>
      </c>
      <c r="I11" s="87">
        <v>40.1333333333333</v>
      </c>
      <c r="J11" s="40"/>
      <c r="K11" s="153">
        <v>1918</v>
      </c>
      <c r="L11" s="99">
        <v>4</v>
      </c>
      <c r="M11" s="83">
        <v>173.2</v>
      </c>
      <c r="N11" s="89">
        <v>43.3</v>
      </c>
      <c r="O11" s="155"/>
      <c r="P11" s="129"/>
      <c r="Q11" s="97"/>
      <c r="R11" s="156"/>
      <c r="S11" s="129"/>
      <c r="T11" s="97"/>
      <c r="U11" s="156"/>
      <c r="V11" s="129"/>
      <c r="W11" s="97"/>
    </row>
    <row r="12" ht="21.95" customHeight="1">
      <c r="A12" s="152">
        <v>1919</v>
      </c>
      <c r="B12" s="99">
        <v>53</v>
      </c>
      <c r="C12" s="83">
        <v>2049.9</v>
      </c>
      <c r="D12" s="87">
        <v>38.677358490566</v>
      </c>
      <c r="E12" s="40"/>
      <c r="F12" s="153">
        <v>1919</v>
      </c>
      <c r="G12" s="99">
        <v>27</v>
      </c>
      <c r="H12" s="83">
        <v>1084.2</v>
      </c>
      <c r="I12" s="87">
        <v>40.1555555555556</v>
      </c>
      <c r="J12" s="40"/>
      <c r="K12" s="153">
        <v>1919</v>
      </c>
      <c r="L12" s="99">
        <v>7</v>
      </c>
      <c r="M12" s="83">
        <v>296.8</v>
      </c>
      <c r="N12" s="89">
        <v>42.4</v>
      </c>
      <c r="O12" s="155"/>
      <c r="P12" s="129"/>
      <c r="Q12" s="97"/>
      <c r="R12" s="156"/>
      <c r="S12" s="129"/>
      <c r="T12" s="97"/>
      <c r="U12" s="156"/>
      <c r="V12" s="129"/>
      <c r="W12" s="97"/>
    </row>
    <row r="13" ht="21.95" customHeight="1">
      <c r="A13" s="152">
        <v>1920</v>
      </c>
      <c r="B13" s="99">
        <v>45</v>
      </c>
      <c r="C13" s="83">
        <v>1721.4</v>
      </c>
      <c r="D13" s="87">
        <v>38.2533333333333</v>
      </c>
      <c r="E13" s="40"/>
      <c r="F13" s="153">
        <v>1920</v>
      </c>
      <c r="G13" s="99">
        <v>18</v>
      </c>
      <c r="H13" s="83">
        <v>722.8</v>
      </c>
      <c r="I13" s="87">
        <v>40.1555555555556</v>
      </c>
      <c r="J13" s="40"/>
      <c r="K13" s="153">
        <v>1920</v>
      </c>
      <c r="L13" s="99">
        <v>2</v>
      </c>
      <c r="M13" s="83">
        <v>85.8</v>
      </c>
      <c r="N13" s="89">
        <v>42.9</v>
      </c>
      <c r="O13" s="155"/>
      <c r="P13" s="129"/>
      <c r="Q13" s="97"/>
      <c r="R13" s="156"/>
      <c r="S13" s="129"/>
      <c r="T13" s="97"/>
      <c r="U13" s="156"/>
      <c r="V13" s="129"/>
      <c r="W13" s="97"/>
    </row>
    <row r="14" ht="21.95" customHeight="1">
      <c r="A14" s="152">
        <v>1921</v>
      </c>
      <c r="B14" s="99">
        <v>49</v>
      </c>
      <c r="C14" s="83">
        <v>1902.4</v>
      </c>
      <c r="D14" s="87">
        <v>38.8244897959184</v>
      </c>
      <c r="E14" s="40"/>
      <c r="F14" s="153">
        <v>1921</v>
      </c>
      <c r="G14" s="99">
        <v>24</v>
      </c>
      <c r="H14" s="83">
        <v>980.2</v>
      </c>
      <c r="I14" s="87">
        <v>40.8416666666667</v>
      </c>
      <c r="J14" s="40"/>
      <c r="K14" s="153">
        <v>1921</v>
      </c>
      <c r="L14" s="99">
        <v>7</v>
      </c>
      <c r="M14" s="83">
        <v>303</v>
      </c>
      <c r="N14" s="89">
        <v>43.2857142857143</v>
      </c>
      <c r="O14" s="155"/>
      <c r="P14" s="129"/>
      <c r="Q14" s="97"/>
      <c r="R14" s="156"/>
      <c r="S14" s="129"/>
      <c r="T14" s="97"/>
      <c r="U14" s="156"/>
      <c r="V14" s="129"/>
      <c r="W14" s="97"/>
    </row>
    <row r="15" ht="21.95" customHeight="1">
      <c r="A15" s="152">
        <v>1922</v>
      </c>
      <c r="B15" s="99">
        <v>46</v>
      </c>
      <c r="C15" s="83">
        <v>1780.4</v>
      </c>
      <c r="D15" s="87">
        <v>38.704347826087</v>
      </c>
      <c r="E15" s="40"/>
      <c r="F15" s="153">
        <v>1922</v>
      </c>
      <c r="G15" s="99">
        <v>22</v>
      </c>
      <c r="H15" s="83">
        <v>893</v>
      </c>
      <c r="I15" s="87">
        <v>40.5909090909091</v>
      </c>
      <c r="J15" s="40"/>
      <c r="K15" s="153">
        <v>1922</v>
      </c>
      <c r="L15" s="99">
        <v>6</v>
      </c>
      <c r="M15" s="83">
        <v>260.4</v>
      </c>
      <c r="N15" s="89">
        <v>43.4</v>
      </c>
      <c r="O15" s="155"/>
      <c r="P15" s="129"/>
      <c r="Q15" s="97"/>
      <c r="R15" s="156"/>
      <c r="S15" s="129"/>
      <c r="T15" s="97"/>
      <c r="U15" s="156"/>
      <c r="V15" s="129"/>
      <c r="W15" s="97"/>
    </row>
    <row r="16" ht="21.95" customHeight="1">
      <c r="A16" s="152">
        <v>1923</v>
      </c>
      <c r="B16" s="99">
        <v>54</v>
      </c>
      <c r="C16" s="83">
        <v>2075.5</v>
      </c>
      <c r="D16" s="87">
        <v>38.4351851851852</v>
      </c>
      <c r="E16" s="40"/>
      <c r="F16" s="153">
        <v>1923</v>
      </c>
      <c r="G16" s="99">
        <v>25</v>
      </c>
      <c r="H16" s="83">
        <v>1004.1</v>
      </c>
      <c r="I16" s="87">
        <v>40.164</v>
      </c>
      <c r="J16" s="40"/>
      <c r="K16" s="153">
        <v>1923</v>
      </c>
      <c r="L16" s="99">
        <v>4</v>
      </c>
      <c r="M16" s="83">
        <v>172.6</v>
      </c>
      <c r="N16" s="89">
        <v>43.15</v>
      </c>
      <c r="O16" s="155"/>
      <c r="P16" s="129"/>
      <c r="Q16" s="97"/>
      <c r="R16" s="156"/>
      <c r="S16" s="129"/>
      <c r="T16" s="97"/>
      <c r="U16" s="156"/>
      <c r="V16" s="129"/>
      <c r="W16" s="97"/>
    </row>
    <row r="17" ht="21.95" customHeight="1">
      <c r="A17" s="152">
        <v>1924</v>
      </c>
      <c r="B17" s="99">
        <v>36</v>
      </c>
      <c r="C17" s="83">
        <v>1386.2</v>
      </c>
      <c r="D17" s="87">
        <v>38.5055555555556</v>
      </c>
      <c r="E17" s="40"/>
      <c r="F17" s="153">
        <v>1924</v>
      </c>
      <c r="G17" s="99">
        <v>18</v>
      </c>
      <c r="H17" s="83">
        <v>724.2</v>
      </c>
      <c r="I17" s="87">
        <v>40.2333333333333</v>
      </c>
      <c r="J17" s="40"/>
      <c r="K17" s="153">
        <v>1924</v>
      </c>
      <c r="L17" s="99">
        <v>6</v>
      </c>
      <c r="M17" s="83">
        <v>255.1</v>
      </c>
      <c r="N17" s="89">
        <v>42.5166666666667</v>
      </c>
      <c r="O17" s="155"/>
      <c r="P17" s="129"/>
      <c r="Q17" s="97"/>
      <c r="R17" s="156"/>
      <c r="S17" s="129"/>
      <c r="T17" s="97"/>
      <c r="U17" s="156"/>
      <c r="V17" s="129"/>
      <c r="W17" s="97"/>
    </row>
    <row r="18" ht="21.95" customHeight="1">
      <c r="A18" s="152">
        <v>1925</v>
      </c>
      <c r="B18" s="99">
        <v>35</v>
      </c>
      <c r="C18" s="83">
        <v>1330.1</v>
      </c>
      <c r="D18" s="87">
        <v>38.0028571428571</v>
      </c>
      <c r="E18" s="40"/>
      <c r="F18" s="153">
        <v>1925</v>
      </c>
      <c r="G18" s="99">
        <v>12</v>
      </c>
      <c r="H18" s="83">
        <v>484.1</v>
      </c>
      <c r="I18" s="87">
        <v>40.3416666666667</v>
      </c>
      <c r="J18" s="40"/>
      <c r="K18" s="153">
        <v>1925</v>
      </c>
      <c r="L18" s="99">
        <v>2</v>
      </c>
      <c r="M18" s="83">
        <v>85.90000000000001</v>
      </c>
      <c r="N18" s="89">
        <v>42.95</v>
      </c>
      <c r="O18" s="155"/>
      <c r="P18" s="129"/>
      <c r="Q18" s="97"/>
      <c r="R18" s="156"/>
      <c r="S18" s="129"/>
      <c r="T18" s="97"/>
      <c r="U18" s="156"/>
      <c r="V18" s="129"/>
      <c r="W18" s="97"/>
    </row>
    <row r="19" ht="21.95" customHeight="1">
      <c r="A19" s="152">
        <v>1926</v>
      </c>
      <c r="B19" s="99">
        <v>53</v>
      </c>
      <c r="C19" s="83">
        <v>2011.3</v>
      </c>
      <c r="D19" s="87">
        <v>37.9490566037736</v>
      </c>
      <c r="E19" s="40"/>
      <c r="F19" s="153">
        <v>1926</v>
      </c>
      <c r="G19" s="99">
        <v>18</v>
      </c>
      <c r="H19" s="83">
        <v>720.9</v>
      </c>
      <c r="I19" s="87">
        <v>40.05</v>
      </c>
      <c r="J19" s="40"/>
      <c r="K19" s="153">
        <v>1926</v>
      </c>
      <c r="L19" s="99">
        <v>1</v>
      </c>
      <c r="M19" s="83">
        <v>44.3</v>
      </c>
      <c r="N19" s="89">
        <v>44.3</v>
      </c>
      <c r="O19" s="155"/>
      <c r="P19" s="129"/>
      <c r="Q19" s="97"/>
      <c r="R19" s="156"/>
      <c r="S19" s="129"/>
      <c r="T19" s="97"/>
      <c r="U19" s="156"/>
      <c r="V19" s="129"/>
      <c r="W19" s="97"/>
    </row>
    <row r="20" ht="21.95" customHeight="1">
      <c r="A20" s="152">
        <v>1927</v>
      </c>
      <c r="B20" s="99">
        <v>46</v>
      </c>
      <c r="C20" s="83">
        <v>1778.7</v>
      </c>
      <c r="D20" s="87">
        <v>38.6673913043478</v>
      </c>
      <c r="E20" s="40"/>
      <c r="F20" s="153">
        <v>1927</v>
      </c>
      <c r="G20" s="99">
        <v>29</v>
      </c>
      <c r="H20" s="83">
        <v>1155.8</v>
      </c>
      <c r="I20" s="87">
        <v>39.8551724137931</v>
      </c>
      <c r="J20" s="40"/>
      <c r="K20" s="153">
        <v>1927</v>
      </c>
      <c r="L20" s="99">
        <v>6</v>
      </c>
      <c r="M20" s="83">
        <v>256</v>
      </c>
      <c r="N20" s="89">
        <v>42.6666666666667</v>
      </c>
      <c r="O20" s="155"/>
      <c r="P20" s="129"/>
      <c r="Q20" s="97"/>
      <c r="R20" s="156"/>
      <c r="S20" s="129"/>
      <c r="T20" s="97"/>
      <c r="U20" s="156"/>
      <c r="V20" s="129"/>
      <c r="W20" s="97"/>
    </row>
    <row r="21" ht="21.95" customHeight="1">
      <c r="A21" s="152">
        <v>1928</v>
      </c>
      <c r="B21" s="99">
        <v>38</v>
      </c>
      <c r="C21" s="83">
        <v>1461</v>
      </c>
      <c r="D21" s="87">
        <v>38.4473684210526</v>
      </c>
      <c r="E21" s="40"/>
      <c r="F21" s="153">
        <v>1928</v>
      </c>
      <c r="G21" s="99">
        <v>20</v>
      </c>
      <c r="H21" s="83">
        <v>799.9</v>
      </c>
      <c r="I21" s="87">
        <v>39.995</v>
      </c>
      <c r="J21" s="40"/>
      <c r="K21" s="153">
        <v>1928</v>
      </c>
      <c r="L21" s="99">
        <v>4</v>
      </c>
      <c r="M21" s="83">
        <v>170.5</v>
      </c>
      <c r="N21" s="89">
        <v>42.625</v>
      </c>
      <c r="O21" s="155"/>
      <c r="P21" s="129"/>
      <c r="Q21" s="97"/>
      <c r="R21" s="156"/>
      <c r="S21" s="129"/>
      <c r="T21" s="97"/>
      <c r="U21" s="156"/>
      <c r="V21" s="129"/>
      <c r="W21" s="97"/>
    </row>
    <row r="22" ht="21.95" customHeight="1">
      <c r="A22" s="152">
        <v>1929</v>
      </c>
      <c r="B22" s="99">
        <v>40</v>
      </c>
      <c r="C22" s="83">
        <v>1542</v>
      </c>
      <c r="D22" s="87">
        <v>38.55</v>
      </c>
      <c r="E22" s="40"/>
      <c r="F22" s="153">
        <v>1929</v>
      </c>
      <c r="G22" s="99">
        <v>19</v>
      </c>
      <c r="H22" s="83">
        <v>767.1</v>
      </c>
      <c r="I22" s="87">
        <v>40.3736842105263</v>
      </c>
      <c r="J22" s="40"/>
      <c r="K22" s="153">
        <v>1929</v>
      </c>
      <c r="L22" s="99">
        <v>5</v>
      </c>
      <c r="M22" s="83">
        <v>210.4</v>
      </c>
      <c r="N22" s="89">
        <v>42.08</v>
      </c>
      <c r="O22" s="155"/>
      <c r="P22" s="129"/>
      <c r="Q22" s="97"/>
      <c r="R22" s="156"/>
      <c r="S22" s="129"/>
      <c r="T22" s="97"/>
      <c r="U22" s="156"/>
      <c r="V22" s="129"/>
      <c r="W22" s="97"/>
    </row>
    <row r="23" ht="21.95" customHeight="1">
      <c r="A23" s="152">
        <v>1930</v>
      </c>
      <c r="B23" s="99">
        <v>45</v>
      </c>
      <c r="C23" s="83">
        <v>1790.3</v>
      </c>
      <c r="D23" s="87">
        <v>39.7844444444444</v>
      </c>
      <c r="E23" s="40"/>
      <c r="F23" s="153">
        <v>1930</v>
      </c>
      <c r="G23" s="99">
        <v>30</v>
      </c>
      <c r="H23" s="83">
        <v>1239.6</v>
      </c>
      <c r="I23" s="87">
        <v>41.32</v>
      </c>
      <c r="J23" s="40"/>
      <c r="K23" s="153">
        <v>1930</v>
      </c>
      <c r="L23" s="99">
        <v>14</v>
      </c>
      <c r="M23" s="83">
        <v>603.1</v>
      </c>
      <c r="N23" s="89">
        <v>43.0785714285714</v>
      </c>
      <c r="O23" s="155"/>
      <c r="P23" s="129"/>
      <c r="Q23" s="97"/>
      <c r="R23" s="156"/>
      <c r="S23" s="129"/>
      <c r="T23" s="97"/>
      <c r="U23" s="156"/>
      <c r="V23" s="129"/>
      <c r="W23" s="97"/>
    </row>
    <row r="24" ht="21.95" customHeight="1">
      <c r="A24" s="152">
        <v>1931</v>
      </c>
      <c r="B24" s="99">
        <v>36</v>
      </c>
      <c r="C24" s="83">
        <v>1374.7</v>
      </c>
      <c r="D24" s="87">
        <v>38.1861111111111</v>
      </c>
      <c r="E24" s="40"/>
      <c r="F24" s="153">
        <v>1931</v>
      </c>
      <c r="G24" s="99">
        <v>16</v>
      </c>
      <c r="H24" s="83">
        <v>637.2</v>
      </c>
      <c r="I24" s="87">
        <v>39.825</v>
      </c>
      <c r="J24" s="40"/>
      <c r="K24" s="153">
        <v>1931</v>
      </c>
      <c r="L24" s="99">
        <v>0</v>
      </c>
      <c r="M24" s="83">
        <v>0</v>
      </c>
      <c r="N24" s="89"/>
      <c r="O24" s="155"/>
      <c r="P24" s="129"/>
      <c r="Q24" s="97"/>
      <c r="R24" s="156"/>
      <c r="S24" s="129"/>
      <c r="T24" s="97"/>
      <c r="U24" s="156"/>
      <c r="V24" s="129"/>
      <c r="W24" s="97"/>
    </row>
    <row r="25" ht="21.95" customHeight="1">
      <c r="A25" s="152">
        <v>1932</v>
      </c>
      <c r="B25" s="99">
        <v>48</v>
      </c>
      <c r="C25" s="83">
        <v>1866.5</v>
      </c>
      <c r="D25" s="87">
        <v>38.8854166666667</v>
      </c>
      <c r="E25" s="40"/>
      <c r="F25" s="153">
        <v>1932</v>
      </c>
      <c r="G25" s="99">
        <v>26</v>
      </c>
      <c r="H25" s="83">
        <v>1061.7</v>
      </c>
      <c r="I25" s="87">
        <v>40.8346153846154</v>
      </c>
      <c r="J25" s="40"/>
      <c r="K25" s="153">
        <v>1932</v>
      </c>
      <c r="L25" s="99">
        <v>9</v>
      </c>
      <c r="M25" s="83">
        <v>384.1</v>
      </c>
      <c r="N25" s="89">
        <v>42.6777777777778</v>
      </c>
      <c r="O25" s="155"/>
      <c r="P25" s="129"/>
      <c r="Q25" s="97"/>
      <c r="R25" s="156"/>
      <c r="S25" s="129"/>
      <c r="T25" s="97"/>
      <c r="U25" s="156"/>
      <c r="V25" s="129"/>
      <c r="W25" s="97"/>
    </row>
    <row r="26" ht="21.95" customHeight="1">
      <c r="A26" s="152">
        <v>1933</v>
      </c>
      <c r="B26" s="99">
        <v>41</v>
      </c>
      <c r="C26" s="83">
        <v>1592</v>
      </c>
      <c r="D26" s="87">
        <v>38.8292682926829</v>
      </c>
      <c r="E26" s="40"/>
      <c r="F26" s="153">
        <v>1933</v>
      </c>
      <c r="G26" s="99">
        <v>22</v>
      </c>
      <c r="H26" s="83">
        <v>895.3</v>
      </c>
      <c r="I26" s="87">
        <v>40.6954545454545</v>
      </c>
      <c r="J26" s="40"/>
      <c r="K26" s="153">
        <v>1933</v>
      </c>
      <c r="L26" s="99">
        <v>6</v>
      </c>
      <c r="M26" s="83">
        <v>261.8</v>
      </c>
      <c r="N26" s="89">
        <v>43.6333333333333</v>
      </c>
      <c r="O26" s="155"/>
      <c r="P26" s="129"/>
      <c r="Q26" s="97"/>
      <c r="R26" s="156"/>
      <c r="S26" s="129"/>
      <c r="T26" s="97"/>
      <c r="U26" s="156"/>
      <c r="V26" s="129"/>
      <c r="W26" s="97"/>
    </row>
    <row r="27" ht="21.95" customHeight="1">
      <c r="A27" s="152">
        <v>1934</v>
      </c>
      <c r="B27" s="99">
        <v>52</v>
      </c>
      <c r="C27" s="83">
        <v>2066.8</v>
      </c>
      <c r="D27" s="87">
        <v>39.7461538461538</v>
      </c>
      <c r="E27" s="40"/>
      <c r="F27" s="153">
        <v>1934</v>
      </c>
      <c r="G27" s="99">
        <v>33</v>
      </c>
      <c r="H27" s="83">
        <v>1364.3</v>
      </c>
      <c r="I27" s="87">
        <v>41.3424242424242</v>
      </c>
      <c r="J27" s="40"/>
      <c r="K27" s="153">
        <v>1934</v>
      </c>
      <c r="L27" s="99">
        <v>15</v>
      </c>
      <c r="M27" s="83">
        <v>645.1</v>
      </c>
      <c r="N27" s="89">
        <v>43.0066666666667</v>
      </c>
      <c r="O27" s="155"/>
      <c r="P27" s="129"/>
      <c r="Q27" s="97"/>
      <c r="R27" s="156"/>
      <c r="S27" s="129"/>
      <c r="T27" s="97"/>
      <c r="U27" s="156"/>
      <c r="V27" s="129"/>
      <c r="W27" s="97"/>
    </row>
    <row r="28" ht="21.95" customHeight="1">
      <c r="A28" s="152">
        <v>1935</v>
      </c>
      <c r="B28" s="99">
        <v>31</v>
      </c>
      <c r="C28" s="83">
        <v>1214.5</v>
      </c>
      <c r="D28" s="87">
        <v>39.1774193548387</v>
      </c>
      <c r="E28" s="40"/>
      <c r="F28" s="153">
        <v>1935</v>
      </c>
      <c r="G28" s="99">
        <v>17</v>
      </c>
      <c r="H28" s="83">
        <v>693.2</v>
      </c>
      <c r="I28" s="87">
        <v>40.7764705882353</v>
      </c>
      <c r="J28" s="40"/>
      <c r="K28" s="153">
        <v>1935</v>
      </c>
      <c r="L28" s="99">
        <v>5</v>
      </c>
      <c r="M28" s="83">
        <v>215.1</v>
      </c>
      <c r="N28" s="89">
        <v>43.02</v>
      </c>
      <c r="O28" s="155"/>
      <c r="P28" s="129"/>
      <c r="Q28" s="97"/>
      <c r="R28" s="156"/>
      <c r="S28" s="129"/>
      <c r="T28" s="97"/>
      <c r="U28" s="156"/>
      <c r="V28" s="129"/>
      <c r="W28" s="97"/>
    </row>
    <row r="29" ht="21.95" customHeight="1">
      <c r="A29" s="152">
        <v>1936</v>
      </c>
      <c r="B29" s="99">
        <v>46</v>
      </c>
      <c r="C29" s="83">
        <v>1752.9</v>
      </c>
      <c r="D29" s="87">
        <v>38.1065217391304</v>
      </c>
      <c r="E29" s="40"/>
      <c r="F29" s="153">
        <v>1936</v>
      </c>
      <c r="G29" s="99">
        <v>19</v>
      </c>
      <c r="H29" s="83">
        <v>760.4</v>
      </c>
      <c r="I29" s="87">
        <v>40.0210526315789</v>
      </c>
      <c r="J29" s="40"/>
      <c r="K29" s="153">
        <v>1936</v>
      </c>
      <c r="L29" s="99">
        <v>3</v>
      </c>
      <c r="M29" s="83">
        <v>126.6</v>
      </c>
      <c r="N29" s="89">
        <v>42.2</v>
      </c>
      <c r="O29" s="155"/>
      <c r="P29" s="129"/>
      <c r="Q29" s="97"/>
      <c r="R29" s="156"/>
      <c r="S29" s="129"/>
      <c r="T29" s="97"/>
      <c r="U29" s="156"/>
      <c r="V29" s="129"/>
      <c r="W29" s="97"/>
    </row>
    <row r="30" ht="21.95" customHeight="1">
      <c r="A30" s="152">
        <v>1937</v>
      </c>
      <c r="B30" s="99">
        <v>27</v>
      </c>
      <c r="C30" s="83">
        <v>1035</v>
      </c>
      <c r="D30" s="87">
        <v>38.3333333333333</v>
      </c>
      <c r="E30" s="40"/>
      <c r="F30" s="153">
        <v>1937</v>
      </c>
      <c r="G30" s="99">
        <v>11</v>
      </c>
      <c r="H30" s="83">
        <v>443.5</v>
      </c>
      <c r="I30" s="87">
        <v>40.3181818181818</v>
      </c>
      <c r="J30" s="40"/>
      <c r="K30" s="153">
        <v>1937</v>
      </c>
      <c r="L30" s="99">
        <v>3</v>
      </c>
      <c r="M30" s="83">
        <v>126.1</v>
      </c>
      <c r="N30" s="89">
        <v>42.0333333333333</v>
      </c>
      <c r="O30" s="155"/>
      <c r="P30" s="129"/>
      <c r="Q30" s="97"/>
      <c r="R30" s="156"/>
      <c r="S30" s="129"/>
      <c r="T30" s="97"/>
      <c r="U30" s="156"/>
      <c r="V30" s="129"/>
      <c r="W30" s="97"/>
    </row>
    <row r="31" ht="21.95" customHeight="1">
      <c r="A31" s="152">
        <v>1938</v>
      </c>
      <c r="B31" s="99">
        <v>42</v>
      </c>
      <c r="C31" s="83">
        <v>1589.9</v>
      </c>
      <c r="D31" s="87">
        <v>37.8547619047619</v>
      </c>
      <c r="E31" s="40"/>
      <c r="F31" s="153">
        <v>1938</v>
      </c>
      <c r="G31" s="99">
        <v>14</v>
      </c>
      <c r="H31" s="83">
        <v>553.8</v>
      </c>
      <c r="I31" s="87">
        <v>39.5571428571429</v>
      </c>
      <c r="J31" s="40"/>
      <c r="K31" s="153">
        <v>1938</v>
      </c>
      <c r="L31" s="99">
        <v>0</v>
      </c>
      <c r="M31" s="83">
        <v>0</v>
      </c>
      <c r="N31" s="89"/>
      <c r="O31" s="155"/>
      <c r="P31" s="129"/>
      <c r="Q31" s="97"/>
      <c r="R31" s="156"/>
      <c r="S31" s="129"/>
      <c r="T31" s="97"/>
      <c r="U31" s="156"/>
      <c r="V31" s="129"/>
      <c r="W31" s="97"/>
    </row>
    <row r="32" ht="21.95" customHeight="1">
      <c r="A32" s="152">
        <v>1939</v>
      </c>
      <c r="B32" s="99">
        <v>29</v>
      </c>
      <c r="C32" s="83">
        <v>1117.5</v>
      </c>
      <c r="D32" s="87">
        <v>38.5344827586207</v>
      </c>
      <c r="E32" s="40"/>
      <c r="F32" s="153">
        <v>1939</v>
      </c>
      <c r="G32" s="99">
        <v>11</v>
      </c>
      <c r="H32" s="83">
        <v>451.5</v>
      </c>
      <c r="I32" s="87">
        <v>41.0454545454545</v>
      </c>
      <c r="J32" s="40"/>
      <c r="K32" s="153">
        <v>1939</v>
      </c>
      <c r="L32" s="99">
        <v>3</v>
      </c>
      <c r="M32" s="83">
        <v>128.1</v>
      </c>
      <c r="N32" s="89">
        <v>42.7</v>
      </c>
      <c r="O32" s="155"/>
      <c r="P32" s="129"/>
      <c r="Q32" s="97"/>
      <c r="R32" s="156"/>
      <c r="S32" s="129"/>
      <c r="T32" s="97"/>
      <c r="U32" s="156"/>
      <c r="V32" s="129"/>
      <c r="W32" s="97"/>
    </row>
    <row r="33" ht="21.95" customHeight="1">
      <c r="A33" s="152">
        <v>1940</v>
      </c>
      <c r="B33" s="99">
        <v>44</v>
      </c>
      <c r="C33" s="83">
        <v>1670.5</v>
      </c>
      <c r="D33" s="87">
        <v>37.9659090909091</v>
      </c>
      <c r="E33" s="40"/>
      <c r="F33" s="153">
        <v>1940</v>
      </c>
      <c r="G33" s="99">
        <v>17</v>
      </c>
      <c r="H33" s="83">
        <v>676.3</v>
      </c>
      <c r="I33" s="87">
        <v>39.7823529411765</v>
      </c>
      <c r="J33" s="40"/>
      <c r="K33" s="153">
        <v>1940</v>
      </c>
      <c r="L33" s="99">
        <v>2</v>
      </c>
      <c r="M33" s="83">
        <v>83.59999999999999</v>
      </c>
      <c r="N33" s="89">
        <v>41.8</v>
      </c>
      <c r="O33" s="155"/>
      <c r="P33" s="129"/>
      <c r="Q33" s="97"/>
      <c r="R33" s="156"/>
      <c r="S33" s="129"/>
      <c r="T33" s="97"/>
      <c r="U33" s="156"/>
      <c r="V33" s="129"/>
      <c r="W33" s="97"/>
    </row>
    <row r="34" ht="21.95" customHeight="1">
      <c r="A34" s="152">
        <v>1941</v>
      </c>
      <c r="B34" s="99">
        <v>29</v>
      </c>
      <c r="C34" s="83">
        <v>1127.9</v>
      </c>
      <c r="D34" s="87">
        <v>38.8931034482759</v>
      </c>
      <c r="E34" s="40"/>
      <c r="F34" s="153">
        <v>1941</v>
      </c>
      <c r="G34" s="99">
        <v>17</v>
      </c>
      <c r="H34" s="83">
        <v>687.2</v>
      </c>
      <c r="I34" s="87">
        <v>40.4235294117647</v>
      </c>
      <c r="J34" s="40"/>
      <c r="K34" s="153">
        <v>1941</v>
      </c>
      <c r="L34" s="99">
        <v>4</v>
      </c>
      <c r="M34" s="83">
        <v>167.2</v>
      </c>
      <c r="N34" s="89">
        <v>41.8</v>
      </c>
      <c r="O34" s="155"/>
      <c r="P34" s="129"/>
      <c r="Q34" s="97"/>
      <c r="R34" s="156"/>
      <c r="S34" s="129"/>
      <c r="T34" s="97"/>
      <c r="U34" s="156"/>
      <c r="V34" s="129"/>
      <c r="W34" s="97"/>
    </row>
    <row r="35" ht="21.95" customHeight="1">
      <c r="A35" s="152">
        <v>1942</v>
      </c>
      <c r="B35" s="99">
        <v>20</v>
      </c>
      <c r="C35" s="83">
        <v>769.2</v>
      </c>
      <c r="D35" s="87">
        <v>38.46</v>
      </c>
      <c r="E35" s="40"/>
      <c r="F35" s="153">
        <v>1942</v>
      </c>
      <c r="G35" s="99">
        <v>12</v>
      </c>
      <c r="H35" s="83">
        <v>470.7</v>
      </c>
      <c r="I35" s="87">
        <v>39.225</v>
      </c>
      <c r="J35" s="40"/>
      <c r="K35" s="153">
        <v>1942</v>
      </c>
      <c r="L35" s="99">
        <v>1</v>
      </c>
      <c r="M35" s="83">
        <v>41.8</v>
      </c>
      <c r="N35" s="89">
        <v>41.8</v>
      </c>
      <c r="O35" s="155"/>
      <c r="P35" s="129"/>
      <c r="Q35" s="97"/>
      <c r="R35" s="156"/>
      <c r="S35" s="129"/>
      <c r="T35" s="97"/>
      <c r="U35" s="156"/>
      <c r="V35" s="129"/>
      <c r="W35" s="97"/>
    </row>
    <row r="36" ht="21.95" customHeight="1">
      <c r="A36" s="152">
        <v>1943</v>
      </c>
      <c r="B36" s="99">
        <v>34</v>
      </c>
      <c r="C36" s="83">
        <v>1304.9</v>
      </c>
      <c r="D36" s="87">
        <v>38.3794117647059</v>
      </c>
      <c r="E36" s="40"/>
      <c r="F36" s="153">
        <v>1943</v>
      </c>
      <c r="G36" s="99">
        <v>15</v>
      </c>
      <c r="H36" s="83">
        <v>602.6</v>
      </c>
      <c r="I36" s="87">
        <v>40.1733333333333</v>
      </c>
      <c r="J36" s="40"/>
      <c r="K36" s="153">
        <v>1943</v>
      </c>
      <c r="L36" s="99">
        <v>2</v>
      </c>
      <c r="M36" s="83">
        <v>84.7</v>
      </c>
      <c r="N36" s="89">
        <v>42.35</v>
      </c>
      <c r="O36" s="155"/>
      <c r="P36" s="129"/>
      <c r="Q36" s="97"/>
      <c r="R36" s="156"/>
      <c r="S36" s="129"/>
      <c r="T36" s="97"/>
      <c r="U36" s="156"/>
      <c r="V36" s="129"/>
      <c r="W36" s="97"/>
    </row>
    <row r="37" ht="21.95" customHeight="1">
      <c r="A37" s="152">
        <v>1944</v>
      </c>
      <c r="B37" s="99">
        <v>38</v>
      </c>
      <c r="C37" s="83">
        <v>1488.1</v>
      </c>
      <c r="D37" s="87">
        <v>39.1605263157895</v>
      </c>
      <c r="E37" s="40"/>
      <c r="F37" s="153">
        <v>1944</v>
      </c>
      <c r="G37" s="99">
        <v>21</v>
      </c>
      <c r="H37" s="83">
        <v>858.2</v>
      </c>
      <c r="I37" s="87">
        <v>40.8666666666667</v>
      </c>
      <c r="J37" s="40"/>
      <c r="K37" s="153">
        <v>1944</v>
      </c>
      <c r="L37" s="99">
        <v>7</v>
      </c>
      <c r="M37" s="83">
        <v>298.5</v>
      </c>
      <c r="N37" s="89">
        <v>42.6428571428571</v>
      </c>
      <c r="O37" s="155"/>
      <c r="P37" s="129"/>
      <c r="Q37" s="97"/>
      <c r="R37" s="156"/>
      <c r="S37" s="129"/>
      <c r="T37" s="97"/>
      <c r="U37" s="156"/>
      <c r="V37" s="129"/>
      <c r="W37" s="97"/>
    </row>
    <row r="38" ht="21.95" customHeight="1">
      <c r="A38" s="152">
        <v>1945</v>
      </c>
      <c r="B38" s="99">
        <v>37</v>
      </c>
      <c r="C38" s="83">
        <v>1426</v>
      </c>
      <c r="D38" s="87">
        <v>38.5405405405405</v>
      </c>
      <c r="E38" s="40"/>
      <c r="F38" s="153">
        <v>1945</v>
      </c>
      <c r="G38" s="99">
        <v>18</v>
      </c>
      <c r="H38" s="83">
        <v>720</v>
      </c>
      <c r="I38" s="87">
        <v>40</v>
      </c>
      <c r="J38" s="40"/>
      <c r="K38" s="153">
        <v>1945</v>
      </c>
      <c r="L38" s="99">
        <v>2</v>
      </c>
      <c r="M38" s="83">
        <v>85.7</v>
      </c>
      <c r="N38" s="89">
        <v>42.85</v>
      </c>
      <c r="O38" s="155"/>
      <c r="P38" s="129"/>
      <c r="Q38" s="97"/>
      <c r="R38" s="156"/>
      <c r="S38" s="129"/>
      <c r="T38" s="97"/>
      <c r="U38" s="156"/>
      <c r="V38" s="129"/>
      <c r="W38" s="97"/>
    </row>
    <row r="39" ht="21.95" customHeight="1">
      <c r="A39" s="152">
        <v>1946</v>
      </c>
      <c r="B39" s="99">
        <v>33</v>
      </c>
      <c r="C39" s="83">
        <v>1256.1</v>
      </c>
      <c r="D39" s="87">
        <v>38.0636363636364</v>
      </c>
      <c r="E39" s="40"/>
      <c r="F39" s="153">
        <v>1946</v>
      </c>
      <c r="G39" s="99">
        <v>14</v>
      </c>
      <c r="H39" s="83">
        <v>561.2</v>
      </c>
      <c r="I39" s="87">
        <v>40.0857142857143</v>
      </c>
      <c r="J39" s="40"/>
      <c r="K39" s="153">
        <v>1946</v>
      </c>
      <c r="L39" s="99">
        <v>4</v>
      </c>
      <c r="M39" s="83">
        <v>169</v>
      </c>
      <c r="N39" s="89">
        <v>42.25</v>
      </c>
      <c r="O39" s="155"/>
      <c r="P39" s="129"/>
      <c r="Q39" s="97"/>
      <c r="R39" s="156"/>
      <c r="S39" s="129"/>
      <c r="T39" s="97"/>
      <c r="U39" s="156"/>
      <c r="V39" s="129"/>
      <c r="W39" s="97"/>
    </row>
    <row r="40" ht="21.95" customHeight="1">
      <c r="A40" s="152">
        <v>1947</v>
      </c>
      <c r="B40" s="99">
        <v>29</v>
      </c>
      <c r="C40" s="83">
        <v>1127.7</v>
      </c>
      <c r="D40" s="87">
        <v>38.8862068965517</v>
      </c>
      <c r="E40" s="40"/>
      <c r="F40" s="153">
        <v>1947</v>
      </c>
      <c r="G40" s="99">
        <v>19</v>
      </c>
      <c r="H40" s="83">
        <v>756.9</v>
      </c>
      <c r="I40" s="87">
        <v>39.8368421052632</v>
      </c>
      <c r="J40" s="40"/>
      <c r="K40" s="153">
        <v>1947</v>
      </c>
      <c r="L40" s="99">
        <v>0</v>
      </c>
      <c r="M40" s="83">
        <v>0</v>
      </c>
      <c r="N40" s="89"/>
      <c r="O40" s="155"/>
      <c r="P40" s="129"/>
      <c r="Q40" s="97"/>
      <c r="R40" s="156"/>
      <c r="S40" s="129"/>
      <c r="T40" s="97"/>
      <c r="U40" s="156"/>
      <c r="V40" s="129"/>
      <c r="W40" s="97"/>
    </row>
    <row r="41" ht="21.95" customHeight="1">
      <c r="A41" s="152">
        <v>1948</v>
      </c>
      <c r="B41" s="99">
        <v>30</v>
      </c>
      <c r="C41" s="83">
        <v>1134.2</v>
      </c>
      <c r="D41" s="87">
        <v>37.8066666666667</v>
      </c>
      <c r="E41" s="40"/>
      <c r="F41" s="153">
        <v>1948</v>
      </c>
      <c r="G41" s="99">
        <v>14</v>
      </c>
      <c r="H41" s="83">
        <v>549.3</v>
      </c>
      <c r="I41" s="87">
        <v>39.2357142857143</v>
      </c>
      <c r="J41" s="40"/>
      <c r="K41" s="153">
        <v>1948</v>
      </c>
      <c r="L41" s="99">
        <v>0</v>
      </c>
      <c r="M41" s="83">
        <v>0</v>
      </c>
      <c r="N41" s="89"/>
      <c r="O41" s="155"/>
      <c r="P41" s="129"/>
      <c r="Q41" s="97"/>
      <c r="R41" s="156"/>
      <c r="S41" s="129"/>
      <c r="T41" s="97"/>
      <c r="U41" s="156"/>
      <c r="V41" s="129"/>
      <c r="W41" s="97"/>
    </row>
    <row r="42" ht="21.95" customHeight="1">
      <c r="A42" s="152">
        <v>1949</v>
      </c>
      <c r="B42" s="99">
        <v>24</v>
      </c>
      <c r="C42" s="83">
        <v>919</v>
      </c>
      <c r="D42" s="87">
        <v>38.2916666666667</v>
      </c>
      <c r="E42" s="40"/>
      <c r="F42" s="153">
        <v>1949</v>
      </c>
      <c r="G42" s="99">
        <v>11</v>
      </c>
      <c r="H42" s="83">
        <v>439.5</v>
      </c>
      <c r="I42" s="87">
        <v>39.9545454545455</v>
      </c>
      <c r="J42" s="40"/>
      <c r="K42" s="153">
        <v>1949</v>
      </c>
      <c r="L42" s="99">
        <v>2</v>
      </c>
      <c r="M42" s="83">
        <v>85</v>
      </c>
      <c r="N42" s="89">
        <v>42.5</v>
      </c>
      <c r="O42" s="155"/>
      <c r="P42" s="129"/>
      <c r="Q42" s="97"/>
      <c r="R42" s="156"/>
      <c r="S42" s="129"/>
      <c r="T42" s="97"/>
      <c r="U42" s="156"/>
      <c r="V42" s="129"/>
      <c r="W42" s="97"/>
    </row>
    <row r="43" ht="21.95" customHeight="1">
      <c r="A43" s="152">
        <v>1950</v>
      </c>
      <c r="B43" s="99">
        <v>36</v>
      </c>
      <c r="C43" s="83">
        <v>1393.1</v>
      </c>
      <c r="D43" s="87">
        <v>38.6972222222222</v>
      </c>
      <c r="E43" s="40"/>
      <c r="F43" s="153">
        <v>1950</v>
      </c>
      <c r="G43" s="99">
        <v>19</v>
      </c>
      <c r="H43" s="83">
        <v>765.1</v>
      </c>
      <c r="I43" s="87">
        <v>40.2684210526316</v>
      </c>
      <c r="J43" s="40"/>
      <c r="K43" s="153">
        <v>1950</v>
      </c>
      <c r="L43" s="99">
        <v>4</v>
      </c>
      <c r="M43" s="83">
        <v>169.4</v>
      </c>
      <c r="N43" s="89">
        <v>42.35</v>
      </c>
      <c r="O43" s="155"/>
      <c r="P43" s="129"/>
      <c r="Q43" s="97"/>
      <c r="R43" s="156"/>
      <c r="S43" s="129"/>
      <c r="T43" s="97"/>
      <c r="U43" s="156"/>
      <c r="V43" s="129"/>
      <c r="W43" s="97"/>
    </row>
    <row r="44" ht="21.95" customHeight="1">
      <c r="A44" s="152">
        <v>1951</v>
      </c>
      <c r="B44" s="99">
        <v>35</v>
      </c>
      <c r="C44" s="83">
        <v>1345.3</v>
      </c>
      <c r="D44" s="87">
        <v>38.4371428571429</v>
      </c>
      <c r="E44" s="40"/>
      <c r="F44" s="153">
        <v>1951</v>
      </c>
      <c r="G44" s="99">
        <v>17</v>
      </c>
      <c r="H44" s="83">
        <v>682.4</v>
      </c>
      <c r="I44" s="87">
        <v>40.1411764705882</v>
      </c>
      <c r="J44" s="40"/>
      <c r="K44" s="153">
        <v>1951</v>
      </c>
      <c r="L44" s="99">
        <v>2</v>
      </c>
      <c r="M44" s="83">
        <v>83.59999999999999</v>
      </c>
      <c r="N44" s="89">
        <v>41.8</v>
      </c>
      <c r="O44" s="155"/>
      <c r="P44" s="129"/>
      <c r="Q44" s="97"/>
      <c r="R44" s="156"/>
      <c r="S44" s="129"/>
      <c r="T44" s="97"/>
      <c r="U44" s="156"/>
      <c r="V44" s="129"/>
      <c r="W44" s="97"/>
    </row>
    <row r="45" ht="21.95" customHeight="1">
      <c r="A45" s="152">
        <v>1952</v>
      </c>
      <c r="B45" s="99">
        <v>27</v>
      </c>
      <c r="C45" s="83">
        <v>1034.3</v>
      </c>
      <c r="D45" s="87">
        <v>38.3074074074074</v>
      </c>
      <c r="E45" s="40"/>
      <c r="F45" s="153">
        <v>1952</v>
      </c>
      <c r="G45" s="99">
        <v>12</v>
      </c>
      <c r="H45" s="83">
        <v>478.4</v>
      </c>
      <c r="I45" s="87">
        <v>39.8666666666667</v>
      </c>
      <c r="J45" s="40"/>
      <c r="K45" s="153">
        <v>1952</v>
      </c>
      <c r="L45" s="99">
        <v>1</v>
      </c>
      <c r="M45" s="83">
        <v>42.8</v>
      </c>
      <c r="N45" s="89">
        <v>42.8</v>
      </c>
      <c r="O45" s="155"/>
      <c r="P45" s="129"/>
      <c r="Q45" s="97"/>
      <c r="R45" s="156"/>
      <c r="S45" s="129"/>
      <c r="T45" s="97"/>
      <c r="U45" s="156"/>
      <c r="V45" s="129"/>
      <c r="W45" s="97"/>
    </row>
    <row r="46" ht="21.95" customHeight="1">
      <c r="A46" s="152">
        <v>1953</v>
      </c>
      <c r="B46" s="99">
        <v>43</v>
      </c>
      <c r="C46" s="83">
        <v>1640.3</v>
      </c>
      <c r="D46" s="87">
        <v>38.146511627907</v>
      </c>
      <c r="E46" s="40"/>
      <c r="F46" s="153">
        <v>1953</v>
      </c>
      <c r="G46" s="99">
        <v>18</v>
      </c>
      <c r="H46" s="83">
        <v>721.1</v>
      </c>
      <c r="I46" s="87">
        <v>40.0611111111111</v>
      </c>
      <c r="J46" s="40"/>
      <c r="K46" s="153">
        <v>1953</v>
      </c>
      <c r="L46" s="99">
        <v>1</v>
      </c>
      <c r="M46" s="83">
        <v>42.2</v>
      </c>
      <c r="N46" s="89">
        <v>42.2</v>
      </c>
      <c r="O46" s="155"/>
      <c r="P46" s="129"/>
      <c r="Q46" s="97"/>
      <c r="R46" s="156"/>
      <c r="S46" s="129"/>
      <c r="T46" s="97"/>
      <c r="U46" s="156"/>
      <c r="V46" s="129"/>
      <c r="W46" s="97"/>
    </row>
    <row r="47" ht="21.95" customHeight="1">
      <c r="A47" s="152">
        <v>1954</v>
      </c>
      <c r="B47" s="99">
        <v>37</v>
      </c>
      <c r="C47" s="83">
        <v>1438.1</v>
      </c>
      <c r="D47" s="87">
        <v>38.8675675675676</v>
      </c>
      <c r="E47" s="40"/>
      <c r="F47" s="153">
        <v>1954</v>
      </c>
      <c r="G47" s="99">
        <v>22</v>
      </c>
      <c r="H47" s="83">
        <v>886.8</v>
      </c>
      <c r="I47" s="87">
        <v>40.3090909090909</v>
      </c>
      <c r="J47" s="40"/>
      <c r="K47" s="153">
        <v>1954</v>
      </c>
      <c r="L47" s="99">
        <v>1</v>
      </c>
      <c r="M47" s="83">
        <v>42.6</v>
      </c>
      <c r="N47" s="89">
        <v>42.6</v>
      </c>
      <c r="O47" s="155"/>
      <c r="P47" s="129"/>
      <c r="Q47" s="97"/>
      <c r="R47" s="156"/>
      <c r="S47" s="129"/>
      <c r="T47" s="97"/>
      <c r="U47" s="156"/>
      <c r="V47" s="129"/>
      <c r="W47" s="97"/>
    </row>
    <row r="48" ht="21.95" customHeight="1">
      <c r="A48" s="152">
        <v>1955</v>
      </c>
      <c r="B48" s="99">
        <v>21</v>
      </c>
      <c r="C48" s="83">
        <v>788.6</v>
      </c>
      <c r="D48" s="87">
        <v>37.552380952381</v>
      </c>
      <c r="E48" s="40"/>
      <c r="F48" s="153">
        <v>1955</v>
      </c>
      <c r="G48" s="99">
        <v>8</v>
      </c>
      <c r="H48" s="83">
        <v>312.2</v>
      </c>
      <c r="I48" s="87">
        <v>39.025</v>
      </c>
      <c r="J48" s="40"/>
      <c r="K48" s="153">
        <v>1955</v>
      </c>
      <c r="L48" s="99">
        <v>0</v>
      </c>
      <c r="M48" s="83">
        <v>0</v>
      </c>
      <c r="N48" s="89"/>
      <c r="O48" s="155"/>
      <c r="P48" s="129"/>
      <c r="Q48" s="97"/>
      <c r="R48" s="156"/>
      <c r="S48" s="129"/>
      <c r="T48" s="97"/>
      <c r="U48" s="156"/>
      <c r="V48" s="129"/>
      <c r="W48" s="97"/>
    </row>
    <row r="49" ht="21.95" customHeight="1">
      <c r="A49" s="152">
        <v>1956</v>
      </c>
      <c r="B49" s="99">
        <v>38</v>
      </c>
      <c r="C49" s="83">
        <v>1470.2</v>
      </c>
      <c r="D49" s="87">
        <v>38.6894736842105</v>
      </c>
      <c r="E49" s="40"/>
      <c r="F49" s="153">
        <v>1956</v>
      </c>
      <c r="G49" s="99">
        <v>23</v>
      </c>
      <c r="H49" s="83">
        <v>919.6</v>
      </c>
      <c r="I49" s="87">
        <v>39.9826086956522</v>
      </c>
      <c r="J49" s="40"/>
      <c r="K49" s="153">
        <v>1956</v>
      </c>
      <c r="L49" s="99">
        <v>4</v>
      </c>
      <c r="M49" s="83">
        <v>170</v>
      </c>
      <c r="N49" s="89">
        <v>42.5</v>
      </c>
      <c r="O49" s="155"/>
      <c r="P49" s="129"/>
      <c r="Q49" s="97"/>
      <c r="R49" s="156"/>
      <c r="S49" s="129"/>
      <c r="T49" s="97"/>
      <c r="U49" s="156"/>
      <c r="V49" s="129"/>
      <c r="W49" s="97"/>
    </row>
    <row r="50" ht="21.95" customHeight="1">
      <c r="A50" s="152">
        <v>1957</v>
      </c>
      <c r="B50" s="99">
        <v>41</v>
      </c>
      <c r="C50" s="83">
        <v>1563</v>
      </c>
      <c r="D50" s="87">
        <v>38.1219512195122</v>
      </c>
      <c r="E50" s="40"/>
      <c r="F50" s="153">
        <v>1957</v>
      </c>
      <c r="G50" s="99">
        <v>16</v>
      </c>
      <c r="H50" s="83">
        <v>643</v>
      </c>
      <c r="I50" s="87">
        <v>40.1875</v>
      </c>
      <c r="J50" s="40"/>
      <c r="K50" s="153">
        <v>1957</v>
      </c>
      <c r="L50" s="99">
        <v>2</v>
      </c>
      <c r="M50" s="83">
        <v>85.3</v>
      </c>
      <c r="N50" s="89">
        <v>42.65</v>
      </c>
      <c r="O50" s="155"/>
      <c r="P50" s="129"/>
      <c r="Q50" s="97"/>
      <c r="R50" s="156"/>
      <c r="S50" s="129"/>
      <c r="T50" s="97"/>
      <c r="U50" s="156"/>
      <c r="V50" s="129"/>
      <c r="W50" s="97"/>
    </row>
    <row r="51" ht="21.95" customHeight="1">
      <c r="A51" s="152">
        <v>1958</v>
      </c>
      <c r="B51" s="99">
        <v>29</v>
      </c>
      <c r="C51" s="83">
        <v>1109.9</v>
      </c>
      <c r="D51" s="87">
        <v>38.2724137931034</v>
      </c>
      <c r="E51" s="40"/>
      <c r="F51" s="153">
        <v>1958</v>
      </c>
      <c r="G51" s="99">
        <v>12</v>
      </c>
      <c r="H51" s="83">
        <v>481.6</v>
      </c>
      <c r="I51" s="87">
        <v>40.1333333333333</v>
      </c>
      <c r="J51" s="40"/>
      <c r="K51" s="153">
        <v>1958</v>
      </c>
      <c r="L51" s="99">
        <v>2</v>
      </c>
      <c r="M51" s="83">
        <v>84.2</v>
      </c>
      <c r="N51" s="89">
        <v>42.1</v>
      </c>
      <c r="O51" s="155"/>
      <c r="P51" s="129"/>
      <c r="Q51" s="97"/>
      <c r="R51" s="156"/>
      <c r="S51" s="129"/>
      <c r="T51" s="97"/>
      <c r="U51" s="156"/>
      <c r="V51" s="129"/>
      <c r="W51" s="97"/>
    </row>
    <row r="52" ht="21.95" customHeight="1">
      <c r="A52" s="152">
        <v>1959</v>
      </c>
      <c r="B52" s="99">
        <v>29</v>
      </c>
      <c r="C52" s="83">
        <v>1123.7</v>
      </c>
      <c r="D52" s="87">
        <v>38.748275862069</v>
      </c>
      <c r="E52" s="40"/>
      <c r="F52" s="153">
        <v>1959</v>
      </c>
      <c r="G52" s="99">
        <v>18</v>
      </c>
      <c r="H52" s="83">
        <v>715.6</v>
      </c>
      <c r="I52" s="87">
        <v>39.7555555555556</v>
      </c>
      <c r="J52" s="40"/>
      <c r="K52" s="153">
        <v>1959</v>
      </c>
      <c r="L52" s="99">
        <v>1</v>
      </c>
      <c r="M52" s="83">
        <v>42.3</v>
      </c>
      <c r="N52" s="89">
        <v>42.3</v>
      </c>
      <c r="O52" s="155"/>
      <c r="P52" s="129"/>
      <c r="Q52" s="97"/>
      <c r="R52" s="156"/>
      <c r="S52" s="129"/>
      <c r="T52" s="97"/>
      <c r="U52" s="156"/>
      <c r="V52" s="129"/>
      <c r="W52" s="97"/>
    </row>
    <row r="53" ht="21.95" customHeight="1">
      <c r="A53" s="152">
        <v>1960</v>
      </c>
      <c r="B53" s="99">
        <v>26</v>
      </c>
      <c r="C53" s="83">
        <v>988</v>
      </c>
      <c r="D53" s="87">
        <v>38</v>
      </c>
      <c r="E53" s="40"/>
      <c r="F53" s="153">
        <v>1960</v>
      </c>
      <c r="G53" s="99">
        <v>10</v>
      </c>
      <c r="H53" s="83">
        <v>399.5</v>
      </c>
      <c r="I53" s="87">
        <v>39.95</v>
      </c>
      <c r="J53" s="40"/>
      <c r="K53" s="153">
        <v>1960</v>
      </c>
      <c r="L53" s="99">
        <v>0</v>
      </c>
      <c r="M53" s="83">
        <v>0</v>
      </c>
      <c r="N53" s="89"/>
      <c r="O53" s="155"/>
      <c r="P53" s="129"/>
      <c r="Q53" s="97"/>
      <c r="R53" s="156"/>
      <c r="S53" s="129"/>
      <c r="T53" s="97"/>
      <c r="U53" s="156"/>
      <c r="V53" s="129"/>
      <c r="W53" s="97"/>
    </row>
    <row r="54" ht="21.95" customHeight="1">
      <c r="A54" s="152">
        <v>1961</v>
      </c>
      <c r="B54" s="99">
        <v>37</v>
      </c>
      <c r="C54" s="83">
        <v>1457.8</v>
      </c>
      <c r="D54" s="87">
        <v>39.4</v>
      </c>
      <c r="E54" s="40"/>
      <c r="F54" s="153">
        <v>1961</v>
      </c>
      <c r="G54" s="99">
        <v>24</v>
      </c>
      <c r="H54" s="83">
        <v>977.8</v>
      </c>
      <c r="I54" s="87">
        <v>40.7416666666667</v>
      </c>
      <c r="J54" s="40"/>
      <c r="K54" s="153">
        <v>1961</v>
      </c>
      <c r="L54" s="99">
        <v>7</v>
      </c>
      <c r="M54" s="83">
        <v>300.5</v>
      </c>
      <c r="N54" s="89">
        <v>42.9285714285714</v>
      </c>
      <c r="O54" s="155"/>
      <c r="P54" s="129"/>
      <c r="Q54" s="97"/>
      <c r="R54" s="156"/>
      <c r="S54" s="129"/>
      <c r="T54" s="97"/>
      <c r="U54" s="156"/>
      <c r="V54" s="129"/>
      <c r="W54" s="97"/>
    </row>
    <row r="55" ht="21.95" customHeight="1">
      <c r="A55" s="152">
        <v>1962</v>
      </c>
      <c r="B55" s="99">
        <v>35</v>
      </c>
      <c r="C55" s="83">
        <v>1343.4</v>
      </c>
      <c r="D55" s="87">
        <v>38.3828571428571</v>
      </c>
      <c r="E55" s="40"/>
      <c r="F55" s="153">
        <v>1962</v>
      </c>
      <c r="G55" s="99">
        <v>13</v>
      </c>
      <c r="H55" s="83">
        <v>528</v>
      </c>
      <c r="I55" s="87">
        <v>40.6153846153846</v>
      </c>
      <c r="J55" s="40"/>
      <c r="K55" s="153">
        <v>1962</v>
      </c>
      <c r="L55" s="99">
        <v>4</v>
      </c>
      <c r="M55" s="83">
        <v>169.7</v>
      </c>
      <c r="N55" s="89">
        <v>42.425</v>
      </c>
      <c r="O55" s="155"/>
      <c r="P55" s="129"/>
      <c r="Q55" s="97"/>
      <c r="R55" s="156"/>
      <c r="S55" s="129"/>
      <c r="T55" s="97"/>
      <c r="U55" s="156"/>
      <c r="V55" s="129"/>
      <c r="W55" s="97"/>
    </row>
    <row r="56" ht="21.95" customHeight="1">
      <c r="A56" s="152">
        <v>1963</v>
      </c>
      <c r="B56" s="99">
        <v>25</v>
      </c>
      <c r="C56" s="83">
        <v>947.9</v>
      </c>
      <c r="D56" s="87">
        <v>37.916</v>
      </c>
      <c r="E56" s="40"/>
      <c r="F56" s="153">
        <v>1963</v>
      </c>
      <c r="G56" s="99">
        <v>10</v>
      </c>
      <c r="H56" s="83">
        <v>397.2</v>
      </c>
      <c r="I56" s="87">
        <v>39.72</v>
      </c>
      <c r="J56" s="40"/>
      <c r="K56" s="153">
        <v>1963</v>
      </c>
      <c r="L56" s="99">
        <v>0</v>
      </c>
      <c r="M56" s="83">
        <v>0</v>
      </c>
      <c r="N56" s="89"/>
      <c r="O56" s="155"/>
      <c r="P56" s="129"/>
      <c r="Q56" s="97"/>
      <c r="R56" s="156"/>
      <c r="S56" s="129"/>
      <c r="T56" s="97"/>
      <c r="U56" s="156"/>
      <c r="V56" s="129"/>
      <c r="W56" s="97"/>
    </row>
    <row r="57" ht="21.95" customHeight="1">
      <c r="A57" s="152">
        <v>1964</v>
      </c>
      <c r="B57" s="99">
        <v>27</v>
      </c>
      <c r="C57" s="83">
        <v>1036.5</v>
      </c>
      <c r="D57" s="87">
        <v>38.3888888888889</v>
      </c>
      <c r="E57" s="40"/>
      <c r="F57" s="153">
        <v>1964</v>
      </c>
      <c r="G57" s="99">
        <v>12</v>
      </c>
      <c r="H57" s="83">
        <v>481.4</v>
      </c>
      <c r="I57" s="87">
        <v>40.1166666666667</v>
      </c>
      <c r="J57" s="40"/>
      <c r="K57" s="153">
        <v>1964</v>
      </c>
      <c r="L57" s="99">
        <v>2</v>
      </c>
      <c r="M57" s="83">
        <v>84.90000000000001</v>
      </c>
      <c r="N57" s="89">
        <v>42.45</v>
      </c>
      <c r="O57" s="155"/>
      <c r="P57" s="129"/>
      <c r="Q57" s="97"/>
      <c r="R57" s="156"/>
      <c r="S57" s="129"/>
      <c r="T57" s="97"/>
      <c r="U57" s="156"/>
      <c r="V57" s="129"/>
      <c r="W57" s="97"/>
    </row>
    <row r="58" ht="21.95" customHeight="1">
      <c r="A58" s="152">
        <v>1965</v>
      </c>
      <c r="B58" s="99">
        <v>43</v>
      </c>
      <c r="C58" s="83">
        <v>1656.5</v>
      </c>
      <c r="D58" s="87">
        <v>38.5232558139535</v>
      </c>
      <c r="E58" s="40"/>
      <c r="F58" s="153">
        <v>1965</v>
      </c>
      <c r="G58" s="99">
        <v>19</v>
      </c>
      <c r="H58" s="83">
        <v>771.9</v>
      </c>
      <c r="I58" s="87">
        <v>40.6263157894737</v>
      </c>
      <c r="J58" s="40"/>
      <c r="K58" s="153">
        <v>1965</v>
      </c>
      <c r="L58" s="99">
        <v>5</v>
      </c>
      <c r="M58" s="83">
        <v>212.5</v>
      </c>
      <c r="N58" s="89">
        <v>42.5</v>
      </c>
      <c r="O58" s="155"/>
      <c r="P58" s="129"/>
      <c r="Q58" s="97"/>
      <c r="R58" s="156"/>
      <c r="S58" s="129"/>
      <c r="T58" s="97"/>
      <c r="U58" s="156"/>
      <c r="V58" s="129"/>
      <c r="W58" s="97"/>
    </row>
    <row r="59" ht="21.95" customHeight="1">
      <c r="A59" s="152">
        <v>1966</v>
      </c>
      <c r="B59" s="99">
        <v>31</v>
      </c>
      <c r="C59" s="83">
        <v>1178.5</v>
      </c>
      <c r="D59" s="87">
        <v>38.0161290322581</v>
      </c>
      <c r="E59" s="40"/>
      <c r="F59" s="153">
        <v>1966</v>
      </c>
      <c r="G59" s="99">
        <v>12</v>
      </c>
      <c r="H59" s="83">
        <v>474.2</v>
      </c>
      <c r="I59" s="87">
        <v>39.5166666666667</v>
      </c>
      <c r="J59" s="40"/>
      <c r="K59" s="153">
        <v>1966</v>
      </c>
      <c r="L59" s="99">
        <v>0</v>
      </c>
      <c r="M59" s="83">
        <v>0</v>
      </c>
      <c r="N59" s="89"/>
      <c r="O59" s="155"/>
      <c r="P59" s="129"/>
      <c r="Q59" s="97"/>
      <c r="R59" s="156"/>
      <c r="S59" s="129"/>
      <c r="T59" s="97"/>
      <c r="U59" s="156"/>
      <c r="V59" s="129"/>
      <c r="W59" s="97"/>
    </row>
    <row r="60" ht="21.95" customHeight="1">
      <c r="A60" s="152">
        <v>1967</v>
      </c>
      <c r="B60" s="99">
        <v>21</v>
      </c>
      <c r="C60" s="83">
        <v>799</v>
      </c>
      <c r="D60" s="87">
        <v>38.047619047619</v>
      </c>
      <c r="E60" s="40"/>
      <c r="F60" s="153">
        <v>1967</v>
      </c>
      <c r="G60" s="99">
        <v>9</v>
      </c>
      <c r="H60" s="83">
        <v>357.5</v>
      </c>
      <c r="I60" s="87">
        <v>39.7222222222222</v>
      </c>
      <c r="J60" s="40"/>
      <c r="K60" s="153">
        <v>1967</v>
      </c>
      <c r="L60" s="99">
        <v>1</v>
      </c>
      <c r="M60" s="83">
        <v>42.8</v>
      </c>
      <c r="N60" s="89">
        <v>42.8</v>
      </c>
      <c r="O60" s="155"/>
      <c r="P60" s="129"/>
      <c r="Q60" s="97"/>
      <c r="R60" s="156"/>
      <c r="S60" s="129"/>
      <c r="T60" s="97"/>
      <c r="U60" s="156"/>
      <c r="V60" s="129"/>
      <c r="W60" s="97"/>
    </row>
    <row r="61" ht="21.95" customHeight="1">
      <c r="A61" s="152">
        <v>1968</v>
      </c>
      <c r="B61" s="99">
        <v>29</v>
      </c>
      <c r="C61" s="83">
        <v>1130.4</v>
      </c>
      <c r="D61" s="87">
        <v>38.9793103448276</v>
      </c>
      <c r="E61" s="40"/>
      <c r="F61" s="153">
        <v>1968</v>
      </c>
      <c r="G61" s="99">
        <v>17</v>
      </c>
      <c r="H61" s="83">
        <v>685.5</v>
      </c>
      <c r="I61" s="87">
        <v>40.3235294117647</v>
      </c>
      <c r="J61" s="40"/>
      <c r="K61" s="153">
        <v>1968</v>
      </c>
      <c r="L61" s="99">
        <v>2</v>
      </c>
      <c r="M61" s="83">
        <v>85.3</v>
      </c>
      <c r="N61" s="89">
        <v>42.65</v>
      </c>
      <c r="O61" s="155"/>
      <c r="P61" s="129"/>
      <c r="Q61" s="97"/>
      <c r="R61" s="156"/>
      <c r="S61" s="129"/>
      <c r="T61" s="97"/>
      <c r="U61" s="156"/>
      <c r="V61" s="129"/>
      <c r="W61" s="97"/>
    </row>
    <row r="62" ht="21.95" customHeight="1">
      <c r="A62" s="152">
        <v>1969</v>
      </c>
      <c r="B62" s="99">
        <v>35</v>
      </c>
      <c r="C62" s="83">
        <v>1340.7</v>
      </c>
      <c r="D62" s="87">
        <v>38.3057142857143</v>
      </c>
      <c r="E62" s="40"/>
      <c r="F62" s="153">
        <v>1969</v>
      </c>
      <c r="G62" s="99">
        <v>16</v>
      </c>
      <c r="H62" s="83">
        <v>639.9</v>
      </c>
      <c r="I62" s="87">
        <v>39.99375</v>
      </c>
      <c r="J62" s="40"/>
      <c r="K62" s="153">
        <v>1969</v>
      </c>
      <c r="L62" s="99">
        <v>2</v>
      </c>
      <c r="M62" s="83">
        <v>83.90000000000001</v>
      </c>
      <c r="N62" s="89">
        <v>41.95</v>
      </c>
      <c r="O62" s="155"/>
      <c r="P62" s="129"/>
      <c r="Q62" s="97"/>
      <c r="R62" s="156"/>
      <c r="S62" s="129"/>
      <c r="T62" s="97"/>
      <c r="U62" s="156"/>
      <c r="V62" s="129"/>
      <c r="W62" s="97"/>
    </row>
    <row r="63" ht="21.95" customHeight="1">
      <c r="A63" s="152">
        <v>1970</v>
      </c>
      <c r="B63" s="99">
        <v>38</v>
      </c>
      <c r="C63" s="83">
        <v>1495.9</v>
      </c>
      <c r="D63" s="87">
        <v>39.3657894736842</v>
      </c>
      <c r="E63" s="40"/>
      <c r="F63" s="153">
        <v>1970</v>
      </c>
      <c r="G63" s="99">
        <v>25</v>
      </c>
      <c r="H63" s="83">
        <v>1014.9</v>
      </c>
      <c r="I63" s="87">
        <v>40.596</v>
      </c>
      <c r="J63" s="40"/>
      <c r="K63" s="153">
        <v>1970</v>
      </c>
      <c r="L63" s="99">
        <v>8</v>
      </c>
      <c r="M63" s="83">
        <v>338.2</v>
      </c>
      <c r="N63" s="89">
        <v>42.275</v>
      </c>
      <c r="O63" s="155"/>
      <c r="P63" s="129"/>
      <c r="Q63" s="97"/>
      <c r="R63" s="156"/>
      <c r="S63" s="129"/>
      <c r="T63" s="97"/>
      <c r="U63" s="156"/>
      <c r="V63" s="129"/>
      <c r="W63" s="97"/>
    </row>
    <row r="64" ht="21.95" customHeight="1">
      <c r="A64" s="152">
        <v>1971</v>
      </c>
      <c r="B64" s="99">
        <v>32</v>
      </c>
      <c r="C64" s="83">
        <v>1213.4</v>
      </c>
      <c r="D64" s="87">
        <v>37.91875</v>
      </c>
      <c r="E64" s="40"/>
      <c r="F64" s="153">
        <v>1971</v>
      </c>
      <c r="G64" s="99">
        <v>12</v>
      </c>
      <c r="H64" s="83">
        <v>473</v>
      </c>
      <c r="I64" s="87">
        <v>39.4166666666667</v>
      </c>
      <c r="J64" s="40"/>
      <c r="K64" s="153">
        <v>1971</v>
      </c>
      <c r="L64" s="99">
        <v>1</v>
      </c>
      <c r="M64" s="83">
        <v>42</v>
      </c>
      <c r="N64" s="89">
        <v>42</v>
      </c>
      <c r="O64" s="155"/>
      <c r="P64" s="129"/>
      <c r="Q64" s="97"/>
      <c r="R64" s="156"/>
      <c r="S64" s="129"/>
      <c r="T64" s="97"/>
      <c r="U64" s="156"/>
      <c r="V64" s="129"/>
      <c r="W64" s="97"/>
    </row>
    <row r="65" ht="21.95" customHeight="1">
      <c r="A65" s="152">
        <v>1972</v>
      </c>
      <c r="B65" s="99">
        <v>39</v>
      </c>
      <c r="C65" s="83">
        <v>1525.8</v>
      </c>
      <c r="D65" s="87">
        <v>39.1230769230769</v>
      </c>
      <c r="E65" s="40"/>
      <c r="F65" s="153">
        <v>1972</v>
      </c>
      <c r="G65" s="99">
        <v>25</v>
      </c>
      <c r="H65" s="83">
        <v>1006.9</v>
      </c>
      <c r="I65" s="87">
        <v>40.276</v>
      </c>
      <c r="J65" s="40"/>
      <c r="K65" s="153">
        <v>1972</v>
      </c>
      <c r="L65" s="99">
        <v>5</v>
      </c>
      <c r="M65" s="83">
        <v>214.3</v>
      </c>
      <c r="N65" s="89">
        <v>42.86</v>
      </c>
      <c r="O65" s="155"/>
      <c r="P65" s="129"/>
      <c r="Q65" s="97"/>
      <c r="R65" s="156"/>
      <c r="S65" s="129"/>
      <c r="T65" s="97"/>
      <c r="U65" s="156"/>
      <c r="V65" s="129"/>
      <c r="W65" s="97"/>
    </row>
    <row r="66" ht="21.95" customHeight="1">
      <c r="A66" s="152">
        <v>1973</v>
      </c>
      <c r="B66" s="99">
        <v>30</v>
      </c>
      <c r="C66" s="83">
        <v>1151.4</v>
      </c>
      <c r="D66" s="87">
        <v>38.38</v>
      </c>
      <c r="E66" s="40"/>
      <c r="F66" s="153">
        <v>1973</v>
      </c>
      <c r="G66" s="99">
        <v>15</v>
      </c>
      <c r="H66" s="83">
        <v>600.6</v>
      </c>
      <c r="I66" s="87">
        <v>40.04</v>
      </c>
      <c r="J66" s="40"/>
      <c r="K66" s="153">
        <v>1973</v>
      </c>
      <c r="L66" s="99">
        <v>3</v>
      </c>
      <c r="M66" s="83">
        <v>129.4</v>
      </c>
      <c r="N66" s="89">
        <v>43.1333333333333</v>
      </c>
      <c r="O66" s="155"/>
      <c r="P66" s="129"/>
      <c r="Q66" s="97"/>
      <c r="R66" s="156"/>
      <c r="S66" s="129"/>
      <c r="T66" s="97"/>
      <c r="U66" s="156"/>
      <c r="V66" s="129"/>
      <c r="W66" s="97"/>
    </row>
    <row r="67" ht="21.95" customHeight="1">
      <c r="A67" s="152">
        <v>1974</v>
      </c>
      <c r="B67" s="99">
        <v>22</v>
      </c>
      <c r="C67" s="83">
        <v>827.3</v>
      </c>
      <c r="D67" s="87">
        <v>37.6045454545455</v>
      </c>
      <c r="E67" s="40"/>
      <c r="F67" s="153">
        <v>1974</v>
      </c>
      <c r="G67" s="99">
        <v>6</v>
      </c>
      <c r="H67" s="83">
        <v>233.9</v>
      </c>
      <c r="I67" s="87">
        <v>38.9833333333333</v>
      </c>
      <c r="J67" s="40"/>
      <c r="K67" s="153">
        <v>1974</v>
      </c>
      <c r="L67" s="99">
        <v>0</v>
      </c>
      <c r="M67" s="83">
        <v>0</v>
      </c>
      <c r="N67" s="89"/>
      <c r="O67" s="155"/>
      <c r="P67" s="129"/>
      <c r="Q67" s="97"/>
      <c r="R67" s="156"/>
      <c r="S67" s="129"/>
      <c r="T67" s="97"/>
      <c r="U67" s="156"/>
      <c r="V67" s="129"/>
      <c r="W67" s="97"/>
    </row>
    <row r="68" ht="21.95" customHeight="1">
      <c r="A68" s="152">
        <v>1975</v>
      </c>
      <c r="B68" s="99">
        <v>29</v>
      </c>
      <c r="C68" s="83">
        <v>1119.7</v>
      </c>
      <c r="D68" s="87">
        <v>38.6103448275862</v>
      </c>
      <c r="E68" s="40"/>
      <c r="F68" s="153">
        <v>1975</v>
      </c>
      <c r="G68" s="99">
        <v>15</v>
      </c>
      <c r="H68" s="83">
        <v>603.1</v>
      </c>
      <c r="I68" s="87">
        <v>40.2066666666667</v>
      </c>
      <c r="J68" s="40"/>
      <c r="K68" s="153">
        <v>1975</v>
      </c>
      <c r="L68" s="99">
        <v>3</v>
      </c>
      <c r="M68" s="83">
        <v>125.8</v>
      </c>
      <c r="N68" s="89">
        <v>41.9333333333333</v>
      </c>
      <c r="O68" s="155"/>
      <c r="P68" s="129"/>
      <c r="Q68" s="97"/>
      <c r="R68" s="156"/>
      <c r="S68" s="129"/>
      <c r="T68" s="97"/>
      <c r="U68" s="156"/>
      <c r="V68" s="129"/>
      <c r="W68" s="97"/>
    </row>
    <row r="69" ht="21.95" customHeight="1">
      <c r="A69" s="152">
        <v>1976</v>
      </c>
      <c r="B69" s="99">
        <v>31</v>
      </c>
      <c r="C69" s="83">
        <v>1184.6</v>
      </c>
      <c r="D69" s="87">
        <v>38.2129032258065</v>
      </c>
      <c r="E69" s="40"/>
      <c r="F69" s="153">
        <v>1976</v>
      </c>
      <c r="G69" s="99">
        <v>12</v>
      </c>
      <c r="H69" s="83">
        <v>488.1</v>
      </c>
      <c r="I69" s="87">
        <v>40.675</v>
      </c>
      <c r="J69" s="40"/>
      <c r="K69" s="153">
        <v>1976</v>
      </c>
      <c r="L69" s="99">
        <v>4</v>
      </c>
      <c r="M69" s="83">
        <v>170.3</v>
      </c>
      <c r="N69" s="89">
        <v>42.575</v>
      </c>
      <c r="O69" t="s" s="125">
        <v>57</v>
      </c>
      <c r="P69" s="129">
        <f>AVERAGE(B69:B88)</f>
        <v>33.85</v>
      </c>
      <c r="Q69" s="97">
        <f>AVERAGE(D69:D88)</f>
        <v>38.5503642686736</v>
      </c>
      <c r="R69" t="s" s="128">
        <v>57</v>
      </c>
      <c r="S69" s="129">
        <f>AVERAGE(G69:G88)</f>
        <v>16.6</v>
      </c>
      <c r="T69" s="97">
        <f>AVERAGE(I69:I88)</f>
        <v>40.236376069828</v>
      </c>
      <c r="U69" t="s" s="128">
        <v>57</v>
      </c>
      <c r="V69" s="129">
        <f>AVERAGE(L69:L88)</f>
        <v>3.25</v>
      </c>
      <c r="W69" s="97">
        <f>AVERAGE(N69:N88)</f>
        <v>42.8959598214286</v>
      </c>
    </row>
    <row r="70" ht="21.95" customHeight="1">
      <c r="A70" s="152">
        <v>1977</v>
      </c>
      <c r="B70" s="99">
        <v>48</v>
      </c>
      <c r="C70" s="83">
        <v>1869</v>
      </c>
      <c r="D70" s="87">
        <v>38.9375</v>
      </c>
      <c r="E70" s="40"/>
      <c r="F70" s="153">
        <v>1977</v>
      </c>
      <c r="G70" s="99">
        <v>25</v>
      </c>
      <c r="H70" s="83">
        <v>1019.4</v>
      </c>
      <c r="I70" s="87">
        <v>40.776</v>
      </c>
      <c r="J70" s="40"/>
      <c r="K70" s="153">
        <v>1977</v>
      </c>
      <c r="L70" s="99">
        <v>8</v>
      </c>
      <c r="M70" s="83">
        <v>339.4</v>
      </c>
      <c r="N70" s="89">
        <v>42.425</v>
      </c>
      <c r="O70" t="s" s="125">
        <v>58</v>
      </c>
      <c r="P70" s="129">
        <f>AVERAGE(B70:B88)</f>
        <v>34</v>
      </c>
      <c r="Q70" s="97">
        <f>AVERAGE(D70:D88)</f>
        <v>38.5681253761929</v>
      </c>
      <c r="R70" t="s" s="128">
        <v>58</v>
      </c>
      <c r="S70" s="129">
        <f>AVERAGE(G70:G88)</f>
        <v>16.8421052631579</v>
      </c>
      <c r="T70" s="97">
        <f>AVERAGE(I70:I88)</f>
        <v>40.2132905998189</v>
      </c>
      <c r="U70" t="s" s="128">
        <v>58</v>
      </c>
      <c r="V70" s="129">
        <f>AVERAGE(L70:L88)</f>
        <v>3.21052631578947</v>
      </c>
      <c r="W70" s="97">
        <f>AVERAGE(N70:N88)</f>
        <v>42.9173571428571</v>
      </c>
    </row>
    <row r="71" ht="21.95" customHeight="1">
      <c r="A71" s="152">
        <v>1978</v>
      </c>
      <c r="B71" s="99">
        <v>35</v>
      </c>
      <c r="C71" s="83">
        <v>1340.8</v>
      </c>
      <c r="D71" s="87">
        <v>38.3085714285714</v>
      </c>
      <c r="E71" s="40"/>
      <c r="F71" s="153">
        <v>1978</v>
      </c>
      <c r="G71" s="99">
        <v>16</v>
      </c>
      <c r="H71" s="83">
        <v>638.6</v>
      </c>
      <c r="I71" s="87">
        <v>39.9125</v>
      </c>
      <c r="J71" s="40"/>
      <c r="K71" s="153">
        <v>1978</v>
      </c>
      <c r="L71" s="99">
        <v>1</v>
      </c>
      <c r="M71" s="83">
        <v>44.5</v>
      </c>
      <c r="N71" s="89">
        <v>44.5</v>
      </c>
      <c r="O71" t="s" s="125">
        <v>59</v>
      </c>
      <c r="P71" s="129">
        <f>AVERAGE(B71:B88)</f>
        <v>33.2222222222222</v>
      </c>
      <c r="Q71" s="97">
        <f>AVERAGE(D71:D88)</f>
        <v>38.5476045637592</v>
      </c>
      <c r="R71" t="s" s="128">
        <v>59</v>
      </c>
      <c r="S71" s="129">
        <f>AVERAGE(G71:G88)</f>
        <v>16.3888888888889</v>
      </c>
      <c r="T71" s="97">
        <f>AVERAGE(I71:I88)</f>
        <v>40.1820289664756</v>
      </c>
      <c r="U71" t="s" s="128">
        <v>59</v>
      </c>
      <c r="V71" s="129">
        <f>AVERAGE(L71:L88)</f>
        <v>2.94444444444444</v>
      </c>
      <c r="W71" s="97">
        <f>AVERAGE(N71:N88)</f>
        <v>42.9525255102041</v>
      </c>
    </row>
    <row r="72" ht="21.95" customHeight="1">
      <c r="A72" s="152">
        <v>1979</v>
      </c>
      <c r="B72" s="99">
        <v>44</v>
      </c>
      <c r="C72" s="83">
        <v>1686.9</v>
      </c>
      <c r="D72" s="87">
        <v>38.3386363636364</v>
      </c>
      <c r="E72" s="40"/>
      <c r="F72" s="153">
        <v>1979</v>
      </c>
      <c r="G72" s="99">
        <v>19</v>
      </c>
      <c r="H72" s="83">
        <v>763.6</v>
      </c>
      <c r="I72" s="87">
        <v>40.1894736842105</v>
      </c>
      <c r="J72" s="40"/>
      <c r="K72" s="153">
        <v>1979</v>
      </c>
      <c r="L72" s="99">
        <v>4</v>
      </c>
      <c r="M72" s="83">
        <v>167.6</v>
      </c>
      <c r="N72" s="89">
        <v>41.9</v>
      </c>
      <c r="O72" t="s" s="125">
        <v>60</v>
      </c>
      <c r="P72" s="129">
        <f>AVERAGE(B72:B88)</f>
        <v>33.1176470588235</v>
      </c>
      <c r="Q72" s="97">
        <f>AVERAGE(D72:D88)</f>
        <v>38.5616653364173</v>
      </c>
      <c r="R72" t="s" s="128">
        <v>60</v>
      </c>
      <c r="S72" s="129">
        <f>AVERAGE(G72:G88)</f>
        <v>16.4117647058824</v>
      </c>
      <c r="T72" s="97">
        <f>AVERAGE(I72:I88)</f>
        <v>40.1978836115624</v>
      </c>
      <c r="U72" t="s" s="128">
        <v>60</v>
      </c>
      <c r="V72" s="129">
        <f>AVERAGE(L72:L88)</f>
        <v>3.05882352941176</v>
      </c>
      <c r="W72" s="97">
        <f>AVERAGE(N72:N88)</f>
        <v>42.833489010989</v>
      </c>
    </row>
    <row r="73" ht="21.95" customHeight="1">
      <c r="A73" s="152">
        <v>1980</v>
      </c>
      <c r="B73" s="99">
        <v>48</v>
      </c>
      <c r="C73" s="83">
        <v>1869.1</v>
      </c>
      <c r="D73" s="87">
        <v>38.9395833333333</v>
      </c>
      <c r="E73" s="40"/>
      <c r="F73" s="153">
        <v>1980</v>
      </c>
      <c r="G73" s="99">
        <v>25</v>
      </c>
      <c r="H73" s="83">
        <v>1018</v>
      </c>
      <c r="I73" s="87">
        <v>40.72</v>
      </c>
      <c r="J73" s="40"/>
      <c r="K73" s="153">
        <v>1980</v>
      </c>
      <c r="L73" s="99">
        <v>7</v>
      </c>
      <c r="M73" s="83">
        <v>304.8</v>
      </c>
      <c r="N73" s="89">
        <v>43.5428571428571</v>
      </c>
      <c r="O73" t="s" s="125">
        <v>61</v>
      </c>
      <c r="P73" s="129">
        <f>AVERAGE(B73:B88)</f>
        <v>32.4375</v>
      </c>
      <c r="Q73" s="97">
        <f>AVERAGE(D73:D88)</f>
        <v>38.5756046472161</v>
      </c>
      <c r="R73" t="s" s="128">
        <v>61</v>
      </c>
      <c r="S73" s="129">
        <f>AVERAGE(G73:G88)</f>
        <v>16.25</v>
      </c>
      <c r="T73" s="97">
        <f>AVERAGE(I73:I88)</f>
        <v>40.1984092320218</v>
      </c>
      <c r="U73" t="s" s="128">
        <v>61</v>
      </c>
      <c r="V73" s="129">
        <f>AVERAGE(L73:L88)</f>
        <v>3</v>
      </c>
      <c r="W73" s="97">
        <f>AVERAGE(N73:N88)</f>
        <v>42.9112797619048</v>
      </c>
    </row>
    <row r="74" ht="21.95" customHeight="1">
      <c r="A74" s="152">
        <v>1981</v>
      </c>
      <c r="B74" s="99">
        <v>21</v>
      </c>
      <c r="C74" s="83">
        <v>792.8</v>
      </c>
      <c r="D74" s="87">
        <v>37.752380952381</v>
      </c>
      <c r="E74" s="40"/>
      <c r="F74" s="153">
        <v>1981</v>
      </c>
      <c r="G74" s="99">
        <v>7</v>
      </c>
      <c r="H74" s="83">
        <v>274.9</v>
      </c>
      <c r="I74" s="87">
        <v>39.2714285714286</v>
      </c>
      <c r="J74" s="40"/>
      <c r="K74" s="153">
        <v>1981</v>
      </c>
      <c r="L74" s="99">
        <v>0</v>
      </c>
      <c r="M74" s="83">
        <v>0</v>
      </c>
      <c r="N74" s="89"/>
      <c r="O74" t="s" s="125">
        <v>62</v>
      </c>
      <c r="P74" s="129">
        <f>AVERAGE(B74:B88)</f>
        <v>31.4</v>
      </c>
      <c r="Q74" s="97">
        <f>AVERAGE(D74:D88)</f>
        <v>38.551339401475</v>
      </c>
      <c r="R74" t="s" s="128">
        <v>62</v>
      </c>
      <c r="S74" s="129">
        <f>AVERAGE(G74:G88)</f>
        <v>15.6666666666667</v>
      </c>
      <c r="T74" s="97">
        <f>AVERAGE(I74:I88)</f>
        <v>40.1636365141566</v>
      </c>
      <c r="U74" t="s" s="128">
        <v>62</v>
      </c>
      <c r="V74" s="129">
        <f>AVERAGE(L74:L88)</f>
        <v>2.73333333333333</v>
      </c>
      <c r="W74" s="97">
        <f>AVERAGE(N74:N88)</f>
        <v>42.8538636363636</v>
      </c>
    </row>
    <row r="75" ht="21.95" customHeight="1">
      <c r="A75" s="152">
        <v>1982</v>
      </c>
      <c r="B75" s="99">
        <v>34</v>
      </c>
      <c r="C75" s="83">
        <v>1304.4</v>
      </c>
      <c r="D75" s="87">
        <v>38.3647058823529</v>
      </c>
      <c r="E75" s="40"/>
      <c r="F75" s="153">
        <v>1982</v>
      </c>
      <c r="G75" s="99">
        <v>16</v>
      </c>
      <c r="H75" s="83">
        <v>640.4</v>
      </c>
      <c r="I75" s="87">
        <v>40.025</v>
      </c>
      <c r="J75" s="40"/>
      <c r="K75" s="153">
        <v>1982</v>
      </c>
      <c r="L75" s="99">
        <v>1</v>
      </c>
      <c r="M75" s="83">
        <v>41.7</v>
      </c>
      <c r="N75" s="89">
        <v>41.7</v>
      </c>
      <c r="O75" t="s" s="125">
        <v>63</v>
      </c>
      <c r="P75" s="129">
        <f>AVERAGE(B75:B88)</f>
        <v>32.1428571428571</v>
      </c>
      <c r="Q75" s="97">
        <f>AVERAGE(D75:D88)</f>
        <v>38.6084078621245</v>
      </c>
      <c r="R75" t="s" s="128">
        <v>63</v>
      </c>
      <c r="S75" s="129">
        <f>AVERAGE(G75:G88)</f>
        <v>16.2857142857143</v>
      </c>
      <c r="T75" s="97">
        <f>AVERAGE(I75:I88)</f>
        <v>40.2273656529229</v>
      </c>
      <c r="U75" t="s" s="128">
        <v>63</v>
      </c>
      <c r="V75" s="129">
        <f>AVERAGE(L75:L88)</f>
        <v>2.92857142857143</v>
      </c>
      <c r="W75" s="97">
        <f>AVERAGE(N75:N88)</f>
        <v>42.8538636363636</v>
      </c>
    </row>
    <row r="76" ht="21.95" customHeight="1">
      <c r="A76" s="152">
        <v>1983</v>
      </c>
      <c r="B76" s="99">
        <v>41</v>
      </c>
      <c r="C76" s="83">
        <v>1588.6</v>
      </c>
      <c r="D76" s="87">
        <v>38.7463414634146</v>
      </c>
      <c r="E76" s="40"/>
      <c r="F76" s="153">
        <v>1983</v>
      </c>
      <c r="G76" s="99">
        <v>21</v>
      </c>
      <c r="H76" s="83">
        <v>851.9</v>
      </c>
      <c r="I76" s="87">
        <v>40.5666666666667</v>
      </c>
      <c r="J76" s="40"/>
      <c r="K76" s="153">
        <v>1983</v>
      </c>
      <c r="L76" s="99">
        <v>4</v>
      </c>
      <c r="M76" s="83">
        <v>169</v>
      </c>
      <c r="N76" s="89">
        <v>42.25</v>
      </c>
      <c r="O76" t="s" s="125">
        <v>64</v>
      </c>
      <c r="P76" s="129">
        <f>AVERAGE(B76:B88)</f>
        <v>32</v>
      </c>
      <c r="Q76" s="97">
        <f>AVERAGE(D76:D88)</f>
        <v>38.6271541682608</v>
      </c>
      <c r="R76" t="s" s="128">
        <v>64</v>
      </c>
      <c r="S76" s="129">
        <f>AVERAGE(G76:G88)</f>
        <v>16.3076923076923</v>
      </c>
      <c r="T76" s="97">
        <f>AVERAGE(I76:I88)</f>
        <v>40.2429322416093</v>
      </c>
      <c r="U76" t="s" s="128">
        <v>64</v>
      </c>
      <c r="V76" s="129">
        <f>AVERAGE(L76:L88)</f>
        <v>3.07692307692308</v>
      </c>
      <c r="W76" s="97">
        <f>AVERAGE(N76:N88)</f>
        <v>42.96925</v>
      </c>
    </row>
    <row r="77" ht="21.95" customHeight="1">
      <c r="A77" s="152">
        <v>1984</v>
      </c>
      <c r="B77" s="99">
        <v>28</v>
      </c>
      <c r="C77" s="83">
        <v>1068.7</v>
      </c>
      <c r="D77" s="87">
        <v>38.1678571428571</v>
      </c>
      <c r="E77" s="40"/>
      <c r="F77" s="153">
        <v>1984</v>
      </c>
      <c r="G77" s="99">
        <v>13</v>
      </c>
      <c r="H77" s="83">
        <v>517.7</v>
      </c>
      <c r="I77" s="87">
        <v>39.8230769230769</v>
      </c>
      <c r="J77" s="40"/>
      <c r="K77" s="153">
        <v>1984</v>
      </c>
      <c r="L77" s="99">
        <v>0</v>
      </c>
      <c r="M77" s="83">
        <v>0</v>
      </c>
      <c r="N77" s="89"/>
      <c r="O77" t="s" s="125">
        <v>65</v>
      </c>
      <c r="P77" s="129">
        <f>AVERAGE(B77:B88)</f>
        <v>31.25</v>
      </c>
      <c r="Q77" s="97">
        <f>AVERAGE(D77:D88)</f>
        <v>38.6172218936647</v>
      </c>
      <c r="R77" t="s" s="128">
        <v>65</v>
      </c>
      <c r="S77" s="129">
        <f>AVERAGE(G77:G88)</f>
        <v>15.9166666666667</v>
      </c>
      <c r="T77" s="97">
        <f>AVERAGE(I77:I88)</f>
        <v>40.2159543728545</v>
      </c>
      <c r="U77" t="s" s="128">
        <v>65</v>
      </c>
      <c r="V77" s="129">
        <f>AVERAGE(L77:L88)</f>
        <v>3</v>
      </c>
      <c r="W77" s="97">
        <f>AVERAGE(N77:N88)</f>
        <v>43.0491666666667</v>
      </c>
    </row>
    <row r="78" ht="21.95" customHeight="1">
      <c r="A78" s="152">
        <v>1985</v>
      </c>
      <c r="B78" s="99">
        <v>31</v>
      </c>
      <c r="C78" s="83">
        <v>1213.3</v>
      </c>
      <c r="D78" s="87">
        <v>39.1387096774194</v>
      </c>
      <c r="E78" s="40"/>
      <c r="F78" s="153">
        <v>1985</v>
      </c>
      <c r="G78" s="99">
        <v>18</v>
      </c>
      <c r="H78" s="83">
        <v>733.7</v>
      </c>
      <c r="I78" s="87">
        <v>40.7611111111111</v>
      </c>
      <c r="J78" s="40"/>
      <c r="K78" s="153">
        <v>1985</v>
      </c>
      <c r="L78" s="99">
        <v>5</v>
      </c>
      <c r="M78" s="83">
        <v>213.9</v>
      </c>
      <c r="N78" s="89">
        <v>42.78</v>
      </c>
      <c r="O78" t="s" s="125">
        <v>66</v>
      </c>
      <c r="P78" s="129">
        <f>AVERAGE(B78:B88)</f>
        <v>31.5454545454545</v>
      </c>
      <c r="Q78" s="97">
        <f>AVERAGE(D78:D88)</f>
        <v>38.6580732346472</v>
      </c>
      <c r="R78" t="s" s="128">
        <v>66</v>
      </c>
      <c r="S78" s="129">
        <f>AVERAGE(G78:G88)</f>
        <v>16.1818181818182</v>
      </c>
      <c r="T78" s="97">
        <f>AVERAGE(I78:I88)</f>
        <v>40.2516705046525</v>
      </c>
      <c r="U78" t="s" s="128">
        <v>66</v>
      </c>
      <c r="V78" s="129">
        <f>AVERAGE(L78:L88)</f>
        <v>3.27272727272727</v>
      </c>
      <c r="W78" s="97">
        <f>AVERAGE(N78:N88)</f>
        <v>43.0491666666667</v>
      </c>
    </row>
    <row r="79" ht="21.95" customHeight="1">
      <c r="A79" s="152">
        <v>1986</v>
      </c>
      <c r="B79" s="99">
        <v>34</v>
      </c>
      <c r="C79" s="83">
        <v>1315</v>
      </c>
      <c r="D79" s="87">
        <v>38.6764705882353</v>
      </c>
      <c r="E79" s="40"/>
      <c r="F79" s="153">
        <v>1986</v>
      </c>
      <c r="G79" s="99">
        <v>17</v>
      </c>
      <c r="H79" s="83">
        <v>686.6</v>
      </c>
      <c r="I79" s="87">
        <v>40.3882352941176</v>
      </c>
      <c r="J79" s="40"/>
      <c r="K79" s="153">
        <v>1986</v>
      </c>
      <c r="L79" s="99">
        <v>2</v>
      </c>
      <c r="M79" s="83">
        <v>85.90000000000001</v>
      </c>
      <c r="N79" s="89">
        <v>42.95</v>
      </c>
      <c r="O79" t="s" s="125">
        <v>67</v>
      </c>
      <c r="P79" s="129">
        <f>AVERAGE(B79:B88)</f>
        <v>31.6</v>
      </c>
      <c r="Q79" s="97">
        <f>AVERAGE(D79:D88)</f>
        <v>38.610009590370</v>
      </c>
      <c r="R79" t="s" s="128">
        <v>67</v>
      </c>
      <c r="S79" s="129">
        <f>AVERAGE(G79:G88)</f>
        <v>16</v>
      </c>
      <c r="T79" s="97">
        <f>AVERAGE(I79:I88)</f>
        <v>40.2007264440066</v>
      </c>
      <c r="U79" t="s" s="128">
        <v>67</v>
      </c>
      <c r="V79" s="129">
        <f>AVERAGE(L79:L88)</f>
        <v>3.1</v>
      </c>
      <c r="W79" s="97">
        <f>AVERAGE(N79:N88)</f>
        <v>43.0828125</v>
      </c>
    </row>
    <row r="80" ht="21.95" customHeight="1">
      <c r="A80" s="152">
        <v>1987</v>
      </c>
      <c r="B80" s="99">
        <v>29</v>
      </c>
      <c r="C80" s="83">
        <v>1099.2</v>
      </c>
      <c r="D80" s="87">
        <v>37.9034482758621</v>
      </c>
      <c r="E80" s="40"/>
      <c r="F80" s="153">
        <v>1987</v>
      </c>
      <c r="G80" s="99">
        <v>9</v>
      </c>
      <c r="H80" s="83">
        <v>353.9</v>
      </c>
      <c r="I80" s="87">
        <v>39.3222222222222</v>
      </c>
      <c r="J80" s="40"/>
      <c r="K80" s="153">
        <v>1987</v>
      </c>
      <c r="L80" s="99">
        <v>0</v>
      </c>
      <c r="M80" s="83">
        <v>0</v>
      </c>
      <c r="N80" s="89"/>
      <c r="O80" t="s" s="125">
        <v>68</v>
      </c>
      <c r="P80" s="129">
        <f>AVERAGE(B80:B88)</f>
        <v>31.3333333333333</v>
      </c>
      <c r="Q80" s="97">
        <f>AVERAGE(D80:D88)</f>
        <v>38.6026250350516</v>
      </c>
      <c r="R80" t="s" s="128">
        <v>68</v>
      </c>
      <c r="S80" s="129">
        <f>AVERAGE(G80:G88)</f>
        <v>15.8888888888889</v>
      </c>
      <c r="T80" s="97">
        <f>AVERAGE(I80:I88)</f>
        <v>40.1798921273276</v>
      </c>
      <c r="U80" t="s" s="128">
        <v>68</v>
      </c>
      <c r="V80" s="129">
        <f>AVERAGE(L80:L88)</f>
        <v>3.22222222222222</v>
      </c>
      <c r="W80" s="97">
        <f>AVERAGE(N80:N88)</f>
        <v>43.1017857142857</v>
      </c>
    </row>
    <row r="81" ht="21.95" customHeight="1">
      <c r="A81" s="152">
        <v>1988</v>
      </c>
      <c r="B81" s="99">
        <v>29</v>
      </c>
      <c r="C81" s="83">
        <v>1119.6</v>
      </c>
      <c r="D81" s="87">
        <v>38.6068965517241</v>
      </c>
      <c r="E81" s="40"/>
      <c r="F81" s="153">
        <v>1988</v>
      </c>
      <c r="G81" s="99">
        <v>17</v>
      </c>
      <c r="H81" s="83">
        <v>677</v>
      </c>
      <c r="I81" s="87">
        <v>39.8235294117647</v>
      </c>
      <c r="J81" s="40"/>
      <c r="K81" s="153">
        <v>1988</v>
      </c>
      <c r="L81" s="99">
        <v>3</v>
      </c>
      <c r="M81" s="83">
        <v>127.1</v>
      </c>
      <c r="N81" s="89">
        <v>42.3666666666667</v>
      </c>
      <c r="O81" t="s" s="125">
        <v>69</v>
      </c>
      <c r="P81" s="129">
        <f>AVERAGE(B81:B88)</f>
        <v>31.625</v>
      </c>
      <c r="Q81" s="97">
        <f>AVERAGE(D81:D88)</f>
        <v>38.6900221299503</v>
      </c>
      <c r="R81" t="s" s="128">
        <v>69</v>
      </c>
      <c r="S81" s="129">
        <f>AVERAGE(G81:G88)</f>
        <v>16.75</v>
      </c>
      <c r="T81" s="97">
        <f>AVERAGE(I81:I88)</f>
        <v>40.2871008654658</v>
      </c>
      <c r="U81" t="s" s="128">
        <v>69</v>
      </c>
      <c r="V81" s="129">
        <f>AVERAGE(L81:L88)</f>
        <v>3.625</v>
      </c>
      <c r="W81" s="97">
        <f>AVERAGE(N81:N88)</f>
        <v>43.1017857142857</v>
      </c>
    </row>
    <row r="82" ht="21.95" customHeight="1">
      <c r="A82" s="152">
        <v>1989</v>
      </c>
      <c r="B82" s="99">
        <v>29</v>
      </c>
      <c r="C82" s="83">
        <v>1101.8</v>
      </c>
      <c r="D82" s="87">
        <v>37.9931034482759</v>
      </c>
      <c r="E82" s="40"/>
      <c r="F82" s="153">
        <v>1989</v>
      </c>
      <c r="G82" s="99">
        <v>10</v>
      </c>
      <c r="H82" s="83">
        <v>403.2</v>
      </c>
      <c r="I82" s="87">
        <v>40.32</v>
      </c>
      <c r="J82" s="40"/>
      <c r="K82" s="153">
        <v>1989</v>
      </c>
      <c r="L82" s="99">
        <v>2</v>
      </c>
      <c r="M82" s="83">
        <v>86.3</v>
      </c>
      <c r="N82" s="89">
        <v>43.15</v>
      </c>
      <c r="O82" t="s" s="125">
        <v>70</v>
      </c>
      <c r="P82" s="129">
        <f>AVERAGE(B82:B88)</f>
        <v>32</v>
      </c>
      <c r="Q82" s="97">
        <f>AVERAGE(D82:D88)</f>
        <v>38.701897212554</v>
      </c>
      <c r="R82" t="s" s="128">
        <v>70</v>
      </c>
      <c r="S82" s="129">
        <f>AVERAGE(G82:G88)</f>
        <v>16.7142857142857</v>
      </c>
      <c r="T82" s="97">
        <f>AVERAGE(I82:I88)</f>
        <v>40.3533253588517</v>
      </c>
      <c r="U82" t="s" s="128">
        <v>70</v>
      </c>
      <c r="V82" s="129">
        <f>AVERAGE(L82:L88)</f>
        <v>3.71428571428571</v>
      </c>
      <c r="W82" s="97">
        <f>AVERAGE(N82:N88)</f>
        <v>43.2243055555556</v>
      </c>
    </row>
    <row r="83" ht="21.95" customHeight="1">
      <c r="A83" s="152">
        <v>1990</v>
      </c>
      <c r="B83" s="99">
        <v>31</v>
      </c>
      <c r="C83" s="83">
        <v>1212.5</v>
      </c>
      <c r="D83" s="87">
        <v>39.1129032258065</v>
      </c>
      <c r="E83" s="40"/>
      <c r="F83" s="153">
        <v>1990</v>
      </c>
      <c r="G83" s="99">
        <v>19</v>
      </c>
      <c r="H83" s="83">
        <v>768.5</v>
      </c>
      <c r="I83" s="87">
        <v>40.4473684210526</v>
      </c>
      <c r="J83" s="40"/>
      <c r="K83" s="153">
        <v>1990</v>
      </c>
      <c r="L83" s="99">
        <v>3</v>
      </c>
      <c r="M83" s="83">
        <v>131</v>
      </c>
      <c r="N83" s="89">
        <v>43.6666666666667</v>
      </c>
      <c r="O83" t="s" s="125">
        <v>71</v>
      </c>
      <c r="P83" s="129">
        <f>AVERAGE(B83:B88)</f>
        <v>32.5</v>
      </c>
      <c r="Q83" s="97">
        <f>AVERAGE(D83:D88)</f>
        <v>38.8200295066004</v>
      </c>
      <c r="R83" t="s" s="128">
        <v>71</v>
      </c>
      <c r="S83" s="129">
        <f>AVERAGE(G83:G88)</f>
        <v>17.8333333333333</v>
      </c>
      <c r="T83" s="97">
        <f>AVERAGE(I83:I88)</f>
        <v>40.358879585327</v>
      </c>
      <c r="U83" t="s" s="128">
        <v>71</v>
      </c>
      <c r="V83" s="129">
        <f>AVERAGE(L83:L88)</f>
        <v>4</v>
      </c>
      <c r="W83" s="97">
        <f>AVERAGE(N83:N88)</f>
        <v>43.2391666666667</v>
      </c>
    </row>
    <row r="84" ht="21.95" customHeight="1">
      <c r="A84" s="152">
        <v>1991</v>
      </c>
      <c r="B84" s="99">
        <v>37</v>
      </c>
      <c r="C84" s="83">
        <v>1463.8</v>
      </c>
      <c r="D84" s="87">
        <v>39.5621621621622</v>
      </c>
      <c r="E84" s="40"/>
      <c r="F84" s="153">
        <v>1991</v>
      </c>
      <c r="G84" s="99">
        <v>24</v>
      </c>
      <c r="H84" s="83">
        <v>984.6</v>
      </c>
      <c r="I84" s="87">
        <v>41.025</v>
      </c>
      <c r="J84" s="40"/>
      <c r="K84" s="153">
        <v>1991</v>
      </c>
      <c r="L84" s="99">
        <v>9</v>
      </c>
      <c r="M84" s="83">
        <v>390</v>
      </c>
      <c r="N84" s="89">
        <v>43.3333333333333</v>
      </c>
      <c r="O84" t="s" s="125">
        <v>72</v>
      </c>
      <c r="P84" s="129">
        <f>AVERAGE(B84:B88)</f>
        <v>32.8</v>
      </c>
      <c r="Q84" s="97">
        <f>AVERAGE(D84:D88)</f>
        <v>38.7614547627591</v>
      </c>
      <c r="R84" t="s" s="128">
        <v>72</v>
      </c>
      <c r="S84" s="129">
        <f>AVERAGE(G84:G88)</f>
        <v>17.6</v>
      </c>
      <c r="T84" s="97">
        <f>AVERAGE(I84:I88)</f>
        <v>40.3411818181818</v>
      </c>
      <c r="U84" t="s" s="128">
        <v>72</v>
      </c>
      <c r="V84" s="129">
        <f>AVERAGE(L84:L88)</f>
        <v>4.2</v>
      </c>
      <c r="W84" s="97">
        <f>AVERAGE(N84:N88)</f>
        <v>43.1322916666667</v>
      </c>
    </row>
    <row r="85" ht="21.95" customHeight="1">
      <c r="A85" s="152">
        <v>1992</v>
      </c>
      <c r="B85" s="157">
        <v>23</v>
      </c>
      <c r="C85" s="158">
        <v>880.7</v>
      </c>
      <c r="D85" s="159">
        <v>38.2913043478261</v>
      </c>
      <c r="E85" s="40"/>
      <c r="F85" s="153">
        <v>1992</v>
      </c>
      <c r="G85" s="157">
        <v>11</v>
      </c>
      <c r="H85" s="158">
        <v>438.4</v>
      </c>
      <c r="I85" s="159">
        <v>39.8545454545455</v>
      </c>
      <c r="J85" s="40"/>
      <c r="K85" s="153">
        <v>1992</v>
      </c>
      <c r="L85" s="157">
        <v>0</v>
      </c>
      <c r="M85" s="158">
        <v>0</v>
      </c>
      <c r="N85" s="160"/>
      <c r="O85" t="s" s="125">
        <v>73</v>
      </c>
      <c r="P85" s="129">
        <f>AVERAGE(B85:B88)</f>
        <v>31.75</v>
      </c>
      <c r="Q85" s="97">
        <f>AVERAGE(D85:D88)</f>
        <v>38.5612779129084</v>
      </c>
      <c r="R85" t="s" s="128">
        <v>73</v>
      </c>
      <c r="S85" s="129">
        <f>AVERAGE(G85:G88)</f>
        <v>16</v>
      </c>
      <c r="T85" s="97">
        <f>AVERAGE(I85:I88)</f>
        <v>40.1702272727273</v>
      </c>
      <c r="U85" t="s" s="128">
        <v>73</v>
      </c>
      <c r="V85" s="129">
        <f>AVERAGE(L85:L88)</f>
        <v>3</v>
      </c>
      <c r="W85" s="97">
        <f>AVERAGE(N85:N88)</f>
        <v>43.0652777777778</v>
      </c>
    </row>
    <row r="86" ht="21.95" customHeight="1">
      <c r="A86" s="152">
        <v>1993</v>
      </c>
      <c r="B86" s="99">
        <v>33</v>
      </c>
      <c r="C86" s="83">
        <v>1299</v>
      </c>
      <c r="D86" s="87">
        <v>39.3636363636364</v>
      </c>
      <c r="E86" s="40"/>
      <c r="F86" s="153">
        <v>1993</v>
      </c>
      <c r="G86" s="99">
        <v>21</v>
      </c>
      <c r="H86" s="83">
        <v>854.7</v>
      </c>
      <c r="I86" s="87">
        <v>40.7</v>
      </c>
      <c r="J86" s="40"/>
      <c r="K86" s="153">
        <v>1993</v>
      </c>
      <c r="L86" s="99">
        <v>8</v>
      </c>
      <c r="M86" s="83">
        <v>338.1</v>
      </c>
      <c r="N86" s="89">
        <v>42.2625</v>
      </c>
      <c r="O86" t="s" s="125">
        <v>74</v>
      </c>
      <c r="P86" s="129">
        <f>AVERAGE(B86:B88)</f>
        <v>34.6666666666667</v>
      </c>
      <c r="Q86" s="97">
        <f>AVERAGE(D86:D88)</f>
        <v>38.6512691012691</v>
      </c>
      <c r="R86" t="s" s="128">
        <v>74</v>
      </c>
      <c r="S86" s="129">
        <f>AVERAGE(G86:G88)</f>
        <v>17.6666666666667</v>
      </c>
      <c r="T86" s="97">
        <f>AVERAGE(I86:I88)</f>
        <v>40.2754545454545</v>
      </c>
      <c r="U86" t="s" s="128">
        <v>74</v>
      </c>
      <c r="V86" s="129">
        <f>AVERAGE(L86:L88)</f>
        <v>4</v>
      </c>
      <c r="W86" s="97">
        <f>AVERAGE(N86:N88)</f>
        <v>43.0652777777778</v>
      </c>
    </row>
    <row r="87" ht="21.95" customHeight="1">
      <c r="A87" s="152">
        <v>1994</v>
      </c>
      <c r="B87" s="99">
        <v>45</v>
      </c>
      <c r="C87" s="83">
        <v>1739.5</v>
      </c>
      <c r="D87" s="87">
        <v>38.6555555555556</v>
      </c>
      <c r="E87" s="40"/>
      <c r="F87" s="153">
        <v>1994</v>
      </c>
      <c r="G87" s="99">
        <v>22</v>
      </c>
      <c r="H87" s="83">
        <v>889.6</v>
      </c>
      <c r="I87" s="87">
        <v>40.4363636363636</v>
      </c>
      <c r="J87" s="40"/>
      <c r="K87" s="153">
        <v>1994</v>
      </c>
      <c r="L87" s="99">
        <v>3</v>
      </c>
      <c r="M87" s="83">
        <v>132.4</v>
      </c>
      <c r="N87" s="89">
        <v>44.1333333333333</v>
      </c>
      <c r="O87" t="s" s="125">
        <v>75</v>
      </c>
      <c r="P87" s="129">
        <f>AVERAGE(B87:B88)</f>
        <v>35.5</v>
      </c>
      <c r="Q87" s="97">
        <f>AVERAGE(D87:D88)</f>
        <v>38.2950854700855</v>
      </c>
      <c r="R87" t="s" s="128">
        <v>75</v>
      </c>
      <c r="S87" s="129">
        <f>AVERAGE(G87:G88)</f>
        <v>16</v>
      </c>
      <c r="T87" s="97">
        <f>AVERAGE(I87:I88)</f>
        <v>40.0631818181818</v>
      </c>
      <c r="U87" t="s" s="128">
        <v>75</v>
      </c>
      <c r="V87" s="129">
        <f>AVERAGE(L87:L88)</f>
        <v>2</v>
      </c>
      <c r="W87" s="97">
        <f>AVERAGE(N87:N88)</f>
        <v>43.4666666666667</v>
      </c>
    </row>
    <row r="88" ht="21.95" customHeight="1">
      <c r="A88" s="152">
        <v>1995</v>
      </c>
      <c r="B88" s="99">
        <v>26</v>
      </c>
      <c r="C88" s="83">
        <v>986.3</v>
      </c>
      <c r="D88" s="87">
        <v>37.9346153846154</v>
      </c>
      <c r="E88" s="40"/>
      <c r="F88" s="153">
        <v>1995</v>
      </c>
      <c r="G88" s="99">
        <v>10</v>
      </c>
      <c r="H88" s="83">
        <v>396.9</v>
      </c>
      <c r="I88" s="87">
        <v>39.69</v>
      </c>
      <c r="J88" s="40"/>
      <c r="K88" s="153">
        <v>1995</v>
      </c>
      <c r="L88" s="99">
        <v>1</v>
      </c>
      <c r="M88" s="83">
        <v>42.8</v>
      </c>
      <c r="N88" s="89">
        <v>42.8</v>
      </c>
      <c r="O88" t="s" s="125">
        <v>76</v>
      </c>
      <c r="P88" s="129">
        <f>AVERAGE(B88)</f>
        <v>26</v>
      </c>
      <c r="Q88" s="97">
        <f>AVERAGE(D88)</f>
        <v>37.9346153846154</v>
      </c>
      <c r="R88" t="s" s="128">
        <v>76</v>
      </c>
      <c r="S88" s="129">
        <f>AVERAGE(G88)</f>
        <v>10</v>
      </c>
      <c r="T88" s="97">
        <f>AVERAGE(I88)</f>
        <v>39.69</v>
      </c>
      <c r="U88" t="s" s="128">
        <v>76</v>
      </c>
      <c r="V88" s="129">
        <f>AVERAGE(L88)</f>
        <v>1</v>
      </c>
      <c r="W88" s="97">
        <f>AVERAGE(N88)</f>
        <v>42.8</v>
      </c>
    </row>
    <row r="89" ht="21.95" customHeight="1">
      <c r="A89" s="152">
        <v>1996</v>
      </c>
      <c r="B89" s="99">
        <v>43</v>
      </c>
      <c r="C89" s="83">
        <v>1669.6</v>
      </c>
      <c r="D89" s="87">
        <v>38.8279069767442</v>
      </c>
      <c r="E89" s="40"/>
      <c r="F89" s="153">
        <v>1996</v>
      </c>
      <c r="G89" s="99">
        <v>23</v>
      </c>
      <c r="H89" s="83">
        <v>929.8</v>
      </c>
      <c r="I89" s="87">
        <v>40.4260869565217</v>
      </c>
      <c r="J89" s="40"/>
      <c r="K89" s="153">
        <v>1996</v>
      </c>
      <c r="L89" s="99">
        <v>3</v>
      </c>
      <c r="M89" s="83">
        <v>127.4</v>
      </c>
      <c r="N89" s="89">
        <v>42.4666666666667</v>
      </c>
      <c r="O89" t="s" s="125">
        <v>77</v>
      </c>
      <c r="P89" s="161">
        <f>AVERAGE(B89)</f>
        <v>43</v>
      </c>
      <c r="Q89" s="162">
        <f>AVERAGE(D89)</f>
        <v>38.8279069767442</v>
      </c>
      <c r="R89" t="s" s="128">
        <v>77</v>
      </c>
      <c r="S89" s="161">
        <f>AVERAGE(G89)</f>
        <v>23</v>
      </c>
      <c r="T89" s="162">
        <f>AVERAGE(I89)</f>
        <v>40.4260869565217</v>
      </c>
      <c r="U89" t="s" s="128">
        <v>77</v>
      </c>
      <c r="V89" s="161">
        <f>AVERAGE(L89)</f>
        <v>3</v>
      </c>
      <c r="W89" s="162">
        <f>AVERAGE(N89)</f>
        <v>42.4666666666667</v>
      </c>
    </row>
    <row r="90" ht="21.95" customHeight="1">
      <c r="A90" s="152">
        <v>1997</v>
      </c>
      <c r="B90" s="99">
        <v>40</v>
      </c>
      <c r="C90" s="83">
        <v>1573.5</v>
      </c>
      <c r="D90" s="87">
        <v>39.3375</v>
      </c>
      <c r="E90" s="40"/>
      <c r="F90" s="153">
        <v>1997</v>
      </c>
      <c r="G90" s="99">
        <v>26</v>
      </c>
      <c r="H90" s="83">
        <v>1048.5</v>
      </c>
      <c r="I90" s="87">
        <v>40.3269230769231</v>
      </c>
      <c r="J90" s="40"/>
      <c r="K90" s="153">
        <v>1997</v>
      </c>
      <c r="L90" s="99">
        <v>6</v>
      </c>
      <c r="M90" s="83">
        <v>253</v>
      </c>
      <c r="N90" s="89">
        <v>42.1666666666667</v>
      </c>
      <c r="O90" t="s" s="125">
        <v>76</v>
      </c>
      <c r="P90" s="129">
        <f>AVERAGE(B90)</f>
        <v>40</v>
      </c>
      <c r="Q90" s="97">
        <f>AVERAGE(D90)</f>
        <v>39.3375</v>
      </c>
      <c r="R90" t="s" s="128">
        <v>76</v>
      </c>
      <c r="S90" s="129">
        <f>AVERAGE(G90)</f>
        <v>26</v>
      </c>
      <c r="T90" s="97">
        <f>AVERAGE(I90)</f>
        <v>40.3269230769231</v>
      </c>
      <c r="U90" t="s" s="128">
        <v>76</v>
      </c>
      <c r="V90" s="129">
        <f>AVERAGE(L90)</f>
        <v>6</v>
      </c>
      <c r="W90" s="97">
        <f>AVERAGE(N90)</f>
        <v>42.1666666666667</v>
      </c>
    </row>
    <row r="91" ht="21.95" customHeight="1">
      <c r="A91" s="152">
        <v>1998</v>
      </c>
      <c r="B91" s="99">
        <v>46</v>
      </c>
      <c r="C91" s="83">
        <v>1798</v>
      </c>
      <c r="D91" s="87">
        <v>39.0869565217391</v>
      </c>
      <c r="E91" s="40"/>
      <c r="F91" s="153">
        <v>1998</v>
      </c>
      <c r="G91" s="99">
        <v>28</v>
      </c>
      <c r="H91" s="83">
        <v>1132.1</v>
      </c>
      <c r="I91" s="87">
        <v>40.4321428571429</v>
      </c>
      <c r="J91" s="40"/>
      <c r="K91" s="153">
        <v>1998</v>
      </c>
      <c r="L91" s="99">
        <v>6</v>
      </c>
      <c r="M91" s="83">
        <v>261.9</v>
      </c>
      <c r="N91" s="89">
        <v>43.65</v>
      </c>
      <c r="O91" t="s" s="125">
        <v>75</v>
      </c>
      <c r="P91" s="129">
        <f>AVERAGE(B90:B91)</f>
        <v>43</v>
      </c>
      <c r="Q91" s="97">
        <f>AVERAGE(D90:D91)</f>
        <v>39.2122282608696</v>
      </c>
      <c r="R91" t="s" s="128">
        <v>75</v>
      </c>
      <c r="S91" s="129">
        <f>AVERAGE(G90:G91)</f>
        <v>27</v>
      </c>
      <c r="T91" s="97">
        <f>AVERAGE(I90:I91)</f>
        <v>40.379532967033</v>
      </c>
      <c r="U91" t="s" s="128">
        <v>75</v>
      </c>
      <c r="V91" s="129">
        <f>AVERAGE(L90:L91)</f>
        <v>6</v>
      </c>
      <c r="W91" s="97">
        <f>AVERAGE(N90:N91)</f>
        <v>42.9083333333334</v>
      </c>
    </row>
    <row r="92" ht="21.95" customHeight="1">
      <c r="A92" s="152">
        <v>1999</v>
      </c>
      <c r="B92" s="99">
        <v>26</v>
      </c>
      <c r="C92" s="83">
        <v>1008.6</v>
      </c>
      <c r="D92" s="87">
        <v>38.7923076923077</v>
      </c>
      <c r="E92" s="40"/>
      <c r="F92" s="153">
        <v>1999</v>
      </c>
      <c r="G92" s="99">
        <v>17</v>
      </c>
      <c r="H92" s="83">
        <v>678.1</v>
      </c>
      <c r="I92" s="87">
        <v>39.8882352941176</v>
      </c>
      <c r="J92" s="40"/>
      <c r="K92" s="153">
        <v>1999</v>
      </c>
      <c r="L92" s="99">
        <v>2</v>
      </c>
      <c r="M92" s="83">
        <v>84.5</v>
      </c>
      <c r="N92" s="89">
        <v>42.25</v>
      </c>
      <c r="O92" t="s" s="125">
        <v>74</v>
      </c>
      <c r="P92" s="129">
        <f>AVERAGE(B90:B92)</f>
        <v>37.3333333333333</v>
      </c>
      <c r="Q92" s="97">
        <f>AVERAGE(D90:D92)</f>
        <v>39.0722547380156</v>
      </c>
      <c r="R92" t="s" s="128">
        <v>74</v>
      </c>
      <c r="S92" s="129">
        <f>AVERAGE(G90:G92)</f>
        <v>23.6666666666667</v>
      </c>
      <c r="T92" s="97">
        <f>AVERAGE(I90:I92)</f>
        <v>40.2157670760612</v>
      </c>
      <c r="U92" t="s" s="128">
        <v>74</v>
      </c>
      <c r="V92" s="129">
        <f>AVERAGE(L90:L92)</f>
        <v>4.66666666666667</v>
      </c>
      <c r="W92" s="97">
        <f>AVERAGE(N90:N92)</f>
        <v>42.6888888888889</v>
      </c>
    </row>
    <row r="93" ht="21.95" customHeight="1">
      <c r="A93" s="152">
        <v>2000</v>
      </c>
      <c r="B93" s="99">
        <v>14</v>
      </c>
      <c r="C93" s="83">
        <v>531</v>
      </c>
      <c r="D93" s="87">
        <v>37.9285714285714</v>
      </c>
      <c r="E93" s="40"/>
      <c r="F93" s="153">
        <v>2000</v>
      </c>
      <c r="G93" s="99">
        <v>3</v>
      </c>
      <c r="H93" s="83">
        <v>125.8</v>
      </c>
      <c r="I93" s="87">
        <v>41.9333333333333</v>
      </c>
      <c r="J93" s="40"/>
      <c r="K93" s="153">
        <v>2000</v>
      </c>
      <c r="L93" s="99">
        <v>2</v>
      </c>
      <c r="M93" s="83">
        <v>84.7</v>
      </c>
      <c r="N93" s="89">
        <v>42.35</v>
      </c>
      <c r="O93" t="s" s="125">
        <v>73</v>
      </c>
      <c r="P93" s="129">
        <f>AVERAGE(B90:B93)</f>
        <v>31.5</v>
      </c>
      <c r="Q93" s="97">
        <f>AVERAGE(D90:D93)</f>
        <v>38.7863339106546</v>
      </c>
      <c r="R93" t="s" s="128">
        <v>73</v>
      </c>
      <c r="S93" s="129">
        <f>AVERAGE(G90:G93)</f>
        <v>18.5</v>
      </c>
      <c r="T93" s="97">
        <f>AVERAGE(I90:I93)</f>
        <v>40.6451586403792</v>
      </c>
      <c r="U93" t="s" s="128">
        <v>73</v>
      </c>
      <c r="V93" s="129">
        <f>AVERAGE(L90:L93)</f>
        <v>4</v>
      </c>
      <c r="W93" s="97">
        <f>AVERAGE(N90:N93)</f>
        <v>42.6041666666667</v>
      </c>
    </row>
    <row r="94" ht="21.95" customHeight="1">
      <c r="A94" s="152">
        <v>2001</v>
      </c>
      <c r="B94" s="99">
        <v>22</v>
      </c>
      <c r="C94" s="83">
        <v>864.3</v>
      </c>
      <c r="D94" s="87">
        <v>39.2863636363636</v>
      </c>
      <c r="E94" s="40"/>
      <c r="F94" s="153">
        <v>2001</v>
      </c>
      <c r="G94" s="99">
        <v>14</v>
      </c>
      <c r="H94" s="83">
        <v>571.9</v>
      </c>
      <c r="I94" s="87">
        <v>40.85</v>
      </c>
      <c r="J94" s="40"/>
      <c r="K94" s="153">
        <v>2001</v>
      </c>
      <c r="L94" s="99">
        <v>4</v>
      </c>
      <c r="M94" s="83">
        <v>172.7</v>
      </c>
      <c r="N94" s="89">
        <v>43.175</v>
      </c>
      <c r="O94" t="s" s="125">
        <v>72</v>
      </c>
      <c r="P94" s="129">
        <f>AVERAGE(B90:B94)</f>
        <v>29.6</v>
      </c>
      <c r="Q94" s="97">
        <f>AVERAGE(D90:D94)</f>
        <v>38.8863398557964</v>
      </c>
      <c r="R94" t="s" s="128">
        <v>72</v>
      </c>
      <c r="S94" s="129">
        <f>AVERAGE(G90:G94)</f>
        <v>17.6</v>
      </c>
      <c r="T94" s="97">
        <f>AVERAGE(I90:I94)</f>
        <v>40.6861269123034</v>
      </c>
      <c r="U94" t="s" s="128">
        <v>72</v>
      </c>
      <c r="V94" s="129">
        <f>AVERAGE(L90:L94)</f>
        <v>4</v>
      </c>
      <c r="W94" s="97">
        <f>AVERAGE(N90:N94)</f>
        <v>42.7183333333333</v>
      </c>
    </row>
    <row r="95" ht="21.95" customHeight="1">
      <c r="A95" s="152">
        <v>2002</v>
      </c>
      <c r="B95" s="99">
        <v>43</v>
      </c>
      <c r="C95" s="83">
        <v>1639.3</v>
      </c>
      <c r="D95" s="87">
        <v>38.1232558139535</v>
      </c>
      <c r="E95" s="40"/>
      <c r="F95" s="153">
        <v>2002</v>
      </c>
      <c r="G95" s="99">
        <v>18</v>
      </c>
      <c r="H95" s="83">
        <v>714.7</v>
      </c>
      <c r="I95" s="87">
        <v>39.7055555555556</v>
      </c>
      <c r="J95" s="40"/>
      <c r="K95" s="153">
        <v>2002</v>
      </c>
      <c r="L95" s="99">
        <v>0</v>
      </c>
      <c r="M95" s="83">
        <v>0</v>
      </c>
      <c r="N95" s="89"/>
      <c r="O95" t="s" s="125">
        <v>71</v>
      </c>
      <c r="P95" s="129">
        <f>AVERAGE(B90:B95)</f>
        <v>31.8333333333333</v>
      </c>
      <c r="Q95" s="97">
        <f>AVERAGE(D90:D95)</f>
        <v>38.7591591821559</v>
      </c>
      <c r="R95" t="s" s="128">
        <v>71</v>
      </c>
      <c r="S95" s="129">
        <f>AVERAGE(G90:G95)</f>
        <v>17.6666666666667</v>
      </c>
      <c r="T95" s="97">
        <f>AVERAGE(I90:I95)</f>
        <v>40.5226983528454</v>
      </c>
      <c r="U95" t="s" s="128">
        <v>71</v>
      </c>
      <c r="V95" s="129">
        <f>AVERAGE(L90:L95)</f>
        <v>3.33333333333333</v>
      </c>
      <c r="W95" s="97">
        <f>AVERAGE(N90:N95)</f>
        <v>42.7183333333333</v>
      </c>
    </row>
    <row r="96" ht="21.95" customHeight="1">
      <c r="A96" s="152">
        <v>2003</v>
      </c>
      <c r="B96" s="99">
        <v>41</v>
      </c>
      <c r="C96" s="83">
        <v>1577.6</v>
      </c>
      <c r="D96" s="87">
        <v>38.4780487804878</v>
      </c>
      <c r="E96" s="40"/>
      <c r="F96" s="153">
        <v>2003</v>
      </c>
      <c r="G96" s="99">
        <v>21</v>
      </c>
      <c r="H96" s="83">
        <v>838.4</v>
      </c>
      <c r="I96" s="87">
        <v>39.9238095238095</v>
      </c>
      <c r="J96" s="40"/>
      <c r="K96" s="153">
        <v>2003</v>
      </c>
      <c r="L96" s="99">
        <v>1</v>
      </c>
      <c r="M96" s="83">
        <v>42.3</v>
      </c>
      <c r="N96" s="89">
        <v>42.3</v>
      </c>
      <c r="O96" t="s" s="125">
        <v>70</v>
      </c>
      <c r="P96" s="129">
        <f>AVERAGE(B90:B96)</f>
        <v>33.1428571428571</v>
      </c>
      <c r="Q96" s="97">
        <f>AVERAGE(D90:D96)</f>
        <v>38.7190005533462</v>
      </c>
      <c r="R96" t="s" s="128">
        <v>70</v>
      </c>
      <c r="S96" s="129">
        <f>AVERAGE(G90:G96)</f>
        <v>18.1428571428571</v>
      </c>
      <c r="T96" s="97">
        <f>AVERAGE(I90:I96)</f>
        <v>40.4371428058403</v>
      </c>
      <c r="U96" t="s" s="128">
        <v>70</v>
      </c>
      <c r="V96" s="129">
        <f>AVERAGE(L90:L96)</f>
        <v>3</v>
      </c>
      <c r="W96" s="97">
        <f>AVERAGE(N90:N96)</f>
        <v>42.6486111111111</v>
      </c>
    </row>
    <row r="97" ht="21.95" customHeight="1">
      <c r="A97" s="152">
        <v>2004</v>
      </c>
      <c r="B97" s="99">
        <v>38</v>
      </c>
      <c r="C97" s="83">
        <v>1482.7</v>
      </c>
      <c r="D97" s="87">
        <v>39.0184210526316</v>
      </c>
      <c r="E97" s="40"/>
      <c r="F97" s="153">
        <v>2004</v>
      </c>
      <c r="G97" s="99">
        <v>22</v>
      </c>
      <c r="H97" s="83">
        <v>895.6</v>
      </c>
      <c r="I97" s="87">
        <v>40.7090909090909</v>
      </c>
      <c r="J97" s="40"/>
      <c r="K97" s="153">
        <v>2004</v>
      </c>
      <c r="L97" s="99">
        <v>7</v>
      </c>
      <c r="M97" s="83">
        <v>299.7</v>
      </c>
      <c r="N97" s="89">
        <v>42.8142857142857</v>
      </c>
      <c r="O97" t="s" s="125">
        <v>69</v>
      </c>
      <c r="P97" s="129">
        <f>AVERAGE(B90:B97)</f>
        <v>33.75</v>
      </c>
      <c r="Q97" s="97">
        <f>AVERAGE(D90:D97)</f>
        <v>38.7564281157568</v>
      </c>
      <c r="R97" t="s" s="128">
        <v>69</v>
      </c>
      <c r="S97" s="129">
        <f>AVERAGE(G90:G97)</f>
        <v>18.625</v>
      </c>
      <c r="T97" s="97">
        <f>AVERAGE(I90:I97)</f>
        <v>40.4711363187466</v>
      </c>
      <c r="U97" t="s" s="128">
        <v>69</v>
      </c>
      <c r="V97" s="129">
        <f>AVERAGE(L90:L97)</f>
        <v>3.5</v>
      </c>
      <c r="W97" s="97">
        <f>AVERAGE(N90:N97)</f>
        <v>42.6722789115646</v>
      </c>
    </row>
    <row r="98" ht="21.95" customHeight="1">
      <c r="A98" s="152">
        <v>2005</v>
      </c>
      <c r="B98" s="99">
        <v>55</v>
      </c>
      <c r="C98" s="83">
        <v>2126.9</v>
      </c>
      <c r="D98" s="87">
        <v>38.6709090909091</v>
      </c>
      <c r="E98" s="40"/>
      <c r="F98" s="153">
        <v>2005</v>
      </c>
      <c r="G98" s="99">
        <v>26</v>
      </c>
      <c r="H98" s="83">
        <v>1061.9</v>
      </c>
      <c r="I98" s="87">
        <v>40.8423076923077</v>
      </c>
      <c r="J98" s="40"/>
      <c r="K98" s="153">
        <v>2005</v>
      </c>
      <c r="L98" s="99">
        <v>8</v>
      </c>
      <c r="M98" s="83">
        <v>343.9</v>
      </c>
      <c r="N98" s="89">
        <v>42.9875</v>
      </c>
      <c r="O98" t="s" s="125">
        <v>68</v>
      </c>
      <c r="P98" s="129">
        <f>AVERAGE(B90:B98)</f>
        <v>36.1111111111111</v>
      </c>
      <c r="Q98" s="97">
        <f>AVERAGE(D90:D98)</f>
        <v>38.7469260018849</v>
      </c>
      <c r="R98" t="s" s="128">
        <v>68</v>
      </c>
      <c r="S98" s="129">
        <f>AVERAGE(G90:G98)</f>
        <v>19.4444444444444</v>
      </c>
      <c r="T98" s="97">
        <f>AVERAGE(I90:I98)</f>
        <v>40.5123775824756</v>
      </c>
      <c r="U98" t="s" s="128">
        <v>68</v>
      </c>
      <c r="V98" s="129">
        <f>AVERAGE(L90:L98)</f>
        <v>4</v>
      </c>
      <c r="W98" s="97">
        <f>AVERAGE(N90:N98)</f>
        <v>42.7116815476191</v>
      </c>
    </row>
    <row r="99" ht="21.95" customHeight="1">
      <c r="A99" s="152">
        <v>2006</v>
      </c>
      <c r="B99" s="99">
        <v>31</v>
      </c>
      <c r="C99" s="83">
        <v>1209.5</v>
      </c>
      <c r="D99" s="87">
        <v>39.0161290322581</v>
      </c>
      <c r="E99" s="40"/>
      <c r="F99" s="153">
        <v>2006</v>
      </c>
      <c r="G99" s="99">
        <v>18</v>
      </c>
      <c r="H99" s="83">
        <v>728</v>
      </c>
      <c r="I99" s="87">
        <v>40.4444444444444</v>
      </c>
      <c r="J99" s="40"/>
      <c r="K99" s="153">
        <v>2006</v>
      </c>
      <c r="L99" s="99">
        <v>3</v>
      </c>
      <c r="M99" s="83">
        <v>131.8</v>
      </c>
      <c r="N99" s="89">
        <v>43.9333333333333</v>
      </c>
      <c r="O99" t="s" s="125">
        <v>67</v>
      </c>
      <c r="P99" s="129">
        <f>AVERAGE(B90:B99)</f>
        <v>35.6</v>
      </c>
      <c r="Q99" s="97">
        <f>AVERAGE(D90:D99)</f>
        <v>38.7738463049222</v>
      </c>
      <c r="R99" t="s" s="128">
        <v>67</v>
      </c>
      <c r="S99" s="129">
        <f>AVERAGE(G90:G99)</f>
        <v>19.3</v>
      </c>
      <c r="T99" s="97">
        <f>AVERAGE(I90:I99)</f>
        <v>40.5055842686725</v>
      </c>
      <c r="U99" t="s" s="128">
        <v>67</v>
      </c>
      <c r="V99" s="129">
        <f>AVERAGE(L90:L99)</f>
        <v>3.9</v>
      </c>
      <c r="W99" s="97">
        <f>AVERAGE(N90:N99)</f>
        <v>42.8474206349206</v>
      </c>
    </row>
    <row r="100" ht="21.95" customHeight="1">
      <c r="A100" s="152">
        <v>2007</v>
      </c>
      <c r="B100" s="99">
        <v>46</v>
      </c>
      <c r="C100" s="83">
        <v>1833</v>
      </c>
      <c r="D100" s="87">
        <v>39.8478260869565</v>
      </c>
      <c r="E100" s="40"/>
      <c r="F100" s="153">
        <v>2007</v>
      </c>
      <c r="G100" s="99">
        <v>30</v>
      </c>
      <c r="H100" s="83">
        <v>1242.1</v>
      </c>
      <c r="I100" s="87">
        <v>41.4033333333333</v>
      </c>
      <c r="J100" s="40"/>
      <c r="K100" s="153">
        <v>2007</v>
      </c>
      <c r="L100" s="99">
        <v>15</v>
      </c>
      <c r="M100" s="83">
        <v>641.5</v>
      </c>
      <c r="N100" s="89">
        <v>42.7666666666667</v>
      </c>
      <c r="O100" t="s" s="125">
        <v>66</v>
      </c>
      <c r="P100" s="129">
        <f>AVERAGE(B90:B100)</f>
        <v>36.5454545454545</v>
      </c>
      <c r="Q100" s="97">
        <f>AVERAGE(D90:D100)</f>
        <v>38.8714808305617</v>
      </c>
      <c r="R100" t="s" s="128">
        <v>66</v>
      </c>
      <c r="S100" s="129">
        <f>AVERAGE(G90:G100)</f>
        <v>20.2727272727273</v>
      </c>
      <c r="T100" s="97">
        <f>AVERAGE(I90:I100)</f>
        <v>40.5871978200053</v>
      </c>
      <c r="U100" t="s" s="128">
        <v>66</v>
      </c>
      <c r="V100" s="129">
        <f>AVERAGE(L90:L100)</f>
        <v>4.90909090909091</v>
      </c>
      <c r="W100" s="97">
        <f>AVERAGE(N90:N100)</f>
        <v>42.8393452380952</v>
      </c>
    </row>
    <row r="101" ht="21.95" customHeight="1">
      <c r="A101" s="152">
        <v>2008</v>
      </c>
      <c r="B101" s="99">
        <v>34</v>
      </c>
      <c r="C101" s="83">
        <v>1327.3</v>
      </c>
      <c r="D101" s="87">
        <v>39.0382352941176</v>
      </c>
      <c r="E101" s="40"/>
      <c r="F101" s="153">
        <v>2008</v>
      </c>
      <c r="G101" s="99">
        <v>20</v>
      </c>
      <c r="H101" s="83">
        <v>812.1</v>
      </c>
      <c r="I101" s="87">
        <v>40.605</v>
      </c>
      <c r="J101" s="40"/>
      <c r="K101" s="153">
        <v>2008</v>
      </c>
      <c r="L101" s="99">
        <v>6</v>
      </c>
      <c r="M101" s="83">
        <v>256.5</v>
      </c>
      <c r="N101" s="89">
        <v>42.75</v>
      </c>
      <c r="O101" t="s" s="125">
        <v>65</v>
      </c>
      <c r="P101" s="129">
        <f>AVERAGE(B90:B101)</f>
        <v>36.3333333333333</v>
      </c>
      <c r="Q101" s="97">
        <f>AVERAGE(D90:D101)</f>
        <v>38.885377035858</v>
      </c>
      <c r="R101" t="s" s="128">
        <v>65</v>
      </c>
      <c r="S101" s="129">
        <f>AVERAGE(G90:G101)</f>
        <v>20.25</v>
      </c>
      <c r="T101" s="97">
        <f>AVERAGE(I90:I101)</f>
        <v>40.5886813350049</v>
      </c>
      <c r="U101" t="s" s="128">
        <v>65</v>
      </c>
      <c r="V101" s="129">
        <f>AVERAGE(L90:L101)</f>
        <v>5</v>
      </c>
      <c r="W101" s="97">
        <f>AVERAGE(N90:N101)</f>
        <v>42.8312229437229</v>
      </c>
    </row>
    <row r="102" ht="21.95" customHeight="1">
      <c r="A102" s="152">
        <v>2009</v>
      </c>
      <c r="B102" s="99">
        <v>51</v>
      </c>
      <c r="C102" s="83">
        <v>1984.5</v>
      </c>
      <c r="D102" s="87">
        <v>38.9117647058824</v>
      </c>
      <c r="E102" s="40"/>
      <c r="F102" s="153">
        <v>2009</v>
      </c>
      <c r="G102" s="99">
        <v>28</v>
      </c>
      <c r="H102" s="83">
        <v>1134.3</v>
      </c>
      <c r="I102" s="87">
        <v>40.5107142857143</v>
      </c>
      <c r="J102" s="40"/>
      <c r="K102" s="153">
        <v>2009</v>
      </c>
      <c r="L102" s="99">
        <v>5</v>
      </c>
      <c r="M102" s="83">
        <v>213.2</v>
      </c>
      <c r="N102" s="89">
        <v>42.64</v>
      </c>
      <c r="O102" t="s" s="125">
        <v>64</v>
      </c>
      <c r="P102" s="129">
        <f>AVERAGE(B90:B102)</f>
        <v>37.4615384615385</v>
      </c>
      <c r="Q102" s="97">
        <f>AVERAGE(D90:D102)</f>
        <v>38.8874068566291</v>
      </c>
      <c r="R102" t="s" s="128">
        <v>64</v>
      </c>
      <c r="S102" s="129">
        <f>AVERAGE(G90:G102)</f>
        <v>20.8461538461538</v>
      </c>
      <c r="T102" s="97">
        <f>AVERAGE(I90:I102)</f>
        <v>40.5826838696748</v>
      </c>
      <c r="U102" t="s" s="128">
        <v>64</v>
      </c>
      <c r="V102" s="129">
        <f>AVERAGE(L90:L102)</f>
        <v>5</v>
      </c>
      <c r="W102" s="97">
        <f>AVERAGE(N90:N102)</f>
        <v>42.8152876984127</v>
      </c>
    </row>
    <row r="103" ht="21.95" customHeight="1">
      <c r="A103" s="152">
        <v>2010</v>
      </c>
      <c r="B103" s="99">
        <v>49</v>
      </c>
      <c r="C103" s="83">
        <v>1929.8</v>
      </c>
      <c r="D103" s="87">
        <v>39.3836734693878</v>
      </c>
      <c r="E103" s="40"/>
      <c r="F103" s="153">
        <v>2010</v>
      </c>
      <c r="G103" s="99">
        <v>28</v>
      </c>
      <c r="H103" s="83">
        <v>1156.3</v>
      </c>
      <c r="I103" s="87">
        <v>41.2964285714286</v>
      </c>
      <c r="J103" s="40"/>
      <c r="K103" s="153">
        <v>2010</v>
      </c>
      <c r="L103" s="99">
        <v>12</v>
      </c>
      <c r="M103" s="83">
        <v>517.7</v>
      </c>
      <c r="N103" s="89">
        <v>43.1416666666667</v>
      </c>
      <c r="O103" t="s" s="125">
        <v>63</v>
      </c>
      <c r="P103" s="129">
        <f>AVERAGE(B90:B103)</f>
        <v>38.2857142857143</v>
      </c>
      <c r="Q103" s="97">
        <f>AVERAGE(D90:D103)</f>
        <v>38.9228544718262</v>
      </c>
      <c r="R103" t="s" s="128">
        <v>63</v>
      </c>
      <c r="S103" s="129">
        <f>AVERAGE(G90:G103)</f>
        <v>21.3571428571429</v>
      </c>
      <c r="T103" s="97">
        <f>AVERAGE(I90:I103)</f>
        <v>40.6336656340858</v>
      </c>
      <c r="U103" t="s" s="128">
        <v>63</v>
      </c>
      <c r="V103" s="129">
        <f>AVERAGE(L90:L103)</f>
        <v>5.5</v>
      </c>
      <c r="W103" s="97">
        <f>AVERAGE(N90:N103)</f>
        <v>42.8403937728938</v>
      </c>
    </row>
    <row r="104" ht="21.95" customHeight="1">
      <c r="A104" s="152">
        <v>2011</v>
      </c>
      <c r="B104" s="99">
        <v>21</v>
      </c>
      <c r="C104" s="83">
        <v>825.2</v>
      </c>
      <c r="D104" s="87">
        <v>39.2952380952381</v>
      </c>
      <c r="E104" s="40"/>
      <c r="F104" s="153">
        <v>2011</v>
      </c>
      <c r="G104" s="99">
        <v>12</v>
      </c>
      <c r="H104" s="83">
        <v>493.8</v>
      </c>
      <c r="I104" s="87">
        <v>41.15</v>
      </c>
      <c r="J104" s="40"/>
      <c r="K104" s="153">
        <v>2011</v>
      </c>
      <c r="L104" s="99">
        <v>3</v>
      </c>
      <c r="M104" s="83">
        <v>133.8</v>
      </c>
      <c r="N104" s="89">
        <v>44.6</v>
      </c>
      <c r="O104" t="s" s="125">
        <v>62</v>
      </c>
      <c r="P104" s="129">
        <f>AVERAGE(B90:B104)</f>
        <v>37.1333333333333</v>
      </c>
      <c r="Q104" s="97">
        <f>AVERAGE(D90:D104)</f>
        <v>38.9476800467203</v>
      </c>
      <c r="R104" t="s" s="128">
        <v>62</v>
      </c>
      <c r="S104" s="129">
        <f>AVERAGE(G90:G104)</f>
        <v>20.7333333333333</v>
      </c>
      <c r="T104" s="97">
        <f>AVERAGE(I90:I104)</f>
        <v>40.6680879251467</v>
      </c>
      <c r="U104" t="s" s="128">
        <v>62</v>
      </c>
      <c r="V104" s="129">
        <f>AVERAGE(L90:L104)</f>
        <v>5.33333333333333</v>
      </c>
      <c r="W104" s="97">
        <f>AVERAGE(N90:N104)</f>
        <v>42.9660799319728</v>
      </c>
    </row>
    <row r="105" ht="21.95" customHeight="1">
      <c r="A105" s="152">
        <v>2012</v>
      </c>
      <c r="B105" s="99">
        <v>35</v>
      </c>
      <c r="C105" s="83">
        <v>1333.3</v>
      </c>
      <c r="D105" s="87">
        <v>38.0942857142857</v>
      </c>
      <c r="E105" s="40"/>
      <c r="F105" s="153">
        <v>2012</v>
      </c>
      <c r="G105" s="99">
        <v>14</v>
      </c>
      <c r="H105" s="83">
        <v>560.7</v>
      </c>
      <c r="I105" s="87">
        <v>40.05</v>
      </c>
      <c r="J105" s="40"/>
      <c r="K105" s="153">
        <v>2012</v>
      </c>
      <c r="L105" s="99">
        <v>1</v>
      </c>
      <c r="M105" s="83">
        <v>42.6</v>
      </c>
      <c r="N105" s="89">
        <v>42.6</v>
      </c>
      <c r="O105" t="s" s="125">
        <v>61</v>
      </c>
      <c r="P105" s="129">
        <f>AVERAGE(B90:B105)</f>
        <v>37</v>
      </c>
      <c r="Q105" s="97">
        <f>AVERAGE(D90:D105)</f>
        <v>38.8943429009431</v>
      </c>
      <c r="R105" t="s" s="128">
        <v>61</v>
      </c>
      <c r="S105" s="129">
        <f>AVERAGE(G90:G105)</f>
        <v>20.3125</v>
      </c>
      <c r="T105" s="97">
        <f>AVERAGE(I90:I105)</f>
        <v>40.6294574298251</v>
      </c>
      <c r="U105" t="s" s="128">
        <v>61</v>
      </c>
      <c r="V105" s="129">
        <f>AVERAGE(L90:L105)</f>
        <v>5.0625</v>
      </c>
      <c r="W105" s="97">
        <f>AVERAGE(N90:N105)</f>
        <v>42.9416746031746</v>
      </c>
    </row>
    <row r="106" ht="21.95" customHeight="1">
      <c r="A106" s="152">
        <v>2013</v>
      </c>
      <c r="B106" s="99">
        <v>38</v>
      </c>
      <c r="C106" s="83">
        <v>1514.9</v>
      </c>
      <c r="D106" s="87">
        <v>39.8657894736842</v>
      </c>
      <c r="E106" s="40"/>
      <c r="F106" s="153">
        <v>2013</v>
      </c>
      <c r="G106" s="99">
        <v>26</v>
      </c>
      <c r="H106" s="83">
        <v>1073.6</v>
      </c>
      <c r="I106" s="87">
        <v>41.2923076923077</v>
      </c>
      <c r="J106" s="40"/>
      <c r="K106" s="153">
        <v>2013</v>
      </c>
      <c r="L106" s="99">
        <v>11</v>
      </c>
      <c r="M106" s="83">
        <v>479.3</v>
      </c>
      <c r="N106" s="89">
        <v>43.5727272727273</v>
      </c>
      <c r="O106" t="s" s="125">
        <v>60</v>
      </c>
      <c r="P106" s="129">
        <f>AVERAGE(B90:B106)</f>
        <v>37.0588235294118</v>
      </c>
      <c r="Q106" s="97">
        <f>AVERAGE(D90:D106)</f>
        <v>38.9514868169867</v>
      </c>
      <c r="R106" t="s" s="128">
        <v>60</v>
      </c>
      <c r="S106" s="129">
        <f>AVERAGE(G90:G106)</f>
        <v>20.6470588235294</v>
      </c>
      <c r="T106" s="97">
        <f>AVERAGE(I90:I106)</f>
        <v>40.6684486217358</v>
      </c>
      <c r="U106" t="s" s="128">
        <v>60</v>
      </c>
      <c r="V106" s="129">
        <f>AVERAGE(L90:L106)</f>
        <v>5.41176470588235</v>
      </c>
      <c r="W106" s="97">
        <f>AVERAGE(N90:N106)</f>
        <v>42.9811153950217</v>
      </c>
    </row>
    <row r="107" ht="21.95" customHeight="1">
      <c r="A107" s="152">
        <v>2014</v>
      </c>
      <c r="B107" s="99">
        <v>31</v>
      </c>
      <c r="C107" s="83">
        <v>1182.4</v>
      </c>
      <c r="D107" s="87">
        <v>38.141935483871</v>
      </c>
      <c r="E107" s="40"/>
      <c r="F107" s="153">
        <v>2014</v>
      </c>
      <c r="G107" s="99">
        <v>12</v>
      </c>
      <c r="H107" s="83">
        <v>485.7</v>
      </c>
      <c r="I107" s="87">
        <v>40.475</v>
      </c>
      <c r="J107" s="40"/>
      <c r="K107" s="153">
        <v>2014</v>
      </c>
      <c r="L107" s="99">
        <v>2</v>
      </c>
      <c r="M107" s="83">
        <v>86</v>
      </c>
      <c r="N107" s="89">
        <v>43</v>
      </c>
      <c r="O107" t="s" s="125">
        <v>59</v>
      </c>
      <c r="P107" s="129">
        <f>AVERAGE(B90:B107)</f>
        <v>36.7222222222222</v>
      </c>
      <c r="Q107" s="97">
        <f>AVERAGE(D90:D107)</f>
        <v>38.9065117429247</v>
      </c>
      <c r="R107" t="s" s="128">
        <v>59</v>
      </c>
      <c r="S107" s="129">
        <f>AVERAGE(G90:G107)</f>
        <v>20.1666666666667</v>
      </c>
      <c r="T107" s="97">
        <f>AVERAGE(I90:I107)</f>
        <v>40.6577014760838</v>
      </c>
      <c r="U107" t="s" s="128">
        <v>59</v>
      </c>
      <c r="V107" s="129">
        <f>AVERAGE(L90:L107)</f>
        <v>5.22222222222222</v>
      </c>
      <c r="W107" s="97">
        <f>AVERAGE(N90:N107)</f>
        <v>42.982226254138</v>
      </c>
    </row>
    <row r="108" ht="21.95" customHeight="1">
      <c r="A108" s="152">
        <v>2015</v>
      </c>
      <c r="B108" s="99">
        <v>55</v>
      </c>
      <c r="C108" s="83">
        <v>2132.7</v>
      </c>
      <c r="D108" s="87">
        <v>38.7763636363636</v>
      </c>
      <c r="E108" s="40"/>
      <c r="F108" s="153">
        <v>2015</v>
      </c>
      <c r="G108" s="99">
        <v>26</v>
      </c>
      <c r="H108" s="83">
        <v>1056.9</v>
      </c>
      <c r="I108" s="87">
        <v>40.65</v>
      </c>
      <c r="J108" s="40"/>
      <c r="K108" s="153">
        <v>2015</v>
      </c>
      <c r="L108" s="99">
        <v>5</v>
      </c>
      <c r="M108" s="83">
        <v>218.6</v>
      </c>
      <c r="N108" s="89">
        <v>43.72</v>
      </c>
      <c r="O108" t="s" s="125">
        <v>58</v>
      </c>
      <c r="P108" s="129">
        <f>AVERAGE(B90:B108)</f>
        <v>37.6842105263158</v>
      </c>
      <c r="Q108" s="97">
        <f>AVERAGE(D90:D108)</f>
        <v>38.8996618425794</v>
      </c>
      <c r="R108" t="s" s="128">
        <v>58</v>
      </c>
      <c r="S108" s="129">
        <f>AVERAGE(G90:G108)</f>
        <v>20.4736842105263</v>
      </c>
      <c r="T108" s="97">
        <f>AVERAGE(I90:I108)</f>
        <v>40.6572961352373</v>
      </c>
      <c r="U108" t="s" s="128">
        <v>58</v>
      </c>
      <c r="V108" s="129">
        <f>AVERAGE(L90:L108)</f>
        <v>5.21052631578947</v>
      </c>
      <c r="W108" s="97">
        <f>AVERAGE(N90:N108)</f>
        <v>43.0232136844637</v>
      </c>
    </row>
    <row r="109" ht="21.95" customHeight="1">
      <c r="A109" s="152">
        <v>2016</v>
      </c>
      <c r="B109" s="99">
        <v>33</v>
      </c>
      <c r="C109" s="83">
        <v>1256.3</v>
      </c>
      <c r="D109" s="87">
        <v>38.069696969697</v>
      </c>
      <c r="E109" s="40"/>
      <c r="F109" s="153">
        <v>2016</v>
      </c>
      <c r="G109" s="99">
        <v>14</v>
      </c>
      <c r="H109" s="83">
        <v>555</v>
      </c>
      <c r="I109" s="87">
        <v>39.6428571428571</v>
      </c>
      <c r="J109" s="40"/>
      <c r="K109" s="153">
        <v>2016</v>
      </c>
      <c r="L109" s="99">
        <v>0</v>
      </c>
      <c r="M109" s="83">
        <v>0</v>
      </c>
      <c r="N109" s="89"/>
      <c r="O109" t="s" s="125">
        <v>57</v>
      </c>
      <c r="P109" s="129">
        <f>AVERAGE(B90:B109)</f>
        <v>37.45</v>
      </c>
      <c r="Q109" s="97">
        <f>AVERAGE(D90:D109)</f>
        <v>38.8581635989353</v>
      </c>
      <c r="R109" t="s" s="128">
        <v>57</v>
      </c>
      <c r="S109" s="129">
        <f>AVERAGE(G90:G109)</f>
        <v>20.15</v>
      </c>
      <c r="T109" s="97">
        <f>AVERAGE(I90:I109)</f>
        <v>40.6065741856183</v>
      </c>
      <c r="U109" t="s" s="128">
        <v>57</v>
      </c>
      <c r="V109" s="129">
        <f>AVERAGE(L90:L109)</f>
        <v>4.95</v>
      </c>
      <c r="W109" s="97">
        <f>AVERAGE(N90:N109)</f>
        <v>43.0232136844637</v>
      </c>
    </row>
    <row r="110" ht="21.95" customHeight="1">
      <c r="A110" s="152">
        <v>2017</v>
      </c>
      <c r="B110" s="99">
        <v>39</v>
      </c>
      <c r="C110" s="83">
        <v>1475.3</v>
      </c>
      <c r="D110" s="87">
        <v>37.8282051282051</v>
      </c>
      <c r="E110" s="40"/>
      <c r="F110" s="153">
        <v>2017</v>
      </c>
      <c r="G110" s="99">
        <v>12</v>
      </c>
      <c r="H110" s="83">
        <v>481.3</v>
      </c>
      <c r="I110" s="87">
        <v>40.1083333333333</v>
      </c>
      <c r="J110" s="40"/>
      <c r="K110" s="153">
        <v>2017</v>
      </c>
      <c r="L110" s="99">
        <v>1</v>
      </c>
      <c r="M110" s="83">
        <v>42.6</v>
      </c>
      <c r="N110" s="89">
        <v>42.6</v>
      </c>
      <c r="O110" s="96"/>
      <c r="P110" s="83"/>
      <c r="Q110" s="83"/>
      <c r="R110" s="84"/>
      <c r="S110" s="83"/>
      <c r="T110" s="83"/>
      <c r="U110" s="84"/>
      <c r="V110" s="83"/>
      <c r="W110" s="97"/>
    </row>
    <row r="111" ht="21.95" customHeight="1">
      <c r="A111" s="152">
        <v>2018</v>
      </c>
      <c r="B111" s="99">
        <v>35</v>
      </c>
      <c r="C111" s="83">
        <v>1336</v>
      </c>
      <c r="D111" s="87">
        <v>38.1714285714286</v>
      </c>
      <c r="E111" s="40"/>
      <c r="F111" s="153">
        <v>2018</v>
      </c>
      <c r="G111" s="99">
        <v>12</v>
      </c>
      <c r="H111" s="83">
        <v>488.9</v>
      </c>
      <c r="I111" s="87">
        <v>40.7416666666667</v>
      </c>
      <c r="J111" s="40"/>
      <c r="K111" s="153">
        <v>2018</v>
      </c>
      <c r="L111" s="99">
        <v>5</v>
      </c>
      <c r="M111" s="83">
        <v>214.6</v>
      </c>
      <c r="N111" s="89">
        <v>42.92</v>
      </c>
      <c r="O111" s="96"/>
      <c r="P111" s="83"/>
      <c r="Q111" s="83"/>
      <c r="R111" s="84"/>
      <c r="S111" s="83"/>
      <c r="T111" s="83"/>
      <c r="U111" s="84"/>
      <c r="V111" s="83"/>
      <c r="W111" s="97"/>
    </row>
    <row r="112" ht="21.95" customHeight="1">
      <c r="A112" s="152">
        <v>2019</v>
      </c>
      <c r="B112" s="99">
        <v>60</v>
      </c>
      <c r="C112" s="83">
        <v>2372.9</v>
      </c>
      <c r="D112" s="87">
        <v>39.5483333333333</v>
      </c>
      <c r="E112" s="40"/>
      <c r="F112" s="153">
        <v>2019</v>
      </c>
      <c r="G112" s="99">
        <v>37</v>
      </c>
      <c r="H112" s="83">
        <v>1521</v>
      </c>
      <c r="I112" s="87">
        <v>41.1081081081081</v>
      </c>
      <c r="J112" s="40"/>
      <c r="K112" s="153">
        <v>2019</v>
      </c>
      <c r="L112" s="99">
        <v>13</v>
      </c>
      <c r="M112" s="83">
        <v>559.3</v>
      </c>
      <c r="N112" s="89">
        <v>43.0230769230769</v>
      </c>
      <c r="O112" s="96"/>
      <c r="P112" s="83"/>
      <c r="Q112" s="83"/>
      <c r="R112" s="84"/>
      <c r="S112" s="83"/>
      <c r="T112" s="83"/>
      <c r="U112" s="84"/>
      <c r="V112" s="83"/>
      <c r="W112" s="97"/>
    </row>
    <row r="113" ht="21.95" customHeight="1">
      <c r="A113" s="152">
        <v>2020</v>
      </c>
      <c r="B113" s="99">
        <v>37</v>
      </c>
      <c r="C113" s="83">
        <v>1427.5</v>
      </c>
      <c r="D113" s="87">
        <v>38.5810810810811</v>
      </c>
      <c r="E113" s="40"/>
      <c r="F113" s="153">
        <v>2020</v>
      </c>
      <c r="G113" s="99">
        <v>17</v>
      </c>
      <c r="H113" s="83">
        <v>689.7</v>
      </c>
      <c r="I113" s="87">
        <v>40.5705882352941</v>
      </c>
      <c r="J113" s="40"/>
      <c r="K113" s="153">
        <v>2020</v>
      </c>
      <c r="L113" s="99">
        <v>3</v>
      </c>
      <c r="M113" s="83">
        <v>131.1</v>
      </c>
      <c r="N113" s="89">
        <v>43.7</v>
      </c>
      <c r="O113" s="96"/>
      <c r="P113" s="83"/>
      <c r="Q113" s="83"/>
      <c r="R113" s="84"/>
      <c r="S113" s="83"/>
      <c r="T113" s="83"/>
      <c r="U113" s="84"/>
      <c r="V113" s="83"/>
      <c r="W113" s="97"/>
    </row>
    <row r="114" ht="21.95" customHeight="1">
      <c r="A114" s="152">
        <v>2021</v>
      </c>
      <c r="B114" s="99">
        <v>32</v>
      </c>
      <c r="C114" s="83">
        <v>1216.1</v>
      </c>
      <c r="D114" s="87">
        <v>38.003125</v>
      </c>
      <c r="E114" s="40"/>
      <c r="F114" s="153">
        <v>2021</v>
      </c>
      <c r="G114" s="99">
        <v>12</v>
      </c>
      <c r="H114" s="83">
        <v>476.6</v>
      </c>
      <c r="I114" s="87">
        <v>39.7166666666667</v>
      </c>
      <c r="J114" s="40"/>
      <c r="K114" s="153">
        <v>2021</v>
      </c>
      <c r="L114" s="99">
        <v>1</v>
      </c>
      <c r="M114" s="83">
        <v>41.7</v>
      </c>
      <c r="N114" s="89">
        <v>41.7</v>
      </c>
      <c r="O114" s="96"/>
      <c r="P114" s="83"/>
      <c r="Q114" s="83"/>
      <c r="R114" s="84"/>
      <c r="S114" s="83"/>
      <c r="T114" s="83"/>
      <c r="U114" s="84"/>
      <c r="V114" s="83"/>
      <c r="W114" s="97"/>
    </row>
    <row r="115" ht="21.95" customHeight="1">
      <c r="A115" s="152">
        <v>2022</v>
      </c>
      <c r="B115" s="99">
        <v>33</v>
      </c>
      <c r="C115" s="83">
        <v>1267.4</v>
      </c>
      <c r="D115" s="87">
        <v>38.4060606060606</v>
      </c>
      <c r="E115" s="40"/>
      <c r="F115" s="153">
        <v>2022</v>
      </c>
      <c r="G115" s="99">
        <v>16</v>
      </c>
      <c r="H115" s="83">
        <v>642.7</v>
      </c>
      <c r="I115" s="87">
        <v>40.16875</v>
      </c>
      <c r="J115" s="40"/>
      <c r="K115" s="153">
        <v>2022</v>
      </c>
      <c r="L115" s="99">
        <v>3</v>
      </c>
      <c r="M115" s="83">
        <v>127.1</v>
      </c>
      <c r="N115" s="89">
        <v>42.3666666666667</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302</v>
      </c>
      <c r="C137" s="83"/>
      <c r="D137" s="87"/>
      <c r="E137" s="40"/>
      <c r="F137" t="s" s="95">
        <v>67</v>
      </c>
      <c r="G137" t="s" s="165">
        <v>302</v>
      </c>
      <c r="H137" s="83"/>
      <c r="I137" s="87"/>
      <c r="J137" s="40"/>
      <c r="K137" t="s" s="95">
        <v>67</v>
      </c>
      <c r="L137" t="s" s="165">
        <v>302</v>
      </c>
      <c r="M137" s="83"/>
      <c r="N137" s="89"/>
      <c r="O137" s="96"/>
      <c r="P137" s="83"/>
      <c r="Q137" s="83"/>
      <c r="R137" s="84"/>
      <c r="S137" s="83"/>
      <c r="T137" s="83"/>
      <c r="U137" s="84"/>
      <c r="V137" s="83"/>
      <c r="W137" s="97"/>
    </row>
    <row r="138" ht="21.95" customHeight="1">
      <c r="A138" t="s" s="98">
        <v>79</v>
      </c>
      <c r="B138" s="83">
        <f>AVERAGE(B79:B88)</f>
        <v>31.6</v>
      </c>
      <c r="C138" s="83">
        <f>AVERAGE(C79:C88)</f>
        <v>1221.74</v>
      </c>
      <c r="D138" s="87">
        <f>AVERAGE(D79:D88)</f>
        <v>38.610009590370</v>
      </c>
      <c r="E138" s="40"/>
      <c r="F138" t="s" s="100">
        <v>79</v>
      </c>
      <c r="G138" s="83">
        <f>AVERAGE(G79:G88)</f>
        <v>16</v>
      </c>
      <c r="H138" s="83">
        <f>AVERAGE(H79:H88)</f>
        <v>645.34</v>
      </c>
      <c r="I138" s="87">
        <f>AVERAGE(I79:I88)</f>
        <v>40.2007264440066</v>
      </c>
      <c r="J138" s="40"/>
      <c r="K138" t="s" s="100">
        <v>79</v>
      </c>
      <c r="L138" s="83">
        <f>AVERAGE(L79:L88)</f>
        <v>3.1</v>
      </c>
      <c r="M138" s="83">
        <f>AVERAGE(M79:M88)</f>
        <v>133.36</v>
      </c>
      <c r="N138" s="89">
        <f>AVERAGE(N79:N88)</f>
        <v>43.0828125</v>
      </c>
      <c r="O138" s="96"/>
      <c r="P138" s="83"/>
      <c r="Q138" s="83"/>
      <c r="R138" s="84"/>
      <c r="S138" s="83"/>
      <c r="T138" s="83"/>
      <c r="U138" s="84"/>
      <c r="V138" s="83"/>
      <c r="W138" s="97"/>
    </row>
    <row r="139" ht="21.95" customHeight="1">
      <c r="A139" t="s" s="98">
        <v>80</v>
      </c>
      <c r="B139" s="83">
        <f>AVERAGE(B90:B99)</f>
        <v>35.6</v>
      </c>
      <c r="C139" s="83">
        <f>AVERAGE(C90:C99)</f>
        <v>1381.14</v>
      </c>
      <c r="D139" s="87">
        <f>AVERAGE(D90:D99)</f>
        <v>38.7738463049222</v>
      </c>
      <c r="E139" s="40"/>
      <c r="F139" t="s" s="100">
        <v>80</v>
      </c>
      <c r="G139" s="83">
        <f>AVERAGE(G90:G99)</f>
        <v>19.3</v>
      </c>
      <c r="H139" s="83">
        <f>AVERAGE(H90:H99)</f>
        <v>779.5</v>
      </c>
      <c r="I139" s="87">
        <f>AVERAGE(I90:I99)</f>
        <v>40.5055842686725</v>
      </c>
      <c r="J139" s="40"/>
      <c r="K139" t="s" s="100">
        <v>80</v>
      </c>
      <c r="L139" s="83">
        <f>AVERAGE(L90:L99)</f>
        <v>3.9</v>
      </c>
      <c r="M139" s="83">
        <f>AVERAGE(M90:M99)</f>
        <v>167.45</v>
      </c>
      <c r="N139" s="89">
        <f>AVERAGE(N90:N99)</f>
        <v>42.8474206349206</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AVERAGE(B75:B84)</f>
        <v>32.3</v>
      </c>
      <c r="C141" s="83">
        <f>AVERAGE(C75:C84)</f>
        <v>1248.69</v>
      </c>
      <c r="D141" s="87">
        <f>AVERAGE(D75:D84)</f>
        <v>38.627259841811</v>
      </c>
      <c r="E141" s="40"/>
      <c r="F141" t="s" s="104">
        <v>82</v>
      </c>
      <c r="G141" s="83">
        <f>AVERAGE(G75:G84)</f>
        <v>16.4</v>
      </c>
      <c r="H141" s="83">
        <f>AVERAGE(H75:H84)</f>
        <v>661.75</v>
      </c>
      <c r="I141" s="87">
        <f>AVERAGE(I75:I84)</f>
        <v>40.2502210050012</v>
      </c>
      <c r="J141" s="40"/>
      <c r="K141" t="s" s="104">
        <v>82</v>
      </c>
      <c r="L141" s="83">
        <f>AVERAGE(L75:L84)</f>
        <v>2.9</v>
      </c>
      <c r="M141" s="83">
        <f>AVERAGE(M75:M84)</f>
        <v>124.49</v>
      </c>
      <c r="N141" s="89">
        <f>AVERAGE(N75:N84)</f>
        <v>42.7745833333333</v>
      </c>
      <c r="O141" s="96"/>
      <c r="P141" s="83"/>
      <c r="Q141" s="83"/>
      <c r="R141" s="84"/>
      <c r="S141" s="83"/>
      <c r="T141" s="83"/>
      <c r="U141" s="84"/>
      <c r="V141" s="83"/>
      <c r="W141" s="97"/>
    </row>
    <row r="142" ht="21.95" customHeight="1">
      <c r="A142" t="s" s="103">
        <v>83</v>
      </c>
      <c r="B142" s="83">
        <f>AVERAGE(B86:B95)</f>
        <v>33.8</v>
      </c>
      <c r="C142" s="83">
        <f>AVERAGE(C86:C95)</f>
        <v>1310.91</v>
      </c>
      <c r="D142" s="87">
        <f>AVERAGE(D86:D95)</f>
        <v>38.7336669373487</v>
      </c>
      <c r="E142" s="40"/>
      <c r="F142" t="s" s="104">
        <v>83</v>
      </c>
      <c r="G142" s="83">
        <f>AVERAGE(G86:G95)</f>
        <v>18.2</v>
      </c>
      <c r="H142" s="83">
        <f>AVERAGE(H86:H95)</f>
        <v>734.21</v>
      </c>
      <c r="I142" s="87">
        <f>AVERAGE(I86:I95)</f>
        <v>40.4388640709958</v>
      </c>
      <c r="J142" s="40"/>
      <c r="K142" t="s" s="104">
        <v>83</v>
      </c>
      <c r="L142" s="83">
        <f>AVERAGE(L86:L95)</f>
        <v>3.5</v>
      </c>
      <c r="M142" s="83">
        <f>AVERAGE(M86:M95)</f>
        <v>149.75</v>
      </c>
      <c r="N142" s="89">
        <f>AVERAGE(N86:N95)</f>
        <v>42.8060185185185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32.8</v>
      </c>
      <c r="C145" s="83">
        <f>AVERAGE(C84:C88)</f>
        <v>1273.86</v>
      </c>
      <c r="D145" s="87">
        <f>AVERAGE(D84:D88)</f>
        <v>38.7614547627591</v>
      </c>
      <c r="E145" s="40"/>
      <c r="F145" t="s" s="100">
        <v>79</v>
      </c>
      <c r="G145" s="83">
        <f>AVERAGE(G84:G88)</f>
        <v>17.6</v>
      </c>
      <c r="H145" s="83">
        <f>AVERAGE(H84:H88)</f>
        <v>712.84</v>
      </c>
      <c r="I145" s="87">
        <f>AVERAGE(I84:I88)</f>
        <v>40.3411818181818</v>
      </c>
      <c r="J145" s="40"/>
      <c r="K145" t="s" s="100">
        <v>79</v>
      </c>
      <c r="L145" s="83">
        <f>AVERAGE(L84:L88)</f>
        <v>4.2</v>
      </c>
      <c r="M145" s="83">
        <f>AVERAGE(M84:M88)</f>
        <v>180.66</v>
      </c>
      <c r="N145" s="89">
        <f>AVERAGE(N84:N88)</f>
        <v>43.1322916666667</v>
      </c>
      <c r="O145" s="96"/>
      <c r="P145" s="83"/>
      <c r="Q145" s="83"/>
      <c r="R145" s="84"/>
      <c r="S145" s="83"/>
      <c r="T145" s="83"/>
      <c r="U145" s="84"/>
      <c r="V145" s="83"/>
      <c r="W145" s="97"/>
    </row>
    <row r="146" ht="21.95" customHeight="1">
      <c r="A146" t="s" s="98">
        <v>80</v>
      </c>
      <c r="B146" s="83">
        <f>AVERAGE(B90:B94)</f>
        <v>29.6</v>
      </c>
      <c r="C146" s="83">
        <f>AVERAGE(C90:C94)</f>
        <v>1155.08</v>
      </c>
      <c r="D146" s="87">
        <f>AVERAGE(D90:D94)</f>
        <v>38.8863398557964</v>
      </c>
      <c r="E146" s="40"/>
      <c r="F146" t="s" s="100">
        <v>80</v>
      </c>
      <c r="G146" s="83">
        <f>AVERAGE(G90:G94)</f>
        <v>17.6</v>
      </c>
      <c r="H146" s="83">
        <f>AVERAGE(H90:H94)</f>
        <v>711.28</v>
      </c>
      <c r="I146" s="87">
        <f>AVERAGE(I90:I94)</f>
        <v>40.6861269123034</v>
      </c>
      <c r="J146" s="40"/>
      <c r="K146" t="s" s="100">
        <v>80</v>
      </c>
      <c r="L146" s="83">
        <f>AVERAGE(L90:L94)</f>
        <v>4</v>
      </c>
      <c r="M146" s="83">
        <f>AVERAGE(M90:M94)</f>
        <v>171.36</v>
      </c>
      <c r="N146" s="89">
        <f>AVERAGE(N90:N94)</f>
        <v>42.7183333333333</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AVERAGE(B80:B84)</f>
        <v>31</v>
      </c>
      <c r="C148" s="83">
        <f>AVERAGE(C80:C84)</f>
        <v>1199.38</v>
      </c>
      <c r="D148" s="87">
        <f>AVERAGE(D80:D84)</f>
        <v>38.6357027327662</v>
      </c>
      <c r="E148" s="40"/>
      <c r="F148" t="s" s="104">
        <v>82</v>
      </c>
      <c r="G148" s="83">
        <f>AVERAGE(G80:G84)</f>
        <v>15.8</v>
      </c>
      <c r="H148" s="83">
        <f>AVERAGE(H80:H84)</f>
        <v>637.4400000000001</v>
      </c>
      <c r="I148" s="87">
        <f>AVERAGE(I80:I84)</f>
        <v>40.1876240110079</v>
      </c>
      <c r="J148" s="40"/>
      <c r="K148" t="s" s="104">
        <v>82</v>
      </c>
      <c r="L148" s="83">
        <f>AVERAGE(L80:L84)</f>
        <v>3.4</v>
      </c>
      <c r="M148" s="83">
        <f>AVERAGE(M80:M84)</f>
        <v>146.88</v>
      </c>
      <c r="N148" s="89">
        <f>AVERAGE(N80:N84)</f>
        <v>43.1291666666667</v>
      </c>
      <c r="O148" s="96"/>
      <c r="P148" s="83"/>
      <c r="Q148" s="83"/>
      <c r="R148" s="84"/>
      <c r="S148" s="83"/>
      <c r="T148" s="83"/>
      <c r="U148" s="84"/>
      <c r="V148" s="83"/>
      <c r="W148" s="97"/>
    </row>
    <row r="149" ht="21.95" customHeight="1">
      <c r="A149" t="s" s="103">
        <v>83</v>
      </c>
      <c r="B149" s="83">
        <f>AVERAGE(B86:B90)</f>
        <v>37.4</v>
      </c>
      <c r="C149" s="83">
        <f>AVERAGE(C86:C90)</f>
        <v>1453.58</v>
      </c>
      <c r="D149" s="87">
        <f>AVERAGE(D86:D90)</f>
        <v>38.8238428561103</v>
      </c>
      <c r="E149" s="40"/>
      <c r="F149" t="s" s="104">
        <v>83</v>
      </c>
      <c r="G149" s="83">
        <f>AVERAGE(G86:G90)</f>
        <v>20.4</v>
      </c>
      <c r="H149" s="83">
        <f>AVERAGE(H86:H90)</f>
        <v>823.9</v>
      </c>
      <c r="I149" s="87">
        <f>AVERAGE(I86:I90)</f>
        <v>40.3158747339617</v>
      </c>
      <c r="J149" s="40"/>
      <c r="K149" t="s" s="104">
        <v>83</v>
      </c>
      <c r="L149" s="83">
        <f>AVERAGE(L86:L90)</f>
        <v>4.2</v>
      </c>
      <c r="M149" s="83">
        <f>AVERAGE(M86:M90)</f>
        <v>178.74</v>
      </c>
      <c r="N149" s="89">
        <f>AVERAGE(N86:N90)</f>
        <v>42.7658333333333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6.xml><?xml version="1.0" encoding="utf-8"?>
<worksheet xmlns:r="http://schemas.openxmlformats.org/officeDocument/2006/relationships" xmlns="http://schemas.openxmlformats.org/spreadsheetml/2006/main">
  <dimension ref="A1:W120"/>
  <sheetViews>
    <sheetView workbookViewId="0" showGridLines="0" defaultGridColor="1"/>
  </sheetViews>
  <sheetFormatPr defaultColWidth="16.3333" defaultRowHeight="19.9" customHeight="1" outlineLevelRow="0" outlineLevelCol="0"/>
  <cols>
    <col min="1" max="1" width="10" style="283" customWidth="1"/>
    <col min="2" max="4" width="12.1719" style="283" customWidth="1"/>
    <col min="5" max="5" width="1.35156" style="283" customWidth="1"/>
    <col min="6" max="6" width="10" style="283" customWidth="1"/>
    <col min="7" max="8" width="12.1719" style="283" customWidth="1"/>
    <col min="9" max="9" width="11.5547" style="283" customWidth="1"/>
    <col min="10" max="10" width="1.35156" style="283" customWidth="1"/>
    <col min="11" max="11" width="10" style="283" customWidth="1"/>
    <col min="12" max="14" width="12.1719" style="283" customWidth="1"/>
    <col min="15" max="15" width="10.8516" style="283" customWidth="1"/>
    <col min="16" max="17" width="6.5" style="283" customWidth="1"/>
    <col min="18" max="18" width="10.8516" style="283" customWidth="1"/>
    <col min="19" max="20" width="6.5" style="283" customWidth="1"/>
    <col min="21" max="21" width="10.8516" style="283" customWidth="1"/>
    <col min="22" max="23" width="6.5" style="283" customWidth="1"/>
    <col min="24" max="16384" width="16.3516" style="283" customWidth="1"/>
  </cols>
  <sheetData>
    <row r="1" ht="63.8" customHeight="1">
      <c r="A1" t="s" s="134">
        <v>304</v>
      </c>
      <c r="B1" t="s" s="191">
        <v>40</v>
      </c>
      <c r="C1" t="s" s="191">
        <v>41</v>
      </c>
      <c r="D1" t="s" s="192">
        <v>42</v>
      </c>
      <c r="E1" s="29"/>
      <c r="F1" t="s" s="137">
        <v>305</v>
      </c>
      <c r="G1" t="s" s="191">
        <v>44</v>
      </c>
      <c r="H1" t="s" s="191">
        <v>45</v>
      </c>
      <c r="I1" t="s" s="192">
        <v>46</v>
      </c>
      <c r="J1" s="29"/>
      <c r="K1" t="s" s="137">
        <v>306</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1942</v>
      </c>
      <c r="B3" s="99">
        <v>12</v>
      </c>
      <c r="C3" s="83">
        <v>462.1</v>
      </c>
      <c r="D3" s="87">
        <v>38.5083333333333</v>
      </c>
      <c r="E3" s="40"/>
      <c r="F3" s="153">
        <v>1942</v>
      </c>
      <c r="G3" s="99">
        <v>5</v>
      </c>
      <c r="H3" s="83">
        <v>197.4</v>
      </c>
      <c r="I3" s="87">
        <v>39.48</v>
      </c>
      <c r="J3" s="40"/>
      <c r="K3" s="153">
        <v>1942</v>
      </c>
      <c r="L3" s="99">
        <v>1</v>
      </c>
      <c r="M3" s="83">
        <v>40.1</v>
      </c>
      <c r="N3" s="89">
        <v>40.1</v>
      </c>
      <c r="O3" s="155"/>
      <c r="P3" s="129"/>
      <c r="Q3" s="97"/>
      <c r="R3" s="156"/>
      <c r="S3" s="129"/>
      <c r="T3" s="97"/>
      <c r="U3" s="156"/>
      <c r="V3" s="129"/>
      <c r="W3" s="97"/>
    </row>
    <row r="4" ht="21.95" customHeight="1">
      <c r="A4" s="152">
        <v>1943</v>
      </c>
      <c r="B4" s="99">
        <v>18</v>
      </c>
      <c r="C4" s="83">
        <v>699</v>
      </c>
      <c r="D4" s="87">
        <v>38.8333333333333</v>
      </c>
      <c r="E4" s="40"/>
      <c r="F4" s="153">
        <v>1943</v>
      </c>
      <c r="G4" s="99">
        <v>11</v>
      </c>
      <c r="H4" s="83">
        <v>432.9</v>
      </c>
      <c r="I4" s="87">
        <v>39.3545454545455</v>
      </c>
      <c r="J4" s="40"/>
      <c r="K4" s="153">
        <v>1943</v>
      </c>
      <c r="L4" s="99">
        <v>2</v>
      </c>
      <c r="M4" s="83">
        <v>81.09999999999999</v>
      </c>
      <c r="N4" s="89">
        <v>40.55</v>
      </c>
      <c r="O4" s="155"/>
      <c r="P4" s="129"/>
      <c r="Q4" s="97"/>
      <c r="R4" s="156"/>
      <c r="S4" s="129"/>
      <c r="T4" s="97"/>
      <c r="U4" s="156"/>
      <c r="V4" s="129"/>
      <c r="W4" s="97"/>
    </row>
    <row r="5" ht="21.95" customHeight="1">
      <c r="A5" s="152">
        <v>1944</v>
      </c>
      <c r="B5" s="99">
        <v>5</v>
      </c>
      <c r="C5" s="83">
        <v>190.6</v>
      </c>
      <c r="D5" s="87">
        <v>38.12</v>
      </c>
      <c r="E5" s="40"/>
      <c r="F5" s="153">
        <v>1944</v>
      </c>
      <c r="G5" s="99">
        <v>0</v>
      </c>
      <c r="H5" s="83">
        <v>0</v>
      </c>
      <c r="I5" s="87"/>
      <c r="J5" s="40"/>
      <c r="K5" s="153">
        <v>1944</v>
      </c>
      <c r="L5" s="99">
        <v>0</v>
      </c>
      <c r="M5" s="83">
        <v>0</v>
      </c>
      <c r="N5" s="89"/>
      <c r="O5" s="155"/>
      <c r="P5" s="129"/>
      <c r="Q5" s="97"/>
      <c r="R5" s="156"/>
      <c r="S5" s="129"/>
      <c r="T5" s="97"/>
      <c r="U5" s="156"/>
      <c r="V5" s="129"/>
      <c r="W5" s="97"/>
    </row>
    <row r="6" ht="21.95" customHeight="1">
      <c r="A6" s="152">
        <v>1945</v>
      </c>
      <c r="B6" s="99">
        <v>21</v>
      </c>
      <c r="C6" s="83">
        <v>813.8</v>
      </c>
      <c r="D6" s="87">
        <v>38.752380952381</v>
      </c>
      <c r="E6" s="40"/>
      <c r="F6" s="153">
        <v>1945</v>
      </c>
      <c r="G6" s="99">
        <v>10</v>
      </c>
      <c r="H6" s="83">
        <v>395.8</v>
      </c>
      <c r="I6" s="87">
        <v>39.58</v>
      </c>
      <c r="J6" s="40"/>
      <c r="K6" s="153">
        <v>1945</v>
      </c>
      <c r="L6" s="99">
        <v>2</v>
      </c>
      <c r="M6" s="83">
        <v>82.2</v>
      </c>
      <c r="N6" s="89">
        <v>41.1</v>
      </c>
      <c r="O6" s="155"/>
      <c r="P6" s="129"/>
      <c r="Q6" s="97"/>
      <c r="R6" s="156"/>
      <c r="S6" s="129"/>
      <c r="T6" s="97"/>
      <c r="U6" s="156"/>
      <c r="V6" s="129"/>
      <c r="W6" s="97"/>
    </row>
    <row r="7" ht="21.95" customHeight="1">
      <c r="A7" s="152">
        <v>1946</v>
      </c>
      <c r="B7" s="99">
        <v>22</v>
      </c>
      <c r="C7" s="83">
        <v>844.7</v>
      </c>
      <c r="D7" s="87">
        <v>38.3954545454545</v>
      </c>
      <c r="E7" s="40"/>
      <c r="F7" s="153">
        <v>1946</v>
      </c>
      <c r="G7" s="99">
        <v>7</v>
      </c>
      <c r="H7" s="83">
        <v>274</v>
      </c>
      <c r="I7" s="87">
        <v>39.1428571428571</v>
      </c>
      <c r="J7" s="40"/>
      <c r="K7" s="153">
        <v>1946</v>
      </c>
      <c r="L7" s="99">
        <v>1</v>
      </c>
      <c r="M7" s="83">
        <v>40.2</v>
      </c>
      <c r="N7" s="89">
        <v>40.2</v>
      </c>
      <c r="O7" s="155"/>
      <c r="P7" s="129"/>
      <c r="Q7" s="97"/>
      <c r="R7" s="156"/>
      <c r="S7" s="129"/>
      <c r="T7" s="97"/>
      <c r="U7" s="156"/>
      <c r="V7" s="129"/>
      <c r="W7" s="97"/>
    </row>
    <row r="8" ht="21.95" customHeight="1">
      <c r="A8" s="152">
        <v>1947</v>
      </c>
      <c r="B8" s="99">
        <v>26</v>
      </c>
      <c r="C8" s="83">
        <v>996.6</v>
      </c>
      <c r="D8" s="87">
        <v>38.3307692307692</v>
      </c>
      <c r="E8" s="40"/>
      <c r="F8" s="153">
        <v>1947</v>
      </c>
      <c r="G8" s="99">
        <v>9</v>
      </c>
      <c r="H8" s="83">
        <v>352.2</v>
      </c>
      <c r="I8" s="87">
        <v>39.1333333333333</v>
      </c>
      <c r="J8" s="40"/>
      <c r="K8" s="153">
        <v>1947</v>
      </c>
      <c r="L8" s="99">
        <v>1</v>
      </c>
      <c r="M8" s="83">
        <v>40.6</v>
      </c>
      <c r="N8" s="89">
        <v>40.6</v>
      </c>
      <c r="O8" s="155"/>
      <c r="P8" s="129"/>
      <c r="Q8" s="97"/>
      <c r="R8" s="156"/>
      <c r="S8" s="129"/>
      <c r="T8" s="97"/>
      <c r="U8" s="156"/>
      <c r="V8" s="129"/>
      <c r="W8" s="97"/>
    </row>
    <row r="9" ht="21.95" customHeight="1">
      <c r="A9" s="152">
        <v>1948</v>
      </c>
      <c r="B9" s="99">
        <v>38</v>
      </c>
      <c r="C9" s="83">
        <v>1471.9</v>
      </c>
      <c r="D9" s="87">
        <v>38.7342105263158</v>
      </c>
      <c r="E9" s="40"/>
      <c r="F9" s="153">
        <v>1948</v>
      </c>
      <c r="G9" s="99">
        <v>17</v>
      </c>
      <c r="H9" s="83">
        <v>674.3</v>
      </c>
      <c r="I9" s="87">
        <v>39.6647058823529</v>
      </c>
      <c r="J9" s="40"/>
      <c r="K9" s="153">
        <v>1948</v>
      </c>
      <c r="L9" s="99">
        <v>5</v>
      </c>
      <c r="M9" s="83">
        <v>202.7</v>
      </c>
      <c r="N9" s="89">
        <v>40.54</v>
      </c>
      <c r="O9" s="155"/>
      <c r="P9" s="129"/>
      <c r="Q9" s="97"/>
      <c r="R9" s="156"/>
      <c r="S9" s="129"/>
      <c r="T9" s="97"/>
      <c r="U9" s="156"/>
      <c r="V9" s="129"/>
      <c r="W9" s="97"/>
    </row>
    <row r="10" ht="21.95" customHeight="1">
      <c r="A10" s="152">
        <v>1949</v>
      </c>
      <c r="B10" s="99">
        <v>24</v>
      </c>
      <c r="C10" s="83">
        <v>927</v>
      </c>
      <c r="D10" s="87">
        <v>38.625</v>
      </c>
      <c r="E10" s="40"/>
      <c r="F10" s="153">
        <v>1949</v>
      </c>
      <c r="G10" s="99">
        <v>11</v>
      </c>
      <c r="H10" s="83">
        <v>431.6</v>
      </c>
      <c r="I10" s="87">
        <v>39.2363636363636</v>
      </c>
      <c r="J10" s="40"/>
      <c r="K10" s="153">
        <v>1949</v>
      </c>
      <c r="L10" s="99">
        <v>1</v>
      </c>
      <c r="M10" s="83">
        <v>40.1</v>
      </c>
      <c r="N10" s="89">
        <v>40.1</v>
      </c>
      <c r="O10" s="155"/>
      <c r="P10" s="129"/>
      <c r="Q10" s="97"/>
      <c r="R10" s="156"/>
      <c r="S10" s="129"/>
      <c r="T10" s="97"/>
      <c r="U10" s="156"/>
      <c r="V10" s="129"/>
      <c r="W10" s="97"/>
    </row>
    <row r="11" ht="21.95" customHeight="1">
      <c r="A11" s="152">
        <v>1950</v>
      </c>
      <c r="B11" s="99">
        <v>9</v>
      </c>
      <c r="C11" s="83">
        <v>342.8</v>
      </c>
      <c r="D11" s="87">
        <v>38.0888888888889</v>
      </c>
      <c r="E11" s="40"/>
      <c r="F11" s="153">
        <v>1950</v>
      </c>
      <c r="G11" s="99">
        <v>1</v>
      </c>
      <c r="H11" s="83">
        <v>38.9</v>
      </c>
      <c r="I11" s="87">
        <v>38.9</v>
      </c>
      <c r="J11" s="40"/>
      <c r="K11" s="153">
        <v>1950</v>
      </c>
      <c r="L11" s="99">
        <v>0</v>
      </c>
      <c r="M11" s="83">
        <v>0</v>
      </c>
      <c r="N11" s="89"/>
      <c r="O11" s="155"/>
      <c r="P11" s="129"/>
      <c r="Q11" s="97"/>
      <c r="R11" s="156"/>
      <c r="S11" s="129"/>
      <c r="T11" s="97"/>
      <c r="U11" s="156"/>
      <c r="V11" s="129"/>
      <c r="W11" s="97"/>
    </row>
    <row r="12" ht="21.95" customHeight="1">
      <c r="A12" s="152">
        <v>1951</v>
      </c>
      <c r="B12" s="99">
        <v>25</v>
      </c>
      <c r="C12" s="83">
        <v>971.1</v>
      </c>
      <c r="D12" s="87">
        <v>38.844</v>
      </c>
      <c r="E12" s="40"/>
      <c r="F12" s="153">
        <v>1951</v>
      </c>
      <c r="G12" s="99">
        <v>13</v>
      </c>
      <c r="H12" s="83">
        <v>515.1</v>
      </c>
      <c r="I12" s="87">
        <v>39.6230769230769</v>
      </c>
      <c r="J12" s="40"/>
      <c r="K12" s="153">
        <v>1951</v>
      </c>
      <c r="L12" s="99">
        <v>2</v>
      </c>
      <c r="M12" s="83">
        <v>83</v>
      </c>
      <c r="N12" s="89">
        <v>41.5</v>
      </c>
      <c r="O12" s="155"/>
      <c r="P12" s="129"/>
      <c r="Q12" s="97"/>
      <c r="R12" s="156"/>
      <c r="S12" s="129"/>
      <c r="T12" s="97"/>
      <c r="U12" s="156"/>
      <c r="V12" s="129"/>
      <c r="W12" s="97"/>
    </row>
    <row r="13" ht="21.95" customHeight="1">
      <c r="A13" s="152">
        <v>1952</v>
      </c>
      <c r="B13" s="99">
        <v>52</v>
      </c>
      <c r="C13" s="83">
        <v>2012</v>
      </c>
      <c r="D13" s="87">
        <v>38.6923076923077</v>
      </c>
      <c r="E13" s="40"/>
      <c r="F13" s="153">
        <v>1952</v>
      </c>
      <c r="G13" s="99">
        <v>32</v>
      </c>
      <c r="H13" s="83">
        <v>1253.1</v>
      </c>
      <c r="I13" s="87">
        <v>39.159375</v>
      </c>
      <c r="J13" s="40"/>
      <c r="K13" s="153">
        <v>1952</v>
      </c>
      <c r="L13" s="99">
        <v>2</v>
      </c>
      <c r="M13" s="83">
        <v>80.5</v>
      </c>
      <c r="N13" s="89">
        <v>40.25</v>
      </c>
      <c r="O13" s="155"/>
      <c r="P13" s="129"/>
      <c r="Q13" s="97"/>
      <c r="R13" s="156"/>
      <c r="S13" s="129"/>
      <c r="T13" s="97"/>
      <c r="U13" s="156"/>
      <c r="V13" s="129"/>
      <c r="W13" s="97"/>
    </row>
    <row r="14" ht="21.95" customHeight="1">
      <c r="A14" s="152">
        <v>1953</v>
      </c>
      <c r="B14" s="99">
        <v>38</v>
      </c>
      <c r="C14" s="83">
        <v>1478.9</v>
      </c>
      <c r="D14" s="87">
        <v>38.9184210526316</v>
      </c>
      <c r="E14" s="40"/>
      <c r="F14" s="153">
        <v>1953</v>
      </c>
      <c r="G14" s="99">
        <v>19</v>
      </c>
      <c r="H14" s="83">
        <v>757.1</v>
      </c>
      <c r="I14" s="87">
        <v>39.8473684210526</v>
      </c>
      <c r="J14" s="40"/>
      <c r="K14" s="153">
        <v>1953</v>
      </c>
      <c r="L14" s="99">
        <v>7</v>
      </c>
      <c r="M14" s="83">
        <v>285.8</v>
      </c>
      <c r="N14" s="89">
        <v>40.8285714285714</v>
      </c>
      <c r="O14" s="155"/>
      <c r="P14" s="129"/>
      <c r="Q14" s="97"/>
      <c r="R14" s="156"/>
      <c r="S14" s="129"/>
      <c r="T14" s="97"/>
      <c r="U14" s="156"/>
      <c r="V14" s="129"/>
      <c r="W14" s="97"/>
    </row>
    <row r="15" ht="21.95" customHeight="1">
      <c r="A15" s="152">
        <v>1954</v>
      </c>
      <c r="B15" s="99">
        <v>14</v>
      </c>
      <c r="C15" s="83">
        <v>531.7</v>
      </c>
      <c r="D15" s="87">
        <v>37.9785714285714</v>
      </c>
      <c r="E15" s="40"/>
      <c r="F15" s="153">
        <v>1954</v>
      </c>
      <c r="G15" s="99">
        <v>1</v>
      </c>
      <c r="H15" s="83">
        <v>38.9</v>
      </c>
      <c r="I15" s="87">
        <v>38.9</v>
      </c>
      <c r="J15" s="40"/>
      <c r="K15" s="153">
        <v>1954</v>
      </c>
      <c r="L15" s="99">
        <v>0</v>
      </c>
      <c r="M15" s="83">
        <v>0</v>
      </c>
      <c r="N15" s="89"/>
      <c r="O15" s="155"/>
      <c r="P15" s="129"/>
      <c r="Q15" s="97"/>
      <c r="R15" s="156"/>
      <c r="S15" s="129"/>
      <c r="T15" s="97"/>
      <c r="U15" s="156"/>
      <c r="V15" s="129"/>
      <c r="W15" s="97"/>
    </row>
    <row r="16" ht="21.95" customHeight="1">
      <c r="A16" s="152">
        <v>1955</v>
      </c>
      <c r="B16" s="99">
        <v>13</v>
      </c>
      <c r="C16" s="83">
        <v>497.3</v>
      </c>
      <c r="D16" s="87">
        <v>38.2538461538462</v>
      </c>
      <c r="E16" s="40"/>
      <c r="F16" s="153">
        <v>1955</v>
      </c>
      <c r="G16" s="99">
        <v>3</v>
      </c>
      <c r="H16" s="83">
        <v>116.9</v>
      </c>
      <c r="I16" s="87">
        <v>38.9666666666667</v>
      </c>
      <c r="J16" s="40"/>
      <c r="K16" s="153">
        <v>1955</v>
      </c>
      <c r="L16" s="99">
        <v>0</v>
      </c>
      <c r="M16" s="83">
        <v>0</v>
      </c>
      <c r="N16" s="89"/>
      <c r="O16" s="155"/>
      <c r="P16" s="129"/>
      <c r="Q16" s="97"/>
      <c r="R16" s="156"/>
      <c r="S16" s="129"/>
      <c r="T16" s="97"/>
      <c r="U16" s="156"/>
      <c r="V16" s="129"/>
      <c r="W16" s="97"/>
    </row>
    <row r="17" ht="21.95" customHeight="1">
      <c r="A17" s="152">
        <v>1956</v>
      </c>
      <c r="B17" s="99">
        <v>23</v>
      </c>
      <c r="C17" s="83">
        <v>892</v>
      </c>
      <c r="D17" s="87">
        <v>38.7826086956522</v>
      </c>
      <c r="E17" s="40"/>
      <c r="F17" s="153">
        <v>1956</v>
      </c>
      <c r="G17" s="99">
        <v>12</v>
      </c>
      <c r="H17" s="83">
        <v>474.3</v>
      </c>
      <c r="I17" s="87">
        <v>39.525</v>
      </c>
      <c r="J17" s="40"/>
      <c r="K17" s="153">
        <v>1956</v>
      </c>
      <c r="L17" s="99">
        <v>4</v>
      </c>
      <c r="M17" s="83">
        <v>161.8</v>
      </c>
      <c r="N17" s="89">
        <v>40.45</v>
      </c>
      <c r="O17" s="155"/>
      <c r="P17" s="129"/>
      <c r="Q17" s="97"/>
      <c r="R17" s="156"/>
      <c r="S17" s="129"/>
      <c r="T17" s="97"/>
      <c r="U17" s="156"/>
      <c r="V17" s="129"/>
      <c r="W17" s="97"/>
    </row>
    <row r="18" ht="21.95" customHeight="1">
      <c r="A18" s="152">
        <v>1957</v>
      </c>
      <c r="B18" s="99">
        <v>17</v>
      </c>
      <c r="C18" s="83">
        <v>653</v>
      </c>
      <c r="D18" s="87">
        <v>38.4117647058824</v>
      </c>
      <c r="E18" s="40"/>
      <c r="F18" s="153">
        <v>1957</v>
      </c>
      <c r="G18" s="99">
        <v>6</v>
      </c>
      <c r="H18" s="83">
        <v>235.8</v>
      </c>
      <c r="I18" s="87">
        <v>39.3</v>
      </c>
      <c r="J18" s="40"/>
      <c r="K18" s="153">
        <v>1957</v>
      </c>
      <c r="L18" s="99">
        <v>1</v>
      </c>
      <c r="M18" s="83">
        <v>40.6</v>
      </c>
      <c r="N18" s="89">
        <v>40.6</v>
      </c>
      <c r="O18" s="155"/>
      <c r="P18" s="129"/>
      <c r="Q18" s="97"/>
      <c r="R18" s="156"/>
      <c r="S18" s="129"/>
      <c r="T18" s="97"/>
      <c r="U18" s="156"/>
      <c r="V18" s="129"/>
      <c r="W18" s="97"/>
    </row>
    <row r="19" ht="21.95" customHeight="1">
      <c r="A19" s="152">
        <v>1958</v>
      </c>
      <c r="B19" s="99">
        <v>40</v>
      </c>
      <c r="C19" s="83">
        <v>1546.6</v>
      </c>
      <c r="D19" s="87">
        <v>38.665</v>
      </c>
      <c r="E19" s="40"/>
      <c r="F19" s="153">
        <v>1958</v>
      </c>
      <c r="G19" s="99">
        <v>19</v>
      </c>
      <c r="H19" s="83">
        <v>750.6</v>
      </c>
      <c r="I19" s="87">
        <v>39.5052631578947</v>
      </c>
      <c r="J19" s="40"/>
      <c r="K19" s="153">
        <v>1958</v>
      </c>
      <c r="L19" s="99">
        <v>3</v>
      </c>
      <c r="M19" s="83">
        <v>121.8</v>
      </c>
      <c r="N19" s="89">
        <v>40.6</v>
      </c>
      <c r="O19" s="155"/>
      <c r="P19" s="129"/>
      <c r="Q19" s="97"/>
      <c r="R19" s="156"/>
      <c r="S19" s="129"/>
      <c r="T19" s="97"/>
      <c r="U19" s="156"/>
      <c r="V19" s="129"/>
      <c r="W19" s="97"/>
    </row>
    <row r="20" ht="21.95" customHeight="1">
      <c r="A20" s="152">
        <v>1959</v>
      </c>
      <c r="B20" s="99">
        <v>42</v>
      </c>
      <c r="C20" s="83">
        <v>1625.2</v>
      </c>
      <c r="D20" s="87">
        <v>38.6952380952381</v>
      </c>
      <c r="E20" s="40"/>
      <c r="F20" s="153">
        <v>1959</v>
      </c>
      <c r="G20" s="99">
        <v>19</v>
      </c>
      <c r="H20" s="83">
        <v>750.8</v>
      </c>
      <c r="I20" s="87">
        <v>39.5157894736842</v>
      </c>
      <c r="J20" s="40"/>
      <c r="K20" s="153">
        <v>1959</v>
      </c>
      <c r="L20" s="99">
        <v>5</v>
      </c>
      <c r="M20" s="83">
        <v>202.6</v>
      </c>
      <c r="N20" s="89">
        <v>40.52</v>
      </c>
      <c r="O20" s="155"/>
      <c r="P20" s="129"/>
      <c r="Q20" s="97"/>
      <c r="R20" s="156"/>
      <c r="S20" s="129"/>
      <c r="T20" s="97"/>
      <c r="U20" s="156"/>
      <c r="V20" s="129"/>
      <c r="W20" s="97"/>
    </row>
    <row r="21" ht="21.95" customHeight="1">
      <c r="A21" s="152">
        <v>1960</v>
      </c>
      <c r="B21" s="99">
        <v>46</v>
      </c>
      <c r="C21" s="83">
        <v>1779.3</v>
      </c>
      <c r="D21" s="87">
        <v>38.6804347826087</v>
      </c>
      <c r="E21" s="40"/>
      <c r="F21" s="153">
        <v>1960</v>
      </c>
      <c r="G21" s="99">
        <v>16</v>
      </c>
      <c r="H21" s="83">
        <v>639.2</v>
      </c>
      <c r="I21" s="87">
        <v>39.95</v>
      </c>
      <c r="J21" s="40"/>
      <c r="K21" s="153">
        <v>1960</v>
      </c>
      <c r="L21" s="99">
        <v>8</v>
      </c>
      <c r="M21" s="83">
        <v>324.5</v>
      </c>
      <c r="N21" s="89">
        <v>40.5625</v>
      </c>
      <c r="O21" s="155"/>
      <c r="P21" s="129"/>
      <c r="Q21" s="97"/>
      <c r="R21" s="156"/>
      <c r="S21" s="129"/>
      <c r="T21" s="97"/>
      <c r="U21" s="156"/>
      <c r="V21" s="129"/>
      <c r="W21" s="97"/>
    </row>
    <row r="22" ht="21.95" customHeight="1">
      <c r="A22" s="152">
        <v>1961</v>
      </c>
      <c r="B22" s="99">
        <v>33</v>
      </c>
      <c r="C22" s="83">
        <v>1283</v>
      </c>
      <c r="D22" s="87">
        <v>38.8787878787879</v>
      </c>
      <c r="E22" s="40"/>
      <c r="F22" s="153">
        <v>1961</v>
      </c>
      <c r="G22" s="99">
        <v>18</v>
      </c>
      <c r="H22" s="83">
        <v>712.8</v>
      </c>
      <c r="I22" s="87">
        <v>39.6</v>
      </c>
      <c r="J22" s="40"/>
      <c r="K22" s="153">
        <v>1961</v>
      </c>
      <c r="L22" s="99">
        <v>4</v>
      </c>
      <c r="M22" s="83">
        <v>162.7</v>
      </c>
      <c r="N22" s="89">
        <v>40.675</v>
      </c>
      <c r="O22" s="155"/>
      <c r="P22" s="129"/>
      <c r="Q22" s="97"/>
      <c r="R22" s="156"/>
      <c r="S22" s="129"/>
      <c r="T22" s="97"/>
      <c r="U22" s="156"/>
      <c r="V22" s="129"/>
      <c r="W22" s="97"/>
    </row>
    <row r="23" ht="21.95" customHeight="1">
      <c r="A23" s="152">
        <v>1962</v>
      </c>
      <c r="B23" s="99">
        <v>53</v>
      </c>
      <c r="C23" s="83">
        <v>2061.8</v>
      </c>
      <c r="D23" s="87">
        <v>38.9018867924528</v>
      </c>
      <c r="E23" s="40"/>
      <c r="F23" s="153">
        <v>1962</v>
      </c>
      <c r="G23" s="99">
        <v>31</v>
      </c>
      <c r="H23" s="83">
        <v>1225</v>
      </c>
      <c r="I23" s="87">
        <v>39.5161290322581</v>
      </c>
      <c r="J23" s="40"/>
      <c r="K23" s="153">
        <v>1962</v>
      </c>
      <c r="L23" s="99">
        <v>6</v>
      </c>
      <c r="M23" s="83">
        <v>245.5</v>
      </c>
      <c r="N23" s="89">
        <v>40.9166666666667</v>
      </c>
      <c r="O23" s="155"/>
      <c r="P23" s="129"/>
      <c r="Q23" s="97"/>
      <c r="R23" s="156"/>
      <c r="S23" s="129"/>
      <c r="T23" s="97"/>
      <c r="U23" s="156"/>
      <c r="V23" s="129"/>
      <c r="W23" s="97"/>
    </row>
    <row r="24" ht="21.95" customHeight="1">
      <c r="A24" s="152">
        <v>1963</v>
      </c>
      <c r="B24" s="99">
        <v>36</v>
      </c>
      <c r="C24" s="83">
        <v>1392.2</v>
      </c>
      <c r="D24" s="87">
        <v>38.6722222222222</v>
      </c>
      <c r="E24" s="40"/>
      <c r="F24" s="153">
        <v>1963</v>
      </c>
      <c r="G24" s="99">
        <v>15</v>
      </c>
      <c r="H24" s="83">
        <v>593.1</v>
      </c>
      <c r="I24" s="87">
        <v>39.54</v>
      </c>
      <c r="J24" s="40"/>
      <c r="K24" s="153">
        <v>1963</v>
      </c>
      <c r="L24" s="99">
        <v>3</v>
      </c>
      <c r="M24" s="83">
        <v>122.2</v>
      </c>
      <c r="N24" s="89">
        <v>40.7333333333333</v>
      </c>
      <c r="O24" s="155"/>
      <c r="P24" s="129"/>
      <c r="Q24" s="97"/>
      <c r="R24" s="156"/>
      <c r="S24" s="129"/>
      <c r="T24" s="97"/>
      <c r="U24" s="156"/>
      <c r="V24" s="129"/>
      <c r="W24" s="97"/>
    </row>
    <row r="25" ht="21.95" customHeight="1">
      <c r="A25" s="152">
        <v>1964</v>
      </c>
      <c r="B25" s="99">
        <v>32</v>
      </c>
      <c r="C25" s="83">
        <v>1225.4</v>
      </c>
      <c r="D25" s="87">
        <v>38.29375</v>
      </c>
      <c r="E25" s="40"/>
      <c r="F25" s="153">
        <v>1964</v>
      </c>
      <c r="G25" s="99">
        <v>10</v>
      </c>
      <c r="H25" s="83">
        <v>390.2</v>
      </c>
      <c r="I25" s="87">
        <v>39.02</v>
      </c>
      <c r="J25" s="40"/>
      <c r="K25" s="153">
        <v>1964</v>
      </c>
      <c r="L25" s="99">
        <v>0</v>
      </c>
      <c r="M25" s="83">
        <v>0</v>
      </c>
      <c r="N25" s="89"/>
      <c r="O25" s="155"/>
      <c r="P25" s="129"/>
      <c r="Q25" s="97"/>
      <c r="R25" s="156"/>
      <c r="S25" s="129"/>
      <c r="T25" s="97"/>
      <c r="U25" s="156"/>
      <c r="V25" s="129"/>
      <c r="W25" s="97"/>
    </row>
    <row r="26" ht="21.95" customHeight="1">
      <c r="A26" s="152">
        <v>1965</v>
      </c>
      <c r="B26" s="99">
        <v>42</v>
      </c>
      <c r="C26" s="83">
        <v>1626.2</v>
      </c>
      <c r="D26" s="87">
        <v>38.7190476190476</v>
      </c>
      <c r="E26" s="40"/>
      <c r="F26" s="153">
        <v>1965</v>
      </c>
      <c r="G26" s="99">
        <v>21</v>
      </c>
      <c r="H26" s="83">
        <v>829.4</v>
      </c>
      <c r="I26" s="87">
        <v>39.4952380952381</v>
      </c>
      <c r="J26" s="40"/>
      <c r="K26" s="153">
        <v>1965</v>
      </c>
      <c r="L26" s="99">
        <v>4</v>
      </c>
      <c r="M26" s="83">
        <v>163.8</v>
      </c>
      <c r="N26" s="89">
        <v>40.95</v>
      </c>
      <c r="O26" s="155"/>
      <c r="P26" s="129"/>
      <c r="Q26" s="97"/>
      <c r="R26" s="156"/>
      <c r="S26" s="129"/>
      <c r="T26" s="97"/>
      <c r="U26" s="156"/>
      <c r="V26" s="129"/>
      <c r="W26" s="97"/>
    </row>
    <row r="27" ht="21.95" customHeight="1">
      <c r="A27" s="152">
        <v>1966</v>
      </c>
      <c r="B27" s="99">
        <v>36</v>
      </c>
      <c r="C27" s="83">
        <v>1384.5</v>
      </c>
      <c r="D27" s="87">
        <v>38.4583333333333</v>
      </c>
      <c r="E27" s="40"/>
      <c r="F27" s="153">
        <v>1966</v>
      </c>
      <c r="G27" s="99">
        <v>13</v>
      </c>
      <c r="H27" s="83">
        <v>510.7</v>
      </c>
      <c r="I27" s="87">
        <v>39.2846153846154</v>
      </c>
      <c r="J27" s="40"/>
      <c r="K27" s="153">
        <v>1966</v>
      </c>
      <c r="L27" s="99">
        <v>2</v>
      </c>
      <c r="M27" s="83">
        <v>81.90000000000001</v>
      </c>
      <c r="N27" s="89">
        <v>40.95</v>
      </c>
      <c r="O27" s="155"/>
      <c r="P27" s="129"/>
      <c r="Q27" s="97"/>
      <c r="R27" s="156"/>
      <c r="S27" s="129"/>
      <c r="T27" s="97"/>
      <c r="U27" s="156"/>
      <c r="V27" s="129"/>
      <c r="W27" s="97"/>
    </row>
    <row r="28" ht="21.95" customHeight="1">
      <c r="A28" s="152">
        <v>1967</v>
      </c>
      <c r="B28" s="99">
        <v>46</v>
      </c>
      <c r="C28" s="83">
        <v>1780.9</v>
      </c>
      <c r="D28" s="87">
        <v>38.7152173913043</v>
      </c>
      <c r="E28" s="40"/>
      <c r="F28" s="153">
        <v>1967</v>
      </c>
      <c r="G28" s="99">
        <v>23</v>
      </c>
      <c r="H28" s="83">
        <v>907.2</v>
      </c>
      <c r="I28" s="87">
        <v>39.4434782608696</v>
      </c>
      <c r="J28" s="40"/>
      <c r="K28" s="153">
        <v>1967</v>
      </c>
      <c r="L28" s="99">
        <v>3</v>
      </c>
      <c r="M28" s="83">
        <v>121.3</v>
      </c>
      <c r="N28" s="89">
        <v>40.4333333333333</v>
      </c>
      <c r="O28" s="155"/>
      <c r="P28" s="129"/>
      <c r="Q28" s="97"/>
      <c r="R28" s="156"/>
      <c r="S28" s="129"/>
      <c r="T28" s="97"/>
      <c r="U28" s="156"/>
      <c r="V28" s="129"/>
      <c r="W28" s="97"/>
    </row>
    <row r="29" ht="21.95" customHeight="1">
      <c r="A29" s="152">
        <v>1968</v>
      </c>
      <c r="B29" s="99">
        <v>26</v>
      </c>
      <c r="C29" s="83">
        <v>999.4</v>
      </c>
      <c r="D29" s="87">
        <v>38.4384615384615</v>
      </c>
      <c r="E29" s="40"/>
      <c r="F29" s="153">
        <v>1968</v>
      </c>
      <c r="G29" s="99">
        <v>7</v>
      </c>
      <c r="H29" s="83">
        <v>276.8</v>
      </c>
      <c r="I29" s="87">
        <v>39.5428571428571</v>
      </c>
      <c r="J29" s="40"/>
      <c r="K29" s="153">
        <v>1968</v>
      </c>
      <c r="L29" s="99">
        <v>1</v>
      </c>
      <c r="M29" s="83">
        <v>42.7</v>
      </c>
      <c r="N29" s="89">
        <v>42.7</v>
      </c>
      <c r="O29" s="155"/>
      <c r="P29" s="129"/>
      <c r="Q29" s="97"/>
      <c r="R29" s="156"/>
      <c r="S29" s="129"/>
      <c r="T29" s="97"/>
      <c r="U29" s="156"/>
      <c r="V29" s="129"/>
      <c r="W29" s="97"/>
    </row>
    <row r="30" ht="21.95" customHeight="1">
      <c r="A30" s="152">
        <v>1969</v>
      </c>
      <c r="B30" s="99">
        <v>65</v>
      </c>
      <c r="C30" s="83">
        <v>2570</v>
      </c>
      <c r="D30" s="87">
        <v>39.5384615384615</v>
      </c>
      <c r="E30" s="40"/>
      <c r="F30" s="153">
        <v>1969</v>
      </c>
      <c r="G30" s="99">
        <v>47</v>
      </c>
      <c r="H30" s="83">
        <v>1885.1</v>
      </c>
      <c r="I30" s="87">
        <v>40.1085106382979</v>
      </c>
      <c r="J30" s="40"/>
      <c r="K30" s="153">
        <v>1969</v>
      </c>
      <c r="L30" s="99">
        <v>23</v>
      </c>
      <c r="M30" s="83">
        <v>944.5</v>
      </c>
      <c r="N30" s="89">
        <v>41.0652173913043</v>
      </c>
      <c r="O30" s="155"/>
      <c r="P30" s="129"/>
      <c r="Q30" s="97"/>
      <c r="R30" s="156"/>
      <c r="S30" s="129"/>
      <c r="T30" s="97"/>
      <c r="U30" s="156"/>
      <c r="V30" s="129"/>
      <c r="W30" s="97"/>
    </row>
    <row r="31" ht="21.95" customHeight="1">
      <c r="A31" s="152">
        <v>1970</v>
      </c>
      <c r="B31" s="99">
        <v>92</v>
      </c>
      <c r="C31" s="83">
        <v>3595.8</v>
      </c>
      <c r="D31" s="87">
        <v>39.0847826086957</v>
      </c>
      <c r="E31" s="40"/>
      <c r="F31" s="153">
        <v>1970</v>
      </c>
      <c r="G31" s="99">
        <v>55</v>
      </c>
      <c r="H31" s="83">
        <v>2191.1</v>
      </c>
      <c r="I31" s="87">
        <v>39.8381818181818</v>
      </c>
      <c r="J31" s="40"/>
      <c r="K31" s="153">
        <v>1970</v>
      </c>
      <c r="L31" s="99">
        <v>22</v>
      </c>
      <c r="M31" s="83">
        <v>895.4</v>
      </c>
      <c r="N31" s="89">
        <v>40.7</v>
      </c>
      <c r="O31" s="155"/>
      <c r="P31" s="129"/>
      <c r="Q31" s="97"/>
      <c r="R31" s="156"/>
      <c r="S31" s="129"/>
      <c r="T31" s="97"/>
      <c r="U31" s="156"/>
      <c r="V31" s="129"/>
      <c r="W31" s="97"/>
    </row>
    <row r="32" ht="21.95" customHeight="1">
      <c r="A32" s="152">
        <v>1971</v>
      </c>
      <c r="B32" s="99">
        <v>72</v>
      </c>
      <c r="C32" s="83">
        <v>2772.2</v>
      </c>
      <c r="D32" s="87">
        <v>38.5027777777778</v>
      </c>
      <c r="E32" s="40"/>
      <c r="F32" s="153">
        <v>1971</v>
      </c>
      <c r="G32" s="99">
        <v>29</v>
      </c>
      <c r="H32" s="83">
        <v>1137.3</v>
      </c>
      <c r="I32" s="87">
        <v>39.2172413793103</v>
      </c>
      <c r="J32" s="40"/>
      <c r="K32" s="153">
        <v>1971</v>
      </c>
      <c r="L32" s="99">
        <v>2</v>
      </c>
      <c r="M32" s="83">
        <v>82.2</v>
      </c>
      <c r="N32" s="89">
        <v>41.1</v>
      </c>
      <c r="O32" s="155"/>
      <c r="P32" s="129"/>
      <c r="Q32" s="97"/>
      <c r="R32" s="156"/>
      <c r="S32" s="129"/>
      <c r="T32" s="97"/>
      <c r="U32" s="156"/>
      <c r="V32" s="129"/>
      <c r="W32" s="97"/>
    </row>
    <row r="33" ht="21.95" customHeight="1">
      <c r="A33" s="152">
        <v>1972</v>
      </c>
      <c r="B33" s="99">
        <v>66</v>
      </c>
      <c r="C33" s="83">
        <v>2567.3</v>
      </c>
      <c r="D33" s="87">
        <v>38.8984848484848</v>
      </c>
      <c r="E33" s="40"/>
      <c r="F33" s="153">
        <v>1972</v>
      </c>
      <c r="G33" s="99">
        <v>35</v>
      </c>
      <c r="H33" s="83">
        <v>1387.7</v>
      </c>
      <c r="I33" s="87">
        <v>39.6485714285714</v>
      </c>
      <c r="J33" s="40"/>
      <c r="K33" s="153">
        <v>1972</v>
      </c>
      <c r="L33" s="99">
        <v>8</v>
      </c>
      <c r="M33" s="83">
        <v>327</v>
      </c>
      <c r="N33" s="89">
        <v>40.875</v>
      </c>
      <c r="O33" s="155"/>
      <c r="P33" s="129"/>
      <c r="Q33" s="97"/>
      <c r="R33" s="156"/>
      <c r="S33" s="129"/>
      <c r="T33" s="97"/>
      <c r="U33" s="156"/>
      <c r="V33" s="129"/>
      <c r="W33" s="97"/>
    </row>
    <row r="34" ht="21.95" customHeight="1">
      <c r="A34" s="152">
        <v>1973</v>
      </c>
      <c r="B34" s="99">
        <v>30</v>
      </c>
      <c r="C34" s="83">
        <v>1165.5</v>
      </c>
      <c r="D34" s="87">
        <v>38.85</v>
      </c>
      <c r="E34" s="40"/>
      <c r="F34" s="153">
        <v>1973</v>
      </c>
      <c r="G34" s="99">
        <v>12</v>
      </c>
      <c r="H34" s="83">
        <v>480.3</v>
      </c>
      <c r="I34" s="87">
        <v>40.025</v>
      </c>
      <c r="J34" s="40"/>
      <c r="K34" s="153">
        <v>1973</v>
      </c>
      <c r="L34" s="99">
        <v>3</v>
      </c>
      <c r="M34" s="83">
        <v>124.4</v>
      </c>
      <c r="N34" s="89">
        <v>41.4666666666667</v>
      </c>
      <c r="O34" s="155"/>
      <c r="P34" s="129"/>
      <c r="Q34" s="97"/>
      <c r="R34" s="156"/>
      <c r="S34" s="129"/>
      <c r="T34" s="97"/>
      <c r="U34" s="156"/>
      <c r="V34" s="129"/>
      <c r="W34" s="97"/>
    </row>
    <row r="35" ht="21.95" customHeight="1">
      <c r="A35" s="152">
        <v>1974</v>
      </c>
      <c r="B35" s="99">
        <v>17</v>
      </c>
      <c r="C35" s="83">
        <v>654</v>
      </c>
      <c r="D35" s="87">
        <v>38.4705882352941</v>
      </c>
      <c r="E35" s="40"/>
      <c r="F35" s="153">
        <v>1974</v>
      </c>
      <c r="G35" s="99">
        <v>6</v>
      </c>
      <c r="H35" s="83">
        <v>236.8</v>
      </c>
      <c r="I35" s="87">
        <v>39.4666666666667</v>
      </c>
      <c r="J35" s="40"/>
      <c r="K35" s="153">
        <v>1974</v>
      </c>
      <c r="L35" s="99">
        <v>1</v>
      </c>
      <c r="M35" s="83">
        <v>40.8</v>
      </c>
      <c r="N35" s="89">
        <v>40.8</v>
      </c>
      <c r="O35" s="155"/>
      <c r="P35" s="129"/>
      <c r="Q35" s="97"/>
      <c r="R35" s="156"/>
      <c r="S35" s="129"/>
      <c r="T35" s="97"/>
      <c r="U35" s="156"/>
      <c r="V35" s="129"/>
      <c r="W35" s="97"/>
    </row>
    <row r="36" ht="21.95" customHeight="1">
      <c r="A36" s="152">
        <v>1975</v>
      </c>
      <c r="B36" s="99">
        <v>23</v>
      </c>
      <c r="C36" s="83">
        <v>889.6</v>
      </c>
      <c r="D36" s="87">
        <v>38.6782608695652</v>
      </c>
      <c r="E36" s="40"/>
      <c r="F36" s="153">
        <v>1975</v>
      </c>
      <c r="G36" s="99">
        <v>9</v>
      </c>
      <c r="H36" s="83">
        <v>357.1</v>
      </c>
      <c r="I36" s="87">
        <v>39.6777777777778</v>
      </c>
      <c r="J36" s="40"/>
      <c r="K36" s="153">
        <v>1975</v>
      </c>
      <c r="L36" s="99">
        <v>2</v>
      </c>
      <c r="M36" s="83">
        <v>82.09999999999999</v>
      </c>
      <c r="N36" s="89">
        <v>41.05</v>
      </c>
      <c r="O36" s="155"/>
      <c r="P36" s="129"/>
      <c r="Q36" s="97"/>
      <c r="R36" s="156"/>
      <c r="S36" s="129"/>
      <c r="T36" s="97"/>
      <c r="U36" s="156"/>
      <c r="V36" s="129"/>
      <c r="W36" s="97"/>
    </row>
    <row r="37" ht="21.95" customHeight="1">
      <c r="A37" s="152">
        <v>1976</v>
      </c>
      <c r="B37" s="99">
        <v>37</v>
      </c>
      <c r="C37" s="83">
        <v>1446.3</v>
      </c>
      <c r="D37" s="87">
        <v>39.0891891891892</v>
      </c>
      <c r="E37" s="40"/>
      <c r="F37" s="153">
        <v>1976</v>
      </c>
      <c r="G37" s="99">
        <v>24</v>
      </c>
      <c r="H37" s="83">
        <v>950.4</v>
      </c>
      <c r="I37" s="87">
        <v>39.6</v>
      </c>
      <c r="J37" s="40"/>
      <c r="K37" s="153">
        <v>1976</v>
      </c>
      <c r="L37" s="99">
        <v>5</v>
      </c>
      <c r="M37" s="83">
        <v>204.7</v>
      </c>
      <c r="N37" s="89">
        <v>40.94</v>
      </c>
      <c r="O37" s="155"/>
      <c r="P37" s="129"/>
      <c r="Q37" s="97"/>
      <c r="R37" s="156"/>
      <c r="S37" s="129"/>
      <c r="T37" s="97"/>
      <c r="U37" s="156"/>
      <c r="V37" s="129"/>
      <c r="W37" s="97"/>
    </row>
    <row r="38" ht="21.95" customHeight="1">
      <c r="A38" s="152">
        <v>1977</v>
      </c>
      <c r="B38" s="99">
        <v>23</v>
      </c>
      <c r="C38" s="83">
        <v>897.7</v>
      </c>
      <c r="D38" s="87">
        <v>39.0304347826087</v>
      </c>
      <c r="E38" s="40"/>
      <c r="F38" s="153">
        <v>1977</v>
      </c>
      <c r="G38" s="99">
        <v>13</v>
      </c>
      <c r="H38" s="83">
        <v>516.4</v>
      </c>
      <c r="I38" s="87">
        <v>39.7230769230769</v>
      </c>
      <c r="J38" s="40"/>
      <c r="K38" s="153">
        <v>1977</v>
      </c>
      <c r="L38" s="99">
        <v>6</v>
      </c>
      <c r="M38" s="83">
        <v>243.4</v>
      </c>
      <c r="N38" s="89">
        <v>40.5666666666667</v>
      </c>
      <c r="O38" s="155"/>
      <c r="P38" s="129"/>
      <c r="Q38" s="97"/>
      <c r="R38" s="156"/>
      <c r="S38" s="129"/>
      <c r="T38" s="97"/>
      <c r="U38" s="156"/>
      <c r="V38" s="129"/>
      <c r="W38" s="97"/>
    </row>
    <row r="39" ht="21.95" customHeight="1">
      <c r="A39" s="152">
        <v>1978</v>
      </c>
      <c r="B39" s="99">
        <v>39</v>
      </c>
      <c r="C39" s="83">
        <v>1509.1</v>
      </c>
      <c r="D39" s="87">
        <v>38.6948717948718</v>
      </c>
      <c r="E39" s="40"/>
      <c r="F39" s="153">
        <v>1978</v>
      </c>
      <c r="G39" s="99">
        <v>18</v>
      </c>
      <c r="H39" s="83">
        <v>709.6</v>
      </c>
      <c r="I39" s="87">
        <v>39.4222222222222</v>
      </c>
      <c r="J39" s="40"/>
      <c r="K39" s="153">
        <v>1978</v>
      </c>
      <c r="L39" s="99">
        <v>2</v>
      </c>
      <c r="M39" s="83">
        <v>82.2</v>
      </c>
      <c r="N39" s="89">
        <v>41.1</v>
      </c>
      <c r="O39" t="s" s="125">
        <v>57</v>
      </c>
      <c r="P39" s="129">
        <f>AVERAGE(B39:B58)</f>
        <v>33.85</v>
      </c>
      <c r="Q39" s="97">
        <f>AVERAGE(D39:D58)</f>
        <v>38.6947092079096</v>
      </c>
      <c r="R39" t="s" s="128">
        <v>57</v>
      </c>
      <c r="S39" s="129">
        <f>AVERAGE(G39:G58)</f>
        <v>16.35</v>
      </c>
      <c r="T39" s="97">
        <f>AVERAGE(I39:I58)</f>
        <v>39.4020274437838</v>
      </c>
      <c r="U39" t="s" s="128">
        <v>57</v>
      </c>
      <c r="V39" s="129">
        <f>AVERAGE(L39:L58)</f>
        <v>2.6</v>
      </c>
      <c r="W39" s="97">
        <f>AVERAGE(N39:N58)</f>
        <v>40.7565943043884</v>
      </c>
    </row>
    <row r="40" ht="21.95" customHeight="1">
      <c r="A40" s="152">
        <v>1979</v>
      </c>
      <c r="B40" s="99">
        <v>52</v>
      </c>
      <c r="C40" s="83">
        <v>2022.5</v>
      </c>
      <c r="D40" s="87">
        <v>38.8942307692308</v>
      </c>
      <c r="E40" s="40"/>
      <c r="F40" s="153">
        <v>1979</v>
      </c>
      <c r="G40" s="99">
        <v>27</v>
      </c>
      <c r="H40" s="83">
        <v>1070.4</v>
      </c>
      <c r="I40" s="87">
        <v>39.6444444444444</v>
      </c>
      <c r="J40" s="40"/>
      <c r="K40" s="153">
        <v>1979</v>
      </c>
      <c r="L40" s="99">
        <v>7</v>
      </c>
      <c r="M40" s="83">
        <v>284.8</v>
      </c>
      <c r="N40" s="89">
        <v>40.6857142857143</v>
      </c>
      <c r="O40" t="s" s="125">
        <v>58</v>
      </c>
      <c r="P40" s="129">
        <f>AVERAGE(B40:B58)</f>
        <v>33.5789473684211</v>
      </c>
      <c r="Q40" s="97">
        <f>AVERAGE(D40:D58)</f>
        <v>38.6947006507011</v>
      </c>
      <c r="R40" t="s" s="128">
        <v>58</v>
      </c>
      <c r="S40" s="129">
        <f>AVERAGE(G40:G58)</f>
        <v>16.2631578947368</v>
      </c>
      <c r="T40" s="97">
        <f>AVERAGE(I40:I58)</f>
        <v>39.4009645607081</v>
      </c>
      <c r="U40" t="s" s="128">
        <v>58</v>
      </c>
      <c r="V40" s="129">
        <f>AVERAGE(L40:L58)</f>
        <v>2.63157894736842</v>
      </c>
      <c r="W40" s="97">
        <f>AVERAGE(N40:N58)</f>
        <v>40.7351314484127</v>
      </c>
    </row>
    <row r="41" ht="21.95" customHeight="1">
      <c r="A41" s="152">
        <v>1980</v>
      </c>
      <c r="B41" s="99">
        <v>41</v>
      </c>
      <c r="C41" s="83">
        <v>1599.7</v>
      </c>
      <c r="D41" s="87">
        <v>39.0170731707317</v>
      </c>
      <c r="E41" s="40"/>
      <c r="F41" s="153">
        <v>1980</v>
      </c>
      <c r="G41" s="99">
        <v>24</v>
      </c>
      <c r="H41" s="83">
        <v>953.3</v>
      </c>
      <c r="I41" s="87">
        <v>39.7208333333333</v>
      </c>
      <c r="J41" s="40"/>
      <c r="K41" s="153">
        <v>1980</v>
      </c>
      <c r="L41" s="99">
        <v>9</v>
      </c>
      <c r="M41" s="83">
        <v>365.3</v>
      </c>
      <c r="N41" s="89">
        <v>40.5888888888889</v>
      </c>
      <c r="O41" t="s" s="125">
        <v>59</v>
      </c>
      <c r="P41" s="129">
        <f>AVERAGE(B41:B58)</f>
        <v>32.5555555555556</v>
      </c>
      <c r="Q41" s="97">
        <f>AVERAGE(D41:D58)</f>
        <v>38.6836156441161</v>
      </c>
      <c r="R41" t="s" s="128">
        <v>59</v>
      </c>
      <c r="S41" s="129">
        <f>AVERAGE(G41:G58)</f>
        <v>15.6666666666667</v>
      </c>
      <c r="T41" s="97">
        <f>AVERAGE(I41:I58)</f>
        <v>39.3874379005006</v>
      </c>
      <c r="U41" t="s" s="128">
        <v>59</v>
      </c>
      <c r="V41" s="129">
        <f>AVERAGE(L41:L58)</f>
        <v>2.38888888888889</v>
      </c>
      <c r="W41" s="97">
        <f>AVERAGE(N41:N58)</f>
        <v>40.7384259259259</v>
      </c>
    </row>
    <row r="42" ht="21.95" customHeight="1">
      <c r="A42" s="152">
        <v>1981</v>
      </c>
      <c r="B42" s="99">
        <v>45</v>
      </c>
      <c r="C42" s="83">
        <v>1735.6</v>
      </c>
      <c r="D42" s="87">
        <v>38.5688888888889</v>
      </c>
      <c r="E42" s="40"/>
      <c r="F42" s="153">
        <v>1981</v>
      </c>
      <c r="G42" s="99">
        <v>21</v>
      </c>
      <c r="H42" s="83">
        <v>821.6</v>
      </c>
      <c r="I42" s="87">
        <v>39.1238095238095</v>
      </c>
      <c r="J42" s="40"/>
      <c r="K42" s="153">
        <v>1981</v>
      </c>
      <c r="L42" s="99">
        <v>2</v>
      </c>
      <c r="M42" s="83">
        <v>81.5</v>
      </c>
      <c r="N42" s="89">
        <v>40.75</v>
      </c>
      <c r="O42" t="s" s="125">
        <v>60</v>
      </c>
      <c r="P42" s="129">
        <f>AVERAGE(B42:B58)</f>
        <v>32.0588235294118</v>
      </c>
      <c r="Q42" s="97">
        <f>AVERAGE(D42:D58)</f>
        <v>38.6640004954916</v>
      </c>
      <c r="R42" t="s" s="128">
        <v>60</v>
      </c>
      <c r="S42" s="129">
        <f>AVERAGE(G42:G58)</f>
        <v>15.1764705882353</v>
      </c>
      <c r="T42" s="97">
        <f>AVERAGE(I42:I58)</f>
        <v>39.3678264044516</v>
      </c>
      <c r="U42" t="s" s="128">
        <v>60</v>
      </c>
      <c r="V42" s="129">
        <f>AVERAGE(L42:L58)</f>
        <v>2</v>
      </c>
      <c r="W42" s="97">
        <f>AVERAGE(N42:N58)</f>
        <v>40.7491071428571</v>
      </c>
    </row>
    <row r="43" ht="21.95" customHeight="1">
      <c r="A43" s="152">
        <v>1982</v>
      </c>
      <c r="B43" s="99">
        <v>21</v>
      </c>
      <c r="C43" s="83">
        <v>814.8</v>
      </c>
      <c r="D43" s="87">
        <v>38.8</v>
      </c>
      <c r="E43" s="40"/>
      <c r="F43" s="153">
        <v>1982</v>
      </c>
      <c r="G43" s="99">
        <v>11</v>
      </c>
      <c r="H43" s="83">
        <v>434.9</v>
      </c>
      <c r="I43" s="87">
        <v>39.5363636363636</v>
      </c>
      <c r="J43" s="40"/>
      <c r="K43" s="153">
        <v>1982</v>
      </c>
      <c r="L43" s="99">
        <v>3</v>
      </c>
      <c r="M43" s="83">
        <v>121.6</v>
      </c>
      <c r="N43" s="89">
        <v>40.5333333333333</v>
      </c>
      <c r="O43" t="s" s="125">
        <v>61</v>
      </c>
      <c r="P43" s="129">
        <f>AVERAGE(B43:B58)</f>
        <v>31.25</v>
      </c>
      <c r="Q43" s="97">
        <f>AVERAGE(D43:D58)</f>
        <v>38.6699449709043</v>
      </c>
      <c r="R43" t="s" s="128">
        <v>61</v>
      </c>
      <c r="S43" s="129">
        <f>AVERAGE(G43:G58)</f>
        <v>14.8125</v>
      </c>
      <c r="T43" s="97">
        <f>AVERAGE(I43:I58)</f>
        <v>39.3830774594917</v>
      </c>
      <c r="U43" t="s" s="128">
        <v>61</v>
      </c>
      <c r="V43" s="129">
        <f>AVERAGE(L43:L58)</f>
        <v>2</v>
      </c>
      <c r="W43" s="97">
        <f>AVERAGE(N43:N58)</f>
        <v>40.7490384615385</v>
      </c>
    </row>
    <row r="44" ht="21.95" customHeight="1">
      <c r="A44" s="152">
        <v>1983</v>
      </c>
      <c r="B44" s="99">
        <v>61</v>
      </c>
      <c r="C44" s="83">
        <v>2365.8</v>
      </c>
      <c r="D44" s="87">
        <v>38.783606557377</v>
      </c>
      <c r="E44" s="40"/>
      <c r="F44" s="153">
        <v>1983</v>
      </c>
      <c r="G44" s="99">
        <v>35</v>
      </c>
      <c r="H44" s="83">
        <v>1378.4</v>
      </c>
      <c r="I44" s="87">
        <v>39.3828571428571</v>
      </c>
      <c r="J44" s="40"/>
      <c r="K44" s="153">
        <v>1983</v>
      </c>
      <c r="L44" s="99">
        <v>8</v>
      </c>
      <c r="M44" s="83">
        <v>324.9</v>
      </c>
      <c r="N44" s="89">
        <v>40.6125</v>
      </c>
      <c r="O44" t="s" s="125">
        <v>62</v>
      </c>
      <c r="P44" s="129">
        <f>AVERAGE(B44:B58)</f>
        <v>31.9333333333333</v>
      </c>
      <c r="Q44" s="97">
        <f>AVERAGE(D44:D58)</f>
        <v>38.6612746356313</v>
      </c>
      <c r="R44" t="s" s="128">
        <v>62</v>
      </c>
      <c r="S44" s="129">
        <f>AVERAGE(G44:G58)</f>
        <v>15.0666666666667</v>
      </c>
      <c r="T44" s="97">
        <f>AVERAGE(I44:I58)</f>
        <v>39.3728583810336</v>
      </c>
      <c r="U44" t="s" s="128">
        <v>62</v>
      </c>
      <c r="V44" s="129">
        <f>AVERAGE(L44:L58)</f>
        <v>1.93333333333333</v>
      </c>
      <c r="W44" s="97">
        <f>AVERAGE(N44:N58)</f>
        <v>40.7670138888889</v>
      </c>
    </row>
    <row r="45" ht="21.95" customHeight="1">
      <c r="A45" s="152">
        <v>1984</v>
      </c>
      <c r="B45" s="99">
        <v>37</v>
      </c>
      <c r="C45" s="83">
        <v>1434.3</v>
      </c>
      <c r="D45" s="87">
        <v>38.7648648648649</v>
      </c>
      <c r="E45" s="40"/>
      <c r="F45" s="153">
        <v>1984</v>
      </c>
      <c r="G45" s="99">
        <v>17</v>
      </c>
      <c r="H45" s="83">
        <v>675.1</v>
      </c>
      <c r="I45" s="87">
        <v>39.7117647058824</v>
      </c>
      <c r="J45" s="40"/>
      <c r="K45" s="153">
        <v>1984</v>
      </c>
      <c r="L45" s="99">
        <v>4</v>
      </c>
      <c r="M45" s="83">
        <v>165.3</v>
      </c>
      <c r="N45" s="89">
        <v>41.325</v>
      </c>
      <c r="O45" t="s" s="125">
        <v>63</v>
      </c>
      <c r="P45" s="129">
        <f>AVERAGE(B45:B58)</f>
        <v>29.8571428571429</v>
      </c>
      <c r="Q45" s="97">
        <f>AVERAGE(D45:D58)</f>
        <v>38.6525366412208</v>
      </c>
      <c r="R45" t="s" s="128">
        <v>63</v>
      </c>
      <c r="S45" s="129">
        <f>AVERAGE(G45:G58)</f>
        <v>13.6428571428571</v>
      </c>
      <c r="T45" s="97">
        <f>AVERAGE(I45:I58)</f>
        <v>39.3721441837605</v>
      </c>
      <c r="U45" t="s" s="128">
        <v>63</v>
      </c>
      <c r="V45" s="129">
        <f>AVERAGE(L45:L58)</f>
        <v>1.5</v>
      </c>
      <c r="W45" s="97">
        <f>AVERAGE(N45:N58)</f>
        <v>40.7810606060606</v>
      </c>
    </row>
    <row r="46" ht="21.95" customHeight="1">
      <c r="A46" s="152">
        <v>1985</v>
      </c>
      <c r="B46" s="99">
        <v>72</v>
      </c>
      <c r="C46" s="83">
        <v>2780</v>
      </c>
      <c r="D46" s="87">
        <v>38.6111111111111</v>
      </c>
      <c r="E46" s="40"/>
      <c r="F46" s="153">
        <v>1985</v>
      </c>
      <c r="G46" s="99">
        <v>33</v>
      </c>
      <c r="H46" s="83">
        <v>1296.2</v>
      </c>
      <c r="I46" s="87">
        <v>39.2787878787879</v>
      </c>
      <c r="J46" s="40"/>
      <c r="K46" s="153">
        <v>1985</v>
      </c>
      <c r="L46" s="99">
        <v>4</v>
      </c>
      <c r="M46" s="83">
        <v>163.2</v>
      </c>
      <c r="N46" s="89">
        <v>40.8</v>
      </c>
      <c r="O46" t="s" s="125">
        <v>64</v>
      </c>
      <c r="P46" s="129">
        <f>AVERAGE(B46:B58)</f>
        <v>29.3076923076923</v>
      </c>
      <c r="Q46" s="97">
        <f>AVERAGE(D46:D58)</f>
        <v>38.6438960086328</v>
      </c>
      <c r="R46" t="s" s="128">
        <v>64</v>
      </c>
      <c r="S46" s="129">
        <f>AVERAGE(G46:G58)</f>
        <v>13.3846153846154</v>
      </c>
      <c r="T46" s="97">
        <f>AVERAGE(I46:I58)</f>
        <v>39.3460195282126</v>
      </c>
      <c r="U46" t="s" s="128">
        <v>64</v>
      </c>
      <c r="V46" s="129">
        <f>AVERAGE(L46:L58)</f>
        <v>1.30769230769231</v>
      </c>
      <c r="W46" s="97">
        <f>AVERAGE(N46:N58)</f>
        <v>40.7266666666667</v>
      </c>
    </row>
    <row r="47" ht="21.95" customHeight="1">
      <c r="A47" s="152">
        <v>1986</v>
      </c>
      <c r="B47" s="99">
        <v>54</v>
      </c>
      <c r="C47" s="83">
        <v>2087.9</v>
      </c>
      <c r="D47" s="87">
        <v>38.6648148148148</v>
      </c>
      <c r="E47" s="40"/>
      <c r="F47" s="153">
        <v>1986</v>
      </c>
      <c r="G47" s="99">
        <v>25</v>
      </c>
      <c r="H47" s="83">
        <v>982.5</v>
      </c>
      <c r="I47" s="87">
        <v>39.3</v>
      </c>
      <c r="J47" s="40"/>
      <c r="K47" s="153">
        <v>1986</v>
      </c>
      <c r="L47" s="99">
        <v>2</v>
      </c>
      <c r="M47" s="83">
        <v>81</v>
      </c>
      <c r="N47" s="89">
        <v>40.5</v>
      </c>
      <c r="O47" t="s" s="125">
        <v>65</v>
      </c>
      <c r="P47" s="129">
        <f>AVERAGE(B47:B58)</f>
        <v>25.75</v>
      </c>
      <c r="Q47" s="97">
        <f>AVERAGE(D47:D58)</f>
        <v>38.6466280834263</v>
      </c>
      <c r="R47" t="s" s="128">
        <v>65</v>
      </c>
      <c r="S47" s="129">
        <f>AVERAGE(G47:G58)</f>
        <v>11.75</v>
      </c>
      <c r="T47" s="97">
        <f>AVERAGE(I47:I58)</f>
        <v>39.3516221656647</v>
      </c>
      <c r="U47" t="s" s="128">
        <v>65</v>
      </c>
      <c r="V47" s="129">
        <f>AVERAGE(L47:L58)</f>
        <v>1.08333333333333</v>
      </c>
      <c r="W47" s="97">
        <f>AVERAGE(N47:N58)</f>
        <v>40.7185185185185</v>
      </c>
    </row>
    <row r="48" ht="21.95" customHeight="1">
      <c r="A48" s="152">
        <v>1987</v>
      </c>
      <c r="B48" s="99">
        <v>38</v>
      </c>
      <c r="C48" s="83">
        <v>1465.4</v>
      </c>
      <c r="D48" s="87">
        <v>38.5631578947368</v>
      </c>
      <c r="E48" s="40"/>
      <c r="F48" s="153">
        <v>1987</v>
      </c>
      <c r="G48" s="99">
        <v>17</v>
      </c>
      <c r="H48" s="83">
        <v>667.6</v>
      </c>
      <c r="I48" s="87">
        <v>39.2705882352941</v>
      </c>
      <c r="J48" s="40"/>
      <c r="K48" s="153">
        <v>1987</v>
      </c>
      <c r="L48" s="99">
        <v>1</v>
      </c>
      <c r="M48" s="83">
        <v>40.6</v>
      </c>
      <c r="N48" s="89">
        <v>40.6</v>
      </c>
      <c r="O48" t="s" s="125">
        <v>66</v>
      </c>
      <c r="P48" s="129">
        <f>AVERAGE(B48:B58)</f>
        <v>23.1818181818182</v>
      </c>
      <c r="Q48" s="97">
        <f>AVERAGE(D48:D58)</f>
        <v>38.6449747442092</v>
      </c>
      <c r="R48" t="s" s="128">
        <v>66</v>
      </c>
      <c r="S48" s="129">
        <f>AVERAGE(G48:G58)</f>
        <v>10.5454545454545</v>
      </c>
      <c r="T48" s="97">
        <f>AVERAGE(I48:I58)</f>
        <v>39.356315089816</v>
      </c>
      <c r="U48" t="s" s="128">
        <v>66</v>
      </c>
      <c r="V48" s="129">
        <f>AVERAGE(L48:L58)</f>
        <v>1</v>
      </c>
      <c r="W48" s="97">
        <f>AVERAGE(N48:N58)</f>
        <v>40.7458333333333</v>
      </c>
    </row>
    <row r="49" ht="21.95" customHeight="1">
      <c r="A49" s="152">
        <v>1988</v>
      </c>
      <c r="B49" s="99">
        <v>27</v>
      </c>
      <c r="C49" s="83">
        <v>1039.7</v>
      </c>
      <c r="D49" s="87">
        <v>38.5074074074074</v>
      </c>
      <c r="E49" s="40"/>
      <c r="F49" s="153">
        <v>1988</v>
      </c>
      <c r="G49" s="99">
        <v>9</v>
      </c>
      <c r="H49" s="83">
        <v>356.2</v>
      </c>
      <c r="I49" s="87">
        <v>39.5777777777778</v>
      </c>
      <c r="J49" s="40"/>
      <c r="K49" s="153">
        <v>1988</v>
      </c>
      <c r="L49" s="99">
        <v>1</v>
      </c>
      <c r="M49" s="83">
        <v>40.3</v>
      </c>
      <c r="N49" s="89">
        <v>40.3</v>
      </c>
      <c r="O49" t="s" s="125">
        <v>67</v>
      </c>
      <c r="P49" s="129">
        <f>AVERAGE(B49:B58)</f>
        <v>21.7</v>
      </c>
      <c r="Q49" s="97">
        <f>AVERAGE(D49:D58)</f>
        <v>38.6531564291564</v>
      </c>
      <c r="R49" t="s" s="128">
        <v>67</v>
      </c>
      <c r="S49" s="129">
        <f>AVERAGE(G49:G58)</f>
        <v>9.9</v>
      </c>
      <c r="T49" s="97">
        <f>AVERAGE(I49:I58)</f>
        <v>39.3648877752682</v>
      </c>
      <c r="U49" t="s" s="128">
        <v>67</v>
      </c>
      <c r="V49" s="129">
        <f>AVERAGE(L49:L58)</f>
        <v>1</v>
      </c>
      <c r="W49" s="97">
        <f>AVERAGE(N49:N58)</f>
        <v>40.7666666666667</v>
      </c>
    </row>
    <row r="50" ht="21.95" customHeight="1">
      <c r="A50" s="152">
        <v>1989</v>
      </c>
      <c r="B50" s="99">
        <v>37</v>
      </c>
      <c r="C50" s="83">
        <v>1435.4</v>
      </c>
      <c r="D50" s="87">
        <v>38.7945945945946</v>
      </c>
      <c r="E50" s="40"/>
      <c r="F50" s="153">
        <v>1989</v>
      </c>
      <c r="G50" s="99">
        <v>23</v>
      </c>
      <c r="H50" s="83">
        <v>903.4</v>
      </c>
      <c r="I50" s="87">
        <v>39.2782608695652</v>
      </c>
      <c r="J50" s="40"/>
      <c r="K50" s="153">
        <v>1989</v>
      </c>
      <c r="L50" s="99">
        <v>3</v>
      </c>
      <c r="M50" s="83">
        <v>121.4</v>
      </c>
      <c r="N50" s="89">
        <v>40.4666666666667</v>
      </c>
      <c r="O50" t="s" s="125">
        <v>68</v>
      </c>
      <c r="P50" s="129">
        <f>AVERAGE(B50:B58)</f>
        <v>21.1111111111111</v>
      </c>
      <c r="Q50" s="97">
        <f>AVERAGE(D50:D58)</f>
        <v>38.6693507649063</v>
      </c>
      <c r="R50" t="s" s="128">
        <v>68</v>
      </c>
      <c r="S50" s="129">
        <f>AVERAGE(G50:G58)</f>
        <v>10</v>
      </c>
      <c r="T50" s="97">
        <f>AVERAGE(I50:I58)</f>
        <v>39.3412333305449</v>
      </c>
      <c r="U50" t="s" s="128">
        <v>68</v>
      </c>
      <c r="V50" s="129">
        <f>AVERAGE(L50:L58)</f>
        <v>1</v>
      </c>
      <c r="W50" s="97">
        <f>AVERAGE(N50:N58)</f>
        <v>40.8444444444445</v>
      </c>
    </row>
    <row r="51" ht="21.95" customHeight="1">
      <c r="A51" s="152">
        <v>1990</v>
      </c>
      <c r="B51" s="99">
        <v>27</v>
      </c>
      <c r="C51" s="83">
        <v>1040.7</v>
      </c>
      <c r="D51" s="87">
        <v>38.5444444444444</v>
      </c>
      <c r="E51" s="40"/>
      <c r="F51" s="153">
        <v>1990</v>
      </c>
      <c r="G51" s="99">
        <v>11</v>
      </c>
      <c r="H51" s="83">
        <v>430.8</v>
      </c>
      <c r="I51" s="87">
        <v>39.1636363636364</v>
      </c>
      <c r="J51" s="40"/>
      <c r="K51" s="153">
        <v>1990</v>
      </c>
      <c r="L51" s="99">
        <v>0</v>
      </c>
      <c r="M51" s="83">
        <v>0</v>
      </c>
      <c r="N51" s="89"/>
      <c r="O51" t="s" s="125">
        <v>69</v>
      </c>
      <c r="P51" s="129">
        <f>AVERAGE(B51:B58)</f>
        <v>19.125</v>
      </c>
      <c r="Q51" s="97">
        <f>AVERAGE(D51:D58)</f>
        <v>38.6536952861953</v>
      </c>
      <c r="R51" t="s" s="128">
        <v>69</v>
      </c>
      <c r="S51" s="129">
        <f>AVERAGE(G51:G58)</f>
        <v>8.375</v>
      </c>
      <c r="T51" s="97">
        <f>AVERAGE(I51:I58)</f>
        <v>39.3491048881674</v>
      </c>
      <c r="U51" t="s" s="128">
        <v>69</v>
      </c>
      <c r="V51" s="129">
        <f>AVERAGE(L51:L58)</f>
        <v>0.75</v>
      </c>
      <c r="W51" s="97">
        <f>AVERAGE(N51:N58)</f>
        <v>40.92</v>
      </c>
    </row>
    <row r="52" ht="21.95" customHeight="1">
      <c r="A52" s="152">
        <v>1991</v>
      </c>
      <c r="B52" s="99">
        <v>20</v>
      </c>
      <c r="C52" s="83">
        <v>770.2</v>
      </c>
      <c r="D52" s="87">
        <v>38.51</v>
      </c>
      <c r="E52" s="40"/>
      <c r="F52" s="153">
        <v>1991</v>
      </c>
      <c r="G52" s="99">
        <v>9</v>
      </c>
      <c r="H52" s="83">
        <v>352.1</v>
      </c>
      <c r="I52" s="87">
        <v>39.1222222222222</v>
      </c>
      <c r="J52" s="40"/>
      <c r="K52" s="153">
        <v>1991</v>
      </c>
      <c r="L52" s="99">
        <v>0</v>
      </c>
      <c r="M52" s="83">
        <v>0</v>
      </c>
      <c r="N52" s="89"/>
      <c r="O52" t="s" s="125">
        <v>70</v>
      </c>
      <c r="P52" s="129">
        <f>AVERAGE(B52:B58)</f>
        <v>18</v>
      </c>
      <c r="Q52" s="97">
        <f>AVERAGE(D52:D58)</f>
        <v>38.6693025493025</v>
      </c>
      <c r="R52" t="s" s="128">
        <v>70</v>
      </c>
      <c r="S52" s="129">
        <f>AVERAGE(G52:G58)</f>
        <v>8</v>
      </c>
      <c r="T52" s="97">
        <f>AVERAGE(I52:I58)</f>
        <v>39.3756003916718</v>
      </c>
      <c r="U52" t="s" s="128">
        <v>70</v>
      </c>
      <c r="V52" s="129">
        <f>AVERAGE(L52:L58)</f>
        <v>0.857142857142857</v>
      </c>
      <c r="W52" s="97">
        <f>AVERAGE(N52:N58)</f>
        <v>40.92</v>
      </c>
    </row>
    <row r="53" ht="21.95" customHeight="1">
      <c r="A53" s="152">
        <v>1992</v>
      </c>
      <c r="B53" s="99">
        <v>27</v>
      </c>
      <c r="C53" s="83">
        <v>1044.4</v>
      </c>
      <c r="D53" s="87">
        <v>38.6814814814815</v>
      </c>
      <c r="E53" s="40"/>
      <c r="F53" s="153">
        <v>1992</v>
      </c>
      <c r="G53" s="99">
        <v>11</v>
      </c>
      <c r="H53" s="83">
        <v>435.5</v>
      </c>
      <c r="I53" s="87">
        <v>39.5909090909091</v>
      </c>
      <c r="J53" s="40"/>
      <c r="K53" s="153">
        <v>1992</v>
      </c>
      <c r="L53" s="99">
        <v>2</v>
      </c>
      <c r="M53" s="83">
        <v>81.59999999999999</v>
      </c>
      <c r="N53" s="89">
        <v>40.8</v>
      </c>
      <c r="O53" t="s" s="125">
        <v>71</v>
      </c>
      <c r="P53" s="129">
        <f>AVERAGE(B53:B58)</f>
        <v>17.6666666666667</v>
      </c>
      <c r="Q53" s="97">
        <f>AVERAGE(D53:D58)</f>
        <v>38.6958529741863</v>
      </c>
      <c r="R53" t="s" s="128">
        <v>71</v>
      </c>
      <c r="S53" s="129">
        <f>AVERAGE(G53:G58)</f>
        <v>7.83333333333333</v>
      </c>
      <c r="T53" s="97">
        <f>AVERAGE(I53:I58)</f>
        <v>39.4178300865801</v>
      </c>
      <c r="U53" t="s" s="128">
        <v>71</v>
      </c>
      <c r="V53" s="129">
        <f>AVERAGE(L53:L58)</f>
        <v>1</v>
      </c>
      <c r="W53" s="97">
        <f>AVERAGE(N53:N58)</f>
        <v>40.92</v>
      </c>
    </row>
    <row r="54" ht="21.95" customHeight="1">
      <c r="A54" s="152">
        <v>1993</v>
      </c>
      <c r="B54" s="99">
        <v>13</v>
      </c>
      <c r="C54" s="83">
        <v>505.3</v>
      </c>
      <c r="D54" s="87">
        <v>38.8692307692308</v>
      </c>
      <c r="E54" s="40"/>
      <c r="F54" s="153">
        <v>1993</v>
      </c>
      <c r="G54" s="99">
        <v>7</v>
      </c>
      <c r="H54" s="83">
        <v>277.2</v>
      </c>
      <c r="I54" s="87">
        <v>39.6</v>
      </c>
      <c r="J54" s="40"/>
      <c r="K54" s="153">
        <v>1993</v>
      </c>
      <c r="L54" s="99">
        <v>1</v>
      </c>
      <c r="M54" s="83">
        <v>41</v>
      </c>
      <c r="N54" s="89">
        <v>41</v>
      </c>
      <c r="O54" t="s" s="125">
        <v>72</v>
      </c>
      <c r="P54" s="129">
        <f>AVERAGE(B54:B58)</f>
        <v>15.8</v>
      </c>
      <c r="Q54" s="97">
        <f>AVERAGE(D54:D58)</f>
        <v>38.6987272727273</v>
      </c>
      <c r="R54" t="s" s="128">
        <v>72</v>
      </c>
      <c r="S54" s="129">
        <f>AVERAGE(G54:G58)</f>
        <v>7.2</v>
      </c>
      <c r="T54" s="97">
        <f>AVERAGE(I54:I58)</f>
        <v>39.3832142857143</v>
      </c>
      <c r="U54" t="s" s="128">
        <v>72</v>
      </c>
      <c r="V54" s="129">
        <f>AVERAGE(L54:L58)</f>
        <v>0.8</v>
      </c>
      <c r="W54" s="97">
        <f>AVERAGE(N54:N58)</f>
        <v>40.95</v>
      </c>
    </row>
    <row r="55" ht="21.95" customHeight="1">
      <c r="A55" s="152">
        <v>1994</v>
      </c>
      <c r="B55" s="99">
        <v>13</v>
      </c>
      <c r="C55" s="83">
        <v>503.5</v>
      </c>
      <c r="D55" s="87">
        <v>38.7307692307692</v>
      </c>
      <c r="E55" s="40"/>
      <c r="F55" s="153">
        <v>1994</v>
      </c>
      <c r="G55" s="99">
        <v>8</v>
      </c>
      <c r="H55" s="83">
        <v>313.8</v>
      </c>
      <c r="I55" s="87">
        <v>39.225</v>
      </c>
      <c r="J55" s="40"/>
      <c r="K55" s="153">
        <v>1994</v>
      </c>
      <c r="L55" s="99">
        <v>1</v>
      </c>
      <c r="M55" s="83">
        <v>41.1</v>
      </c>
      <c r="N55" s="89">
        <v>41.1</v>
      </c>
      <c r="O55" t="s" s="125">
        <v>73</v>
      </c>
      <c r="P55" s="129">
        <f>AVERAGE(B55:B58)</f>
        <v>16.5</v>
      </c>
      <c r="Q55" s="97">
        <f>AVERAGE(D55:D58)</f>
        <v>38.6561013986014</v>
      </c>
      <c r="R55" t="s" s="128">
        <v>73</v>
      </c>
      <c r="S55" s="129">
        <f>AVERAGE(G55:G58)</f>
        <v>7.25</v>
      </c>
      <c r="T55" s="97">
        <f>AVERAGE(I55:I58)</f>
        <v>39.3290178571429</v>
      </c>
      <c r="U55" t="s" s="128">
        <v>73</v>
      </c>
      <c r="V55" s="129">
        <f>AVERAGE(L55:L58)</f>
        <v>0.75</v>
      </c>
      <c r="W55" s="97">
        <f>AVERAGE(N55:N58)</f>
        <v>40.9333333333333</v>
      </c>
    </row>
    <row r="56" ht="21.95" customHeight="1">
      <c r="A56" s="152">
        <v>1995</v>
      </c>
      <c r="B56" s="99">
        <v>20</v>
      </c>
      <c r="C56" s="83">
        <v>768.6</v>
      </c>
      <c r="D56" s="87">
        <v>38.43</v>
      </c>
      <c r="E56" s="40"/>
      <c r="F56" s="153">
        <v>1995</v>
      </c>
      <c r="G56" s="99">
        <v>6</v>
      </c>
      <c r="H56" s="83">
        <v>236.4</v>
      </c>
      <c r="I56" s="87">
        <v>39.4</v>
      </c>
      <c r="J56" s="40"/>
      <c r="K56" s="153">
        <v>1995</v>
      </c>
      <c r="L56" s="99">
        <v>1</v>
      </c>
      <c r="M56" s="83">
        <v>41.2</v>
      </c>
      <c r="N56" s="89">
        <v>41.2</v>
      </c>
      <c r="O56" t="s" s="125">
        <v>74</v>
      </c>
      <c r="P56" s="129">
        <f>AVERAGE(B56:B58)</f>
        <v>17.6666666666667</v>
      </c>
      <c r="Q56" s="97">
        <f>AVERAGE(D56:D58)</f>
        <v>38.6312121212121</v>
      </c>
      <c r="R56" t="s" s="128">
        <v>74</v>
      </c>
      <c r="S56" s="129">
        <f>AVERAGE(G56:G58)</f>
        <v>7</v>
      </c>
      <c r="T56" s="97">
        <f>AVERAGE(I56:I58)</f>
        <v>39.3636904761905</v>
      </c>
      <c r="U56" t="s" s="128">
        <v>74</v>
      </c>
      <c r="V56" s="129">
        <f>AVERAGE(L56:L58)</f>
        <v>0.666666666666667</v>
      </c>
      <c r="W56" s="97">
        <f>AVERAGE(N56:N58)</f>
        <v>40.85</v>
      </c>
    </row>
    <row r="57" ht="21.95" customHeight="1">
      <c r="A57" s="152">
        <v>1996</v>
      </c>
      <c r="B57" s="99">
        <v>22</v>
      </c>
      <c r="C57" s="83">
        <v>845.8</v>
      </c>
      <c r="D57" s="87">
        <v>38.4454545454545</v>
      </c>
      <c r="E57" s="40"/>
      <c r="F57" s="153">
        <v>1996</v>
      </c>
      <c r="G57" s="99">
        <v>8</v>
      </c>
      <c r="H57" s="83">
        <v>313.3</v>
      </c>
      <c r="I57" s="87">
        <v>39.1625</v>
      </c>
      <c r="J57" s="40"/>
      <c r="K57" s="153">
        <v>1996</v>
      </c>
      <c r="L57" s="99">
        <v>0</v>
      </c>
      <c r="M57" s="83">
        <v>0</v>
      </c>
      <c r="N57" s="89"/>
      <c r="O57" t="s" s="125">
        <v>75</v>
      </c>
      <c r="P57" s="129">
        <f>AVERAGE(B57:B58)</f>
        <v>16.5</v>
      </c>
      <c r="Q57" s="97">
        <f>AVERAGE(D57:D58)</f>
        <v>38.7318181818182</v>
      </c>
      <c r="R57" t="s" s="128">
        <v>75</v>
      </c>
      <c r="S57" s="129">
        <f>AVERAGE(G57:G58)</f>
        <v>7.5</v>
      </c>
      <c r="T57" s="97">
        <f>AVERAGE(I57:I58)</f>
        <v>39.3455357142857</v>
      </c>
      <c r="U57" t="s" s="128">
        <v>75</v>
      </c>
      <c r="V57" s="129">
        <f>AVERAGE(L57:L58)</f>
        <v>0.5</v>
      </c>
      <c r="W57" s="97">
        <f>AVERAGE(N57:N58)</f>
        <v>40.5</v>
      </c>
    </row>
    <row r="58" ht="21.95" customHeight="1">
      <c r="A58" s="152">
        <v>1997</v>
      </c>
      <c r="B58" s="99">
        <v>11</v>
      </c>
      <c r="C58" s="83">
        <v>429.2</v>
      </c>
      <c r="D58" s="87">
        <v>39.0181818181818</v>
      </c>
      <c r="E58" s="40"/>
      <c r="F58" s="153">
        <v>1997</v>
      </c>
      <c r="G58" s="99">
        <v>7</v>
      </c>
      <c r="H58" s="83">
        <v>276.7</v>
      </c>
      <c r="I58" s="87">
        <v>39.5285714285714</v>
      </c>
      <c r="J58" s="40"/>
      <c r="K58" s="153">
        <v>1997</v>
      </c>
      <c r="L58" s="99">
        <v>1</v>
      </c>
      <c r="M58" s="83">
        <v>40.5</v>
      </c>
      <c r="N58" s="89">
        <v>40.5</v>
      </c>
      <c r="O58" t="s" s="125">
        <v>76</v>
      </c>
      <c r="P58" s="129">
        <f>AVERAGE(B58)</f>
        <v>11</v>
      </c>
      <c r="Q58" s="97">
        <f>AVERAGE(D58)</f>
        <v>39.0181818181818</v>
      </c>
      <c r="R58" t="s" s="128">
        <v>76</v>
      </c>
      <c r="S58" s="129">
        <f>AVERAGE(G58)</f>
        <v>7</v>
      </c>
      <c r="T58" s="97">
        <f>AVERAGE(I58)</f>
        <v>39.5285714285714</v>
      </c>
      <c r="U58" t="s" s="128">
        <v>76</v>
      </c>
      <c r="V58" s="129">
        <f>AVERAGE(L58)</f>
        <v>1</v>
      </c>
      <c r="W58" s="97">
        <f>AVERAGE(N58)</f>
        <v>40.5</v>
      </c>
    </row>
    <row r="59" ht="21.95" customHeight="1">
      <c r="A59" s="152">
        <v>1998</v>
      </c>
      <c r="B59" s="157">
        <v>9</v>
      </c>
      <c r="C59" s="158">
        <v>345</v>
      </c>
      <c r="D59" s="159">
        <v>38.3333333333333</v>
      </c>
      <c r="E59" s="40"/>
      <c r="F59" s="153">
        <v>1998</v>
      </c>
      <c r="G59" s="157">
        <v>1</v>
      </c>
      <c r="H59" s="158">
        <v>39</v>
      </c>
      <c r="I59" s="159">
        <v>39</v>
      </c>
      <c r="J59" s="40"/>
      <c r="K59" s="153">
        <v>1998</v>
      </c>
      <c r="L59" s="157">
        <v>0</v>
      </c>
      <c r="M59" s="158">
        <v>0</v>
      </c>
      <c r="N59" s="160"/>
      <c r="O59" t="s" s="125">
        <v>77</v>
      </c>
      <c r="P59" s="161">
        <f>AVERAGE(B59)</f>
        <v>9</v>
      </c>
      <c r="Q59" s="162">
        <f>AVERAGE(D59)</f>
        <v>38.3333333333333</v>
      </c>
      <c r="R59" t="s" s="128">
        <v>77</v>
      </c>
      <c r="S59" s="161">
        <f>AVERAGE(G59)</f>
        <v>1</v>
      </c>
      <c r="T59" s="162">
        <f>AVERAGE(I59)</f>
        <v>39</v>
      </c>
      <c r="U59" t="s" s="128">
        <v>77</v>
      </c>
      <c r="V59" s="161">
        <f>AVERAGE(L59)</f>
        <v>0</v>
      </c>
      <c r="W59" s="162"/>
    </row>
    <row r="60" ht="21.95" customHeight="1">
      <c r="A60" s="152">
        <v>1999</v>
      </c>
      <c r="B60" s="99">
        <v>10</v>
      </c>
      <c r="C60" s="83">
        <v>382</v>
      </c>
      <c r="D60" s="87">
        <v>38.2</v>
      </c>
      <c r="E60" s="40"/>
      <c r="F60" s="153">
        <v>1999</v>
      </c>
      <c r="G60" s="99">
        <v>2</v>
      </c>
      <c r="H60" s="83">
        <v>78</v>
      </c>
      <c r="I60" s="87">
        <v>39</v>
      </c>
      <c r="J60" s="40"/>
      <c r="K60" s="153">
        <v>1999</v>
      </c>
      <c r="L60" s="99">
        <v>0</v>
      </c>
      <c r="M60" s="83">
        <v>0</v>
      </c>
      <c r="N60" s="89"/>
      <c r="O60" t="s" s="125">
        <v>76</v>
      </c>
      <c r="P60" s="129">
        <f>AVERAGE(B60)</f>
        <v>10</v>
      </c>
      <c r="Q60" s="97">
        <f>AVERAGE(D60)</f>
        <v>38.2</v>
      </c>
      <c r="R60" t="s" s="128">
        <v>76</v>
      </c>
      <c r="S60" s="129">
        <f>AVERAGE(G60)</f>
        <v>2</v>
      </c>
      <c r="T60" s="97">
        <f>AVERAGE(I60)</f>
        <v>39</v>
      </c>
      <c r="U60" t="s" s="128">
        <v>76</v>
      </c>
      <c r="V60" s="129">
        <f>AVERAGE(L60)</f>
        <v>0</v>
      </c>
      <c r="W60" s="97"/>
    </row>
    <row r="61" ht="21.95" customHeight="1">
      <c r="A61" s="152">
        <v>2000</v>
      </c>
      <c r="B61" s="99">
        <v>34</v>
      </c>
      <c r="C61" s="83">
        <v>1317</v>
      </c>
      <c r="D61" s="87">
        <v>38.7352941176471</v>
      </c>
      <c r="E61" s="40"/>
      <c r="F61" s="153">
        <v>2000</v>
      </c>
      <c r="G61" s="99">
        <v>21</v>
      </c>
      <c r="H61" s="83">
        <v>823</v>
      </c>
      <c r="I61" s="87">
        <v>39.1904761904762</v>
      </c>
      <c r="J61" s="40"/>
      <c r="K61" s="153">
        <v>2000</v>
      </c>
      <c r="L61" s="99">
        <v>0</v>
      </c>
      <c r="M61" s="83">
        <v>0</v>
      </c>
      <c r="N61" s="89"/>
      <c r="O61" t="s" s="125">
        <v>75</v>
      </c>
      <c r="P61" s="129">
        <f>AVERAGE(B60:B61)</f>
        <v>22</v>
      </c>
      <c r="Q61" s="97">
        <f>AVERAGE(D60:D61)</f>
        <v>38.4676470588236</v>
      </c>
      <c r="R61" t="s" s="128">
        <v>75</v>
      </c>
      <c r="S61" s="129">
        <f>AVERAGE(G60:G61)</f>
        <v>11.5</v>
      </c>
      <c r="T61" s="97">
        <f>AVERAGE(I60:I61)</f>
        <v>39.0952380952381</v>
      </c>
      <c r="U61" t="s" s="128">
        <v>75</v>
      </c>
      <c r="V61" s="129">
        <f>AVERAGE(L60:L61)</f>
        <v>0</v>
      </c>
      <c r="W61" s="97"/>
    </row>
    <row r="62" ht="21.95" customHeight="1">
      <c r="A62" s="152">
        <v>2001</v>
      </c>
      <c r="B62" s="99">
        <v>50</v>
      </c>
      <c r="C62" s="83">
        <v>1942.7</v>
      </c>
      <c r="D62" s="87">
        <v>38.854</v>
      </c>
      <c r="E62" s="40"/>
      <c r="F62" s="153">
        <v>2001</v>
      </c>
      <c r="G62" s="99">
        <v>27</v>
      </c>
      <c r="H62" s="83">
        <v>1069</v>
      </c>
      <c r="I62" s="87">
        <v>39.5925925925926</v>
      </c>
      <c r="J62" s="40"/>
      <c r="K62" s="153">
        <v>2001</v>
      </c>
      <c r="L62" s="99">
        <v>2</v>
      </c>
      <c r="M62" s="83">
        <v>82</v>
      </c>
      <c r="N62" s="89">
        <v>41</v>
      </c>
      <c r="O62" t="s" s="125">
        <v>74</v>
      </c>
      <c r="P62" s="129">
        <f>AVERAGE(B60:B62)</f>
        <v>31.3333333333333</v>
      </c>
      <c r="Q62" s="97">
        <f>AVERAGE(D60:D62)</f>
        <v>38.596431372549</v>
      </c>
      <c r="R62" t="s" s="128">
        <v>74</v>
      </c>
      <c r="S62" s="129">
        <f>AVERAGE(G60:G62)</f>
        <v>16.6666666666667</v>
      </c>
      <c r="T62" s="97">
        <f>AVERAGE(I60:I62)</f>
        <v>39.2610229276896</v>
      </c>
      <c r="U62" t="s" s="128">
        <v>74</v>
      </c>
      <c r="V62" s="129">
        <f>AVERAGE(L60:L62)</f>
        <v>0.666666666666667</v>
      </c>
      <c r="W62" s="97">
        <f>AVERAGE(N60:N62)</f>
        <v>41</v>
      </c>
    </row>
    <row r="63" ht="21.95" customHeight="1">
      <c r="A63" s="152">
        <v>2002</v>
      </c>
      <c r="B63" s="99">
        <v>70</v>
      </c>
      <c r="C63" s="83">
        <v>2715</v>
      </c>
      <c r="D63" s="87">
        <v>38.7857142857143</v>
      </c>
      <c r="E63" s="40"/>
      <c r="F63" s="153">
        <v>2002</v>
      </c>
      <c r="G63" s="99">
        <v>36</v>
      </c>
      <c r="H63" s="83">
        <v>1422.8</v>
      </c>
      <c r="I63" s="87">
        <v>39.5222222222222</v>
      </c>
      <c r="J63" s="40"/>
      <c r="K63" s="153">
        <v>2002</v>
      </c>
      <c r="L63" s="99">
        <v>6</v>
      </c>
      <c r="M63" s="83">
        <v>246</v>
      </c>
      <c r="N63" s="89">
        <v>41</v>
      </c>
      <c r="O63" t="s" s="125">
        <v>73</v>
      </c>
      <c r="P63" s="129">
        <f>AVERAGE(B60:B63)</f>
        <v>41</v>
      </c>
      <c r="Q63" s="97">
        <f>AVERAGE(D60:D63)</f>
        <v>38.6437521008404</v>
      </c>
      <c r="R63" t="s" s="128">
        <v>73</v>
      </c>
      <c r="S63" s="129">
        <f>AVERAGE(G60:G63)</f>
        <v>21.5</v>
      </c>
      <c r="T63" s="97">
        <f>AVERAGE(I60:I63)</f>
        <v>39.3263227513228</v>
      </c>
      <c r="U63" t="s" s="128">
        <v>73</v>
      </c>
      <c r="V63" s="129">
        <f>AVERAGE(L60:L63)</f>
        <v>2</v>
      </c>
      <c r="W63" s="97">
        <f>AVERAGE(N60:N63)</f>
        <v>41</v>
      </c>
    </row>
    <row r="64" ht="21.95" customHeight="1">
      <c r="A64" s="152">
        <v>2003</v>
      </c>
      <c r="B64" s="99">
        <v>42</v>
      </c>
      <c r="C64" s="83">
        <v>1619.3</v>
      </c>
      <c r="D64" s="87">
        <v>38.5547619047619</v>
      </c>
      <c r="E64" s="40"/>
      <c r="F64" s="153">
        <v>2003</v>
      </c>
      <c r="G64" s="99">
        <v>17</v>
      </c>
      <c r="H64" s="83">
        <v>668.9</v>
      </c>
      <c r="I64" s="87">
        <v>39.3470588235294</v>
      </c>
      <c r="J64" s="40"/>
      <c r="K64" s="153">
        <v>2003</v>
      </c>
      <c r="L64" s="99">
        <v>1</v>
      </c>
      <c r="M64" s="83">
        <v>42.1</v>
      </c>
      <c r="N64" s="89">
        <v>42.1</v>
      </c>
      <c r="O64" t="s" s="125">
        <v>72</v>
      </c>
      <c r="P64" s="129">
        <f>AVERAGE(B60:B64)</f>
        <v>41.2</v>
      </c>
      <c r="Q64" s="97">
        <f>AVERAGE(D60:D64)</f>
        <v>38.6259540616247</v>
      </c>
      <c r="R64" t="s" s="128">
        <v>72</v>
      </c>
      <c r="S64" s="129">
        <f>AVERAGE(G60:G64)</f>
        <v>20.6</v>
      </c>
      <c r="T64" s="97">
        <f>AVERAGE(I60:I64)</f>
        <v>39.3304699657641</v>
      </c>
      <c r="U64" t="s" s="128">
        <v>72</v>
      </c>
      <c r="V64" s="129">
        <f>AVERAGE(L60:L64)</f>
        <v>1.8</v>
      </c>
      <c r="W64" s="97">
        <f>AVERAGE(N60:N64)</f>
        <v>41.3666666666667</v>
      </c>
    </row>
    <row r="65" ht="21.95" customHeight="1">
      <c r="A65" s="152">
        <v>2004</v>
      </c>
      <c r="B65" s="99">
        <v>24</v>
      </c>
      <c r="C65" s="83">
        <v>934.3</v>
      </c>
      <c r="D65" s="87">
        <v>38.9291666666667</v>
      </c>
      <c r="E65" s="40"/>
      <c r="F65" s="153">
        <v>2004</v>
      </c>
      <c r="G65" s="99">
        <v>14</v>
      </c>
      <c r="H65" s="83">
        <v>554.5</v>
      </c>
      <c r="I65" s="87">
        <v>39.6071428571429</v>
      </c>
      <c r="J65" s="40"/>
      <c r="K65" s="153">
        <v>2004</v>
      </c>
      <c r="L65" s="99">
        <v>2</v>
      </c>
      <c r="M65" s="83">
        <v>82.7</v>
      </c>
      <c r="N65" s="89">
        <v>41.35</v>
      </c>
      <c r="O65" t="s" s="125">
        <v>71</v>
      </c>
      <c r="P65" s="129">
        <f>AVERAGE(B60:B65)</f>
        <v>38.3333333333333</v>
      </c>
      <c r="Q65" s="97">
        <f>AVERAGE(D60:D65)</f>
        <v>38.6764894957983</v>
      </c>
      <c r="R65" t="s" s="128">
        <v>71</v>
      </c>
      <c r="S65" s="129">
        <f>AVERAGE(G60:G65)</f>
        <v>19.5</v>
      </c>
      <c r="T65" s="97">
        <f>AVERAGE(I60:I65)</f>
        <v>39.3765821143272</v>
      </c>
      <c r="U65" t="s" s="128">
        <v>71</v>
      </c>
      <c r="V65" s="129">
        <f>AVERAGE(L60:L65)</f>
        <v>1.83333333333333</v>
      </c>
      <c r="W65" s="97">
        <f>AVERAGE(N60:N65)</f>
        <v>41.3625</v>
      </c>
    </row>
    <row r="66" ht="21.95" customHeight="1">
      <c r="A66" s="152">
        <v>2005</v>
      </c>
      <c r="B66" s="99">
        <v>62</v>
      </c>
      <c r="C66" s="83">
        <v>2398.2</v>
      </c>
      <c r="D66" s="87">
        <v>38.6806451612903</v>
      </c>
      <c r="E66" s="40"/>
      <c r="F66" s="153">
        <v>2005</v>
      </c>
      <c r="G66" s="99">
        <v>27</v>
      </c>
      <c r="H66" s="83">
        <v>1066.4</v>
      </c>
      <c r="I66" s="87">
        <v>39.4962962962963</v>
      </c>
      <c r="J66" s="40"/>
      <c r="K66" s="153">
        <v>2005</v>
      </c>
      <c r="L66" s="99">
        <v>5</v>
      </c>
      <c r="M66" s="83">
        <v>202.4</v>
      </c>
      <c r="N66" s="89">
        <v>40.48</v>
      </c>
      <c r="O66" t="s" s="125">
        <v>70</v>
      </c>
      <c r="P66" s="129">
        <f>AVERAGE(B60:B66)</f>
        <v>41.7142857142857</v>
      </c>
      <c r="Q66" s="97">
        <f>AVERAGE(D60:D66)</f>
        <v>38.6770831622972</v>
      </c>
      <c r="R66" t="s" s="128">
        <v>70</v>
      </c>
      <c r="S66" s="129">
        <f>AVERAGE(G60:G66)</f>
        <v>20.5714285714286</v>
      </c>
      <c r="T66" s="97">
        <f>AVERAGE(I60:I66)</f>
        <v>39.3936841403228</v>
      </c>
      <c r="U66" t="s" s="128">
        <v>70</v>
      </c>
      <c r="V66" s="129">
        <f>AVERAGE(L60:L66)</f>
        <v>2.28571428571429</v>
      </c>
      <c r="W66" s="97">
        <f>AVERAGE(N60:N66)</f>
        <v>41.186</v>
      </c>
    </row>
    <row r="67" ht="21.95" customHeight="1">
      <c r="A67" s="152">
        <v>2006</v>
      </c>
      <c r="B67" s="99">
        <v>11</v>
      </c>
      <c r="C67" s="83">
        <v>421.8</v>
      </c>
      <c r="D67" s="87">
        <v>38.3454545454545</v>
      </c>
      <c r="E67" s="40"/>
      <c r="F67" s="153">
        <v>2006</v>
      </c>
      <c r="G67" s="99">
        <v>4</v>
      </c>
      <c r="H67" s="83">
        <v>156.2</v>
      </c>
      <c r="I67" s="87">
        <v>39.05</v>
      </c>
      <c r="J67" s="40"/>
      <c r="K67" s="153">
        <v>2006</v>
      </c>
      <c r="L67" s="99">
        <v>0</v>
      </c>
      <c r="M67" s="83">
        <v>0</v>
      </c>
      <c r="N67" s="89"/>
      <c r="O67" t="s" s="125">
        <v>69</v>
      </c>
      <c r="P67" s="129">
        <f>AVERAGE(B60:B67)</f>
        <v>37.875</v>
      </c>
      <c r="Q67" s="97">
        <f>AVERAGE(D60:D67)</f>
        <v>38.6356295851919</v>
      </c>
      <c r="R67" t="s" s="128">
        <v>69</v>
      </c>
      <c r="S67" s="129">
        <f>AVERAGE(G60:G67)</f>
        <v>18.5</v>
      </c>
      <c r="T67" s="97">
        <f>AVERAGE(I60:I67)</f>
        <v>39.3507236227825</v>
      </c>
      <c r="U67" t="s" s="128">
        <v>69</v>
      </c>
      <c r="V67" s="129">
        <f>AVERAGE(L60:L67)</f>
        <v>2</v>
      </c>
      <c r="W67" s="97">
        <f>AVERAGE(N60:N67)</f>
        <v>41.186</v>
      </c>
    </row>
    <row r="68" ht="21.95" customHeight="1">
      <c r="A68" s="152">
        <v>2007</v>
      </c>
      <c r="B68" s="99">
        <v>38</v>
      </c>
      <c r="C68" s="83">
        <v>1469.7</v>
      </c>
      <c r="D68" s="87">
        <v>38.6763157894737</v>
      </c>
      <c r="E68" s="40"/>
      <c r="F68" s="153">
        <v>2007</v>
      </c>
      <c r="G68" s="99">
        <v>17</v>
      </c>
      <c r="H68" s="83">
        <v>669.5</v>
      </c>
      <c r="I68" s="87">
        <v>39.3823529411765</v>
      </c>
      <c r="J68" s="40"/>
      <c r="K68" s="153">
        <v>2007</v>
      </c>
      <c r="L68" s="99">
        <v>2</v>
      </c>
      <c r="M68" s="83">
        <v>82.40000000000001</v>
      </c>
      <c r="N68" s="89">
        <v>41.2</v>
      </c>
      <c r="O68" t="s" s="125">
        <v>68</v>
      </c>
      <c r="P68" s="129">
        <f>AVERAGE(B60:B68)</f>
        <v>37.8888888888889</v>
      </c>
      <c r="Q68" s="97">
        <f>AVERAGE(D60:D68)</f>
        <v>38.6401502745565</v>
      </c>
      <c r="R68" t="s" s="128">
        <v>68</v>
      </c>
      <c r="S68" s="129">
        <f>AVERAGE(G60:G68)</f>
        <v>18.3333333333333</v>
      </c>
      <c r="T68" s="97">
        <f>AVERAGE(I60:I68)</f>
        <v>39.3542379914929</v>
      </c>
      <c r="U68" t="s" s="128">
        <v>68</v>
      </c>
      <c r="V68" s="129">
        <f>AVERAGE(L60:L68)</f>
        <v>2</v>
      </c>
      <c r="W68" s="97">
        <f>AVERAGE(N60:N68)</f>
        <v>41.1883333333333</v>
      </c>
    </row>
    <row r="69" ht="21.95" customHeight="1">
      <c r="A69" s="152">
        <v>2008</v>
      </c>
      <c r="B69" s="99">
        <v>45</v>
      </c>
      <c r="C69" s="83">
        <v>1744.7</v>
      </c>
      <c r="D69" s="87">
        <v>38.7711111111111</v>
      </c>
      <c r="E69" s="40"/>
      <c r="F69" s="153">
        <v>2008</v>
      </c>
      <c r="G69" s="99">
        <v>24</v>
      </c>
      <c r="H69" s="83">
        <v>944.7</v>
      </c>
      <c r="I69" s="87">
        <v>39.3625</v>
      </c>
      <c r="J69" s="40"/>
      <c r="K69" s="153">
        <v>2008</v>
      </c>
      <c r="L69" s="99">
        <v>3</v>
      </c>
      <c r="M69" s="83">
        <v>120.9</v>
      </c>
      <c r="N69" s="89">
        <v>40.3</v>
      </c>
      <c r="O69" t="s" s="125">
        <v>67</v>
      </c>
      <c r="P69" s="129">
        <f>AVERAGE(B60:B69)</f>
        <v>38.6</v>
      </c>
      <c r="Q69" s="97">
        <f>AVERAGE(D60:D69)</f>
        <v>38.653246358212</v>
      </c>
      <c r="R69" t="s" s="128">
        <v>67</v>
      </c>
      <c r="S69" s="129">
        <f>AVERAGE(G60:G69)</f>
        <v>18.9</v>
      </c>
      <c r="T69" s="97">
        <f>AVERAGE(I60:I69)</f>
        <v>39.3550641923436</v>
      </c>
      <c r="U69" t="s" s="128">
        <v>67</v>
      </c>
      <c r="V69" s="129">
        <f>AVERAGE(L60:L69)</f>
        <v>2.1</v>
      </c>
      <c r="W69" s="97">
        <f>AVERAGE(N60:N69)</f>
        <v>41.0614285714286</v>
      </c>
    </row>
    <row r="70" ht="21.95" customHeight="1">
      <c r="A70" s="152">
        <v>2009</v>
      </c>
      <c r="B70" s="99">
        <v>46</v>
      </c>
      <c r="C70" s="83">
        <v>1790.6</v>
      </c>
      <c r="D70" s="87">
        <v>38.9260869565217</v>
      </c>
      <c r="E70" s="40"/>
      <c r="F70" s="153">
        <v>2009</v>
      </c>
      <c r="G70" s="99">
        <v>26</v>
      </c>
      <c r="H70" s="83">
        <v>1029.2</v>
      </c>
      <c r="I70" s="87">
        <v>39.5846153846154</v>
      </c>
      <c r="J70" s="40"/>
      <c r="K70" s="153">
        <v>2009</v>
      </c>
      <c r="L70" s="99">
        <v>7</v>
      </c>
      <c r="M70" s="83">
        <v>284.1</v>
      </c>
      <c r="N70" s="89">
        <v>40.5857142857143</v>
      </c>
      <c r="O70" t="s" s="125">
        <v>66</v>
      </c>
      <c r="P70" s="129">
        <f>AVERAGE(B60:B70)</f>
        <v>39.2727272727273</v>
      </c>
      <c r="Q70" s="97">
        <f>AVERAGE(D60:D70)</f>
        <v>38.6780500489674</v>
      </c>
      <c r="R70" t="s" s="128">
        <v>66</v>
      </c>
      <c r="S70" s="129">
        <f>AVERAGE(G60:G70)</f>
        <v>19.5454545454545</v>
      </c>
      <c r="T70" s="97">
        <f>AVERAGE(I60:I70)</f>
        <v>39.3759324825501</v>
      </c>
      <c r="U70" t="s" s="128">
        <v>66</v>
      </c>
      <c r="V70" s="129">
        <f>AVERAGE(L60:L70)</f>
        <v>2.54545454545455</v>
      </c>
      <c r="W70" s="97">
        <f>AVERAGE(N60:N70)</f>
        <v>41.0019642857143</v>
      </c>
    </row>
    <row r="71" ht="21.95" customHeight="1">
      <c r="A71" s="152">
        <v>2010</v>
      </c>
      <c r="B71" s="99">
        <v>11</v>
      </c>
      <c r="C71" s="83">
        <v>418</v>
      </c>
      <c r="D71" s="87">
        <v>38</v>
      </c>
      <c r="E71" s="40"/>
      <c r="F71" s="153">
        <v>2010</v>
      </c>
      <c r="G71" s="99">
        <v>2</v>
      </c>
      <c r="H71" s="83">
        <v>77.40000000000001</v>
      </c>
      <c r="I71" s="87">
        <v>38.7</v>
      </c>
      <c r="J71" s="40"/>
      <c r="K71" s="153">
        <v>2010</v>
      </c>
      <c r="L71" s="99">
        <v>0</v>
      </c>
      <c r="M71" s="83">
        <v>0</v>
      </c>
      <c r="N71" s="89"/>
      <c r="O71" t="s" s="125">
        <v>65</v>
      </c>
      <c r="P71" s="129">
        <f>AVERAGE(B60:B71)</f>
        <v>36.9166666666667</v>
      </c>
      <c r="Q71" s="97">
        <f>AVERAGE(D60:D71)</f>
        <v>38.6215458782201</v>
      </c>
      <c r="R71" t="s" s="128">
        <v>65</v>
      </c>
      <c r="S71" s="129">
        <f>AVERAGE(G60:G71)</f>
        <v>18.0833333333333</v>
      </c>
      <c r="T71" s="97">
        <f>AVERAGE(I60:I71)</f>
        <v>39.319604775671</v>
      </c>
      <c r="U71" t="s" s="128">
        <v>65</v>
      </c>
      <c r="V71" s="129">
        <f>AVERAGE(L60:L71)</f>
        <v>2.33333333333333</v>
      </c>
      <c r="W71" s="97">
        <f>AVERAGE(N60:N71)</f>
        <v>41.0019642857143</v>
      </c>
    </row>
    <row r="72" ht="21.95" customHeight="1">
      <c r="A72" s="152">
        <v>2011</v>
      </c>
      <c r="B72" s="99">
        <v>7</v>
      </c>
      <c r="C72" s="83">
        <v>266.3</v>
      </c>
      <c r="D72" s="87">
        <v>38.0428571428571</v>
      </c>
      <c r="E72" s="40"/>
      <c r="F72" s="153">
        <v>2011</v>
      </c>
      <c r="G72" s="99">
        <v>0</v>
      </c>
      <c r="H72" s="83">
        <v>0</v>
      </c>
      <c r="I72" s="87"/>
      <c r="J72" s="40"/>
      <c r="K72" s="153">
        <v>2011</v>
      </c>
      <c r="L72" s="99">
        <v>0</v>
      </c>
      <c r="M72" s="83">
        <v>0</v>
      </c>
      <c r="N72" s="89"/>
      <c r="O72" t="s" s="125">
        <v>64</v>
      </c>
      <c r="P72" s="129">
        <f>AVERAGE(B60:B72)</f>
        <v>34.6153846153846</v>
      </c>
      <c r="Q72" s="97">
        <f>AVERAGE(D60:D72)</f>
        <v>38.5770313601153</v>
      </c>
      <c r="R72" t="s" s="128">
        <v>64</v>
      </c>
      <c r="S72" s="129">
        <f>AVERAGE(G60:G72)</f>
        <v>16.6923076923077</v>
      </c>
      <c r="T72" s="97">
        <f>AVERAGE(I60:I72)</f>
        <v>39.319604775671</v>
      </c>
      <c r="U72" t="s" s="128">
        <v>64</v>
      </c>
      <c r="V72" s="129">
        <f>AVERAGE(L60:L72)</f>
        <v>2.15384615384615</v>
      </c>
      <c r="W72" s="97">
        <f>AVERAGE(N60:N72)</f>
        <v>41.0019642857143</v>
      </c>
    </row>
    <row r="73" ht="21.95" customHeight="1">
      <c r="A73" s="152">
        <v>2012</v>
      </c>
      <c r="B73" s="99">
        <v>12</v>
      </c>
      <c r="C73" s="83">
        <v>459.6</v>
      </c>
      <c r="D73" s="87">
        <v>38.3</v>
      </c>
      <c r="E73" s="40"/>
      <c r="F73" s="153">
        <v>2012</v>
      </c>
      <c r="G73" s="99">
        <v>2</v>
      </c>
      <c r="H73" s="83">
        <v>77.8</v>
      </c>
      <c r="I73" s="87">
        <v>38.9</v>
      </c>
      <c r="J73" s="40"/>
      <c r="K73" s="153">
        <v>2012</v>
      </c>
      <c r="L73" s="99">
        <v>0</v>
      </c>
      <c r="M73" s="83">
        <v>0</v>
      </c>
      <c r="N73" s="89"/>
      <c r="O73" t="s" s="125">
        <v>63</v>
      </c>
      <c r="P73" s="129">
        <f>AVERAGE(B60:B73)</f>
        <v>33</v>
      </c>
      <c r="Q73" s="97">
        <f>AVERAGE(D60:D73)</f>
        <v>38.5572434058213</v>
      </c>
      <c r="R73" t="s" s="128">
        <v>63</v>
      </c>
      <c r="S73" s="129">
        <f>AVERAGE(G60:G73)</f>
        <v>15.6428571428571</v>
      </c>
      <c r="T73" s="97">
        <f>AVERAGE(I60:I73)</f>
        <v>39.2873274852347</v>
      </c>
      <c r="U73" t="s" s="128">
        <v>63</v>
      </c>
      <c r="V73" s="129">
        <f>AVERAGE(L60:L73)</f>
        <v>2</v>
      </c>
      <c r="W73" s="97">
        <f>AVERAGE(N60:N73)</f>
        <v>41.0019642857143</v>
      </c>
    </row>
    <row r="74" ht="21.95" customHeight="1">
      <c r="A74" s="152">
        <v>2013</v>
      </c>
      <c r="B74" s="99">
        <v>35</v>
      </c>
      <c r="C74" s="83">
        <v>1359.4</v>
      </c>
      <c r="D74" s="87">
        <v>38.84</v>
      </c>
      <c r="E74" s="40"/>
      <c r="F74" s="153">
        <v>2013</v>
      </c>
      <c r="G74" s="99">
        <v>22</v>
      </c>
      <c r="H74" s="83">
        <v>865</v>
      </c>
      <c r="I74" s="87">
        <v>39.3181818181818</v>
      </c>
      <c r="J74" s="40"/>
      <c r="K74" s="153">
        <v>2013</v>
      </c>
      <c r="L74" s="99">
        <v>3</v>
      </c>
      <c r="M74" s="83">
        <v>121.5</v>
      </c>
      <c r="N74" s="89">
        <v>40.5</v>
      </c>
      <c r="O74" t="s" s="125">
        <v>62</v>
      </c>
      <c r="P74" s="129">
        <f>AVERAGE(B60:B74)</f>
        <v>33.1333333333333</v>
      </c>
      <c r="Q74" s="97">
        <f>AVERAGE(D60:D74)</f>
        <v>38.5760938454332</v>
      </c>
      <c r="R74" t="s" s="128">
        <v>62</v>
      </c>
      <c r="S74" s="129">
        <f>AVERAGE(G60:G74)</f>
        <v>16.0666666666667</v>
      </c>
      <c r="T74" s="97">
        <f>AVERAGE(I60:I74)</f>
        <v>39.2895313661595</v>
      </c>
      <c r="U74" t="s" s="128">
        <v>62</v>
      </c>
      <c r="V74" s="129">
        <f>AVERAGE(L60:L74)</f>
        <v>2.06666666666667</v>
      </c>
      <c r="W74" s="97">
        <f>AVERAGE(N60:N74)</f>
        <v>40.9461904761905</v>
      </c>
    </row>
    <row r="75" ht="21.95" customHeight="1">
      <c r="A75" s="152">
        <v>2014</v>
      </c>
      <c r="B75" s="99">
        <v>22</v>
      </c>
      <c r="C75" s="83">
        <v>846.8</v>
      </c>
      <c r="D75" s="87">
        <v>38.4909090909091</v>
      </c>
      <c r="E75" s="40"/>
      <c r="F75" s="153">
        <v>2014</v>
      </c>
      <c r="G75" s="99">
        <v>8</v>
      </c>
      <c r="H75" s="83">
        <v>314.5</v>
      </c>
      <c r="I75" s="87">
        <v>39.3125</v>
      </c>
      <c r="J75" s="40"/>
      <c r="K75" s="153">
        <v>2014</v>
      </c>
      <c r="L75" s="99">
        <v>1</v>
      </c>
      <c r="M75" s="83">
        <v>40.2</v>
      </c>
      <c r="N75" s="89">
        <v>40.2</v>
      </c>
      <c r="O75" t="s" s="125">
        <v>61</v>
      </c>
      <c r="P75" s="129">
        <f>AVERAGE(B60:B75)</f>
        <v>32.4375</v>
      </c>
      <c r="Q75" s="97">
        <f>AVERAGE(D60:D75)</f>
        <v>38.5707697982755</v>
      </c>
      <c r="R75" t="s" s="128">
        <v>61</v>
      </c>
      <c r="S75" s="129">
        <f>AVERAGE(G60:G75)</f>
        <v>15.5625</v>
      </c>
      <c r="T75" s="97">
        <f>AVERAGE(I60:I75)</f>
        <v>39.2910626084156</v>
      </c>
      <c r="U75" t="s" s="128">
        <v>61</v>
      </c>
      <c r="V75" s="129">
        <f>AVERAGE(L60:L75)</f>
        <v>2</v>
      </c>
      <c r="W75" s="97">
        <f>AVERAGE(N60:N75)</f>
        <v>40.8715714285714</v>
      </c>
    </row>
    <row r="76" ht="21.95" customHeight="1">
      <c r="A76" s="152">
        <v>2015</v>
      </c>
      <c r="B76" s="99">
        <v>34</v>
      </c>
      <c r="C76" s="83">
        <v>1312.5</v>
      </c>
      <c r="D76" s="87">
        <v>38.6029411764706</v>
      </c>
      <c r="E76" s="40"/>
      <c r="F76" s="153">
        <v>2015</v>
      </c>
      <c r="G76" s="99">
        <v>15</v>
      </c>
      <c r="H76" s="83">
        <v>589.3</v>
      </c>
      <c r="I76" s="87">
        <v>39.2866666666667</v>
      </c>
      <c r="J76" s="40"/>
      <c r="K76" s="153">
        <v>2015</v>
      </c>
      <c r="L76" s="99">
        <v>2</v>
      </c>
      <c r="M76" s="83">
        <v>81.3</v>
      </c>
      <c r="N76" s="89">
        <v>40.65</v>
      </c>
      <c r="O76" t="s" s="125">
        <v>60</v>
      </c>
      <c r="P76" s="129">
        <f>AVERAGE(B60:B76)</f>
        <v>32.5294117647059</v>
      </c>
      <c r="Q76" s="97">
        <f>AVERAGE(D60:D76)</f>
        <v>38.5726622322869</v>
      </c>
      <c r="R76" t="s" s="128">
        <v>60</v>
      </c>
      <c r="S76" s="129">
        <f>AVERAGE(G60:G76)</f>
        <v>15.5294117647059</v>
      </c>
      <c r="T76" s="97">
        <f>AVERAGE(I60:I76)</f>
        <v>39.2907878620563</v>
      </c>
      <c r="U76" t="s" s="128">
        <v>60</v>
      </c>
      <c r="V76" s="129">
        <f>AVERAGE(L60:L76)</f>
        <v>2</v>
      </c>
      <c r="W76" s="97">
        <f>AVERAGE(N60:N76)</f>
        <v>40.8514285714286</v>
      </c>
    </row>
    <row r="77" ht="21.95" customHeight="1">
      <c r="A77" s="152">
        <v>2016</v>
      </c>
      <c r="B77" s="99">
        <v>86</v>
      </c>
      <c r="C77" s="83">
        <v>3319.5</v>
      </c>
      <c r="D77" s="87">
        <v>38.5988372093023</v>
      </c>
      <c r="E77" s="40"/>
      <c r="F77" s="153">
        <v>2016</v>
      </c>
      <c r="G77" s="99">
        <v>34</v>
      </c>
      <c r="H77" s="83">
        <v>1340.2</v>
      </c>
      <c r="I77" s="87">
        <v>39.4176470588235</v>
      </c>
      <c r="J77" s="40"/>
      <c r="K77" s="153">
        <v>2016</v>
      </c>
      <c r="L77" s="99">
        <v>6</v>
      </c>
      <c r="M77" s="83">
        <v>241.9</v>
      </c>
      <c r="N77" s="89">
        <v>40.3166666666667</v>
      </c>
      <c r="O77" t="s" s="125">
        <v>59</v>
      </c>
      <c r="P77" s="129">
        <f>AVERAGE(B60:B77)</f>
        <v>35.5</v>
      </c>
      <c r="Q77" s="97">
        <f>AVERAGE(D60:D77)</f>
        <v>38.5741163976767</v>
      </c>
      <c r="R77" t="s" s="128">
        <v>59</v>
      </c>
      <c r="S77" s="129">
        <f>AVERAGE(G60:G77)</f>
        <v>16.5555555555556</v>
      </c>
      <c r="T77" s="97">
        <f>AVERAGE(I60:I77)</f>
        <v>39.2982501677484</v>
      </c>
      <c r="U77" t="s" s="128">
        <v>59</v>
      </c>
      <c r="V77" s="129">
        <f>AVERAGE(L60:L77)</f>
        <v>2.22222222222222</v>
      </c>
      <c r="W77" s="97">
        <f>AVERAGE(N60:N77)</f>
        <v>40.8068650793651</v>
      </c>
    </row>
    <row r="78" ht="21.95" customHeight="1">
      <c r="A78" s="152">
        <v>2017</v>
      </c>
      <c r="B78" s="99">
        <v>37</v>
      </c>
      <c r="C78" s="83">
        <v>1428.1</v>
      </c>
      <c r="D78" s="87">
        <v>38.5972972972973</v>
      </c>
      <c r="E78" s="40"/>
      <c r="F78" s="153">
        <v>2017</v>
      </c>
      <c r="G78" s="99">
        <v>15</v>
      </c>
      <c r="H78" s="83">
        <v>589.2</v>
      </c>
      <c r="I78" s="87">
        <v>39.28</v>
      </c>
      <c r="J78" s="40"/>
      <c r="K78" s="153">
        <v>2017</v>
      </c>
      <c r="L78" s="99">
        <v>1</v>
      </c>
      <c r="M78" s="83">
        <v>40.6</v>
      </c>
      <c r="N78" s="89">
        <v>40.6</v>
      </c>
      <c r="O78" t="s" s="125">
        <v>58</v>
      </c>
      <c r="P78" s="129">
        <f>AVERAGE(B60:B78)</f>
        <v>35.5789473684211</v>
      </c>
      <c r="Q78" s="97">
        <f>AVERAGE(D60:D78)</f>
        <v>38.5753364450251</v>
      </c>
      <c r="R78" t="s" s="128">
        <v>58</v>
      </c>
      <c r="S78" s="129">
        <f>AVERAGE(G60:G78)</f>
        <v>16.4736842105263</v>
      </c>
      <c r="T78" s="97">
        <f>AVERAGE(I60:I78)</f>
        <v>39.2972362695402</v>
      </c>
      <c r="U78" t="s" s="128">
        <v>58</v>
      </c>
      <c r="V78" s="129">
        <f>AVERAGE(L60:L78)</f>
        <v>2.15789473684211</v>
      </c>
      <c r="W78" s="97">
        <f>AVERAGE(N60:N78)</f>
        <v>40.7909523809524</v>
      </c>
    </row>
    <row r="79" ht="21.95" customHeight="1">
      <c r="A79" s="152">
        <v>2018</v>
      </c>
      <c r="B79" s="99">
        <v>86</v>
      </c>
      <c r="C79" s="83">
        <v>3402.9</v>
      </c>
      <c r="D79" s="87">
        <v>39.5686046511628</v>
      </c>
      <c r="E79" s="40"/>
      <c r="F79" s="153">
        <v>2018</v>
      </c>
      <c r="G79" s="99">
        <v>64</v>
      </c>
      <c r="H79" s="83">
        <v>2563.8</v>
      </c>
      <c r="I79" s="87">
        <v>40.059375</v>
      </c>
      <c r="J79" s="40"/>
      <c r="K79" s="153">
        <v>2018</v>
      </c>
      <c r="L79" s="99">
        <v>24</v>
      </c>
      <c r="M79" s="83">
        <v>991.5</v>
      </c>
      <c r="N79" s="89">
        <v>41.3125</v>
      </c>
      <c r="O79" t="s" s="125">
        <v>57</v>
      </c>
      <c r="P79" s="129">
        <f>AVERAGE(B60:B79)</f>
        <v>38.1</v>
      </c>
      <c r="Q79" s="97">
        <f>AVERAGE(D60:D79)</f>
        <v>38.624999855332</v>
      </c>
      <c r="R79" t="s" s="128">
        <v>57</v>
      </c>
      <c r="S79" s="129">
        <f>AVERAGE(G60:G79)</f>
        <v>18.85</v>
      </c>
      <c r="T79" s="97">
        <f>AVERAGE(I60:I79)</f>
        <v>39.3373488343012</v>
      </c>
      <c r="U79" t="s" s="128">
        <v>57</v>
      </c>
      <c r="V79" s="129">
        <f>AVERAGE(L60:L79)</f>
        <v>3.25</v>
      </c>
      <c r="W79" s="97">
        <f>AVERAGE(N60:N79)</f>
        <v>40.8282057823129</v>
      </c>
    </row>
    <row r="80" ht="21.95" customHeight="1">
      <c r="A80" s="152">
        <v>2019</v>
      </c>
      <c r="B80" s="99">
        <v>90</v>
      </c>
      <c r="C80" s="83">
        <v>3569.6</v>
      </c>
      <c r="D80" s="87">
        <v>39.6622222222222</v>
      </c>
      <c r="E80" s="40"/>
      <c r="F80" s="153">
        <v>2019</v>
      </c>
      <c r="G80" s="99">
        <v>72</v>
      </c>
      <c r="H80" s="83">
        <v>2883.1</v>
      </c>
      <c r="I80" s="87">
        <v>40.0430555555556</v>
      </c>
      <c r="J80" s="40"/>
      <c r="K80" s="153">
        <v>2019</v>
      </c>
      <c r="L80" s="99">
        <v>29</v>
      </c>
      <c r="M80" s="83">
        <v>1193.6</v>
      </c>
      <c r="N80" s="89">
        <v>41.1586206896552</v>
      </c>
      <c r="O80" s="96"/>
      <c r="P80" s="83"/>
      <c r="Q80" s="83"/>
      <c r="R80" s="84"/>
      <c r="S80" s="83"/>
      <c r="T80" s="83"/>
      <c r="U80" s="84"/>
      <c r="V80" s="83"/>
      <c r="W80" s="97"/>
    </row>
    <row r="81" ht="21.95" customHeight="1">
      <c r="A81" s="152">
        <v>2020</v>
      </c>
      <c r="B81" s="99">
        <v>63</v>
      </c>
      <c r="C81" s="83">
        <v>2443.6</v>
      </c>
      <c r="D81" s="87">
        <v>38.7873015873016</v>
      </c>
      <c r="E81" s="40"/>
      <c r="F81" s="153">
        <v>2020</v>
      </c>
      <c r="G81" s="99">
        <v>30</v>
      </c>
      <c r="H81" s="83">
        <v>1187.5</v>
      </c>
      <c r="I81" s="87">
        <v>39.5833333333333</v>
      </c>
      <c r="J81" s="40"/>
      <c r="K81" s="153">
        <v>2020</v>
      </c>
      <c r="L81" s="99">
        <v>7</v>
      </c>
      <c r="M81" s="83">
        <v>285</v>
      </c>
      <c r="N81" s="89">
        <v>40.7142857142857</v>
      </c>
      <c r="O81" s="96"/>
      <c r="P81" s="83"/>
      <c r="Q81" s="83"/>
      <c r="R81" s="84"/>
      <c r="S81" s="83"/>
      <c r="T81" s="83"/>
      <c r="U81" s="84"/>
      <c r="V81" s="83"/>
      <c r="W81" s="97"/>
    </row>
    <row r="82" ht="21.95" customHeight="1">
      <c r="A82" s="152">
        <v>2021</v>
      </c>
      <c r="B82" s="99">
        <v>72</v>
      </c>
      <c r="C82" s="83">
        <v>2820.6</v>
      </c>
      <c r="D82" s="87">
        <v>39.175</v>
      </c>
      <c r="E82" s="40"/>
      <c r="F82" s="153">
        <v>2021</v>
      </c>
      <c r="G82" s="99">
        <v>47</v>
      </c>
      <c r="H82" s="83">
        <v>1863.9</v>
      </c>
      <c r="I82" s="87">
        <v>39.6574468085106</v>
      </c>
      <c r="J82" s="40"/>
      <c r="K82" s="153">
        <v>2021</v>
      </c>
      <c r="L82" s="99">
        <v>14</v>
      </c>
      <c r="M82" s="83">
        <v>573.5</v>
      </c>
      <c r="N82" s="89">
        <v>40.9642857142857</v>
      </c>
      <c r="O82" s="96"/>
      <c r="P82" s="83"/>
      <c r="Q82" s="83"/>
      <c r="R82" s="84"/>
      <c r="S82" s="83"/>
      <c r="T82" s="83"/>
      <c r="U82" s="84"/>
      <c r="V82" s="83"/>
      <c r="W82" s="97"/>
    </row>
    <row r="83" ht="21.95" customHeight="1">
      <c r="A83" s="152">
        <v>2022</v>
      </c>
      <c r="B83" s="99">
        <v>56</v>
      </c>
      <c r="C83" s="83">
        <v>2184.1</v>
      </c>
      <c r="D83" s="87">
        <v>39.0017857142857</v>
      </c>
      <c r="E83" s="40"/>
      <c r="F83" s="153">
        <v>2022</v>
      </c>
      <c r="G83" s="99">
        <v>35</v>
      </c>
      <c r="H83" s="83">
        <v>1384.3</v>
      </c>
      <c r="I83" s="87">
        <v>39.5514285714286</v>
      </c>
      <c r="J83" s="40"/>
      <c r="K83" s="153">
        <v>2022</v>
      </c>
      <c r="L83" s="99">
        <v>9</v>
      </c>
      <c r="M83" s="83">
        <v>367.7</v>
      </c>
      <c r="N83" s="89">
        <v>40.8555555555556</v>
      </c>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87"/>
      <c r="E100" s="40"/>
      <c r="F100" s="88"/>
      <c r="G100" s="84"/>
      <c r="H100" s="83"/>
      <c r="I100" s="87"/>
      <c r="J100" s="40"/>
      <c r="K100" s="88"/>
      <c r="L100" s="84"/>
      <c r="M100" s="83"/>
      <c r="N100" s="89"/>
      <c r="O100" s="82"/>
      <c r="P100" s="83"/>
      <c r="Q100" s="83"/>
      <c r="R100" s="84"/>
      <c r="S100" s="84"/>
      <c r="T100" s="83"/>
      <c r="U100" s="83"/>
      <c r="V100" s="83"/>
      <c r="W100" s="85"/>
    </row>
    <row r="101" ht="21.95" customHeight="1">
      <c r="A101" s="86"/>
      <c r="B101" s="84"/>
      <c r="C101" s="83"/>
      <c r="D101" s="87"/>
      <c r="E101" s="40"/>
      <c r="F101" s="88"/>
      <c r="G101" s="84"/>
      <c r="H101" s="83"/>
      <c r="I101" s="87"/>
      <c r="J101" s="40"/>
      <c r="K101" s="88"/>
      <c r="L101" s="84"/>
      <c r="M101" s="83"/>
      <c r="N101" s="89"/>
      <c r="O101" s="82"/>
      <c r="P101" s="83"/>
      <c r="Q101" s="83"/>
      <c r="R101" s="84"/>
      <c r="S101" s="84"/>
      <c r="T101" s="83"/>
      <c r="U101" s="83"/>
      <c r="V101" s="83"/>
      <c r="W101" s="85"/>
    </row>
    <row r="102" ht="21.95" customHeight="1">
      <c r="A102" s="86"/>
      <c r="B102" s="84"/>
      <c r="C102" s="83"/>
      <c r="D102" s="90"/>
      <c r="E102" s="40"/>
      <c r="F102" s="88"/>
      <c r="G102" s="84"/>
      <c r="H102" s="83"/>
      <c r="I102" s="90"/>
      <c r="J102" s="40"/>
      <c r="K102" s="88"/>
      <c r="L102" s="84"/>
      <c r="M102" s="83"/>
      <c r="N102" s="91"/>
      <c r="O102" s="82"/>
      <c r="P102" s="83"/>
      <c r="Q102" s="83"/>
      <c r="R102" s="84"/>
      <c r="S102" s="84"/>
      <c r="T102" s="83"/>
      <c r="U102" s="83"/>
      <c r="V102" s="83"/>
      <c r="W102" s="85"/>
    </row>
    <row r="103" ht="21.95" customHeight="1">
      <c r="A103" s="86"/>
      <c r="B103" s="84"/>
      <c r="C103" s="83"/>
      <c r="D103" s="87"/>
      <c r="E103" s="40"/>
      <c r="F103" s="88"/>
      <c r="G103" s="84"/>
      <c r="H103" s="83"/>
      <c r="I103" s="90"/>
      <c r="J103" s="40"/>
      <c r="K103" s="88"/>
      <c r="L103" s="84"/>
      <c r="M103" s="83"/>
      <c r="N103" s="91"/>
      <c r="O103" s="82"/>
      <c r="P103" s="83"/>
      <c r="Q103" s="83"/>
      <c r="R103" s="84"/>
      <c r="S103" s="84"/>
      <c r="T103" s="83"/>
      <c r="U103" s="83"/>
      <c r="V103" s="83"/>
      <c r="W103" s="85"/>
    </row>
    <row r="104" ht="21.95" customHeight="1">
      <c r="A104" t="s" s="92">
        <v>78</v>
      </c>
      <c r="B104" s="84"/>
      <c r="C104" s="83"/>
      <c r="D104" s="87"/>
      <c r="E104" s="40"/>
      <c r="F104" s="88"/>
      <c r="G104" s="84"/>
      <c r="H104" s="83"/>
      <c r="I104" s="87"/>
      <c r="J104" s="40"/>
      <c r="K104" s="88"/>
      <c r="L104" s="84"/>
      <c r="M104" s="83"/>
      <c r="N104" s="89"/>
      <c r="O104" s="82"/>
      <c r="P104" s="83"/>
      <c r="Q104" s="83"/>
      <c r="R104" s="84"/>
      <c r="S104" s="84"/>
      <c r="T104" s="83"/>
      <c r="U104" s="83"/>
      <c r="V104" s="83"/>
      <c r="W104" s="85"/>
    </row>
    <row r="105" ht="21.95" customHeight="1">
      <c r="A105" t="s" s="93">
        <v>67</v>
      </c>
      <c r="B105" t="s" s="165">
        <v>307</v>
      </c>
      <c r="C105" s="83"/>
      <c r="D105" s="87"/>
      <c r="E105" s="40"/>
      <c r="F105" t="s" s="95">
        <v>67</v>
      </c>
      <c r="G105" t="s" s="165">
        <v>307</v>
      </c>
      <c r="H105" s="83"/>
      <c r="I105" s="87"/>
      <c r="J105" s="40"/>
      <c r="K105" t="s" s="95">
        <v>67</v>
      </c>
      <c r="L105" t="s" s="165">
        <v>307</v>
      </c>
      <c r="M105" s="83"/>
      <c r="N105" s="89"/>
      <c r="O105" s="96"/>
      <c r="P105" s="83"/>
      <c r="Q105" s="83"/>
      <c r="R105" s="84"/>
      <c r="S105" s="83"/>
      <c r="T105" s="83"/>
      <c r="U105" s="84"/>
      <c r="V105" s="83"/>
      <c r="W105" s="97"/>
    </row>
    <row r="106" ht="21.95" customHeight="1">
      <c r="A106" t="s" s="98">
        <v>79</v>
      </c>
      <c r="B106" s="99">
        <f>AVERAGE(B49:B58)</f>
        <v>21.7</v>
      </c>
      <c r="C106" s="83">
        <f>AVERAGE(C49:C58)</f>
        <v>838.28</v>
      </c>
      <c r="D106" s="87">
        <f>AVERAGE(D49:D58)</f>
        <v>38.6531564291564</v>
      </c>
      <c r="E106" s="40"/>
      <c r="F106" t="s" s="100">
        <v>79</v>
      </c>
      <c r="G106" s="99">
        <f>AVERAGE(G49:G58)</f>
        <v>9.9</v>
      </c>
      <c r="H106" s="83">
        <f>AVERAGE(H49:H58)</f>
        <v>389.54</v>
      </c>
      <c r="I106" s="87">
        <f>AVERAGE(I49:I58)</f>
        <v>39.3648877752682</v>
      </c>
      <c r="J106" s="40"/>
      <c r="K106" t="s" s="100">
        <v>79</v>
      </c>
      <c r="L106" s="99">
        <f>AVERAGE(L49:L58)</f>
        <v>1</v>
      </c>
      <c r="M106" s="83">
        <f>AVERAGE(M49:M58)</f>
        <v>40.71</v>
      </c>
      <c r="N106" s="89">
        <f>AVERAGE(N49:N58)</f>
        <v>40.7666666666667</v>
      </c>
      <c r="O106" s="96"/>
      <c r="P106" s="83"/>
      <c r="Q106" s="83"/>
      <c r="R106" s="84"/>
      <c r="S106" s="83"/>
      <c r="T106" s="83"/>
      <c r="U106" s="84"/>
      <c r="V106" s="83"/>
      <c r="W106" s="97"/>
    </row>
    <row r="107" ht="21.95" customHeight="1">
      <c r="A107" t="s" s="98">
        <v>80</v>
      </c>
      <c r="B107" s="83">
        <f>AVERAGE(B60:B69)</f>
        <v>38.6</v>
      </c>
      <c r="C107" s="83">
        <f>AVERAGE(C60:C69)</f>
        <v>1494.47</v>
      </c>
      <c r="D107" s="87">
        <f>AVERAGE(D60:D69)</f>
        <v>38.653246358212</v>
      </c>
      <c r="E107" s="40"/>
      <c r="F107" t="s" s="100">
        <v>80</v>
      </c>
      <c r="G107" s="83">
        <f>AVERAGE(G60:G69)</f>
        <v>18.9</v>
      </c>
      <c r="H107" s="83">
        <f>AVERAGE(H60:H69)</f>
        <v>745.3</v>
      </c>
      <c r="I107" s="87">
        <f>AVERAGE(I60:I69)</f>
        <v>39.3550641923436</v>
      </c>
      <c r="J107" s="40"/>
      <c r="K107" t="s" s="100">
        <v>80</v>
      </c>
      <c r="L107" s="83">
        <f>AVERAGE(L60:L69)</f>
        <v>2.1</v>
      </c>
      <c r="M107" s="83">
        <f>AVERAGE(M60:M69)</f>
        <v>85.84999999999999</v>
      </c>
      <c r="N107" s="89">
        <f>AVERAGE(N60:N69)</f>
        <v>41.0614285714286</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96"/>
      <c r="P108" s="83"/>
      <c r="Q108" s="83"/>
      <c r="R108" s="84"/>
      <c r="S108" s="83"/>
      <c r="T108" s="83"/>
      <c r="U108" s="84"/>
      <c r="V108" s="83"/>
      <c r="W108" s="97"/>
    </row>
    <row r="109" ht="21.95" customHeight="1">
      <c r="A109" t="s" s="103">
        <v>82</v>
      </c>
      <c r="B109" s="83">
        <f>AVERAGE(B49:B58)</f>
        <v>21.7</v>
      </c>
      <c r="C109" s="83">
        <f>AVERAGE(C49:C58)</f>
        <v>838.28</v>
      </c>
      <c r="D109" s="87">
        <f>AVERAGE(D49:D58)</f>
        <v>38.6531564291564</v>
      </c>
      <c r="E109" s="40"/>
      <c r="F109" t="s" s="104">
        <v>82</v>
      </c>
      <c r="G109" s="83">
        <f>AVERAGE(G49:G58)</f>
        <v>9.9</v>
      </c>
      <c r="H109" s="83">
        <f>AVERAGE(H49:H58)</f>
        <v>389.54</v>
      </c>
      <c r="I109" s="87">
        <f>AVERAGE(I49:I58)</f>
        <v>39.3648877752682</v>
      </c>
      <c r="J109" s="40"/>
      <c r="K109" t="s" s="104">
        <v>82</v>
      </c>
      <c r="L109" s="83">
        <f>AVERAGE(L49:L58)</f>
        <v>1</v>
      </c>
      <c r="M109" s="83">
        <f>AVERAGE(M49:M58)</f>
        <v>40.71</v>
      </c>
      <c r="N109" s="89">
        <f>AVERAGE(N49:N58)</f>
        <v>40.7666666666667</v>
      </c>
      <c r="O109" s="96"/>
      <c r="P109" s="83"/>
      <c r="Q109" s="83"/>
      <c r="R109" s="84"/>
      <c r="S109" s="83"/>
      <c r="T109" s="83"/>
      <c r="U109" s="84"/>
      <c r="V109" s="83"/>
      <c r="W109" s="97"/>
    </row>
    <row r="110" ht="21.95" customHeight="1">
      <c r="A110" t="s" s="103">
        <v>83</v>
      </c>
      <c r="B110" s="83">
        <f>AVERAGE(B60:B69)</f>
        <v>38.6</v>
      </c>
      <c r="C110" s="83">
        <f>AVERAGE(C60:C69)</f>
        <v>1494.47</v>
      </c>
      <c r="D110" s="87">
        <f>AVERAGE(D60:D69)</f>
        <v>38.653246358212</v>
      </c>
      <c r="E110" s="40"/>
      <c r="F110" t="s" s="104">
        <v>83</v>
      </c>
      <c r="G110" s="83">
        <f>AVERAGE(G60:G69)</f>
        <v>18.9</v>
      </c>
      <c r="H110" s="83">
        <f>AVERAGE(H60:H69)</f>
        <v>745.3</v>
      </c>
      <c r="I110" s="87">
        <f>AVERAGE(I60:I69)</f>
        <v>39.3550641923436</v>
      </c>
      <c r="J110" s="40"/>
      <c r="K110" t="s" s="104">
        <v>83</v>
      </c>
      <c r="L110" s="83">
        <f>AVERAGE(L60:L69)</f>
        <v>2.1</v>
      </c>
      <c r="M110" s="83">
        <f>AVERAGE(M60:M69)</f>
        <v>85.84999999999999</v>
      </c>
      <c r="N110" s="89">
        <f>AVERAGE(N60:N69)</f>
        <v>41.0614285714286</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93">
        <v>72</v>
      </c>
      <c r="B112" s="84"/>
      <c r="C112" s="84"/>
      <c r="D112" s="90"/>
      <c r="E112" s="40"/>
      <c r="F112" t="s" s="95">
        <v>72</v>
      </c>
      <c r="G112" s="84"/>
      <c r="H112" s="84"/>
      <c r="I112" s="90"/>
      <c r="J112" s="40"/>
      <c r="K112" t="s" s="95">
        <v>72</v>
      </c>
      <c r="L112" s="84"/>
      <c r="M112" s="84"/>
      <c r="N112" s="91"/>
      <c r="O112" s="96"/>
      <c r="P112" s="83"/>
      <c r="Q112" s="83"/>
      <c r="R112" s="84"/>
      <c r="S112" s="83"/>
      <c r="T112" s="83"/>
      <c r="U112" s="84"/>
      <c r="V112" s="83"/>
      <c r="W112" s="97"/>
    </row>
    <row r="113" ht="21.95" customHeight="1">
      <c r="A113" t="s" s="98">
        <v>79</v>
      </c>
      <c r="B113" s="83">
        <f>AVERAGE(B54:B58)</f>
        <v>15.8</v>
      </c>
      <c r="C113" s="83">
        <f>AVERAGE(C54:C58)</f>
        <v>610.48</v>
      </c>
      <c r="D113" s="87">
        <f>AVERAGE(D54:D58)</f>
        <v>38.6987272727273</v>
      </c>
      <c r="E113" s="40"/>
      <c r="F113" t="s" s="100">
        <v>79</v>
      </c>
      <c r="G113" s="83">
        <f>AVERAGE(G54:G58)</f>
        <v>7.2</v>
      </c>
      <c r="H113" s="83">
        <f>AVERAGE(H54:H58)</f>
        <v>283.48</v>
      </c>
      <c r="I113" s="87">
        <f>AVERAGE(I54:I58)</f>
        <v>39.3832142857143</v>
      </c>
      <c r="J113" s="40"/>
      <c r="K113" t="s" s="100">
        <v>79</v>
      </c>
      <c r="L113" s="83">
        <f>AVERAGE(L54:L58)</f>
        <v>0.8</v>
      </c>
      <c r="M113" s="83">
        <f>AVERAGE(M54:M58)</f>
        <v>32.76</v>
      </c>
      <c r="N113" s="89">
        <f>AVERAGE(N54:N58)</f>
        <v>40.95</v>
      </c>
      <c r="O113" s="96"/>
      <c r="P113" s="83"/>
      <c r="Q113" s="83"/>
      <c r="R113" s="84"/>
      <c r="S113" s="83"/>
      <c r="T113" s="83"/>
      <c r="U113" s="84"/>
      <c r="V113" s="83"/>
      <c r="W113" s="97"/>
    </row>
    <row r="114" ht="21.95" customHeight="1">
      <c r="A114" t="s" s="98">
        <v>80</v>
      </c>
      <c r="B114" s="83">
        <f>AVERAGE(B60:B64)</f>
        <v>41.2</v>
      </c>
      <c r="C114" s="83">
        <f>AVERAGE(C60:C64)</f>
        <v>1595.2</v>
      </c>
      <c r="D114" s="87">
        <f>AVERAGE(D60:D64)</f>
        <v>38.6259540616247</v>
      </c>
      <c r="E114" s="40"/>
      <c r="F114" t="s" s="100">
        <v>80</v>
      </c>
      <c r="G114" s="83">
        <f>AVERAGE(G60:G64)</f>
        <v>20.6</v>
      </c>
      <c r="H114" s="83">
        <f>AVERAGE(H60:H64)</f>
        <v>812.34</v>
      </c>
      <c r="I114" s="87">
        <f>AVERAGE(I60:I64)</f>
        <v>39.3304699657641</v>
      </c>
      <c r="J114" s="40"/>
      <c r="K114" t="s" s="100">
        <v>80</v>
      </c>
      <c r="L114" s="83">
        <f>AVERAGE(L60:L64)</f>
        <v>1.8</v>
      </c>
      <c r="M114" s="83">
        <f>AVERAGE(M60:M64)</f>
        <v>74.02</v>
      </c>
      <c r="N114" s="89">
        <f>AVERAGE(N60:N64)</f>
        <v>41.3666666666667</v>
      </c>
      <c r="O114" s="96"/>
      <c r="P114" s="83"/>
      <c r="Q114" s="83"/>
      <c r="R114" s="84"/>
      <c r="S114" s="83"/>
      <c r="T114" s="83"/>
      <c r="U114" s="84"/>
      <c r="V114" s="83"/>
      <c r="W114" s="97"/>
    </row>
    <row r="115" ht="21.95" customHeight="1">
      <c r="A115" s="105"/>
      <c r="B115" s="84"/>
      <c r="C115" s="84"/>
      <c r="D115" s="90"/>
      <c r="E115" s="40"/>
      <c r="F115" s="106"/>
      <c r="G115" s="84"/>
      <c r="H115" s="84"/>
      <c r="I115" s="90"/>
      <c r="J115" s="40"/>
      <c r="K115" s="106"/>
      <c r="L115" s="84"/>
      <c r="M115" s="84"/>
      <c r="N115" s="91"/>
      <c r="O115" s="96"/>
      <c r="P115" s="83"/>
      <c r="Q115" s="83"/>
      <c r="R115" s="84"/>
      <c r="S115" s="83"/>
      <c r="T115" s="83"/>
      <c r="U115" s="84"/>
      <c r="V115" s="83"/>
      <c r="W115" s="97"/>
    </row>
    <row r="116" ht="21.95" customHeight="1">
      <c r="A116" t="s" s="103">
        <v>82</v>
      </c>
      <c r="B116" s="83">
        <f>AVERAGE(B54:B58)</f>
        <v>15.8</v>
      </c>
      <c r="C116" s="83">
        <f>AVERAGE(C54:C58)</f>
        <v>610.48</v>
      </c>
      <c r="D116" s="87">
        <f>AVERAGE(D54:D58)</f>
        <v>38.6987272727273</v>
      </c>
      <c r="E116" s="40"/>
      <c r="F116" t="s" s="104">
        <v>82</v>
      </c>
      <c r="G116" s="83">
        <f>AVERAGE(G54:G58)</f>
        <v>7.2</v>
      </c>
      <c r="H116" s="83">
        <f>AVERAGE(H54:H58)</f>
        <v>283.48</v>
      </c>
      <c r="I116" s="87">
        <f>AVERAGE(I54:I58)</f>
        <v>39.3832142857143</v>
      </c>
      <c r="J116" s="40"/>
      <c r="K116" t="s" s="104">
        <v>82</v>
      </c>
      <c r="L116" s="83">
        <f>AVERAGE(L54:L58)</f>
        <v>0.8</v>
      </c>
      <c r="M116" s="83">
        <f>AVERAGE(M54:M58)</f>
        <v>32.76</v>
      </c>
      <c r="N116" s="89">
        <f>AVERAGE(N54:N58)</f>
        <v>40.95</v>
      </c>
      <c r="O116" s="96"/>
      <c r="P116" s="83"/>
      <c r="Q116" s="83"/>
      <c r="R116" s="84"/>
      <c r="S116" s="83"/>
      <c r="T116" s="83"/>
      <c r="U116" s="84"/>
      <c r="V116" s="83"/>
      <c r="W116" s="97"/>
    </row>
    <row r="117" ht="21.95" customHeight="1">
      <c r="A117" t="s" s="103">
        <v>83</v>
      </c>
      <c r="B117" s="83">
        <f>AVERAGE(B60:B64)</f>
        <v>41.2</v>
      </c>
      <c r="C117" s="83">
        <f>AVERAGE(C60:C64)</f>
        <v>1595.2</v>
      </c>
      <c r="D117" s="87">
        <f>AVERAGE(D60:D64)</f>
        <v>38.6259540616247</v>
      </c>
      <c r="E117" s="40"/>
      <c r="F117" t="s" s="104">
        <v>83</v>
      </c>
      <c r="G117" s="83">
        <f>AVERAGE(G60:G64)</f>
        <v>20.6</v>
      </c>
      <c r="H117" s="83">
        <f>AVERAGE(H60:H64)</f>
        <v>812.34</v>
      </c>
      <c r="I117" s="87">
        <f>AVERAGE(I60:I64)</f>
        <v>39.3304699657641</v>
      </c>
      <c r="J117" s="40"/>
      <c r="K117" t="s" s="104">
        <v>83</v>
      </c>
      <c r="L117" s="83">
        <f>AVERAGE(L60:L64)</f>
        <v>1.8</v>
      </c>
      <c r="M117" s="83">
        <f>AVERAGE(M60:M64)</f>
        <v>74.02</v>
      </c>
      <c r="N117" s="89">
        <f>AVERAGE(N60:N64)</f>
        <v>41.3666666666667</v>
      </c>
      <c r="O117" s="96"/>
      <c r="P117" s="83"/>
      <c r="Q117" s="83"/>
      <c r="R117" s="84"/>
      <c r="S117" s="83"/>
      <c r="T117" s="83"/>
      <c r="U117" s="84"/>
      <c r="V117" s="83"/>
      <c r="W117" s="97"/>
    </row>
    <row r="118" ht="21.95" customHeight="1">
      <c r="A118" s="105"/>
      <c r="B118" s="83"/>
      <c r="C118" s="83"/>
      <c r="D118" s="87"/>
      <c r="E118" s="40"/>
      <c r="F118" s="106"/>
      <c r="G118" s="84"/>
      <c r="H118" s="83"/>
      <c r="I118" s="87"/>
      <c r="J118" s="40"/>
      <c r="K118" s="106"/>
      <c r="L118" s="84"/>
      <c r="M118" s="83"/>
      <c r="N118" s="89"/>
      <c r="O118" s="96"/>
      <c r="P118" s="83"/>
      <c r="Q118" s="83"/>
      <c r="R118" s="84"/>
      <c r="S118" s="83"/>
      <c r="T118" s="83"/>
      <c r="U118" s="84"/>
      <c r="V118" s="83"/>
      <c r="W118" s="97"/>
    </row>
    <row r="119" ht="21.95" customHeight="1">
      <c r="A119" s="105"/>
      <c r="B119" s="107"/>
      <c r="C119" t="s" s="108">
        <v>84</v>
      </c>
      <c r="D119" s="87"/>
      <c r="E119" s="40"/>
      <c r="F119" s="106"/>
      <c r="G119" s="84"/>
      <c r="H119" s="83"/>
      <c r="I119" s="87"/>
      <c r="J119" s="40"/>
      <c r="K119" s="106"/>
      <c r="L119" s="84"/>
      <c r="M119" s="83"/>
      <c r="N119" s="89"/>
      <c r="O119" s="96"/>
      <c r="P119" s="83"/>
      <c r="Q119" s="83"/>
      <c r="R119" s="84"/>
      <c r="S119" s="83"/>
      <c r="T119" s="83"/>
      <c r="U119" s="84"/>
      <c r="V119" s="83"/>
      <c r="W119" s="97"/>
    </row>
    <row r="120" ht="22.75" customHeight="1">
      <c r="A120" s="109"/>
      <c r="B120" s="110"/>
      <c r="C120" t="s" s="111">
        <v>85</v>
      </c>
      <c r="D120" s="112"/>
      <c r="E120" s="113"/>
      <c r="F120" s="114"/>
      <c r="G120" s="115"/>
      <c r="H120" s="116"/>
      <c r="I120" s="112"/>
      <c r="J120" s="113"/>
      <c r="K120" s="114"/>
      <c r="L120" s="115"/>
      <c r="M120" s="116"/>
      <c r="N120" s="117"/>
      <c r="O120" s="118"/>
      <c r="P120" s="116"/>
      <c r="Q120" s="116"/>
      <c r="R120" s="115"/>
      <c r="S120" s="116"/>
      <c r="T120" s="116"/>
      <c r="U120" s="115"/>
      <c r="V120" s="116"/>
      <c r="W120"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7.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284" customWidth="1"/>
    <col min="2" max="4" width="12.1719" style="284" customWidth="1"/>
    <col min="5" max="5" width="1.35156" style="284" customWidth="1"/>
    <col min="6" max="6" width="10" style="284" customWidth="1"/>
    <col min="7" max="9" width="12.1719" style="284" customWidth="1"/>
    <col min="10" max="10" width="1.35156" style="284" customWidth="1"/>
    <col min="11" max="11" width="10" style="284" customWidth="1"/>
    <col min="12" max="14" width="12.1719" style="284" customWidth="1"/>
    <col min="15" max="15" width="10.8516" style="284" customWidth="1"/>
    <col min="16" max="17" width="6.5" style="284" customWidth="1"/>
    <col min="18" max="18" width="10.8516" style="284" customWidth="1"/>
    <col min="19" max="20" width="6.5" style="284" customWidth="1"/>
    <col min="21" max="21" width="10.8516" style="284" customWidth="1"/>
    <col min="22" max="23" width="6.5" style="284" customWidth="1"/>
    <col min="24" max="16384" width="16.3516" style="284" customWidth="1"/>
  </cols>
  <sheetData>
    <row r="1" ht="63.8" customHeight="1">
      <c r="A1" t="s" s="134">
        <v>309</v>
      </c>
      <c r="B1" t="s" s="191">
        <v>40</v>
      </c>
      <c r="C1" t="s" s="191">
        <v>41</v>
      </c>
      <c r="D1" t="s" s="192">
        <v>42</v>
      </c>
      <c r="E1" s="29"/>
      <c r="F1" t="s" s="137">
        <v>310</v>
      </c>
      <c r="G1" t="s" s="191">
        <v>44</v>
      </c>
      <c r="H1" t="s" s="191">
        <v>45</v>
      </c>
      <c r="I1" t="s" s="192">
        <v>46</v>
      </c>
      <c r="J1" s="29"/>
      <c r="K1" t="s" s="137">
        <v>311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1952</v>
      </c>
      <c r="B3" s="99">
        <v>25</v>
      </c>
      <c r="C3" s="83">
        <v>1050.7</v>
      </c>
      <c r="D3" s="87">
        <v>42.028</v>
      </c>
      <c r="E3" s="40"/>
      <c r="F3" s="153">
        <v>1952</v>
      </c>
      <c r="G3" s="99">
        <v>6</v>
      </c>
      <c r="H3" s="83">
        <v>262.2</v>
      </c>
      <c r="I3" s="87">
        <v>43.7</v>
      </c>
      <c r="J3" s="40"/>
      <c r="K3" s="153">
        <v>1952</v>
      </c>
      <c r="L3" s="99">
        <v>1</v>
      </c>
      <c r="M3" s="83">
        <v>45</v>
      </c>
      <c r="N3" s="89">
        <v>45</v>
      </c>
      <c r="O3" s="155"/>
      <c r="P3" s="129"/>
      <c r="Q3" s="97"/>
      <c r="R3" s="156"/>
      <c r="S3" s="129"/>
      <c r="T3" s="97"/>
      <c r="U3" s="156"/>
      <c r="V3" s="129"/>
      <c r="W3" s="97"/>
    </row>
    <row r="4" ht="21.95" customHeight="1">
      <c r="A4" s="152">
        <v>1953</v>
      </c>
      <c r="B4" s="99">
        <v>46</v>
      </c>
      <c r="C4" s="83">
        <v>1943.4</v>
      </c>
      <c r="D4" s="87">
        <v>42.2478260869565</v>
      </c>
      <c r="E4" s="40"/>
      <c r="F4" s="153">
        <v>1953</v>
      </c>
      <c r="G4" s="99">
        <v>17</v>
      </c>
      <c r="H4" s="83">
        <v>733.9</v>
      </c>
      <c r="I4" s="87">
        <v>43.1705882352941</v>
      </c>
      <c r="J4" s="40"/>
      <c r="K4" s="153">
        <v>1953</v>
      </c>
      <c r="L4" s="99">
        <v>2</v>
      </c>
      <c r="M4" s="83">
        <v>88.8</v>
      </c>
      <c r="N4" s="89">
        <v>44.4</v>
      </c>
      <c r="O4" s="155"/>
      <c r="P4" s="129"/>
      <c r="Q4" s="97"/>
      <c r="R4" s="156"/>
      <c r="S4" s="129"/>
      <c r="T4" s="97"/>
      <c r="U4" s="156"/>
      <c r="V4" s="129"/>
      <c r="W4" s="97"/>
    </row>
    <row r="5" ht="21.95" customHeight="1">
      <c r="A5" s="152">
        <v>1954</v>
      </c>
      <c r="B5" s="99">
        <v>42</v>
      </c>
      <c r="C5" s="83">
        <v>1770.6</v>
      </c>
      <c r="D5" s="87">
        <v>42.1571428571429</v>
      </c>
      <c r="E5" s="40"/>
      <c r="F5" s="153">
        <v>1954</v>
      </c>
      <c r="G5" s="99">
        <v>14</v>
      </c>
      <c r="H5" s="83">
        <v>606.7</v>
      </c>
      <c r="I5" s="87">
        <v>43.3357142857143</v>
      </c>
      <c r="J5" s="40"/>
      <c r="K5" s="153">
        <v>1954</v>
      </c>
      <c r="L5" s="99">
        <v>2</v>
      </c>
      <c r="M5" s="83">
        <v>88.8</v>
      </c>
      <c r="N5" s="89">
        <v>44.4</v>
      </c>
      <c r="O5" s="155"/>
      <c r="P5" s="129"/>
      <c r="Q5" s="97"/>
      <c r="R5" s="156"/>
      <c r="S5" s="129"/>
      <c r="T5" s="97"/>
      <c r="U5" s="156"/>
      <c r="V5" s="129"/>
      <c r="W5" s="97"/>
    </row>
    <row r="6" ht="21.95" customHeight="1">
      <c r="A6" s="152">
        <v>1955</v>
      </c>
      <c r="B6" s="99">
        <v>14</v>
      </c>
      <c r="C6" s="83">
        <v>582.1</v>
      </c>
      <c r="D6" s="87">
        <v>41.5785714285714</v>
      </c>
      <c r="E6" s="40"/>
      <c r="F6" s="153">
        <v>1955</v>
      </c>
      <c r="G6" s="99">
        <v>1</v>
      </c>
      <c r="H6" s="83">
        <v>43.3</v>
      </c>
      <c r="I6" s="87">
        <v>43.3</v>
      </c>
      <c r="J6" s="40"/>
      <c r="K6" s="153">
        <v>1955</v>
      </c>
      <c r="L6" s="99">
        <v>0</v>
      </c>
      <c r="M6" s="83">
        <v>0</v>
      </c>
      <c r="N6" s="89"/>
      <c r="O6" s="155"/>
      <c r="P6" s="129"/>
      <c r="Q6" s="97"/>
      <c r="R6" s="156"/>
      <c r="S6" s="129"/>
      <c r="T6" s="97"/>
      <c r="U6" s="156"/>
      <c r="V6" s="129"/>
      <c r="W6" s="97"/>
    </row>
    <row r="7" ht="21.95" customHeight="1">
      <c r="A7" s="152">
        <v>1956</v>
      </c>
      <c r="B7" s="99">
        <v>37</v>
      </c>
      <c r="C7" s="83">
        <v>1564.4</v>
      </c>
      <c r="D7" s="87">
        <v>42.2810810810811</v>
      </c>
      <c r="E7" s="40"/>
      <c r="F7" s="153">
        <v>1956</v>
      </c>
      <c r="G7" s="99">
        <v>15</v>
      </c>
      <c r="H7" s="83">
        <v>649.8</v>
      </c>
      <c r="I7" s="87">
        <v>43.32</v>
      </c>
      <c r="J7" s="40"/>
      <c r="K7" s="153">
        <v>1956</v>
      </c>
      <c r="L7" s="99">
        <v>2</v>
      </c>
      <c r="M7" s="83">
        <v>88.8</v>
      </c>
      <c r="N7" s="89">
        <v>44.4</v>
      </c>
      <c r="O7" s="155"/>
      <c r="P7" s="129"/>
      <c r="Q7" s="97"/>
      <c r="R7" s="156"/>
      <c r="S7" s="129"/>
      <c r="T7" s="97"/>
      <c r="U7" s="156"/>
      <c r="V7" s="129"/>
      <c r="W7" s="97"/>
    </row>
    <row r="8" ht="21.95" customHeight="1">
      <c r="A8" s="152">
        <v>1957</v>
      </c>
      <c r="B8" s="99">
        <v>30</v>
      </c>
      <c r="C8" s="83">
        <v>1261.6</v>
      </c>
      <c r="D8" s="87">
        <v>42.0533333333333</v>
      </c>
      <c r="E8" s="40"/>
      <c r="F8" s="153">
        <v>1957</v>
      </c>
      <c r="G8" s="99">
        <v>8</v>
      </c>
      <c r="H8" s="83">
        <v>349.4</v>
      </c>
      <c r="I8" s="87">
        <v>43.675</v>
      </c>
      <c r="J8" s="40"/>
      <c r="K8" s="153">
        <v>1957</v>
      </c>
      <c r="L8" s="99">
        <v>3</v>
      </c>
      <c r="M8" s="83">
        <v>134.4</v>
      </c>
      <c r="N8" s="89">
        <v>44.8</v>
      </c>
      <c r="O8" s="155"/>
      <c r="P8" s="129"/>
      <c r="Q8" s="97"/>
      <c r="R8" s="156"/>
      <c r="S8" s="129"/>
      <c r="T8" s="97"/>
      <c r="U8" s="156"/>
      <c r="V8" s="129"/>
      <c r="W8" s="97"/>
    </row>
    <row r="9" ht="21.95" customHeight="1">
      <c r="A9" s="152">
        <v>1958</v>
      </c>
      <c r="B9" s="99">
        <v>35</v>
      </c>
      <c r="C9" s="83">
        <v>1481.1</v>
      </c>
      <c r="D9" s="87">
        <v>42.3171428571429</v>
      </c>
      <c r="E9" s="40"/>
      <c r="F9" s="153">
        <v>1958</v>
      </c>
      <c r="G9" s="99">
        <v>13</v>
      </c>
      <c r="H9" s="83">
        <v>565.5</v>
      </c>
      <c r="I9" s="87">
        <v>43.5</v>
      </c>
      <c r="J9" s="40"/>
      <c r="K9" s="153">
        <v>1958</v>
      </c>
      <c r="L9" s="99">
        <v>2</v>
      </c>
      <c r="M9" s="83">
        <v>89.40000000000001</v>
      </c>
      <c r="N9" s="89">
        <v>44.7</v>
      </c>
      <c r="O9" s="155"/>
      <c r="P9" s="129"/>
      <c r="Q9" s="97"/>
      <c r="R9" s="156"/>
      <c r="S9" s="129"/>
      <c r="T9" s="97"/>
      <c r="U9" s="156"/>
      <c r="V9" s="129"/>
      <c r="W9" s="97"/>
    </row>
    <row r="10" ht="21.95" customHeight="1">
      <c r="A10" s="152">
        <v>1959</v>
      </c>
      <c r="B10" s="99">
        <v>67</v>
      </c>
      <c r="C10" s="83">
        <v>2846</v>
      </c>
      <c r="D10" s="87">
        <v>42.4776119402985</v>
      </c>
      <c r="E10" s="40"/>
      <c r="F10" s="153">
        <v>1959</v>
      </c>
      <c r="G10" s="99">
        <v>34</v>
      </c>
      <c r="H10" s="83">
        <v>1476</v>
      </c>
      <c r="I10" s="87">
        <v>43.4117647058824</v>
      </c>
      <c r="J10" s="40"/>
      <c r="K10" s="153">
        <v>1959</v>
      </c>
      <c r="L10" s="99">
        <v>4</v>
      </c>
      <c r="M10" s="83">
        <v>178.2</v>
      </c>
      <c r="N10" s="89">
        <v>44.55</v>
      </c>
      <c r="O10" s="155"/>
      <c r="P10" s="129"/>
      <c r="Q10" s="97"/>
      <c r="R10" s="156"/>
      <c r="S10" s="129"/>
      <c r="T10" s="97"/>
      <c r="U10" s="156"/>
      <c r="V10" s="129"/>
      <c r="W10" s="97"/>
    </row>
    <row r="11" ht="21.95" customHeight="1">
      <c r="A11" s="152">
        <v>1960</v>
      </c>
      <c r="B11" s="99">
        <v>25</v>
      </c>
      <c r="C11" s="83">
        <v>1053.4</v>
      </c>
      <c r="D11" s="87">
        <v>42.136</v>
      </c>
      <c r="E11" s="40"/>
      <c r="F11" s="153">
        <v>1960</v>
      </c>
      <c r="G11" s="99">
        <v>7</v>
      </c>
      <c r="H11" s="83">
        <v>304.5</v>
      </c>
      <c r="I11" s="87">
        <v>43.5</v>
      </c>
      <c r="J11" s="40"/>
      <c r="K11" s="153">
        <v>1960</v>
      </c>
      <c r="L11" s="99">
        <v>0</v>
      </c>
      <c r="M11" s="83">
        <v>0</v>
      </c>
      <c r="N11" s="89"/>
      <c r="O11" s="155"/>
      <c r="P11" s="129"/>
      <c r="Q11" s="97"/>
      <c r="R11" s="156"/>
      <c r="S11" s="129"/>
      <c r="T11" s="97"/>
      <c r="U11" s="156"/>
      <c r="V11" s="129"/>
      <c r="W11" s="97"/>
    </row>
    <row r="12" ht="21.95" customHeight="1">
      <c r="A12" s="152">
        <v>1961</v>
      </c>
      <c r="B12" s="99">
        <v>38</v>
      </c>
      <c r="C12" s="83">
        <v>1616.4</v>
      </c>
      <c r="D12" s="87">
        <v>42.5368421052632</v>
      </c>
      <c r="E12" s="40"/>
      <c r="F12" s="153">
        <v>1961</v>
      </c>
      <c r="G12" s="99">
        <v>18</v>
      </c>
      <c r="H12" s="83">
        <v>782.6</v>
      </c>
      <c r="I12" s="87">
        <v>43.4777777777778</v>
      </c>
      <c r="J12" s="40"/>
      <c r="K12" s="153">
        <v>1961</v>
      </c>
      <c r="L12" s="99">
        <v>2</v>
      </c>
      <c r="M12" s="83">
        <v>90.5</v>
      </c>
      <c r="N12" s="89">
        <v>45.25</v>
      </c>
      <c r="O12" s="155"/>
      <c r="P12" s="129"/>
      <c r="Q12" s="97"/>
      <c r="R12" s="156"/>
      <c r="S12" s="129"/>
      <c r="T12" s="97"/>
      <c r="U12" s="156"/>
      <c r="V12" s="129"/>
      <c r="W12" s="97"/>
    </row>
    <row r="13" ht="21.95" customHeight="1">
      <c r="A13" s="152">
        <v>1962</v>
      </c>
      <c r="B13" s="99">
        <v>16</v>
      </c>
      <c r="C13" s="83">
        <v>672.9</v>
      </c>
      <c r="D13" s="87">
        <v>42.05625</v>
      </c>
      <c r="E13" s="40"/>
      <c r="F13" s="153">
        <v>1962</v>
      </c>
      <c r="G13" s="99">
        <v>6</v>
      </c>
      <c r="H13" s="83">
        <v>257.2</v>
      </c>
      <c r="I13" s="87">
        <v>42.8666666666667</v>
      </c>
      <c r="J13" s="40"/>
      <c r="K13" s="153">
        <v>1962</v>
      </c>
      <c r="L13" s="99">
        <v>0</v>
      </c>
      <c r="M13" s="83">
        <v>0</v>
      </c>
      <c r="N13" s="89"/>
      <c r="O13" s="155"/>
      <c r="P13" s="129"/>
      <c r="Q13" s="97"/>
      <c r="R13" s="156"/>
      <c r="S13" s="129"/>
      <c r="T13" s="97"/>
      <c r="U13" s="156"/>
      <c r="V13" s="129"/>
      <c r="W13" s="97"/>
    </row>
    <row r="14" ht="21.95" customHeight="1">
      <c r="A14" s="152">
        <v>1963</v>
      </c>
      <c r="B14" s="99">
        <v>12</v>
      </c>
      <c r="C14" s="83">
        <v>518.6</v>
      </c>
      <c r="D14" s="87">
        <v>43.2166666666667</v>
      </c>
      <c r="E14" s="40"/>
      <c r="F14" s="153">
        <v>1963</v>
      </c>
      <c r="G14" s="99">
        <v>8</v>
      </c>
      <c r="H14" s="83">
        <v>353.6</v>
      </c>
      <c r="I14" s="87">
        <v>44.2</v>
      </c>
      <c r="J14" s="40"/>
      <c r="K14" s="153">
        <v>1963</v>
      </c>
      <c r="L14" s="99">
        <v>4</v>
      </c>
      <c r="M14" s="83">
        <v>180.4</v>
      </c>
      <c r="N14" s="89">
        <v>45.1</v>
      </c>
      <c r="O14" s="155"/>
      <c r="P14" s="129"/>
      <c r="Q14" s="97"/>
      <c r="R14" s="156"/>
      <c r="S14" s="129"/>
      <c r="T14" s="97"/>
      <c r="U14" s="156"/>
      <c r="V14" s="129"/>
      <c r="W14" s="97"/>
    </row>
    <row r="15" ht="21.95" customHeight="1">
      <c r="A15" s="152">
        <v>1964</v>
      </c>
      <c r="B15" s="99">
        <v>45</v>
      </c>
      <c r="C15" s="83">
        <v>1883.3</v>
      </c>
      <c r="D15" s="87">
        <v>41.8511111111111</v>
      </c>
      <c r="E15" s="40"/>
      <c r="F15" s="153">
        <v>1964</v>
      </c>
      <c r="G15" s="99">
        <v>9</v>
      </c>
      <c r="H15" s="83">
        <v>386.3</v>
      </c>
      <c r="I15" s="87">
        <v>42.9222222222222</v>
      </c>
      <c r="J15" s="40"/>
      <c r="K15" s="153">
        <v>1964</v>
      </c>
      <c r="L15" s="99">
        <v>0</v>
      </c>
      <c r="M15" s="83">
        <v>0</v>
      </c>
      <c r="N15" s="89"/>
      <c r="O15" s="155"/>
      <c r="P15" s="129"/>
      <c r="Q15" s="97"/>
      <c r="R15" s="156"/>
      <c r="S15" s="129"/>
      <c r="T15" s="97"/>
      <c r="U15" s="156"/>
      <c r="V15" s="129"/>
      <c r="W15" s="97"/>
    </row>
    <row r="16" ht="21.95" customHeight="1">
      <c r="A16" s="152">
        <v>1965</v>
      </c>
      <c r="B16" s="99">
        <v>35</v>
      </c>
      <c r="C16" s="83">
        <v>1467.5</v>
      </c>
      <c r="D16" s="87">
        <v>41.9285714285714</v>
      </c>
      <c r="E16" s="40"/>
      <c r="F16" s="153">
        <v>1965</v>
      </c>
      <c r="G16" s="99">
        <v>9</v>
      </c>
      <c r="H16" s="83">
        <v>388.8</v>
      </c>
      <c r="I16" s="87">
        <v>43.2</v>
      </c>
      <c r="J16" s="40"/>
      <c r="K16" s="153">
        <v>1965</v>
      </c>
      <c r="L16" s="99">
        <v>1</v>
      </c>
      <c r="M16" s="83">
        <v>44.5</v>
      </c>
      <c r="N16" s="89">
        <v>44.5</v>
      </c>
      <c r="O16" s="155"/>
      <c r="P16" s="129"/>
      <c r="Q16" s="97"/>
      <c r="R16" s="156"/>
      <c r="S16" s="129"/>
      <c r="T16" s="97"/>
      <c r="U16" s="156"/>
      <c r="V16" s="129"/>
      <c r="W16" s="97"/>
    </row>
    <row r="17" ht="21.95" customHeight="1">
      <c r="A17" s="152">
        <v>1966</v>
      </c>
      <c r="B17" s="99">
        <v>26</v>
      </c>
      <c r="C17" s="83">
        <v>1103.3</v>
      </c>
      <c r="D17" s="87">
        <v>42.4346153846154</v>
      </c>
      <c r="E17" s="40"/>
      <c r="F17" s="153">
        <v>1966</v>
      </c>
      <c r="G17" s="99">
        <v>14</v>
      </c>
      <c r="H17" s="83">
        <v>604.5</v>
      </c>
      <c r="I17" s="87">
        <v>43.1785714285714</v>
      </c>
      <c r="J17" s="40"/>
      <c r="K17" s="153">
        <v>1966</v>
      </c>
      <c r="L17" s="99">
        <v>0</v>
      </c>
      <c r="M17" s="83">
        <v>0</v>
      </c>
      <c r="N17" s="89"/>
      <c r="O17" s="155"/>
      <c r="P17" s="129"/>
      <c r="Q17" s="97"/>
      <c r="R17" s="156"/>
      <c r="S17" s="129"/>
      <c r="T17" s="97"/>
      <c r="U17" s="156"/>
      <c r="V17" s="129"/>
      <c r="W17" s="97"/>
    </row>
    <row r="18" ht="21.95" customHeight="1">
      <c r="A18" s="152">
        <v>1967</v>
      </c>
      <c r="B18" s="99">
        <v>23</v>
      </c>
      <c r="C18" s="83">
        <v>970.5</v>
      </c>
      <c r="D18" s="87">
        <v>42.195652173913</v>
      </c>
      <c r="E18" s="40"/>
      <c r="F18" s="153">
        <v>1967</v>
      </c>
      <c r="G18" s="99">
        <v>9</v>
      </c>
      <c r="H18" s="83">
        <v>390.8</v>
      </c>
      <c r="I18" s="87">
        <v>43.4222222222222</v>
      </c>
      <c r="J18" s="40"/>
      <c r="K18" s="153">
        <v>1967</v>
      </c>
      <c r="L18" s="99">
        <v>1</v>
      </c>
      <c r="M18" s="83">
        <v>44.4</v>
      </c>
      <c r="N18" s="89">
        <v>44.4</v>
      </c>
      <c r="O18" s="155"/>
      <c r="P18" s="129"/>
      <c r="Q18" s="97"/>
      <c r="R18" s="156"/>
      <c r="S18" s="129"/>
      <c r="T18" s="97"/>
      <c r="U18" s="156"/>
      <c r="V18" s="129"/>
      <c r="W18" s="97"/>
    </row>
    <row r="19" ht="21.95" customHeight="1">
      <c r="A19" s="152">
        <v>1968</v>
      </c>
      <c r="B19" s="99">
        <v>39</v>
      </c>
      <c r="C19" s="83">
        <v>1651.6</v>
      </c>
      <c r="D19" s="87">
        <v>42.3487179487179</v>
      </c>
      <c r="E19" s="40"/>
      <c r="F19" s="153">
        <v>1968</v>
      </c>
      <c r="G19" s="99">
        <v>16</v>
      </c>
      <c r="H19" s="83">
        <v>694.9</v>
      </c>
      <c r="I19" s="87">
        <v>43.43125</v>
      </c>
      <c r="J19" s="40"/>
      <c r="K19" s="153">
        <v>1968</v>
      </c>
      <c r="L19" s="99">
        <v>5</v>
      </c>
      <c r="M19" s="83">
        <v>224.6</v>
      </c>
      <c r="N19" s="89">
        <v>44.92</v>
      </c>
      <c r="O19" s="155"/>
      <c r="P19" s="129"/>
      <c r="Q19" s="97"/>
      <c r="R19" s="156"/>
      <c r="S19" s="129"/>
      <c r="T19" s="97"/>
      <c r="U19" s="156"/>
      <c r="V19" s="129"/>
      <c r="W19" s="97"/>
    </row>
    <row r="20" ht="21.95" customHeight="1">
      <c r="A20" s="152">
        <v>1969</v>
      </c>
      <c r="B20" s="99">
        <v>47</v>
      </c>
      <c r="C20" s="83">
        <v>1990.4</v>
      </c>
      <c r="D20" s="87">
        <v>42.3489361702128</v>
      </c>
      <c r="E20" s="40"/>
      <c r="F20" s="153">
        <v>1969</v>
      </c>
      <c r="G20" s="99">
        <v>23</v>
      </c>
      <c r="H20" s="83">
        <v>995.3</v>
      </c>
      <c r="I20" s="87">
        <v>43.2739130434783</v>
      </c>
      <c r="J20" s="40"/>
      <c r="K20" s="153">
        <v>1969</v>
      </c>
      <c r="L20" s="99">
        <v>1</v>
      </c>
      <c r="M20" s="83">
        <v>44.6</v>
      </c>
      <c r="N20" s="89">
        <v>44.6</v>
      </c>
      <c r="O20" s="155"/>
      <c r="P20" s="129"/>
      <c r="Q20" s="97"/>
      <c r="R20" s="156"/>
      <c r="S20" s="129"/>
      <c r="T20" s="97"/>
      <c r="U20" s="156"/>
      <c r="V20" s="129"/>
      <c r="W20" s="97"/>
    </row>
    <row r="21" ht="21.95" customHeight="1">
      <c r="A21" s="152">
        <v>1970</v>
      </c>
      <c r="B21" s="99">
        <v>51</v>
      </c>
      <c r="C21" s="83">
        <v>2165.5</v>
      </c>
      <c r="D21" s="87">
        <v>42.4607843137255</v>
      </c>
      <c r="E21" s="40"/>
      <c r="F21" s="153">
        <v>1970</v>
      </c>
      <c r="G21" s="99">
        <v>27</v>
      </c>
      <c r="H21" s="83">
        <v>1167.9</v>
      </c>
      <c r="I21" s="87">
        <v>43.2555555555556</v>
      </c>
      <c r="J21" s="40"/>
      <c r="K21" s="153">
        <v>1970</v>
      </c>
      <c r="L21" s="99">
        <v>4</v>
      </c>
      <c r="M21" s="83">
        <v>177.9</v>
      </c>
      <c r="N21" s="89">
        <v>44.475</v>
      </c>
      <c r="O21" s="155"/>
      <c r="P21" s="129"/>
      <c r="Q21" s="97"/>
      <c r="R21" s="156"/>
      <c r="S21" s="129"/>
      <c r="T21" s="97"/>
      <c r="U21" s="156"/>
      <c r="V21" s="129"/>
      <c r="W21" s="97"/>
    </row>
    <row r="22" ht="21.95" customHeight="1">
      <c r="A22" s="152">
        <v>1971</v>
      </c>
      <c r="B22" s="99">
        <v>38</v>
      </c>
      <c r="C22" s="83">
        <v>1608.5</v>
      </c>
      <c r="D22" s="87">
        <v>42.3289473684211</v>
      </c>
      <c r="E22" s="40"/>
      <c r="F22" s="153">
        <v>1971</v>
      </c>
      <c r="G22" s="99">
        <v>16</v>
      </c>
      <c r="H22" s="83">
        <v>694.7</v>
      </c>
      <c r="I22" s="87">
        <v>43.41875</v>
      </c>
      <c r="J22" s="40"/>
      <c r="K22" s="153">
        <v>1971</v>
      </c>
      <c r="L22" s="99">
        <v>1</v>
      </c>
      <c r="M22" s="83">
        <v>45.6</v>
      </c>
      <c r="N22" s="89">
        <v>45.6</v>
      </c>
      <c r="O22" s="155"/>
      <c r="P22" s="129"/>
      <c r="Q22" s="97"/>
      <c r="R22" s="156"/>
      <c r="S22" s="129"/>
      <c r="T22" s="97"/>
      <c r="U22" s="156"/>
      <c r="V22" s="129"/>
      <c r="W22" s="97"/>
    </row>
    <row r="23" ht="21.95" customHeight="1">
      <c r="A23" s="152">
        <v>1972</v>
      </c>
      <c r="B23" s="99">
        <v>46</v>
      </c>
      <c r="C23" s="83">
        <v>1960.6</v>
      </c>
      <c r="D23" s="87">
        <v>42.6217391304348</v>
      </c>
      <c r="E23" s="40"/>
      <c r="F23" s="153">
        <v>1972</v>
      </c>
      <c r="G23" s="99">
        <v>21</v>
      </c>
      <c r="H23" s="83">
        <v>919.5</v>
      </c>
      <c r="I23" s="87">
        <v>43.7857142857143</v>
      </c>
      <c r="J23" s="40"/>
      <c r="K23" s="153">
        <v>1972</v>
      </c>
      <c r="L23" s="99">
        <v>7</v>
      </c>
      <c r="M23" s="83">
        <v>316.2</v>
      </c>
      <c r="N23" s="89">
        <v>45.1714285714286</v>
      </c>
      <c r="O23" s="155"/>
      <c r="P23" s="129"/>
      <c r="Q23" s="97"/>
      <c r="R23" s="156"/>
      <c r="S23" s="129"/>
      <c r="T23" s="97"/>
      <c r="U23" s="156"/>
      <c r="V23" s="129"/>
      <c r="W23" s="97"/>
    </row>
    <row r="24" ht="21.95" customHeight="1">
      <c r="A24" s="152">
        <v>1973</v>
      </c>
      <c r="B24" s="99">
        <v>46</v>
      </c>
      <c r="C24" s="83">
        <v>1945.3</v>
      </c>
      <c r="D24" s="87">
        <v>42.2891304347826</v>
      </c>
      <c r="E24" s="40"/>
      <c r="F24" s="153">
        <v>1973</v>
      </c>
      <c r="G24" s="99">
        <v>17</v>
      </c>
      <c r="H24" s="83">
        <v>737.4</v>
      </c>
      <c r="I24" s="87">
        <v>43.3764705882353</v>
      </c>
      <c r="J24" s="40"/>
      <c r="K24" s="153">
        <v>1973</v>
      </c>
      <c r="L24" s="99">
        <v>4</v>
      </c>
      <c r="M24" s="83">
        <v>179.8</v>
      </c>
      <c r="N24" s="89">
        <v>44.95</v>
      </c>
      <c r="O24" s="155"/>
      <c r="P24" s="129"/>
      <c r="Q24" s="97"/>
      <c r="R24" s="156"/>
      <c r="S24" s="129"/>
      <c r="T24" s="97"/>
      <c r="U24" s="156"/>
      <c r="V24" s="129"/>
      <c r="W24" s="97"/>
    </row>
    <row r="25" ht="21.95" customHeight="1">
      <c r="A25" s="152">
        <v>1974</v>
      </c>
      <c r="B25" s="99">
        <v>5</v>
      </c>
      <c r="C25" s="83">
        <v>209</v>
      </c>
      <c r="D25" s="87">
        <v>41.8</v>
      </c>
      <c r="E25" s="40"/>
      <c r="F25" s="153">
        <v>1974</v>
      </c>
      <c r="G25" s="99">
        <v>1</v>
      </c>
      <c r="H25" s="83">
        <v>42.6</v>
      </c>
      <c r="I25" s="87">
        <v>42.6</v>
      </c>
      <c r="J25" s="40"/>
      <c r="K25" s="153">
        <v>1974</v>
      </c>
      <c r="L25" s="99">
        <v>0</v>
      </c>
      <c r="M25" s="83">
        <v>0</v>
      </c>
      <c r="N25" s="89"/>
      <c r="O25" s="155"/>
      <c r="P25" s="129"/>
      <c r="Q25" s="97"/>
      <c r="R25" s="156"/>
      <c r="S25" s="129"/>
      <c r="T25" s="97"/>
      <c r="U25" s="156"/>
      <c r="V25" s="129"/>
      <c r="W25" s="97"/>
    </row>
    <row r="26" ht="21.95" customHeight="1">
      <c r="A26" s="152">
        <v>1975</v>
      </c>
      <c r="B26" s="99">
        <v>33</v>
      </c>
      <c r="C26" s="83">
        <v>1397.9</v>
      </c>
      <c r="D26" s="87">
        <v>42.3606060606061</v>
      </c>
      <c r="E26" s="40"/>
      <c r="F26" s="153">
        <v>1975</v>
      </c>
      <c r="G26" s="99">
        <v>15</v>
      </c>
      <c r="H26" s="83">
        <v>650.1</v>
      </c>
      <c r="I26" s="87">
        <v>43.34</v>
      </c>
      <c r="J26" s="40"/>
      <c r="K26" s="153">
        <v>1975</v>
      </c>
      <c r="L26" s="99">
        <v>2</v>
      </c>
      <c r="M26" s="83">
        <v>89.3</v>
      </c>
      <c r="N26" s="89">
        <v>44.65</v>
      </c>
      <c r="O26" s="155"/>
      <c r="P26" s="129"/>
      <c r="Q26" s="97"/>
      <c r="R26" s="156"/>
      <c r="S26" s="129"/>
      <c r="T26" s="97"/>
      <c r="U26" s="156"/>
      <c r="V26" s="129"/>
      <c r="W26" s="97"/>
    </row>
    <row r="27" ht="21.95" customHeight="1">
      <c r="A27" s="152">
        <v>1976</v>
      </c>
      <c r="B27" s="99">
        <v>27</v>
      </c>
      <c r="C27" s="83">
        <v>1159.9</v>
      </c>
      <c r="D27" s="87">
        <v>42.9592592592593</v>
      </c>
      <c r="E27" s="40"/>
      <c r="F27" s="153">
        <v>1976</v>
      </c>
      <c r="G27" s="99">
        <v>20</v>
      </c>
      <c r="H27" s="83">
        <v>869.6</v>
      </c>
      <c r="I27" s="87">
        <v>43.48</v>
      </c>
      <c r="J27" s="40"/>
      <c r="K27" s="153">
        <v>1976</v>
      </c>
      <c r="L27" s="99">
        <v>4</v>
      </c>
      <c r="M27" s="83">
        <v>181.3</v>
      </c>
      <c r="N27" s="89">
        <v>45.325</v>
      </c>
      <c r="O27" s="155"/>
      <c r="P27" s="129"/>
      <c r="Q27" s="97"/>
      <c r="R27" s="156"/>
      <c r="S27" s="129"/>
      <c r="T27" s="97"/>
      <c r="U27" s="156"/>
      <c r="V27" s="129"/>
      <c r="W27" s="97"/>
    </row>
    <row r="28" ht="21.95" customHeight="1">
      <c r="A28" s="152">
        <v>1977</v>
      </c>
      <c r="B28" s="99">
        <v>48</v>
      </c>
      <c r="C28" s="83">
        <v>2070.2</v>
      </c>
      <c r="D28" s="87">
        <v>43.1291666666667</v>
      </c>
      <c r="E28" s="40"/>
      <c r="F28" s="153">
        <v>1977</v>
      </c>
      <c r="G28" s="99">
        <v>28</v>
      </c>
      <c r="H28" s="83">
        <v>1236.7</v>
      </c>
      <c r="I28" s="87">
        <v>44.1678571428571</v>
      </c>
      <c r="J28" s="40"/>
      <c r="K28" s="153">
        <v>1977</v>
      </c>
      <c r="L28" s="99">
        <v>12</v>
      </c>
      <c r="M28" s="83">
        <v>546</v>
      </c>
      <c r="N28" s="89">
        <v>45.5</v>
      </c>
      <c r="O28" s="155"/>
      <c r="P28" s="129"/>
      <c r="Q28" s="97"/>
      <c r="R28" s="156"/>
      <c r="S28" s="129"/>
      <c r="T28" s="97"/>
      <c r="U28" s="156"/>
      <c r="V28" s="129"/>
      <c r="W28" s="97"/>
    </row>
    <row r="29" ht="21.95" customHeight="1">
      <c r="A29" s="152">
        <v>1978</v>
      </c>
      <c r="B29" s="99">
        <v>19</v>
      </c>
      <c r="C29" s="83">
        <v>800.6</v>
      </c>
      <c r="D29" s="87">
        <v>42.1368421052632</v>
      </c>
      <c r="E29" s="40"/>
      <c r="F29" s="153">
        <v>1978</v>
      </c>
      <c r="G29" s="99">
        <v>6</v>
      </c>
      <c r="H29" s="83">
        <v>258.3</v>
      </c>
      <c r="I29" s="87">
        <v>43.05</v>
      </c>
      <c r="J29" s="40"/>
      <c r="K29" s="153">
        <v>1978</v>
      </c>
      <c r="L29" s="99">
        <v>1</v>
      </c>
      <c r="M29" s="83">
        <v>44.8</v>
      </c>
      <c r="N29" s="89">
        <v>44.8</v>
      </c>
      <c r="O29" s="155"/>
      <c r="P29" s="129"/>
      <c r="Q29" s="97"/>
      <c r="R29" s="156"/>
      <c r="S29" s="129"/>
      <c r="T29" s="97"/>
      <c r="U29" s="156"/>
      <c r="V29" s="129"/>
      <c r="W29" s="97"/>
    </row>
    <row r="30" ht="21.95" customHeight="1">
      <c r="A30" s="152">
        <v>1979</v>
      </c>
      <c r="B30" s="99">
        <v>42</v>
      </c>
      <c r="C30" s="83">
        <v>1804.3</v>
      </c>
      <c r="D30" s="87">
        <v>42.9595238095238</v>
      </c>
      <c r="E30" s="40"/>
      <c r="F30" s="153">
        <v>1979</v>
      </c>
      <c r="G30" s="99">
        <v>27</v>
      </c>
      <c r="H30" s="83">
        <v>1179.9</v>
      </c>
      <c r="I30" s="87">
        <v>43.7</v>
      </c>
      <c r="J30" s="40"/>
      <c r="K30" s="153">
        <v>1979</v>
      </c>
      <c r="L30" s="99">
        <v>7</v>
      </c>
      <c r="M30" s="83">
        <v>311.8</v>
      </c>
      <c r="N30" s="89">
        <v>44.5428571428571</v>
      </c>
      <c r="O30" s="155"/>
      <c r="P30" s="129"/>
      <c r="Q30" s="97"/>
      <c r="R30" s="156"/>
      <c r="S30" s="129"/>
      <c r="T30" s="97"/>
      <c r="U30" s="156"/>
      <c r="V30" s="129"/>
      <c r="W30" s="97"/>
    </row>
    <row r="31" ht="21.95" customHeight="1">
      <c r="A31" s="152">
        <v>1980</v>
      </c>
      <c r="B31" s="99">
        <v>19</v>
      </c>
      <c r="C31" s="83">
        <v>804.8</v>
      </c>
      <c r="D31" s="87">
        <v>42.3578947368421</v>
      </c>
      <c r="E31" s="40"/>
      <c r="F31" s="153">
        <v>1980</v>
      </c>
      <c r="G31" s="99">
        <v>10</v>
      </c>
      <c r="H31" s="83">
        <v>430.1</v>
      </c>
      <c r="I31" s="87">
        <v>43.01</v>
      </c>
      <c r="J31" s="40"/>
      <c r="K31" s="153">
        <v>1980</v>
      </c>
      <c r="L31" s="99">
        <v>1</v>
      </c>
      <c r="M31" s="83">
        <v>44.7</v>
      </c>
      <c r="N31" s="89">
        <v>44.7</v>
      </c>
      <c r="O31" s="155"/>
      <c r="P31" s="129"/>
      <c r="Q31" s="97"/>
      <c r="R31" s="156"/>
      <c r="S31" s="129"/>
      <c r="T31" s="97"/>
      <c r="U31" s="156"/>
      <c r="V31" s="129"/>
      <c r="W31" s="97"/>
    </row>
    <row r="32" ht="21.95" customHeight="1">
      <c r="A32" s="152">
        <v>1981</v>
      </c>
      <c r="B32" s="99">
        <v>22</v>
      </c>
      <c r="C32" s="83">
        <v>933.1</v>
      </c>
      <c r="D32" s="87">
        <v>42.4136363636364</v>
      </c>
      <c r="E32" s="40"/>
      <c r="F32" s="153">
        <v>1981</v>
      </c>
      <c r="G32" s="99">
        <v>10</v>
      </c>
      <c r="H32" s="83">
        <v>433.8</v>
      </c>
      <c r="I32" s="87">
        <v>43.38</v>
      </c>
      <c r="J32" s="40"/>
      <c r="K32" s="153">
        <v>1981</v>
      </c>
      <c r="L32" s="99">
        <v>2</v>
      </c>
      <c r="M32" s="83">
        <v>89.59999999999999</v>
      </c>
      <c r="N32" s="89">
        <v>44.8</v>
      </c>
      <c r="O32" s="155"/>
      <c r="P32" s="129"/>
      <c r="Q32" s="97"/>
      <c r="R32" s="156"/>
      <c r="S32" s="129"/>
      <c r="T32" s="97"/>
      <c r="U32" s="156"/>
      <c r="V32" s="129"/>
      <c r="W32" s="97"/>
    </row>
    <row r="33" ht="21.95" customHeight="1">
      <c r="A33" s="152">
        <v>1982</v>
      </c>
      <c r="B33" s="99">
        <v>10</v>
      </c>
      <c r="C33" s="83">
        <v>419.1</v>
      </c>
      <c r="D33" s="87">
        <v>41.91</v>
      </c>
      <c r="E33" s="40"/>
      <c r="F33" s="153">
        <v>1982</v>
      </c>
      <c r="G33" s="99">
        <v>3</v>
      </c>
      <c r="H33" s="83">
        <v>127.7</v>
      </c>
      <c r="I33" s="87">
        <v>42.5666666666667</v>
      </c>
      <c r="J33" s="40"/>
      <c r="K33" s="153">
        <v>1982</v>
      </c>
      <c r="L33" s="99">
        <v>0</v>
      </c>
      <c r="M33" s="83">
        <v>0</v>
      </c>
      <c r="N33" s="89"/>
      <c r="O33" s="155"/>
      <c r="P33" s="129"/>
      <c r="Q33" s="97"/>
      <c r="R33" s="156"/>
      <c r="S33" s="129"/>
      <c r="T33" s="97"/>
      <c r="U33" s="156"/>
      <c r="V33" s="129"/>
      <c r="W33" s="97"/>
    </row>
    <row r="34" ht="21.95" customHeight="1">
      <c r="A34" s="152">
        <v>1983</v>
      </c>
      <c r="B34" s="99">
        <v>28</v>
      </c>
      <c r="C34" s="83">
        <v>1175.7</v>
      </c>
      <c r="D34" s="87">
        <v>41.9892857142857</v>
      </c>
      <c r="E34" s="40"/>
      <c r="F34" s="153">
        <v>1983</v>
      </c>
      <c r="G34" s="99">
        <v>6</v>
      </c>
      <c r="H34" s="83">
        <v>258.9</v>
      </c>
      <c r="I34" s="87">
        <v>43.15</v>
      </c>
      <c r="J34" s="40"/>
      <c r="K34" s="153">
        <v>1983</v>
      </c>
      <c r="L34" s="99">
        <v>0</v>
      </c>
      <c r="M34" s="83">
        <v>0</v>
      </c>
      <c r="N34" s="89"/>
      <c r="O34" s="155"/>
      <c r="P34" s="129"/>
      <c r="Q34" s="97"/>
      <c r="R34" s="156"/>
      <c r="S34" s="129"/>
      <c r="T34" s="97"/>
      <c r="U34" s="156"/>
      <c r="V34" s="129"/>
      <c r="W34" s="97"/>
    </row>
    <row r="35" ht="21.95" customHeight="1">
      <c r="A35" s="152">
        <v>1984</v>
      </c>
      <c r="B35" s="99">
        <v>32</v>
      </c>
      <c r="C35" s="83">
        <v>1348.1</v>
      </c>
      <c r="D35" s="87">
        <v>42.128125</v>
      </c>
      <c r="E35" s="40"/>
      <c r="F35" s="153">
        <v>1984</v>
      </c>
      <c r="G35" s="99">
        <v>10</v>
      </c>
      <c r="H35" s="83">
        <v>431.5</v>
      </c>
      <c r="I35" s="87">
        <v>43.15</v>
      </c>
      <c r="J35" s="40"/>
      <c r="K35" s="153">
        <v>1984</v>
      </c>
      <c r="L35" s="99">
        <v>1</v>
      </c>
      <c r="M35" s="83">
        <v>44.6</v>
      </c>
      <c r="N35" s="89">
        <v>44.6</v>
      </c>
      <c r="O35" s="155"/>
      <c r="P35" s="129"/>
      <c r="Q35" s="97"/>
      <c r="R35" s="156"/>
      <c r="S35" s="129"/>
      <c r="T35" s="97"/>
      <c r="U35" s="156"/>
      <c r="V35" s="129"/>
      <c r="W35" s="97"/>
    </row>
    <row r="36" ht="21.95" customHeight="1">
      <c r="A36" s="152">
        <v>1985</v>
      </c>
      <c r="B36" s="99">
        <v>58</v>
      </c>
      <c r="C36" s="83">
        <v>2487</v>
      </c>
      <c r="D36" s="87">
        <v>42.8793103448276</v>
      </c>
      <c r="E36" s="40"/>
      <c r="F36" s="153">
        <v>1985</v>
      </c>
      <c r="G36" s="99">
        <v>37</v>
      </c>
      <c r="H36" s="83">
        <v>1611.1</v>
      </c>
      <c r="I36" s="87">
        <v>43.5432432432432</v>
      </c>
      <c r="J36" s="40"/>
      <c r="K36" s="153">
        <v>1985</v>
      </c>
      <c r="L36" s="99">
        <v>7</v>
      </c>
      <c r="M36" s="83">
        <v>313.4</v>
      </c>
      <c r="N36" s="89">
        <v>44.7714285714286</v>
      </c>
      <c r="O36" s="155"/>
      <c r="P36" s="129"/>
      <c r="Q36" s="97"/>
      <c r="R36" s="156"/>
      <c r="S36" s="129"/>
      <c r="T36" s="97"/>
      <c r="U36" s="156"/>
      <c r="V36" s="129"/>
      <c r="W36" s="97"/>
    </row>
    <row r="37" ht="21.95" customHeight="1">
      <c r="A37" s="152">
        <v>1986</v>
      </c>
      <c r="B37" s="99">
        <v>49</v>
      </c>
      <c r="C37" s="83">
        <v>2079.2</v>
      </c>
      <c r="D37" s="87">
        <v>42.4326530612245</v>
      </c>
      <c r="E37" s="40"/>
      <c r="F37" s="153">
        <v>1986</v>
      </c>
      <c r="G37" s="99">
        <v>24</v>
      </c>
      <c r="H37" s="83">
        <v>1037.6</v>
      </c>
      <c r="I37" s="87">
        <v>43.2333333333333</v>
      </c>
      <c r="J37" s="40"/>
      <c r="K37" s="153">
        <v>1986</v>
      </c>
      <c r="L37" s="99">
        <v>2</v>
      </c>
      <c r="M37" s="83">
        <v>90.5</v>
      </c>
      <c r="N37" s="89">
        <v>45.25</v>
      </c>
      <c r="O37" s="155"/>
      <c r="P37" s="129"/>
      <c r="Q37" s="97"/>
      <c r="R37" s="156"/>
      <c r="S37" s="129"/>
      <c r="T37" s="97"/>
      <c r="U37" s="156"/>
      <c r="V37" s="129"/>
      <c r="W37" s="97"/>
    </row>
    <row r="38" ht="21.95" customHeight="1">
      <c r="A38" s="152">
        <v>1987</v>
      </c>
      <c r="B38" s="99">
        <v>21</v>
      </c>
      <c r="C38" s="83">
        <v>894</v>
      </c>
      <c r="D38" s="87">
        <v>42.5714285714286</v>
      </c>
      <c r="E38" s="40"/>
      <c r="F38" s="153">
        <v>1987</v>
      </c>
      <c r="G38" s="99">
        <v>12</v>
      </c>
      <c r="H38" s="83">
        <v>520.3</v>
      </c>
      <c r="I38" s="87">
        <v>43.3583333333333</v>
      </c>
      <c r="J38" s="40"/>
      <c r="K38" s="153">
        <v>1987</v>
      </c>
      <c r="L38" s="99">
        <v>0</v>
      </c>
      <c r="M38" s="83">
        <v>0</v>
      </c>
      <c r="N38" s="89"/>
      <c r="O38" s="155"/>
      <c r="P38" s="129"/>
      <c r="Q38" s="97"/>
      <c r="R38" s="156"/>
      <c r="S38" s="129"/>
      <c r="T38" s="97"/>
      <c r="U38" s="156"/>
      <c r="V38" s="129"/>
      <c r="W38" s="97"/>
    </row>
    <row r="39" ht="21.95" customHeight="1">
      <c r="A39" s="152">
        <v>1988</v>
      </c>
      <c r="B39" s="99">
        <v>45</v>
      </c>
      <c r="C39" s="83">
        <v>1918.8</v>
      </c>
      <c r="D39" s="87">
        <v>42.64</v>
      </c>
      <c r="E39" s="40"/>
      <c r="F39" s="153">
        <v>1988</v>
      </c>
      <c r="G39" s="99">
        <v>26</v>
      </c>
      <c r="H39" s="83">
        <v>1132</v>
      </c>
      <c r="I39" s="87">
        <v>43.5384615384615</v>
      </c>
      <c r="J39" s="40"/>
      <c r="K39" s="153">
        <v>1988</v>
      </c>
      <c r="L39" s="99">
        <v>6</v>
      </c>
      <c r="M39" s="83">
        <v>270.1</v>
      </c>
      <c r="N39" s="89">
        <v>45.0166666666667</v>
      </c>
      <c r="O39" s="155"/>
      <c r="P39" s="129"/>
      <c r="Q39" s="97"/>
      <c r="R39" s="156"/>
      <c r="S39" s="129"/>
      <c r="T39" s="97"/>
      <c r="U39" s="156"/>
      <c r="V39" s="129"/>
      <c r="W39" s="97"/>
    </row>
    <row r="40" ht="21.95" customHeight="1">
      <c r="A40" s="152">
        <v>1989</v>
      </c>
      <c r="B40" s="99">
        <v>37</v>
      </c>
      <c r="C40" s="83">
        <v>1559.5</v>
      </c>
      <c r="D40" s="87">
        <v>42.1486486486486</v>
      </c>
      <c r="E40" s="40"/>
      <c r="F40" s="153">
        <v>1989</v>
      </c>
      <c r="G40" s="99">
        <v>16</v>
      </c>
      <c r="H40" s="83">
        <v>684.4</v>
      </c>
      <c r="I40" s="87">
        <v>42.775</v>
      </c>
      <c r="J40" s="40"/>
      <c r="K40" s="153">
        <v>1989</v>
      </c>
      <c r="L40" s="99">
        <v>0</v>
      </c>
      <c r="M40" s="83">
        <v>0</v>
      </c>
      <c r="N40" s="89"/>
      <c r="O40" s="155"/>
      <c r="P40" s="129"/>
      <c r="Q40" s="97"/>
      <c r="R40" s="156"/>
      <c r="S40" s="129"/>
      <c r="T40" s="97"/>
      <c r="U40" s="156"/>
      <c r="V40" s="129"/>
      <c r="W40" s="97"/>
    </row>
    <row r="41" ht="21.95" customHeight="1">
      <c r="A41" s="152">
        <v>1990</v>
      </c>
      <c r="B41" s="99">
        <v>45</v>
      </c>
      <c r="C41" s="83">
        <v>1910.7</v>
      </c>
      <c r="D41" s="87">
        <v>42.46</v>
      </c>
      <c r="E41" s="40"/>
      <c r="F41" s="153">
        <v>1990</v>
      </c>
      <c r="G41" s="99">
        <v>17</v>
      </c>
      <c r="H41" s="83">
        <v>742.5</v>
      </c>
      <c r="I41" s="87">
        <v>43.6764705882353</v>
      </c>
      <c r="J41" s="40"/>
      <c r="K41" s="153">
        <v>1990</v>
      </c>
      <c r="L41" s="99">
        <v>5</v>
      </c>
      <c r="M41" s="83">
        <v>224.1</v>
      </c>
      <c r="N41" s="89">
        <v>44.82</v>
      </c>
      <c r="O41" s="155"/>
      <c r="P41" s="129"/>
      <c r="Q41" s="97"/>
      <c r="R41" s="156"/>
      <c r="S41" s="129"/>
      <c r="T41" s="97"/>
      <c r="U41" s="156"/>
      <c r="V41" s="129"/>
      <c r="W41" s="97"/>
    </row>
    <row r="42" ht="21.95" customHeight="1">
      <c r="A42" s="152">
        <v>1991</v>
      </c>
      <c r="B42" s="99">
        <v>64</v>
      </c>
      <c r="C42" s="83">
        <v>2744</v>
      </c>
      <c r="D42" s="87">
        <v>42.875</v>
      </c>
      <c r="E42" s="40"/>
      <c r="F42" s="153">
        <v>1991</v>
      </c>
      <c r="G42" s="99">
        <v>35</v>
      </c>
      <c r="H42" s="83">
        <v>1538.2</v>
      </c>
      <c r="I42" s="87">
        <v>43.9485714285714</v>
      </c>
      <c r="J42" s="40"/>
      <c r="K42" s="153">
        <v>1991</v>
      </c>
      <c r="L42" s="99">
        <v>13</v>
      </c>
      <c r="M42" s="83">
        <v>589.4</v>
      </c>
      <c r="N42" s="89">
        <v>45.3384615384615</v>
      </c>
      <c r="O42" s="155"/>
      <c r="P42" s="129"/>
      <c r="Q42" s="97"/>
      <c r="R42" s="156"/>
      <c r="S42" s="129"/>
      <c r="T42" s="97"/>
      <c r="U42" s="156"/>
      <c r="V42" s="129"/>
      <c r="W42" s="97"/>
    </row>
    <row r="43" ht="21.95" customHeight="1">
      <c r="A43" s="152">
        <v>1992</v>
      </c>
      <c r="B43" s="99">
        <v>37</v>
      </c>
      <c r="C43" s="83">
        <v>1569.7</v>
      </c>
      <c r="D43" s="87">
        <v>42.4243243243243</v>
      </c>
      <c r="E43" s="40"/>
      <c r="F43" s="153">
        <v>1992</v>
      </c>
      <c r="G43" s="99">
        <v>17</v>
      </c>
      <c r="H43" s="83">
        <v>736.8</v>
      </c>
      <c r="I43" s="87">
        <v>43.3411764705882</v>
      </c>
      <c r="J43" s="40"/>
      <c r="K43" s="153">
        <v>1992</v>
      </c>
      <c r="L43" s="99">
        <v>3</v>
      </c>
      <c r="M43" s="83">
        <v>134.2</v>
      </c>
      <c r="N43" s="89">
        <v>44.7333333333333</v>
      </c>
      <c r="O43" s="155"/>
      <c r="P43" s="129"/>
      <c r="Q43" s="97"/>
      <c r="R43" s="156"/>
      <c r="S43" s="129"/>
      <c r="T43" s="97"/>
      <c r="U43" s="156"/>
      <c r="V43" s="129"/>
      <c r="W43" s="97"/>
    </row>
    <row r="44" ht="21.95" customHeight="1">
      <c r="A44" s="152">
        <v>1993</v>
      </c>
      <c r="B44" s="99">
        <v>31</v>
      </c>
      <c r="C44" s="83">
        <v>1312.2</v>
      </c>
      <c r="D44" s="87">
        <v>42.3290322580645</v>
      </c>
      <c r="E44" s="40"/>
      <c r="F44" s="153">
        <v>1993</v>
      </c>
      <c r="G44" s="99">
        <v>11</v>
      </c>
      <c r="H44" s="83">
        <v>479.6</v>
      </c>
      <c r="I44" s="87">
        <v>43.6</v>
      </c>
      <c r="J44" s="40"/>
      <c r="K44" s="153">
        <v>1993</v>
      </c>
      <c r="L44" s="99">
        <v>3</v>
      </c>
      <c r="M44" s="83">
        <v>133.8</v>
      </c>
      <c r="N44" s="89">
        <v>44.6</v>
      </c>
      <c r="O44" s="155"/>
      <c r="P44" s="129"/>
      <c r="Q44" s="97"/>
      <c r="R44" s="156"/>
      <c r="S44" s="129"/>
      <c r="T44" s="97"/>
      <c r="U44" s="156"/>
      <c r="V44" s="129"/>
      <c r="W44" s="97"/>
    </row>
    <row r="45" ht="21.95" customHeight="1">
      <c r="A45" s="152">
        <v>1994</v>
      </c>
      <c r="B45" s="99">
        <v>45</v>
      </c>
      <c r="C45" s="83">
        <v>1897.8</v>
      </c>
      <c r="D45" s="87">
        <v>42.1733333333333</v>
      </c>
      <c r="E45" s="40"/>
      <c r="F45" s="153">
        <v>1994</v>
      </c>
      <c r="G45" s="99">
        <v>20</v>
      </c>
      <c r="H45" s="83">
        <v>856.6</v>
      </c>
      <c r="I45" s="87">
        <v>42.83</v>
      </c>
      <c r="J45" s="40"/>
      <c r="K45" s="153">
        <v>1994</v>
      </c>
      <c r="L45" s="99">
        <v>0</v>
      </c>
      <c r="M45" s="83">
        <v>0</v>
      </c>
      <c r="N45" s="89"/>
      <c r="O45" s="155"/>
      <c r="P45" s="129"/>
      <c r="Q45" s="97"/>
      <c r="R45" s="156"/>
      <c r="S45" s="129"/>
      <c r="T45" s="97"/>
      <c r="U45" s="156"/>
      <c r="V45" s="129"/>
      <c r="W45" s="97"/>
    </row>
    <row r="46" ht="21.95" customHeight="1">
      <c r="A46" s="152">
        <v>1995</v>
      </c>
      <c r="B46" s="99">
        <v>23</v>
      </c>
      <c r="C46" s="83">
        <v>978.9</v>
      </c>
      <c r="D46" s="87">
        <v>42.5608695652174</v>
      </c>
      <c r="E46" s="40"/>
      <c r="F46" s="153">
        <v>1995</v>
      </c>
      <c r="G46" s="99">
        <v>13</v>
      </c>
      <c r="H46" s="83">
        <v>563.9</v>
      </c>
      <c r="I46" s="87">
        <v>43.3769230769231</v>
      </c>
      <c r="J46" s="40"/>
      <c r="K46" s="153">
        <v>1995</v>
      </c>
      <c r="L46" s="99">
        <v>2</v>
      </c>
      <c r="M46" s="83">
        <v>89.7</v>
      </c>
      <c r="N46" s="89">
        <v>44.85</v>
      </c>
      <c r="O46" s="155"/>
      <c r="P46" s="129"/>
      <c r="Q46" s="97"/>
      <c r="R46" s="156"/>
      <c r="S46" s="129"/>
      <c r="T46" s="97"/>
      <c r="U46" s="156"/>
      <c r="V46" s="129"/>
      <c r="W46" s="97"/>
    </row>
    <row r="47" ht="21.95" customHeight="1">
      <c r="A47" s="152">
        <v>1996</v>
      </c>
      <c r="B47" s="99">
        <v>59</v>
      </c>
      <c r="C47" s="83">
        <v>2502.7</v>
      </c>
      <c r="D47" s="87">
        <v>42.4186440677966</v>
      </c>
      <c r="E47" s="40"/>
      <c r="F47" s="153">
        <v>1996</v>
      </c>
      <c r="G47" s="99">
        <v>30</v>
      </c>
      <c r="H47" s="83">
        <v>1291.9</v>
      </c>
      <c r="I47" s="87">
        <v>43.0633333333333</v>
      </c>
      <c r="J47" s="40"/>
      <c r="K47" s="153">
        <v>1996</v>
      </c>
      <c r="L47" s="99">
        <v>1</v>
      </c>
      <c r="M47" s="83">
        <v>44.4</v>
      </c>
      <c r="N47" s="89">
        <v>44.4</v>
      </c>
      <c r="O47" s="155"/>
      <c r="P47" s="129"/>
      <c r="Q47" s="97"/>
      <c r="R47" s="156"/>
      <c r="S47" s="129"/>
      <c r="T47" s="97"/>
      <c r="U47" s="156"/>
      <c r="V47" s="129"/>
      <c r="W47" s="97"/>
    </row>
    <row r="48" ht="21.95" customHeight="1">
      <c r="A48" s="152">
        <v>1997</v>
      </c>
      <c r="B48" s="99">
        <v>27</v>
      </c>
      <c r="C48" s="83">
        <v>1160</v>
      </c>
      <c r="D48" s="87">
        <v>42.962962962963</v>
      </c>
      <c r="E48" s="40"/>
      <c r="F48" s="153">
        <v>1997</v>
      </c>
      <c r="G48" s="99">
        <v>15</v>
      </c>
      <c r="H48" s="83">
        <v>660.2</v>
      </c>
      <c r="I48" s="87">
        <v>44.0133333333333</v>
      </c>
      <c r="J48" s="40"/>
      <c r="K48" s="153">
        <v>1997</v>
      </c>
      <c r="L48" s="99">
        <v>6</v>
      </c>
      <c r="M48" s="83">
        <v>270.5</v>
      </c>
      <c r="N48" s="89">
        <v>45.0833333333333</v>
      </c>
      <c r="O48" s="155"/>
      <c r="P48" s="129"/>
      <c r="Q48" s="97"/>
      <c r="R48" s="156"/>
      <c r="S48" s="129"/>
      <c r="T48" s="97"/>
      <c r="U48" s="156"/>
      <c r="V48" s="129"/>
      <c r="W48" s="97"/>
    </row>
    <row r="49" ht="21.95" customHeight="1">
      <c r="A49" s="152">
        <v>1998</v>
      </c>
      <c r="B49" s="99">
        <v>56</v>
      </c>
      <c r="C49" s="83">
        <v>2423.2</v>
      </c>
      <c r="D49" s="87">
        <v>43.2714285714286</v>
      </c>
      <c r="E49" s="40"/>
      <c r="F49" s="153">
        <v>1998</v>
      </c>
      <c r="G49" s="99">
        <v>37</v>
      </c>
      <c r="H49" s="83">
        <v>1634.4</v>
      </c>
      <c r="I49" s="87">
        <v>44.172972972973</v>
      </c>
      <c r="J49" s="40"/>
      <c r="K49" s="153">
        <v>1998</v>
      </c>
      <c r="L49" s="99">
        <v>16</v>
      </c>
      <c r="M49" s="83">
        <v>728.9</v>
      </c>
      <c r="N49" s="89">
        <v>45.55625</v>
      </c>
      <c r="O49" t="s" s="125">
        <v>57</v>
      </c>
      <c r="P49" s="129">
        <f>AVERAGE(B49:B68)</f>
        <v>39.85</v>
      </c>
      <c r="Q49" s="97">
        <f>AVERAGE(D49:D68)</f>
        <v>42.5642441850006</v>
      </c>
      <c r="R49" t="s" s="128">
        <v>57</v>
      </c>
      <c r="S49" s="129">
        <f>AVERAGE(G49:G68)</f>
        <v>21.6</v>
      </c>
      <c r="T49" s="97">
        <f>AVERAGE(I49:I68)</f>
        <v>43.397605868573</v>
      </c>
      <c r="U49" t="s" s="128">
        <v>57</v>
      </c>
      <c r="V49" s="129">
        <f>AVERAGE(L49:L68)</f>
        <v>4.8</v>
      </c>
      <c r="W49" s="97">
        <f>AVERAGE(N49:N68)</f>
        <v>45.0433618551587</v>
      </c>
    </row>
    <row r="50" ht="21.95" customHeight="1">
      <c r="A50" s="152">
        <v>1999</v>
      </c>
      <c r="B50" s="99">
        <v>17</v>
      </c>
      <c r="C50" s="83">
        <v>726.9</v>
      </c>
      <c r="D50" s="87">
        <v>42.7588235294118</v>
      </c>
      <c r="E50" s="40"/>
      <c r="F50" s="153">
        <v>1999</v>
      </c>
      <c r="G50" s="99">
        <v>13</v>
      </c>
      <c r="H50" s="83">
        <v>560.7</v>
      </c>
      <c r="I50" s="87">
        <v>43.1307692307692</v>
      </c>
      <c r="J50" s="40"/>
      <c r="K50" s="153">
        <v>1999</v>
      </c>
      <c r="L50" s="99">
        <v>0</v>
      </c>
      <c r="M50" s="83">
        <v>0</v>
      </c>
      <c r="N50" s="89"/>
      <c r="O50" t="s" s="125">
        <v>58</v>
      </c>
      <c r="P50" s="129">
        <f>AVERAGE(B50:B68)</f>
        <v>39</v>
      </c>
      <c r="Q50" s="97">
        <f>AVERAGE(D50:D68)</f>
        <v>42.527023954136</v>
      </c>
      <c r="R50" t="s" s="128">
        <v>58</v>
      </c>
      <c r="S50" s="129">
        <f>AVERAGE(G50:G68)</f>
        <v>20.7894736842105</v>
      </c>
      <c r="T50" s="97">
        <f>AVERAGE(I50:I68)</f>
        <v>43.3567970736045</v>
      </c>
      <c r="U50" t="s" s="128">
        <v>58</v>
      </c>
      <c r="V50" s="129">
        <f>AVERAGE(L50:L68)</f>
        <v>4.21052631578947</v>
      </c>
      <c r="W50" s="97">
        <f>AVERAGE(N50:N68)</f>
        <v>45.0091693121693</v>
      </c>
    </row>
    <row r="51" ht="21.95" customHeight="1">
      <c r="A51" s="152">
        <v>2000</v>
      </c>
      <c r="B51" s="99">
        <v>8</v>
      </c>
      <c r="C51" s="83">
        <v>334.7</v>
      </c>
      <c r="D51" s="87">
        <v>41.8375</v>
      </c>
      <c r="E51" s="40"/>
      <c r="F51" s="153">
        <v>2000</v>
      </c>
      <c r="G51" s="99">
        <v>2</v>
      </c>
      <c r="H51" s="83">
        <v>85.2</v>
      </c>
      <c r="I51" s="87">
        <v>42.6</v>
      </c>
      <c r="J51" s="40"/>
      <c r="K51" s="153">
        <v>2000</v>
      </c>
      <c r="L51" s="99">
        <v>0</v>
      </c>
      <c r="M51" s="83">
        <v>0</v>
      </c>
      <c r="N51" s="89"/>
      <c r="O51" t="s" s="125">
        <v>59</v>
      </c>
      <c r="P51" s="129">
        <f>AVERAGE(B51:B68)</f>
        <v>40.2222222222222</v>
      </c>
      <c r="Q51" s="97">
        <f>AVERAGE(D51:D68)</f>
        <v>42.514146199954</v>
      </c>
      <c r="R51" t="s" s="128">
        <v>59</v>
      </c>
      <c r="S51" s="129">
        <f>AVERAGE(G51:G68)</f>
        <v>21.2222222222222</v>
      </c>
      <c r="T51" s="97">
        <f>AVERAGE(I51:I68)</f>
        <v>43.3693541759843</v>
      </c>
      <c r="U51" t="s" s="128">
        <v>59</v>
      </c>
      <c r="V51" s="129">
        <f>AVERAGE(L51:L68)</f>
        <v>4.44444444444444</v>
      </c>
      <c r="W51" s="97">
        <f>AVERAGE(N51:N68)</f>
        <v>45.0091693121693</v>
      </c>
    </row>
    <row r="52" ht="21.95" customHeight="1">
      <c r="A52" s="152">
        <v>2001</v>
      </c>
      <c r="B52" s="99">
        <v>16</v>
      </c>
      <c r="C52" s="83">
        <v>671.3</v>
      </c>
      <c r="D52" s="87">
        <v>41.95625</v>
      </c>
      <c r="E52" s="40"/>
      <c r="F52" s="153">
        <v>2001</v>
      </c>
      <c r="G52" s="99">
        <v>4</v>
      </c>
      <c r="H52" s="83">
        <v>171.1</v>
      </c>
      <c r="I52" s="87">
        <v>42.775</v>
      </c>
      <c r="J52" s="40"/>
      <c r="K52" s="153">
        <v>2001</v>
      </c>
      <c r="L52" s="99">
        <v>0</v>
      </c>
      <c r="M52" s="83">
        <v>0</v>
      </c>
      <c r="N52" s="89"/>
      <c r="O52" t="s" s="125">
        <v>60</v>
      </c>
      <c r="P52" s="129">
        <f>AVERAGE(B52:B68)</f>
        <v>42.1176470588235</v>
      </c>
      <c r="Q52" s="97">
        <f>AVERAGE(D52:D68)</f>
        <v>42.5539489175983</v>
      </c>
      <c r="R52" t="s" s="128">
        <v>60</v>
      </c>
      <c r="S52" s="129">
        <f>AVERAGE(G52:G68)</f>
        <v>22.3529411764706</v>
      </c>
      <c r="T52" s="97">
        <f>AVERAGE(I52:I68)</f>
        <v>43.4146103039834</v>
      </c>
      <c r="U52" t="s" s="128">
        <v>60</v>
      </c>
      <c r="V52" s="129">
        <f>AVERAGE(L52:L68)</f>
        <v>4.70588235294118</v>
      </c>
      <c r="W52" s="97">
        <f>AVERAGE(N52:N68)</f>
        <v>45.0091693121693</v>
      </c>
    </row>
    <row r="53" ht="21.95" customHeight="1">
      <c r="A53" s="152">
        <v>2002</v>
      </c>
      <c r="B53" s="99">
        <v>41</v>
      </c>
      <c r="C53" s="83">
        <v>1730.7</v>
      </c>
      <c r="D53" s="87">
        <v>42.2121951219512</v>
      </c>
      <c r="E53" s="40"/>
      <c r="F53" s="153">
        <v>2002</v>
      </c>
      <c r="G53" s="99">
        <v>14</v>
      </c>
      <c r="H53" s="83">
        <v>608</v>
      </c>
      <c r="I53" s="87">
        <v>43.4285714285714</v>
      </c>
      <c r="J53" s="40"/>
      <c r="K53" s="153">
        <v>2002</v>
      </c>
      <c r="L53" s="99">
        <v>2</v>
      </c>
      <c r="M53" s="83">
        <v>89.40000000000001</v>
      </c>
      <c r="N53" s="89">
        <v>44.7</v>
      </c>
      <c r="O53" t="s" s="125">
        <v>61</v>
      </c>
      <c r="P53" s="129">
        <f>AVERAGE(B53:B68)</f>
        <v>43.75</v>
      </c>
      <c r="Q53" s="97">
        <f>AVERAGE(D53:D68)</f>
        <v>42.5913050999482</v>
      </c>
      <c r="R53" t="s" s="128">
        <v>61</v>
      </c>
      <c r="S53" s="129">
        <f>AVERAGE(G53:G68)</f>
        <v>23.5</v>
      </c>
      <c r="T53" s="97">
        <f>AVERAGE(I53:I68)</f>
        <v>43.4545859479823</v>
      </c>
      <c r="U53" t="s" s="128">
        <v>61</v>
      </c>
      <c r="V53" s="129">
        <f>AVERAGE(L53:L68)</f>
        <v>5</v>
      </c>
      <c r="W53" s="97">
        <f>AVERAGE(N53:N68)</f>
        <v>45.0091693121693</v>
      </c>
    </row>
    <row r="54" ht="21.95" customHeight="1">
      <c r="A54" s="152">
        <v>2003</v>
      </c>
      <c r="B54" s="99">
        <v>41</v>
      </c>
      <c r="C54" s="83">
        <v>1743.7</v>
      </c>
      <c r="D54" s="87">
        <v>42.5292682926829</v>
      </c>
      <c r="E54" s="40"/>
      <c r="F54" s="153">
        <v>2003</v>
      </c>
      <c r="G54" s="99">
        <v>19</v>
      </c>
      <c r="H54" s="83">
        <v>826</v>
      </c>
      <c r="I54" s="87">
        <v>43.4736842105263</v>
      </c>
      <c r="J54" s="40"/>
      <c r="K54" s="153">
        <v>2003</v>
      </c>
      <c r="L54" s="99">
        <v>4</v>
      </c>
      <c r="M54" s="83">
        <v>180.2</v>
      </c>
      <c r="N54" s="89">
        <v>45.05</v>
      </c>
      <c r="O54" t="s" s="125">
        <v>62</v>
      </c>
      <c r="P54" s="129">
        <f>AVERAGE(B54:B68)</f>
        <v>43.9333333333333</v>
      </c>
      <c r="Q54" s="97">
        <f>AVERAGE(D54:D68)</f>
        <v>42.6165790984813</v>
      </c>
      <c r="R54" t="s" s="128">
        <v>62</v>
      </c>
      <c r="S54" s="129">
        <f>AVERAGE(G54:G68)</f>
        <v>24.1333333333333</v>
      </c>
      <c r="T54" s="97">
        <f>AVERAGE(I54:I68)</f>
        <v>43.4563202492764</v>
      </c>
      <c r="U54" t="s" s="128">
        <v>62</v>
      </c>
      <c r="V54" s="129">
        <f>AVERAGE(L54:L68)</f>
        <v>5.2</v>
      </c>
      <c r="W54" s="97">
        <f>AVERAGE(N54:N68)</f>
        <v>45.0312528344671</v>
      </c>
    </row>
    <row r="55" ht="21.95" customHeight="1">
      <c r="A55" s="152">
        <v>2004</v>
      </c>
      <c r="B55" s="99">
        <v>47</v>
      </c>
      <c r="C55" s="83">
        <v>1996.9</v>
      </c>
      <c r="D55" s="87">
        <v>42.4872340425532</v>
      </c>
      <c r="E55" s="40"/>
      <c r="F55" s="153">
        <v>2004</v>
      </c>
      <c r="G55" s="99">
        <v>24</v>
      </c>
      <c r="H55" s="83">
        <v>1039.1</v>
      </c>
      <c r="I55" s="87">
        <v>43.2958333333333</v>
      </c>
      <c r="J55" s="40"/>
      <c r="K55" s="153">
        <v>2004</v>
      </c>
      <c r="L55" s="99">
        <v>3</v>
      </c>
      <c r="M55" s="83">
        <v>134.7</v>
      </c>
      <c r="N55" s="89">
        <v>44.9</v>
      </c>
      <c r="O55" t="s" s="125">
        <v>63</v>
      </c>
      <c r="P55" s="129">
        <f>AVERAGE(B55:B68)</f>
        <v>44.1428571428571</v>
      </c>
      <c r="Q55" s="97">
        <f>AVERAGE(D55:D68)</f>
        <v>42.6228155846098</v>
      </c>
      <c r="R55" t="s" s="128">
        <v>63</v>
      </c>
      <c r="S55" s="129">
        <f>AVERAGE(G55:G68)</f>
        <v>24.5</v>
      </c>
      <c r="T55" s="97">
        <f>AVERAGE(I55:I68)</f>
        <v>43.455079966330</v>
      </c>
      <c r="U55" t="s" s="128">
        <v>63</v>
      </c>
      <c r="V55" s="129">
        <f>AVERAGE(L55:L68)</f>
        <v>5.28571428571429</v>
      </c>
      <c r="W55" s="97">
        <f>AVERAGE(N55:N68)</f>
        <v>45.0298107448108</v>
      </c>
    </row>
    <row r="56" ht="21.95" customHeight="1">
      <c r="A56" s="152">
        <v>2005</v>
      </c>
      <c r="B56" s="99">
        <v>82</v>
      </c>
      <c r="C56" s="83">
        <v>3494.2</v>
      </c>
      <c r="D56" s="87">
        <v>42.6121951219512</v>
      </c>
      <c r="E56" s="40"/>
      <c r="F56" s="153">
        <v>2005</v>
      </c>
      <c r="G56" s="99">
        <v>40</v>
      </c>
      <c r="H56" s="83">
        <v>1747.2</v>
      </c>
      <c r="I56" s="87">
        <v>43.68</v>
      </c>
      <c r="J56" s="40"/>
      <c r="K56" s="153">
        <v>2005</v>
      </c>
      <c r="L56" s="99">
        <v>10</v>
      </c>
      <c r="M56" s="83">
        <v>451.3</v>
      </c>
      <c r="N56" s="89">
        <v>45.13</v>
      </c>
      <c r="O56" t="s" s="125">
        <v>64</v>
      </c>
      <c r="P56" s="129">
        <f>AVERAGE(B56:B68)</f>
        <v>43.9230769230769</v>
      </c>
      <c r="Q56" s="97">
        <f>AVERAGE(D56:D68)</f>
        <v>42.6332449339988</v>
      </c>
      <c r="R56" t="s" s="128">
        <v>64</v>
      </c>
      <c r="S56" s="129">
        <f>AVERAGE(G56:G68)</f>
        <v>24.5384615384615</v>
      </c>
      <c r="T56" s="97">
        <f>AVERAGE(I56:I68)</f>
        <v>43.4673297073297</v>
      </c>
      <c r="U56" t="s" s="128">
        <v>64</v>
      </c>
      <c r="V56" s="129">
        <f>AVERAGE(L56:L68)</f>
        <v>5.46153846153846</v>
      </c>
      <c r="W56" s="97">
        <f>AVERAGE(N56:N68)</f>
        <v>45.0406283068783</v>
      </c>
    </row>
    <row r="57" ht="21.95" customHeight="1">
      <c r="A57" s="152">
        <v>2006</v>
      </c>
      <c r="B57" s="99">
        <v>27</v>
      </c>
      <c r="C57" s="83">
        <v>1130.5</v>
      </c>
      <c r="D57" s="87">
        <v>41.8703703703704</v>
      </c>
      <c r="E57" s="40"/>
      <c r="F57" s="153">
        <v>2006</v>
      </c>
      <c r="G57" s="99">
        <v>5</v>
      </c>
      <c r="H57" s="83">
        <v>213.9</v>
      </c>
      <c r="I57" s="87">
        <v>42.78</v>
      </c>
      <c r="J57" s="40"/>
      <c r="K57" s="153">
        <v>2006</v>
      </c>
      <c r="L57" s="99">
        <v>0</v>
      </c>
      <c r="M57" s="83">
        <v>0</v>
      </c>
      <c r="N57" s="89"/>
      <c r="O57" t="s" s="125">
        <v>65</v>
      </c>
      <c r="P57" s="129">
        <f>AVERAGE(B57:B68)</f>
        <v>40.75</v>
      </c>
      <c r="Q57" s="97">
        <f>AVERAGE(D57:D68)</f>
        <v>42.6349990850027</v>
      </c>
      <c r="R57" t="s" s="128">
        <v>65</v>
      </c>
      <c r="S57" s="129">
        <f>AVERAGE(G57:G68)</f>
        <v>23.25</v>
      </c>
      <c r="T57" s="97">
        <f>AVERAGE(I57:I68)</f>
        <v>43.4496071829405</v>
      </c>
      <c r="U57" t="s" s="128">
        <v>65</v>
      </c>
      <c r="V57" s="129">
        <f>AVERAGE(L57:L68)</f>
        <v>5.08333333333333</v>
      </c>
      <c r="W57" s="97">
        <f>AVERAGE(N57:N68)</f>
        <v>45.0325036075036</v>
      </c>
    </row>
    <row r="58" ht="21.95" customHeight="1">
      <c r="A58" s="152">
        <v>2007</v>
      </c>
      <c r="B58" s="99">
        <v>73</v>
      </c>
      <c r="C58" s="83">
        <v>3126.5</v>
      </c>
      <c r="D58" s="87">
        <v>42.8287671232877</v>
      </c>
      <c r="E58" s="40"/>
      <c r="F58" s="153">
        <v>2007</v>
      </c>
      <c r="G58" s="99">
        <v>44</v>
      </c>
      <c r="H58" s="83">
        <v>1919.9</v>
      </c>
      <c r="I58" s="87">
        <v>43.6340909090909</v>
      </c>
      <c r="J58" s="40"/>
      <c r="K58" s="153">
        <v>2007</v>
      </c>
      <c r="L58" s="99">
        <v>12</v>
      </c>
      <c r="M58" s="83">
        <v>545.1</v>
      </c>
      <c r="N58" s="89">
        <v>45.425</v>
      </c>
      <c r="O58" t="s" s="125">
        <v>66</v>
      </c>
      <c r="P58" s="129">
        <f>AVERAGE(B58:B68)</f>
        <v>42</v>
      </c>
      <c r="Q58" s="97">
        <f>AVERAGE(D58:D68)</f>
        <v>42.704510786333</v>
      </c>
      <c r="R58" t="s" s="128">
        <v>66</v>
      </c>
      <c r="S58" s="129">
        <f>AVERAGE(G58:G68)</f>
        <v>24.9090909090909</v>
      </c>
      <c r="T58" s="97">
        <f>AVERAGE(I58:I68)</f>
        <v>43.5104805632078</v>
      </c>
      <c r="U58" t="s" s="128">
        <v>66</v>
      </c>
      <c r="V58" s="129">
        <f>AVERAGE(L58:L68)</f>
        <v>5.54545454545455</v>
      </c>
      <c r="W58" s="97">
        <f>AVERAGE(N58:N68)</f>
        <v>45.0325036075036</v>
      </c>
    </row>
    <row r="59" ht="21.95" customHeight="1">
      <c r="A59" s="152">
        <v>2008</v>
      </c>
      <c r="B59" s="99">
        <v>34</v>
      </c>
      <c r="C59" s="83">
        <v>1459.1</v>
      </c>
      <c r="D59" s="87">
        <v>42.9147058823529</v>
      </c>
      <c r="E59" s="40"/>
      <c r="F59" s="153">
        <v>2008</v>
      </c>
      <c r="G59" s="99">
        <v>19</v>
      </c>
      <c r="H59" s="83">
        <v>834.1</v>
      </c>
      <c r="I59" s="87">
        <v>43.9</v>
      </c>
      <c r="J59" s="40"/>
      <c r="K59" s="153">
        <v>2008</v>
      </c>
      <c r="L59" s="99">
        <v>7</v>
      </c>
      <c r="M59" s="83">
        <v>315.5</v>
      </c>
      <c r="N59" s="89">
        <v>45.0714285714286</v>
      </c>
      <c r="O59" t="s" s="125">
        <v>67</v>
      </c>
      <c r="P59" s="129">
        <f>AVERAGE(B59:B68)</f>
        <v>38.9</v>
      </c>
      <c r="Q59" s="97">
        <f>AVERAGE(D59:D68)</f>
        <v>42.6920851526375</v>
      </c>
      <c r="R59" t="s" s="128">
        <v>67</v>
      </c>
      <c r="S59" s="129">
        <f>AVERAGE(G59:G68)</f>
        <v>23</v>
      </c>
      <c r="T59" s="97">
        <f>AVERAGE(I59:I68)</f>
        <v>43.4981195286195</v>
      </c>
      <c r="U59" t="s" s="128">
        <v>67</v>
      </c>
      <c r="V59" s="129">
        <f>AVERAGE(L59:L68)</f>
        <v>4.9</v>
      </c>
      <c r="W59" s="97">
        <f>AVERAGE(N59:N68)</f>
        <v>44.993253968254</v>
      </c>
    </row>
    <row r="60" ht="21.95" customHeight="1">
      <c r="A60" s="152">
        <v>2009</v>
      </c>
      <c r="B60" s="99">
        <v>38</v>
      </c>
      <c r="C60" s="83">
        <v>1625.5</v>
      </c>
      <c r="D60" s="87">
        <v>42.7763157894737</v>
      </c>
      <c r="E60" s="40"/>
      <c r="F60" s="153">
        <v>2009</v>
      </c>
      <c r="G60" s="99">
        <v>27</v>
      </c>
      <c r="H60" s="83">
        <v>1166.4</v>
      </c>
      <c r="I60" s="87">
        <v>43.2</v>
      </c>
      <c r="J60" s="40"/>
      <c r="K60" s="153">
        <v>2009</v>
      </c>
      <c r="L60" s="99">
        <v>2</v>
      </c>
      <c r="M60" s="83">
        <v>90.2</v>
      </c>
      <c r="N60" s="89">
        <v>45.1</v>
      </c>
      <c r="O60" t="s" s="125">
        <v>68</v>
      </c>
      <c r="P60" s="129">
        <f>AVERAGE(B60:B68)</f>
        <v>39.4444444444444</v>
      </c>
      <c r="Q60" s="97">
        <f>AVERAGE(D60:D68)</f>
        <v>42.6673495160024</v>
      </c>
      <c r="R60" t="s" s="128">
        <v>68</v>
      </c>
      <c r="S60" s="129">
        <f>AVERAGE(G60:G68)</f>
        <v>23.4444444444444</v>
      </c>
      <c r="T60" s="97">
        <f>AVERAGE(I60:I68)</f>
        <v>43.4534661429106</v>
      </c>
      <c r="U60" t="s" s="128">
        <v>68</v>
      </c>
      <c r="V60" s="129">
        <f>AVERAGE(L60:L68)</f>
        <v>4.66666666666667</v>
      </c>
      <c r="W60" s="97">
        <f>AVERAGE(N60:N68)</f>
        <v>44.9845679012346</v>
      </c>
    </row>
    <row r="61" ht="21.95" customHeight="1">
      <c r="A61" s="152">
        <v>2010</v>
      </c>
      <c r="B61" s="99">
        <v>63</v>
      </c>
      <c r="C61" s="83">
        <v>2713.8</v>
      </c>
      <c r="D61" s="87">
        <v>43.0761904761905</v>
      </c>
      <c r="E61" s="40"/>
      <c r="F61" s="153">
        <v>2010</v>
      </c>
      <c r="G61" s="99">
        <v>44</v>
      </c>
      <c r="H61" s="83">
        <v>1921</v>
      </c>
      <c r="I61" s="87">
        <v>43.6590909090909</v>
      </c>
      <c r="J61" s="40"/>
      <c r="K61" s="153">
        <v>2010</v>
      </c>
      <c r="L61" s="99">
        <v>9</v>
      </c>
      <c r="M61" s="83">
        <v>407.5</v>
      </c>
      <c r="N61" s="89">
        <v>45.2777777777778</v>
      </c>
      <c r="O61" t="s" s="125">
        <v>69</v>
      </c>
      <c r="P61" s="129">
        <f>AVERAGE(B61:B68)</f>
        <v>39.625</v>
      </c>
      <c r="Q61" s="97">
        <f>AVERAGE(D61:D68)</f>
        <v>42.6537287318185</v>
      </c>
      <c r="R61" t="s" s="128">
        <v>69</v>
      </c>
      <c r="S61" s="129">
        <f>AVERAGE(G61:G68)</f>
        <v>23</v>
      </c>
      <c r="T61" s="97">
        <f>AVERAGE(I61:I68)</f>
        <v>43.4851494107744</v>
      </c>
      <c r="U61" t="s" s="128">
        <v>69</v>
      </c>
      <c r="V61" s="129">
        <f>AVERAGE(L61:L68)</f>
        <v>5</v>
      </c>
      <c r="W61" s="97">
        <f>AVERAGE(N61:N68)</f>
        <v>44.9701388888889</v>
      </c>
    </row>
    <row r="62" ht="21.95" customHeight="1">
      <c r="A62" s="152">
        <v>2011</v>
      </c>
      <c r="B62" s="99">
        <v>20</v>
      </c>
      <c r="C62" s="83">
        <v>859.4</v>
      </c>
      <c r="D62" s="87">
        <v>42.97</v>
      </c>
      <c r="E62" s="40"/>
      <c r="F62" s="153">
        <v>2011</v>
      </c>
      <c r="G62" s="99">
        <v>11</v>
      </c>
      <c r="H62" s="83">
        <v>484.4</v>
      </c>
      <c r="I62" s="87">
        <v>44.0363636363636</v>
      </c>
      <c r="J62" s="40"/>
      <c r="K62" s="153">
        <v>2011</v>
      </c>
      <c r="L62" s="99">
        <v>5</v>
      </c>
      <c r="M62" s="83">
        <v>226.8</v>
      </c>
      <c r="N62" s="89">
        <v>45.36</v>
      </c>
      <c r="O62" t="s" s="125">
        <v>70</v>
      </c>
      <c r="P62" s="129">
        <f>AVERAGE(B62:B68)</f>
        <v>36.2857142857143</v>
      </c>
      <c r="Q62" s="97">
        <f>AVERAGE(D62:D68)</f>
        <v>42.5933770540511</v>
      </c>
      <c r="R62" t="s" s="128">
        <v>70</v>
      </c>
      <c r="S62" s="129">
        <f>AVERAGE(G62:G68)</f>
        <v>20</v>
      </c>
      <c r="T62" s="97">
        <f>AVERAGE(I62:I68)</f>
        <v>43.4603006253006</v>
      </c>
      <c r="U62" t="s" s="128">
        <v>70</v>
      </c>
      <c r="V62" s="129">
        <f>AVERAGE(L62:L68)</f>
        <v>4.42857142857143</v>
      </c>
      <c r="W62" s="97">
        <f>AVERAGE(N62:N68)</f>
        <v>44.9261904761905</v>
      </c>
    </row>
    <row r="63" ht="21.95" customHeight="1">
      <c r="A63" s="152">
        <v>2012</v>
      </c>
      <c r="B63" s="99">
        <v>21</v>
      </c>
      <c r="C63" s="83">
        <v>886.4</v>
      </c>
      <c r="D63" s="87">
        <v>42.2095238095238</v>
      </c>
      <c r="E63" s="40"/>
      <c r="F63" s="153">
        <v>2012</v>
      </c>
      <c r="G63" s="99">
        <v>8</v>
      </c>
      <c r="H63" s="83">
        <v>344.8</v>
      </c>
      <c r="I63" s="87">
        <v>43.1</v>
      </c>
      <c r="J63" s="40"/>
      <c r="K63" s="153">
        <v>2012</v>
      </c>
      <c r="L63" s="99">
        <v>1</v>
      </c>
      <c r="M63" s="83">
        <v>44.5</v>
      </c>
      <c r="N63" s="89">
        <v>44.5</v>
      </c>
      <c r="O63" t="s" s="125">
        <v>71</v>
      </c>
      <c r="P63" s="129">
        <f>AVERAGE(B63:B68)</f>
        <v>39</v>
      </c>
      <c r="Q63" s="97">
        <f>AVERAGE(D63:D68)</f>
        <v>42.5306065630596</v>
      </c>
      <c r="R63" t="s" s="128">
        <v>71</v>
      </c>
      <c r="S63" s="129">
        <f>AVERAGE(G63:G68)</f>
        <v>21.5</v>
      </c>
      <c r="T63" s="97">
        <f>AVERAGE(I63:I68)</f>
        <v>43.3642901234568</v>
      </c>
      <c r="U63" t="s" s="128">
        <v>71</v>
      </c>
      <c r="V63" s="129">
        <f>AVERAGE(L63:L68)</f>
        <v>4.33333333333333</v>
      </c>
      <c r="W63" s="97">
        <f>AVERAGE(N63:N68)</f>
        <v>44.8538888888889</v>
      </c>
    </row>
    <row r="64" ht="21.95" customHeight="1">
      <c r="A64" s="152">
        <v>2013</v>
      </c>
      <c r="B64" s="99">
        <v>22</v>
      </c>
      <c r="C64" s="83">
        <v>931.9</v>
      </c>
      <c r="D64" s="87">
        <v>42.3590909090909</v>
      </c>
      <c r="E64" s="40"/>
      <c r="F64" s="153">
        <v>2013</v>
      </c>
      <c r="G64" s="99">
        <v>10</v>
      </c>
      <c r="H64" s="83">
        <v>432.7</v>
      </c>
      <c r="I64" s="87">
        <v>43.27</v>
      </c>
      <c r="J64" s="40"/>
      <c r="K64" s="153">
        <v>2013</v>
      </c>
      <c r="L64" s="99">
        <v>1</v>
      </c>
      <c r="M64" s="83">
        <v>45</v>
      </c>
      <c r="N64" s="89">
        <v>45</v>
      </c>
      <c r="O64" t="s" s="125">
        <v>72</v>
      </c>
      <c r="P64" s="129">
        <f>AVERAGE(B64:B68)</f>
        <v>42.6</v>
      </c>
      <c r="Q64" s="97">
        <f>AVERAGE(D64:D68)</f>
        <v>42.5948231137668</v>
      </c>
      <c r="R64" t="s" s="128">
        <v>72</v>
      </c>
      <c r="S64" s="129">
        <f>AVERAGE(G64:G68)</f>
        <v>24.2</v>
      </c>
      <c r="T64" s="97">
        <f>AVERAGE(I64:I68)</f>
        <v>43.4171481481481</v>
      </c>
      <c r="U64" t="s" s="128">
        <v>72</v>
      </c>
      <c r="V64" s="129">
        <f>AVERAGE(L64:L68)</f>
        <v>5</v>
      </c>
      <c r="W64" s="97">
        <f>AVERAGE(N64:N68)</f>
        <v>44.9246666666667</v>
      </c>
    </row>
    <row r="65" ht="21.95" customHeight="1">
      <c r="A65" s="152">
        <v>2014</v>
      </c>
      <c r="B65" s="99">
        <v>44</v>
      </c>
      <c r="C65" s="83">
        <v>1881.3</v>
      </c>
      <c r="D65" s="87">
        <v>42.7568181818182</v>
      </c>
      <c r="E65" s="40"/>
      <c r="F65" s="153">
        <v>2014</v>
      </c>
      <c r="G65" s="99">
        <v>24</v>
      </c>
      <c r="H65" s="83">
        <v>1049.6</v>
      </c>
      <c r="I65" s="87">
        <v>43.7333333333333</v>
      </c>
      <c r="J65" s="40"/>
      <c r="K65" s="153">
        <v>2014</v>
      </c>
      <c r="L65" s="99">
        <v>6</v>
      </c>
      <c r="M65" s="83">
        <v>270.4</v>
      </c>
      <c r="N65" s="89">
        <v>45.0666666666667</v>
      </c>
      <c r="O65" t="s" s="125">
        <v>73</v>
      </c>
      <c r="P65" s="129">
        <f>AVERAGE(B65:B68)</f>
        <v>47.75</v>
      </c>
      <c r="Q65" s="97">
        <f>AVERAGE(D65:D68)</f>
        <v>42.6537561649358</v>
      </c>
      <c r="R65" t="s" s="128">
        <v>73</v>
      </c>
      <c r="S65" s="129">
        <f>AVERAGE(G65:G68)</f>
        <v>27.75</v>
      </c>
      <c r="T65" s="97">
        <f>AVERAGE(I65:I68)</f>
        <v>43.4539351851852</v>
      </c>
      <c r="U65" t="s" s="128">
        <v>73</v>
      </c>
      <c r="V65" s="129">
        <f>AVERAGE(L65:L68)</f>
        <v>6</v>
      </c>
      <c r="W65" s="97">
        <f>AVERAGE(N65:N68)</f>
        <v>44.9058333333334</v>
      </c>
    </row>
    <row r="66" ht="21.95" customHeight="1">
      <c r="A66" s="152">
        <v>2015</v>
      </c>
      <c r="B66" s="99">
        <v>71</v>
      </c>
      <c r="C66" s="83">
        <v>3064.4</v>
      </c>
      <c r="D66" s="87">
        <v>43.1605633802817</v>
      </c>
      <c r="E66" s="40"/>
      <c r="F66" s="153">
        <v>2015</v>
      </c>
      <c r="G66" s="99">
        <v>52</v>
      </c>
      <c r="H66" s="83">
        <v>2273.7</v>
      </c>
      <c r="I66" s="87">
        <v>43.725</v>
      </c>
      <c r="J66" s="40"/>
      <c r="K66" s="153">
        <v>2015</v>
      </c>
      <c r="L66" s="99">
        <v>15</v>
      </c>
      <c r="M66" s="83">
        <v>676.6</v>
      </c>
      <c r="N66" s="89">
        <v>45.1066666666667</v>
      </c>
      <c r="O66" t="s" s="125">
        <v>74</v>
      </c>
      <c r="P66" s="129">
        <f>AVERAGE(B66:B68)</f>
        <v>49</v>
      </c>
      <c r="Q66" s="97">
        <f>AVERAGE(D66:D68)</f>
        <v>42.6194021593083</v>
      </c>
      <c r="R66" t="s" s="128">
        <v>74</v>
      </c>
      <c r="S66" s="129">
        <f>AVERAGE(G66:G68)</f>
        <v>29</v>
      </c>
      <c r="T66" s="97">
        <f>AVERAGE(I66:I68)</f>
        <v>43.3608024691358</v>
      </c>
      <c r="U66" t="s" s="128">
        <v>74</v>
      </c>
      <c r="V66" s="129">
        <f>AVERAGE(L66:L68)</f>
        <v>6</v>
      </c>
      <c r="W66" s="97">
        <f>AVERAGE(N66:N68)</f>
        <v>44.8522222222222</v>
      </c>
    </row>
    <row r="67" ht="21.95" customHeight="1">
      <c r="A67" s="152">
        <v>2016</v>
      </c>
      <c r="B67" s="99">
        <v>54</v>
      </c>
      <c r="C67" s="83">
        <v>2290.7</v>
      </c>
      <c r="D67" s="87">
        <v>42.4203703703704</v>
      </c>
      <c r="E67" s="40"/>
      <c r="F67" s="153">
        <v>2016</v>
      </c>
      <c r="G67" s="99">
        <v>27</v>
      </c>
      <c r="H67" s="83">
        <v>1166.6</v>
      </c>
      <c r="I67" s="87">
        <v>43.2074074074074</v>
      </c>
      <c r="J67" s="40"/>
      <c r="K67" s="153">
        <v>2016</v>
      </c>
      <c r="L67" s="99">
        <v>2</v>
      </c>
      <c r="M67" s="83">
        <v>89.90000000000001</v>
      </c>
      <c r="N67" s="89">
        <v>44.95</v>
      </c>
      <c r="O67" t="s" s="125">
        <v>75</v>
      </c>
      <c r="P67" s="129">
        <f>AVERAGE(B67:B68)</f>
        <v>38</v>
      </c>
      <c r="Q67" s="97">
        <f>AVERAGE(D67:D68)</f>
        <v>42.3488215488216</v>
      </c>
      <c r="R67" t="s" s="128">
        <v>75</v>
      </c>
      <c r="S67" s="129">
        <f>AVERAGE(G67:G68)</f>
        <v>17.5</v>
      </c>
      <c r="T67" s="97">
        <f>AVERAGE(I67:I68)</f>
        <v>43.1787037037037</v>
      </c>
      <c r="U67" t="s" s="128">
        <v>75</v>
      </c>
      <c r="V67" s="129">
        <f>AVERAGE(L67:L68)</f>
        <v>1.5</v>
      </c>
      <c r="W67" s="97">
        <f>AVERAGE(N67:N68)</f>
        <v>44.725</v>
      </c>
    </row>
    <row r="68" ht="21.95" customHeight="1">
      <c r="A68" s="152">
        <v>2017</v>
      </c>
      <c r="B68" s="99">
        <v>22</v>
      </c>
      <c r="C68" s="83">
        <v>930.1</v>
      </c>
      <c r="D68" s="87">
        <v>42.2772727272727</v>
      </c>
      <c r="E68" s="40"/>
      <c r="F68" s="153">
        <v>2017</v>
      </c>
      <c r="G68" s="99">
        <v>8</v>
      </c>
      <c r="H68" s="83">
        <v>345.2</v>
      </c>
      <c r="I68" s="87">
        <v>43.15</v>
      </c>
      <c r="J68" s="40"/>
      <c r="K68" s="153">
        <v>2017</v>
      </c>
      <c r="L68" s="99">
        <v>1</v>
      </c>
      <c r="M68" s="83">
        <v>44.5</v>
      </c>
      <c r="N68" s="89">
        <v>44.5</v>
      </c>
      <c r="O68" t="s" s="125">
        <v>76</v>
      </c>
      <c r="P68" s="129">
        <f>AVERAGE(B68)</f>
        <v>22</v>
      </c>
      <c r="Q68" s="97">
        <f>AVERAGE(D68)</f>
        <v>42.2772727272727</v>
      </c>
      <c r="R68" t="s" s="128">
        <v>76</v>
      </c>
      <c r="S68" s="129">
        <f>AVERAGE(G68)</f>
        <v>8</v>
      </c>
      <c r="T68" s="97">
        <f>AVERAGE(I68)</f>
        <v>43.15</v>
      </c>
      <c r="U68" t="s" s="128">
        <v>76</v>
      </c>
      <c r="V68" s="129">
        <f>AVERAGE(L68)</f>
        <v>1</v>
      </c>
      <c r="W68" s="97">
        <f>AVERAGE(N68)</f>
        <v>44.5</v>
      </c>
    </row>
    <row r="69" ht="21.95" customHeight="1">
      <c r="A69" s="152">
        <v>2018</v>
      </c>
      <c r="B69" s="157">
        <v>39</v>
      </c>
      <c r="C69" s="158">
        <v>1687.2</v>
      </c>
      <c r="D69" s="159">
        <v>43.2615384615385</v>
      </c>
      <c r="E69" s="40"/>
      <c r="F69" s="153">
        <v>2018</v>
      </c>
      <c r="G69" s="157">
        <v>28</v>
      </c>
      <c r="H69" s="158">
        <v>1231.8</v>
      </c>
      <c r="I69" s="159">
        <v>43.9928571428571</v>
      </c>
      <c r="J69" s="40"/>
      <c r="K69" s="153">
        <v>2018</v>
      </c>
      <c r="L69" s="157">
        <v>11</v>
      </c>
      <c r="M69" s="158">
        <v>503.4</v>
      </c>
      <c r="N69" s="160">
        <v>45.7636363636364</v>
      </c>
      <c r="O69" t="s" s="125">
        <v>77</v>
      </c>
      <c r="P69" s="161">
        <f>AVERAGE(B69)</f>
        <v>39</v>
      </c>
      <c r="Q69" s="162">
        <f>AVERAGE(D69)</f>
        <v>43.2615384615385</v>
      </c>
      <c r="R69" t="s" s="128">
        <v>77</v>
      </c>
      <c r="S69" s="161">
        <f>AVERAGE(G69)</f>
        <v>28</v>
      </c>
      <c r="T69" s="162">
        <f>AVERAGE(I69)</f>
        <v>43.9928571428571</v>
      </c>
      <c r="U69" t="s" s="128">
        <v>77</v>
      </c>
      <c r="V69" s="161">
        <f>AVERAGE(L69)</f>
        <v>11</v>
      </c>
      <c r="W69" s="162">
        <f>AVERAGE(N69)</f>
        <v>45.7636363636364</v>
      </c>
    </row>
    <row r="70" ht="21.95" customHeight="1">
      <c r="A70" s="152">
        <v>2019</v>
      </c>
      <c r="B70" s="99">
        <v>91</v>
      </c>
      <c r="C70" s="83">
        <v>3924.9</v>
      </c>
      <c r="D70" s="87">
        <v>43.1307692307692</v>
      </c>
      <c r="E70" s="40"/>
      <c r="F70" s="153">
        <v>2019</v>
      </c>
      <c r="G70" s="99">
        <v>62</v>
      </c>
      <c r="H70" s="83">
        <v>2717</v>
      </c>
      <c r="I70" s="87">
        <v>43.8225806451613</v>
      </c>
      <c r="J70" s="40"/>
      <c r="K70" s="153">
        <v>2019</v>
      </c>
      <c r="L70" s="99">
        <v>19</v>
      </c>
      <c r="M70" s="83">
        <v>858.6</v>
      </c>
      <c r="N70" s="89">
        <v>45.1894736842105</v>
      </c>
      <c r="O70" t="s" s="125">
        <v>76</v>
      </c>
      <c r="P70" s="129">
        <f>AVERAGE(B70)</f>
        <v>91</v>
      </c>
      <c r="Q70" s="97">
        <f>AVERAGE(D70)</f>
        <v>43.1307692307692</v>
      </c>
      <c r="R70" t="s" s="128">
        <v>76</v>
      </c>
      <c r="S70" s="129">
        <f>AVERAGE(G70)</f>
        <v>62</v>
      </c>
      <c r="T70" s="97">
        <f>AVERAGE(I70)</f>
        <v>43.8225806451613</v>
      </c>
      <c r="U70" t="s" s="128">
        <v>76</v>
      </c>
      <c r="V70" s="129">
        <f>AVERAGE(L70)</f>
        <v>19</v>
      </c>
      <c r="W70" s="97">
        <f>AVERAGE(N70)</f>
        <v>45.1894736842105</v>
      </c>
    </row>
    <row r="71" ht="21.95" customHeight="1">
      <c r="A71" s="152">
        <v>2020</v>
      </c>
      <c r="B71" s="99">
        <v>34</v>
      </c>
      <c r="C71" s="83">
        <v>1419.3</v>
      </c>
      <c r="D71" s="87">
        <v>41.7441176470588</v>
      </c>
      <c r="E71" s="40"/>
      <c r="F71" s="153">
        <v>2020</v>
      </c>
      <c r="G71" s="99">
        <v>6</v>
      </c>
      <c r="H71" s="83">
        <v>259.7</v>
      </c>
      <c r="I71" s="87">
        <v>43.2833333333333</v>
      </c>
      <c r="J71" s="40"/>
      <c r="K71" s="153">
        <v>2020</v>
      </c>
      <c r="L71" s="99">
        <v>1</v>
      </c>
      <c r="M71" s="83">
        <v>45.1</v>
      </c>
      <c r="N71" s="89">
        <v>45.1</v>
      </c>
      <c r="O71" t="s" s="125">
        <v>75</v>
      </c>
      <c r="P71" s="129">
        <f>AVERAGE(B70:B71)</f>
        <v>62.5</v>
      </c>
      <c r="Q71" s="97">
        <f>AVERAGE(D70:D71)</f>
        <v>42.437443438914</v>
      </c>
      <c r="R71" t="s" s="128">
        <v>75</v>
      </c>
      <c r="S71" s="129">
        <f>AVERAGE(G70:G71)</f>
        <v>34</v>
      </c>
      <c r="T71" s="97">
        <f>AVERAGE(I70:I71)</f>
        <v>43.5529569892473</v>
      </c>
      <c r="U71" t="s" s="128">
        <v>75</v>
      </c>
      <c r="V71" s="129">
        <f>AVERAGE(L70:L71)</f>
        <v>10</v>
      </c>
      <c r="W71" s="97">
        <f>AVERAGE(N70:N71)</f>
        <v>45.1447368421053</v>
      </c>
    </row>
    <row r="72" ht="21.95" customHeight="1">
      <c r="A72" s="152">
        <v>2021</v>
      </c>
      <c r="B72" s="99">
        <v>42</v>
      </c>
      <c r="C72" s="83">
        <v>1803.1</v>
      </c>
      <c r="D72" s="87">
        <v>42.9309523809524</v>
      </c>
      <c r="E72" s="40"/>
      <c r="F72" s="153">
        <v>2021</v>
      </c>
      <c r="G72" s="99">
        <v>29</v>
      </c>
      <c r="H72" s="83">
        <v>1261.6</v>
      </c>
      <c r="I72" s="87">
        <v>43.5034482758621</v>
      </c>
      <c r="J72" s="40"/>
      <c r="K72" s="153">
        <v>2021</v>
      </c>
      <c r="L72" s="99">
        <v>3</v>
      </c>
      <c r="M72" s="83">
        <v>134.9</v>
      </c>
      <c r="N72" s="89">
        <v>44.9666666666667</v>
      </c>
      <c r="O72" t="s" s="125">
        <v>74</v>
      </c>
      <c r="P72" s="129">
        <f>AVERAGE(B70:B72)</f>
        <v>55.6666666666667</v>
      </c>
      <c r="Q72" s="97">
        <f>AVERAGE(D70:D72)</f>
        <v>42.6019464195935</v>
      </c>
      <c r="R72" t="s" s="128">
        <v>74</v>
      </c>
      <c r="S72" s="129">
        <f>AVERAGE(G70:G72)</f>
        <v>32.3333333333333</v>
      </c>
      <c r="T72" s="97">
        <f>AVERAGE(I70:I72)</f>
        <v>43.5364540847856</v>
      </c>
      <c r="U72" t="s" s="128">
        <v>74</v>
      </c>
      <c r="V72" s="129">
        <f>AVERAGE(L70:L72)</f>
        <v>7.66666666666667</v>
      </c>
      <c r="W72" s="97">
        <f>AVERAGE(N70:N72)</f>
        <v>45.0853801169591</v>
      </c>
    </row>
    <row r="73" ht="21.95" customHeight="1">
      <c r="A73" s="152">
        <v>2022</v>
      </c>
      <c r="B73" s="99">
        <v>51</v>
      </c>
      <c r="C73" s="83">
        <v>2162.9</v>
      </c>
      <c r="D73" s="87">
        <v>42.4098039215686</v>
      </c>
      <c r="E73" s="40"/>
      <c r="F73" s="153">
        <v>2022</v>
      </c>
      <c r="G73" s="99">
        <v>22</v>
      </c>
      <c r="H73" s="83">
        <v>956.6</v>
      </c>
      <c r="I73" s="87">
        <v>43.4818181818182</v>
      </c>
      <c r="J73" s="40"/>
      <c r="K73" s="153">
        <v>2022</v>
      </c>
      <c r="L73" s="99">
        <v>5</v>
      </c>
      <c r="M73" s="83">
        <v>227.4</v>
      </c>
      <c r="N73" s="89">
        <v>45.48</v>
      </c>
      <c r="O73" t="s" s="125">
        <v>73</v>
      </c>
      <c r="P73" s="129">
        <f>AVERAGE(B70:B73)</f>
        <v>54.5</v>
      </c>
      <c r="Q73" s="97">
        <f>AVERAGE(D70:D73)</f>
        <v>42.5539107950873</v>
      </c>
      <c r="R73" t="s" s="128">
        <v>73</v>
      </c>
      <c r="S73" s="129">
        <f>AVERAGE(G70:G73)</f>
        <v>29.75</v>
      </c>
      <c r="T73" s="97">
        <f>AVERAGE(I70:I73)</f>
        <v>43.5227951090437</v>
      </c>
      <c r="U73" t="s" s="128">
        <v>73</v>
      </c>
      <c r="V73" s="129">
        <f>AVERAGE(L70:L73)</f>
        <v>7</v>
      </c>
      <c r="W73" s="97">
        <f>AVERAGE(N70:N73)</f>
        <v>45.1840350877193</v>
      </c>
    </row>
    <row r="74" ht="21.95" customHeight="1">
      <c r="A74" s="285"/>
      <c r="B74" s="84"/>
      <c r="C74" s="83"/>
      <c r="D74" s="87"/>
      <c r="E74" s="40"/>
      <c r="F74" s="286"/>
      <c r="G74" s="84"/>
      <c r="H74" s="83"/>
      <c r="I74" s="87"/>
      <c r="J74" s="40"/>
      <c r="K74" s="286"/>
      <c r="L74" s="84"/>
      <c r="M74" s="83"/>
      <c r="N74" s="89"/>
      <c r="O74" s="96"/>
      <c r="P74" s="83"/>
      <c r="Q74" s="83"/>
      <c r="R74" s="84"/>
      <c r="S74" s="83"/>
      <c r="T74" s="83"/>
      <c r="U74" s="84"/>
      <c r="V74" s="83"/>
      <c r="W74" s="97"/>
    </row>
    <row r="75" ht="21.95" customHeight="1">
      <c r="A75" s="285"/>
      <c r="B75" s="84"/>
      <c r="C75" s="83"/>
      <c r="D75" s="87"/>
      <c r="E75" s="40"/>
      <c r="F75" s="286"/>
      <c r="G75" s="84"/>
      <c r="H75" s="83"/>
      <c r="I75" s="87"/>
      <c r="J75" s="40"/>
      <c r="K75" s="286"/>
      <c r="L75" s="84"/>
      <c r="M75" s="83"/>
      <c r="N75" s="89"/>
      <c r="O75" s="96"/>
      <c r="P75" s="83"/>
      <c r="Q75" s="83"/>
      <c r="R75" s="84"/>
      <c r="S75" s="83"/>
      <c r="T75" s="83"/>
      <c r="U75" s="84"/>
      <c r="V75" s="83"/>
      <c r="W75" s="97"/>
    </row>
    <row r="76" ht="21.95" customHeight="1">
      <c r="A76" s="285"/>
      <c r="B76" s="84"/>
      <c r="C76" s="83"/>
      <c r="D76" s="87"/>
      <c r="E76" s="40"/>
      <c r="F76" s="286"/>
      <c r="G76" s="84"/>
      <c r="H76" s="83"/>
      <c r="I76" s="87"/>
      <c r="J76" s="40"/>
      <c r="K76" s="286"/>
      <c r="L76" s="84"/>
      <c r="M76" s="83"/>
      <c r="N76" s="89"/>
      <c r="O76" s="96"/>
      <c r="P76" s="83"/>
      <c r="Q76" s="83"/>
      <c r="R76" s="84"/>
      <c r="S76" s="83"/>
      <c r="T76" s="83"/>
      <c r="U76" s="84"/>
      <c r="V76" s="83"/>
      <c r="W76" s="97"/>
    </row>
    <row r="77" ht="21.95" customHeight="1">
      <c r="A77" s="285"/>
      <c r="B77" s="84"/>
      <c r="C77" s="83"/>
      <c r="D77" s="87"/>
      <c r="E77" s="40"/>
      <c r="F77" s="286"/>
      <c r="G77" s="84"/>
      <c r="H77" s="83"/>
      <c r="I77" s="87"/>
      <c r="J77" s="40"/>
      <c r="K77" s="286"/>
      <c r="L77" s="84"/>
      <c r="M77" s="83"/>
      <c r="N77" s="89"/>
      <c r="O77" s="96"/>
      <c r="P77" s="83"/>
      <c r="Q77" s="83"/>
      <c r="R77" s="84"/>
      <c r="S77" s="83"/>
      <c r="T77" s="83"/>
      <c r="U77" s="84"/>
      <c r="V77" s="83"/>
      <c r="W77" s="97"/>
    </row>
    <row r="78" ht="21.95" customHeight="1">
      <c r="A78" s="285"/>
      <c r="B78" s="84"/>
      <c r="C78" s="83"/>
      <c r="D78" s="87"/>
      <c r="E78" s="40"/>
      <c r="F78" s="286"/>
      <c r="G78" s="84"/>
      <c r="H78" s="83"/>
      <c r="I78" s="87"/>
      <c r="J78" s="40"/>
      <c r="K78" s="286"/>
      <c r="L78" s="84"/>
      <c r="M78" s="83"/>
      <c r="N78" s="89"/>
      <c r="O78" s="96"/>
      <c r="P78" s="83"/>
      <c r="Q78" s="83"/>
      <c r="R78" s="84"/>
      <c r="S78" s="83"/>
      <c r="T78" s="83"/>
      <c r="U78" s="84"/>
      <c r="V78" s="83"/>
      <c r="W78" s="97"/>
    </row>
    <row r="79" ht="21.95" customHeight="1">
      <c r="A79" s="285"/>
      <c r="B79" s="84"/>
      <c r="C79" s="83"/>
      <c r="D79" s="87"/>
      <c r="E79" s="40"/>
      <c r="F79" s="286"/>
      <c r="G79" s="84"/>
      <c r="H79" s="83"/>
      <c r="I79" s="87"/>
      <c r="J79" s="40"/>
      <c r="K79" s="286"/>
      <c r="L79" s="84"/>
      <c r="M79" s="83"/>
      <c r="N79" s="89"/>
      <c r="O79" s="96"/>
      <c r="P79" s="83"/>
      <c r="Q79" s="83"/>
      <c r="R79" s="84"/>
      <c r="S79" s="83"/>
      <c r="T79" s="83"/>
      <c r="U79" s="84"/>
      <c r="V79" s="83"/>
      <c r="W79" s="97"/>
    </row>
    <row r="80" ht="21.95" customHeight="1">
      <c r="A80" s="285"/>
      <c r="B80" s="84"/>
      <c r="C80" s="83"/>
      <c r="D80" s="87"/>
      <c r="E80" s="40"/>
      <c r="F80" s="286"/>
      <c r="G80" s="84"/>
      <c r="H80" s="83"/>
      <c r="I80" s="87"/>
      <c r="J80" s="40"/>
      <c r="K80" s="286"/>
      <c r="L80" s="84"/>
      <c r="M80" s="83"/>
      <c r="N80" s="89"/>
      <c r="O80" s="96"/>
      <c r="P80" s="83"/>
      <c r="Q80" s="83"/>
      <c r="R80" s="84"/>
      <c r="S80" s="83"/>
      <c r="T80" s="83"/>
      <c r="U80" s="84"/>
      <c r="V80" s="83"/>
      <c r="W80" s="97"/>
    </row>
    <row r="81" ht="21.95" customHeight="1">
      <c r="A81" s="285"/>
      <c r="B81" s="84"/>
      <c r="C81" s="83"/>
      <c r="D81" s="87"/>
      <c r="E81" s="40"/>
      <c r="F81" s="286"/>
      <c r="G81" s="84"/>
      <c r="H81" s="83"/>
      <c r="I81" s="87"/>
      <c r="J81" s="40"/>
      <c r="K81" s="286"/>
      <c r="L81" s="84"/>
      <c r="M81" s="83"/>
      <c r="N81" s="89"/>
      <c r="O81" s="96"/>
      <c r="P81" s="83"/>
      <c r="Q81" s="83"/>
      <c r="R81" s="84"/>
      <c r="S81" s="83"/>
      <c r="T81" s="83"/>
      <c r="U81" s="84"/>
      <c r="V81" s="83"/>
      <c r="W81" s="97"/>
    </row>
    <row r="82" ht="21.95" customHeight="1">
      <c r="A82" s="285"/>
      <c r="B82" s="84"/>
      <c r="C82" s="83"/>
      <c r="D82" s="87"/>
      <c r="E82" s="40"/>
      <c r="F82" s="286"/>
      <c r="G82" s="84"/>
      <c r="H82" s="83"/>
      <c r="I82" s="87"/>
      <c r="J82" s="40"/>
      <c r="K82" s="286"/>
      <c r="L82" s="84"/>
      <c r="M82" s="83"/>
      <c r="N82" s="89"/>
      <c r="O82" s="96"/>
      <c r="P82" s="83"/>
      <c r="Q82" s="83"/>
      <c r="R82" s="84"/>
      <c r="S82" s="83"/>
      <c r="T82" s="83"/>
      <c r="U82" s="84"/>
      <c r="V82" s="83"/>
      <c r="W82" s="97"/>
    </row>
    <row r="83" ht="21.95" customHeight="1">
      <c r="A83" s="285"/>
      <c r="B83" s="84"/>
      <c r="C83" s="83"/>
      <c r="D83" s="87"/>
      <c r="E83" s="40"/>
      <c r="F83" s="286"/>
      <c r="G83" s="84"/>
      <c r="H83" s="83"/>
      <c r="I83" s="87"/>
      <c r="J83" s="40"/>
      <c r="K83" s="286"/>
      <c r="L83" s="84"/>
      <c r="M83" s="83"/>
      <c r="N83" s="89"/>
      <c r="O83" s="96"/>
      <c r="P83" s="83"/>
      <c r="Q83" s="83"/>
      <c r="R83" s="84"/>
      <c r="S83" s="83"/>
      <c r="T83" s="83"/>
      <c r="U83" s="84"/>
      <c r="V83" s="83"/>
      <c r="W83" s="97"/>
    </row>
    <row r="84" ht="21.95" customHeight="1">
      <c r="A84" s="285"/>
      <c r="B84" s="84"/>
      <c r="C84" s="83"/>
      <c r="D84" s="87"/>
      <c r="E84" s="40"/>
      <c r="F84" s="286"/>
      <c r="G84" s="84"/>
      <c r="H84" s="83"/>
      <c r="I84" s="87"/>
      <c r="J84" s="40"/>
      <c r="K84" s="286"/>
      <c r="L84" s="84"/>
      <c r="M84" s="83"/>
      <c r="N84" s="89"/>
      <c r="O84" s="96"/>
      <c r="P84" s="83"/>
      <c r="Q84" s="83"/>
      <c r="R84" s="84"/>
      <c r="S84" s="83"/>
      <c r="T84" s="83"/>
      <c r="U84" s="84"/>
      <c r="V84" s="83"/>
      <c r="W84" s="97"/>
    </row>
    <row r="85" ht="21.95" customHeight="1">
      <c r="A85" s="285"/>
      <c r="B85" s="84"/>
      <c r="C85" s="83"/>
      <c r="D85" s="87"/>
      <c r="E85" s="40"/>
      <c r="F85" s="286"/>
      <c r="G85" s="84"/>
      <c r="H85" s="83"/>
      <c r="I85" s="87"/>
      <c r="J85" s="40"/>
      <c r="K85" s="286"/>
      <c r="L85" s="84"/>
      <c r="M85" s="83"/>
      <c r="N85" s="89"/>
      <c r="O85" s="96"/>
      <c r="P85" s="83"/>
      <c r="Q85" s="83"/>
      <c r="R85" s="84"/>
      <c r="S85" s="83"/>
      <c r="T85" s="83"/>
      <c r="U85" s="84"/>
      <c r="V85" s="83"/>
      <c r="W85" s="97"/>
    </row>
    <row r="86" ht="21.95" customHeight="1">
      <c r="A86" s="285"/>
      <c r="B86" s="84"/>
      <c r="C86" s="83"/>
      <c r="D86" s="87"/>
      <c r="E86" s="40"/>
      <c r="F86" s="286"/>
      <c r="G86" s="84"/>
      <c r="H86" s="83"/>
      <c r="I86" s="90"/>
      <c r="J86" s="40"/>
      <c r="K86" s="286"/>
      <c r="L86" s="84"/>
      <c r="M86" s="83"/>
      <c r="N86" s="91"/>
      <c r="O86" s="96"/>
      <c r="P86" s="83"/>
      <c r="Q86" s="83"/>
      <c r="R86" s="84"/>
      <c r="S86" s="83"/>
      <c r="T86" s="83"/>
      <c r="U86" s="84"/>
      <c r="V86" s="83"/>
      <c r="W86" s="97"/>
    </row>
    <row r="87" ht="21.95" customHeight="1">
      <c r="A87" s="285"/>
      <c r="B87" s="84"/>
      <c r="C87" s="83"/>
      <c r="D87" s="87"/>
      <c r="E87" s="40"/>
      <c r="F87" s="286"/>
      <c r="G87" s="84"/>
      <c r="H87" s="83"/>
      <c r="I87" s="87"/>
      <c r="J87" s="40"/>
      <c r="K87" s="286"/>
      <c r="L87" s="84"/>
      <c r="M87" s="83"/>
      <c r="N87" s="89"/>
      <c r="O87" s="96"/>
      <c r="P87" s="83"/>
      <c r="Q87" s="83"/>
      <c r="R87" s="84"/>
      <c r="S87" s="83"/>
      <c r="T87" s="83"/>
      <c r="U87" s="84"/>
      <c r="V87" s="83"/>
      <c r="W87" s="97"/>
    </row>
    <row r="88" ht="21.95" customHeight="1">
      <c r="A88" s="285"/>
      <c r="B88" s="84"/>
      <c r="C88" s="83"/>
      <c r="D88" s="87"/>
      <c r="E88" s="40"/>
      <c r="F88" s="286"/>
      <c r="G88" s="84"/>
      <c r="H88" s="83"/>
      <c r="I88" s="87"/>
      <c r="J88" s="40"/>
      <c r="K88" s="286"/>
      <c r="L88" s="84"/>
      <c r="M88" s="83"/>
      <c r="N88" s="89"/>
      <c r="O88" s="96"/>
      <c r="P88" s="83"/>
      <c r="Q88" s="83"/>
      <c r="R88" s="84"/>
      <c r="S88" s="83"/>
      <c r="T88" s="83"/>
      <c r="U88" s="84"/>
      <c r="V88" s="83"/>
      <c r="W88" s="97"/>
    </row>
    <row r="89" ht="21.95" customHeight="1">
      <c r="A89" s="285"/>
      <c r="B89" s="84"/>
      <c r="C89" s="83"/>
      <c r="D89" s="87"/>
      <c r="E89" s="40"/>
      <c r="F89" s="286"/>
      <c r="G89" s="84"/>
      <c r="H89" s="83"/>
      <c r="I89" s="87"/>
      <c r="J89" s="40"/>
      <c r="K89" s="286"/>
      <c r="L89" s="84"/>
      <c r="M89" s="83"/>
      <c r="N89" s="89"/>
      <c r="O89" s="96"/>
      <c r="P89" s="83"/>
      <c r="Q89" s="83"/>
      <c r="R89" s="84"/>
      <c r="S89" s="83"/>
      <c r="T89" s="83"/>
      <c r="U89" s="84"/>
      <c r="V89" s="83"/>
      <c r="W89" s="97"/>
    </row>
    <row r="90" ht="21.95" customHeight="1">
      <c r="A90" s="285"/>
      <c r="B90" s="84"/>
      <c r="C90" s="83"/>
      <c r="D90" s="87"/>
      <c r="E90" s="40"/>
      <c r="F90" s="286"/>
      <c r="G90" s="84"/>
      <c r="H90" s="83"/>
      <c r="I90" s="87"/>
      <c r="J90" s="40"/>
      <c r="K90" s="286"/>
      <c r="L90" s="84"/>
      <c r="M90" s="83"/>
      <c r="N90" s="89"/>
      <c r="O90" s="96"/>
      <c r="P90" s="83"/>
      <c r="Q90" s="83"/>
      <c r="R90" s="84"/>
      <c r="S90" s="83"/>
      <c r="T90" s="83"/>
      <c r="U90" s="84"/>
      <c r="V90" s="83"/>
      <c r="W90" s="97"/>
    </row>
    <row r="91" ht="21.95" customHeight="1">
      <c r="A91" s="285"/>
      <c r="B91" s="84"/>
      <c r="C91" s="83"/>
      <c r="D91" s="87"/>
      <c r="E91" s="40"/>
      <c r="F91" s="286"/>
      <c r="G91" s="84"/>
      <c r="H91" s="83"/>
      <c r="I91" s="87"/>
      <c r="J91" s="40"/>
      <c r="K91" s="286"/>
      <c r="L91" s="84"/>
      <c r="M91" s="83"/>
      <c r="N91" s="89"/>
      <c r="O91" s="96"/>
      <c r="P91" s="83"/>
      <c r="Q91" s="83"/>
      <c r="R91" s="84"/>
      <c r="S91" s="83"/>
      <c r="T91" s="83"/>
      <c r="U91" s="84"/>
      <c r="V91" s="83"/>
      <c r="W91" s="97"/>
    </row>
    <row r="92" ht="21.95" customHeight="1">
      <c r="A92" s="285"/>
      <c r="B92" s="84"/>
      <c r="C92" s="83"/>
      <c r="D92" s="87"/>
      <c r="E92" s="40"/>
      <c r="F92" s="286"/>
      <c r="G92" s="84"/>
      <c r="H92" s="83"/>
      <c r="I92" s="87"/>
      <c r="J92" s="40"/>
      <c r="K92" s="286"/>
      <c r="L92" s="84"/>
      <c r="M92" s="83"/>
      <c r="N92" s="89"/>
      <c r="O92" s="96"/>
      <c r="P92" s="83"/>
      <c r="Q92" s="83"/>
      <c r="R92" s="84"/>
      <c r="S92" s="83"/>
      <c r="T92" s="83"/>
      <c r="U92" s="84"/>
      <c r="V92" s="83"/>
      <c r="W92" s="97"/>
    </row>
    <row r="93" ht="21.95" customHeight="1">
      <c r="A93" t="s" s="287">
        <v>312</v>
      </c>
      <c r="B93" s="84"/>
      <c r="C93" s="83"/>
      <c r="D93" s="87"/>
      <c r="E93" s="40"/>
      <c r="F93" s="286"/>
      <c r="G93" s="84"/>
      <c r="H93" s="83"/>
      <c r="I93" s="87"/>
      <c r="J93" s="40"/>
      <c r="K93" s="286"/>
      <c r="L93" s="84"/>
      <c r="M93" s="83"/>
      <c r="N93" s="89"/>
      <c r="O93" s="96"/>
      <c r="P93" s="83"/>
      <c r="Q93" s="83"/>
      <c r="R93" s="84"/>
      <c r="S93" s="83"/>
      <c r="T93" s="83"/>
      <c r="U93" s="84"/>
      <c r="V93" s="83"/>
      <c r="W93" s="97"/>
    </row>
    <row r="94" ht="21.95" customHeight="1">
      <c r="A94" t="s" s="288">
        <v>313</v>
      </c>
      <c r="B94" s="84"/>
      <c r="C94" s="83"/>
      <c r="D94" s="87"/>
      <c r="E94" s="40"/>
      <c r="F94" t="s" s="289">
        <v>313</v>
      </c>
      <c r="G94" s="84"/>
      <c r="H94" s="83"/>
      <c r="I94" s="87"/>
      <c r="J94" s="40"/>
      <c r="K94" t="s" s="289">
        <v>313</v>
      </c>
      <c r="L94" s="84"/>
      <c r="M94" s="83"/>
      <c r="N94" s="89"/>
      <c r="O94" s="96"/>
      <c r="P94" s="83"/>
      <c r="Q94" s="83"/>
      <c r="R94" s="84"/>
      <c r="S94" s="83"/>
      <c r="T94" s="83"/>
      <c r="U94" s="84"/>
      <c r="V94" s="83"/>
      <c r="W94" s="97"/>
    </row>
    <row r="95" ht="21.95" customHeight="1">
      <c r="A95" t="s" s="93">
        <v>73</v>
      </c>
      <c r="B95" t="s" s="108">
        <v>314</v>
      </c>
      <c r="C95" s="84"/>
      <c r="D95" s="90"/>
      <c r="E95" s="40"/>
      <c r="F95" t="s" s="95">
        <v>73</v>
      </c>
      <c r="G95" t="s" s="108">
        <v>314</v>
      </c>
      <c r="H95" s="84"/>
      <c r="I95" s="90"/>
      <c r="J95" s="40"/>
      <c r="K95" t="s" s="95">
        <v>73</v>
      </c>
      <c r="L95" t="s" s="108">
        <v>314</v>
      </c>
      <c r="M95" s="84"/>
      <c r="N95" s="91"/>
      <c r="O95" s="96"/>
      <c r="P95" s="83"/>
      <c r="Q95" s="83"/>
      <c r="R95" s="84"/>
      <c r="S95" s="83"/>
      <c r="T95" s="83"/>
      <c r="U95" s="84"/>
      <c r="V95" s="83"/>
      <c r="W95" s="97"/>
    </row>
    <row r="96" ht="21.95" customHeight="1">
      <c r="A96" t="s" s="98">
        <v>79</v>
      </c>
      <c r="B96" s="83">
        <f>AVERAGE(B65:B68)</f>
        <v>47.75</v>
      </c>
      <c r="C96" s="83">
        <f>AVERAGE(C65:C68)</f>
        <v>2041.625</v>
      </c>
      <c r="D96" s="87">
        <f>AVERAGE(D65:D68)</f>
        <v>42.6537561649358</v>
      </c>
      <c r="E96" s="40"/>
      <c r="F96" t="s" s="100">
        <v>79</v>
      </c>
      <c r="G96" s="83">
        <f>AVERAGE(G65:G68)</f>
        <v>27.75</v>
      </c>
      <c r="H96" s="83">
        <f>AVERAGE(H65:H68)</f>
        <v>1208.775</v>
      </c>
      <c r="I96" s="87">
        <f>AVERAGE(I65:I68)</f>
        <v>43.4539351851852</v>
      </c>
      <c r="J96" s="40"/>
      <c r="K96" t="s" s="100">
        <v>79</v>
      </c>
      <c r="L96" s="83">
        <f>AVERAGE(L65:L68)</f>
        <v>6</v>
      </c>
      <c r="M96" s="83">
        <f>AVERAGE(M65:M68)</f>
        <v>270.35</v>
      </c>
      <c r="N96" s="89">
        <f>AVERAGE(N65:N68)</f>
        <v>44.9058333333334</v>
      </c>
      <c r="O96" s="96"/>
      <c r="P96" s="83"/>
      <c r="Q96" s="83"/>
      <c r="R96" s="84"/>
      <c r="S96" s="83"/>
      <c r="T96" s="83"/>
      <c r="U96" s="84"/>
      <c r="V96" s="83"/>
      <c r="W96" s="97"/>
    </row>
    <row r="97" ht="21.95" customHeight="1">
      <c r="A97" t="s" s="98">
        <v>80</v>
      </c>
      <c r="B97" s="83">
        <f>AVERAGE(B70:B73)</f>
        <v>54.5</v>
      </c>
      <c r="C97" s="83">
        <f>AVERAGE(C70:C73)</f>
        <v>2327.55</v>
      </c>
      <c r="D97" s="87">
        <f>AVERAGE(D70:D73)</f>
        <v>42.5539107950873</v>
      </c>
      <c r="E97" s="40"/>
      <c r="F97" t="s" s="100">
        <v>80</v>
      </c>
      <c r="G97" s="83">
        <f>AVERAGE(G70:G73)</f>
        <v>29.75</v>
      </c>
      <c r="H97" s="83">
        <f>AVERAGE(H70:H73)</f>
        <v>1298.725</v>
      </c>
      <c r="I97" s="87">
        <f>AVERAGE(I70:I73)</f>
        <v>43.5227951090437</v>
      </c>
      <c r="J97" s="40"/>
      <c r="K97" t="s" s="100">
        <v>80</v>
      </c>
      <c r="L97" s="83">
        <f>AVERAGE(L70:L73)</f>
        <v>7</v>
      </c>
      <c r="M97" s="83">
        <f>AVERAGE(M70:M73)</f>
        <v>316.5</v>
      </c>
      <c r="N97" s="89">
        <f>AVERAGE(N70:N73)</f>
        <v>45.1840350877193</v>
      </c>
      <c r="O97" s="96"/>
      <c r="P97" s="83"/>
      <c r="Q97" s="83"/>
      <c r="R97" s="84"/>
      <c r="S97" s="83"/>
      <c r="T97" s="83"/>
      <c r="U97" s="84"/>
      <c r="V97" s="83"/>
      <c r="W97" s="97"/>
    </row>
    <row r="98" ht="21.95" customHeight="1">
      <c r="A98" s="105"/>
      <c r="B98" s="84"/>
      <c r="C98" s="84"/>
      <c r="D98" s="90"/>
      <c r="E98" s="40"/>
      <c r="F98" s="106"/>
      <c r="G98" s="84"/>
      <c r="H98" s="84"/>
      <c r="I98" s="90"/>
      <c r="J98" s="40"/>
      <c r="K98" s="106"/>
      <c r="L98" s="84"/>
      <c r="M98" s="84"/>
      <c r="N98" s="91"/>
      <c r="O98" s="96"/>
      <c r="P98" s="83"/>
      <c r="Q98" s="83"/>
      <c r="R98" s="84"/>
      <c r="S98" s="83"/>
      <c r="T98" s="83"/>
      <c r="U98" s="84"/>
      <c r="V98" s="83"/>
      <c r="W98" s="97"/>
    </row>
    <row r="99" ht="21.95" customHeight="1">
      <c r="A99" t="s" s="103">
        <v>82</v>
      </c>
      <c r="B99" s="83"/>
      <c r="C99" s="83"/>
      <c r="D99" s="87"/>
      <c r="E99" s="40"/>
      <c r="F99" t="s" s="104">
        <v>82</v>
      </c>
      <c r="G99" s="83"/>
      <c r="H99" s="83"/>
      <c r="I99" s="87"/>
      <c r="J99" s="40"/>
      <c r="K99" t="s" s="104">
        <v>82</v>
      </c>
      <c r="L99" s="83"/>
      <c r="M99" s="83"/>
      <c r="N99" s="89"/>
      <c r="O99" s="96"/>
      <c r="P99" s="83"/>
      <c r="Q99" s="83"/>
      <c r="R99" s="84"/>
      <c r="S99" s="83"/>
      <c r="T99" s="83"/>
      <c r="U99" s="84"/>
      <c r="V99" s="83"/>
      <c r="W99" s="97"/>
    </row>
    <row r="100" ht="21.95" customHeight="1">
      <c r="A100" t="s" s="103">
        <v>83</v>
      </c>
      <c r="B100" s="83"/>
      <c r="C100" s="83"/>
      <c r="D100" s="87"/>
      <c r="E100" s="40"/>
      <c r="F100" t="s" s="104">
        <v>83</v>
      </c>
      <c r="G100" s="83"/>
      <c r="H100" s="83"/>
      <c r="I100" s="87"/>
      <c r="J100" s="40"/>
      <c r="K100" t="s" s="104">
        <v>83</v>
      </c>
      <c r="L100" s="83"/>
      <c r="M100" s="83"/>
      <c r="N100" s="89"/>
      <c r="O100" s="96"/>
      <c r="P100" s="83"/>
      <c r="Q100" s="83"/>
      <c r="R100" s="84"/>
      <c r="S100" s="83"/>
      <c r="T100" s="83"/>
      <c r="U100" s="84"/>
      <c r="V100" s="83"/>
      <c r="W100" s="97"/>
    </row>
    <row r="101" ht="21.95" customHeight="1">
      <c r="A101" s="105"/>
      <c r="B101" t="s" s="165">
        <v>315</v>
      </c>
      <c r="C101" s="83"/>
      <c r="D101" s="87"/>
      <c r="E101" s="40"/>
      <c r="F101" s="106"/>
      <c r="G101" s="84"/>
      <c r="H101" s="83"/>
      <c r="I101" s="87"/>
      <c r="J101" s="40"/>
      <c r="K101" s="106"/>
      <c r="L101" s="84"/>
      <c r="M101" s="83"/>
      <c r="N101" s="89"/>
      <c r="O101" s="96"/>
      <c r="P101" s="83"/>
      <c r="Q101" s="83"/>
      <c r="R101" s="84"/>
      <c r="S101" s="83"/>
      <c r="T101" s="83"/>
      <c r="U101" s="84"/>
      <c r="V101" s="83"/>
      <c r="W101" s="97"/>
    </row>
    <row r="102" ht="21.95" customHeight="1">
      <c r="A102" s="105"/>
      <c r="B102" s="107"/>
      <c r="C102" t="s" s="108">
        <v>84</v>
      </c>
      <c r="D102" s="87"/>
      <c r="E102" s="40"/>
      <c r="F102" s="106"/>
      <c r="G102" s="84"/>
      <c r="H102" s="83"/>
      <c r="I102" s="87"/>
      <c r="J102" s="40"/>
      <c r="K102" s="106"/>
      <c r="L102" s="84"/>
      <c r="M102" s="83"/>
      <c r="N102" s="89"/>
      <c r="O102" s="96"/>
      <c r="P102" s="83"/>
      <c r="Q102" s="83"/>
      <c r="R102" s="84"/>
      <c r="S102" s="83"/>
      <c r="T102" s="83"/>
      <c r="U102" s="84"/>
      <c r="V102" s="83"/>
      <c r="W102" s="97"/>
    </row>
    <row r="103" ht="22.75" customHeight="1">
      <c r="A103" s="109"/>
      <c r="B103" s="110"/>
      <c r="C103" t="s" s="111">
        <v>85</v>
      </c>
      <c r="D103" s="112"/>
      <c r="E103" s="113"/>
      <c r="F103" s="114"/>
      <c r="G103" s="115"/>
      <c r="H103" s="116"/>
      <c r="I103" s="112"/>
      <c r="J103" s="113"/>
      <c r="K103" s="114"/>
      <c r="L103" s="115"/>
      <c r="M103" s="116"/>
      <c r="N103" s="117"/>
      <c r="O103" s="118"/>
      <c r="P103" s="116"/>
      <c r="Q103" s="116"/>
      <c r="R103" s="115"/>
      <c r="S103" s="116"/>
      <c r="T103" s="116"/>
      <c r="U103" s="115"/>
      <c r="V103" s="116"/>
      <c r="W103"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0" customWidth="1"/>
    <col min="2" max="4" width="12.1719" style="290" customWidth="1"/>
    <col min="5" max="5" width="1.35156" style="290" customWidth="1"/>
    <col min="6" max="6" width="10" style="290" customWidth="1"/>
    <col min="7" max="9" width="12.1719" style="290" customWidth="1"/>
    <col min="10" max="10" width="1.35156" style="290" customWidth="1"/>
    <col min="11" max="11" width="10" style="290" customWidth="1"/>
    <col min="12" max="14" width="12.1719" style="290" customWidth="1"/>
    <col min="15" max="15" width="10.8516" style="290" customWidth="1"/>
    <col min="16" max="17" width="6.5" style="290" customWidth="1"/>
    <col min="18" max="18" width="10.8516" style="290" customWidth="1"/>
    <col min="19" max="20" width="6.5" style="290" customWidth="1"/>
    <col min="21" max="21" width="10.8516" style="290" customWidth="1"/>
    <col min="22" max="23" width="6.5" style="290" customWidth="1"/>
    <col min="24" max="16384" width="16.3516" style="290" customWidth="1"/>
  </cols>
  <sheetData>
    <row r="1" ht="63.8" customHeight="1">
      <c r="A1" t="s" s="134">
        <v>292</v>
      </c>
      <c r="B1" t="s" s="191">
        <v>40</v>
      </c>
      <c r="C1" t="s" s="191">
        <v>41</v>
      </c>
      <c r="D1" t="s" s="192">
        <v>42</v>
      </c>
      <c r="E1" s="29"/>
      <c r="F1" t="s" s="137">
        <v>317</v>
      </c>
      <c r="G1" t="s" s="191">
        <v>44</v>
      </c>
      <c r="H1" t="s" s="191">
        <v>45</v>
      </c>
      <c r="I1" t="s" s="192">
        <v>46</v>
      </c>
      <c r="J1" s="29"/>
      <c r="K1" t="s" s="137">
        <v>318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36</v>
      </c>
      <c r="C3" s="83">
        <v>1253.8</v>
      </c>
      <c r="D3" s="87">
        <v>34.8277777777778</v>
      </c>
      <c r="E3" s="40"/>
      <c r="F3" s="153">
        <v>1910</v>
      </c>
      <c r="G3" s="99">
        <v>12</v>
      </c>
      <c r="H3" s="83">
        <v>456.5</v>
      </c>
      <c r="I3" s="87">
        <v>38.0416666666667</v>
      </c>
      <c r="J3" s="40"/>
      <c r="K3" s="153">
        <v>1910</v>
      </c>
      <c r="L3" s="99">
        <v>4</v>
      </c>
      <c r="M3" s="83">
        <v>168</v>
      </c>
      <c r="N3" s="89">
        <v>42</v>
      </c>
      <c r="O3" s="148"/>
      <c r="P3" s="143"/>
      <c r="Q3" s="154"/>
      <c r="R3" s="151"/>
      <c r="S3" s="143"/>
      <c r="T3" s="154"/>
      <c r="U3" s="151"/>
      <c r="V3" s="143"/>
      <c r="W3" s="154"/>
    </row>
    <row r="4" ht="21.95" customHeight="1">
      <c r="A4" s="152">
        <v>1911</v>
      </c>
      <c r="B4" s="99">
        <v>38</v>
      </c>
      <c r="C4" s="83">
        <v>1326.9</v>
      </c>
      <c r="D4" s="87">
        <v>34.9184210526316</v>
      </c>
      <c r="E4" s="40"/>
      <c r="F4" s="153">
        <v>1911</v>
      </c>
      <c r="G4" s="99">
        <v>18</v>
      </c>
      <c r="H4" s="83">
        <v>664.7</v>
      </c>
      <c r="I4" s="87">
        <v>36.9277777777778</v>
      </c>
      <c r="J4" s="40"/>
      <c r="K4" s="153">
        <v>1911</v>
      </c>
      <c r="L4" s="99">
        <v>3</v>
      </c>
      <c r="M4" s="83">
        <v>117.8</v>
      </c>
      <c r="N4" s="89">
        <v>39.2666666666667</v>
      </c>
      <c r="O4" s="155"/>
      <c r="P4" s="129"/>
      <c r="Q4" s="97"/>
      <c r="R4" s="156"/>
      <c r="S4" s="129"/>
      <c r="T4" s="97"/>
      <c r="U4" s="156"/>
      <c r="V4" s="129"/>
      <c r="W4" s="97"/>
    </row>
    <row r="5" ht="21.95" customHeight="1">
      <c r="A5" s="152">
        <v>1912</v>
      </c>
      <c r="B5" s="99">
        <v>51</v>
      </c>
      <c r="C5" s="83">
        <v>1798.7</v>
      </c>
      <c r="D5" s="87">
        <v>35.2686274509804</v>
      </c>
      <c r="E5" s="40"/>
      <c r="F5" s="153">
        <v>1912</v>
      </c>
      <c r="G5" s="99">
        <v>28</v>
      </c>
      <c r="H5" s="83">
        <v>1042.8</v>
      </c>
      <c r="I5" s="87">
        <v>37.2428571428571</v>
      </c>
      <c r="J5" s="40"/>
      <c r="K5" s="153">
        <v>1912</v>
      </c>
      <c r="L5" s="99">
        <v>9</v>
      </c>
      <c r="M5" s="83">
        <v>354.9</v>
      </c>
      <c r="N5" s="89">
        <v>39.4333333333333</v>
      </c>
      <c r="O5" s="155"/>
      <c r="P5" s="129"/>
      <c r="Q5" s="97"/>
      <c r="R5" s="156"/>
      <c r="S5" s="129"/>
      <c r="T5" s="97"/>
      <c r="U5" s="156"/>
      <c r="V5" s="129"/>
      <c r="W5" s="97"/>
    </row>
    <row r="6" ht="21.95" customHeight="1">
      <c r="A6" s="152">
        <v>1913</v>
      </c>
      <c r="B6" s="99">
        <v>30</v>
      </c>
      <c r="C6" s="83">
        <v>1059.7</v>
      </c>
      <c r="D6" s="87">
        <v>35.3233333333333</v>
      </c>
      <c r="E6" s="40"/>
      <c r="F6" s="153">
        <v>1913</v>
      </c>
      <c r="G6" s="99">
        <v>18</v>
      </c>
      <c r="H6" s="83">
        <v>663</v>
      </c>
      <c r="I6" s="87">
        <v>36.8333333333333</v>
      </c>
      <c r="J6" s="40"/>
      <c r="K6" s="153">
        <v>1913</v>
      </c>
      <c r="L6" s="99">
        <v>4</v>
      </c>
      <c r="M6" s="83">
        <v>158.4</v>
      </c>
      <c r="N6" s="89">
        <v>39.6</v>
      </c>
      <c r="O6" s="155"/>
      <c r="P6" s="129"/>
      <c r="Q6" s="97"/>
      <c r="R6" s="156"/>
      <c r="S6" s="129"/>
      <c r="T6" s="97"/>
      <c r="U6" s="156"/>
      <c r="V6" s="129"/>
      <c r="W6" s="97"/>
    </row>
    <row r="7" ht="21.95" customHeight="1">
      <c r="A7" s="152">
        <v>1914</v>
      </c>
      <c r="B7" s="99">
        <v>42</v>
      </c>
      <c r="C7" s="83">
        <v>1453.2</v>
      </c>
      <c r="D7" s="87">
        <v>34.6</v>
      </c>
      <c r="E7" s="40"/>
      <c r="F7" s="153">
        <v>1914</v>
      </c>
      <c r="G7" s="99">
        <v>21</v>
      </c>
      <c r="H7" s="83">
        <v>763.3</v>
      </c>
      <c r="I7" s="87">
        <v>36.347619047619</v>
      </c>
      <c r="J7" s="40"/>
      <c r="K7" s="153">
        <v>1914</v>
      </c>
      <c r="L7" s="99">
        <v>1</v>
      </c>
      <c r="M7" s="83">
        <v>40.9</v>
      </c>
      <c r="N7" s="89">
        <v>40.9</v>
      </c>
      <c r="O7" s="155"/>
      <c r="P7" s="129"/>
      <c r="Q7" s="97"/>
      <c r="R7" s="156"/>
      <c r="S7" s="129"/>
      <c r="T7" s="97"/>
      <c r="U7" s="156"/>
      <c r="V7" s="129"/>
      <c r="W7" s="97"/>
    </row>
    <row r="8" ht="21.95" customHeight="1">
      <c r="A8" s="152">
        <v>1915</v>
      </c>
      <c r="B8" s="99">
        <v>37</v>
      </c>
      <c r="C8" s="83">
        <v>1305.2</v>
      </c>
      <c r="D8" s="87">
        <v>35.2756756756757</v>
      </c>
      <c r="E8" s="40"/>
      <c r="F8" s="153">
        <v>1915</v>
      </c>
      <c r="G8" s="99">
        <v>20</v>
      </c>
      <c r="H8" s="83">
        <v>743.6</v>
      </c>
      <c r="I8" s="87">
        <v>37.18</v>
      </c>
      <c r="J8" s="40"/>
      <c r="K8" s="153">
        <v>1915</v>
      </c>
      <c r="L8" s="99">
        <v>5</v>
      </c>
      <c r="M8" s="83">
        <v>202.9</v>
      </c>
      <c r="N8" s="89">
        <v>40.58</v>
      </c>
      <c r="O8" s="155"/>
      <c r="P8" s="129"/>
      <c r="Q8" s="97"/>
      <c r="R8" s="156"/>
      <c r="S8" s="129"/>
      <c r="T8" s="97"/>
      <c r="U8" s="156"/>
      <c r="V8" s="129"/>
      <c r="W8" s="97"/>
    </row>
    <row r="9" ht="21.95" customHeight="1">
      <c r="A9" s="152">
        <v>1916</v>
      </c>
      <c r="B9" s="99">
        <v>23</v>
      </c>
      <c r="C9" s="83">
        <v>788.1</v>
      </c>
      <c r="D9" s="87">
        <v>34.2652173913043</v>
      </c>
      <c r="E9" s="40"/>
      <c r="F9" s="153">
        <v>1916</v>
      </c>
      <c r="G9" s="99">
        <v>8</v>
      </c>
      <c r="H9" s="83">
        <v>289.3</v>
      </c>
      <c r="I9" s="87">
        <v>36.1625</v>
      </c>
      <c r="J9" s="40"/>
      <c r="K9" s="153">
        <v>1916</v>
      </c>
      <c r="L9" s="99">
        <v>0</v>
      </c>
      <c r="M9" s="83">
        <v>0</v>
      </c>
      <c r="N9" s="89"/>
      <c r="O9" s="155"/>
      <c r="P9" s="129"/>
      <c r="Q9" s="97"/>
      <c r="R9" s="156"/>
      <c r="S9" s="129"/>
      <c r="T9" s="97"/>
      <c r="U9" s="156"/>
      <c r="V9" s="129"/>
      <c r="W9" s="97"/>
    </row>
    <row r="10" ht="21.95" customHeight="1">
      <c r="A10" s="152">
        <v>1917</v>
      </c>
      <c r="B10" s="99">
        <v>19</v>
      </c>
      <c r="C10" s="83">
        <v>666.7</v>
      </c>
      <c r="D10" s="87">
        <v>35.0894736842105</v>
      </c>
      <c r="E10" s="40"/>
      <c r="F10" s="153">
        <v>1917</v>
      </c>
      <c r="G10" s="99">
        <v>9</v>
      </c>
      <c r="H10" s="83">
        <v>337.3</v>
      </c>
      <c r="I10" s="87">
        <v>37.4777777777778</v>
      </c>
      <c r="J10" s="40"/>
      <c r="K10" s="153">
        <v>1917</v>
      </c>
      <c r="L10" s="99">
        <v>3</v>
      </c>
      <c r="M10" s="83">
        <v>121.6</v>
      </c>
      <c r="N10" s="89">
        <v>40.5333333333333</v>
      </c>
      <c r="O10" s="155"/>
      <c r="P10" s="129"/>
      <c r="Q10" s="97"/>
      <c r="R10" s="156"/>
      <c r="S10" s="129"/>
      <c r="T10" s="97"/>
      <c r="U10" s="156"/>
      <c r="V10" s="129"/>
      <c r="W10" s="97"/>
    </row>
    <row r="11" ht="21.95" customHeight="1">
      <c r="A11" s="152">
        <v>1918</v>
      </c>
      <c r="B11" s="99">
        <v>32</v>
      </c>
      <c r="C11" s="83">
        <v>1121.5</v>
      </c>
      <c r="D11" s="87">
        <v>35.046875</v>
      </c>
      <c r="E11" s="40"/>
      <c r="F11" s="153">
        <v>1918</v>
      </c>
      <c r="G11" s="99">
        <v>16</v>
      </c>
      <c r="H11" s="83">
        <v>592.6</v>
      </c>
      <c r="I11" s="87">
        <v>37.0375</v>
      </c>
      <c r="J11" s="40"/>
      <c r="K11" s="153">
        <v>1918</v>
      </c>
      <c r="L11" s="99">
        <v>3</v>
      </c>
      <c r="M11" s="83">
        <v>119.8</v>
      </c>
      <c r="N11" s="89">
        <v>39.9333333333333</v>
      </c>
      <c r="O11" s="155"/>
      <c r="P11" s="129"/>
      <c r="Q11" s="97"/>
      <c r="R11" s="156"/>
      <c r="S11" s="129"/>
      <c r="T11" s="97"/>
      <c r="U11" s="156"/>
      <c r="V11" s="129"/>
      <c r="W11" s="97"/>
    </row>
    <row r="12" ht="21.95" customHeight="1">
      <c r="A12" s="152">
        <v>1919</v>
      </c>
      <c r="B12" s="99">
        <v>33</v>
      </c>
      <c r="C12" s="83">
        <v>1193.1</v>
      </c>
      <c r="D12" s="87">
        <v>36.1545454545455</v>
      </c>
      <c r="E12" s="40"/>
      <c r="F12" s="153">
        <v>1919</v>
      </c>
      <c r="G12" s="99">
        <v>22</v>
      </c>
      <c r="H12" s="83">
        <v>827.2</v>
      </c>
      <c r="I12" s="87">
        <v>37.6</v>
      </c>
      <c r="J12" s="40"/>
      <c r="K12" s="153">
        <v>1919</v>
      </c>
      <c r="L12" s="99">
        <v>7</v>
      </c>
      <c r="M12" s="83">
        <v>278.4</v>
      </c>
      <c r="N12" s="89">
        <v>39.7714285714286</v>
      </c>
      <c r="O12" s="155"/>
      <c r="P12" s="129"/>
      <c r="Q12" s="97"/>
      <c r="R12" s="156"/>
      <c r="S12" s="129"/>
      <c r="T12" s="97"/>
      <c r="U12" s="156"/>
      <c r="V12" s="129"/>
      <c r="W12" s="97"/>
    </row>
    <row r="13" ht="21.95" customHeight="1">
      <c r="A13" s="152">
        <v>1920</v>
      </c>
      <c r="B13" s="99">
        <v>38</v>
      </c>
      <c r="C13" s="83">
        <v>1324.6</v>
      </c>
      <c r="D13" s="87">
        <v>34.8578947368421</v>
      </c>
      <c r="E13" s="40"/>
      <c r="F13" s="153">
        <v>1920</v>
      </c>
      <c r="G13" s="99">
        <v>20</v>
      </c>
      <c r="H13" s="83">
        <v>727.2</v>
      </c>
      <c r="I13" s="87">
        <v>36.36</v>
      </c>
      <c r="J13" s="40"/>
      <c r="K13" s="153">
        <v>1920</v>
      </c>
      <c r="L13" s="99">
        <v>0</v>
      </c>
      <c r="M13" s="83">
        <v>0</v>
      </c>
      <c r="N13" s="89"/>
      <c r="O13" s="155"/>
      <c r="P13" s="129"/>
      <c r="Q13" s="97"/>
      <c r="R13" s="156"/>
      <c r="S13" s="129"/>
      <c r="T13" s="97"/>
      <c r="U13" s="156"/>
      <c r="V13" s="129"/>
      <c r="W13" s="97"/>
    </row>
    <row r="14" ht="21.95" customHeight="1">
      <c r="A14" s="152">
        <v>1921</v>
      </c>
      <c r="B14" s="99">
        <v>39</v>
      </c>
      <c r="C14" s="83">
        <v>1383.9</v>
      </c>
      <c r="D14" s="87">
        <v>35.4846153846154</v>
      </c>
      <c r="E14" s="40"/>
      <c r="F14" s="153">
        <v>1921</v>
      </c>
      <c r="G14" s="99">
        <v>26</v>
      </c>
      <c r="H14" s="83">
        <v>951.2</v>
      </c>
      <c r="I14" s="87">
        <v>36.5846153846154</v>
      </c>
      <c r="J14" s="40"/>
      <c r="K14" s="153">
        <v>1921</v>
      </c>
      <c r="L14" s="99">
        <v>3</v>
      </c>
      <c r="M14" s="83">
        <v>119.6</v>
      </c>
      <c r="N14" s="89">
        <v>39.8666666666667</v>
      </c>
      <c r="O14" s="155"/>
      <c r="P14" s="129"/>
      <c r="Q14" s="97"/>
      <c r="R14" s="156"/>
      <c r="S14" s="129"/>
      <c r="T14" s="97"/>
      <c r="U14" s="156"/>
      <c r="V14" s="129"/>
      <c r="W14" s="97"/>
    </row>
    <row r="15" ht="21.95" customHeight="1">
      <c r="A15" s="152">
        <v>1922</v>
      </c>
      <c r="B15" s="99">
        <v>30</v>
      </c>
      <c r="C15" s="83">
        <v>1043.4</v>
      </c>
      <c r="D15" s="87">
        <v>34.78</v>
      </c>
      <c r="E15" s="40"/>
      <c r="F15" s="153">
        <v>1922</v>
      </c>
      <c r="G15" s="99">
        <v>16</v>
      </c>
      <c r="H15" s="83">
        <v>577.8</v>
      </c>
      <c r="I15" s="87">
        <v>36.1125</v>
      </c>
      <c r="J15" s="40"/>
      <c r="K15" s="153">
        <v>1922</v>
      </c>
      <c r="L15" s="99">
        <v>2</v>
      </c>
      <c r="M15" s="83">
        <v>78.09999999999999</v>
      </c>
      <c r="N15" s="89">
        <v>39.05</v>
      </c>
      <c r="O15" s="155"/>
      <c r="P15" s="129"/>
      <c r="Q15" s="97"/>
      <c r="R15" s="156"/>
      <c r="S15" s="129"/>
      <c r="T15" s="97"/>
      <c r="U15" s="156"/>
      <c r="V15" s="129"/>
      <c r="W15" s="97"/>
    </row>
    <row r="16" ht="21.95" customHeight="1">
      <c r="A16" s="152">
        <v>1923</v>
      </c>
      <c r="B16" s="99">
        <v>28</v>
      </c>
      <c r="C16" s="83">
        <v>989.4</v>
      </c>
      <c r="D16" s="87">
        <v>35.3357142857143</v>
      </c>
      <c r="E16" s="40"/>
      <c r="F16" s="153">
        <v>1923</v>
      </c>
      <c r="G16" s="99">
        <v>14</v>
      </c>
      <c r="H16" s="83">
        <v>526.3</v>
      </c>
      <c r="I16" s="87">
        <v>37.5928571428571</v>
      </c>
      <c r="J16" s="40"/>
      <c r="K16" s="153">
        <v>1923</v>
      </c>
      <c r="L16" s="99">
        <v>3</v>
      </c>
      <c r="M16" s="83">
        <v>120.6</v>
      </c>
      <c r="N16" s="89">
        <v>40.2</v>
      </c>
      <c r="O16" s="155"/>
      <c r="P16" s="129"/>
      <c r="Q16" s="97"/>
      <c r="R16" s="156"/>
      <c r="S16" s="129"/>
      <c r="T16" s="97"/>
      <c r="U16" s="156"/>
      <c r="V16" s="129"/>
      <c r="W16" s="97"/>
    </row>
    <row r="17" ht="21.95" customHeight="1">
      <c r="A17" s="152">
        <v>1924</v>
      </c>
      <c r="B17" s="99">
        <v>26</v>
      </c>
      <c r="C17" s="83">
        <v>887.7</v>
      </c>
      <c r="D17" s="87">
        <v>34.1423076923077</v>
      </c>
      <c r="E17" s="40"/>
      <c r="F17" s="153">
        <v>1924</v>
      </c>
      <c r="G17" s="99">
        <v>10</v>
      </c>
      <c r="H17" s="83">
        <v>366.1</v>
      </c>
      <c r="I17" s="87">
        <v>36.61</v>
      </c>
      <c r="J17" s="40"/>
      <c r="K17" s="153">
        <v>1924</v>
      </c>
      <c r="L17" s="99">
        <v>2</v>
      </c>
      <c r="M17" s="83">
        <v>78.09999999999999</v>
      </c>
      <c r="N17" s="89">
        <v>39.05</v>
      </c>
      <c r="O17" s="155"/>
      <c r="P17" s="129"/>
      <c r="Q17" s="97"/>
      <c r="R17" s="156"/>
      <c r="S17" s="129"/>
      <c r="T17" s="97"/>
      <c r="U17" s="156"/>
      <c r="V17" s="129"/>
      <c r="W17" s="97"/>
    </row>
    <row r="18" ht="21.95" customHeight="1">
      <c r="A18" s="152">
        <v>1925</v>
      </c>
      <c r="B18" s="99">
        <v>23</v>
      </c>
      <c r="C18" s="83">
        <v>796.5</v>
      </c>
      <c r="D18" s="87">
        <v>34.6304347826087</v>
      </c>
      <c r="E18" s="40"/>
      <c r="F18" s="153">
        <v>1925</v>
      </c>
      <c r="G18" s="99">
        <v>8</v>
      </c>
      <c r="H18" s="83">
        <v>298.5</v>
      </c>
      <c r="I18" s="87">
        <v>37.3125</v>
      </c>
      <c r="J18" s="40"/>
      <c r="K18" s="153">
        <v>1925</v>
      </c>
      <c r="L18" s="99">
        <v>2</v>
      </c>
      <c r="M18" s="83">
        <v>78.40000000000001</v>
      </c>
      <c r="N18" s="89">
        <v>39.2</v>
      </c>
      <c r="O18" s="155"/>
      <c r="P18" s="129"/>
      <c r="Q18" s="97"/>
      <c r="R18" s="156"/>
      <c r="S18" s="129"/>
      <c r="T18" s="97"/>
      <c r="U18" s="156"/>
      <c r="V18" s="129"/>
      <c r="W18" s="97"/>
    </row>
    <row r="19" ht="21.95" customHeight="1">
      <c r="A19" s="152">
        <v>1926</v>
      </c>
      <c r="B19" s="99">
        <v>33</v>
      </c>
      <c r="C19" s="83">
        <v>1151.1</v>
      </c>
      <c r="D19" s="87">
        <v>34.8818181818182</v>
      </c>
      <c r="E19" s="40"/>
      <c r="F19" s="153">
        <v>1926</v>
      </c>
      <c r="G19" s="99">
        <v>19</v>
      </c>
      <c r="H19" s="83">
        <v>690.3</v>
      </c>
      <c r="I19" s="87">
        <v>36.3315789473684</v>
      </c>
      <c r="J19" s="40"/>
      <c r="K19" s="153">
        <v>1926</v>
      </c>
      <c r="L19" s="99">
        <v>4</v>
      </c>
      <c r="M19" s="83">
        <v>156.6</v>
      </c>
      <c r="N19" s="89">
        <v>39.15</v>
      </c>
      <c r="O19" s="155"/>
      <c r="P19" s="129"/>
      <c r="Q19" s="97"/>
      <c r="R19" s="156"/>
      <c r="S19" s="129"/>
      <c r="T19" s="97"/>
      <c r="U19" s="156"/>
      <c r="V19" s="129"/>
      <c r="W19" s="97"/>
    </row>
    <row r="20" ht="21.95" customHeight="1">
      <c r="A20" s="152">
        <v>1927</v>
      </c>
      <c r="B20" s="99">
        <v>35</v>
      </c>
      <c r="C20" s="83">
        <v>1214.5</v>
      </c>
      <c r="D20" s="87">
        <v>34.7</v>
      </c>
      <c r="E20" s="40"/>
      <c r="F20" s="153">
        <v>1927</v>
      </c>
      <c r="G20" s="99">
        <v>18</v>
      </c>
      <c r="H20" s="83">
        <v>652.4</v>
      </c>
      <c r="I20" s="87">
        <v>36.2444444444444</v>
      </c>
      <c r="J20" s="40"/>
      <c r="K20" s="153">
        <v>1927</v>
      </c>
      <c r="L20" s="99">
        <v>0</v>
      </c>
      <c r="M20" s="83">
        <v>0</v>
      </c>
      <c r="N20" s="89"/>
      <c r="O20" s="155"/>
      <c r="P20" s="129"/>
      <c r="Q20" s="97"/>
      <c r="R20" s="156"/>
      <c r="S20" s="129"/>
      <c r="T20" s="97"/>
      <c r="U20" s="156"/>
      <c r="V20" s="129"/>
      <c r="W20" s="97"/>
    </row>
    <row r="21" ht="21.95" customHeight="1">
      <c r="A21" s="152">
        <v>1928</v>
      </c>
      <c r="B21" s="99">
        <v>39</v>
      </c>
      <c r="C21" s="83">
        <v>1332.1</v>
      </c>
      <c r="D21" s="87">
        <v>34.1564102564103</v>
      </c>
      <c r="E21" s="40"/>
      <c r="F21" s="153">
        <v>1928</v>
      </c>
      <c r="G21" s="99">
        <v>12</v>
      </c>
      <c r="H21" s="83">
        <v>436</v>
      </c>
      <c r="I21" s="87">
        <v>36.3333333333333</v>
      </c>
      <c r="J21" s="40"/>
      <c r="K21" s="153">
        <v>1928</v>
      </c>
      <c r="L21" s="99">
        <v>2</v>
      </c>
      <c r="M21" s="83">
        <v>78.7</v>
      </c>
      <c r="N21" s="89">
        <v>39.35</v>
      </c>
      <c r="O21" s="155"/>
      <c r="P21" s="129"/>
      <c r="Q21" s="97"/>
      <c r="R21" s="156"/>
      <c r="S21" s="129"/>
      <c r="T21" s="97"/>
      <c r="U21" s="156"/>
      <c r="V21" s="129"/>
      <c r="W21" s="97"/>
    </row>
    <row r="22" ht="21.95" customHeight="1">
      <c r="A22" s="152">
        <v>1929</v>
      </c>
      <c r="B22" s="99">
        <v>35</v>
      </c>
      <c r="C22" s="83">
        <v>1223.8</v>
      </c>
      <c r="D22" s="87">
        <v>34.9657142857143</v>
      </c>
      <c r="E22" s="40"/>
      <c r="F22" s="153">
        <v>1929</v>
      </c>
      <c r="G22" s="99">
        <v>20</v>
      </c>
      <c r="H22" s="83">
        <v>728.4</v>
      </c>
      <c r="I22" s="87">
        <v>36.42</v>
      </c>
      <c r="J22" s="40"/>
      <c r="K22" s="153">
        <v>1929</v>
      </c>
      <c r="L22" s="99">
        <v>3</v>
      </c>
      <c r="M22" s="83">
        <v>116.9</v>
      </c>
      <c r="N22" s="89">
        <v>38.9666666666667</v>
      </c>
      <c r="O22" s="155"/>
      <c r="P22" s="129"/>
      <c r="Q22" s="97"/>
      <c r="R22" s="156"/>
      <c r="S22" s="129"/>
      <c r="T22" s="97"/>
      <c r="U22" s="156"/>
      <c r="V22" s="129"/>
      <c r="W22" s="97"/>
    </row>
    <row r="23" ht="21.95" customHeight="1">
      <c r="A23" s="152">
        <v>1930</v>
      </c>
      <c r="B23" s="99">
        <v>38</v>
      </c>
      <c r="C23" s="83">
        <v>1346.4</v>
      </c>
      <c r="D23" s="87">
        <v>35.4315789473684</v>
      </c>
      <c r="E23" s="40"/>
      <c r="F23" s="153">
        <v>1930</v>
      </c>
      <c r="G23" s="99">
        <v>22</v>
      </c>
      <c r="H23" s="83">
        <v>818.7</v>
      </c>
      <c r="I23" s="87">
        <v>37.2136363636364</v>
      </c>
      <c r="J23" s="40"/>
      <c r="K23" s="153">
        <v>1930</v>
      </c>
      <c r="L23" s="99">
        <v>5</v>
      </c>
      <c r="M23" s="83">
        <v>205.2</v>
      </c>
      <c r="N23" s="89">
        <v>41.04</v>
      </c>
      <c r="O23" s="155"/>
      <c r="P23" s="129"/>
      <c r="Q23" s="97"/>
      <c r="R23" s="156"/>
      <c r="S23" s="129"/>
      <c r="T23" s="97"/>
      <c r="U23" s="156"/>
      <c r="V23" s="129"/>
      <c r="W23" s="97"/>
    </row>
    <row r="24" ht="21.95" customHeight="1">
      <c r="A24" s="152">
        <v>1931</v>
      </c>
      <c r="B24" s="99">
        <v>45</v>
      </c>
      <c r="C24" s="83">
        <v>1593.5</v>
      </c>
      <c r="D24" s="87">
        <v>35.4111111111111</v>
      </c>
      <c r="E24" s="40"/>
      <c r="F24" s="153">
        <v>1931</v>
      </c>
      <c r="G24" s="99">
        <v>28</v>
      </c>
      <c r="H24" s="83">
        <v>1028.5</v>
      </c>
      <c r="I24" s="87">
        <v>36.7321428571429</v>
      </c>
      <c r="J24" s="40"/>
      <c r="K24" s="153">
        <v>1931</v>
      </c>
      <c r="L24" s="99">
        <v>3</v>
      </c>
      <c r="M24" s="83">
        <v>116.7</v>
      </c>
      <c r="N24" s="89">
        <v>38.9</v>
      </c>
      <c r="O24" s="155"/>
      <c r="P24" s="129"/>
      <c r="Q24" s="97"/>
      <c r="R24" s="156"/>
      <c r="S24" s="129"/>
      <c r="T24" s="97"/>
      <c r="U24" s="156"/>
      <c r="V24" s="129"/>
      <c r="W24" s="97"/>
    </row>
    <row r="25" ht="21.95" customHeight="1">
      <c r="A25" s="152">
        <v>1932</v>
      </c>
      <c r="B25" s="99">
        <v>36</v>
      </c>
      <c r="C25" s="83">
        <v>1245.9</v>
      </c>
      <c r="D25" s="87">
        <v>34.6083333333333</v>
      </c>
      <c r="E25" s="40"/>
      <c r="F25" s="153">
        <v>1932</v>
      </c>
      <c r="G25" s="99">
        <v>14</v>
      </c>
      <c r="H25" s="83">
        <v>522.9</v>
      </c>
      <c r="I25" s="87">
        <v>37.35</v>
      </c>
      <c r="J25" s="40"/>
      <c r="K25" s="153">
        <v>1932</v>
      </c>
      <c r="L25" s="99">
        <v>4</v>
      </c>
      <c r="M25" s="83">
        <v>157.6</v>
      </c>
      <c r="N25" s="89">
        <v>39.4</v>
      </c>
      <c r="O25" s="155"/>
      <c r="P25" s="129"/>
      <c r="Q25" s="97"/>
      <c r="R25" s="156"/>
      <c r="S25" s="129"/>
      <c r="T25" s="97"/>
      <c r="U25" s="156"/>
      <c r="V25" s="129"/>
      <c r="W25" s="97"/>
    </row>
    <row r="26" ht="21.95" customHeight="1">
      <c r="A26" s="152">
        <v>1933</v>
      </c>
      <c r="B26" s="99">
        <v>41</v>
      </c>
      <c r="C26" s="83">
        <v>1465.1</v>
      </c>
      <c r="D26" s="87">
        <v>35.7341463414634</v>
      </c>
      <c r="E26" s="40"/>
      <c r="F26" s="153">
        <v>1933</v>
      </c>
      <c r="G26" s="99">
        <v>22</v>
      </c>
      <c r="H26" s="83">
        <v>836.3</v>
      </c>
      <c r="I26" s="87">
        <v>38.0136363636364</v>
      </c>
      <c r="J26" s="40"/>
      <c r="K26" s="153">
        <v>1933</v>
      </c>
      <c r="L26" s="99">
        <v>7</v>
      </c>
      <c r="M26" s="83">
        <v>290.7</v>
      </c>
      <c r="N26" s="89">
        <v>41.5285714285714</v>
      </c>
      <c r="O26" s="155"/>
      <c r="P26" s="129"/>
      <c r="Q26" s="97"/>
      <c r="R26" s="156"/>
      <c r="S26" s="129"/>
      <c r="T26" s="97"/>
      <c r="U26" s="156"/>
      <c r="V26" s="129"/>
      <c r="W26" s="97"/>
    </row>
    <row r="27" ht="21.95" customHeight="1">
      <c r="A27" s="152">
        <v>1934</v>
      </c>
      <c r="B27" s="99">
        <v>44</v>
      </c>
      <c r="C27" s="83">
        <v>1561</v>
      </c>
      <c r="D27" s="87">
        <v>35.4772727272727</v>
      </c>
      <c r="E27" s="40"/>
      <c r="F27" s="153">
        <v>1934</v>
      </c>
      <c r="G27" s="99">
        <v>29</v>
      </c>
      <c r="H27" s="83">
        <v>1062.8</v>
      </c>
      <c r="I27" s="87">
        <v>36.648275862069</v>
      </c>
      <c r="J27" s="40"/>
      <c r="K27" s="153">
        <v>1934</v>
      </c>
      <c r="L27" s="99">
        <v>3</v>
      </c>
      <c r="M27" s="83">
        <v>120</v>
      </c>
      <c r="N27" s="89">
        <v>40</v>
      </c>
      <c r="O27" s="155"/>
      <c r="P27" s="129"/>
      <c r="Q27" s="97"/>
      <c r="R27" s="156"/>
      <c r="S27" s="129"/>
      <c r="T27" s="97"/>
      <c r="U27" s="156"/>
      <c r="V27" s="129"/>
      <c r="W27" s="97"/>
    </row>
    <row r="28" ht="21.95" customHeight="1">
      <c r="A28" s="152">
        <v>1935</v>
      </c>
      <c r="B28" s="99">
        <v>36</v>
      </c>
      <c r="C28" s="83">
        <v>1283.4</v>
      </c>
      <c r="D28" s="87">
        <v>35.65</v>
      </c>
      <c r="E28" s="40"/>
      <c r="F28" s="153">
        <v>1935</v>
      </c>
      <c r="G28" s="99">
        <v>23</v>
      </c>
      <c r="H28" s="83">
        <v>853.8</v>
      </c>
      <c r="I28" s="87">
        <v>37.1217391304348</v>
      </c>
      <c r="J28" s="40"/>
      <c r="K28" s="153">
        <v>1935</v>
      </c>
      <c r="L28" s="99">
        <v>6</v>
      </c>
      <c r="M28" s="83">
        <v>237.6</v>
      </c>
      <c r="N28" s="89">
        <v>39.6</v>
      </c>
      <c r="O28" s="155"/>
      <c r="P28" s="129"/>
      <c r="Q28" s="97"/>
      <c r="R28" s="156"/>
      <c r="S28" s="129"/>
      <c r="T28" s="97"/>
      <c r="U28" s="156"/>
      <c r="V28" s="129"/>
      <c r="W28" s="97"/>
    </row>
    <row r="29" ht="21.95" customHeight="1">
      <c r="A29" s="152">
        <v>1936</v>
      </c>
      <c r="B29" s="99">
        <v>42</v>
      </c>
      <c r="C29" s="83">
        <v>1467.2</v>
      </c>
      <c r="D29" s="87">
        <v>34.9333333333333</v>
      </c>
      <c r="E29" s="40"/>
      <c r="F29" s="153">
        <v>1936</v>
      </c>
      <c r="G29" s="99">
        <v>20</v>
      </c>
      <c r="H29" s="83">
        <v>735.7</v>
      </c>
      <c r="I29" s="87">
        <v>36.785</v>
      </c>
      <c r="J29" s="40"/>
      <c r="K29" s="153">
        <v>1936</v>
      </c>
      <c r="L29" s="99">
        <v>3</v>
      </c>
      <c r="M29" s="83">
        <v>117.6</v>
      </c>
      <c r="N29" s="89">
        <v>39.2</v>
      </c>
      <c r="O29" s="155"/>
      <c r="P29" s="129"/>
      <c r="Q29" s="97"/>
      <c r="R29" s="156"/>
      <c r="S29" s="129"/>
      <c r="T29" s="97"/>
      <c r="U29" s="156"/>
      <c r="V29" s="129"/>
      <c r="W29" s="97"/>
    </row>
    <row r="30" ht="21.95" customHeight="1">
      <c r="A30" s="152">
        <v>1937</v>
      </c>
      <c r="B30" s="99">
        <v>34</v>
      </c>
      <c r="C30" s="83">
        <v>1180.2</v>
      </c>
      <c r="D30" s="87">
        <v>34.7117647058824</v>
      </c>
      <c r="E30" s="40"/>
      <c r="F30" s="153">
        <v>1937</v>
      </c>
      <c r="G30" s="99">
        <v>14</v>
      </c>
      <c r="H30" s="83">
        <v>517.8</v>
      </c>
      <c r="I30" s="87">
        <v>36.9857142857143</v>
      </c>
      <c r="J30" s="40"/>
      <c r="K30" s="153">
        <v>1937</v>
      </c>
      <c r="L30" s="99">
        <v>3</v>
      </c>
      <c r="M30" s="83">
        <v>118.5</v>
      </c>
      <c r="N30" s="89">
        <v>39.5</v>
      </c>
      <c r="O30" s="155"/>
      <c r="P30" s="129"/>
      <c r="Q30" s="97"/>
      <c r="R30" s="156"/>
      <c r="S30" s="129"/>
      <c r="T30" s="97"/>
      <c r="U30" s="156"/>
      <c r="V30" s="129"/>
      <c r="W30" s="97"/>
    </row>
    <row r="31" ht="21.95" customHeight="1">
      <c r="A31" s="152">
        <v>1938</v>
      </c>
      <c r="B31" s="99">
        <v>31</v>
      </c>
      <c r="C31" s="83">
        <v>1080.4</v>
      </c>
      <c r="D31" s="87">
        <v>34.8516129032258</v>
      </c>
      <c r="E31" s="40"/>
      <c r="F31" s="153">
        <v>1938</v>
      </c>
      <c r="G31" s="99">
        <v>13</v>
      </c>
      <c r="H31" s="83">
        <v>479.4</v>
      </c>
      <c r="I31" s="87">
        <v>36.8769230769231</v>
      </c>
      <c r="J31" s="40"/>
      <c r="K31" s="153">
        <v>1938</v>
      </c>
      <c r="L31" s="99">
        <v>2</v>
      </c>
      <c r="M31" s="83">
        <v>78.3</v>
      </c>
      <c r="N31" s="89">
        <v>39.15</v>
      </c>
      <c r="O31" s="155"/>
      <c r="P31" s="129"/>
      <c r="Q31" s="97"/>
      <c r="R31" s="156"/>
      <c r="S31" s="129"/>
      <c r="T31" s="97"/>
      <c r="U31" s="156"/>
      <c r="V31" s="129"/>
      <c r="W31" s="97"/>
    </row>
    <row r="32" ht="21.95" customHeight="1">
      <c r="A32" s="152">
        <v>1939</v>
      </c>
      <c r="B32" s="99">
        <v>22</v>
      </c>
      <c r="C32" s="83">
        <v>765.8</v>
      </c>
      <c r="D32" s="87">
        <v>34.8090909090909</v>
      </c>
      <c r="E32" s="40"/>
      <c r="F32" s="153">
        <v>1939</v>
      </c>
      <c r="G32" s="99">
        <v>13</v>
      </c>
      <c r="H32" s="83">
        <v>469.2</v>
      </c>
      <c r="I32" s="87">
        <v>36.0923076923077</v>
      </c>
      <c r="J32" s="40"/>
      <c r="K32" s="153">
        <v>1939</v>
      </c>
      <c r="L32" s="99">
        <v>1</v>
      </c>
      <c r="M32" s="83">
        <v>39.9</v>
      </c>
      <c r="N32" s="89">
        <v>39.9</v>
      </c>
      <c r="O32" s="155"/>
      <c r="P32" s="129"/>
      <c r="Q32" s="97"/>
      <c r="R32" s="156"/>
      <c r="S32" s="129"/>
      <c r="T32" s="97"/>
      <c r="U32" s="156"/>
      <c r="V32" s="129"/>
      <c r="W32" s="97"/>
    </row>
    <row r="33" ht="21.95" customHeight="1">
      <c r="A33" s="152">
        <v>1940</v>
      </c>
      <c r="B33" s="99">
        <v>42</v>
      </c>
      <c r="C33" s="83">
        <v>1500.3</v>
      </c>
      <c r="D33" s="87">
        <v>35.7214285714286</v>
      </c>
      <c r="E33" s="40"/>
      <c r="F33" s="153">
        <v>1940</v>
      </c>
      <c r="G33" s="99">
        <v>24</v>
      </c>
      <c r="H33" s="83">
        <v>902.4</v>
      </c>
      <c r="I33" s="87">
        <v>37.6</v>
      </c>
      <c r="J33" s="40"/>
      <c r="K33" s="153">
        <v>1940</v>
      </c>
      <c r="L33" s="99">
        <v>8</v>
      </c>
      <c r="M33" s="83">
        <v>329.4</v>
      </c>
      <c r="N33" s="89">
        <v>41.175</v>
      </c>
      <c r="O33" s="155"/>
      <c r="P33" s="129"/>
      <c r="Q33" s="97"/>
      <c r="R33" s="156"/>
      <c r="S33" s="129"/>
      <c r="T33" s="97"/>
      <c r="U33" s="156"/>
      <c r="V33" s="129"/>
      <c r="W33" s="97"/>
    </row>
    <row r="34" ht="21.95" customHeight="1">
      <c r="A34" s="152">
        <v>1941</v>
      </c>
      <c r="B34" s="99">
        <v>33</v>
      </c>
      <c r="C34" s="83">
        <v>1171.4</v>
      </c>
      <c r="D34" s="87">
        <v>35.4969696969697</v>
      </c>
      <c r="E34" s="40"/>
      <c r="F34" s="153">
        <v>1941</v>
      </c>
      <c r="G34" s="99">
        <v>20</v>
      </c>
      <c r="H34" s="83">
        <v>739.3</v>
      </c>
      <c r="I34" s="87">
        <v>36.965</v>
      </c>
      <c r="J34" s="40"/>
      <c r="K34" s="153">
        <v>1941</v>
      </c>
      <c r="L34" s="99">
        <v>6</v>
      </c>
      <c r="M34" s="83">
        <v>236.3</v>
      </c>
      <c r="N34" s="89">
        <v>39.3833333333333</v>
      </c>
      <c r="O34" s="155"/>
      <c r="P34" s="129"/>
      <c r="Q34" s="97"/>
      <c r="R34" s="156"/>
      <c r="S34" s="129"/>
      <c r="T34" s="97"/>
      <c r="U34" s="156"/>
      <c r="V34" s="129"/>
      <c r="W34" s="97"/>
    </row>
    <row r="35" ht="21.95" customHeight="1">
      <c r="A35" s="152">
        <v>1942</v>
      </c>
      <c r="B35" s="99">
        <v>31</v>
      </c>
      <c r="C35" s="83">
        <v>1074</v>
      </c>
      <c r="D35" s="87">
        <v>34.6451612903226</v>
      </c>
      <c r="E35" s="40"/>
      <c r="F35" s="153">
        <v>1942</v>
      </c>
      <c r="G35" s="99">
        <v>12</v>
      </c>
      <c r="H35" s="83">
        <v>442</v>
      </c>
      <c r="I35" s="87">
        <v>36.8333333333333</v>
      </c>
      <c r="J35" s="40"/>
      <c r="K35" s="153">
        <v>1942</v>
      </c>
      <c r="L35" s="99">
        <v>2</v>
      </c>
      <c r="M35" s="83">
        <v>81.09999999999999</v>
      </c>
      <c r="N35" s="89">
        <v>40.55</v>
      </c>
      <c r="O35" s="155"/>
      <c r="P35" s="129"/>
      <c r="Q35" s="97"/>
      <c r="R35" s="156"/>
      <c r="S35" s="129"/>
      <c r="T35" s="97"/>
      <c r="U35" s="156"/>
      <c r="V35" s="129"/>
      <c r="W35" s="97"/>
    </row>
    <row r="36" ht="21.95" customHeight="1">
      <c r="A36" s="152">
        <v>1943</v>
      </c>
      <c r="B36" s="99">
        <v>23</v>
      </c>
      <c r="C36" s="83">
        <v>791.9</v>
      </c>
      <c r="D36" s="87">
        <v>34.4304347826087</v>
      </c>
      <c r="E36" s="40"/>
      <c r="F36" s="153">
        <v>1943</v>
      </c>
      <c r="G36" s="99">
        <v>12</v>
      </c>
      <c r="H36" s="83">
        <v>429.5</v>
      </c>
      <c r="I36" s="87">
        <v>35.7916666666667</v>
      </c>
      <c r="J36" s="40"/>
      <c r="K36" s="153">
        <v>1943</v>
      </c>
      <c r="L36" s="99">
        <v>0</v>
      </c>
      <c r="M36" s="83">
        <v>0</v>
      </c>
      <c r="N36" s="89"/>
      <c r="O36" s="155"/>
      <c r="P36" s="129"/>
      <c r="Q36" s="97"/>
      <c r="R36" s="156"/>
      <c r="S36" s="129"/>
      <c r="T36" s="97"/>
      <c r="U36" s="156"/>
      <c r="V36" s="129"/>
      <c r="W36" s="97"/>
    </row>
    <row r="37" ht="21.95" customHeight="1">
      <c r="A37" s="152">
        <v>1944</v>
      </c>
      <c r="B37" s="99">
        <v>35</v>
      </c>
      <c r="C37" s="83">
        <v>1247</v>
      </c>
      <c r="D37" s="87">
        <v>35.6285714285714</v>
      </c>
      <c r="E37" s="40"/>
      <c r="F37" s="153">
        <v>1944</v>
      </c>
      <c r="G37" s="99">
        <v>20</v>
      </c>
      <c r="H37" s="83">
        <v>746.6</v>
      </c>
      <c r="I37" s="87">
        <v>37.33</v>
      </c>
      <c r="J37" s="40"/>
      <c r="K37" s="153">
        <v>1944</v>
      </c>
      <c r="L37" s="99">
        <v>5</v>
      </c>
      <c r="M37" s="83">
        <v>202.1</v>
      </c>
      <c r="N37" s="89">
        <v>40.42</v>
      </c>
      <c r="O37" s="155"/>
      <c r="P37" s="129"/>
      <c r="Q37" s="97"/>
      <c r="R37" s="156"/>
      <c r="S37" s="129"/>
      <c r="T37" s="97"/>
      <c r="U37" s="156"/>
      <c r="V37" s="129"/>
      <c r="W37" s="97"/>
    </row>
    <row r="38" ht="21.95" customHeight="1">
      <c r="A38" s="152">
        <v>1945</v>
      </c>
      <c r="B38" s="99">
        <v>34</v>
      </c>
      <c r="C38" s="83">
        <v>1187.1</v>
      </c>
      <c r="D38" s="87">
        <v>34.9147058823529</v>
      </c>
      <c r="E38" s="40"/>
      <c r="F38" s="153">
        <v>1945</v>
      </c>
      <c r="G38" s="99">
        <v>16</v>
      </c>
      <c r="H38" s="83">
        <v>590.8</v>
      </c>
      <c r="I38" s="87">
        <v>36.925</v>
      </c>
      <c r="J38" s="40"/>
      <c r="K38" s="153">
        <v>1945</v>
      </c>
      <c r="L38" s="99">
        <v>4</v>
      </c>
      <c r="M38" s="83">
        <v>158.9</v>
      </c>
      <c r="N38" s="89">
        <v>39.725</v>
      </c>
      <c r="O38" s="155"/>
      <c r="P38" s="129"/>
      <c r="Q38" s="97"/>
      <c r="R38" s="156"/>
      <c r="S38" s="129"/>
      <c r="T38" s="97"/>
      <c r="U38" s="156"/>
      <c r="V38" s="129"/>
      <c r="W38" s="97"/>
    </row>
    <row r="39" ht="21.95" customHeight="1">
      <c r="A39" s="152">
        <v>1946</v>
      </c>
      <c r="B39" s="99">
        <v>20</v>
      </c>
      <c r="C39" s="83">
        <v>701.4</v>
      </c>
      <c r="D39" s="87">
        <v>35.07</v>
      </c>
      <c r="E39" s="40"/>
      <c r="F39" s="153">
        <v>1946</v>
      </c>
      <c r="G39" s="99">
        <v>10</v>
      </c>
      <c r="H39" s="83">
        <v>368.4</v>
      </c>
      <c r="I39" s="87">
        <v>36.84</v>
      </c>
      <c r="J39" s="40"/>
      <c r="K39" s="153">
        <v>1946</v>
      </c>
      <c r="L39" s="99">
        <v>2</v>
      </c>
      <c r="M39" s="83">
        <v>79.40000000000001</v>
      </c>
      <c r="N39" s="89">
        <v>39.7</v>
      </c>
      <c r="O39" s="155"/>
      <c r="P39" s="129"/>
      <c r="Q39" s="97"/>
      <c r="R39" s="156"/>
      <c r="S39" s="129"/>
      <c r="T39" s="97"/>
      <c r="U39" s="156"/>
      <c r="V39" s="129"/>
      <c r="W39" s="97"/>
    </row>
    <row r="40" ht="21.95" customHeight="1">
      <c r="A40" s="152">
        <v>1947</v>
      </c>
      <c r="B40" s="99">
        <v>30</v>
      </c>
      <c r="C40" s="83">
        <v>1032.1</v>
      </c>
      <c r="D40" s="87">
        <v>34.4033333333333</v>
      </c>
      <c r="E40" s="40"/>
      <c r="F40" s="153">
        <v>1947</v>
      </c>
      <c r="G40" s="99">
        <v>12</v>
      </c>
      <c r="H40" s="83">
        <v>435.9</v>
      </c>
      <c r="I40" s="87">
        <v>36.325</v>
      </c>
      <c r="J40" s="40"/>
      <c r="K40" s="153">
        <v>1947</v>
      </c>
      <c r="L40" s="99">
        <v>1</v>
      </c>
      <c r="M40" s="83">
        <v>38.9</v>
      </c>
      <c r="N40" s="89">
        <v>38.9</v>
      </c>
      <c r="O40" s="155"/>
      <c r="P40" s="129"/>
      <c r="Q40" s="97"/>
      <c r="R40" s="156"/>
      <c r="S40" s="129"/>
      <c r="T40" s="97"/>
      <c r="U40" s="156"/>
      <c r="V40" s="129"/>
      <c r="W40" s="97"/>
    </row>
    <row r="41" ht="21.95" customHeight="1">
      <c r="A41" s="152">
        <v>1948</v>
      </c>
      <c r="B41" s="99">
        <v>40</v>
      </c>
      <c r="C41" s="83">
        <v>1394.7</v>
      </c>
      <c r="D41" s="87">
        <v>34.8675</v>
      </c>
      <c r="E41" s="40"/>
      <c r="F41" s="153">
        <v>1948</v>
      </c>
      <c r="G41" s="99">
        <v>18</v>
      </c>
      <c r="H41" s="83">
        <v>659.9</v>
      </c>
      <c r="I41" s="87">
        <v>36.6611111111111</v>
      </c>
      <c r="J41" s="40"/>
      <c r="K41" s="153">
        <v>1948</v>
      </c>
      <c r="L41" s="99">
        <v>2</v>
      </c>
      <c r="M41" s="83">
        <v>79.7</v>
      </c>
      <c r="N41" s="89">
        <v>39.85</v>
      </c>
      <c r="O41" s="155"/>
      <c r="P41" s="129"/>
      <c r="Q41" s="97"/>
      <c r="R41" s="156"/>
      <c r="S41" s="129"/>
      <c r="T41" s="97"/>
      <c r="U41" s="156"/>
      <c r="V41" s="129"/>
      <c r="W41" s="97"/>
    </row>
    <row r="42" ht="21.95" customHeight="1">
      <c r="A42" s="152">
        <v>1949</v>
      </c>
      <c r="B42" s="99">
        <v>43</v>
      </c>
      <c r="C42" s="83">
        <v>1491.8</v>
      </c>
      <c r="D42" s="87">
        <v>34.693023255814</v>
      </c>
      <c r="E42" s="40"/>
      <c r="F42" s="153">
        <v>1949</v>
      </c>
      <c r="G42" s="99">
        <v>17</v>
      </c>
      <c r="H42" s="83">
        <v>622.4</v>
      </c>
      <c r="I42" s="87">
        <v>36.6117647058824</v>
      </c>
      <c r="J42" s="40"/>
      <c r="K42" s="153">
        <v>1949</v>
      </c>
      <c r="L42" s="99">
        <v>3</v>
      </c>
      <c r="M42" s="83">
        <v>116.9</v>
      </c>
      <c r="N42" s="89">
        <v>38.9666666666667</v>
      </c>
      <c r="O42" s="155"/>
      <c r="P42" s="129"/>
      <c r="Q42" s="97"/>
      <c r="R42" s="156"/>
      <c r="S42" s="129"/>
      <c r="T42" s="97"/>
      <c r="U42" s="156"/>
      <c r="V42" s="129"/>
      <c r="W42" s="97"/>
    </row>
    <row r="43" ht="21.95" customHeight="1">
      <c r="A43" s="152">
        <v>1950</v>
      </c>
      <c r="B43" s="99">
        <v>38</v>
      </c>
      <c r="C43" s="83">
        <v>1353.5</v>
      </c>
      <c r="D43" s="87">
        <v>35.6184210526316</v>
      </c>
      <c r="E43" s="40"/>
      <c r="F43" s="153">
        <v>1950</v>
      </c>
      <c r="G43" s="99">
        <v>24</v>
      </c>
      <c r="H43" s="83">
        <v>894</v>
      </c>
      <c r="I43" s="87">
        <v>37.25</v>
      </c>
      <c r="J43" s="40"/>
      <c r="K43" s="153">
        <v>1950</v>
      </c>
      <c r="L43" s="99">
        <v>6</v>
      </c>
      <c r="M43" s="83">
        <v>236.7</v>
      </c>
      <c r="N43" s="89">
        <v>39.45</v>
      </c>
      <c r="O43" s="155"/>
      <c r="P43" s="129"/>
      <c r="Q43" s="97"/>
      <c r="R43" s="156"/>
      <c r="S43" s="129"/>
      <c r="T43" s="97"/>
      <c r="U43" s="156"/>
      <c r="V43" s="129"/>
      <c r="W43" s="97"/>
    </row>
    <row r="44" ht="21.95" customHeight="1">
      <c r="A44" s="152">
        <v>1951</v>
      </c>
      <c r="B44" s="99">
        <v>33</v>
      </c>
      <c r="C44" s="83">
        <v>1154.2</v>
      </c>
      <c r="D44" s="87">
        <v>34.9757575757576</v>
      </c>
      <c r="E44" s="40"/>
      <c r="F44" s="153">
        <v>1951</v>
      </c>
      <c r="G44" s="99">
        <v>16</v>
      </c>
      <c r="H44" s="83">
        <v>588</v>
      </c>
      <c r="I44" s="87">
        <v>36.75</v>
      </c>
      <c r="J44" s="40"/>
      <c r="K44" s="153">
        <v>1951</v>
      </c>
      <c r="L44" s="99">
        <v>2</v>
      </c>
      <c r="M44" s="83">
        <v>80.5</v>
      </c>
      <c r="N44" s="89">
        <v>40.25</v>
      </c>
      <c r="O44" s="155"/>
      <c r="P44" s="129"/>
      <c r="Q44" s="97"/>
      <c r="R44" s="156"/>
      <c r="S44" s="129"/>
      <c r="T44" s="97"/>
      <c r="U44" s="156"/>
      <c r="V44" s="129"/>
      <c r="W44" s="97"/>
    </row>
    <row r="45" ht="21.95" customHeight="1">
      <c r="A45" s="152">
        <v>1952</v>
      </c>
      <c r="B45" s="99">
        <v>38</v>
      </c>
      <c r="C45" s="83">
        <v>1340.4</v>
      </c>
      <c r="D45" s="87">
        <v>35.2736842105263</v>
      </c>
      <c r="E45" s="40"/>
      <c r="F45" s="153">
        <v>1952</v>
      </c>
      <c r="G45" s="99">
        <v>22</v>
      </c>
      <c r="H45" s="83">
        <v>810.5</v>
      </c>
      <c r="I45" s="87">
        <v>36.8409090909091</v>
      </c>
      <c r="J45" s="40"/>
      <c r="K45" s="153">
        <v>1952</v>
      </c>
      <c r="L45" s="99">
        <v>3</v>
      </c>
      <c r="M45" s="83">
        <v>117.7</v>
      </c>
      <c r="N45" s="89">
        <v>39.2333333333333</v>
      </c>
      <c r="O45" s="155"/>
      <c r="P45" s="129"/>
      <c r="Q45" s="97"/>
      <c r="R45" s="156"/>
      <c r="S45" s="129"/>
      <c r="T45" s="97"/>
      <c r="U45" s="156"/>
      <c r="V45" s="129"/>
      <c r="W45" s="97"/>
    </row>
    <row r="46" ht="21.95" customHeight="1">
      <c r="A46" s="152">
        <v>1953</v>
      </c>
      <c r="B46" s="99">
        <v>34</v>
      </c>
      <c r="C46" s="83">
        <v>1191.2</v>
      </c>
      <c r="D46" s="87">
        <v>35.0352941176471</v>
      </c>
      <c r="E46" s="40"/>
      <c r="F46" s="153">
        <v>1953</v>
      </c>
      <c r="G46" s="99">
        <v>16</v>
      </c>
      <c r="H46" s="83">
        <v>591.9</v>
      </c>
      <c r="I46" s="87">
        <v>36.99375</v>
      </c>
      <c r="J46" s="40"/>
      <c r="K46" s="153">
        <v>1953</v>
      </c>
      <c r="L46" s="99">
        <v>4</v>
      </c>
      <c r="M46" s="83">
        <v>158.4</v>
      </c>
      <c r="N46" s="89">
        <v>39.6</v>
      </c>
      <c r="O46" s="155"/>
      <c r="P46" s="129"/>
      <c r="Q46" s="97"/>
      <c r="R46" s="156"/>
      <c r="S46" s="129"/>
      <c r="T46" s="97"/>
      <c r="U46" s="156"/>
      <c r="V46" s="129"/>
      <c r="W46" s="97"/>
    </row>
    <row r="47" ht="21.95" customHeight="1">
      <c r="A47" s="152">
        <v>1954</v>
      </c>
      <c r="B47" s="99">
        <v>35</v>
      </c>
      <c r="C47" s="83">
        <v>1249.4</v>
      </c>
      <c r="D47" s="87">
        <v>35.6971428571429</v>
      </c>
      <c r="E47" s="40"/>
      <c r="F47" s="153">
        <v>1954</v>
      </c>
      <c r="G47" s="99">
        <v>20</v>
      </c>
      <c r="H47" s="83">
        <v>747.3</v>
      </c>
      <c r="I47" s="87">
        <v>37.365</v>
      </c>
      <c r="J47" s="40"/>
      <c r="K47" s="153">
        <v>1954</v>
      </c>
      <c r="L47" s="99">
        <v>4</v>
      </c>
      <c r="M47" s="83">
        <v>162.2</v>
      </c>
      <c r="N47" s="89">
        <v>40.55</v>
      </c>
      <c r="O47" s="155"/>
      <c r="P47" s="129"/>
      <c r="Q47" s="97"/>
      <c r="R47" s="156"/>
      <c r="S47" s="129"/>
      <c r="T47" s="97"/>
      <c r="U47" s="156"/>
      <c r="V47" s="129"/>
      <c r="W47" s="97"/>
    </row>
    <row r="48" ht="21.95" customHeight="1">
      <c r="A48" s="152">
        <v>1955</v>
      </c>
      <c r="B48" s="99">
        <v>32</v>
      </c>
      <c r="C48" s="83">
        <v>1105.9</v>
      </c>
      <c r="D48" s="87">
        <v>34.559375</v>
      </c>
      <c r="E48" s="40"/>
      <c r="F48" s="153">
        <v>1955</v>
      </c>
      <c r="G48" s="99">
        <v>13</v>
      </c>
      <c r="H48" s="83">
        <v>472.3</v>
      </c>
      <c r="I48" s="87">
        <v>36.3307692307692</v>
      </c>
      <c r="J48" s="40"/>
      <c r="K48" s="153">
        <v>1955</v>
      </c>
      <c r="L48" s="99">
        <v>2</v>
      </c>
      <c r="M48" s="83">
        <v>78.90000000000001</v>
      </c>
      <c r="N48" s="89">
        <v>39.45</v>
      </c>
      <c r="O48" s="155"/>
      <c r="P48" s="129"/>
      <c r="Q48" s="97"/>
      <c r="R48" s="156"/>
      <c r="S48" s="129"/>
      <c r="T48" s="97"/>
      <c r="U48" s="156"/>
      <c r="V48" s="129"/>
      <c r="W48" s="97"/>
    </row>
    <row r="49" ht="21.95" customHeight="1">
      <c r="A49" s="152">
        <v>1956</v>
      </c>
      <c r="B49" s="99">
        <v>42</v>
      </c>
      <c r="C49" s="83">
        <v>1490.1</v>
      </c>
      <c r="D49" s="87">
        <v>35.4785714285714</v>
      </c>
      <c r="E49" s="40"/>
      <c r="F49" s="153">
        <v>1956</v>
      </c>
      <c r="G49" s="99">
        <v>21</v>
      </c>
      <c r="H49" s="83">
        <v>794.1</v>
      </c>
      <c r="I49" s="87">
        <v>37.8142857142857</v>
      </c>
      <c r="J49" s="40"/>
      <c r="K49" s="153">
        <v>1956</v>
      </c>
      <c r="L49" s="99">
        <v>6</v>
      </c>
      <c r="M49" s="83">
        <v>244.4</v>
      </c>
      <c r="N49" s="89">
        <v>40.7333333333333</v>
      </c>
      <c r="O49" s="155"/>
      <c r="P49" s="129"/>
      <c r="Q49" s="97"/>
      <c r="R49" s="156"/>
      <c r="S49" s="129"/>
      <c r="T49" s="97"/>
      <c r="U49" s="156"/>
      <c r="V49" s="129"/>
      <c r="W49" s="97"/>
    </row>
    <row r="50" ht="21.95" customHeight="1">
      <c r="A50" s="152">
        <v>1957</v>
      </c>
      <c r="B50" s="99">
        <v>44</v>
      </c>
      <c r="C50" s="83">
        <v>1533.6</v>
      </c>
      <c r="D50" s="87">
        <v>34.8545454545455</v>
      </c>
      <c r="E50" s="40"/>
      <c r="F50" s="153">
        <v>1957</v>
      </c>
      <c r="G50" s="99">
        <v>18</v>
      </c>
      <c r="H50" s="83">
        <v>667.8</v>
      </c>
      <c r="I50" s="87">
        <v>37.1</v>
      </c>
      <c r="J50" s="40"/>
      <c r="K50" s="153">
        <v>1957</v>
      </c>
      <c r="L50" s="99">
        <v>2</v>
      </c>
      <c r="M50" s="83">
        <v>80.59999999999999</v>
      </c>
      <c r="N50" s="89">
        <v>40.3</v>
      </c>
      <c r="O50" s="155"/>
      <c r="P50" s="129"/>
      <c r="Q50" s="97"/>
      <c r="R50" s="156"/>
      <c r="S50" s="129"/>
      <c r="T50" s="97"/>
      <c r="U50" s="156"/>
      <c r="V50" s="129"/>
      <c r="W50" s="97"/>
    </row>
    <row r="51" ht="21.95" customHeight="1">
      <c r="A51" s="152">
        <v>1958</v>
      </c>
      <c r="B51" s="99">
        <v>46</v>
      </c>
      <c r="C51" s="83">
        <v>1613.2</v>
      </c>
      <c r="D51" s="87">
        <v>35.0695652173913</v>
      </c>
      <c r="E51" s="40"/>
      <c r="F51" s="153">
        <v>1958</v>
      </c>
      <c r="G51" s="99">
        <v>19</v>
      </c>
      <c r="H51" s="83">
        <v>709.6</v>
      </c>
      <c r="I51" s="87">
        <v>37.3473684210526</v>
      </c>
      <c r="J51" s="40"/>
      <c r="K51" s="153">
        <v>1958</v>
      </c>
      <c r="L51" s="99">
        <v>3</v>
      </c>
      <c r="M51" s="83">
        <v>126.2</v>
      </c>
      <c r="N51" s="89">
        <v>42.0666666666667</v>
      </c>
      <c r="O51" s="155"/>
      <c r="P51" s="129"/>
      <c r="Q51" s="97"/>
      <c r="R51" s="156"/>
      <c r="S51" s="129"/>
      <c r="T51" s="97"/>
      <c r="U51" s="156"/>
      <c r="V51" s="129"/>
      <c r="W51" s="97"/>
    </row>
    <row r="52" ht="21.95" customHeight="1">
      <c r="A52" s="152">
        <v>1959</v>
      </c>
      <c r="B52" s="99">
        <v>35</v>
      </c>
      <c r="C52" s="83">
        <v>1226.7</v>
      </c>
      <c r="D52" s="87">
        <v>35.0485714285714</v>
      </c>
      <c r="E52" s="40"/>
      <c r="F52" s="153">
        <v>1959</v>
      </c>
      <c r="G52" s="99">
        <v>16</v>
      </c>
      <c r="H52" s="83">
        <v>592.9</v>
      </c>
      <c r="I52" s="87">
        <v>37.05625</v>
      </c>
      <c r="J52" s="40"/>
      <c r="K52" s="153">
        <v>1959</v>
      </c>
      <c r="L52" s="99">
        <v>4</v>
      </c>
      <c r="M52" s="83">
        <v>157.8</v>
      </c>
      <c r="N52" s="89">
        <v>39.45</v>
      </c>
      <c r="O52" s="155"/>
      <c r="P52" s="129"/>
      <c r="Q52" s="97"/>
      <c r="R52" s="156"/>
      <c r="S52" s="129"/>
      <c r="T52" s="97"/>
      <c r="U52" s="156"/>
      <c r="V52" s="129"/>
      <c r="W52" s="97"/>
    </row>
    <row r="53" ht="21.95" customHeight="1">
      <c r="A53" s="152">
        <v>1960</v>
      </c>
      <c r="B53" s="99">
        <v>27</v>
      </c>
      <c r="C53" s="83">
        <v>924.7</v>
      </c>
      <c r="D53" s="87">
        <v>34.2481481481481</v>
      </c>
      <c r="E53" s="40"/>
      <c r="F53" s="153">
        <v>1960</v>
      </c>
      <c r="G53" s="99">
        <v>12</v>
      </c>
      <c r="H53" s="83">
        <v>429</v>
      </c>
      <c r="I53" s="87">
        <v>35.75</v>
      </c>
      <c r="J53" s="40"/>
      <c r="K53" s="153">
        <v>1960</v>
      </c>
      <c r="L53" s="99">
        <v>0</v>
      </c>
      <c r="M53" s="83">
        <v>0</v>
      </c>
      <c r="N53" s="89"/>
      <c r="O53" s="155"/>
      <c r="P53" s="129"/>
      <c r="Q53" s="97"/>
      <c r="R53" s="156"/>
      <c r="S53" s="129"/>
      <c r="T53" s="97"/>
      <c r="U53" s="156"/>
      <c r="V53" s="129"/>
      <c r="W53" s="97"/>
    </row>
    <row r="54" ht="21.95" customHeight="1">
      <c r="A54" s="152">
        <v>1961</v>
      </c>
      <c r="B54" s="99">
        <v>47</v>
      </c>
      <c r="C54" s="83">
        <v>1688.1</v>
      </c>
      <c r="D54" s="87">
        <v>35.9170212765957</v>
      </c>
      <c r="E54" s="40"/>
      <c r="F54" s="153">
        <v>1961</v>
      </c>
      <c r="G54" s="99">
        <v>28</v>
      </c>
      <c r="H54" s="83">
        <v>1052.4</v>
      </c>
      <c r="I54" s="87">
        <v>37.5857142857143</v>
      </c>
      <c r="J54" s="40"/>
      <c r="K54" s="153">
        <v>1961</v>
      </c>
      <c r="L54" s="99">
        <v>7</v>
      </c>
      <c r="M54" s="83">
        <v>287.2</v>
      </c>
      <c r="N54" s="89">
        <v>41.0285714285714</v>
      </c>
      <c r="O54" s="155"/>
      <c r="P54" s="129"/>
      <c r="Q54" s="97"/>
      <c r="R54" s="156"/>
      <c r="S54" s="129"/>
      <c r="T54" s="97"/>
      <c r="U54" s="156"/>
      <c r="V54" s="129"/>
      <c r="W54" s="97"/>
    </row>
    <row r="55" ht="21.95" customHeight="1">
      <c r="A55" s="152">
        <v>1962</v>
      </c>
      <c r="B55" s="99">
        <v>44</v>
      </c>
      <c r="C55" s="83">
        <v>1540.8</v>
      </c>
      <c r="D55" s="87">
        <v>35.0181818181818</v>
      </c>
      <c r="E55" s="40"/>
      <c r="F55" s="153">
        <v>1962</v>
      </c>
      <c r="G55" s="99">
        <v>20</v>
      </c>
      <c r="H55" s="83">
        <v>736.8</v>
      </c>
      <c r="I55" s="87">
        <v>36.84</v>
      </c>
      <c r="J55" s="40"/>
      <c r="K55" s="153">
        <v>1962</v>
      </c>
      <c r="L55" s="99">
        <v>2</v>
      </c>
      <c r="M55" s="83">
        <v>80</v>
      </c>
      <c r="N55" s="89">
        <v>40</v>
      </c>
      <c r="O55" s="155"/>
      <c r="P55" s="129"/>
      <c r="Q55" s="97"/>
      <c r="R55" s="156"/>
      <c r="S55" s="129"/>
      <c r="T55" s="97"/>
      <c r="U55" s="156"/>
      <c r="V55" s="129"/>
      <c r="W55" s="97"/>
    </row>
    <row r="56" ht="21.95" customHeight="1">
      <c r="A56" s="152">
        <v>1963</v>
      </c>
      <c r="B56" s="99">
        <v>33</v>
      </c>
      <c r="C56" s="83">
        <v>1151.1</v>
      </c>
      <c r="D56" s="87">
        <v>34.8818181818182</v>
      </c>
      <c r="E56" s="40"/>
      <c r="F56" s="153">
        <v>1963</v>
      </c>
      <c r="G56" s="99">
        <v>16</v>
      </c>
      <c r="H56" s="83">
        <v>589.7</v>
      </c>
      <c r="I56" s="87">
        <v>36.85625</v>
      </c>
      <c r="J56" s="40"/>
      <c r="K56" s="153">
        <v>1963</v>
      </c>
      <c r="L56" s="99">
        <v>3</v>
      </c>
      <c r="M56" s="83">
        <v>120.6</v>
      </c>
      <c r="N56" s="89">
        <v>40.2</v>
      </c>
      <c r="O56" s="155"/>
      <c r="P56" s="129"/>
      <c r="Q56" s="97"/>
      <c r="R56" s="156"/>
      <c r="S56" s="129"/>
      <c r="T56" s="97"/>
      <c r="U56" s="156"/>
      <c r="V56" s="129"/>
      <c r="W56" s="97"/>
    </row>
    <row r="57" ht="21.95" customHeight="1">
      <c r="A57" s="152">
        <v>1964</v>
      </c>
      <c r="B57" s="99">
        <v>34</v>
      </c>
      <c r="C57" s="83">
        <v>1198.5</v>
      </c>
      <c r="D57" s="87">
        <v>35.25</v>
      </c>
      <c r="E57" s="40"/>
      <c r="F57" s="153">
        <v>1964</v>
      </c>
      <c r="G57" s="99">
        <v>17</v>
      </c>
      <c r="H57" s="83">
        <v>631.1</v>
      </c>
      <c r="I57" s="87">
        <v>37.1235294117647</v>
      </c>
      <c r="J57" s="40"/>
      <c r="K57" s="153">
        <v>1964</v>
      </c>
      <c r="L57" s="99">
        <v>5</v>
      </c>
      <c r="M57" s="83">
        <v>195.3</v>
      </c>
      <c r="N57" s="89">
        <v>39.06</v>
      </c>
      <c r="O57" s="155"/>
      <c r="P57" s="129"/>
      <c r="Q57" s="97"/>
      <c r="R57" s="156"/>
      <c r="S57" s="129"/>
      <c r="T57" s="97"/>
      <c r="U57" s="156"/>
      <c r="V57" s="129"/>
      <c r="W57" s="97"/>
    </row>
    <row r="58" ht="21.95" customHeight="1">
      <c r="A58" s="152">
        <v>1965</v>
      </c>
      <c r="B58" s="99">
        <v>42</v>
      </c>
      <c r="C58" s="83">
        <v>1488.3</v>
      </c>
      <c r="D58" s="87">
        <v>35.4357142857143</v>
      </c>
      <c r="E58" s="40"/>
      <c r="F58" s="153">
        <v>1965</v>
      </c>
      <c r="G58" s="99">
        <v>23</v>
      </c>
      <c r="H58" s="83">
        <v>860.6</v>
      </c>
      <c r="I58" s="87">
        <v>37.4173913043478</v>
      </c>
      <c r="J58" s="40"/>
      <c r="K58" s="153">
        <v>1965</v>
      </c>
      <c r="L58" s="99">
        <v>5</v>
      </c>
      <c r="M58" s="83">
        <v>198.9</v>
      </c>
      <c r="N58" s="89">
        <v>39.78</v>
      </c>
      <c r="O58" s="155"/>
      <c r="P58" s="129"/>
      <c r="Q58" s="97"/>
      <c r="R58" s="156"/>
      <c r="S58" s="129"/>
      <c r="T58" s="97"/>
      <c r="U58" s="156"/>
      <c r="V58" s="129"/>
      <c r="W58" s="97"/>
    </row>
    <row r="59" ht="21.95" customHeight="1">
      <c r="A59" s="152">
        <v>1966</v>
      </c>
      <c r="B59" s="99">
        <v>40</v>
      </c>
      <c r="C59" s="83">
        <v>1422.3</v>
      </c>
      <c r="D59" s="87">
        <v>35.5575</v>
      </c>
      <c r="E59" s="40"/>
      <c r="F59" s="153">
        <v>1966</v>
      </c>
      <c r="G59" s="99">
        <v>27</v>
      </c>
      <c r="H59" s="83">
        <v>990</v>
      </c>
      <c r="I59" s="87">
        <v>36.6666666666667</v>
      </c>
      <c r="J59" s="40"/>
      <c r="K59" s="153">
        <v>1966</v>
      </c>
      <c r="L59" s="99">
        <v>0</v>
      </c>
      <c r="M59" s="83">
        <v>0</v>
      </c>
      <c r="N59" s="89"/>
      <c r="O59" s="155"/>
      <c r="P59" s="129"/>
      <c r="Q59" s="97"/>
      <c r="R59" s="156"/>
      <c r="S59" s="129"/>
      <c r="T59" s="97"/>
      <c r="U59" s="156"/>
      <c r="V59" s="129"/>
      <c r="W59" s="97"/>
    </row>
    <row r="60" ht="21.95" customHeight="1">
      <c r="A60" s="152">
        <v>1967</v>
      </c>
      <c r="B60" s="99">
        <v>37</v>
      </c>
      <c r="C60" s="83">
        <v>1271.3</v>
      </c>
      <c r="D60" s="87">
        <v>34.3594594594595</v>
      </c>
      <c r="E60" s="40"/>
      <c r="F60" s="153">
        <v>1967</v>
      </c>
      <c r="G60" s="99">
        <v>14</v>
      </c>
      <c r="H60" s="83">
        <v>513.6</v>
      </c>
      <c r="I60" s="87">
        <v>36.6857142857143</v>
      </c>
      <c r="J60" s="40"/>
      <c r="K60" s="153">
        <v>1967</v>
      </c>
      <c r="L60" s="99">
        <v>2</v>
      </c>
      <c r="M60" s="83">
        <v>79.40000000000001</v>
      </c>
      <c r="N60" s="89">
        <v>39.7</v>
      </c>
      <c r="O60" s="155"/>
      <c r="P60" s="129"/>
      <c r="Q60" s="97"/>
      <c r="R60" s="156"/>
      <c r="S60" s="129"/>
      <c r="T60" s="97"/>
      <c r="U60" s="156"/>
      <c r="V60" s="129"/>
      <c r="W60" s="97"/>
    </row>
    <row r="61" ht="21.95" customHeight="1">
      <c r="A61" s="152">
        <v>1968</v>
      </c>
      <c r="B61" s="99">
        <v>26</v>
      </c>
      <c r="C61" s="83">
        <v>933.7</v>
      </c>
      <c r="D61" s="87">
        <v>35.9115384615385</v>
      </c>
      <c r="E61" s="40"/>
      <c r="F61" s="153">
        <v>1968</v>
      </c>
      <c r="G61" s="99">
        <v>13</v>
      </c>
      <c r="H61" s="83">
        <v>504.5</v>
      </c>
      <c r="I61" s="87">
        <v>38.8076923076923</v>
      </c>
      <c r="J61" s="40"/>
      <c r="K61" s="153">
        <v>1968</v>
      </c>
      <c r="L61" s="99">
        <v>6</v>
      </c>
      <c r="M61" s="83">
        <v>243.3</v>
      </c>
      <c r="N61" s="89">
        <v>40.55</v>
      </c>
      <c r="O61" s="155"/>
      <c r="P61" s="129"/>
      <c r="Q61" s="97"/>
      <c r="R61" s="156"/>
      <c r="S61" s="129"/>
      <c r="T61" s="97"/>
      <c r="U61" s="156"/>
      <c r="V61" s="129"/>
      <c r="W61" s="97"/>
    </row>
    <row r="62" ht="21.95" customHeight="1">
      <c r="A62" s="152">
        <v>1969</v>
      </c>
      <c r="B62" s="99">
        <v>40</v>
      </c>
      <c r="C62" s="83">
        <v>1434.9</v>
      </c>
      <c r="D62" s="87">
        <v>35.8725</v>
      </c>
      <c r="E62" s="40"/>
      <c r="F62" s="153">
        <v>1969</v>
      </c>
      <c r="G62" s="99">
        <v>25</v>
      </c>
      <c r="H62" s="83">
        <v>933.2</v>
      </c>
      <c r="I62" s="87">
        <v>37.328</v>
      </c>
      <c r="J62" s="40"/>
      <c r="K62" s="153">
        <v>1969</v>
      </c>
      <c r="L62" s="99">
        <v>5</v>
      </c>
      <c r="M62" s="83">
        <v>208.3</v>
      </c>
      <c r="N62" s="89">
        <v>41.66</v>
      </c>
      <c r="O62" s="155"/>
      <c r="P62" s="129"/>
      <c r="Q62" s="97"/>
      <c r="R62" s="156"/>
      <c r="S62" s="129"/>
      <c r="T62" s="97"/>
      <c r="U62" s="156"/>
      <c r="V62" s="129"/>
      <c r="W62" s="97"/>
    </row>
    <row r="63" ht="21.95" customHeight="1">
      <c r="A63" s="152">
        <v>1970</v>
      </c>
      <c r="B63" s="99">
        <v>55</v>
      </c>
      <c r="C63" s="83">
        <v>1939.1</v>
      </c>
      <c r="D63" s="87">
        <v>35.2563636363636</v>
      </c>
      <c r="E63" s="40"/>
      <c r="F63" s="153">
        <v>1970</v>
      </c>
      <c r="G63" s="99">
        <v>30</v>
      </c>
      <c r="H63" s="83">
        <v>1111.9</v>
      </c>
      <c r="I63" s="87">
        <v>37.0633333333333</v>
      </c>
      <c r="J63" s="40"/>
      <c r="K63" s="153">
        <v>1970</v>
      </c>
      <c r="L63" s="99">
        <v>3</v>
      </c>
      <c r="M63" s="83">
        <v>119.1</v>
      </c>
      <c r="N63" s="89">
        <v>39.7</v>
      </c>
      <c r="O63" s="155"/>
      <c r="P63" s="129"/>
      <c r="Q63" s="97"/>
      <c r="R63" s="156"/>
      <c r="S63" s="129"/>
      <c r="T63" s="97"/>
      <c r="U63" s="156"/>
      <c r="V63" s="129"/>
      <c r="W63" s="97"/>
    </row>
    <row r="64" ht="21.95" customHeight="1">
      <c r="A64" s="152">
        <v>1971</v>
      </c>
      <c r="B64" s="99">
        <v>25</v>
      </c>
      <c r="C64" s="83">
        <v>866.1</v>
      </c>
      <c r="D64" s="87">
        <v>34.644</v>
      </c>
      <c r="E64" s="40"/>
      <c r="F64" s="153">
        <v>1971</v>
      </c>
      <c r="G64" s="99">
        <v>9</v>
      </c>
      <c r="H64" s="83">
        <v>335</v>
      </c>
      <c r="I64" s="87">
        <v>37.2222222222222</v>
      </c>
      <c r="J64" s="40"/>
      <c r="K64" s="153">
        <v>1971</v>
      </c>
      <c r="L64" s="99">
        <v>2</v>
      </c>
      <c r="M64" s="83">
        <v>79.5</v>
      </c>
      <c r="N64" s="89">
        <v>39.75</v>
      </c>
      <c r="O64" s="155"/>
      <c r="P64" s="129"/>
      <c r="Q64" s="97"/>
      <c r="R64" s="156"/>
      <c r="S64" s="129"/>
      <c r="T64" s="97"/>
      <c r="U64" s="156"/>
      <c r="V64" s="129"/>
      <c r="W64" s="97"/>
    </row>
    <row r="65" ht="21.95" customHeight="1">
      <c r="A65" s="152">
        <v>1972</v>
      </c>
      <c r="B65" s="99">
        <v>65</v>
      </c>
      <c r="C65" s="83">
        <v>2296.8</v>
      </c>
      <c r="D65" s="87">
        <v>35.3353846153846</v>
      </c>
      <c r="E65" s="40"/>
      <c r="F65" s="153">
        <v>1972</v>
      </c>
      <c r="G65" s="99">
        <v>38</v>
      </c>
      <c r="H65" s="83">
        <v>1405.2</v>
      </c>
      <c r="I65" s="87">
        <v>36.9789473684211</v>
      </c>
      <c r="J65" s="40"/>
      <c r="K65" s="153">
        <v>1972</v>
      </c>
      <c r="L65" s="99">
        <v>8</v>
      </c>
      <c r="M65" s="83">
        <v>317.4</v>
      </c>
      <c r="N65" s="89">
        <v>39.675</v>
      </c>
      <c r="O65" s="155"/>
      <c r="P65" s="129"/>
      <c r="Q65" s="97"/>
      <c r="R65" s="156"/>
      <c r="S65" s="129"/>
      <c r="T65" s="97"/>
      <c r="U65" s="156"/>
      <c r="V65" s="129"/>
      <c r="W65" s="97"/>
    </row>
    <row r="66" ht="21.95" customHeight="1">
      <c r="A66" s="152">
        <v>1973</v>
      </c>
      <c r="B66" s="99">
        <v>30</v>
      </c>
      <c r="C66" s="83">
        <v>1033.9</v>
      </c>
      <c r="D66" s="87">
        <v>34.4633333333333</v>
      </c>
      <c r="E66" s="40"/>
      <c r="F66" s="153">
        <v>1973</v>
      </c>
      <c r="G66" s="99">
        <v>12</v>
      </c>
      <c r="H66" s="83">
        <v>433.5</v>
      </c>
      <c r="I66" s="87">
        <v>36.125</v>
      </c>
      <c r="J66" s="40"/>
      <c r="K66" s="153">
        <v>1973</v>
      </c>
      <c r="L66" s="99">
        <v>1</v>
      </c>
      <c r="M66" s="83">
        <v>39.2</v>
      </c>
      <c r="N66" s="89">
        <v>39.2</v>
      </c>
      <c r="O66" s="155"/>
      <c r="P66" s="129"/>
      <c r="Q66" s="97"/>
      <c r="R66" s="156"/>
      <c r="S66" s="129"/>
      <c r="T66" s="97"/>
      <c r="U66" s="156"/>
      <c r="V66" s="129"/>
      <c r="W66" s="97"/>
    </row>
    <row r="67" ht="21.95" customHeight="1">
      <c r="A67" s="152">
        <v>1974</v>
      </c>
      <c r="B67" s="99">
        <v>35</v>
      </c>
      <c r="C67" s="83">
        <v>1226.4</v>
      </c>
      <c r="D67" s="87">
        <v>35.04</v>
      </c>
      <c r="E67" s="40"/>
      <c r="F67" s="153">
        <v>1974</v>
      </c>
      <c r="G67" s="99">
        <v>17</v>
      </c>
      <c r="H67" s="83">
        <v>631.3</v>
      </c>
      <c r="I67" s="87">
        <v>37.1352941176471</v>
      </c>
      <c r="J67" s="40"/>
      <c r="K67" s="153">
        <v>1974</v>
      </c>
      <c r="L67" s="99">
        <v>2</v>
      </c>
      <c r="M67" s="83">
        <v>81.2</v>
      </c>
      <c r="N67" s="89">
        <v>40.6</v>
      </c>
      <c r="O67" s="155"/>
      <c r="P67" s="129"/>
      <c r="Q67" s="97"/>
      <c r="R67" s="156"/>
      <c r="S67" s="129"/>
      <c r="T67" s="97"/>
      <c r="U67" s="156"/>
      <c r="V67" s="129"/>
      <c r="W67" s="97"/>
    </row>
    <row r="68" ht="21.95" customHeight="1">
      <c r="A68" s="152">
        <v>1975</v>
      </c>
      <c r="B68" s="99">
        <v>38</v>
      </c>
      <c r="C68" s="83">
        <v>1361.7</v>
      </c>
      <c r="D68" s="87">
        <v>35.8342105263158</v>
      </c>
      <c r="E68" s="40"/>
      <c r="F68" s="153">
        <v>1975</v>
      </c>
      <c r="G68" s="99">
        <v>24</v>
      </c>
      <c r="H68" s="83">
        <v>903.2</v>
      </c>
      <c r="I68" s="87">
        <v>37.6333333333333</v>
      </c>
      <c r="J68" s="40"/>
      <c r="K68" s="153">
        <v>1975</v>
      </c>
      <c r="L68" s="99">
        <v>6</v>
      </c>
      <c r="M68" s="83">
        <v>247</v>
      </c>
      <c r="N68" s="89">
        <v>41.1666666666667</v>
      </c>
      <c r="O68" s="155"/>
      <c r="P68" s="129"/>
      <c r="Q68" s="97"/>
      <c r="R68" s="156"/>
      <c r="S68" s="129"/>
      <c r="T68" s="97"/>
      <c r="U68" s="156"/>
      <c r="V68" s="129"/>
      <c r="W68" s="97"/>
    </row>
    <row r="69" ht="21.95" customHeight="1">
      <c r="A69" s="152">
        <v>1976</v>
      </c>
      <c r="B69" s="99">
        <v>31</v>
      </c>
      <c r="C69" s="83">
        <v>1073.7</v>
      </c>
      <c r="D69" s="87">
        <v>34.6354838709677</v>
      </c>
      <c r="E69" s="40"/>
      <c r="F69" s="153">
        <v>1976</v>
      </c>
      <c r="G69" s="99">
        <v>14</v>
      </c>
      <c r="H69" s="83">
        <v>511.7</v>
      </c>
      <c r="I69" s="87">
        <v>36.55</v>
      </c>
      <c r="J69" s="40"/>
      <c r="K69" s="153">
        <v>1976</v>
      </c>
      <c r="L69" s="99">
        <v>1</v>
      </c>
      <c r="M69" s="83">
        <v>40.4</v>
      </c>
      <c r="N69" s="89">
        <v>40.4</v>
      </c>
      <c r="O69" s="155"/>
      <c r="P69" s="129"/>
      <c r="Q69" s="97"/>
      <c r="R69" s="156"/>
      <c r="S69" s="129"/>
      <c r="T69" s="97"/>
      <c r="U69" s="156"/>
      <c r="V69" s="129"/>
      <c r="W69" s="97"/>
    </row>
    <row r="70" ht="21.95" customHeight="1">
      <c r="A70" s="152">
        <v>1977</v>
      </c>
      <c r="B70" s="99">
        <v>46</v>
      </c>
      <c r="C70" s="83">
        <v>1635.9</v>
      </c>
      <c r="D70" s="87">
        <v>35.5630434782609</v>
      </c>
      <c r="E70" s="40"/>
      <c r="F70" s="153">
        <v>1977</v>
      </c>
      <c r="G70" s="99">
        <v>26</v>
      </c>
      <c r="H70" s="83">
        <v>973.6</v>
      </c>
      <c r="I70" s="87">
        <v>37.4461538461538</v>
      </c>
      <c r="J70" s="40"/>
      <c r="K70" s="153">
        <v>1977</v>
      </c>
      <c r="L70" s="99">
        <v>6</v>
      </c>
      <c r="M70" s="83">
        <v>244.5</v>
      </c>
      <c r="N70" s="89">
        <v>40.75</v>
      </c>
      <c r="O70" s="155"/>
      <c r="P70" s="129"/>
      <c r="Q70" s="97"/>
      <c r="R70" s="156"/>
      <c r="S70" s="129"/>
      <c r="T70" s="97"/>
      <c r="U70" s="156"/>
      <c r="V70" s="129"/>
      <c r="W70" s="97"/>
    </row>
    <row r="71" ht="21.95" customHeight="1">
      <c r="A71" s="152">
        <v>1978</v>
      </c>
      <c r="B71" s="99">
        <v>41</v>
      </c>
      <c r="C71" s="83">
        <v>1438.2</v>
      </c>
      <c r="D71" s="87">
        <v>35.0780487804878</v>
      </c>
      <c r="E71" s="40"/>
      <c r="F71" s="153">
        <v>1978</v>
      </c>
      <c r="G71" s="99">
        <v>20</v>
      </c>
      <c r="H71" s="83">
        <v>740.7</v>
      </c>
      <c r="I71" s="87">
        <v>37.035</v>
      </c>
      <c r="J71" s="40"/>
      <c r="K71" s="153">
        <v>1978</v>
      </c>
      <c r="L71" s="99">
        <v>4</v>
      </c>
      <c r="M71" s="83">
        <v>158.9</v>
      </c>
      <c r="N71" s="89">
        <v>39.725</v>
      </c>
      <c r="O71" t="s" s="125">
        <v>57</v>
      </c>
      <c r="P71" s="129">
        <f>AVERAGE(B71:B90)</f>
        <v>35.6</v>
      </c>
      <c r="Q71" s="97">
        <f>AVERAGE(D71:D90)</f>
        <v>35.051730226369</v>
      </c>
      <c r="R71" t="s" s="128">
        <v>57</v>
      </c>
      <c r="S71" s="129">
        <f>AVERAGE(G71:G90)</f>
        <v>17</v>
      </c>
      <c r="T71" s="97">
        <f>AVERAGE(I71:I90)</f>
        <v>37.0880497557353</v>
      </c>
      <c r="U71" t="s" s="128">
        <v>57</v>
      </c>
      <c r="V71" s="129">
        <f>AVERAGE(L71:L90)</f>
        <v>3.7</v>
      </c>
      <c r="W71" s="97">
        <f>AVERAGE(N71:N90)</f>
        <v>40.2301726190476</v>
      </c>
    </row>
    <row r="72" ht="21.95" customHeight="1">
      <c r="A72" s="152">
        <v>1979</v>
      </c>
      <c r="B72" s="99">
        <v>35</v>
      </c>
      <c r="C72" s="83">
        <v>1243.7</v>
      </c>
      <c r="D72" s="87">
        <v>35.5342857142857</v>
      </c>
      <c r="E72" s="40"/>
      <c r="F72" s="153">
        <v>1979</v>
      </c>
      <c r="G72" s="99">
        <v>20</v>
      </c>
      <c r="H72" s="83">
        <v>747.1</v>
      </c>
      <c r="I72" s="87">
        <v>37.355</v>
      </c>
      <c r="J72" s="40"/>
      <c r="K72" s="153">
        <v>1979</v>
      </c>
      <c r="L72" s="99">
        <v>4</v>
      </c>
      <c r="M72" s="83">
        <v>162.3</v>
      </c>
      <c r="N72" s="89">
        <v>40.575</v>
      </c>
      <c r="O72" t="s" s="125">
        <v>58</v>
      </c>
      <c r="P72" s="129">
        <f>AVERAGE(B72:B90)</f>
        <v>35.3157894736842</v>
      </c>
      <c r="Q72" s="97">
        <f>AVERAGE(D72:D90)</f>
        <v>35.0503450393101</v>
      </c>
      <c r="R72" t="s" s="128">
        <v>58</v>
      </c>
      <c r="S72" s="129">
        <f>AVERAGE(G72:G90)</f>
        <v>16.8421052631579</v>
      </c>
      <c r="T72" s="97">
        <f>AVERAGE(I72:I90)</f>
        <v>37.0908418481424</v>
      </c>
      <c r="U72" t="s" s="128">
        <v>58</v>
      </c>
      <c r="V72" s="129">
        <f>AVERAGE(L72:L90)</f>
        <v>3.68421052631579</v>
      </c>
      <c r="W72" s="97">
        <f>AVERAGE(N72:N90)</f>
        <v>40.2567606516291</v>
      </c>
    </row>
    <row r="73" ht="21.95" customHeight="1">
      <c r="A73" s="152">
        <v>1980</v>
      </c>
      <c r="B73" s="99">
        <v>39</v>
      </c>
      <c r="C73" s="83">
        <v>1351.8</v>
      </c>
      <c r="D73" s="87">
        <v>34.6615384615385</v>
      </c>
      <c r="E73" s="40"/>
      <c r="F73" s="153">
        <v>1980</v>
      </c>
      <c r="G73" s="99">
        <v>16</v>
      </c>
      <c r="H73" s="83">
        <v>588.2</v>
      </c>
      <c r="I73" s="87">
        <v>36.7625</v>
      </c>
      <c r="J73" s="40"/>
      <c r="K73" s="153">
        <v>1980</v>
      </c>
      <c r="L73" s="99">
        <v>2</v>
      </c>
      <c r="M73" s="83">
        <v>84.7</v>
      </c>
      <c r="N73" s="89">
        <v>42.35</v>
      </c>
      <c r="O73" t="s" s="125">
        <v>59</v>
      </c>
      <c r="P73" s="129">
        <f>AVERAGE(B73:B90)</f>
        <v>35.3333333333333</v>
      </c>
      <c r="Q73" s="97">
        <f>AVERAGE(D73:D90)</f>
        <v>35.0234594462559</v>
      </c>
      <c r="R73" t="s" s="128">
        <v>59</v>
      </c>
      <c r="S73" s="129">
        <f>AVERAGE(G73:G90)</f>
        <v>16.6666666666667</v>
      </c>
      <c r="T73" s="97">
        <f>AVERAGE(I73:I90)</f>
        <v>37.0761663952615</v>
      </c>
      <c r="U73" t="s" s="128">
        <v>59</v>
      </c>
      <c r="V73" s="129">
        <f>AVERAGE(L73:L90)</f>
        <v>3.66666666666667</v>
      </c>
      <c r="W73" s="97">
        <f>AVERAGE(N73:N90)</f>
        <v>40.2390806878307</v>
      </c>
    </row>
    <row r="74" ht="21.95" customHeight="1">
      <c r="A74" s="152">
        <v>1981</v>
      </c>
      <c r="B74" s="99">
        <v>27</v>
      </c>
      <c r="C74" s="83">
        <v>932.2</v>
      </c>
      <c r="D74" s="87">
        <v>34.5259259259259</v>
      </c>
      <c r="E74" s="40"/>
      <c r="F74" s="153">
        <v>1981</v>
      </c>
      <c r="G74" s="99">
        <v>10</v>
      </c>
      <c r="H74" s="83">
        <v>369.6</v>
      </c>
      <c r="I74" s="87">
        <v>36.96</v>
      </c>
      <c r="J74" s="40"/>
      <c r="K74" s="153">
        <v>1981</v>
      </c>
      <c r="L74" s="99">
        <v>3</v>
      </c>
      <c r="M74" s="83">
        <v>119.3</v>
      </c>
      <c r="N74" s="89">
        <v>39.7666666666667</v>
      </c>
      <c r="O74" t="s" s="125">
        <v>60</v>
      </c>
      <c r="P74" s="129">
        <f>AVERAGE(B74:B90)</f>
        <v>35.1176470588235</v>
      </c>
      <c r="Q74" s="97">
        <f>AVERAGE(D74:D90)</f>
        <v>35.0447489159452</v>
      </c>
      <c r="R74" t="s" s="128">
        <v>60</v>
      </c>
      <c r="S74" s="129">
        <f>AVERAGE(G74:G90)</f>
        <v>16.7058823529412</v>
      </c>
      <c r="T74" s="97">
        <f>AVERAGE(I74:I90)</f>
        <v>37.0946173596886</v>
      </c>
      <c r="U74" t="s" s="128">
        <v>60</v>
      </c>
      <c r="V74" s="129">
        <f>AVERAGE(L74:L90)</f>
        <v>3.76470588235294</v>
      </c>
      <c r="W74" s="97">
        <f>AVERAGE(N74:N90)</f>
        <v>40.1149089635854</v>
      </c>
    </row>
    <row r="75" ht="21.95" customHeight="1">
      <c r="A75" s="152">
        <v>1982</v>
      </c>
      <c r="B75" s="99">
        <v>28</v>
      </c>
      <c r="C75" s="83">
        <v>971.7</v>
      </c>
      <c r="D75" s="87">
        <v>34.7035714285714</v>
      </c>
      <c r="E75" s="40"/>
      <c r="F75" s="153">
        <v>1982</v>
      </c>
      <c r="G75" s="99">
        <v>10</v>
      </c>
      <c r="H75" s="83">
        <v>375.6</v>
      </c>
      <c r="I75" s="87">
        <v>37.56</v>
      </c>
      <c r="J75" s="40"/>
      <c r="K75" s="153">
        <v>1982</v>
      </c>
      <c r="L75" s="99">
        <v>2</v>
      </c>
      <c r="M75" s="83">
        <v>80.59999999999999</v>
      </c>
      <c r="N75" s="89">
        <v>40.3</v>
      </c>
      <c r="O75" t="s" s="125">
        <v>61</v>
      </c>
      <c r="P75" s="129">
        <f>AVERAGE(B75:B90)</f>
        <v>35.625</v>
      </c>
      <c r="Q75" s="97">
        <f>AVERAGE(D75:D90)</f>
        <v>35.0771753528214</v>
      </c>
      <c r="R75" t="s" s="128">
        <v>61</v>
      </c>
      <c r="S75" s="129">
        <f>AVERAGE(G75:G90)</f>
        <v>17.125</v>
      </c>
      <c r="T75" s="97">
        <f>AVERAGE(I75:I90)</f>
        <v>37.1030309446692</v>
      </c>
      <c r="U75" t="s" s="128">
        <v>61</v>
      </c>
      <c r="V75" s="129">
        <f>AVERAGE(L75:L90)</f>
        <v>3.8125</v>
      </c>
      <c r="W75" s="97">
        <f>AVERAGE(N75:N90)</f>
        <v>40.1366741071429</v>
      </c>
    </row>
    <row r="76" ht="21.95" customHeight="1">
      <c r="A76" s="152">
        <v>1983</v>
      </c>
      <c r="B76" s="99">
        <v>28</v>
      </c>
      <c r="C76" s="83">
        <v>989.4</v>
      </c>
      <c r="D76" s="87">
        <v>35.3357142857143</v>
      </c>
      <c r="E76" s="40"/>
      <c r="F76" s="153">
        <v>1983</v>
      </c>
      <c r="G76" s="99">
        <v>18</v>
      </c>
      <c r="H76" s="83">
        <v>660.9</v>
      </c>
      <c r="I76" s="87">
        <v>36.7166666666667</v>
      </c>
      <c r="J76" s="40"/>
      <c r="K76" s="153">
        <v>1983</v>
      </c>
      <c r="L76" s="99">
        <v>1</v>
      </c>
      <c r="M76" s="83">
        <v>40.5</v>
      </c>
      <c r="N76" s="89">
        <v>40.5</v>
      </c>
      <c r="O76" t="s" s="125">
        <v>62</v>
      </c>
      <c r="P76" s="129">
        <f>AVERAGE(B76:B90)</f>
        <v>36.1333333333333</v>
      </c>
      <c r="Q76" s="97">
        <f>AVERAGE(D76:D90)</f>
        <v>35.1020822811047</v>
      </c>
      <c r="R76" t="s" s="128">
        <v>62</v>
      </c>
      <c r="S76" s="129">
        <f>AVERAGE(G76:G90)</f>
        <v>17.6</v>
      </c>
      <c r="T76" s="97">
        <f>AVERAGE(I76:I90)</f>
        <v>37.0725663409804</v>
      </c>
      <c r="U76" t="s" s="128">
        <v>62</v>
      </c>
      <c r="V76" s="129">
        <f>AVERAGE(L76:L90)</f>
        <v>3.93333333333333</v>
      </c>
      <c r="W76" s="97">
        <f>AVERAGE(N76:N90)</f>
        <v>40.1257857142857</v>
      </c>
    </row>
    <row r="77" ht="21.95" customHeight="1">
      <c r="A77" s="152">
        <v>1984</v>
      </c>
      <c r="B77" s="99">
        <v>32</v>
      </c>
      <c r="C77" s="83">
        <v>1098.8</v>
      </c>
      <c r="D77" s="87">
        <v>34.3375</v>
      </c>
      <c r="E77" s="40"/>
      <c r="F77" s="153">
        <v>1984</v>
      </c>
      <c r="G77" s="99">
        <v>12</v>
      </c>
      <c r="H77" s="83">
        <v>437.7</v>
      </c>
      <c r="I77" s="87">
        <v>36.475</v>
      </c>
      <c r="J77" s="40"/>
      <c r="K77" s="153">
        <v>1984</v>
      </c>
      <c r="L77" s="99">
        <v>2</v>
      </c>
      <c r="M77" s="83">
        <v>80.40000000000001</v>
      </c>
      <c r="N77" s="89">
        <v>40.2</v>
      </c>
      <c r="O77" t="s" s="125">
        <v>63</v>
      </c>
      <c r="P77" s="129">
        <f>AVERAGE(B77:B90)</f>
        <v>36.7142857142857</v>
      </c>
      <c r="Q77" s="97">
        <f>AVERAGE(D77:D90)</f>
        <v>35.0853942807755</v>
      </c>
      <c r="R77" t="s" s="128">
        <v>63</v>
      </c>
      <c r="S77" s="129">
        <f>AVERAGE(G77:G90)</f>
        <v>17.5714285714286</v>
      </c>
      <c r="T77" s="97">
        <f>AVERAGE(I77:I90)</f>
        <v>37.0979877462886</v>
      </c>
      <c r="U77" t="s" s="128">
        <v>63</v>
      </c>
      <c r="V77" s="129">
        <f>AVERAGE(L77:L90)</f>
        <v>4.14285714285714</v>
      </c>
      <c r="W77" s="97">
        <f>AVERAGE(N77:N90)</f>
        <v>40.099056122449</v>
      </c>
    </row>
    <row r="78" ht="21.95" customHeight="1">
      <c r="A78" s="152">
        <v>1985</v>
      </c>
      <c r="B78" s="99">
        <v>48</v>
      </c>
      <c r="C78" s="83">
        <v>1665.7</v>
      </c>
      <c r="D78" s="87">
        <v>34.7020833333333</v>
      </c>
      <c r="E78" s="40"/>
      <c r="F78" s="153">
        <v>1985</v>
      </c>
      <c r="G78" s="99">
        <v>19</v>
      </c>
      <c r="H78" s="83">
        <v>704.2</v>
      </c>
      <c r="I78" s="87">
        <v>37.0631578947368</v>
      </c>
      <c r="J78" s="40"/>
      <c r="K78" s="153">
        <v>1985</v>
      </c>
      <c r="L78" s="99">
        <v>5</v>
      </c>
      <c r="M78" s="83">
        <v>198.6</v>
      </c>
      <c r="N78" s="89">
        <v>39.72</v>
      </c>
      <c r="O78" t="s" s="125">
        <v>64</v>
      </c>
      <c r="P78" s="129">
        <f>AVERAGE(B78:B90)</f>
        <v>37.0769230769231</v>
      </c>
      <c r="Q78" s="97">
        <f>AVERAGE(D78:D90)</f>
        <v>35.1429246100659</v>
      </c>
      <c r="R78" t="s" s="128">
        <v>64</v>
      </c>
      <c r="S78" s="129">
        <f>AVERAGE(G78:G90)</f>
        <v>18</v>
      </c>
      <c r="T78" s="97">
        <f>AVERAGE(I78:I90)</f>
        <v>37.1459098806184</v>
      </c>
      <c r="U78" t="s" s="128">
        <v>64</v>
      </c>
      <c r="V78" s="129">
        <f>AVERAGE(L78:L90)</f>
        <v>4.30769230769231</v>
      </c>
      <c r="W78" s="97">
        <f>AVERAGE(N78:N90)</f>
        <v>40.0912912087912</v>
      </c>
    </row>
    <row r="79" ht="21.95" customHeight="1">
      <c r="A79" s="152">
        <v>1986</v>
      </c>
      <c r="B79" s="99">
        <v>26</v>
      </c>
      <c r="C79" s="83">
        <v>905.2</v>
      </c>
      <c r="D79" s="87">
        <v>34.8153846153846</v>
      </c>
      <c r="E79" s="40"/>
      <c r="F79" s="153">
        <v>1986</v>
      </c>
      <c r="G79" s="99">
        <v>13</v>
      </c>
      <c r="H79" s="83">
        <v>472.6</v>
      </c>
      <c r="I79" s="87">
        <v>36.3538461538462</v>
      </c>
      <c r="J79" s="40"/>
      <c r="K79" s="153">
        <v>1986</v>
      </c>
      <c r="L79" s="99">
        <v>2</v>
      </c>
      <c r="M79" s="83">
        <v>82.59999999999999</v>
      </c>
      <c r="N79" s="89">
        <v>41.3</v>
      </c>
      <c r="O79" t="s" s="125">
        <v>65</v>
      </c>
      <c r="P79" s="129">
        <f>AVERAGE(B79:B90)</f>
        <v>36.1666666666667</v>
      </c>
      <c r="Q79" s="97">
        <f>AVERAGE(D79:D90)</f>
        <v>35.1796613831269</v>
      </c>
      <c r="R79" t="s" s="128">
        <v>65</v>
      </c>
      <c r="S79" s="129">
        <f>AVERAGE(G79:G90)</f>
        <v>17.9166666666667</v>
      </c>
      <c r="T79" s="97">
        <f>AVERAGE(I79:I90)</f>
        <v>37.1528058794419</v>
      </c>
      <c r="U79" t="s" s="128">
        <v>65</v>
      </c>
      <c r="V79" s="129">
        <f>AVERAGE(L79:L90)</f>
        <v>4.25</v>
      </c>
      <c r="W79" s="97">
        <f>AVERAGE(N79:N90)</f>
        <v>40.1222321428571</v>
      </c>
    </row>
    <row r="80" ht="21.95" customHeight="1">
      <c r="A80" s="152">
        <v>1987</v>
      </c>
      <c r="B80" s="99">
        <v>34</v>
      </c>
      <c r="C80" s="83">
        <v>1167.3</v>
      </c>
      <c r="D80" s="87">
        <v>34.3323529411765</v>
      </c>
      <c r="E80" s="40"/>
      <c r="F80" s="153">
        <v>1987</v>
      </c>
      <c r="G80" s="99">
        <v>13</v>
      </c>
      <c r="H80" s="83">
        <v>473.2</v>
      </c>
      <c r="I80" s="87">
        <v>36.4</v>
      </c>
      <c r="J80" s="40"/>
      <c r="K80" s="153">
        <v>1987</v>
      </c>
      <c r="L80" s="99">
        <v>2</v>
      </c>
      <c r="M80" s="83">
        <v>78.7</v>
      </c>
      <c r="N80" s="89">
        <v>39.35</v>
      </c>
      <c r="O80" t="s" s="125">
        <v>66</v>
      </c>
      <c r="P80" s="129">
        <f>AVERAGE(B80:B90)</f>
        <v>37.0909090909091</v>
      </c>
      <c r="Q80" s="97">
        <f>AVERAGE(D80:D90)</f>
        <v>35.2127774529217</v>
      </c>
      <c r="R80" t="s" s="128">
        <v>66</v>
      </c>
      <c r="S80" s="129">
        <f>AVERAGE(G80:G90)</f>
        <v>18.3636363636364</v>
      </c>
      <c r="T80" s="97">
        <f>AVERAGE(I80:I90)</f>
        <v>37.2254385817688</v>
      </c>
      <c r="U80" t="s" s="128">
        <v>66</v>
      </c>
      <c r="V80" s="129">
        <f>AVERAGE(L80:L90)</f>
        <v>4.45454545454545</v>
      </c>
      <c r="W80" s="97">
        <f>AVERAGE(N80:N90)</f>
        <v>40.0151623376623</v>
      </c>
    </row>
    <row r="81" ht="21.95" customHeight="1">
      <c r="A81" s="152">
        <v>1988</v>
      </c>
      <c r="B81" s="99">
        <v>35</v>
      </c>
      <c r="C81" s="83">
        <v>1250.2</v>
      </c>
      <c r="D81" s="87">
        <v>35.72</v>
      </c>
      <c r="E81" s="40"/>
      <c r="F81" s="153">
        <v>1988</v>
      </c>
      <c r="G81" s="99">
        <v>20</v>
      </c>
      <c r="H81" s="83">
        <v>746.3</v>
      </c>
      <c r="I81" s="87">
        <v>37.315</v>
      </c>
      <c r="J81" s="40"/>
      <c r="K81" s="153">
        <v>1988</v>
      </c>
      <c r="L81" s="99">
        <v>6</v>
      </c>
      <c r="M81" s="83">
        <v>240.2</v>
      </c>
      <c r="N81" s="89">
        <v>40.0333333333333</v>
      </c>
      <c r="O81" t="s" s="125">
        <v>67</v>
      </c>
      <c r="P81" s="129">
        <f>AVERAGE(B81:B90)</f>
        <v>37.4</v>
      </c>
      <c r="Q81" s="97">
        <f>AVERAGE(D81:D90)</f>
        <v>35.3008199040962</v>
      </c>
      <c r="R81" t="s" s="128">
        <v>67</v>
      </c>
      <c r="S81" s="129">
        <f>AVERAGE(G81:G90)</f>
        <v>18.9</v>
      </c>
      <c r="T81" s="97">
        <f>AVERAGE(I81:I90)</f>
        <v>37.3079824399457</v>
      </c>
      <c r="U81" t="s" s="128">
        <v>67</v>
      </c>
      <c r="V81" s="129">
        <f>AVERAGE(L81:L90)</f>
        <v>4.7</v>
      </c>
      <c r="W81" s="97">
        <f>AVERAGE(N81:N90)</f>
        <v>40.0816785714286</v>
      </c>
    </row>
    <row r="82" ht="21.95" customHeight="1">
      <c r="A82" s="152">
        <v>1989</v>
      </c>
      <c r="B82" s="99">
        <v>36</v>
      </c>
      <c r="C82" s="83">
        <v>1287.2</v>
      </c>
      <c r="D82" s="87">
        <v>35.7555555555556</v>
      </c>
      <c r="E82" s="40"/>
      <c r="F82" s="153">
        <v>1989</v>
      </c>
      <c r="G82" s="99">
        <v>18</v>
      </c>
      <c r="H82" s="83">
        <v>685.4</v>
      </c>
      <c r="I82" s="87">
        <v>38.0777777777778</v>
      </c>
      <c r="J82" s="40"/>
      <c r="K82" s="153">
        <v>1989</v>
      </c>
      <c r="L82" s="99">
        <v>8</v>
      </c>
      <c r="M82" s="83">
        <v>323.3</v>
      </c>
      <c r="N82" s="89">
        <v>40.4125</v>
      </c>
      <c r="O82" t="s" s="125">
        <v>68</v>
      </c>
      <c r="P82" s="129">
        <f>AVERAGE(B82:B90)</f>
        <v>37.6666666666667</v>
      </c>
      <c r="Q82" s="97">
        <f>AVERAGE(D82:D90)</f>
        <v>35.2542443378847</v>
      </c>
      <c r="R82" t="s" s="128">
        <v>68</v>
      </c>
      <c r="S82" s="129">
        <f>AVERAGE(G82:G90)</f>
        <v>18.7777777777778</v>
      </c>
      <c r="T82" s="97">
        <f>AVERAGE(I82:I90)</f>
        <v>37.3072027110507</v>
      </c>
      <c r="U82" t="s" s="128">
        <v>68</v>
      </c>
      <c r="V82" s="129">
        <f>AVERAGE(L82:L90)</f>
        <v>4.55555555555556</v>
      </c>
      <c r="W82" s="97">
        <f>AVERAGE(N82:N90)</f>
        <v>40.0870502645503</v>
      </c>
    </row>
    <row r="83" ht="21.95" customHeight="1">
      <c r="A83" s="152">
        <v>1990</v>
      </c>
      <c r="B83" s="99">
        <v>30</v>
      </c>
      <c r="C83" s="83">
        <v>1027.9</v>
      </c>
      <c r="D83" s="87">
        <v>34.2633333333333</v>
      </c>
      <c r="E83" s="40"/>
      <c r="F83" s="153">
        <v>1990</v>
      </c>
      <c r="G83" s="99">
        <v>10</v>
      </c>
      <c r="H83" s="83">
        <v>368.6</v>
      </c>
      <c r="I83" s="87">
        <v>36.86</v>
      </c>
      <c r="J83" s="40"/>
      <c r="K83" s="153">
        <v>1990</v>
      </c>
      <c r="L83" s="99">
        <v>2</v>
      </c>
      <c r="M83" s="83">
        <v>77.7</v>
      </c>
      <c r="N83" s="89">
        <v>38.85</v>
      </c>
      <c r="O83" t="s" s="125">
        <v>69</v>
      </c>
      <c r="P83" s="129">
        <f>AVERAGE(B83:B90)</f>
        <v>37.875</v>
      </c>
      <c r="Q83" s="97">
        <f>AVERAGE(D83:D90)</f>
        <v>35.1915804356758</v>
      </c>
      <c r="R83" t="s" s="128">
        <v>69</v>
      </c>
      <c r="S83" s="129">
        <f>AVERAGE(G83:G90)</f>
        <v>18.875</v>
      </c>
      <c r="T83" s="97">
        <f>AVERAGE(I83:I90)</f>
        <v>37.2108808277099</v>
      </c>
      <c r="U83" t="s" s="128">
        <v>69</v>
      </c>
      <c r="V83" s="129">
        <f>AVERAGE(L83:L90)</f>
        <v>4.125</v>
      </c>
      <c r="W83" s="97">
        <f>AVERAGE(N83:N90)</f>
        <v>40.0463690476191</v>
      </c>
    </row>
    <row r="84" ht="21.95" customHeight="1">
      <c r="A84" s="152">
        <v>1991</v>
      </c>
      <c r="B84" s="99">
        <v>39</v>
      </c>
      <c r="C84" s="83">
        <v>1396.9</v>
      </c>
      <c r="D84" s="87">
        <v>35.8179487179487</v>
      </c>
      <c r="E84" s="40"/>
      <c r="F84" s="153">
        <v>1991</v>
      </c>
      <c r="G84" s="99">
        <v>22</v>
      </c>
      <c r="H84" s="83">
        <v>835</v>
      </c>
      <c r="I84" s="87">
        <v>37.9545454545455</v>
      </c>
      <c r="J84" s="40"/>
      <c r="K84" s="153">
        <v>1991</v>
      </c>
      <c r="L84" s="99">
        <v>6</v>
      </c>
      <c r="M84" s="83">
        <v>249.7</v>
      </c>
      <c r="N84" s="89">
        <v>41.6166666666667</v>
      </c>
      <c r="O84" t="s" s="125">
        <v>70</v>
      </c>
      <c r="P84" s="129">
        <f>AVERAGE(B84:B90)</f>
        <v>39</v>
      </c>
      <c r="Q84" s="97">
        <f>AVERAGE(D84:D90)</f>
        <v>35.3241871645819</v>
      </c>
      <c r="R84" t="s" s="128">
        <v>70</v>
      </c>
      <c r="S84" s="129">
        <f>AVERAGE(G84:G90)</f>
        <v>20.1428571428571</v>
      </c>
      <c r="T84" s="97">
        <f>AVERAGE(I84:I90)</f>
        <v>37.2610066602398</v>
      </c>
      <c r="U84" t="s" s="128">
        <v>70</v>
      </c>
      <c r="V84" s="129">
        <f>AVERAGE(L84:L90)</f>
        <v>4.42857142857143</v>
      </c>
      <c r="W84" s="97">
        <f>AVERAGE(N84:N90)</f>
        <v>40.2172789115646</v>
      </c>
    </row>
    <row r="85" ht="21.95" customHeight="1">
      <c r="A85" s="152">
        <v>1992</v>
      </c>
      <c r="B85" s="99">
        <v>37</v>
      </c>
      <c r="C85" s="83">
        <v>1285.3</v>
      </c>
      <c r="D85" s="87">
        <v>34.7378378378378</v>
      </c>
      <c r="E85" s="40"/>
      <c r="F85" s="153">
        <v>1992</v>
      </c>
      <c r="G85" s="99">
        <v>17</v>
      </c>
      <c r="H85" s="83">
        <v>620.3</v>
      </c>
      <c r="I85" s="87">
        <v>36.4882352941176</v>
      </c>
      <c r="J85" s="40"/>
      <c r="K85" s="153">
        <v>1992</v>
      </c>
      <c r="L85" s="99">
        <v>1</v>
      </c>
      <c r="M85" s="83">
        <v>39.9</v>
      </c>
      <c r="N85" s="89">
        <v>39.9</v>
      </c>
      <c r="O85" t="s" s="125">
        <v>71</v>
      </c>
      <c r="P85" s="129">
        <f>AVERAGE(B85:B90)</f>
        <v>39</v>
      </c>
      <c r="Q85" s="97">
        <f>AVERAGE(D85:D90)</f>
        <v>35.2418935723541</v>
      </c>
      <c r="R85" t="s" s="128">
        <v>71</v>
      </c>
      <c r="S85" s="129">
        <f>AVERAGE(G85:G90)</f>
        <v>19.8333333333333</v>
      </c>
      <c r="T85" s="97">
        <f>AVERAGE(I85:I90)</f>
        <v>37.1454168611889</v>
      </c>
      <c r="U85" t="s" s="128">
        <v>71</v>
      </c>
      <c r="V85" s="129">
        <f>AVERAGE(L85:L90)</f>
        <v>4.16666666666667</v>
      </c>
      <c r="W85" s="97">
        <f>AVERAGE(N85:N90)</f>
        <v>39.9840476190476</v>
      </c>
    </row>
    <row r="86" ht="21.95" customHeight="1">
      <c r="A86" s="152">
        <v>1993</v>
      </c>
      <c r="B86" s="99">
        <v>38</v>
      </c>
      <c r="C86" s="83">
        <v>1338</v>
      </c>
      <c r="D86" s="87">
        <v>35.2105263157895</v>
      </c>
      <c r="E86" s="40"/>
      <c r="F86" s="153">
        <v>1993</v>
      </c>
      <c r="G86" s="99">
        <v>20</v>
      </c>
      <c r="H86" s="83">
        <v>746.5</v>
      </c>
      <c r="I86" s="87">
        <v>37.325</v>
      </c>
      <c r="J86" s="40"/>
      <c r="K86" s="153">
        <v>1993</v>
      </c>
      <c r="L86" s="99">
        <v>5</v>
      </c>
      <c r="M86" s="83">
        <v>196.7</v>
      </c>
      <c r="N86" s="89">
        <v>39.34</v>
      </c>
      <c r="O86" t="s" s="125">
        <v>72</v>
      </c>
      <c r="P86" s="129">
        <f>AVERAGE(B86:B90)</f>
        <v>39.4</v>
      </c>
      <c r="Q86" s="97">
        <f>AVERAGE(D86:D90)</f>
        <v>35.3427047192573</v>
      </c>
      <c r="R86" t="s" s="128">
        <v>72</v>
      </c>
      <c r="S86" s="129">
        <f>AVERAGE(G86:G90)</f>
        <v>20.4</v>
      </c>
      <c r="T86" s="97">
        <f>AVERAGE(I86:I90)</f>
        <v>37.2768531746032</v>
      </c>
      <c r="U86" t="s" s="128">
        <v>72</v>
      </c>
      <c r="V86" s="129">
        <f>AVERAGE(L86:L90)</f>
        <v>4.8</v>
      </c>
      <c r="W86" s="97">
        <f>AVERAGE(N86:N90)</f>
        <v>40.0008571428571</v>
      </c>
    </row>
    <row r="87" ht="21.95" customHeight="1">
      <c r="A87" s="152">
        <v>1994</v>
      </c>
      <c r="B87" s="99">
        <v>44</v>
      </c>
      <c r="C87" s="83">
        <v>1534.3</v>
      </c>
      <c r="D87" s="87">
        <v>34.8704545454545</v>
      </c>
      <c r="E87" s="40"/>
      <c r="F87" s="153">
        <v>1994</v>
      </c>
      <c r="G87" s="99">
        <v>18</v>
      </c>
      <c r="H87" s="83">
        <v>672.2</v>
      </c>
      <c r="I87" s="87">
        <v>37.3444444444444</v>
      </c>
      <c r="J87" s="40"/>
      <c r="K87" s="153">
        <v>1994</v>
      </c>
      <c r="L87" s="99">
        <v>3</v>
      </c>
      <c r="M87" s="83">
        <v>120.7</v>
      </c>
      <c r="N87" s="89">
        <v>40.2333333333333</v>
      </c>
      <c r="O87" t="s" s="125">
        <v>73</v>
      </c>
      <c r="P87" s="129">
        <f>AVERAGE(B87:B90)</f>
        <v>39.75</v>
      </c>
      <c r="Q87" s="97">
        <f>AVERAGE(D87:D90)</f>
        <v>35.3757493201243</v>
      </c>
      <c r="R87" t="s" s="128">
        <v>73</v>
      </c>
      <c r="S87" s="129">
        <f>AVERAGE(G87:G90)</f>
        <v>20.5</v>
      </c>
      <c r="T87" s="97">
        <f>AVERAGE(I87:I90)</f>
        <v>37.264816468254</v>
      </c>
      <c r="U87" t="s" s="128">
        <v>73</v>
      </c>
      <c r="V87" s="129">
        <f>AVERAGE(L87:L90)</f>
        <v>4.75</v>
      </c>
      <c r="W87" s="97">
        <f>AVERAGE(N87:N90)</f>
        <v>40.1660714285714</v>
      </c>
    </row>
    <row r="88" ht="21.95" customHeight="1">
      <c r="A88" s="152">
        <v>1995</v>
      </c>
      <c r="B88" s="99">
        <v>36</v>
      </c>
      <c r="C88" s="83">
        <v>1257.2</v>
      </c>
      <c r="D88" s="87">
        <v>34.9222222222222</v>
      </c>
      <c r="E88" s="40"/>
      <c r="F88" s="153">
        <v>1995</v>
      </c>
      <c r="G88" s="99">
        <v>16</v>
      </c>
      <c r="H88" s="83">
        <v>587.7</v>
      </c>
      <c r="I88" s="87">
        <v>36.73125</v>
      </c>
      <c r="J88" s="40"/>
      <c r="K88" s="153">
        <v>1995</v>
      </c>
      <c r="L88" s="99">
        <v>3</v>
      </c>
      <c r="M88" s="83">
        <v>117.6</v>
      </c>
      <c r="N88" s="89">
        <v>39.2</v>
      </c>
      <c r="O88" t="s" s="125">
        <v>74</v>
      </c>
      <c r="P88" s="129">
        <f>AVERAGE(B88:B90)</f>
        <v>38.3333333333333</v>
      </c>
      <c r="Q88" s="97">
        <f>AVERAGE(D88:D90)</f>
        <v>35.5441809116809</v>
      </c>
      <c r="R88" t="s" s="128">
        <v>74</v>
      </c>
      <c r="S88" s="129">
        <f>AVERAGE(G88:G90)</f>
        <v>21.3333333333333</v>
      </c>
      <c r="T88" s="97">
        <f>AVERAGE(I88:I90)</f>
        <v>37.2382738095238</v>
      </c>
      <c r="U88" t="s" s="128">
        <v>74</v>
      </c>
      <c r="V88" s="129">
        <f>AVERAGE(L88:L90)</f>
        <v>5.33333333333333</v>
      </c>
      <c r="W88" s="97">
        <f>AVERAGE(N88:N90)</f>
        <v>40.1436507936508</v>
      </c>
    </row>
    <row r="89" ht="21.95" customHeight="1">
      <c r="A89" s="152">
        <v>1996</v>
      </c>
      <c r="B89" s="99">
        <v>40</v>
      </c>
      <c r="C89" s="83">
        <v>1411.9</v>
      </c>
      <c r="D89" s="87">
        <v>35.2975</v>
      </c>
      <c r="E89" s="40"/>
      <c r="F89" s="153">
        <v>1996</v>
      </c>
      <c r="G89" s="99">
        <v>20</v>
      </c>
      <c r="H89" s="83">
        <v>746.6</v>
      </c>
      <c r="I89" s="87">
        <v>37.33</v>
      </c>
      <c r="J89" s="40"/>
      <c r="K89" s="153">
        <v>1996</v>
      </c>
      <c r="L89" s="99">
        <v>6</v>
      </c>
      <c r="M89" s="83">
        <v>239.5</v>
      </c>
      <c r="N89" s="89">
        <v>39.9166666666667</v>
      </c>
      <c r="O89" t="s" s="125">
        <v>75</v>
      </c>
      <c r="P89" s="129">
        <f>AVERAGE(B89:B90)</f>
        <v>39.5</v>
      </c>
      <c r="Q89" s="97">
        <f>AVERAGE(D89:D90)</f>
        <v>35.8551602564103</v>
      </c>
      <c r="R89" t="s" s="128">
        <v>75</v>
      </c>
      <c r="S89" s="129">
        <f>AVERAGE(G89:G90)</f>
        <v>24</v>
      </c>
      <c r="T89" s="97">
        <f>AVERAGE(I89:I90)</f>
        <v>37.4917857142857</v>
      </c>
      <c r="U89" t="s" s="128">
        <v>75</v>
      </c>
      <c r="V89" s="129">
        <f>AVERAGE(L89:L90)</f>
        <v>6.5</v>
      </c>
      <c r="W89" s="97">
        <f>AVERAGE(N89:N90)</f>
        <v>40.6154761904762</v>
      </c>
    </row>
    <row r="90" ht="21.95" customHeight="1">
      <c r="A90" s="152">
        <v>1997</v>
      </c>
      <c r="B90" s="99">
        <v>39</v>
      </c>
      <c r="C90" s="83">
        <v>1420.1</v>
      </c>
      <c r="D90" s="87">
        <v>36.4128205128205</v>
      </c>
      <c r="E90" s="40"/>
      <c r="F90" s="153">
        <v>1997</v>
      </c>
      <c r="G90" s="99">
        <v>28</v>
      </c>
      <c r="H90" s="83">
        <v>1054.3</v>
      </c>
      <c r="I90" s="87">
        <v>37.6535714285714</v>
      </c>
      <c r="J90" s="40"/>
      <c r="K90" s="153">
        <v>1997</v>
      </c>
      <c r="L90" s="99">
        <v>7</v>
      </c>
      <c r="M90" s="83">
        <v>289.2</v>
      </c>
      <c r="N90" s="89">
        <v>41.3142857142857</v>
      </c>
      <c r="O90" t="s" s="125">
        <v>76</v>
      </c>
      <c r="P90" s="129">
        <f>AVERAGE(B90)</f>
        <v>39</v>
      </c>
      <c r="Q90" s="97">
        <f>AVERAGE(D90)</f>
        <v>36.4128205128205</v>
      </c>
      <c r="R90" t="s" s="128">
        <v>76</v>
      </c>
      <c r="S90" s="129">
        <f>AVERAGE(G90)</f>
        <v>28</v>
      </c>
      <c r="T90" s="97">
        <f>AVERAGE(I90)</f>
        <v>37.6535714285714</v>
      </c>
      <c r="U90" t="s" s="128">
        <v>76</v>
      </c>
      <c r="V90" s="129">
        <f>AVERAGE(L90)</f>
        <v>7</v>
      </c>
      <c r="W90" s="97">
        <f>AVERAGE(N90)</f>
        <v>41.3142857142857</v>
      </c>
    </row>
    <row r="91" ht="21.95" customHeight="1">
      <c r="A91" s="152">
        <v>1998</v>
      </c>
      <c r="B91" s="157">
        <v>44</v>
      </c>
      <c r="C91" s="158">
        <v>1552.9</v>
      </c>
      <c r="D91" s="159">
        <v>35.2931818181818</v>
      </c>
      <c r="E91" s="40"/>
      <c r="F91" s="153">
        <v>1998</v>
      </c>
      <c r="G91" s="157">
        <v>23</v>
      </c>
      <c r="H91" s="158">
        <v>855.3</v>
      </c>
      <c r="I91" s="159">
        <v>37.1869565217391</v>
      </c>
      <c r="J91" s="40"/>
      <c r="K91" s="153">
        <v>1998</v>
      </c>
      <c r="L91" s="157">
        <v>6</v>
      </c>
      <c r="M91" s="158">
        <v>237.6</v>
      </c>
      <c r="N91" s="160">
        <v>39.6</v>
      </c>
      <c r="O91" t="s" s="125">
        <v>77</v>
      </c>
      <c r="P91" s="161">
        <f>AVERAGE(B91)</f>
        <v>44</v>
      </c>
      <c r="Q91" s="162">
        <f>AVERAGE(D91)</f>
        <v>35.2931818181818</v>
      </c>
      <c r="R91" t="s" s="128">
        <v>77</v>
      </c>
      <c r="S91" s="161">
        <f>AVERAGE(G91)</f>
        <v>23</v>
      </c>
      <c r="T91" s="162">
        <f>AVERAGE(I91)</f>
        <v>37.1869565217391</v>
      </c>
      <c r="U91" t="s" s="128">
        <v>77</v>
      </c>
      <c r="V91" s="161">
        <f>AVERAGE(L91)</f>
        <v>6</v>
      </c>
      <c r="W91" s="162">
        <f>AVERAGE(N91)</f>
        <v>39.6</v>
      </c>
    </row>
    <row r="92" ht="21.95" customHeight="1">
      <c r="A92" s="152">
        <v>1999</v>
      </c>
      <c r="B92" s="99">
        <v>33</v>
      </c>
      <c r="C92" s="83">
        <v>1146</v>
      </c>
      <c r="D92" s="87">
        <v>34.7272727272727</v>
      </c>
      <c r="E92" s="40"/>
      <c r="F92" s="153">
        <v>1999</v>
      </c>
      <c r="G92" s="99">
        <v>19</v>
      </c>
      <c r="H92" s="83">
        <v>686</v>
      </c>
      <c r="I92" s="87">
        <v>36.1052631578947</v>
      </c>
      <c r="J92" s="40"/>
      <c r="K92" s="153">
        <v>1999</v>
      </c>
      <c r="L92" s="99">
        <v>0</v>
      </c>
      <c r="M92" s="83">
        <v>0</v>
      </c>
      <c r="N92" s="89"/>
      <c r="O92" t="s" s="125">
        <v>76</v>
      </c>
      <c r="P92" s="129">
        <f>AVERAGE(B92)</f>
        <v>33</v>
      </c>
      <c r="Q92" s="97">
        <f>AVERAGE(D92)</f>
        <v>34.7272727272727</v>
      </c>
      <c r="R92" t="s" s="128">
        <v>76</v>
      </c>
      <c r="S92" s="129">
        <f>AVERAGE(G92)</f>
        <v>19</v>
      </c>
      <c r="T92" s="97">
        <f>AVERAGE(I92)</f>
        <v>36.1052631578947</v>
      </c>
      <c r="U92" t="s" s="128">
        <v>76</v>
      </c>
      <c r="V92" s="129">
        <f>AVERAGE(L92)</f>
        <v>0</v>
      </c>
      <c r="W92" s="97"/>
    </row>
    <row r="93" ht="21.95" customHeight="1">
      <c r="A93" s="152">
        <v>2000</v>
      </c>
      <c r="B93" s="99">
        <v>34</v>
      </c>
      <c r="C93" s="83">
        <v>1165</v>
      </c>
      <c r="D93" s="87">
        <v>34.2647058823529</v>
      </c>
      <c r="E93" s="40"/>
      <c r="F93" s="153">
        <v>2000</v>
      </c>
      <c r="G93" s="99">
        <v>13</v>
      </c>
      <c r="H93" s="83">
        <v>471</v>
      </c>
      <c r="I93" s="87">
        <v>36.2307692307692</v>
      </c>
      <c r="J93" s="40"/>
      <c r="K93" s="153">
        <v>2000</v>
      </c>
      <c r="L93" s="99">
        <v>1</v>
      </c>
      <c r="M93" s="83">
        <v>40</v>
      </c>
      <c r="N93" s="89">
        <v>40</v>
      </c>
      <c r="O93" t="s" s="125">
        <v>75</v>
      </c>
      <c r="P93" s="129">
        <f>AVERAGE(B92:B93)</f>
        <v>33.5</v>
      </c>
      <c r="Q93" s="97">
        <f>AVERAGE(D92:D93)</f>
        <v>34.4959893048128</v>
      </c>
      <c r="R93" t="s" s="128">
        <v>75</v>
      </c>
      <c r="S93" s="129">
        <f>AVERAGE(G92:G93)</f>
        <v>16</v>
      </c>
      <c r="T93" s="97">
        <f>AVERAGE(I92:I93)</f>
        <v>36.168016194332</v>
      </c>
      <c r="U93" t="s" s="128">
        <v>75</v>
      </c>
      <c r="V93" s="129">
        <f>AVERAGE(L92:L93)</f>
        <v>0.5</v>
      </c>
      <c r="W93" s="97">
        <f>AVERAGE(N92:N93)</f>
        <v>40</v>
      </c>
    </row>
    <row r="94" ht="21.95" customHeight="1">
      <c r="A94" s="152">
        <v>2001</v>
      </c>
      <c r="B94" s="99">
        <v>32</v>
      </c>
      <c r="C94" s="83">
        <v>1106</v>
      </c>
      <c r="D94" s="87">
        <v>34.5625</v>
      </c>
      <c r="E94" s="40"/>
      <c r="F94" s="153">
        <v>2001</v>
      </c>
      <c r="G94" s="99">
        <v>15</v>
      </c>
      <c r="H94" s="83">
        <v>547</v>
      </c>
      <c r="I94" s="87">
        <v>36.4666666666667</v>
      </c>
      <c r="J94" s="40"/>
      <c r="K94" s="153">
        <v>2001</v>
      </c>
      <c r="L94" s="99">
        <v>1</v>
      </c>
      <c r="M94" s="83">
        <v>40</v>
      </c>
      <c r="N94" s="89">
        <v>40</v>
      </c>
      <c r="O94" t="s" s="125">
        <v>74</v>
      </c>
      <c r="P94" s="129">
        <f>AVERAGE(B92:B94)</f>
        <v>33</v>
      </c>
      <c r="Q94" s="97">
        <f>AVERAGE(D92:D94)</f>
        <v>34.5181595365419</v>
      </c>
      <c r="R94" t="s" s="128">
        <v>74</v>
      </c>
      <c r="S94" s="129">
        <f>AVERAGE(G92:G94)</f>
        <v>15.6666666666667</v>
      </c>
      <c r="T94" s="97">
        <f>AVERAGE(I92:I94)</f>
        <v>36.2675663517769</v>
      </c>
      <c r="U94" t="s" s="128">
        <v>74</v>
      </c>
      <c r="V94" s="129">
        <f>AVERAGE(L92:L94)</f>
        <v>0.666666666666667</v>
      </c>
      <c r="W94" s="97">
        <f>AVERAGE(N92:N94)</f>
        <v>40</v>
      </c>
    </row>
    <row r="95" ht="21.95" customHeight="1">
      <c r="A95" s="152">
        <v>2002</v>
      </c>
      <c r="B95" s="99">
        <v>43</v>
      </c>
      <c r="C95" s="83">
        <v>1486</v>
      </c>
      <c r="D95" s="87">
        <v>34.5581395348837</v>
      </c>
      <c r="E95" s="40"/>
      <c r="F95" s="153">
        <v>2002</v>
      </c>
      <c r="G95" s="99">
        <v>16</v>
      </c>
      <c r="H95" s="83">
        <v>595</v>
      </c>
      <c r="I95" s="87">
        <v>37.1875</v>
      </c>
      <c r="J95" s="40"/>
      <c r="K95" s="153">
        <v>2002</v>
      </c>
      <c r="L95" s="99">
        <v>2</v>
      </c>
      <c r="M95" s="83">
        <v>85</v>
      </c>
      <c r="N95" s="89">
        <v>42.5</v>
      </c>
      <c r="O95" t="s" s="125">
        <v>73</v>
      </c>
      <c r="P95" s="129">
        <f>AVERAGE(B92:B95)</f>
        <v>35.5</v>
      </c>
      <c r="Q95" s="97">
        <f>AVERAGE(D92:D95)</f>
        <v>34.5281545361273</v>
      </c>
      <c r="R95" t="s" s="128">
        <v>73</v>
      </c>
      <c r="S95" s="129">
        <f>AVERAGE(G92:G95)</f>
        <v>15.75</v>
      </c>
      <c r="T95" s="97">
        <f>AVERAGE(I92:I95)</f>
        <v>36.4975497638327</v>
      </c>
      <c r="U95" t="s" s="128">
        <v>73</v>
      </c>
      <c r="V95" s="129">
        <f>AVERAGE(L92:L95)</f>
        <v>1</v>
      </c>
      <c r="W95" s="97">
        <f>AVERAGE(N92:N95)</f>
        <v>40.8333333333333</v>
      </c>
    </row>
    <row r="96" ht="21.95" customHeight="1">
      <c r="A96" s="152">
        <v>2003</v>
      </c>
      <c r="B96" s="99">
        <v>46</v>
      </c>
      <c r="C96" s="83">
        <v>1624</v>
      </c>
      <c r="D96" s="87">
        <v>35.304347826087</v>
      </c>
      <c r="E96" s="40"/>
      <c r="F96" s="153">
        <v>2003</v>
      </c>
      <c r="G96" s="99">
        <v>28</v>
      </c>
      <c r="H96" s="83">
        <v>1033</v>
      </c>
      <c r="I96" s="87">
        <v>36.8928571428571</v>
      </c>
      <c r="J96" s="40"/>
      <c r="K96" s="153">
        <v>2003</v>
      </c>
      <c r="L96" s="99">
        <v>6</v>
      </c>
      <c r="M96" s="83">
        <v>241</v>
      </c>
      <c r="N96" s="89">
        <v>40.1666666666667</v>
      </c>
      <c r="O96" t="s" s="125">
        <v>72</v>
      </c>
      <c r="P96" s="129">
        <f>AVERAGE(B92:B96)</f>
        <v>37.6</v>
      </c>
      <c r="Q96" s="97">
        <f>AVERAGE(D92:D96)</f>
        <v>34.6833931941193</v>
      </c>
      <c r="R96" t="s" s="128">
        <v>72</v>
      </c>
      <c r="S96" s="129">
        <f>AVERAGE(G92:G96)</f>
        <v>18.2</v>
      </c>
      <c r="T96" s="97">
        <f>AVERAGE(I92:I96)</f>
        <v>36.5766112396375</v>
      </c>
      <c r="U96" t="s" s="128">
        <v>72</v>
      </c>
      <c r="V96" s="129">
        <f>AVERAGE(L92:L96)</f>
        <v>2</v>
      </c>
      <c r="W96" s="97">
        <f>AVERAGE(N92:N96)</f>
        <v>40.6666666666667</v>
      </c>
    </row>
    <row r="97" ht="21.95" customHeight="1">
      <c r="A97" s="152">
        <v>2004</v>
      </c>
      <c r="B97" s="99">
        <v>46</v>
      </c>
      <c r="C97" s="83">
        <v>1602</v>
      </c>
      <c r="D97" s="87">
        <v>34.8260869565217</v>
      </c>
      <c r="E97" s="40"/>
      <c r="F97" s="153">
        <v>2004</v>
      </c>
      <c r="G97" s="99">
        <v>21</v>
      </c>
      <c r="H97" s="83">
        <v>780</v>
      </c>
      <c r="I97" s="87">
        <v>37.1428571428571</v>
      </c>
      <c r="J97" s="40"/>
      <c r="K97" s="153">
        <v>2004</v>
      </c>
      <c r="L97" s="99">
        <v>6</v>
      </c>
      <c r="M97" s="83">
        <v>239</v>
      </c>
      <c r="N97" s="89">
        <v>39.8333333333333</v>
      </c>
      <c r="O97" t="s" s="125">
        <v>71</v>
      </c>
      <c r="P97" s="129">
        <f>AVERAGE(B92:B97)</f>
        <v>39</v>
      </c>
      <c r="Q97" s="97">
        <f>AVERAGE(D92:D97)</f>
        <v>34.707175487853</v>
      </c>
      <c r="R97" t="s" s="128">
        <v>71</v>
      </c>
      <c r="S97" s="129">
        <f>AVERAGE(G92:G97)</f>
        <v>18.6666666666667</v>
      </c>
      <c r="T97" s="97">
        <f>AVERAGE(I92:I97)</f>
        <v>36.6709855568408</v>
      </c>
      <c r="U97" t="s" s="128">
        <v>71</v>
      </c>
      <c r="V97" s="129">
        <f>AVERAGE(L92:L97)</f>
        <v>2.66666666666667</v>
      </c>
      <c r="W97" s="97">
        <f>AVERAGE(N92:N97)</f>
        <v>40.5</v>
      </c>
    </row>
    <row r="98" ht="21.95" customHeight="1">
      <c r="A98" s="152">
        <v>2005</v>
      </c>
      <c r="B98" s="99">
        <v>34</v>
      </c>
      <c r="C98" s="83">
        <v>1186</v>
      </c>
      <c r="D98" s="87">
        <v>34.8823529411765</v>
      </c>
      <c r="E98" s="40"/>
      <c r="F98" s="153">
        <v>2005</v>
      </c>
      <c r="G98" s="99">
        <v>15</v>
      </c>
      <c r="H98" s="83">
        <v>555</v>
      </c>
      <c r="I98" s="87">
        <v>37</v>
      </c>
      <c r="J98" s="40"/>
      <c r="K98" s="153">
        <v>2005</v>
      </c>
      <c r="L98" s="99">
        <v>3</v>
      </c>
      <c r="M98" s="83">
        <v>117</v>
      </c>
      <c r="N98" s="89">
        <v>39</v>
      </c>
      <c r="O98" t="s" s="125">
        <v>70</v>
      </c>
      <c r="P98" s="129">
        <f>AVERAGE(B92:B98)</f>
        <v>38.2857142857143</v>
      </c>
      <c r="Q98" s="97">
        <f>AVERAGE(D92:D98)</f>
        <v>34.7322008383278</v>
      </c>
      <c r="R98" t="s" s="128">
        <v>70</v>
      </c>
      <c r="S98" s="129">
        <f>AVERAGE(G92:G98)</f>
        <v>18.1428571428571</v>
      </c>
      <c r="T98" s="97">
        <f>AVERAGE(I92:I98)</f>
        <v>36.7179876201493</v>
      </c>
      <c r="U98" t="s" s="128">
        <v>70</v>
      </c>
      <c r="V98" s="129">
        <f>AVERAGE(L92:L98)</f>
        <v>2.71428571428571</v>
      </c>
      <c r="W98" s="97">
        <f>AVERAGE(N92:N98)</f>
        <v>40.25</v>
      </c>
    </row>
    <row r="99" ht="21.95" customHeight="1">
      <c r="A99" s="152">
        <v>2006</v>
      </c>
      <c r="B99" s="99">
        <v>42</v>
      </c>
      <c r="C99" s="83">
        <v>1443</v>
      </c>
      <c r="D99" s="87">
        <v>34.3571428571429</v>
      </c>
      <c r="E99" s="40"/>
      <c r="F99" s="153">
        <v>2006</v>
      </c>
      <c r="G99" s="99">
        <v>15</v>
      </c>
      <c r="H99" s="83">
        <v>550</v>
      </c>
      <c r="I99" s="87">
        <v>36.6666666666667</v>
      </c>
      <c r="J99" s="40"/>
      <c r="K99" s="153">
        <v>2006</v>
      </c>
      <c r="L99" s="99">
        <v>3</v>
      </c>
      <c r="M99" s="83">
        <v>117</v>
      </c>
      <c r="N99" s="89">
        <v>39</v>
      </c>
      <c r="O99" t="s" s="125">
        <v>69</v>
      </c>
      <c r="P99" s="129">
        <f>AVERAGE(B92:B99)</f>
        <v>38.75</v>
      </c>
      <c r="Q99" s="97">
        <f>AVERAGE(D92:D99)</f>
        <v>34.6853185906797</v>
      </c>
      <c r="R99" t="s" s="128">
        <v>69</v>
      </c>
      <c r="S99" s="129">
        <f>AVERAGE(G92:G99)</f>
        <v>17.75</v>
      </c>
      <c r="T99" s="97">
        <f>AVERAGE(I92:I99)</f>
        <v>36.7115725009639</v>
      </c>
      <c r="U99" t="s" s="128">
        <v>69</v>
      </c>
      <c r="V99" s="129">
        <f>AVERAGE(L92:L99)</f>
        <v>2.75</v>
      </c>
      <c r="W99" s="97">
        <f>AVERAGE(N92:N99)</f>
        <v>40.0714285714286</v>
      </c>
    </row>
    <row r="100" ht="21.95" customHeight="1">
      <c r="A100" s="152">
        <v>2007</v>
      </c>
      <c r="B100" s="99">
        <v>42</v>
      </c>
      <c r="C100" s="83">
        <v>1478</v>
      </c>
      <c r="D100" s="87">
        <v>35.1904761904762</v>
      </c>
      <c r="E100" s="40"/>
      <c r="F100" s="153">
        <v>2007</v>
      </c>
      <c r="G100" s="99">
        <v>22</v>
      </c>
      <c r="H100" s="83">
        <v>822</v>
      </c>
      <c r="I100" s="87">
        <v>37.3636363636364</v>
      </c>
      <c r="J100" s="40"/>
      <c r="K100" s="153">
        <v>2007</v>
      </c>
      <c r="L100" s="99">
        <v>6</v>
      </c>
      <c r="M100" s="83">
        <v>243</v>
      </c>
      <c r="N100" s="89">
        <v>40.5</v>
      </c>
      <c r="O100" t="s" s="125">
        <v>68</v>
      </c>
      <c r="P100" s="129">
        <f>AVERAGE(B92:B100)</f>
        <v>39.1111111111111</v>
      </c>
      <c r="Q100" s="97">
        <f>AVERAGE(D92:D100)</f>
        <v>34.7414472128793</v>
      </c>
      <c r="R100" t="s" s="128">
        <v>68</v>
      </c>
      <c r="S100" s="129">
        <f>AVERAGE(G92:G100)</f>
        <v>18.2222222222222</v>
      </c>
      <c r="T100" s="97">
        <f>AVERAGE(I92:I100)</f>
        <v>36.7840240412609</v>
      </c>
      <c r="U100" t="s" s="128">
        <v>68</v>
      </c>
      <c r="V100" s="129">
        <f>AVERAGE(L92:L100)</f>
        <v>3.11111111111111</v>
      </c>
      <c r="W100" s="97">
        <f>AVERAGE(N92:N100)</f>
        <v>40.125</v>
      </c>
    </row>
    <row r="101" ht="21.95" customHeight="1">
      <c r="A101" s="152">
        <v>2008</v>
      </c>
      <c r="B101" s="99">
        <v>31</v>
      </c>
      <c r="C101" s="83">
        <v>1072.8</v>
      </c>
      <c r="D101" s="87">
        <v>34.6064516129032</v>
      </c>
      <c r="E101" s="40"/>
      <c r="F101" s="153">
        <v>2008</v>
      </c>
      <c r="G101" s="99">
        <v>13</v>
      </c>
      <c r="H101" s="83">
        <v>483.6</v>
      </c>
      <c r="I101" s="87">
        <v>37.2</v>
      </c>
      <c r="J101" s="40"/>
      <c r="K101" s="153">
        <v>2008</v>
      </c>
      <c r="L101" s="99">
        <v>3</v>
      </c>
      <c r="M101" s="83">
        <v>120</v>
      </c>
      <c r="N101" s="89">
        <v>40</v>
      </c>
      <c r="O101" t="s" s="125">
        <v>67</v>
      </c>
      <c r="P101" s="129">
        <f>AVERAGE(B92:B101)</f>
        <v>38.3</v>
      </c>
      <c r="Q101" s="97">
        <f>AVERAGE(D92:D101)</f>
        <v>34.7279476528817</v>
      </c>
      <c r="R101" t="s" s="128">
        <v>67</v>
      </c>
      <c r="S101" s="129">
        <f>AVERAGE(G92:G101)</f>
        <v>17.7</v>
      </c>
      <c r="T101" s="97">
        <f>AVERAGE(I92:I101)</f>
        <v>36.8256216371348</v>
      </c>
      <c r="U101" t="s" s="128">
        <v>67</v>
      </c>
      <c r="V101" s="129">
        <f>AVERAGE(L92:L101)</f>
        <v>3.1</v>
      </c>
      <c r="W101" s="97">
        <f>AVERAGE(N92:N101)</f>
        <v>40.1111111111111</v>
      </c>
    </row>
    <row r="102" ht="21.95" customHeight="1">
      <c r="A102" s="152">
        <v>2009</v>
      </c>
      <c r="B102" s="99">
        <v>44</v>
      </c>
      <c r="C102" s="83">
        <v>1547</v>
      </c>
      <c r="D102" s="87">
        <v>35.1590909090909</v>
      </c>
      <c r="E102" s="40"/>
      <c r="F102" s="153">
        <v>2009</v>
      </c>
      <c r="G102" s="99">
        <v>24</v>
      </c>
      <c r="H102" s="83">
        <v>885.1</v>
      </c>
      <c r="I102" s="87">
        <v>36.8791666666667</v>
      </c>
      <c r="J102" s="40"/>
      <c r="K102" s="153">
        <v>2009</v>
      </c>
      <c r="L102" s="99">
        <v>4</v>
      </c>
      <c r="M102" s="83">
        <v>160.3</v>
      </c>
      <c r="N102" s="89">
        <v>40.075</v>
      </c>
      <c r="O102" t="s" s="125">
        <v>66</v>
      </c>
      <c r="P102" s="129">
        <f>AVERAGE(B92:B102)</f>
        <v>38.8181818181818</v>
      </c>
      <c r="Q102" s="97">
        <f>AVERAGE(D92:D102)</f>
        <v>34.7671424943552</v>
      </c>
      <c r="R102" t="s" s="128">
        <v>66</v>
      </c>
      <c r="S102" s="129">
        <f>AVERAGE(G92:G102)</f>
        <v>18.2727272727273</v>
      </c>
      <c r="T102" s="97">
        <f>AVERAGE(I92:I102)</f>
        <v>36.8304893670922</v>
      </c>
      <c r="U102" t="s" s="128">
        <v>66</v>
      </c>
      <c r="V102" s="129">
        <f>AVERAGE(L92:L102)</f>
        <v>3.18181818181818</v>
      </c>
      <c r="W102" s="97">
        <f>AVERAGE(N92:N102)</f>
        <v>40.1075</v>
      </c>
    </row>
    <row r="103" ht="21.95" customHeight="1">
      <c r="A103" s="152">
        <v>2010</v>
      </c>
      <c r="B103" s="99">
        <v>37</v>
      </c>
      <c r="C103" s="83">
        <v>1320.2</v>
      </c>
      <c r="D103" s="87">
        <v>35.6810810810811</v>
      </c>
      <c r="E103" s="40"/>
      <c r="F103" s="153">
        <v>2010</v>
      </c>
      <c r="G103" s="99">
        <v>20</v>
      </c>
      <c r="H103" s="83">
        <v>755.9</v>
      </c>
      <c r="I103" s="87">
        <v>37.795</v>
      </c>
      <c r="J103" s="40"/>
      <c r="K103" s="153">
        <v>2010</v>
      </c>
      <c r="L103" s="99">
        <v>5</v>
      </c>
      <c r="M103" s="83">
        <v>201.3</v>
      </c>
      <c r="N103" s="89">
        <v>40.26</v>
      </c>
      <c r="O103" t="s" s="125">
        <v>65</v>
      </c>
      <c r="P103" s="129">
        <f>AVERAGE(B92:B103)</f>
        <v>38.6666666666667</v>
      </c>
      <c r="Q103" s="97">
        <f>AVERAGE(D92:D103)</f>
        <v>34.8433040432491</v>
      </c>
      <c r="R103" t="s" s="128">
        <v>65</v>
      </c>
      <c r="S103" s="129">
        <f>AVERAGE(G92:G103)</f>
        <v>18.4166666666667</v>
      </c>
      <c r="T103" s="97">
        <f>AVERAGE(I92:I103)</f>
        <v>36.9108652531679</v>
      </c>
      <c r="U103" t="s" s="128">
        <v>65</v>
      </c>
      <c r="V103" s="129">
        <f>AVERAGE(L92:L103)</f>
        <v>3.33333333333333</v>
      </c>
      <c r="W103" s="97">
        <f>AVERAGE(N92:N103)</f>
        <v>40.1213636363636</v>
      </c>
    </row>
    <row r="104" ht="21.95" customHeight="1">
      <c r="A104" s="152">
        <v>2011</v>
      </c>
      <c r="B104" s="99">
        <v>36</v>
      </c>
      <c r="C104" s="83">
        <v>1255.7</v>
      </c>
      <c r="D104" s="87">
        <v>34.8805555555556</v>
      </c>
      <c r="E104" s="40"/>
      <c r="F104" s="153">
        <v>2011</v>
      </c>
      <c r="G104" s="99">
        <v>14</v>
      </c>
      <c r="H104" s="83">
        <v>522</v>
      </c>
      <c r="I104" s="87">
        <v>37.2857142857143</v>
      </c>
      <c r="J104" s="40"/>
      <c r="K104" s="153">
        <v>2011</v>
      </c>
      <c r="L104" s="99">
        <v>4</v>
      </c>
      <c r="M104" s="83">
        <v>162.1</v>
      </c>
      <c r="N104" s="89">
        <v>40.525</v>
      </c>
      <c r="O104" t="s" s="125">
        <v>64</v>
      </c>
      <c r="P104" s="129">
        <f>AVERAGE(B92:B104)</f>
        <v>38.4615384615385</v>
      </c>
      <c r="Q104" s="97">
        <f>AVERAGE(D92:D104)</f>
        <v>34.8461695441957</v>
      </c>
      <c r="R104" t="s" s="128">
        <v>64</v>
      </c>
      <c r="S104" s="129">
        <f>AVERAGE(G92:G104)</f>
        <v>18.0769230769231</v>
      </c>
      <c r="T104" s="97">
        <f>AVERAGE(I92:I104)</f>
        <v>36.939699794133</v>
      </c>
      <c r="U104" t="s" s="128">
        <v>64</v>
      </c>
      <c r="V104" s="129">
        <f>AVERAGE(L92:L104)</f>
        <v>3.38461538461538</v>
      </c>
      <c r="W104" s="97">
        <f>AVERAGE(N92:N104)</f>
        <v>40.155</v>
      </c>
    </row>
    <row r="105" ht="21.95" customHeight="1">
      <c r="A105" s="152">
        <v>2012</v>
      </c>
      <c r="B105" s="99">
        <v>51</v>
      </c>
      <c r="C105" s="83">
        <v>1801.6</v>
      </c>
      <c r="D105" s="87">
        <v>35.3254901960784</v>
      </c>
      <c r="E105" s="40"/>
      <c r="F105" s="153">
        <v>2012</v>
      </c>
      <c r="G105" s="99">
        <v>28</v>
      </c>
      <c r="H105" s="83">
        <v>1041.4</v>
      </c>
      <c r="I105" s="87">
        <v>37.1928571428571</v>
      </c>
      <c r="J105" s="40"/>
      <c r="K105" s="153">
        <v>2012</v>
      </c>
      <c r="L105" s="99">
        <v>7</v>
      </c>
      <c r="M105" s="83">
        <v>277.3</v>
      </c>
      <c r="N105" s="89">
        <v>39.6142857142857</v>
      </c>
      <c r="O105" t="s" s="125">
        <v>63</v>
      </c>
      <c r="P105" s="129">
        <f>AVERAGE(B92:B105)</f>
        <v>39.3571428571429</v>
      </c>
      <c r="Q105" s="97">
        <f>AVERAGE(D92:D105)</f>
        <v>34.8804067336159</v>
      </c>
      <c r="R105" t="s" s="128">
        <v>63</v>
      </c>
      <c r="S105" s="129">
        <f>AVERAGE(G92:G105)</f>
        <v>18.7857142857143</v>
      </c>
      <c r="T105" s="97">
        <f>AVERAGE(I92:I105)</f>
        <v>36.957782461899</v>
      </c>
      <c r="U105" t="s" s="128">
        <v>63</v>
      </c>
      <c r="V105" s="129">
        <f>AVERAGE(L92:L105)</f>
        <v>3.64285714285714</v>
      </c>
      <c r="W105" s="97">
        <f>AVERAGE(N92:N105)</f>
        <v>40.1134065934066</v>
      </c>
    </row>
    <row r="106" ht="21.95" customHeight="1">
      <c r="A106" s="152">
        <v>2013</v>
      </c>
      <c r="B106" s="99">
        <v>43</v>
      </c>
      <c r="C106" s="83">
        <v>1535.8</v>
      </c>
      <c r="D106" s="87">
        <v>35.7162790697674</v>
      </c>
      <c r="E106" s="40"/>
      <c r="F106" s="153">
        <v>2013</v>
      </c>
      <c r="G106" s="99">
        <v>22</v>
      </c>
      <c r="H106" s="83">
        <v>834.3</v>
      </c>
      <c r="I106" s="87">
        <v>37.9227272727273</v>
      </c>
      <c r="J106" s="40"/>
      <c r="K106" s="153">
        <v>2013</v>
      </c>
      <c r="L106" s="99">
        <v>9</v>
      </c>
      <c r="M106" s="83">
        <v>366.5</v>
      </c>
      <c r="N106" s="89">
        <v>40.7222222222222</v>
      </c>
      <c r="O106" t="s" s="125">
        <v>62</v>
      </c>
      <c r="P106" s="129">
        <f>AVERAGE(B92:B106)</f>
        <v>39.6</v>
      </c>
      <c r="Q106" s="97">
        <f>AVERAGE(D92:D106)</f>
        <v>34.936131556026</v>
      </c>
      <c r="R106" t="s" s="128">
        <v>62</v>
      </c>
      <c r="S106" s="129">
        <f>AVERAGE(G92:G106)</f>
        <v>19</v>
      </c>
      <c r="T106" s="97">
        <f>AVERAGE(I92:I106)</f>
        <v>37.0221121159542</v>
      </c>
      <c r="U106" t="s" s="128">
        <v>62</v>
      </c>
      <c r="V106" s="129">
        <f>AVERAGE(L92:L106)</f>
        <v>4</v>
      </c>
      <c r="W106" s="97">
        <f>AVERAGE(N92:N106)</f>
        <v>40.1568934240363</v>
      </c>
    </row>
    <row r="107" ht="21.95" customHeight="1">
      <c r="A107" s="152">
        <v>2014</v>
      </c>
      <c r="B107" s="99">
        <v>38</v>
      </c>
      <c r="C107" s="83">
        <v>1316.2</v>
      </c>
      <c r="D107" s="87">
        <v>34.6368421052632</v>
      </c>
      <c r="E107" s="40"/>
      <c r="F107" s="153">
        <v>2014</v>
      </c>
      <c r="G107" s="99">
        <v>14</v>
      </c>
      <c r="H107" s="83">
        <v>523.7</v>
      </c>
      <c r="I107" s="87">
        <v>37.4071428571429</v>
      </c>
      <c r="J107" s="40"/>
      <c r="K107" s="153">
        <v>2014</v>
      </c>
      <c r="L107" s="99">
        <v>2</v>
      </c>
      <c r="M107" s="83">
        <v>85.90000000000001</v>
      </c>
      <c r="N107" s="89">
        <v>42.95</v>
      </c>
      <c r="O107" t="s" s="125">
        <v>61</v>
      </c>
      <c r="P107" s="129">
        <f>AVERAGE(B92:B107)</f>
        <v>39.5</v>
      </c>
      <c r="Q107" s="97">
        <f>AVERAGE(D92:D107)</f>
        <v>34.9174259653533</v>
      </c>
      <c r="R107" t="s" s="128">
        <v>61</v>
      </c>
      <c r="S107" s="129">
        <f>AVERAGE(G92:G107)</f>
        <v>18.6875</v>
      </c>
      <c r="T107" s="97">
        <f>AVERAGE(I92:I107)</f>
        <v>37.0461765372785</v>
      </c>
      <c r="U107" t="s" s="128">
        <v>61</v>
      </c>
      <c r="V107" s="129">
        <f>AVERAGE(L92:L107)</f>
        <v>3.875</v>
      </c>
      <c r="W107" s="97">
        <f>AVERAGE(N92:N107)</f>
        <v>40.3431005291005</v>
      </c>
    </row>
    <row r="108" ht="21.95" customHeight="1">
      <c r="A108" s="152">
        <v>2015</v>
      </c>
      <c r="B108" s="99">
        <v>50</v>
      </c>
      <c r="C108" s="83">
        <v>1792.8</v>
      </c>
      <c r="D108" s="87">
        <v>35.856</v>
      </c>
      <c r="E108" s="40"/>
      <c r="F108" s="153">
        <v>2015</v>
      </c>
      <c r="G108" s="99">
        <v>32</v>
      </c>
      <c r="H108" s="83">
        <v>1199.5</v>
      </c>
      <c r="I108" s="87">
        <v>37.484375</v>
      </c>
      <c r="J108" s="40"/>
      <c r="K108" s="153">
        <v>2015</v>
      </c>
      <c r="L108" s="99">
        <v>10</v>
      </c>
      <c r="M108" s="83">
        <v>399.9</v>
      </c>
      <c r="N108" s="89">
        <v>39.99</v>
      </c>
      <c r="O108" t="s" s="125">
        <v>60</v>
      </c>
      <c r="P108" s="129">
        <f>AVERAGE(B92:B108)</f>
        <v>40.1176470588235</v>
      </c>
      <c r="Q108" s="97">
        <f>AVERAGE(D92:D108)</f>
        <v>34.9726362026855</v>
      </c>
      <c r="R108" t="s" s="128">
        <v>60</v>
      </c>
      <c r="S108" s="129">
        <f>AVERAGE(G92:G108)</f>
        <v>19.4705882352941</v>
      </c>
      <c r="T108" s="97">
        <f>AVERAGE(I92:I108)</f>
        <v>37.0719529174386</v>
      </c>
      <c r="U108" t="s" s="128">
        <v>60</v>
      </c>
      <c r="V108" s="129">
        <f>AVERAGE(L92:L108)</f>
        <v>4.23529411764706</v>
      </c>
      <c r="W108" s="97">
        <f>AVERAGE(N92:N108)</f>
        <v>40.3210317460317</v>
      </c>
    </row>
    <row r="109" ht="21.95" customHeight="1">
      <c r="A109" s="152">
        <v>2016</v>
      </c>
      <c r="B109" s="99">
        <v>40</v>
      </c>
      <c r="C109" s="83">
        <v>1393.4</v>
      </c>
      <c r="D109" s="87">
        <v>34.835</v>
      </c>
      <c r="E109" s="40"/>
      <c r="F109" s="153">
        <v>2016</v>
      </c>
      <c r="G109" s="99">
        <v>18</v>
      </c>
      <c r="H109" s="83">
        <v>668.1</v>
      </c>
      <c r="I109" s="87">
        <v>37.1166666666667</v>
      </c>
      <c r="J109" s="40"/>
      <c r="K109" s="153">
        <v>2016</v>
      </c>
      <c r="L109" s="99">
        <v>4</v>
      </c>
      <c r="M109" s="83">
        <v>159.2</v>
      </c>
      <c r="N109" s="89">
        <v>39.8</v>
      </c>
      <c r="O109" t="s" s="125">
        <v>59</v>
      </c>
      <c r="P109" s="129">
        <f>AVERAGE(B92:B109)</f>
        <v>40.1111111111111</v>
      </c>
      <c r="Q109" s="97">
        <f>AVERAGE(D92:D109)</f>
        <v>34.9649897469807</v>
      </c>
      <c r="R109" t="s" s="128">
        <v>59</v>
      </c>
      <c r="S109" s="129">
        <f>AVERAGE(G92:G109)</f>
        <v>19.3888888888889</v>
      </c>
      <c r="T109" s="97">
        <f>AVERAGE(I92:I109)</f>
        <v>37.0744370146179</v>
      </c>
      <c r="U109" t="s" s="128">
        <v>59</v>
      </c>
      <c r="V109" s="129">
        <f>AVERAGE(L92:L109)</f>
        <v>4.22222222222222</v>
      </c>
      <c r="W109" s="97">
        <f>AVERAGE(N92:N109)</f>
        <v>40.2903828197946</v>
      </c>
    </row>
    <row r="110" ht="21.95" customHeight="1">
      <c r="A110" s="152">
        <v>2017</v>
      </c>
      <c r="B110" s="99">
        <v>33</v>
      </c>
      <c r="C110" s="83">
        <v>1166.5</v>
      </c>
      <c r="D110" s="87">
        <v>35.3484848484848</v>
      </c>
      <c r="E110" s="40"/>
      <c r="F110" s="153">
        <v>2017</v>
      </c>
      <c r="G110" s="99">
        <v>20</v>
      </c>
      <c r="H110" s="83">
        <v>735.9</v>
      </c>
      <c r="I110" s="87">
        <v>36.795</v>
      </c>
      <c r="J110" s="40"/>
      <c r="K110" s="153">
        <v>2017</v>
      </c>
      <c r="L110" s="99">
        <v>5</v>
      </c>
      <c r="M110" s="83">
        <v>198.2</v>
      </c>
      <c r="N110" s="89">
        <v>39.64</v>
      </c>
      <c r="O110" t="s" s="125">
        <v>58</v>
      </c>
      <c r="P110" s="129">
        <f>AVERAGE(B92:B110)</f>
        <v>39.7368421052632</v>
      </c>
      <c r="Q110" s="97">
        <f>AVERAGE(D92:D110)</f>
        <v>34.9851736996915</v>
      </c>
      <c r="R110" t="s" s="128">
        <v>58</v>
      </c>
      <c r="S110" s="129">
        <f>AVERAGE(G92:G110)</f>
        <v>19.4210526315789</v>
      </c>
      <c r="T110" s="97">
        <f>AVERAGE(I92:I110)</f>
        <v>37.0597298033223</v>
      </c>
      <c r="U110" t="s" s="128">
        <v>58</v>
      </c>
      <c r="V110" s="129">
        <f>AVERAGE(L92:L110)</f>
        <v>4.26315789473684</v>
      </c>
      <c r="W110" s="97">
        <f>AVERAGE(N92:N110)</f>
        <v>40.2542504409171</v>
      </c>
    </row>
    <row r="111" ht="21.95" customHeight="1">
      <c r="A111" s="152">
        <v>2018</v>
      </c>
      <c r="B111" s="99">
        <v>36</v>
      </c>
      <c r="C111" s="83">
        <v>1238</v>
      </c>
      <c r="D111" s="87">
        <v>34.3888888888889</v>
      </c>
      <c r="E111" s="40"/>
      <c r="F111" s="153">
        <v>2018</v>
      </c>
      <c r="G111" s="99">
        <v>16</v>
      </c>
      <c r="H111" s="83">
        <v>577.3</v>
      </c>
      <c r="I111" s="87">
        <v>36.08125</v>
      </c>
      <c r="J111" s="40"/>
      <c r="K111" s="153">
        <v>2018</v>
      </c>
      <c r="L111" s="99">
        <v>1</v>
      </c>
      <c r="M111" s="83">
        <v>40.7</v>
      </c>
      <c r="N111" s="89">
        <v>40.7</v>
      </c>
      <c r="O111" t="s" s="125">
        <v>57</v>
      </c>
      <c r="P111" s="129">
        <f>AVERAGE(B92:B111)</f>
        <v>39.55</v>
      </c>
      <c r="Q111" s="97">
        <f>AVERAGE(D92:D111)</f>
        <v>34.9553594591514</v>
      </c>
      <c r="R111" t="s" s="128">
        <v>57</v>
      </c>
      <c r="S111" s="129">
        <f>AVERAGE(G92:G111)</f>
        <v>19.25</v>
      </c>
      <c r="T111" s="97">
        <f>AVERAGE(I92:I111)</f>
        <v>37.0108058131561</v>
      </c>
      <c r="U111" t="s" s="128">
        <v>57</v>
      </c>
      <c r="V111" s="129">
        <f>AVERAGE(L92:L111)</f>
        <v>4.1</v>
      </c>
      <c r="W111" s="97">
        <f>AVERAGE(N92:N111)</f>
        <v>40.2777109440267</v>
      </c>
    </row>
    <row r="112" ht="21.95" customHeight="1">
      <c r="A112" s="152">
        <v>2019</v>
      </c>
      <c r="B112" s="99">
        <v>46</v>
      </c>
      <c r="C112" s="83">
        <v>1641.8</v>
      </c>
      <c r="D112" s="87">
        <v>35.6913043478261</v>
      </c>
      <c r="E112" s="40"/>
      <c r="F112" s="153">
        <v>2019</v>
      </c>
      <c r="G112" s="99">
        <v>28</v>
      </c>
      <c r="H112" s="83">
        <v>1044.5</v>
      </c>
      <c r="I112" s="87">
        <v>37.3035714285714</v>
      </c>
      <c r="J112" s="40"/>
      <c r="K112" s="153">
        <v>2019</v>
      </c>
      <c r="L112" s="99">
        <v>8</v>
      </c>
      <c r="M112" s="83">
        <v>319.6</v>
      </c>
      <c r="N112" s="89">
        <v>39.95</v>
      </c>
      <c r="O112" s="96"/>
      <c r="P112" s="83"/>
      <c r="Q112" s="83"/>
      <c r="R112" s="84"/>
      <c r="S112" s="83"/>
      <c r="T112" s="83"/>
      <c r="U112" s="84"/>
      <c r="V112" s="83"/>
      <c r="W112" s="97"/>
    </row>
    <row r="113" ht="21.95" customHeight="1">
      <c r="A113" s="152">
        <v>2020</v>
      </c>
      <c r="B113" s="99">
        <v>45</v>
      </c>
      <c r="C113" s="83">
        <v>1568.7</v>
      </c>
      <c r="D113" s="87">
        <v>34.86</v>
      </c>
      <c r="E113" s="40"/>
      <c r="F113" s="153">
        <v>2020</v>
      </c>
      <c r="G113" s="99">
        <v>19</v>
      </c>
      <c r="H113" s="83">
        <v>714.8</v>
      </c>
      <c r="I113" s="87">
        <v>37.6210526315789</v>
      </c>
      <c r="J113" s="40"/>
      <c r="K113" s="153">
        <v>2020</v>
      </c>
      <c r="L113" s="99">
        <v>8</v>
      </c>
      <c r="M113" s="83">
        <v>319.8</v>
      </c>
      <c r="N113" s="89">
        <v>39.975</v>
      </c>
      <c r="O113" s="96"/>
      <c r="P113" s="83"/>
      <c r="Q113" s="83"/>
      <c r="R113" s="84"/>
      <c r="S113" s="83"/>
      <c r="T113" s="83"/>
      <c r="U113" s="84"/>
      <c r="V113" s="83"/>
      <c r="W113" s="97"/>
    </row>
    <row r="114" ht="21.95" customHeight="1">
      <c r="A114" s="152">
        <v>2021</v>
      </c>
      <c r="B114" s="99">
        <v>36</v>
      </c>
      <c r="C114" s="83">
        <v>1277.6</v>
      </c>
      <c r="D114" s="87">
        <v>35.4888888888889</v>
      </c>
      <c r="E114" s="40"/>
      <c r="F114" s="153">
        <v>2021</v>
      </c>
      <c r="G114" s="99">
        <v>21</v>
      </c>
      <c r="H114" s="83">
        <v>775.6</v>
      </c>
      <c r="I114" s="87">
        <v>36.9333333333333</v>
      </c>
      <c r="J114" s="40"/>
      <c r="K114" s="153">
        <v>2021</v>
      </c>
      <c r="L114" s="99">
        <v>4</v>
      </c>
      <c r="M114" s="83">
        <v>158</v>
      </c>
      <c r="N114" s="89">
        <v>39.5</v>
      </c>
      <c r="O114" s="96"/>
      <c r="P114" s="83"/>
      <c r="Q114" s="83"/>
      <c r="R114" s="84"/>
      <c r="S114" s="83"/>
      <c r="T114" s="83"/>
      <c r="U114" s="84"/>
      <c r="V114" s="83"/>
      <c r="W114" s="97"/>
    </row>
    <row r="115" ht="21.95" customHeight="1">
      <c r="A115" s="152">
        <v>2022</v>
      </c>
      <c r="B115" s="99">
        <v>35</v>
      </c>
      <c r="C115" s="83">
        <v>1253.2</v>
      </c>
      <c r="D115" s="87">
        <v>35.8057142857143</v>
      </c>
      <c r="E115" s="40"/>
      <c r="F115" s="153">
        <v>2022</v>
      </c>
      <c r="G115" s="99">
        <v>21</v>
      </c>
      <c r="H115" s="83">
        <v>787.5</v>
      </c>
      <c r="I115" s="87">
        <v>37.5</v>
      </c>
      <c r="J115" s="40"/>
      <c r="K115" s="153">
        <v>2022</v>
      </c>
      <c r="L115" s="99">
        <v>5</v>
      </c>
      <c r="M115" s="83">
        <v>203.2</v>
      </c>
      <c r="N115" s="89">
        <v>40.64</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319</v>
      </c>
      <c r="C137" s="83"/>
      <c r="D137" s="87"/>
      <c r="E137" s="40"/>
      <c r="F137" t="s" s="95">
        <v>67</v>
      </c>
      <c r="G137" t="s" s="165">
        <v>319</v>
      </c>
      <c r="H137" s="83"/>
      <c r="I137" s="87"/>
      <c r="J137" s="40"/>
      <c r="K137" t="s" s="95">
        <v>67</v>
      </c>
      <c r="L137" t="s" s="165">
        <v>319</v>
      </c>
      <c r="M137" s="83"/>
      <c r="N137" s="89"/>
      <c r="O137" s="96"/>
      <c r="P137" s="83"/>
      <c r="Q137" s="83"/>
      <c r="R137" s="84"/>
      <c r="S137" s="83"/>
      <c r="T137" s="83"/>
      <c r="U137" s="84"/>
      <c r="V137" s="83"/>
      <c r="W137" s="97"/>
    </row>
    <row r="138" ht="21.95" customHeight="1">
      <c r="A138" t="s" s="98">
        <v>79</v>
      </c>
      <c r="B138" s="83">
        <f>AVERAGE(B81:B90)</f>
        <v>37.4</v>
      </c>
      <c r="C138" s="83">
        <f>AVERAGE(C81:C90)</f>
        <v>1320.9</v>
      </c>
      <c r="D138" s="87">
        <f>AVERAGE(D81:D90)</f>
        <v>35.3008199040962</v>
      </c>
      <c r="E138" s="40"/>
      <c r="F138" t="s" s="100">
        <v>79</v>
      </c>
      <c r="G138" s="83">
        <f>AVERAGE(G81:G90)</f>
        <v>18.9</v>
      </c>
      <c r="H138" s="83">
        <f>AVERAGE(H81:H90)</f>
        <v>706.29</v>
      </c>
      <c r="I138" s="87">
        <f>AVERAGE(I81:I90)</f>
        <v>37.3079824399457</v>
      </c>
      <c r="J138" s="40"/>
      <c r="K138" t="s" s="100">
        <v>79</v>
      </c>
      <c r="L138" s="83">
        <f>AVERAGE(L81:L90)</f>
        <v>4.7</v>
      </c>
      <c r="M138" s="83">
        <f>AVERAGE(M81:M90)</f>
        <v>189.45</v>
      </c>
      <c r="N138" s="89">
        <f>AVERAGE(N81:N90)</f>
        <v>40.0816785714286</v>
      </c>
      <c r="O138" s="96"/>
      <c r="P138" s="83"/>
      <c r="Q138" s="83"/>
      <c r="R138" s="84"/>
      <c r="S138" s="83"/>
      <c r="T138" s="83"/>
      <c r="U138" s="84"/>
      <c r="V138" s="83"/>
      <c r="W138" s="97"/>
    </row>
    <row r="139" ht="21.95" customHeight="1">
      <c r="A139" t="s" s="98">
        <v>80</v>
      </c>
      <c r="B139" s="83">
        <f>AVERAGE(B92:B101)</f>
        <v>38.3</v>
      </c>
      <c r="C139" s="83">
        <f>AVERAGE(C92:C101)</f>
        <v>1330.88</v>
      </c>
      <c r="D139" s="87">
        <f>AVERAGE(D92:D101)</f>
        <v>34.7279476528817</v>
      </c>
      <c r="E139" s="40"/>
      <c r="F139" t="s" s="100">
        <v>80</v>
      </c>
      <c r="G139" s="83">
        <f>AVERAGE(G92:G101)</f>
        <v>17.7</v>
      </c>
      <c r="H139" s="83">
        <f>AVERAGE(H92:H101)</f>
        <v>652.26</v>
      </c>
      <c r="I139" s="87">
        <f>AVERAGE(I92:I101)</f>
        <v>36.8256216371348</v>
      </c>
      <c r="J139" s="40"/>
      <c r="K139" t="s" s="100">
        <v>80</v>
      </c>
      <c r="L139" s="83">
        <f>AVERAGE(L92:L101)</f>
        <v>3.1</v>
      </c>
      <c r="M139" s="83">
        <f>AVERAGE(M92:M101)</f>
        <v>124.2</v>
      </c>
      <c r="N139" s="89">
        <f>AVERAGE(N92:N101)</f>
        <v>40.1111111111111</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c r="C141" s="83"/>
      <c r="D141" s="87"/>
      <c r="E141" s="40"/>
      <c r="F141" t="s" s="104">
        <v>82</v>
      </c>
      <c r="G141" s="83"/>
      <c r="H141" s="83"/>
      <c r="I141" s="87"/>
      <c r="J141" s="40"/>
      <c r="K141" t="s" s="104">
        <v>82</v>
      </c>
      <c r="L141" s="83"/>
      <c r="M141" s="83"/>
      <c r="N141" s="89"/>
      <c r="O141" s="96"/>
      <c r="P141" s="83"/>
      <c r="Q141" s="83"/>
      <c r="R141" s="84"/>
      <c r="S141" s="83"/>
      <c r="T141" s="83"/>
      <c r="U141" s="84"/>
      <c r="V141" s="83"/>
      <c r="W141" s="97"/>
    </row>
    <row r="142" ht="21.95" customHeight="1">
      <c r="A142" t="s" s="103">
        <v>83</v>
      </c>
      <c r="B142" s="83"/>
      <c r="C142" s="83"/>
      <c r="D142" s="87"/>
      <c r="E142" s="40"/>
      <c r="F142" t="s" s="104">
        <v>83</v>
      </c>
      <c r="G142" s="83"/>
      <c r="H142" s="83"/>
      <c r="I142" s="87"/>
      <c r="J142" s="40"/>
      <c r="K142" t="s" s="104">
        <v>83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39.4</v>
      </c>
      <c r="C145" s="83">
        <f>AVERAGE(C86:C90)</f>
        <v>1392.3</v>
      </c>
      <c r="D145" s="87">
        <f>AVERAGE(D86:D90)</f>
        <v>35.3427047192573</v>
      </c>
      <c r="E145" s="40"/>
      <c r="F145" t="s" s="100">
        <v>79</v>
      </c>
      <c r="G145" s="83">
        <f>AVERAGE(G86:G90)</f>
        <v>20.4</v>
      </c>
      <c r="H145" s="83">
        <f>AVERAGE(H86:H90)</f>
        <v>761.46</v>
      </c>
      <c r="I145" s="87">
        <f>AVERAGE(I86:I90)</f>
        <v>37.2768531746032</v>
      </c>
      <c r="J145" s="40"/>
      <c r="K145" t="s" s="100">
        <v>79</v>
      </c>
      <c r="L145" s="83">
        <f>AVERAGE(L86:L90)</f>
        <v>4.8</v>
      </c>
      <c r="M145" s="83">
        <f>AVERAGE(M86:M90)</f>
        <v>192.74</v>
      </c>
      <c r="N145" s="89">
        <f>AVERAGE(N86:N90)</f>
        <v>40.0008571428571</v>
      </c>
      <c r="O145" s="96"/>
      <c r="P145" s="83"/>
      <c r="Q145" s="83"/>
      <c r="R145" s="84"/>
      <c r="S145" s="83"/>
      <c r="T145" s="83"/>
      <c r="U145" s="84"/>
      <c r="V145" s="83"/>
      <c r="W145" s="97"/>
    </row>
    <row r="146" ht="21.95" customHeight="1">
      <c r="A146" t="s" s="98">
        <v>80</v>
      </c>
      <c r="B146" s="83">
        <f>AVERAGE(B92:B96)</f>
        <v>37.6</v>
      </c>
      <c r="C146" s="83">
        <f>AVERAGE(C92:C96)</f>
        <v>1305.4</v>
      </c>
      <c r="D146" s="87">
        <f>AVERAGE(D92:D96)</f>
        <v>34.6833931941193</v>
      </c>
      <c r="E146" s="40"/>
      <c r="F146" t="s" s="100">
        <v>80</v>
      </c>
      <c r="G146" s="83">
        <f>AVERAGE(G92:G96)</f>
        <v>18.2</v>
      </c>
      <c r="H146" s="83">
        <f>AVERAGE(H92:H96)</f>
        <v>666.4</v>
      </c>
      <c r="I146" s="87">
        <f>AVERAGE(I92:I96)</f>
        <v>36.5766112396375</v>
      </c>
      <c r="J146" s="40"/>
      <c r="K146" t="s" s="100">
        <v>80</v>
      </c>
      <c r="L146" s="83">
        <f>AVERAGE(L92:L96)</f>
        <v>2</v>
      </c>
      <c r="M146" s="83">
        <f>AVERAGE(M92:M96)</f>
        <v>81.2</v>
      </c>
      <c r="N146" s="89">
        <f>AVERAGE(N92:N96)</f>
        <v>40.6666666666667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c r="C148" s="83"/>
      <c r="D148" s="87"/>
      <c r="E148" s="40"/>
      <c r="F148" t="s" s="104">
        <v>82</v>
      </c>
      <c r="G148" s="83"/>
      <c r="H148" s="83"/>
      <c r="I148" s="87"/>
      <c r="J148" s="40"/>
      <c r="K148" t="s" s="104">
        <v>82</v>
      </c>
      <c r="L148" s="83"/>
      <c r="M148" s="83"/>
      <c r="N148" s="89"/>
      <c r="O148" s="96"/>
      <c r="P148" s="83"/>
      <c r="Q148" s="83"/>
      <c r="R148" s="84"/>
      <c r="S148" s="83"/>
      <c r="T148" s="83"/>
      <c r="U148" s="84"/>
      <c r="V148" s="83"/>
      <c r="W148" s="97"/>
    </row>
    <row r="149" ht="21.95" customHeight="1">
      <c r="A149" t="s" s="103">
        <v>83</v>
      </c>
      <c r="B149" s="83"/>
      <c r="C149" s="83"/>
      <c r="D149" s="87"/>
      <c r="E149" s="40"/>
      <c r="F149" t="s" s="104">
        <v>83</v>
      </c>
      <c r="G149" s="83"/>
      <c r="H149" s="83"/>
      <c r="I149" s="87"/>
      <c r="J149" s="40"/>
      <c r="K149" t="s" s="104">
        <v>83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9.xml><?xml version="1.0" encoding="utf-8"?>
<worksheet xmlns:r="http://schemas.openxmlformats.org/officeDocument/2006/relationships" xmlns="http://schemas.openxmlformats.org/spreadsheetml/2006/main">
  <dimension ref="A1:N137"/>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91" customWidth="1"/>
    <col min="2" max="4" width="12.1719" style="291" customWidth="1"/>
    <col min="5" max="5" width="1.35156" style="291" customWidth="1"/>
    <col min="6" max="6" width="10" style="291" customWidth="1"/>
    <col min="7" max="9" width="12.1719" style="291" customWidth="1"/>
    <col min="10" max="10" width="1.35156" style="291" customWidth="1"/>
    <col min="11" max="11" width="10" style="291" customWidth="1"/>
    <col min="12" max="14" width="12.1719" style="291" customWidth="1"/>
    <col min="15" max="16384" width="16.3516" style="291" customWidth="1"/>
  </cols>
  <sheetData>
    <row r="1" ht="22.6" customHeight="1">
      <c r="A1" t="s" s="189">
        <v>201</v>
      </c>
      <c r="B1" t="s" s="190">
        <v>40</v>
      </c>
      <c r="C1" t="s" s="191">
        <v>41</v>
      </c>
      <c r="D1" t="s" s="192">
        <v>42</v>
      </c>
      <c r="E1" s="29"/>
      <c r="F1" t="s" s="137">
        <v>321</v>
      </c>
      <c r="G1" t="s" s="191">
        <v>44</v>
      </c>
      <c r="H1" t="s" s="191">
        <v>45</v>
      </c>
      <c r="I1" t="s" s="192">
        <v>46</v>
      </c>
      <c r="J1" s="29"/>
      <c r="K1" t="s" s="137">
        <v>322</v>
      </c>
      <c r="L1" t="s" s="191">
        <v>48</v>
      </c>
      <c r="M1" t="s" s="191">
        <v>49</v>
      </c>
      <c r="N1" t="s" s="193">
        <v>50</v>
      </c>
    </row>
    <row r="2" ht="50.55" customHeight="1">
      <c r="A2" s="194"/>
      <c r="B2" s="195"/>
      <c r="C2" s="144"/>
      <c r="D2" s="145"/>
      <c r="E2" s="40"/>
      <c r="F2" s="146"/>
      <c r="G2" s="144"/>
      <c r="H2" s="144"/>
      <c r="I2" s="145"/>
      <c r="J2" s="40"/>
      <c r="K2" s="146"/>
      <c r="L2" s="144"/>
      <c r="M2" s="144"/>
      <c r="N2" s="154"/>
    </row>
    <row r="3" ht="21.95" customHeight="1">
      <c r="A3" s="196">
        <v>1910</v>
      </c>
      <c r="B3" s="197">
        <v>32</v>
      </c>
      <c r="C3" s="83">
        <v>1205.2</v>
      </c>
      <c r="D3" s="87">
        <v>37.6625</v>
      </c>
      <c r="E3" s="40"/>
      <c r="F3" s="153">
        <v>1910</v>
      </c>
      <c r="G3" s="99">
        <v>22</v>
      </c>
      <c r="H3" s="83">
        <v>854.6</v>
      </c>
      <c r="I3" s="87">
        <v>38.8454545454545</v>
      </c>
      <c r="J3" s="40"/>
      <c r="K3" s="153">
        <v>1910</v>
      </c>
      <c r="L3" s="99">
        <v>4</v>
      </c>
      <c r="M3" s="83">
        <v>164.9</v>
      </c>
      <c r="N3" s="97">
        <v>41.225</v>
      </c>
    </row>
    <row r="4" ht="21.95" customHeight="1">
      <c r="A4" s="196">
        <v>1911</v>
      </c>
      <c r="B4" s="197">
        <v>24</v>
      </c>
      <c r="C4" s="83">
        <v>864.7</v>
      </c>
      <c r="D4" s="87">
        <v>36.0291666666667</v>
      </c>
      <c r="E4" s="40"/>
      <c r="F4" s="153">
        <v>1911</v>
      </c>
      <c r="G4" s="99">
        <v>9</v>
      </c>
      <c r="H4" s="83">
        <v>343.1</v>
      </c>
      <c r="I4" s="87">
        <v>38.1222222222222</v>
      </c>
      <c r="J4" s="40"/>
      <c r="K4" s="153">
        <v>1911</v>
      </c>
      <c r="L4" s="99">
        <v>1</v>
      </c>
      <c r="M4" s="83">
        <v>41.8</v>
      </c>
      <c r="N4" s="97">
        <v>41.8</v>
      </c>
    </row>
    <row r="5" ht="21.95" customHeight="1">
      <c r="A5" s="196">
        <v>1912</v>
      </c>
      <c r="B5" s="197">
        <v>33</v>
      </c>
      <c r="C5" s="83">
        <v>1242.7</v>
      </c>
      <c r="D5" s="87">
        <v>37.6575757575758</v>
      </c>
      <c r="E5" s="40"/>
      <c r="F5" s="153">
        <v>1912</v>
      </c>
      <c r="G5" s="99">
        <v>21</v>
      </c>
      <c r="H5" s="83">
        <v>824.8</v>
      </c>
      <c r="I5" s="87">
        <v>39.2761904761905</v>
      </c>
      <c r="J5" s="40"/>
      <c r="K5" s="153">
        <v>1912</v>
      </c>
      <c r="L5" s="99">
        <v>8</v>
      </c>
      <c r="M5" s="83">
        <v>332.5</v>
      </c>
      <c r="N5" s="97">
        <v>41.5625</v>
      </c>
    </row>
    <row r="6" ht="21.95" customHeight="1">
      <c r="A6" s="196">
        <v>1913</v>
      </c>
      <c r="B6" s="197">
        <v>39</v>
      </c>
      <c r="C6" s="83">
        <v>1423.7</v>
      </c>
      <c r="D6" s="87">
        <v>36.5051282051282</v>
      </c>
      <c r="E6" s="40"/>
      <c r="F6" s="153">
        <v>1913</v>
      </c>
      <c r="G6" s="99">
        <v>17</v>
      </c>
      <c r="H6" s="83">
        <v>656.9</v>
      </c>
      <c r="I6" s="87">
        <v>38.6411764705882</v>
      </c>
      <c r="J6" s="40"/>
      <c r="K6" s="153">
        <v>1913</v>
      </c>
      <c r="L6" s="99">
        <v>2</v>
      </c>
      <c r="M6" s="83">
        <v>81.7</v>
      </c>
      <c r="N6" s="97">
        <v>40.85</v>
      </c>
    </row>
    <row r="7" ht="21.95" customHeight="1">
      <c r="A7" s="196">
        <v>1914</v>
      </c>
      <c r="B7" s="197">
        <v>51</v>
      </c>
      <c r="C7" s="83">
        <v>1896.7</v>
      </c>
      <c r="D7" s="87">
        <v>37.1901960784314</v>
      </c>
      <c r="E7" s="40"/>
      <c r="F7" s="153">
        <v>1914</v>
      </c>
      <c r="G7" s="99">
        <v>29</v>
      </c>
      <c r="H7" s="83">
        <v>1131.8</v>
      </c>
      <c r="I7" s="87">
        <v>39.0275862068966</v>
      </c>
      <c r="J7" s="40"/>
      <c r="K7" s="153">
        <v>1914</v>
      </c>
      <c r="L7" s="99">
        <v>7</v>
      </c>
      <c r="M7" s="83">
        <v>290.4</v>
      </c>
      <c r="N7" s="97">
        <v>41.4857142857143</v>
      </c>
    </row>
    <row r="8" ht="21.95" customHeight="1">
      <c r="A8" s="196">
        <v>1915</v>
      </c>
      <c r="B8" s="197">
        <v>28</v>
      </c>
      <c r="C8" s="83">
        <v>1069.6</v>
      </c>
      <c r="D8" s="87">
        <v>38.2</v>
      </c>
      <c r="E8" s="40"/>
      <c r="F8" s="153">
        <v>1915</v>
      </c>
      <c r="G8" s="99">
        <v>23</v>
      </c>
      <c r="H8" s="83">
        <v>893.5</v>
      </c>
      <c r="I8" s="87">
        <v>38.8478260869565</v>
      </c>
      <c r="J8" s="40"/>
      <c r="K8" s="153">
        <v>1915</v>
      </c>
      <c r="L8" s="99">
        <v>5</v>
      </c>
      <c r="M8" s="83">
        <v>210.6</v>
      </c>
      <c r="N8" s="97">
        <v>42.12</v>
      </c>
    </row>
    <row r="9" ht="21.95" customHeight="1">
      <c r="A9" s="196">
        <v>1916</v>
      </c>
      <c r="B9" s="197">
        <v>29</v>
      </c>
      <c r="C9" s="83">
        <v>1075</v>
      </c>
      <c r="D9" s="87">
        <v>37.0689655172414</v>
      </c>
      <c r="E9" s="40"/>
      <c r="F9" s="153">
        <v>1916</v>
      </c>
      <c r="G9" s="99">
        <v>16</v>
      </c>
      <c r="H9" s="83">
        <v>623.5</v>
      </c>
      <c r="I9" s="87">
        <v>38.96875</v>
      </c>
      <c r="J9" s="40"/>
      <c r="K9" s="153">
        <v>1916</v>
      </c>
      <c r="L9" s="99">
        <v>5</v>
      </c>
      <c r="M9" s="83">
        <v>207.9</v>
      </c>
      <c r="N9" s="97">
        <v>41.58</v>
      </c>
    </row>
    <row r="10" ht="21.95" customHeight="1">
      <c r="A10" s="196">
        <v>1917</v>
      </c>
      <c r="B10" s="197">
        <v>35</v>
      </c>
      <c r="C10" s="83">
        <v>1265.3</v>
      </c>
      <c r="D10" s="87">
        <v>36.1514285714286</v>
      </c>
      <c r="E10" s="40"/>
      <c r="F10" s="153">
        <v>1917</v>
      </c>
      <c r="G10" s="99">
        <v>13</v>
      </c>
      <c r="H10" s="83">
        <v>497.1</v>
      </c>
      <c r="I10" s="87">
        <v>38.2384615384615</v>
      </c>
      <c r="J10" s="40"/>
      <c r="K10" s="153">
        <v>1917</v>
      </c>
      <c r="L10" s="99">
        <v>1</v>
      </c>
      <c r="M10" s="83">
        <v>41.9</v>
      </c>
      <c r="N10" s="97">
        <v>41.9</v>
      </c>
    </row>
    <row r="11" ht="21.95" customHeight="1">
      <c r="A11" s="196">
        <v>1918</v>
      </c>
      <c r="B11" s="197">
        <v>30</v>
      </c>
      <c r="C11" s="83">
        <v>1103</v>
      </c>
      <c r="D11" s="87">
        <v>36.7666666666667</v>
      </c>
      <c r="E11" s="40"/>
      <c r="F11" s="153">
        <v>1918</v>
      </c>
      <c r="G11" s="99">
        <v>16</v>
      </c>
      <c r="H11" s="83">
        <v>613.4</v>
      </c>
      <c r="I11" s="87">
        <v>38.3375</v>
      </c>
      <c r="J11" s="40"/>
      <c r="K11" s="153">
        <v>1918</v>
      </c>
      <c r="L11" s="99">
        <v>2</v>
      </c>
      <c r="M11" s="83">
        <v>81.5</v>
      </c>
      <c r="N11" s="97">
        <v>40.75</v>
      </c>
    </row>
    <row r="12" ht="21.95" customHeight="1">
      <c r="A12" s="196">
        <v>1919</v>
      </c>
      <c r="B12" s="197">
        <v>48</v>
      </c>
      <c r="C12" s="83">
        <v>1773.2</v>
      </c>
      <c r="D12" s="87">
        <v>36.9416666666667</v>
      </c>
      <c r="E12" s="40"/>
      <c r="F12" s="153">
        <v>1919</v>
      </c>
      <c r="G12" s="99">
        <v>29</v>
      </c>
      <c r="H12" s="83">
        <v>1111.8</v>
      </c>
      <c r="I12" s="87">
        <v>38.3379310344828</v>
      </c>
      <c r="J12" s="40"/>
      <c r="K12" s="153">
        <v>1919</v>
      </c>
      <c r="L12" s="99">
        <v>2</v>
      </c>
      <c r="M12" s="83">
        <v>83.8</v>
      </c>
      <c r="N12" s="97">
        <v>41.9</v>
      </c>
    </row>
    <row r="13" ht="21.95" customHeight="1">
      <c r="A13" s="196">
        <v>1920</v>
      </c>
      <c r="B13" s="197">
        <v>36</v>
      </c>
      <c r="C13" s="83">
        <v>1344.8</v>
      </c>
      <c r="D13" s="87">
        <v>37.3555555555556</v>
      </c>
      <c r="E13" s="40"/>
      <c r="F13" s="153">
        <v>1920</v>
      </c>
      <c r="G13" s="99">
        <v>22</v>
      </c>
      <c r="H13" s="83">
        <v>852.3</v>
      </c>
      <c r="I13" s="87">
        <v>38.7409090909091</v>
      </c>
      <c r="J13" s="40"/>
      <c r="K13" s="153">
        <v>1920</v>
      </c>
      <c r="L13" s="99">
        <v>5</v>
      </c>
      <c r="M13" s="83">
        <v>205.8</v>
      </c>
      <c r="N13" s="97">
        <v>41.16</v>
      </c>
    </row>
    <row r="14" ht="21.95" customHeight="1">
      <c r="A14" s="196">
        <v>1921</v>
      </c>
      <c r="B14" s="197">
        <v>41</v>
      </c>
      <c r="C14" s="83">
        <v>1514.1</v>
      </c>
      <c r="D14" s="87">
        <v>36.9292682926829</v>
      </c>
      <c r="E14" s="40"/>
      <c r="F14" s="153">
        <v>1921</v>
      </c>
      <c r="G14" s="99">
        <v>23</v>
      </c>
      <c r="H14" s="83">
        <v>891.7</v>
      </c>
      <c r="I14" s="87">
        <v>38.7695652173913</v>
      </c>
      <c r="J14" s="40"/>
      <c r="K14" s="153">
        <v>1921</v>
      </c>
      <c r="L14" s="99">
        <v>4</v>
      </c>
      <c r="M14" s="83">
        <v>169.3</v>
      </c>
      <c r="N14" s="97">
        <v>42.325</v>
      </c>
    </row>
    <row r="15" ht="21.95" customHeight="1">
      <c r="A15" s="196">
        <v>1922</v>
      </c>
      <c r="B15" s="197">
        <v>36</v>
      </c>
      <c r="C15" s="83">
        <v>1328.7</v>
      </c>
      <c r="D15" s="87">
        <v>36.9083333333333</v>
      </c>
      <c r="E15" s="40"/>
      <c r="F15" s="153">
        <v>1922</v>
      </c>
      <c r="G15" s="99">
        <v>18</v>
      </c>
      <c r="H15" s="83">
        <v>699.3</v>
      </c>
      <c r="I15" s="87">
        <v>38.85</v>
      </c>
      <c r="J15" s="40"/>
      <c r="K15" s="153">
        <v>1922</v>
      </c>
      <c r="L15" s="99">
        <v>5</v>
      </c>
      <c r="M15" s="83">
        <v>208.6</v>
      </c>
      <c r="N15" s="97">
        <v>41.72</v>
      </c>
    </row>
    <row r="16" ht="21.95" customHeight="1">
      <c r="A16" s="196">
        <v>1923</v>
      </c>
      <c r="B16" s="197">
        <v>38</v>
      </c>
      <c r="C16" s="83">
        <v>1400.7</v>
      </c>
      <c r="D16" s="87">
        <v>36.8605263157895</v>
      </c>
      <c r="E16" s="40"/>
      <c r="F16" s="153">
        <v>1923</v>
      </c>
      <c r="G16" s="99">
        <v>19</v>
      </c>
      <c r="H16" s="83">
        <v>743.3</v>
      </c>
      <c r="I16" s="87">
        <v>39.1210526315789</v>
      </c>
      <c r="J16" s="40"/>
      <c r="K16" s="153">
        <v>1923</v>
      </c>
      <c r="L16" s="99">
        <v>2</v>
      </c>
      <c r="M16" s="83">
        <v>87.3</v>
      </c>
      <c r="N16" s="97">
        <v>43.65</v>
      </c>
    </row>
    <row r="17" ht="21.95" customHeight="1">
      <c r="A17" s="196">
        <v>1924</v>
      </c>
      <c r="B17" s="197">
        <v>20</v>
      </c>
      <c r="C17" s="83">
        <v>731.3</v>
      </c>
      <c r="D17" s="87">
        <v>36.565</v>
      </c>
      <c r="E17" s="40"/>
      <c r="F17" s="153">
        <v>1924</v>
      </c>
      <c r="G17" s="99">
        <v>8</v>
      </c>
      <c r="H17" s="83">
        <v>316.9</v>
      </c>
      <c r="I17" s="87">
        <v>39.6125</v>
      </c>
      <c r="J17" s="40"/>
      <c r="K17" s="153">
        <v>1924</v>
      </c>
      <c r="L17" s="99">
        <v>3</v>
      </c>
      <c r="M17" s="83">
        <v>125.2</v>
      </c>
      <c r="N17" s="97">
        <v>41.7333333333333</v>
      </c>
    </row>
    <row r="18" ht="21.95" customHeight="1">
      <c r="A18" s="196">
        <v>1925</v>
      </c>
      <c r="B18" s="197">
        <v>26</v>
      </c>
      <c r="C18" s="83">
        <v>924.6</v>
      </c>
      <c r="D18" s="87">
        <v>35.5615384615385</v>
      </c>
      <c r="E18" s="40"/>
      <c r="F18" s="153">
        <v>1925</v>
      </c>
      <c r="G18" s="99">
        <v>7</v>
      </c>
      <c r="H18" s="83">
        <v>268.4</v>
      </c>
      <c r="I18" s="87">
        <v>38.3428571428571</v>
      </c>
      <c r="J18" s="40"/>
      <c r="K18" s="153">
        <v>1925</v>
      </c>
      <c r="L18" s="99">
        <v>0</v>
      </c>
      <c r="M18" s="83">
        <v>0</v>
      </c>
      <c r="N18" s="97"/>
    </row>
    <row r="19" ht="21.95" customHeight="1">
      <c r="A19" s="196">
        <v>1926</v>
      </c>
      <c r="B19" s="197">
        <v>28</v>
      </c>
      <c r="C19" s="83">
        <v>1048.8</v>
      </c>
      <c r="D19" s="87">
        <v>37.4571428571429</v>
      </c>
      <c r="E19" s="40"/>
      <c r="F19" s="153">
        <v>1926</v>
      </c>
      <c r="G19" s="99">
        <v>16</v>
      </c>
      <c r="H19" s="83">
        <v>627.4</v>
      </c>
      <c r="I19" s="87">
        <v>39.2125</v>
      </c>
      <c r="J19" s="40"/>
      <c r="K19" s="153">
        <v>1926</v>
      </c>
      <c r="L19" s="99">
        <v>4</v>
      </c>
      <c r="M19" s="83">
        <v>165.6</v>
      </c>
      <c r="N19" s="97">
        <v>41.4</v>
      </c>
    </row>
    <row r="20" ht="21.95" customHeight="1">
      <c r="A20" s="196">
        <v>1927</v>
      </c>
      <c r="B20" s="197">
        <v>39</v>
      </c>
      <c r="C20" s="83">
        <v>1427.4</v>
      </c>
      <c r="D20" s="87">
        <v>36.6</v>
      </c>
      <c r="E20" s="40"/>
      <c r="F20" s="153">
        <v>1927</v>
      </c>
      <c r="G20" s="99">
        <v>18</v>
      </c>
      <c r="H20" s="83">
        <v>695.4</v>
      </c>
      <c r="I20" s="87">
        <v>38.6333333333333</v>
      </c>
      <c r="J20" s="40"/>
      <c r="K20" s="153">
        <v>1927</v>
      </c>
      <c r="L20" s="99">
        <v>3</v>
      </c>
      <c r="M20" s="83">
        <v>127.2</v>
      </c>
      <c r="N20" s="97">
        <v>42.4</v>
      </c>
    </row>
    <row r="21" ht="21.95" customHeight="1">
      <c r="A21" s="196">
        <v>1928</v>
      </c>
      <c r="B21" s="197">
        <v>42</v>
      </c>
      <c r="C21" s="83">
        <v>1514.6</v>
      </c>
      <c r="D21" s="87">
        <v>36.0619047619048</v>
      </c>
      <c r="E21" s="40"/>
      <c r="F21" s="153">
        <v>1928</v>
      </c>
      <c r="G21" s="99">
        <v>16</v>
      </c>
      <c r="H21" s="83">
        <v>606.7</v>
      </c>
      <c r="I21" s="87">
        <v>37.91875</v>
      </c>
      <c r="J21" s="40"/>
      <c r="K21" s="153">
        <v>1928</v>
      </c>
      <c r="L21" s="99">
        <v>2</v>
      </c>
      <c r="M21" s="83">
        <v>81.5</v>
      </c>
      <c r="N21" s="97">
        <v>40.75</v>
      </c>
    </row>
    <row r="22" ht="21.95" customHeight="1">
      <c r="A22" s="196">
        <v>1929</v>
      </c>
      <c r="B22" s="197">
        <v>24</v>
      </c>
      <c r="C22" s="83">
        <v>892</v>
      </c>
      <c r="D22" s="87">
        <v>37.1666666666667</v>
      </c>
      <c r="E22" s="40"/>
      <c r="F22" s="153">
        <v>1929</v>
      </c>
      <c r="G22" s="99">
        <v>15</v>
      </c>
      <c r="H22" s="83">
        <v>576.6</v>
      </c>
      <c r="I22" s="87">
        <v>38.44</v>
      </c>
      <c r="J22" s="40"/>
      <c r="K22" s="153">
        <v>1929</v>
      </c>
      <c r="L22" s="99">
        <v>2</v>
      </c>
      <c r="M22" s="83">
        <v>81.59999999999999</v>
      </c>
      <c r="N22" s="97">
        <v>40.8</v>
      </c>
    </row>
    <row r="23" ht="21.95" customHeight="1">
      <c r="A23" s="196">
        <v>1930</v>
      </c>
      <c r="B23" s="197">
        <v>42</v>
      </c>
      <c r="C23" s="83">
        <v>1543.6</v>
      </c>
      <c r="D23" s="87">
        <v>36.752380952381</v>
      </c>
      <c r="E23" s="40"/>
      <c r="F23" s="153">
        <v>1930</v>
      </c>
      <c r="G23" s="99">
        <v>23</v>
      </c>
      <c r="H23" s="83">
        <v>878.8</v>
      </c>
      <c r="I23" s="87">
        <v>38.2086956521739</v>
      </c>
      <c r="J23" s="40"/>
      <c r="K23" s="153">
        <v>1930</v>
      </c>
      <c r="L23" s="99">
        <v>3</v>
      </c>
      <c r="M23" s="83">
        <v>123.5</v>
      </c>
      <c r="N23" s="97">
        <v>41.1666666666667</v>
      </c>
    </row>
    <row r="24" ht="21.95" customHeight="1">
      <c r="A24" s="196">
        <v>1931</v>
      </c>
      <c r="B24" s="197">
        <v>25</v>
      </c>
      <c r="C24" s="83">
        <v>915</v>
      </c>
      <c r="D24" s="87">
        <v>36.6</v>
      </c>
      <c r="E24" s="40"/>
      <c r="F24" s="153">
        <v>1931</v>
      </c>
      <c r="G24" s="99">
        <v>11</v>
      </c>
      <c r="H24" s="83">
        <v>424</v>
      </c>
      <c r="I24" s="87">
        <v>38.5454545454545</v>
      </c>
      <c r="J24" s="40"/>
      <c r="K24" s="153">
        <v>1931</v>
      </c>
      <c r="L24" s="99">
        <v>2</v>
      </c>
      <c r="M24" s="83">
        <v>84.40000000000001</v>
      </c>
      <c r="N24" s="97">
        <v>42.2</v>
      </c>
    </row>
    <row r="25" ht="21.95" customHeight="1">
      <c r="A25" s="196">
        <v>1932</v>
      </c>
      <c r="B25" s="197">
        <v>30</v>
      </c>
      <c r="C25" s="83">
        <v>1128.7</v>
      </c>
      <c r="D25" s="87">
        <v>37.6233333333333</v>
      </c>
      <c r="E25" s="40"/>
      <c r="F25" s="153">
        <v>1932</v>
      </c>
      <c r="G25" s="99">
        <v>19</v>
      </c>
      <c r="H25" s="83">
        <v>745.8</v>
      </c>
      <c r="I25" s="87">
        <v>39.2526315789474</v>
      </c>
      <c r="J25" s="40"/>
      <c r="K25" s="153">
        <v>1932</v>
      </c>
      <c r="L25" s="99">
        <v>4</v>
      </c>
      <c r="M25" s="83">
        <v>172</v>
      </c>
      <c r="N25" s="97">
        <v>43</v>
      </c>
    </row>
    <row r="26" ht="21.95" customHeight="1">
      <c r="A26" s="196">
        <v>1933</v>
      </c>
      <c r="B26" s="197">
        <v>22</v>
      </c>
      <c r="C26" s="83">
        <v>798.8</v>
      </c>
      <c r="D26" s="87">
        <v>36.3090909090909</v>
      </c>
      <c r="E26" s="40"/>
      <c r="F26" s="153">
        <v>1933</v>
      </c>
      <c r="G26" s="99">
        <v>11</v>
      </c>
      <c r="H26" s="83">
        <v>417.8</v>
      </c>
      <c r="I26" s="87">
        <v>37.9818181818182</v>
      </c>
      <c r="J26" s="40"/>
      <c r="K26" s="153">
        <v>1933</v>
      </c>
      <c r="L26" s="99">
        <v>1</v>
      </c>
      <c r="M26" s="83">
        <v>41.1</v>
      </c>
      <c r="N26" s="97">
        <v>41.1</v>
      </c>
    </row>
    <row r="27" ht="21.95" customHeight="1">
      <c r="A27" s="196">
        <v>1934</v>
      </c>
      <c r="B27" s="197">
        <v>30</v>
      </c>
      <c r="C27" s="83">
        <v>1145.2</v>
      </c>
      <c r="D27" s="87">
        <v>38.1733333333333</v>
      </c>
      <c r="E27" s="40"/>
      <c r="F27" s="153">
        <v>1934</v>
      </c>
      <c r="G27" s="99">
        <v>21</v>
      </c>
      <c r="H27" s="83">
        <v>831.9</v>
      </c>
      <c r="I27" s="87">
        <v>39.6142857142857</v>
      </c>
      <c r="J27" s="40"/>
      <c r="K27" s="153">
        <v>1934</v>
      </c>
      <c r="L27" s="99">
        <v>8</v>
      </c>
      <c r="M27" s="83">
        <v>332.4</v>
      </c>
      <c r="N27" s="97">
        <v>41.55</v>
      </c>
    </row>
    <row r="28" ht="21.95" customHeight="1">
      <c r="A28" s="196">
        <v>1935</v>
      </c>
      <c r="B28" s="197">
        <v>24</v>
      </c>
      <c r="C28" s="83">
        <v>864.7</v>
      </c>
      <c r="D28" s="87">
        <v>36.0291666666667</v>
      </c>
      <c r="E28" s="40"/>
      <c r="F28" s="153">
        <v>1935</v>
      </c>
      <c r="G28" s="99">
        <v>9</v>
      </c>
      <c r="H28" s="83">
        <v>341.2</v>
      </c>
      <c r="I28" s="87">
        <v>37.9111111111111</v>
      </c>
      <c r="J28" s="40"/>
      <c r="K28" s="153">
        <v>1935</v>
      </c>
      <c r="L28" s="99">
        <v>1</v>
      </c>
      <c r="M28" s="83">
        <v>40.6</v>
      </c>
      <c r="N28" s="97">
        <v>40.6</v>
      </c>
    </row>
    <row r="29" ht="21.95" customHeight="1">
      <c r="A29" s="196">
        <v>1936</v>
      </c>
      <c r="B29" s="197">
        <v>26</v>
      </c>
      <c r="C29" s="83">
        <v>920.8</v>
      </c>
      <c r="D29" s="87">
        <v>35.4153846153846</v>
      </c>
      <c r="E29" s="40"/>
      <c r="F29" s="153">
        <v>1936</v>
      </c>
      <c r="G29" s="99">
        <v>5</v>
      </c>
      <c r="H29" s="83">
        <v>191.8</v>
      </c>
      <c r="I29" s="87">
        <v>38.36</v>
      </c>
      <c r="J29" s="40"/>
      <c r="K29" s="153">
        <v>1936</v>
      </c>
      <c r="L29" s="99">
        <v>1</v>
      </c>
      <c r="M29" s="83">
        <v>41.7</v>
      </c>
      <c r="N29" s="97">
        <v>41.7</v>
      </c>
    </row>
    <row r="30" ht="21.95" customHeight="1">
      <c r="A30" s="196">
        <v>1937</v>
      </c>
      <c r="B30" s="197">
        <v>28</v>
      </c>
      <c r="C30" s="83">
        <v>998.4</v>
      </c>
      <c r="D30" s="87">
        <v>35.6571428571429</v>
      </c>
      <c r="E30" s="40"/>
      <c r="F30" s="153">
        <v>1937</v>
      </c>
      <c r="G30" s="99">
        <v>7</v>
      </c>
      <c r="H30" s="83">
        <v>264.6</v>
      </c>
      <c r="I30" s="87">
        <v>37.8</v>
      </c>
      <c r="J30" s="40"/>
      <c r="K30" s="153">
        <v>1937</v>
      </c>
      <c r="L30" s="99">
        <v>0</v>
      </c>
      <c r="M30" s="83">
        <v>0</v>
      </c>
      <c r="N30" s="97"/>
    </row>
    <row r="31" ht="21.95" customHeight="1">
      <c r="A31" s="196">
        <v>1938</v>
      </c>
      <c r="B31" s="197">
        <v>36</v>
      </c>
      <c r="C31" s="83">
        <v>1318.5</v>
      </c>
      <c r="D31" s="87">
        <v>36.625</v>
      </c>
      <c r="E31" s="40"/>
      <c r="F31" s="153">
        <v>1938</v>
      </c>
      <c r="G31" s="99">
        <v>18</v>
      </c>
      <c r="H31" s="83">
        <v>688.9</v>
      </c>
      <c r="I31" s="87">
        <v>38.2722222222222</v>
      </c>
      <c r="J31" s="40"/>
      <c r="K31" s="153">
        <v>1938</v>
      </c>
      <c r="L31" s="99">
        <v>4</v>
      </c>
      <c r="M31" s="83">
        <v>164.5</v>
      </c>
      <c r="N31" s="97">
        <v>41.125</v>
      </c>
    </row>
    <row r="32" ht="21.95" customHeight="1">
      <c r="A32" s="196">
        <v>1939</v>
      </c>
      <c r="B32" s="197">
        <v>41</v>
      </c>
      <c r="C32" s="83">
        <v>1570.9</v>
      </c>
      <c r="D32" s="87">
        <v>38.3146341463415</v>
      </c>
      <c r="E32" s="40"/>
      <c r="F32" s="153">
        <v>1939</v>
      </c>
      <c r="G32" s="99">
        <v>26</v>
      </c>
      <c r="H32" s="83">
        <v>1044.3</v>
      </c>
      <c r="I32" s="87">
        <v>40.1653846153846</v>
      </c>
      <c r="J32" s="40"/>
      <c r="K32" s="153">
        <v>1939</v>
      </c>
      <c r="L32" s="99">
        <v>11</v>
      </c>
      <c r="M32" s="83">
        <v>469.7</v>
      </c>
      <c r="N32" s="97">
        <v>42.7</v>
      </c>
    </row>
    <row r="33" ht="21.95" customHeight="1">
      <c r="A33" s="196">
        <v>1940</v>
      </c>
      <c r="B33" s="197">
        <v>39</v>
      </c>
      <c r="C33" s="83">
        <v>1442.5</v>
      </c>
      <c r="D33" s="87">
        <v>36.9871794871795</v>
      </c>
      <c r="E33" s="40"/>
      <c r="F33" s="153">
        <v>1940</v>
      </c>
      <c r="G33" s="99">
        <v>24</v>
      </c>
      <c r="H33" s="83">
        <v>914.9</v>
      </c>
      <c r="I33" s="87">
        <v>38.1208333333333</v>
      </c>
      <c r="J33" s="40"/>
      <c r="K33" s="153">
        <v>1940</v>
      </c>
      <c r="L33" s="99">
        <v>2</v>
      </c>
      <c r="M33" s="83">
        <v>82.3</v>
      </c>
      <c r="N33" s="97">
        <v>41.15</v>
      </c>
    </row>
    <row r="34" ht="21.95" customHeight="1">
      <c r="A34" s="196">
        <v>1941</v>
      </c>
      <c r="B34" s="197">
        <v>26</v>
      </c>
      <c r="C34" s="83">
        <v>966.2</v>
      </c>
      <c r="D34" s="87">
        <v>37.1615384615385</v>
      </c>
      <c r="E34" s="40"/>
      <c r="F34" s="153">
        <v>1941</v>
      </c>
      <c r="G34" s="99">
        <v>17</v>
      </c>
      <c r="H34" s="83">
        <v>651.2</v>
      </c>
      <c r="I34" s="87">
        <v>38.3058823529412</v>
      </c>
      <c r="J34" s="40"/>
      <c r="K34" s="153">
        <v>1941</v>
      </c>
      <c r="L34" s="99">
        <v>2</v>
      </c>
      <c r="M34" s="83">
        <v>81.7</v>
      </c>
      <c r="N34" s="97">
        <v>40.85</v>
      </c>
    </row>
    <row r="35" ht="21.95" customHeight="1">
      <c r="A35" s="196">
        <v>1942</v>
      </c>
      <c r="B35" s="197">
        <v>33</v>
      </c>
      <c r="C35" s="83">
        <v>1240</v>
      </c>
      <c r="D35" s="87">
        <v>37.5757575757576</v>
      </c>
      <c r="E35" s="40"/>
      <c r="F35" s="153">
        <v>1942</v>
      </c>
      <c r="G35" s="99">
        <v>21</v>
      </c>
      <c r="H35" s="83">
        <v>814.8</v>
      </c>
      <c r="I35" s="87">
        <v>38.8</v>
      </c>
      <c r="J35" s="40"/>
      <c r="K35" s="153">
        <v>1942</v>
      </c>
      <c r="L35" s="99">
        <v>5</v>
      </c>
      <c r="M35" s="83">
        <v>206.9</v>
      </c>
      <c r="N35" s="97">
        <v>41.38</v>
      </c>
    </row>
    <row r="36" ht="21.95" customHeight="1">
      <c r="A36" s="196">
        <v>1943</v>
      </c>
      <c r="B36" s="197">
        <v>32</v>
      </c>
      <c r="C36" s="83">
        <v>1202.3</v>
      </c>
      <c r="D36" s="87">
        <v>37.571875</v>
      </c>
      <c r="E36" s="40"/>
      <c r="F36" s="153">
        <v>1943</v>
      </c>
      <c r="G36" s="99">
        <v>19</v>
      </c>
      <c r="H36" s="83">
        <v>748.7</v>
      </c>
      <c r="I36" s="87">
        <v>39.4052631578947</v>
      </c>
      <c r="J36" s="40"/>
      <c r="K36" s="153">
        <v>1943</v>
      </c>
      <c r="L36" s="99">
        <v>7</v>
      </c>
      <c r="M36" s="83">
        <v>292.9</v>
      </c>
      <c r="N36" s="97">
        <v>41.8428571428571</v>
      </c>
    </row>
    <row r="37" ht="21.95" customHeight="1">
      <c r="A37" s="196">
        <v>1944</v>
      </c>
      <c r="B37" s="197">
        <v>32</v>
      </c>
      <c r="C37" s="83">
        <v>1174.7</v>
      </c>
      <c r="D37" s="87">
        <v>36.709375</v>
      </c>
      <c r="E37" s="40"/>
      <c r="F37" s="153">
        <v>1944</v>
      </c>
      <c r="G37" s="99">
        <v>14</v>
      </c>
      <c r="H37" s="83">
        <v>545.5</v>
      </c>
      <c r="I37" s="87">
        <v>38.9642857142857</v>
      </c>
      <c r="J37" s="40"/>
      <c r="K37" s="153">
        <v>1944</v>
      </c>
      <c r="L37" s="99">
        <v>5</v>
      </c>
      <c r="M37" s="83">
        <v>204.8</v>
      </c>
      <c r="N37" s="97">
        <v>40.96</v>
      </c>
    </row>
    <row r="38" ht="21.95" customHeight="1">
      <c r="A38" s="196">
        <v>1945</v>
      </c>
      <c r="B38" s="197">
        <v>24</v>
      </c>
      <c r="C38" s="83">
        <v>904.6</v>
      </c>
      <c r="D38" s="87">
        <v>37.6916666666667</v>
      </c>
      <c r="E38" s="40"/>
      <c r="F38" s="153">
        <v>1945</v>
      </c>
      <c r="G38" s="99">
        <v>12</v>
      </c>
      <c r="H38" s="83">
        <v>482.9</v>
      </c>
      <c r="I38" s="87">
        <v>40.2416666666667</v>
      </c>
      <c r="J38" s="40"/>
      <c r="K38" s="153">
        <v>1945</v>
      </c>
      <c r="L38" s="99">
        <v>5</v>
      </c>
      <c r="M38" s="83">
        <v>211.1</v>
      </c>
      <c r="N38" s="97">
        <v>42.22</v>
      </c>
    </row>
    <row r="39" ht="21.95" customHeight="1">
      <c r="A39" s="196">
        <v>1946</v>
      </c>
      <c r="B39" s="197">
        <v>26</v>
      </c>
      <c r="C39" s="83">
        <v>972.8</v>
      </c>
      <c r="D39" s="87">
        <v>37.4153846153846</v>
      </c>
      <c r="E39" s="40"/>
      <c r="F39" s="153">
        <v>1946</v>
      </c>
      <c r="G39" s="99">
        <v>13</v>
      </c>
      <c r="H39" s="83">
        <v>513.9</v>
      </c>
      <c r="I39" s="87">
        <v>39.5307692307692</v>
      </c>
      <c r="J39" s="40"/>
      <c r="K39" s="153">
        <v>1946</v>
      </c>
      <c r="L39" s="99">
        <v>4</v>
      </c>
      <c r="M39" s="83">
        <v>166</v>
      </c>
      <c r="N39" s="97">
        <v>41.5</v>
      </c>
    </row>
    <row r="40" ht="21.95" customHeight="1">
      <c r="A40" s="196">
        <v>1947</v>
      </c>
      <c r="B40" s="197">
        <v>26</v>
      </c>
      <c r="C40" s="83">
        <v>953.1</v>
      </c>
      <c r="D40" s="87">
        <v>36.6576923076923</v>
      </c>
      <c r="E40" s="40"/>
      <c r="F40" s="153">
        <v>1947</v>
      </c>
      <c r="G40" s="99">
        <v>13</v>
      </c>
      <c r="H40" s="83">
        <v>498.9</v>
      </c>
      <c r="I40" s="87">
        <v>38.3769230769231</v>
      </c>
      <c r="J40" s="40"/>
      <c r="K40" s="153">
        <v>1947</v>
      </c>
      <c r="L40" s="99">
        <v>1</v>
      </c>
      <c r="M40" s="83">
        <v>41.1</v>
      </c>
      <c r="N40" s="97">
        <v>41.1</v>
      </c>
    </row>
    <row r="41" ht="21.95" customHeight="1">
      <c r="A41" s="196">
        <v>1948</v>
      </c>
      <c r="B41" s="197">
        <v>30</v>
      </c>
      <c r="C41" s="83">
        <v>1101.8</v>
      </c>
      <c r="D41" s="87">
        <v>36.7266666666667</v>
      </c>
      <c r="E41" s="40"/>
      <c r="F41" s="153">
        <v>1948</v>
      </c>
      <c r="G41" s="99">
        <v>15</v>
      </c>
      <c r="H41" s="83">
        <v>577.2</v>
      </c>
      <c r="I41" s="87">
        <v>38.48</v>
      </c>
      <c r="J41" s="40"/>
      <c r="K41" s="153">
        <v>1948</v>
      </c>
      <c r="L41" s="99">
        <v>2</v>
      </c>
      <c r="M41" s="83">
        <v>84.2</v>
      </c>
      <c r="N41" s="97">
        <v>42.1</v>
      </c>
    </row>
    <row r="42" ht="21.95" customHeight="1">
      <c r="A42" s="196">
        <v>1949</v>
      </c>
      <c r="B42" s="197">
        <v>22</v>
      </c>
      <c r="C42" s="83">
        <v>781.3</v>
      </c>
      <c r="D42" s="87">
        <v>35.5136363636364</v>
      </c>
      <c r="E42" s="40"/>
      <c r="F42" s="153">
        <v>1949</v>
      </c>
      <c r="G42" s="99">
        <v>6</v>
      </c>
      <c r="H42" s="83">
        <v>224.6</v>
      </c>
      <c r="I42" s="87">
        <v>37.4333333333333</v>
      </c>
      <c r="J42" s="40"/>
      <c r="K42" s="153">
        <v>1949</v>
      </c>
      <c r="L42" s="99">
        <v>0</v>
      </c>
      <c r="M42" s="83">
        <v>0</v>
      </c>
      <c r="N42" s="97"/>
    </row>
    <row r="43" ht="21.95" customHeight="1">
      <c r="A43" s="196">
        <v>1950</v>
      </c>
      <c r="B43" s="197">
        <v>31</v>
      </c>
      <c r="C43" s="83">
        <v>1135.8</v>
      </c>
      <c r="D43" s="87">
        <v>36.6387096774194</v>
      </c>
      <c r="E43" s="40"/>
      <c r="F43" s="153">
        <v>1950</v>
      </c>
      <c r="G43" s="99">
        <v>16</v>
      </c>
      <c r="H43" s="83">
        <v>614.3</v>
      </c>
      <c r="I43" s="87">
        <v>38.39375</v>
      </c>
      <c r="J43" s="40"/>
      <c r="K43" s="153">
        <v>1950</v>
      </c>
      <c r="L43" s="99">
        <v>1</v>
      </c>
      <c r="M43" s="83">
        <v>40.6</v>
      </c>
      <c r="N43" s="97">
        <v>40.6</v>
      </c>
    </row>
    <row r="44" ht="21.95" customHeight="1">
      <c r="A44" s="196">
        <v>1951</v>
      </c>
      <c r="B44" s="197">
        <v>40</v>
      </c>
      <c r="C44" s="83">
        <v>1450</v>
      </c>
      <c r="D44" s="87">
        <v>36.25</v>
      </c>
      <c r="E44" s="40"/>
      <c r="F44" s="153">
        <v>1951</v>
      </c>
      <c r="G44" s="99">
        <v>18</v>
      </c>
      <c r="H44" s="83">
        <v>689.7</v>
      </c>
      <c r="I44" s="87">
        <v>38.3166666666667</v>
      </c>
      <c r="J44" s="40"/>
      <c r="K44" s="153">
        <v>1951</v>
      </c>
      <c r="L44" s="99">
        <v>3</v>
      </c>
      <c r="M44" s="83">
        <v>121.9</v>
      </c>
      <c r="N44" s="97">
        <v>40.6333333333333</v>
      </c>
    </row>
    <row r="45" ht="21.95" customHeight="1">
      <c r="A45" s="196">
        <v>1952</v>
      </c>
      <c r="B45" s="197">
        <v>28</v>
      </c>
      <c r="C45" s="83">
        <v>1020.6</v>
      </c>
      <c r="D45" s="87">
        <v>36.45</v>
      </c>
      <c r="E45" s="40"/>
      <c r="F45" s="153">
        <v>1952</v>
      </c>
      <c r="G45" s="99">
        <v>10</v>
      </c>
      <c r="H45" s="83">
        <v>399</v>
      </c>
      <c r="I45" s="87">
        <v>39.9</v>
      </c>
      <c r="J45" s="40"/>
      <c r="K45" s="153">
        <v>1952</v>
      </c>
      <c r="L45" s="99">
        <v>4</v>
      </c>
      <c r="M45" s="83">
        <v>169.4</v>
      </c>
      <c r="N45" s="97">
        <v>42.35</v>
      </c>
    </row>
    <row r="46" ht="21.95" customHeight="1">
      <c r="A46" s="196">
        <v>1953</v>
      </c>
      <c r="B46" s="197">
        <v>29</v>
      </c>
      <c r="C46" s="83">
        <v>1052.9</v>
      </c>
      <c r="D46" s="87">
        <v>36.3068965517241</v>
      </c>
      <c r="E46" s="40"/>
      <c r="F46" s="153">
        <v>1953</v>
      </c>
      <c r="G46" s="99">
        <v>13</v>
      </c>
      <c r="H46" s="83">
        <v>490.9</v>
      </c>
      <c r="I46" s="87">
        <v>37.7615384615385</v>
      </c>
      <c r="J46" s="40"/>
      <c r="K46" s="153">
        <v>1953</v>
      </c>
      <c r="L46" s="99">
        <v>1</v>
      </c>
      <c r="M46" s="83">
        <v>42.2</v>
      </c>
      <c r="N46" s="97">
        <v>42.2</v>
      </c>
    </row>
    <row r="47" ht="21.95" customHeight="1">
      <c r="A47" s="196">
        <v>1954</v>
      </c>
      <c r="B47" s="197">
        <v>21</v>
      </c>
      <c r="C47" s="83">
        <v>775.3</v>
      </c>
      <c r="D47" s="87">
        <v>36.9190476190476</v>
      </c>
      <c r="E47" s="40"/>
      <c r="F47" s="153">
        <v>1954</v>
      </c>
      <c r="G47" s="99">
        <v>15</v>
      </c>
      <c r="H47" s="83">
        <v>566.4</v>
      </c>
      <c r="I47" s="87">
        <v>37.76</v>
      </c>
      <c r="J47" s="40"/>
      <c r="K47" s="153">
        <v>1954</v>
      </c>
      <c r="L47" s="99">
        <v>0</v>
      </c>
      <c r="M47" s="83">
        <v>0</v>
      </c>
      <c r="N47" s="97"/>
    </row>
    <row r="48" ht="21.95" customHeight="1">
      <c r="A48" s="196">
        <v>1955</v>
      </c>
      <c r="B48" s="197">
        <v>20</v>
      </c>
      <c r="C48" s="83">
        <v>714.6</v>
      </c>
      <c r="D48" s="87">
        <v>35.73</v>
      </c>
      <c r="E48" s="40"/>
      <c r="F48" s="153">
        <v>1955</v>
      </c>
      <c r="G48" s="99">
        <v>5</v>
      </c>
      <c r="H48" s="83">
        <v>190.6</v>
      </c>
      <c r="I48" s="87">
        <v>38.12</v>
      </c>
      <c r="J48" s="40"/>
      <c r="K48" s="153">
        <v>1955</v>
      </c>
      <c r="L48" s="99">
        <v>1</v>
      </c>
      <c r="M48" s="83">
        <v>42.2</v>
      </c>
      <c r="N48" s="97">
        <v>42.2</v>
      </c>
    </row>
    <row r="49" ht="21.95" customHeight="1">
      <c r="A49" s="196">
        <v>1956</v>
      </c>
      <c r="B49" s="197">
        <v>20</v>
      </c>
      <c r="C49" s="83">
        <v>730.7</v>
      </c>
      <c r="D49" s="87">
        <v>36.535</v>
      </c>
      <c r="E49" s="40"/>
      <c r="F49" s="153">
        <v>1956</v>
      </c>
      <c r="G49" s="99">
        <v>10</v>
      </c>
      <c r="H49" s="83">
        <v>379</v>
      </c>
      <c r="I49" s="87">
        <v>37.9</v>
      </c>
      <c r="J49" s="40"/>
      <c r="K49" s="153">
        <v>1956</v>
      </c>
      <c r="L49" s="99">
        <v>1</v>
      </c>
      <c r="M49" s="83">
        <v>40.6</v>
      </c>
      <c r="N49" s="97">
        <v>40.6</v>
      </c>
    </row>
    <row r="50" ht="21.95" customHeight="1">
      <c r="A50" s="196">
        <v>1957</v>
      </c>
      <c r="B50" s="197">
        <v>27</v>
      </c>
      <c r="C50" s="83">
        <v>982.8</v>
      </c>
      <c r="D50" s="87">
        <v>36.4</v>
      </c>
      <c r="E50" s="40"/>
      <c r="F50" s="153">
        <v>1957</v>
      </c>
      <c r="G50" s="99">
        <v>10</v>
      </c>
      <c r="H50" s="83">
        <v>382.8</v>
      </c>
      <c r="I50" s="87">
        <v>38.28</v>
      </c>
      <c r="J50" s="40"/>
      <c r="K50" s="153">
        <v>1957</v>
      </c>
      <c r="L50" s="99">
        <v>1</v>
      </c>
      <c r="M50" s="83">
        <v>41.7</v>
      </c>
      <c r="N50" s="97">
        <v>41.7</v>
      </c>
    </row>
    <row r="51" ht="21.95" customHeight="1">
      <c r="A51" s="196">
        <v>1958</v>
      </c>
      <c r="B51" s="197">
        <v>17</v>
      </c>
      <c r="C51" s="83">
        <v>606.2</v>
      </c>
      <c r="D51" s="87">
        <v>35.6588235294118</v>
      </c>
      <c r="E51" s="40"/>
      <c r="F51" s="153">
        <v>1958</v>
      </c>
      <c r="G51" s="99">
        <v>4</v>
      </c>
      <c r="H51" s="83">
        <v>151.1</v>
      </c>
      <c r="I51" s="87">
        <v>37.775</v>
      </c>
      <c r="J51" s="40"/>
      <c r="K51" s="153">
        <v>1958</v>
      </c>
      <c r="L51" s="99">
        <v>0</v>
      </c>
      <c r="M51" s="83">
        <v>0</v>
      </c>
      <c r="N51" s="97"/>
    </row>
    <row r="52" ht="21.95" customHeight="1">
      <c r="A52" s="196">
        <v>1959</v>
      </c>
      <c r="B52" s="197">
        <v>30</v>
      </c>
      <c r="C52" s="83">
        <v>1118.2</v>
      </c>
      <c r="D52" s="87">
        <v>37.2733333333333</v>
      </c>
      <c r="E52" s="40"/>
      <c r="F52" s="153">
        <v>1959</v>
      </c>
      <c r="G52" s="99">
        <v>16</v>
      </c>
      <c r="H52" s="83">
        <v>629.8</v>
      </c>
      <c r="I52" s="87">
        <v>39.3625</v>
      </c>
      <c r="J52" s="40"/>
      <c r="K52" s="153">
        <v>1959</v>
      </c>
      <c r="L52" s="99">
        <v>5</v>
      </c>
      <c r="M52" s="83">
        <v>208.9</v>
      </c>
      <c r="N52" s="97">
        <v>41.78</v>
      </c>
    </row>
    <row r="53" ht="21.95" customHeight="1">
      <c r="A53" s="196">
        <v>1960</v>
      </c>
      <c r="B53" s="197">
        <v>0</v>
      </c>
      <c r="C53" s="83">
        <v>0</v>
      </c>
      <c r="D53" s="87"/>
      <c r="E53" s="40"/>
      <c r="F53" s="153">
        <v>1960</v>
      </c>
      <c r="G53" s="99">
        <v>0</v>
      </c>
      <c r="H53" s="83">
        <v>0</v>
      </c>
      <c r="I53" s="87"/>
      <c r="J53" s="40"/>
      <c r="K53" s="153">
        <v>1960</v>
      </c>
      <c r="L53" s="99">
        <v>0</v>
      </c>
      <c r="M53" s="83">
        <v>0</v>
      </c>
      <c r="N53" s="97"/>
    </row>
    <row r="54" ht="21.95" customHeight="1">
      <c r="A54" s="196">
        <v>1961</v>
      </c>
      <c r="B54" s="197">
        <v>0</v>
      </c>
      <c r="C54" s="83">
        <v>0</v>
      </c>
      <c r="D54" s="87"/>
      <c r="E54" s="40"/>
      <c r="F54" s="153">
        <v>1961</v>
      </c>
      <c r="G54" s="99">
        <v>0</v>
      </c>
      <c r="H54" s="83">
        <v>0</v>
      </c>
      <c r="I54" s="87"/>
      <c r="J54" s="40"/>
      <c r="K54" s="153">
        <v>1961</v>
      </c>
      <c r="L54" s="99">
        <v>0</v>
      </c>
      <c r="M54" s="83">
        <v>0</v>
      </c>
      <c r="N54" s="97"/>
    </row>
    <row r="55" ht="21.95" customHeight="1">
      <c r="A55" s="196">
        <v>1962</v>
      </c>
      <c r="B55" s="197">
        <v>26</v>
      </c>
      <c r="C55" s="83">
        <v>943.5</v>
      </c>
      <c r="D55" s="87">
        <v>36.2884615384615</v>
      </c>
      <c r="E55" s="40"/>
      <c r="F55" s="153">
        <v>1962</v>
      </c>
      <c r="G55" s="99">
        <v>11</v>
      </c>
      <c r="H55" s="83">
        <v>423.3</v>
      </c>
      <c r="I55" s="87">
        <v>38.4818181818182</v>
      </c>
      <c r="J55" s="40"/>
      <c r="K55" s="153">
        <v>1962</v>
      </c>
      <c r="L55" s="99">
        <v>1</v>
      </c>
      <c r="M55" s="83">
        <v>42.4</v>
      </c>
      <c r="N55" s="97">
        <v>42.4</v>
      </c>
    </row>
    <row r="56" ht="21.95" customHeight="1">
      <c r="A56" s="196">
        <v>1963</v>
      </c>
      <c r="B56" s="197">
        <v>29</v>
      </c>
      <c r="C56" s="83">
        <v>1047.6</v>
      </c>
      <c r="D56" s="87">
        <v>36.1241379310345</v>
      </c>
      <c r="E56" s="40"/>
      <c r="F56" s="153">
        <v>1963</v>
      </c>
      <c r="G56" s="99">
        <v>8</v>
      </c>
      <c r="H56" s="83">
        <v>305.4</v>
      </c>
      <c r="I56" s="87">
        <v>38.175</v>
      </c>
      <c r="J56" s="40"/>
      <c r="K56" s="153">
        <v>1963</v>
      </c>
      <c r="L56" s="99">
        <v>1</v>
      </c>
      <c r="M56" s="83">
        <v>41.1</v>
      </c>
      <c r="N56" s="97">
        <v>41.1</v>
      </c>
    </row>
    <row r="57" ht="21.95" customHeight="1">
      <c r="A57" s="196">
        <v>1964</v>
      </c>
      <c r="B57" s="197">
        <v>27</v>
      </c>
      <c r="C57" s="83">
        <v>996.7</v>
      </c>
      <c r="D57" s="87">
        <v>36.9148148148148</v>
      </c>
      <c r="E57" s="40"/>
      <c r="F57" s="153">
        <v>1964</v>
      </c>
      <c r="G57" s="99">
        <v>12</v>
      </c>
      <c r="H57" s="83">
        <v>469.3</v>
      </c>
      <c r="I57" s="87">
        <v>39.1083333333333</v>
      </c>
      <c r="J57" s="40"/>
      <c r="K57" s="153">
        <v>1964</v>
      </c>
      <c r="L57" s="99">
        <v>2</v>
      </c>
      <c r="M57" s="83">
        <v>83.90000000000001</v>
      </c>
      <c r="N57" s="97">
        <v>41.95</v>
      </c>
    </row>
    <row r="58" ht="21.95" customHeight="1">
      <c r="A58" s="196">
        <v>1965</v>
      </c>
      <c r="B58" s="197">
        <v>36</v>
      </c>
      <c r="C58" s="83">
        <v>1320.6</v>
      </c>
      <c r="D58" s="87">
        <v>36.6833333333333</v>
      </c>
      <c r="E58" s="40"/>
      <c r="F58" s="153">
        <v>1965</v>
      </c>
      <c r="G58" s="99">
        <v>18</v>
      </c>
      <c r="H58" s="83">
        <v>700.3</v>
      </c>
      <c r="I58" s="87">
        <v>38.9055555555556</v>
      </c>
      <c r="J58" s="40"/>
      <c r="K58" s="153">
        <v>1965</v>
      </c>
      <c r="L58" s="99">
        <v>3</v>
      </c>
      <c r="M58" s="83">
        <v>125.1</v>
      </c>
      <c r="N58" s="97">
        <v>41.7</v>
      </c>
    </row>
    <row r="59" ht="21.95" customHeight="1">
      <c r="A59" s="196">
        <v>1966</v>
      </c>
      <c r="B59" s="197">
        <v>33</v>
      </c>
      <c r="C59" s="83">
        <v>1208.6</v>
      </c>
      <c r="D59" s="87">
        <v>36.6242424242424</v>
      </c>
      <c r="E59" s="40"/>
      <c r="F59" s="153">
        <v>1966</v>
      </c>
      <c r="G59" s="99">
        <v>16</v>
      </c>
      <c r="H59" s="83">
        <v>611.8</v>
      </c>
      <c r="I59" s="87">
        <v>38.2375</v>
      </c>
      <c r="J59" s="40"/>
      <c r="K59" s="153">
        <v>1966</v>
      </c>
      <c r="L59" s="99">
        <v>2</v>
      </c>
      <c r="M59" s="83">
        <v>81.2</v>
      </c>
      <c r="N59" s="97">
        <v>40.6</v>
      </c>
    </row>
    <row r="60" ht="21.95" customHeight="1">
      <c r="A60" s="196">
        <v>1967</v>
      </c>
      <c r="B60" s="197">
        <v>28</v>
      </c>
      <c r="C60" s="83">
        <v>1037.1</v>
      </c>
      <c r="D60" s="87">
        <v>37.0392857142857</v>
      </c>
      <c r="E60" s="40"/>
      <c r="F60" s="153">
        <v>1967</v>
      </c>
      <c r="G60" s="99">
        <v>15</v>
      </c>
      <c r="H60" s="83">
        <v>586.6</v>
      </c>
      <c r="I60" s="87">
        <v>39.1066666666667</v>
      </c>
      <c r="J60" s="40"/>
      <c r="K60" s="153">
        <v>1967</v>
      </c>
      <c r="L60" s="99">
        <v>3</v>
      </c>
      <c r="M60" s="83">
        <v>123.5</v>
      </c>
      <c r="N60" s="97">
        <v>41.1666666666667</v>
      </c>
    </row>
    <row r="61" ht="21.95" customHeight="1">
      <c r="A61" s="196">
        <v>1968</v>
      </c>
      <c r="B61" s="197">
        <v>45</v>
      </c>
      <c r="C61" s="83">
        <v>1666.7</v>
      </c>
      <c r="D61" s="87">
        <v>37.0377777777778</v>
      </c>
      <c r="E61" s="40"/>
      <c r="F61" s="153">
        <v>1968</v>
      </c>
      <c r="G61" s="99">
        <v>22</v>
      </c>
      <c r="H61" s="83">
        <v>866.2</v>
      </c>
      <c r="I61" s="87">
        <v>39.3727272727273</v>
      </c>
      <c r="J61" s="40"/>
      <c r="K61" s="153">
        <v>1968</v>
      </c>
      <c r="L61" s="99">
        <v>6</v>
      </c>
      <c r="M61" s="83">
        <v>259.4</v>
      </c>
      <c r="N61" s="97">
        <v>43.2333333333333</v>
      </c>
    </row>
    <row r="62" ht="21.95" customHeight="1">
      <c r="A62" s="196">
        <v>1969</v>
      </c>
      <c r="B62" s="197">
        <v>33</v>
      </c>
      <c r="C62" s="83">
        <v>1225.9</v>
      </c>
      <c r="D62" s="87">
        <v>37.1484848484848</v>
      </c>
      <c r="E62" s="40"/>
      <c r="F62" s="153">
        <v>1969</v>
      </c>
      <c r="G62" s="99">
        <v>21</v>
      </c>
      <c r="H62" s="83">
        <v>808.4</v>
      </c>
      <c r="I62" s="87">
        <v>38.4952380952381</v>
      </c>
      <c r="J62" s="40"/>
      <c r="K62" s="153">
        <v>1969</v>
      </c>
      <c r="L62" s="99">
        <v>1</v>
      </c>
      <c r="M62" s="83">
        <v>42.8</v>
      </c>
      <c r="N62" s="97">
        <v>42.8</v>
      </c>
    </row>
    <row r="63" ht="21.95" customHeight="1">
      <c r="A63" s="196">
        <v>1970</v>
      </c>
      <c r="B63" s="197">
        <v>28</v>
      </c>
      <c r="C63" s="83">
        <v>1040.1</v>
      </c>
      <c r="D63" s="87">
        <v>37.1464285714286</v>
      </c>
      <c r="E63" s="40"/>
      <c r="F63" s="153">
        <v>1970</v>
      </c>
      <c r="G63" s="99">
        <v>15</v>
      </c>
      <c r="H63" s="83">
        <v>584.7</v>
      </c>
      <c r="I63" s="87">
        <v>38.98</v>
      </c>
      <c r="J63" s="40"/>
      <c r="K63" s="153">
        <v>1970</v>
      </c>
      <c r="L63" s="99">
        <v>5</v>
      </c>
      <c r="M63" s="83">
        <v>208.6</v>
      </c>
      <c r="N63" s="97">
        <v>41.72</v>
      </c>
    </row>
    <row r="64" ht="21.95" customHeight="1">
      <c r="A64" s="196">
        <v>1971</v>
      </c>
      <c r="B64" s="197">
        <v>23</v>
      </c>
      <c r="C64" s="83">
        <v>827.2</v>
      </c>
      <c r="D64" s="87">
        <v>35.9652173913043</v>
      </c>
      <c r="E64" s="40"/>
      <c r="F64" s="153">
        <v>1971</v>
      </c>
      <c r="G64" s="99">
        <v>7</v>
      </c>
      <c r="H64" s="83">
        <v>272.3</v>
      </c>
      <c r="I64" s="87">
        <v>38.9</v>
      </c>
      <c r="J64" s="40"/>
      <c r="K64" s="153">
        <v>1971</v>
      </c>
      <c r="L64" s="99">
        <v>1</v>
      </c>
      <c r="M64" s="83">
        <v>43.3</v>
      </c>
      <c r="N64" s="97">
        <v>43.3</v>
      </c>
    </row>
    <row r="65" ht="21.95" customHeight="1">
      <c r="A65" s="196">
        <v>1972</v>
      </c>
      <c r="B65" s="197">
        <v>21</v>
      </c>
      <c r="C65" s="83">
        <v>774</v>
      </c>
      <c r="D65" s="87">
        <v>36.8571428571429</v>
      </c>
      <c r="E65" s="40"/>
      <c r="F65" s="153">
        <v>1972</v>
      </c>
      <c r="G65" s="99">
        <v>11</v>
      </c>
      <c r="H65" s="83">
        <v>425</v>
      </c>
      <c r="I65" s="87">
        <v>38.6363636363636</v>
      </c>
      <c r="J65" s="40"/>
      <c r="K65" s="153">
        <v>1972</v>
      </c>
      <c r="L65" s="99">
        <v>2</v>
      </c>
      <c r="M65" s="83">
        <v>82.7</v>
      </c>
      <c r="N65" s="97">
        <v>41.35</v>
      </c>
    </row>
    <row r="66" ht="21.95" customHeight="1">
      <c r="A66" s="196">
        <v>1973</v>
      </c>
      <c r="B66" s="197">
        <v>27</v>
      </c>
      <c r="C66" s="83">
        <v>993.7</v>
      </c>
      <c r="D66" s="87">
        <v>36.8037037037037</v>
      </c>
      <c r="E66" s="40"/>
      <c r="F66" s="153">
        <v>1973</v>
      </c>
      <c r="G66" s="99">
        <v>12</v>
      </c>
      <c r="H66" s="83">
        <v>471.6</v>
      </c>
      <c r="I66" s="87">
        <v>39.3</v>
      </c>
      <c r="J66" s="40"/>
      <c r="K66" s="153">
        <v>1973</v>
      </c>
      <c r="L66" s="99">
        <v>4</v>
      </c>
      <c r="M66" s="83">
        <v>166.5</v>
      </c>
      <c r="N66" s="97">
        <v>41.625</v>
      </c>
    </row>
    <row r="67" ht="21.95" customHeight="1">
      <c r="A67" s="196">
        <v>1974</v>
      </c>
      <c r="B67" s="197">
        <v>13</v>
      </c>
      <c r="C67" s="83">
        <v>456.1</v>
      </c>
      <c r="D67" s="87">
        <v>35.0846153846154</v>
      </c>
      <c r="E67" s="40"/>
      <c r="F67" s="153">
        <v>1974</v>
      </c>
      <c r="G67" s="99">
        <v>2</v>
      </c>
      <c r="H67" s="83">
        <v>73.8</v>
      </c>
      <c r="I67" s="87">
        <v>36.9</v>
      </c>
      <c r="J67" s="40"/>
      <c r="K67" s="153">
        <v>1974</v>
      </c>
      <c r="L67" s="99">
        <v>0</v>
      </c>
      <c r="M67" s="83">
        <v>0</v>
      </c>
      <c r="N67" s="97"/>
    </row>
    <row r="68" ht="21.95" customHeight="1">
      <c r="A68" s="196">
        <v>1975</v>
      </c>
      <c r="B68" s="197">
        <v>30</v>
      </c>
      <c r="C68" s="83">
        <v>1090.1</v>
      </c>
      <c r="D68" s="87">
        <v>36.3366666666667</v>
      </c>
      <c r="E68" s="40"/>
      <c r="F68" s="153">
        <v>1975</v>
      </c>
      <c r="G68" s="99">
        <v>11</v>
      </c>
      <c r="H68" s="83">
        <v>426.2</v>
      </c>
      <c r="I68" s="87">
        <v>38.7454545454545</v>
      </c>
      <c r="J68" s="40"/>
      <c r="K68" s="153">
        <v>1975</v>
      </c>
      <c r="L68" s="99">
        <v>1</v>
      </c>
      <c r="M68" s="83">
        <v>41.4</v>
      </c>
      <c r="N68" s="97">
        <v>41.4</v>
      </c>
    </row>
    <row r="69" ht="21.95" customHeight="1">
      <c r="A69" s="196">
        <v>1976</v>
      </c>
      <c r="B69" s="197">
        <v>28</v>
      </c>
      <c r="C69" s="83">
        <v>1005.5</v>
      </c>
      <c r="D69" s="87">
        <v>35.9107142857143</v>
      </c>
      <c r="E69" s="40"/>
      <c r="F69" s="153">
        <v>1976</v>
      </c>
      <c r="G69" s="99">
        <v>8</v>
      </c>
      <c r="H69" s="83">
        <v>309.8</v>
      </c>
      <c r="I69" s="87">
        <v>38.725</v>
      </c>
      <c r="J69" s="40"/>
      <c r="K69" s="153">
        <v>1976</v>
      </c>
      <c r="L69" s="99">
        <v>2</v>
      </c>
      <c r="M69" s="83">
        <v>84.5</v>
      </c>
      <c r="N69" s="97">
        <v>42.25</v>
      </c>
    </row>
    <row r="70" ht="21.95" customHeight="1">
      <c r="A70" s="196">
        <v>1977</v>
      </c>
      <c r="B70" s="197">
        <v>42</v>
      </c>
      <c r="C70" s="83">
        <v>1550.1</v>
      </c>
      <c r="D70" s="87">
        <v>36.9071428571429</v>
      </c>
      <c r="E70" s="40"/>
      <c r="F70" s="153">
        <v>1977</v>
      </c>
      <c r="G70" s="99">
        <v>23</v>
      </c>
      <c r="H70" s="83">
        <v>884.2</v>
      </c>
      <c r="I70" s="87">
        <v>38.4434782608696</v>
      </c>
      <c r="J70" s="40"/>
      <c r="K70" s="153">
        <v>1977</v>
      </c>
      <c r="L70" s="99">
        <v>4</v>
      </c>
      <c r="M70" s="83">
        <v>164.8</v>
      </c>
      <c r="N70" s="97">
        <v>41.2</v>
      </c>
    </row>
    <row r="71" ht="21.95" customHeight="1">
      <c r="A71" s="196">
        <v>1978</v>
      </c>
      <c r="B71" s="197">
        <v>31</v>
      </c>
      <c r="C71" s="83">
        <v>1120.1</v>
      </c>
      <c r="D71" s="87">
        <v>36.1322580645161</v>
      </c>
      <c r="E71" s="40"/>
      <c r="F71" s="153">
        <v>1978</v>
      </c>
      <c r="G71" s="99">
        <v>12</v>
      </c>
      <c r="H71" s="83">
        <v>458.1</v>
      </c>
      <c r="I71" s="87">
        <v>38.175</v>
      </c>
      <c r="J71" s="40"/>
      <c r="K71" s="153">
        <v>1978</v>
      </c>
      <c r="L71" s="99">
        <v>0</v>
      </c>
      <c r="M71" s="83">
        <v>0</v>
      </c>
      <c r="N71" s="97"/>
    </row>
    <row r="72" ht="21.95" customHeight="1">
      <c r="A72" s="196">
        <v>1979</v>
      </c>
      <c r="B72" s="197">
        <v>39</v>
      </c>
      <c r="C72" s="83">
        <v>1460.4</v>
      </c>
      <c r="D72" s="87">
        <v>37.4461538461538</v>
      </c>
      <c r="E72" s="40"/>
      <c r="F72" s="153">
        <v>1979</v>
      </c>
      <c r="G72" s="99">
        <v>25</v>
      </c>
      <c r="H72" s="83">
        <v>970.3</v>
      </c>
      <c r="I72" s="87">
        <v>38.812</v>
      </c>
      <c r="J72" s="40"/>
      <c r="K72" s="153">
        <v>1979</v>
      </c>
      <c r="L72" s="99">
        <v>5</v>
      </c>
      <c r="M72" s="83">
        <v>211.6</v>
      </c>
      <c r="N72" s="97">
        <v>42.32</v>
      </c>
    </row>
    <row r="73" ht="21.95" customHeight="1">
      <c r="A73" s="196">
        <v>1980</v>
      </c>
      <c r="B73" s="197">
        <v>39</v>
      </c>
      <c r="C73" s="83">
        <v>1447.4</v>
      </c>
      <c r="D73" s="87">
        <v>37.1128205128205</v>
      </c>
      <c r="E73" s="40"/>
      <c r="F73" s="153">
        <v>1980</v>
      </c>
      <c r="G73" s="99">
        <v>22</v>
      </c>
      <c r="H73" s="83">
        <v>854.6</v>
      </c>
      <c r="I73" s="87">
        <v>38.8454545454545</v>
      </c>
      <c r="J73" s="40"/>
      <c r="K73" s="153">
        <v>1980</v>
      </c>
      <c r="L73" s="99">
        <v>6</v>
      </c>
      <c r="M73" s="83">
        <v>249.7</v>
      </c>
      <c r="N73" s="97">
        <v>41.6166666666667</v>
      </c>
    </row>
    <row r="74" ht="21.95" customHeight="1">
      <c r="A74" s="196">
        <v>1981</v>
      </c>
      <c r="B74" s="197">
        <v>39</v>
      </c>
      <c r="C74" s="83">
        <v>1466.8</v>
      </c>
      <c r="D74" s="87">
        <v>37.6102564102564</v>
      </c>
      <c r="E74" s="40"/>
      <c r="F74" s="153">
        <v>1981</v>
      </c>
      <c r="G74" s="99">
        <v>24</v>
      </c>
      <c r="H74" s="83">
        <v>943.4</v>
      </c>
      <c r="I74" s="87">
        <v>39.3083333333333</v>
      </c>
      <c r="J74" s="40"/>
      <c r="K74" s="153">
        <v>1981</v>
      </c>
      <c r="L74" s="99">
        <v>8</v>
      </c>
      <c r="M74" s="83">
        <v>334.3</v>
      </c>
      <c r="N74" s="97">
        <v>41.7875</v>
      </c>
    </row>
    <row r="75" ht="21.95" customHeight="1">
      <c r="A75" s="196">
        <v>1982</v>
      </c>
      <c r="B75" s="197">
        <v>51</v>
      </c>
      <c r="C75" s="83">
        <v>1883.4</v>
      </c>
      <c r="D75" s="87">
        <v>36.9294117647059</v>
      </c>
      <c r="E75" s="40"/>
      <c r="F75" s="153">
        <v>1982</v>
      </c>
      <c r="G75" s="99">
        <v>23</v>
      </c>
      <c r="H75" s="83">
        <v>905.4</v>
      </c>
      <c r="I75" s="87">
        <v>39.3652173913043</v>
      </c>
      <c r="J75" s="40"/>
      <c r="K75" s="153">
        <v>1982</v>
      </c>
      <c r="L75" s="99">
        <v>7</v>
      </c>
      <c r="M75" s="83">
        <v>296.3</v>
      </c>
      <c r="N75" s="97">
        <v>42.3285714285714</v>
      </c>
    </row>
    <row r="76" ht="21.95" customHeight="1">
      <c r="A76" s="196">
        <v>1983</v>
      </c>
      <c r="B76" s="197">
        <v>47</v>
      </c>
      <c r="C76" s="83">
        <v>1751.2</v>
      </c>
      <c r="D76" s="87">
        <v>37.2595744680851</v>
      </c>
      <c r="E76" s="40"/>
      <c r="F76" s="153">
        <v>1983</v>
      </c>
      <c r="G76" s="99">
        <v>27</v>
      </c>
      <c r="H76" s="83">
        <v>1059.1</v>
      </c>
      <c r="I76" s="87">
        <v>39.2259259259259</v>
      </c>
      <c r="J76" s="40"/>
      <c r="K76" s="153">
        <v>1983</v>
      </c>
      <c r="L76" s="99">
        <v>5</v>
      </c>
      <c r="M76" s="83">
        <v>211.6</v>
      </c>
      <c r="N76" s="97">
        <v>42.32</v>
      </c>
    </row>
    <row r="77" ht="21.95" customHeight="1">
      <c r="A77" s="196">
        <v>1984</v>
      </c>
      <c r="B77" s="197">
        <v>22</v>
      </c>
      <c r="C77" s="83">
        <v>775.5</v>
      </c>
      <c r="D77" s="87">
        <v>35.25</v>
      </c>
      <c r="E77" s="40"/>
      <c r="F77" s="153">
        <v>1984</v>
      </c>
      <c r="G77" s="99">
        <v>4</v>
      </c>
      <c r="H77" s="83">
        <v>147.9</v>
      </c>
      <c r="I77" s="87">
        <v>36.975</v>
      </c>
      <c r="J77" s="40"/>
      <c r="K77" s="153">
        <v>1984</v>
      </c>
      <c r="L77" s="99">
        <v>0</v>
      </c>
      <c r="M77" s="83">
        <v>0</v>
      </c>
      <c r="N77" s="97"/>
    </row>
    <row r="78" ht="21.95" customHeight="1">
      <c r="A78" s="196">
        <v>1985</v>
      </c>
      <c r="B78" s="197">
        <v>26</v>
      </c>
      <c r="C78" s="83">
        <v>948.3</v>
      </c>
      <c r="D78" s="87">
        <v>36.4730769230769</v>
      </c>
      <c r="E78" s="40"/>
      <c r="F78" s="153">
        <v>1985</v>
      </c>
      <c r="G78" s="99">
        <v>11</v>
      </c>
      <c r="H78" s="83">
        <v>426.3</v>
      </c>
      <c r="I78" s="87">
        <v>38.7545454545455</v>
      </c>
      <c r="J78" s="40"/>
      <c r="K78" s="153">
        <v>1985</v>
      </c>
      <c r="L78" s="99">
        <v>2</v>
      </c>
      <c r="M78" s="83">
        <v>84</v>
      </c>
      <c r="N78" s="97">
        <v>42</v>
      </c>
    </row>
    <row r="79" ht="21.95" customHeight="1">
      <c r="A79" s="196">
        <v>1986</v>
      </c>
      <c r="B79" s="197">
        <v>25</v>
      </c>
      <c r="C79" s="83">
        <v>908.3</v>
      </c>
      <c r="D79" s="87">
        <v>36.332</v>
      </c>
      <c r="E79" s="40"/>
      <c r="F79" s="153">
        <v>1986</v>
      </c>
      <c r="G79" s="99">
        <v>12</v>
      </c>
      <c r="H79" s="83">
        <v>454.2</v>
      </c>
      <c r="I79" s="87">
        <v>37.85</v>
      </c>
      <c r="J79" s="40"/>
      <c r="K79" s="153">
        <v>1986</v>
      </c>
      <c r="L79" s="99">
        <v>0</v>
      </c>
      <c r="M79" s="83">
        <v>0</v>
      </c>
      <c r="N79" s="97"/>
    </row>
    <row r="80" ht="21.95" customHeight="1">
      <c r="A80" s="196">
        <v>1987</v>
      </c>
      <c r="B80" s="197">
        <v>31</v>
      </c>
      <c r="C80" s="83">
        <v>1120</v>
      </c>
      <c r="D80" s="87">
        <v>36.1290322580645</v>
      </c>
      <c r="E80" s="40"/>
      <c r="F80" s="153">
        <v>1987</v>
      </c>
      <c r="G80" s="99">
        <v>12</v>
      </c>
      <c r="H80" s="83">
        <v>462.3</v>
      </c>
      <c r="I80" s="87">
        <v>38.525</v>
      </c>
      <c r="J80" s="40"/>
      <c r="K80" s="153">
        <v>1987</v>
      </c>
      <c r="L80" s="99">
        <v>3</v>
      </c>
      <c r="M80" s="83">
        <v>123</v>
      </c>
      <c r="N80" s="97">
        <v>41</v>
      </c>
    </row>
    <row r="81" ht="21.95" customHeight="1">
      <c r="A81" s="196">
        <v>1988</v>
      </c>
      <c r="B81" s="197">
        <v>34</v>
      </c>
      <c r="C81" s="83">
        <v>1276.3</v>
      </c>
      <c r="D81" s="87">
        <v>37.5382352941176</v>
      </c>
      <c r="E81" s="40"/>
      <c r="F81" s="153">
        <v>1988</v>
      </c>
      <c r="G81" s="99">
        <v>21</v>
      </c>
      <c r="H81" s="83">
        <v>821.3</v>
      </c>
      <c r="I81" s="87">
        <v>39.1095238095238</v>
      </c>
      <c r="J81" s="40"/>
      <c r="K81" s="153">
        <v>1988</v>
      </c>
      <c r="L81" s="99">
        <v>3</v>
      </c>
      <c r="M81" s="83">
        <v>126.7</v>
      </c>
      <c r="N81" s="97">
        <v>42.2333333333333</v>
      </c>
    </row>
    <row r="82" ht="21.95" customHeight="1">
      <c r="A82" s="196">
        <v>1989</v>
      </c>
      <c r="B82" s="197">
        <v>40</v>
      </c>
      <c r="C82" s="83">
        <v>1437.5</v>
      </c>
      <c r="D82" s="87">
        <v>35.9375</v>
      </c>
      <c r="E82" s="40"/>
      <c r="F82" s="153">
        <v>1989</v>
      </c>
      <c r="G82" s="99">
        <v>13</v>
      </c>
      <c r="H82" s="83">
        <v>492.2</v>
      </c>
      <c r="I82" s="87">
        <v>37.8615384615385</v>
      </c>
      <c r="J82" s="40"/>
      <c r="K82" s="153">
        <v>1989</v>
      </c>
      <c r="L82" s="99">
        <v>0</v>
      </c>
      <c r="M82" s="83">
        <v>0</v>
      </c>
      <c r="N82" s="97"/>
    </row>
    <row r="83" ht="21.95" customHeight="1">
      <c r="A83" s="196">
        <v>1990</v>
      </c>
      <c r="B83" s="197">
        <v>41</v>
      </c>
      <c r="C83" s="83">
        <v>1509.7</v>
      </c>
      <c r="D83" s="87">
        <v>36.8219512195122</v>
      </c>
      <c r="E83" s="40"/>
      <c r="F83" s="153">
        <v>1990</v>
      </c>
      <c r="G83" s="99">
        <v>23</v>
      </c>
      <c r="H83" s="83">
        <v>883</v>
      </c>
      <c r="I83" s="87">
        <v>38.3913043478261</v>
      </c>
      <c r="J83" s="40"/>
      <c r="K83" s="153">
        <v>1990</v>
      </c>
      <c r="L83" s="99">
        <v>4</v>
      </c>
      <c r="M83" s="83">
        <v>167.1</v>
      </c>
      <c r="N83" s="97">
        <v>41.775</v>
      </c>
    </row>
    <row r="84" ht="21.95" customHeight="1">
      <c r="A84" s="196">
        <v>1991</v>
      </c>
      <c r="B84" s="197">
        <v>36</v>
      </c>
      <c r="C84" s="83">
        <v>1328.3</v>
      </c>
      <c r="D84" s="87">
        <v>36.8972222222222</v>
      </c>
      <c r="E84" s="40"/>
      <c r="F84" s="153">
        <v>1991</v>
      </c>
      <c r="G84" s="99">
        <v>16</v>
      </c>
      <c r="H84" s="83">
        <v>632.7</v>
      </c>
      <c r="I84" s="87">
        <v>39.54375</v>
      </c>
      <c r="J84" s="40"/>
      <c r="K84" s="153">
        <v>1991</v>
      </c>
      <c r="L84" s="99">
        <v>5</v>
      </c>
      <c r="M84" s="83">
        <v>206.8</v>
      </c>
      <c r="N84" s="97">
        <v>41.36</v>
      </c>
    </row>
    <row r="85" ht="21.95" customHeight="1">
      <c r="A85" s="196">
        <v>1992</v>
      </c>
      <c r="B85" s="197">
        <v>16</v>
      </c>
      <c r="C85" s="83">
        <v>572.6</v>
      </c>
      <c r="D85" s="87">
        <v>35.7875</v>
      </c>
      <c r="E85" s="40"/>
      <c r="F85" s="153">
        <v>1992</v>
      </c>
      <c r="G85" s="99">
        <v>5</v>
      </c>
      <c r="H85" s="83">
        <v>192</v>
      </c>
      <c r="I85" s="87">
        <v>38.4</v>
      </c>
      <c r="J85" s="40"/>
      <c r="K85" s="153">
        <v>1992</v>
      </c>
      <c r="L85" s="99">
        <v>1</v>
      </c>
      <c r="M85" s="83">
        <v>42</v>
      </c>
      <c r="N85" s="97">
        <v>42</v>
      </c>
    </row>
    <row r="86" ht="21.95" customHeight="1">
      <c r="A86" s="196">
        <v>1993</v>
      </c>
      <c r="B86" s="197">
        <v>27</v>
      </c>
      <c r="C86" s="83">
        <v>995.6</v>
      </c>
      <c r="D86" s="87">
        <v>36.8740740740741</v>
      </c>
      <c r="E86" s="40"/>
      <c r="F86" s="153">
        <v>1993</v>
      </c>
      <c r="G86" s="99">
        <v>12</v>
      </c>
      <c r="H86" s="83">
        <v>477</v>
      </c>
      <c r="I86" s="87">
        <v>39.75</v>
      </c>
      <c r="J86" s="40"/>
      <c r="K86" s="153">
        <v>1993</v>
      </c>
      <c r="L86" s="99">
        <v>5</v>
      </c>
      <c r="M86" s="83">
        <v>205.5</v>
      </c>
      <c r="N86" s="97">
        <v>41.1</v>
      </c>
    </row>
    <row r="87" ht="21.95" customHeight="1">
      <c r="A87" s="196">
        <v>1994</v>
      </c>
      <c r="B87" s="197">
        <v>37</v>
      </c>
      <c r="C87" s="83">
        <v>1365.5</v>
      </c>
      <c r="D87" s="87">
        <v>36.9054054054054</v>
      </c>
      <c r="E87" s="40"/>
      <c r="F87" s="153">
        <v>1994</v>
      </c>
      <c r="G87" s="99">
        <v>23</v>
      </c>
      <c r="H87" s="83">
        <v>877.5</v>
      </c>
      <c r="I87" s="87">
        <v>38.1521739130435</v>
      </c>
      <c r="J87" s="40"/>
      <c r="K87" s="153">
        <v>1994</v>
      </c>
      <c r="L87" s="99">
        <v>5</v>
      </c>
      <c r="M87" s="83">
        <v>205.3</v>
      </c>
      <c r="N87" s="97">
        <v>41.06</v>
      </c>
    </row>
    <row r="88" ht="21.95" customHeight="1">
      <c r="A88" s="196">
        <v>1995</v>
      </c>
      <c r="B88" s="197">
        <v>31</v>
      </c>
      <c r="C88" s="83">
        <v>1103.6</v>
      </c>
      <c r="D88" s="87">
        <v>35.6</v>
      </c>
      <c r="E88" s="40"/>
      <c r="F88" s="153">
        <v>1995</v>
      </c>
      <c r="G88" s="99">
        <v>8</v>
      </c>
      <c r="H88" s="83">
        <v>308.4</v>
      </c>
      <c r="I88" s="87">
        <v>38.55</v>
      </c>
      <c r="J88" s="40"/>
      <c r="K88" s="153">
        <v>1995</v>
      </c>
      <c r="L88" s="99">
        <v>0</v>
      </c>
      <c r="M88" s="83">
        <v>0</v>
      </c>
      <c r="N88" s="97"/>
    </row>
    <row r="89" ht="21.95" customHeight="1">
      <c r="A89" s="196">
        <v>1996</v>
      </c>
      <c r="B89" s="197">
        <v>15</v>
      </c>
      <c r="C89" s="83">
        <v>542.2</v>
      </c>
      <c r="D89" s="87">
        <v>36.1466666666667</v>
      </c>
      <c r="E89" s="40"/>
      <c r="F89" s="153">
        <v>1996</v>
      </c>
      <c r="G89" s="99">
        <v>5</v>
      </c>
      <c r="H89" s="83">
        <v>191.9</v>
      </c>
      <c r="I89" s="87">
        <v>38.38</v>
      </c>
      <c r="J89" s="40"/>
      <c r="K89" s="153">
        <v>1996</v>
      </c>
      <c r="L89" s="99">
        <v>1</v>
      </c>
      <c r="M89" s="83">
        <v>42</v>
      </c>
      <c r="N89" s="97">
        <v>42</v>
      </c>
    </row>
    <row r="90" ht="21.95" customHeight="1">
      <c r="A90" s="196">
        <v>1997</v>
      </c>
      <c r="B90" s="197">
        <v>43</v>
      </c>
      <c r="C90" s="83">
        <v>1615.2</v>
      </c>
      <c r="D90" s="87">
        <v>37.5627906976744</v>
      </c>
      <c r="E90" s="40"/>
      <c r="F90" s="153">
        <v>1997</v>
      </c>
      <c r="G90" s="99">
        <v>29</v>
      </c>
      <c r="H90" s="83">
        <v>1126.3</v>
      </c>
      <c r="I90" s="87">
        <v>38.8379310344828</v>
      </c>
      <c r="J90" s="40"/>
      <c r="K90" s="153">
        <v>1997</v>
      </c>
      <c r="L90" s="99">
        <v>6</v>
      </c>
      <c r="M90" s="83">
        <v>251.1</v>
      </c>
      <c r="N90" s="97">
        <v>41.85</v>
      </c>
    </row>
    <row r="91" ht="21.95" customHeight="1">
      <c r="A91" s="196">
        <v>1998</v>
      </c>
      <c r="B91" s="197">
        <v>11</v>
      </c>
      <c r="C91" s="83">
        <v>405.1</v>
      </c>
      <c r="D91" s="87">
        <v>36.8272727272727</v>
      </c>
      <c r="E91" s="40"/>
      <c r="F91" s="153">
        <v>1998</v>
      </c>
      <c r="G91" s="99">
        <v>5</v>
      </c>
      <c r="H91" s="83">
        <v>195.9</v>
      </c>
      <c r="I91" s="87">
        <v>39.18</v>
      </c>
      <c r="J91" s="40"/>
      <c r="K91" s="153">
        <v>1998</v>
      </c>
      <c r="L91" s="99">
        <v>2</v>
      </c>
      <c r="M91" s="83">
        <v>83</v>
      </c>
      <c r="N91" s="97">
        <v>41.5</v>
      </c>
    </row>
    <row r="92" ht="21.95" customHeight="1">
      <c r="A92" s="196">
        <v>1999</v>
      </c>
      <c r="B92" s="197">
        <v>5</v>
      </c>
      <c r="C92" s="83">
        <v>177.8</v>
      </c>
      <c r="D92" s="87">
        <v>35.56</v>
      </c>
      <c r="E92" s="40"/>
      <c r="F92" s="153">
        <v>1999</v>
      </c>
      <c r="G92" s="99">
        <v>2</v>
      </c>
      <c r="H92" s="83">
        <v>73.59999999999999</v>
      </c>
      <c r="I92" s="87">
        <v>36.8</v>
      </c>
      <c r="J92" s="40"/>
      <c r="K92" s="153">
        <v>1999</v>
      </c>
      <c r="L92" s="99">
        <v>0</v>
      </c>
      <c r="M92" s="83">
        <v>0</v>
      </c>
      <c r="N92" s="97"/>
    </row>
    <row r="93" ht="21.95" customHeight="1">
      <c r="A93" s="196">
        <v>2000</v>
      </c>
      <c r="B93" s="197">
        <v>44</v>
      </c>
      <c r="C93" s="83">
        <v>1637.8</v>
      </c>
      <c r="D93" s="87">
        <v>37.2227272727273</v>
      </c>
      <c r="E93" s="40"/>
      <c r="F93" s="153">
        <v>2000</v>
      </c>
      <c r="G93" s="99">
        <v>25</v>
      </c>
      <c r="H93" s="83">
        <v>975.3</v>
      </c>
      <c r="I93" s="87">
        <v>39.012</v>
      </c>
      <c r="J93" s="40"/>
      <c r="K93" s="153">
        <v>2000</v>
      </c>
      <c r="L93" s="99">
        <v>4</v>
      </c>
      <c r="M93" s="83">
        <v>169.2</v>
      </c>
      <c r="N93" s="97">
        <v>42.3</v>
      </c>
    </row>
    <row r="94" ht="21.95" customHeight="1">
      <c r="A94" s="196">
        <v>2001</v>
      </c>
      <c r="B94" s="197">
        <v>43</v>
      </c>
      <c r="C94" s="83">
        <v>1565.7</v>
      </c>
      <c r="D94" s="87">
        <v>36.4116279069767</v>
      </c>
      <c r="E94" s="40"/>
      <c r="F94" s="153">
        <v>2001</v>
      </c>
      <c r="G94" s="99">
        <v>15</v>
      </c>
      <c r="H94" s="83">
        <v>588.3</v>
      </c>
      <c r="I94" s="87">
        <v>39.22</v>
      </c>
      <c r="J94" s="40"/>
      <c r="K94" s="153">
        <v>2001</v>
      </c>
      <c r="L94" s="99">
        <v>3</v>
      </c>
      <c r="M94" s="83">
        <v>129.7</v>
      </c>
      <c r="N94" s="97">
        <v>43.2333333333333</v>
      </c>
    </row>
    <row r="95" ht="21.95" customHeight="1">
      <c r="A95" s="196">
        <v>2002</v>
      </c>
      <c r="B95" s="197">
        <v>40</v>
      </c>
      <c r="C95" s="83">
        <v>1475.5</v>
      </c>
      <c r="D95" s="87">
        <v>36.8875</v>
      </c>
      <c r="E95" s="40"/>
      <c r="F95" s="153">
        <v>2002</v>
      </c>
      <c r="G95" s="99">
        <v>22</v>
      </c>
      <c r="H95" s="83">
        <v>848.6</v>
      </c>
      <c r="I95" s="87">
        <v>38.5727272727273</v>
      </c>
      <c r="J95" s="40"/>
      <c r="K95" s="153">
        <v>2002</v>
      </c>
      <c r="L95" s="99">
        <v>3</v>
      </c>
      <c r="M95" s="83">
        <v>124.1</v>
      </c>
      <c r="N95" s="97">
        <v>41.3666666666667</v>
      </c>
    </row>
    <row r="96" ht="21.95" customHeight="1">
      <c r="A96" s="196">
        <v>2003</v>
      </c>
      <c r="B96" s="197">
        <v>44</v>
      </c>
      <c r="C96" s="83">
        <v>1605.6</v>
      </c>
      <c r="D96" s="87">
        <v>36.4909090909091</v>
      </c>
      <c r="E96" s="40"/>
      <c r="F96" s="153">
        <v>2003</v>
      </c>
      <c r="G96" s="99">
        <v>18</v>
      </c>
      <c r="H96" s="83">
        <v>704.3</v>
      </c>
      <c r="I96" s="87">
        <v>39.1277777777778</v>
      </c>
      <c r="J96" s="40"/>
      <c r="K96" s="153">
        <v>2003</v>
      </c>
      <c r="L96" s="99">
        <v>5</v>
      </c>
      <c r="M96" s="83">
        <v>209.9</v>
      </c>
      <c r="N96" s="97">
        <v>41.98</v>
      </c>
    </row>
    <row r="97" ht="21.95" customHeight="1">
      <c r="A97" s="196">
        <v>2004</v>
      </c>
      <c r="B97" s="197">
        <v>37</v>
      </c>
      <c r="C97" s="83">
        <v>1381.8</v>
      </c>
      <c r="D97" s="87">
        <v>37.3459459459459</v>
      </c>
      <c r="E97" s="40"/>
      <c r="F97" s="153">
        <v>2004</v>
      </c>
      <c r="G97" s="99">
        <v>21</v>
      </c>
      <c r="H97" s="83">
        <v>822.5</v>
      </c>
      <c r="I97" s="87">
        <v>39.1666666666667</v>
      </c>
      <c r="J97" s="40"/>
      <c r="K97" s="153">
        <v>2004</v>
      </c>
      <c r="L97" s="99">
        <v>4</v>
      </c>
      <c r="M97" s="83">
        <v>172.9</v>
      </c>
      <c r="N97" s="97">
        <v>43.225</v>
      </c>
    </row>
    <row r="98" ht="21.95" customHeight="1">
      <c r="A98" s="196">
        <v>2005</v>
      </c>
      <c r="B98" s="197">
        <v>34</v>
      </c>
      <c r="C98" s="83">
        <v>1250.1</v>
      </c>
      <c r="D98" s="87">
        <v>36.7676470588235</v>
      </c>
      <c r="E98" s="40"/>
      <c r="F98" s="153">
        <v>2005</v>
      </c>
      <c r="G98" s="99">
        <v>15</v>
      </c>
      <c r="H98" s="83">
        <v>586.9</v>
      </c>
      <c r="I98" s="87">
        <v>39.1266666666667</v>
      </c>
      <c r="J98" s="40"/>
      <c r="K98" s="153">
        <v>2005</v>
      </c>
      <c r="L98" s="99">
        <v>3</v>
      </c>
      <c r="M98" s="83">
        <v>128.1</v>
      </c>
      <c r="N98" s="97">
        <v>42.7</v>
      </c>
    </row>
    <row r="99" ht="21.95" customHeight="1">
      <c r="A99" s="196">
        <v>2006</v>
      </c>
      <c r="B99" s="197">
        <v>45</v>
      </c>
      <c r="C99" s="83">
        <v>1669.9</v>
      </c>
      <c r="D99" s="87">
        <v>37.1088888888889</v>
      </c>
      <c r="E99" s="40"/>
      <c r="F99" s="153">
        <v>2006</v>
      </c>
      <c r="G99" s="99">
        <v>24</v>
      </c>
      <c r="H99" s="83">
        <v>938.1</v>
      </c>
      <c r="I99" s="87">
        <v>39.0875</v>
      </c>
      <c r="J99" s="40"/>
      <c r="K99" s="153">
        <v>2006</v>
      </c>
      <c r="L99" s="99">
        <v>6</v>
      </c>
      <c r="M99" s="83">
        <v>252.4</v>
      </c>
      <c r="N99" s="97">
        <v>42.0666666666667</v>
      </c>
    </row>
    <row r="100" ht="21.95" customHeight="1">
      <c r="A100" s="196">
        <v>2007</v>
      </c>
      <c r="B100" s="197">
        <v>48</v>
      </c>
      <c r="C100" s="83">
        <v>1796.1</v>
      </c>
      <c r="D100" s="87">
        <v>37.41875</v>
      </c>
      <c r="E100" s="40"/>
      <c r="F100" s="153">
        <v>2007</v>
      </c>
      <c r="G100" s="99">
        <v>31</v>
      </c>
      <c r="H100" s="83">
        <v>1202.5</v>
      </c>
      <c r="I100" s="87">
        <v>38.7903225806452</v>
      </c>
      <c r="J100" s="40"/>
      <c r="K100" s="153">
        <v>2007</v>
      </c>
      <c r="L100" s="99">
        <v>6</v>
      </c>
      <c r="M100" s="83">
        <v>251.2</v>
      </c>
      <c r="N100" s="97">
        <v>41.8666666666667</v>
      </c>
    </row>
    <row r="101" ht="21.95" customHeight="1">
      <c r="A101" s="196">
        <v>2008</v>
      </c>
      <c r="B101" s="197">
        <v>47</v>
      </c>
      <c r="C101" s="83">
        <v>1729.8</v>
      </c>
      <c r="D101" s="87">
        <v>36.8042553191489</v>
      </c>
      <c r="E101" s="40"/>
      <c r="F101" s="153">
        <v>2008</v>
      </c>
      <c r="G101" s="99">
        <v>25</v>
      </c>
      <c r="H101" s="83">
        <v>966.6</v>
      </c>
      <c r="I101" s="87">
        <v>38.664</v>
      </c>
      <c r="J101" s="40"/>
      <c r="K101" s="153">
        <v>2008</v>
      </c>
      <c r="L101" s="99">
        <v>5</v>
      </c>
      <c r="M101" s="83">
        <v>206.8</v>
      </c>
      <c r="N101" s="97">
        <v>41.36</v>
      </c>
    </row>
    <row r="102" ht="21.95" customHeight="1">
      <c r="A102" s="196">
        <v>2009</v>
      </c>
      <c r="B102" s="197">
        <v>60</v>
      </c>
      <c r="C102" s="83">
        <v>2286</v>
      </c>
      <c r="D102" s="87">
        <v>38.1</v>
      </c>
      <c r="E102" s="40"/>
      <c r="F102" s="153">
        <v>2009</v>
      </c>
      <c r="G102" s="99">
        <v>39</v>
      </c>
      <c r="H102" s="83">
        <v>1556.6</v>
      </c>
      <c r="I102" s="87">
        <v>39.9128205128205</v>
      </c>
      <c r="J102" s="40"/>
      <c r="K102" s="153">
        <v>2009</v>
      </c>
      <c r="L102" s="99">
        <v>13</v>
      </c>
      <c r="M102" s="83">
        <v>564.8</v>
      </c>
      <c r="N102" s="97">
        <v>43.4461538461538</v>
      </c>
    </row>
    <row r="103" ht="21.95" customHeight="1">
      <c r="A103" s="196">
        <v>2010</v>
      </c>
      <c r="B103" s="197">
        <v>34</v>
      </c>
      <c r="C103" s="83">
        <v>1264.9</v>
      </c>
      <c r="D103" s="87">
        <v>37.2029411764706</v>
      </c>
      <c r="E103" s="40"/>
      <c r="F103" s="153">
        <v>2010</v>
      </c>
      <c r="G103" s="99">
        <v>18</v>
      </c>
      <c r="H103" s="83">
        <v>706.5</v>
      </c>
      <c r="I103" s="87">
        <v>39.25</v>
      </c>
      <c r="J103" s="40"/>
      <c r="K103" s="153">
        <v>2010</v>
      </c>
      <c r="L103" s="99">
        <v>5</v>
      </c>
      <c r="M103" s="83">
        <v>214.8</v>
      </c>
      <c r="N103" s="97">
        <v>42.96</v>
      </c>
    </row>
    <row r="104" ht="21.95" customHeight="1">
      <c r="A104" s="196">
        <v>2011</v>
      </c>
      <c r="B104" s="197">
        <v>26</v>
      </c>
      <c r="C104" s="83">
        <v>933.2</v>
      </c>
      <c r="D104" s="87">
        <v>35.8923076923077</v>
      </c>
      <c r="E104" s="40"/>
      <c r="F104" s="153">
        <v>2011</v>
      </c>
      <c r="G104" s="99">
        <v>10</v>
      </c>
      <c r="H104" s="83">
        <v>378.4</v>
      </c>
      <c r="I104" s="87">
        <v>37.84</v>
      </c>
      <c r="J104" s="40"/>
      <c r="K104" s="153">
        <v>2011</v>
      </c>
      <c r="L104" s="99">
        <v>2</v>
      </c>
      <c r="M104" s="83">
        <v>82.2</v>
      </c>
      <c r="N104" s="97">
        <v>41.1</v>
      </c>
    </row>
    <row r="105" ht="21.95" customHeight="1">
      <c r="A105" s="196">
        <v>2012</v>
      </c>
      <c r="B105" s="197">
        <v>38</v>
      </c>
      <c r="C105" s="83">
        <v>1384.1</v>
      </c>
      <c r="D105" s="87">
        <v>36.4236842105263</v>
      </c>
      <c r="E105" s="40"/>
      <c r="F105" s="153">
        <v>2012</v>
      </c>
      <c r="G105" s="99">
        <v>13</v>
      </c>
      <c r="H105" s="83">
        <v>505.4</v>
      </c>
      <c r="I105" s="87">
        <v>38.8769230769231</v>
      </c>
      <c r="J105" s="40"/>
      <c r="K105" s="153">
        <v>2012</v>
      </c>
      <c r="L105" s="99">
        <v>3</v>
      </c>
      <c r="M105" s="83">
        <v>125.6</v>
      </c>
      <c r="N105" s="97">
        <v>41.8666666666667</v>
      </c>
    </row>
    <row r="106" ht="21.95" customHeight="1">
      <c r="A106" s="196">
        <v>2013</v>
      </c>
      <c r="B106" s="197">
        <v>54</v>
      </c>
      <c r="C106" s="83">
        <v>2006.5</v>
      </c>
      <c r="D106" s="87">
        <v>37.1574074074074</v>
      </c>
      <c r="E106" s="40"/>
      <c r="F106" s="153">
        <v>2013</v>
      </c>
      <c r="G106" s="99">
        <v>31</v>
      </c>
      <c r="H106" s="83">
        <v>1206.9</v>
      </c>
      <c r="I106" s="87">
        <v>38.9322580645161</v>
      </c>
      <c r="J106" s="40"/>
      <c r="K106" s="153">
        <v>2013</v>
      </c>
      <c r="L106" s="99">
        <v>7</v>
      </c>
      <c r="M106" s="83">
        <v>300.4</v>
      </c>
      <c r="N106" s="97">
        <v>42.9142857142857</v>
      </c>
    </row>
    <row r="107" ht="21.95" customHeight="1">
      <c r="A107" s="196">
        <v>2014</v>
      </c>
      <c r="B107" s="197">
        <v>48</v>
      </c>
      <c r="C107" s="83">
        <v>1834.9</v>
      </c>
      <c r="D107" s="87">
        <v>38.2270833333333</v>
      </c>
      <c r="E107" s="40"/>
      <c r="F107" s="153">
        <v>2014</v>
      </c>
      <c r="G107" s="99">
        <v>30</v>
      </c>
      <c r="H107" s="83">
        <v>1208.6</v>
      </c>
      <c r="I107" s="87">
        <v>40.2866666666667</v>
      </c>
      <c r="J107" s="40"/>
      <c r="K107" s="153">
        <v>2014</v>
      </c>
      <c r="L107" s="99">
        <v>14</v>
      </c>
      <c r="M107" s="83">
        <v>603.5</v>
      </c>
      <c r="N107" s="97">
        <v>43.1071428571429</v>
      </c>
    </row>
    <row r="108" ht="21.95" customHeight="1">
      <c r="A108" s="196">
        <v>2015</v>
      </c>
      <c r="B108" s="197">
        <v>59</v>
      </c>
      <c r="C108" s="83">
        <v>2182.1</v>
      </c>
      <c r="D108" s="87">
        <v>36.9847457627119</v>
      </c>
      <c r="E108" s="40"/>
      <c r="F108" s="153">
        <v>2015</v>
      </c>
      <c r="G108" s="99">
        <v>33</v>
      </c>
      <c r="H108" s="83">
        <v>1270.9</v>
      </c>
      <c r="I108" s="87">
        <v>38.5121212121212</v>
      </c>
      <c r="J108" s="40"/>
      <c r="K108" s="153">
        <v>2015</v>
      </c>
      <c r="L108" s="99">
        <v>5</v>
      </c>
      <c r="M108" s="83">
        <v>207.9</v>
      </c>
      <c r="N108" s="97">
        <v>41.58</v>
      </c>
    </row>
    <row r="109" ht="21.95" customHeight="1">
      <c r="A109" s="196">
        <v>2016</v>
      </c>
      <c r="B109" s="197">
        <v>46</v>
      </c>
      <c r="C109" s="83">
        <v>1733.1</v>
      </c>
      <c r="D109" s="87">
        <v>37.6760869565217</v>
      </c>
      <c r="E109" s="40"/>
      <c r="F109" s="153">
        <v>2016</v>
      </c>
      <c r="G109" s="99">
        <v>27</v>
      </c>
      <c r="H109" s="83">
        <v>1065.5</v>
      </c>
      <c r="I109" s="87">
        <v>39.462962962963</v>
      </c>
      <c r="J109" s="40"/>
      <c r="K109" s="153">
        <v>2016</v>
      </c>
      <c r="L109" s="99">
        <v>7</v>
      </c>
      <c r="M109" s="83">
        <v>294.9</v>
      </c>
      <c r="N109" s="97">
        <v>42.1285714285714</v>
      </c>
    </row>
    <row r="110" ht="21.95" customHeight="1">
      <c r="A110" s="196">
        <v>2017</v>
      </c>
      <c r="B110" s="197">
        <v>56</v>
      </c>
      <c r="C110" s="83">
        <v>2054.7</v>
      </c>
      <c r="D110" s="87">
        <v>36.6910714285714</v>
      </c>
      <c r="E110" s="40"/>
      <c r="F110" s="153">
        <v>2017</v>
      </c>
      <c r="G110" s="99">
        <v>26</v>
      </c>
      <c r="H110" s="83">
        <v>1004.6</v>
      </c>
      <c r="I110" s="87">
        <v>38.6384615384615</v>
      </c>
      <c r="J110" s="40"/>
      <c r="K110" s="153">
        <v>2017</v>
      </c>
      <c r="L110" s="99">
        <v>4</v>
      </c>
      <c r="M110" s="83">
        <v>173.8</v>
      </c>
      <c r="N110" s="97">
        <v>43.45</v>
      </c>
    </row>
    <row r="111" ht="21.95" customHeight="1">
      <c r="A111" s="196">
        <v>2018</v>
      </c>
      <c r="B111" s="197">
        <v>53</v>
      </c>
      <c r="C111" s="83">
        <v>2006.8</v>
      </c>
      <c r="D111" s="87">
        <v>37.8641509433962</v>
      </c>
      <c r="E111" s="40"/>
      <c r="F111" s="153">
        <v>2018</v>
      </c>
      <c r="G111" s="99">
        <v>36</v>
      </c>
      <c r="H111" s="83">
        <v>1417.1</v>
      </c>
      <c r="I111" s="87">
        <v>39.3638888888889</v>
      </c>
      <c r="J111" s="40"/>
      <c r="K111" s="153">
        <v>2018</v>
      </c>
      <c r="L111" s="99">
        <v>9</v>
      </c>
      <c r="M111" s="83">
        <v>381.2</v>
      </c>
      <c r="N111" s="97">
        <v>42.3555555555556</v>
      </c>
    </row>
    <row r="112" ht="21.95" customHeight="1">
      <c r="A112" s="196">
        <v>2019</v>
      </c>
      <c r="B112" s="197">
        <v>65</v>
      </c>
      <c r="C112" s="83">
        <v>2504.1</v>
      </c>
      <c r="D112" s="87">
        <v>38.5246153846154</v>
      </c>
      <c r="E112" s="40"/>
      <c r="F112" s="153">
        <v>2019</v>
      </c>
      <c r="G112" s="99">
        <v>44</v>
      </c>
      <c r="H112" s="83">
        <v>1774.7</v>
      </c>
      <c r="I112" s="87">
        <v>40.3340909090909</v>
      </c>
      <c r="J112" s="40"/>
      <c r="K112" s="153">
        <v>2019</v>
      </c>
      <c r="L112" s="99">
        <v>17</v>
      </c>
      <c r="M112" s="83">
        <v>742.6</v>
      </c>
      <c r="N112" s="97">
        <v>43.6823529411765</v>
      </c>
    </row>
    <row r="113" ht="21.95" customHeight="1">
      <c r="A113" s="196">
        <v>2020</v>
      </c>
      <c r="B113" s="197">
        <v>41</v>
      </c>
      <c r="C113" s="83">
        <v>1495.8</v>
      </c>
      <c r="D113" s="87">
        <v>36.4829268292683</v>
      </c>
      <c r="E113" s="40"/>
      <c r="F113" s="153">
        <v>2020</v>
      </c>
      <c r="G113" s="99">
        <v>14</v>
      </c>
      <c r="H113" s="83">
        <v>550.9</v>
      </c>
      <c r="I113" s="87">
        <v>39.35</v>
      </c>
      <c r="J113" s="40"/>
      <c r="K113" s="153">
        <v>2020</v>
      </c>
      <c r="L113" s="99">
        <v>4</v>
      </c>
      <c r="M113" s="83">
        <v>171.4</v>
      </c>
      <c r="N113" s="97">
        <v>42.85</v>
      </c>
    </row>
    <row r="114" ht="21.95" customHeight="1">
      <c r="A114" s="196">
        <v>2021</v>
      </c>
      <c r="B114" s="197">
        <v>29</v>
      </c>
      <c r="C114" s="83">
        <v>1058.7</v>
      </c>
      <c r="D114" s="87">
        <v>36.5068965517241</v>
      </c>
      <c r="E114" s="40"/>
      <c r="F114" s="153">
        <v>2021</v>
      </c>
      <c r="G114" s="99">
        <v>15</v>
      </c>
      <c r="H114" s="83">
        <v>570.4</v>
      </c>
      <c r="I114" s="87">
        <v>38.0266666666667</v>
      </c>
      <c r="J114" s="40"/>
      <c r="K114" s="153">
        <v>2021</v>
      </c>
      <c r="L114" s="99">
        <v>2</v>
      </c>
      <c r="M114" s="83">
        <v>82.8</v>
      </c>
      <c r="N114" s="97">
        <v>41.4</v>
      </c>
    </row>
    <row r="115" ht="21.95" customHeight="1">
      <c r="A115" s="196">
        <v>2022</v>
      </c>
      <c r="B115" s="197">
        <v>30</v>
      </c>
      <c r="C115" s="83">
        <v>1088</v>
      </c>
      <c r="D115" s="87">
        <v>36.2666666666667</v>
      </c>
      <c r="E115" s="40"/>
      <c r="F115" s="153">
        <v>2022</v>
      </c>
      <c r="G115" s="99">
        <v>12</v>
      </c>
      <c r="H115" s="83">
        <v>461.7</v>
      </c>
      <c r="I115" s="87">
        <v>38.475</v>
      </c>
      <c r="J115" s="40"/>
      <c r="K115" s="153">
        <v>2022</v>
      </c>
      <c r="L115" s="99">
        <v>0</v>
      </c>
      <c r="M115" s="83">
        <v>0</v>
      </c>
      <c r="N115" s="97"/>
    </row>
    <row r="116" ht="21.95" customHeight="1">
      <c r="A116" s="198"/>
      <c r="B116" s="247"/>
      <c r="C116" s="83"/>
      <c r="D116" s="87"/>
      <c r="E116" s="40"/>
      <c r="F116" s="88"/>
      <c r="G116" s="84"/>
      <c r="H116" s="83"/>
      <c r="I116" s="87"/>
      <c r="J116" s="40"/>
      <c r="K116" s="88"/>
      <c r="L116" s="84"/>
      <c r="M116" s="83"/>
      <c r="N116" s="97"/>
    </row>
    <row r="117" ht="21.95" customHeight="1">
      <c r="A117" s="198"/>
      <c r="B117" s="247"/>
      <c r="C117" s="83"/>
      <c r="D117" s="87"/>
      <c r="E117" s="40"/>
      <c r="F117" s="88"/>
      <c r="G117" s="84"/>
      <c r="H117" s="83"/>
      <c r="I117" s="87"/>
      <c r="J117" s="40"/>
      <c r="K117" s="88"/>
      <c r="L117" s="84"/>
      <c r="M117" s="83"/>
      <c r="N117" s="97"/>
    </row>
    <row r="118" ht="21.95" customHeight="1">
      <c r="A118" s="198"/>
      <c r="B118" s="247"/>
      <c r="C118" s="83"/>
      <c r="D118" s="87"/>
      <c r="E118" s="40"/>
      <c r="F118" s="88"/>
      <c r="G118" s="84"/>
      <c r="H118" s="83"/>
      <c r="I118" s="87"/>
      <c r="J118" s="40"/>
      <c r="K118" s="88"/>
      <c r="L118" s="84"/>
      <c r="M118" s="83"/>
      <c r="N118" s="97"/>
    </row>
    <row r="119" ht="21.95" customHeight="1">
      <c r="A119" s="198"/>
      <c r="B119" s="247"/>
      <c r="C119" s="83"/>
      <c r="D119" s="87"/>
      <c r="E119" s="40"/>
      <c r="F119" s="88"/>
      <c r="G119" s="84"/>
      <c r="H119" s="83"/>
      <c r="I119" s="87"/>
      <c r="J119" s="40"/>
      <c r="K119" s="88"/>
      <c r="L119" s="84"/>
      <c r="M119" s="83"/>
      <c r="N119" s="97"/>
    </row>
    <row r="120" ht="21.95" customHeight="1">
      <c r="A120" s="198"/>
      <c r="B120" s="247"/>
      <c r="C120" s="83"/>
      <c r="D120" s="87"/>
      <c r="E120" s="40"/>
      <c r="F120" s="88"/>
      <c r="G120" s="84"/>
      <c r="H120" s="83"/>
      <c r="I120" s="87"/>
      <c r="J120" s="40"/>
      <c r="K120" s="88"/>
      <c r="L120" s="84"/>
      <c r="M120" s="83"/>
      <c r="N120" s="97"/>
    </row>
    <row r="121" ht="21.95" customHeight="1">
      <c r="A121" s="198"/>
      <c r="B121" s="247"/>
      <c r="C121" s="83"/>
      <c r="D121" s="87"/>
      <c r="E121" s="40"/>
      <c r="F121" s="88"/>
      <c r="G121" s="84"/>
      <c r="H121" s="83"/>
      <c r="I121" s="87"/>
      <c r="J121" s="40"/>
      <c r="K121" s="88"/>
      <c r="L121" s="84"/>
      <c r="M121" s="83"/>
      <c r="N121" s="97"/>
    </row>
    <row r="122" ht="21.95" customHeight="1">
      <c r="A122" s="198"/>
      <c r="B122" s="247"/>
      <c r="C122" s="83"/>
      <c r="D122" s="87"/>
      <c r="E122" s="40"/>
      <c r="F122" s="88"/>
      <c r="G122" s="84"/>
      <c r="H122" s="83"/>
      <c r="I122" s="87"/>
      <c r="J122" s="40"/>
      <c r="K122" s="88"/>
      <c r="L122" s="84"/>
      <c r="M122" s="83"/>
      <c r="N122" s="97"/>
    </row>
    <row r="123" ht="21.95" customHeight="1">
      <c r="A123" s="198"/>
      <c r="B123" s="247"/>
      <c r="C123" s="83"/>
      <c r="D123" s="87"/>
      <c r="E123" s="40"/>
      <c r="F123" s="88"/>
      <c r="G123" s="84"/>
      <c r="H123" s="83"/>
      <c r="I123" s="87"/>
      <c r="J123" s="40"/>
      <c r="K123" s="88"/>
      <c r="L123" s="84"/>
      <c r="M123" s="83"/>
      <c r="N123" s="97"/>
    </row>
    <row r="124" ht="21.95" customHeight="1">
      <c r="A124" s="198"/>
      <c r="B124" s="247"/>
      <c r="C124" s="83"/>
      <c r="D124" s="87"/>
      <c r="E124" s="40"/>
      <c r="F124" s="88"/>
      <c r="G124" s="84"/>
      <c r="H124" s="83"/>
      <c r="I124" s="87"/>
      <c r="J124" s="40"/>
      <c r="K124" s="88"/>
      <c r="L124" s="84"/>
      <c r="M124" s="83"/>
      <c r="N124" s="97"/>
    </row>
    <row r="125" ht="21.95" customHeight="1">
      <c r="A125" s="198"/>
      <c r="B125" s="247"/>
      <c r="C125" s="83"/>
      <c r="D125" s="87"/>
      <c r="E125" s="40"/>
      <c r="F125" s="88"/>
      <c r="G125" s="84"/>
      <c r="H125" s="83"/>
      <c r="I125" s="87"/>
      <c r="J125" s="40"/>
      <c r="K125" s="88"/>
      <c r="L125" s="84"/>
      <c r="M125" s="83"/>
      <c r="N125" s="97"/>
    </row>
    <row r="126" ht="21.95" customHeight="1">
      <c r="A126" s="198"/>
      <c r="B126" s="247"/>
      <c r="C126" s="83"/>
      <c r="D126" s="87"/>
      <c r="E126" s="40"/>
      <c r="F126" s="88"/>
      <c r="G126" s="84"/>
      <c r="H126" s="83"/>
      <c r="I126" s="87"/>
      <c r="J126" s="40"/>
      <c r="K126" s="88"/>
      <c r="L126" s="84"/>
      <c r="M126" s="83"/>
      <c r="N126" s="97"/>
    </row>
    <row r="127" ht="21.95" customHeight="1">
      <c r="A127" s="198"/>
      <c r="B127" s="247"/>
      <c r="C127" s="83"/>
      <c r="D127" s="87"/>
      <c r="E127" s="40"/>
      <c r="F127" s="88"/>
      <c r="G127" s="84"/>
      <c r="H127" s="83"/>
      <c r="I127" s="87"/>
      <c r="J127" s="40"/>
      <c r="K127" s="88"/>
      <c r="L127" s="84"/>
      <c r="M127" s="83"/>
      <c r="N127" s="97"/>
    </row>
    <row r="128" ht="21.95" customHeight="1">
      <c r="A128" s="198"/>
      <c r="B128" s="247"/>
      <c r="C128" s="83"/>
      <c r="D128" s="87"/>
      <c r="E128" s="40"/>
      <c r="F128" s="88"/>
      <c r="G128" s="84"/>
      <c r="H128" s="83"/>
      <c r="I128" s="87"/>
      <c r="J128" s="40"/>
      <c r="K128" s="88"/>
      <c r="L128" s="84"/>
      <c r="M128" s="83"/>
      <c r="N128" s="97"/>
    </row>
    <row r="129" ht="21.95" customHeight="1">
      <c r="A129" s="198"/>
      <c r="B129" s="247"/>
      <c r="C129" s="83"/>
      <c r="D129" s="87"/>
      <c r="E129" s="40"/>
      <c r="F129" s="88"/>
      <c r="G129" s="84"/>
      <c r="H129" s="83"/>
      <c r="I129" s="87"/>
      <c r="J129" s="40"/>
      <c r="K129" s="88"/>
      <c r="L129" s="84"/>
      <c r="M129" s="83"/>
      <c r="N129" s="97"/>
    </row>
    <row r="130" ht="21.95" customHeight="1">
      <c r="A130" s="198"/>
      <c r="B130" s="247"/>
      <c r="C130" s="83"/>
      <c r="D130" s="87"/>
      <c r="E130" s="40"/>
      <c r="F130" s="88"/>
      <c r="G130" s="84"/>
      <c r="H130" s="83"/>
      <c r="I130" s="87"/>
      <c r="J130" s="40"/>
      <c r="K130" s="88"/>
      <c r="L130" s="84"/>
      <c r="M130" s="83"/>
      <c r="N130" s="97"/>
    </row>
    <row r="131" ht="21.95" customHeight="1">
      <c r="A131" s="198"/>
      <c r="B131" s="247"/>
      <c r="C131" s="83"/>
      <c r="D131" s="87"/>
      <c r="E131" s="40"/>
      <c r="F131" s="88"/>
      <c r="G131" s="84"/>
      <c r="H131" s="83"/>
      <c r="I131" s="87"/>
      <c r="J131" s="40"/>
      <c r="K131" s="88"/>
      <c r="L131" s="84"/>
      <c r="M131" s="83"/>
      <c r="N131" s="97"/>
    </row>
    <row r="132" ht="21.95" customHeight="1">
      <c r="A132" s="198"/>
      <c r="B132" s="247"/>
      <c r="C132" s="83"/>
      <c r="D132" s="87"/>
      <c r="E132" s="40"/>
      <c r="F132" s="88"/>
      <c r="G132" s="84"/>
      <c r="H132" s="83"/>
      <c r="I132" s="87"/>
      <c r="J132" s="40"/>
      <c r="K132" s="88"/>
      <c r="L132" s="84"/>
      <c r="M132" s="83"/>
      <c r="N132" s="97"/>
    </row>
    <row r="133" ht="21.95" customHeight="1">
      <c r="A133" s="198"/>
      <c r="B133" s="247"/>
      <c r="C133" s="83"/>
      <c r="D133" s="87"/>
      <c r="E133" s="40"/>
      <c r="F133" s="88"/>
      <c r="G133" s="84"/>
      <c r="H133" s="83"/>
      <c r="I133" s="87"/>
      <c r="J133" s="40"/>
      <c r="K133" s="88"/>
      <c r="L133" s="84"/>
      <c r="M133" s="83"/>
      <c r="N133" s="97"/>
    </row>
    <row r="134" ht="21.95" customHeight="1">
      <c r="A134" s="198"/>
      <c r="B134" s="247"/>
      <c r="C134" s="83"/>
      <c r="D134" s="87"/>
      <c r="E134" s="40"/>
      <c r="F134" s="88"/>
      <c r="G134" s="84"/>
      <c r="H134" s="83"/>
      <c r="I134" s="87"/>
      <c r="J134" s="40"/>
      <c r="K134" s="88"/>
      <c r="L134" s="84"/>
      <c r="M134" s="83"/>
      <c r="N134" s="97"/>
    </row>
    <row r="135" ht="21.95" customHeight="1">
      <c r="A135" t="s" s="202">
        <v>104</v>
      </c>
      <c r="B135" t="s" s="203">
        <v>211</v>
      </c>
      <c r="C135" s="83"/>
      <c r="D135" s="87"/>
      <c r="E135" s="40"/>
      <c r="F135" t="s" s="95">
        <v>104</v>
      </c>
      <c r="G135" t="s" s="165">
        <v>211</v>
      </c>
      <c r="H135" s="83"/>
      <c r="I135" s="87"/>
      <c r="J135" s="40"/>
      <c r="K135" t="s" s="95">
        <v>104</v>
      </c>
      <c r="L135" t="s" s="165">
        <v>211</v>
      </c>
      <c r="M135" s="83"/>
      <c r="N135" s="97"/>
    </row>
    <row r="136" ht="21.95" customHeight="1">
      <c r="A136" t="s" s="204">
        <v>212</v>
      </c>
      <c r="B136" s="205">
        <f>AVERAGE(B3:B58)</f>
        <v>29.5357142857143</v>
      </c>
      <c r="C136" s="83">
        <f>AVERAGE(C3:C58)</f>
        <v>1087.241071428570</v>
      </c>
      <c r="D136" s="87">
        <f>AVERAGE(D3:D58)</f>
        <v>36.7652227344666</v>
      </c>
      <c r="E136" s="40"/>
      <c r="F136" t="s" s="100">
        <v>212</v>
      </c>
      <c r="G136" s="83">
        <f>AVERAGE(G3:G58)</f>
        <v>14.7678571428571</v>
      </c>
      <c r="H136" s="83">
        <f>AVERAGE(H3:H58)</f>
        <v>571.823214285714</v>
      </c>
      <c r="I136" s="87">
        <f>AVERAGE(I3:I58)</f>
        <v>38.6350979385885</v>
      </c>
      <c r="J136" s="40"/>
      <c r="K136" t="s" s="100">
        <v>212</v>
      </c>
      <c r="L136" s="83">
        <f>AVERAGE(L3:L58)</f>
        <v>2.83928571428571</v>
      </c>
      <c r="M136" s="83">
        <f>AVERAGE(M3:M58)</f>
        <v>118.392857142857</v>
      </c>
      <c r="N136" s="97">
        <f>AVERAGE(N3:N58)</f>
        <v>41.6034572400389</v>
      </c>
    </row>
    <row r="137" ht="22.75" customHeight="1">
      <c r="A137" t="s" s="249">
        <v>213</v>
      </c>
      <c r="B137" s="250">
        <f>AVERAGE(B59:B115)</f>
        <v>36.1052631578947</v>
      </c>
      <c r="C137" s="116">
        <f>AVERAGE(C59:C115)</f>
        <v>1333.878947368420</v>
      </c>
      <c r="D137" s="112">
        <f>AVERAGE(D59:D115)</f>
        <v>36.7798852783171</v>
      </c>
      <c r="E137" s="113"/>
      <c r="F137" t="s" s="169">
        <v>213</v>
      </c>
      <c r="G137" s="116">
        <f>AVERAGE(G59:G115)</f>
        <v>18.2631578947368</v>
      </c>
      <c r="H137" s="116">
        <f>AVERAGE(H59:H115)</f>
        <v>712.022807017544</v>
      </c>
      <c r="I137" s="112">
        <f>AVERAGE(I59:I115)</f>
        <v>38.7835903185597</v>
      </c>
      <c r="J137" s="113"/>
      <c r="K137" t="s" s="169">
        <v>213</v>
      </c>
      <c r="L137" s="116">
        <f>AVERAGE(L59:L115)</f>
        <v>4.03508771929825</v>
      </c>
      <c r="M137" s="116">
        <f>AVERAGE(M59:M115)</f>
        <v>170.682456140351</v>
      </c>
      <c r="N137" s="119">
        <f>AVERAGE(N59:N115)</f>
        <v>42.0782680361522</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120" customWidth="1"/>
    <col min="2" max="4" width="12.1719" style="120" customWidth="1"/>
    <col min="5" max="5" width="1.35156" style="120" customWidth="1"/>
    <col min="6" max="6" width="10" style="120" customWidth="1"/>
    <col min="7" max="9" width="12.1719" style="120" customWidth="1"/>
    <col min="10" max="10" width="1.35156" style="120" customWidth="1"/>
    <col min="11" max="11" width="10" style="120" customWidth="1"/>
    <col min="12" max="14" width="12.1719" style="120" customWidth="1"/>
    <col min="15" max="15" width="10.8516" style="120" customWidth="1"/>
    <col min="16" max="17" width="6.5" style="120" customWidth="1"/>
    <col min="18" max="18" width="10.8516" style="120" customWidth="1"/>
    <col min="19" max="20" width="6.5" style="120" customWidth="1"/>
    <col min="21" max="21" width="10.8516" style="120" customWidth="1"/>
    <col min="22" max="23" width="6.5" style="120" customWidth="1"/>
    <col min="24" max="16384" width="16.3516" style="120" customWidth="1"/>
  </cols>
  <sheetData>
    <row r="1" ht="64.15" customHeight="1">
      <c r="A1" t="s" s="26">
        <v>87</v>
      </c>
      <c r="B1" t="s" s="27">
        <v>40</v>
      </c>
      <c r="C1" t="s" s="27">
        <v>41</v>
      </c>
      <c r="D1" t="s" s="28">
        <v>42</v>
      </c>
      <c r="E1" s="29"/>
      <c r="F1" t="s" s="30">
        <v>88</v>
      </c>
      <c r="G1" t="s" s="27">
        <v>44</v>
      </c>
      <c r="H1" t="s" s="27">
        <v>45</v>
      </c>
      <c r="I1" t="s" s="28">
        <v>46</v>
      </c>
      <c r="J1" s="29"/>
      <c r="K1" t="s" s="30">
        <v>89</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9"/>
      <c r="E2" s="40"/>
      <c r="F2" s="41"/>
      <c r="G2" s="38"/>
      <c r="H2" s="38"/>
      <c r="I2" s="39"/>
      <c r="J2" s="40"/>
      <c r="K2" s="41"/>
      <c r="L2" s="38"/>
      <c r="M2" s="38"/>
      <c r="N2" s="42"/>
      <c r="O2" s="43"/>
      <c r="P2" t="s" s="44">
        <v>55</v>
      </c>
      <c r="Q2" t="s" s="44">
        <v>56</v>
      </c>
      <c r="R2" s="45"/>
      <c r="S2" t="s" s="44">
        <v>55</v>
      </c>
      <c r="T2" t="s" s="44">
        <v>56</v>
      </c>
      <c r="U2" s="45"/>
      <c r="V2" t="s" s="44">
        <v>55</v>
      </c>
      <c r="W2" t="s" s="46">
        <v>56</v>
      </c>
    </row>
    <row r="3" ht="22.6" customHeight="1">
      <c r="A3" s="47">
        <v>1910</v>
      </c>
      <c r="B3" s="48">
        <v>31</v>
      </c>
      <c r="C3" s="49">
        <v>895</v>
      </c>
      <c r="D3" s="50">
        <v>28.8709677419355</v>
      </c>
      <c r="E3" s="40"/>
      <c r="F3" s="51">
        <v>1910</v>
      </c>
      <c r="G3" s="48">
        <v>13</v>
      </c>
      <c r="H3" s="49">
        <v>422</v>
      </c>
      <c r="I3" s="50">
        <v>32.4615384615385</v>
      </c>
      <c r="J3" s="40"/>
      <c r="K3" s="51">
        <v>1910</v>
      </c>
      <c r="L3" s="48">
        <v>5</v>
      </c>
      <c r="M3" s="49">
        <v>183.2</v>
      </c>
      <c r="N3" s="52">
        <v>36.64</v>
      </c>
      <c r="O3" s="43"/>
      <c r="P3" s="38"/>
      <c r="Q3" s="38"/>
      <c r="R3" s="45"/>
      <c r="S3" s="38"/>
      <c r="T3" s="38"/>
      <c r="U3" s="45"/>
      <c r="V3" s="38"/>
      <c r="W3" s="53"/>
    </row>
    <row r="4" ht="22.6" customHeight="1">
      <c r="A4" s="47">
        <v>1911</v>
      </c>
      <c r="B4" s="48">
        <v>46</v>
      </c>
      <c r="C4" s="49">
        <v>1281.5</v>
      </c>
      <c r="D4" s="50">
        <v>27.8586956521739</v>
      </c>
      <c r="E4" s="40"/>
      <c r="F4" s="51">
        <v>1911</v>
      </c>
      <c r="G4" s="48">
        <v>14</v>
      </c>
      <c r="H4" s="49">
        <v>430.1</v>
      </c>
      <c r="I4" s="50">
        <v>30.7214285714286</v>
      </c>
      <c r="J4" s="40"/>
      <c r="K4" s="51">
        <v>1911</v>
      </c>
      <c r="L4" s="48">
        <v>2</v>
      </c>
      <c r="M4" s="49">
        <v>70.59999999999999</v>
      </c>
      <c r="N4" s="52">
        <v>35.3</v>
      </c>
      <c r="O4" s="54"/>
      <c r="P4" s="49"/>
      <c r="Q4" s="49"/>
      <c r="R4" s="55"/>
      <c r="S4" s="49"/>
      <c r="T4" s="49"/>
      <c r="U4" s="55"/>
      <c r="V4" s="49"/>
      <c r="W4" s="56"/>
    </row>
    <row r="5" ht="22.6" customHeight="1">
      <c r="A5" s="47">
        <v>1912</v>
      </c>
      <c r="B5" s="48">
        <v>28</v>
      </c>
      <c r="C5" s="49">
        <v>817.9</v>
      </c>
      <c r="D5" s="50">
        <v>29.2107142857143</v>
      </c>
      <c r="E5" s="40"/>
      <c r="F5" s="51">
        <v>1912</v>
      </c>
      <c r="G5" s="48">
        <v>17</v>
      </c>
      <c r="H5" s="49">
        <v>526.6</v>
      </c>
      <c r="I5" s="50">
        <v>30.9764705882353</v>
      </c>
      <c r="J5" s="40"/>
      <c r="K5" s="51">
        <v>1912</v>
      </c>
      <c r="L5" s="48">
        <v>4</v>
      </c>
      <c r="M5" s="49">
        <v>141.2</v>
      </c>
      <c r="N5" s="52">
        <v>35.3</v>
      </c>
      <c r="O5" s="54"/>
      <c r="P5" s="49"/>
      <c r="Q5" s="49"/>
      <c r="R5" s="55"/>
      <c r="S5" s="49"/>
      <c r="T5" s="49"/>
      <c r="U5" s="55"/>
      <c r="V5" s="49"/>
      <c r="W5" s="56"/>
    </row>
    <row r="6" ht="22.6" customHeight="1">
      <c r="A6" s="47">
        <v>1913</v>
      </c>
      <c r="B6" s="48">
        <v>20</v>
      </c>
      <c r="C6" s="49">
        <v>567.9</v>
      </c>
      <c r="D6" s="50">
        <v>28.395</v>
      </c>
      <c r="E6" s="40"/>
      <c r="F6" s="51">
        <v>1913</v>
      </c>
      <c r="G6" s="48">
        <v>9</v>
      </c>
      <c r="H6" s="49">
        <v>281.8</v>
      </c>
      <c r="I6" s="50">
        <v>31.3111111111111</v>
      </c>
      <c r="J6" s="40"/>
      <c r="K6" s="51">
        <v>1913</v>
      </c>
      <c r="L6" s="48">
        <v>0</v>
      </c>
      <c r="M6" s="49">
        <v>0</v>
      </c>
      <c r="N6" s="52"/>
      <c r="O6" s="54"/>
      <c r="P6" s="49"/>
      <c r="Q6" s="49"/>
      <c r="R6" s="55"/>
      <c r="S6" s="49"/>
      <c r="T6" s="49"/>
      <c r="U6" s="55"/>
      <c r="V6" s="49"/>
      <c r="W6" s="56"/>
    </row>
    <row r="7" ht="22.6" customHeight="1">
      <c r="A7" s="47">
        <v>1914</v>
      </c>
      <c r="B7" s="48">
        <v>21</v>
      </c>
      <c r="C7" s="49">
        <v>603.2</v>
      </c>
      <c r="D7" s="50">
        <v>28.7238095238095</v>
      </c>
      <c r="E7" s="40"/>
      <c r="F7" s="51">
        <v>1914</v>
      </c>
      <c r="G7" s="48">
        <v>8</v>
      </c>
      <c r="H7" s="49">
        <v>261.7</v>
      </c>
      <c r="I7" s="50">
        <v>32.7125</v>
      </c>
      <c r="J7" s="40"/>
      <c r="K7" s="51">
        <v>1914</v>
      </c>
      <c r="L7" s="48">
        <v>3</v>
      </c>
      <c r="M7" s="49">
        <v>111.7</v>
      </c>
      <c r="N7" s="52">
        <v>37.2333333333333</v>
      </c>
      <c r="O7" s="54"/>
      <c r="P7" s="49"/>
      <c r="Q7" s="49"/>
      <c r="R7" s="55"/>
      <c r="S7" s="49"/>
      <c r="T7" s="49"/>
      <c r="U7" s="55"/>
      <c r="V7" s="49"/>
      <c r="W7" s="56"/>
    </row>
    <row r="8" ht="22.6" customHeight="1">
      <c r="A8" s="47">
        <v>1915</v>
      </c>
      <c r="B8" s="48">
        <v>31</v>
      </c>
      <c r="C8" s="49">
        <v>875</v>
      </c>
      <c r="D8" s="50">
        <v>28.2258064516129</v>
      </c>
      <c r="E8" s="40"/>
      <c r="F8" s="51">
        <v>1915</v>
      </c>
      <c r="G8" s="48">
        <v>12</v>
      </c>
      <c r="H8" s="49">
        <v>374.3</v>
      </c>
      <c r="I8" s="50">
        <v>31.1916666666667</v>
      </c>
      <c r="J8" s="40"/>
      <c r="K8" s="51">
        <v>1915</v>
      </c>
      <c r="L8" s="48">
        <v>1</v>
      </c>
      <c r="M8" s="49">
        <v>42.8</v>
      </c>
      <c r="N8" s="52">
        <v>42.8</v>
      </c>
      <c r="O8" s="54"/>
      <c r="P8" s="49"/>
      <c r="Q8" s="49"/>
      <c r="R8" s="55"/>
      <c r="S8" s="49"/>
      <c r="T8" s="49"/>
      <c r="U8" s="55"/>
      <c r="V8" s="49"/>
      <c r="W8" s="56"/>
    </row>
    <row r="9" ht="22.6" customHeight="1">
      <c r="A9" s="47">
        <v>1916</v>
      </c>
      <c r="B9" s="48">
        <v>25</v>
      </c>
      <c r="C9" s="49">
        <v>731.6</v>
      </c>
      <c r="D9" s="50">
        <v>29.264</v>
      </c>
      <c r="E9" s="40"/>
      <c r="F9" s="51">
        <v>1916</v>
      </c>
      <c r="G9" s="48">
        <v>14</v>
      </c>
      <c r="H9" s="49">
        <v>441.7</v>
      </c>
      <c r="I9" s="50">
        <v>31.55</v>
      </c>
      <c r="J9" s="40"/>
      <c r="K9" s="51">
        <v>1916</v>
      </c>
      <c r="L9" s="48">
        <v>4</v>
      </c>
      <c r="M9" s="49">
        <v>143.9</v>
      </c>
      <c r="N9" s="52">
        <v>35.975</v>
      </c>
      <c r="O9" s="54"/>
      <c r="P9" s="49"/>
      <c r="Q9" s="49"/>
      <c r="R9" s="55"/>
      <c r="S9" s="49"/>
      <c r="T9" s="49"/>
      <c r="U9" s="55"/>
      <c r="V9" s="49"/>
      <c r="W9" s="56"/>
    </row>
    <row r="10" ht="22.6" customHeight="1">
      <c r="A10" s="47">
        <v>1917</v>
      </c>
      <c r="B10" s="48">
        <v>21</v>
      </c>
      <c r="C10" s="49">
        <v>582.4</v>
      </c>
      <c r="D10" s="50">
        <v>27.7333333333333</v>
      </c>
      <c r="E10" s="40"/>
      <c r="F10" s="51">
        <v>1917</v>
      </c>
      <c r="G10" s="48">
        <v>8</v>
      </c>
      <c r="H10" s="49">
        <v>239.5</v>
      </c>
      <c r="I10" s="50">
        <v>29.9375</v>
      </c>
      <c r="J10" s="40"/>
      <c r="K10" s="51">
        <v>1917</v>
      </c>
      <c r="L10" s="48">
        <v>0</v>
      </c>
      <c r="M10" s="49">
        <v>0</v>
      </c>
      <c r="N10" s="52"/>
      <c r="O10" s="54"/>
      <c r="P10" s="49"/>
      <c r="Q10" s="49"/>
      <c r="R10" s="55"/>
      <c r="S10" s="49"/>
      <c r="T10" s="49"/>
      <c r="U10" s="55"/>
      <c r="V10" s="49"/>
      <c r="W10" s="56"/>
    </row>
    <row r="11" ht="22.6" customHeight="1">
      <c r="A11" s="47">
        <v>1918</v>
      </c>
      <c r="B11" s="48">
        <v>31</v>
      </c>
      <c r="C11" s="49">
        <v>878.6</v>
      </c>
      <c r="D11" s="50">
        <v>28.341935483871</v>
      </c>
      <c r="E11" s="40"/>
      <c r="F11" s="51">
        <v>1918</v>
      </c>
      <c r="G11" s="48">
        <v>8</v>
      </c>
      <c r="H11" s="49">
        <v>265.1</v>
      </c>
      <c r="I11" s="50">
        <v>33.1375</v>
      </c>
      <c r="J11" s="40"/>
      <c r="K11" s="51">
        <v>1918</v>
      </c>
      <c r="L11" s="48">
        <v>1</v>
      </c>
      <c r="M11" s="49">
        <v>40.6</v>
      </c>
      <c r="N11" s="52">
        <v>40.6</v>
      </c>
      <c r="O11" s="54"/>
      <c r="P11" s="49"/>
      <c r="Q11" s="49"/>
      <c r="R11" s="55"/>
      <c r="S11" s="49"/>
      <c r="T11" s="49"/>
      <c r="U11" s="55"/>
      <c r="V11" s="49"/>
      <c r="W11" s="56"/>
    </row>
    <row r="12" ht="22.6" customHeight="1">
      <c r="A12" s="47">
        <v>1919</v>
      </c>
      <c r="B12" s="48">
        <v>33</v>
      </c>
      <c r="C12" s="49">
        <v>905</v>
      </c>
      <c r="D12" s="50">
        <v>27.4242424242424</v>
      </c>
      <c r="E12" s="40"/>
      <c r="F12" s="51">
        <v>1919</v>
      </c>
      <c r="G12" s="48">
        <v>7</v>
      </c>
      <c r="H12" s="49">
        <v>217.2</v>
      </c>
      <c r="I12" s="50">
        <v>31.0285714285714</v>
      </c>
      <c r="J12" s="40"/>
      <c r="K12" s="51">
        <v>1919</v>
      </c>
      <c r="L12" s="48">
        <v>1</v>
      </c>
      <c r="M12" s="49">
        <v>37.9</v>
      </c>
      <c r="N12" s="52">
        <v>37.9</v>
      </c>
      <c r="O12" s="54"/>
      <c r="P12" s="49"/>
      <c r="Q12" s="49"/>
      <c r="R12" s="55"/>
      <c r="S12" s="49"/>
      <c r="T12" s="49"/>
      <c r="U12" s="55"/>
      <c r="V12" s="49"/>
      <c r="W12" s="56"/>
    </row>
    <row r="13" ht="22.6" customHeight="1">
      <c r="A13" s="47">
        <v>1920</v>
      </c>
      <c r="B13" s="48">
        <v>43</v>
      </c>
      <c r="C13" s="49">
        <v>1220.9</v>
      </c>
      <c r="D13" s="50">
        <v>28.393023255814</v>
      </c>
      <c r="E13" s="40"/>
      <c r="F13" s="51">
        <v>1920</v>
      </c>
      <c r="G13" s="48">
        <v>18</v>
      </c>
      <c r="H13" s="49">
        <v>557.4</v>
      </c>
      <c r="I13" s="50">
        <v>30.9666666666667</v>
      </c>
      <c r="J13" s="40"/>
      <c r="K13" s="51">
        <v>1920</v>
      </c>
      <c r="L13" s="48">
        <v>2</v>
      </c>
      <c r="M13" s="49">
        <v>77.40000000000001</v>
      </c>
      <c r="N13" s="52">
        <v>38.7</v>
      </c>
      <c r="O13" s="54"/>
      <c r="P13" s="49"/>
      <c r="Q13" s="49"/>
      <c r="R13" s="55"/>
      <c r="S13" s="49"/>
      <c r="T13" s="49"/>
      <c r="U13" s="55"/>
      <c r="V13" s="49"/>
      <c r="W13" s="56"/>
    </row>
    <row r="14" ht="22.6" customHeight="1">
      <c r="A14" s="47">
        <v>1921</v>
      </c>
      <c r="B14" s="48">
        <v>47</v>
      </c>
      <c r="C14" s="49">
        <v>1342.8</v>
      </c>
      <c r="D14" s="50">
        <v>28.5702127659574</v>
      </c>
      <c r="E14" s="40"/>
      <c r="F14" s="51">
        <v>1921</v>
      </c>
      <c r="G14" s="48">
        <v>17</v>
      </c>
      <c r="H14" s="49">
        <v>549.4</v>
      </c>
      <c r="I14" s="50">
        <v>32.3176470588235</v>
      </c>
      <c r="J14" s="40"/>
      <c r="K14" s="51">
        <v>1921</v>
      </c>
      <c r="L14" s="48">
        <v>5</v>
      </c>
      <c r="M14" s="49">
        <v>182.9</v>
      </c>
      <c r="N14" s="52">
        <v>36.58</v>
      </c>
      <c r="O14" s="54"/>
      <c r="P14" s="49"/>
      <c r="Q14" s="49"/>
      <c r="R14" s="55"/>
      <c r="S14" s="49"/>
      <c r="T14" s="49"/>
      <c r="U14" s="55"/>
      <c r="V14" s="49"/>
      <c r="W14" s="56"/>
    </row>
    <row r="15" ht="22.6" customHeight="1">
      <c r="A15" s="47">
        <v>1922</v>
      </c>
      <c r="B15" s="48">
        <v>28</v>
      </c>
      <c r="C15" s="49">
        <v>810.6</v>
      </c>
      <c r="D15" s="50">
        <v>28.95</v>
      </c>
      <c r="E15" s="40"/>
      <c r="F15" s="51">
        <v>1922</v>
      </c>
      <c r="G15" s="48">
        <v>10</v>
      </c>
      <c r="H15" s="49">
        <v>332.9</v>
      </c>
      <c r="I15" s="50">
        <v>33.29</v>
      </c>
      <c r="J15" s="40"/>
      <c r="K15" s="51">
        <v>1922</v>
      </c>
      <c r="L15" s="48">
        <v>4</v>
      </c>
      <c r="M15" s="49">
        <v>149</v>
      </c>
      <c r="N15" s="52">
        <v>37.25</v>
      </c>
      <c r="O15" s="54"/>
      <c r="P15" s="49"/>
      <c r="Q15" s="49"/>
      <c r="R15" s="55"/>
      <c r="S15" s="49"/>
      <c r="T15" s="49"/>
      <c r="U15" s="55"/>
      <c r="V15" s="49"/>
      <c r="W15" s="56"/>
    </row>
    <row r="16" ht="22.6" customHeight="1">
      <c r="A16" s="47">
        <v>1923</v>
      </c>
      <c r="B16" s="48">
        <v>25</v>
      </c>
      <c r="C16" s="49">
        <v>716.7</v>
      </c>
      <c r="D16" s="50">
        <v>28.668</v>
      </c>
      <c r="E16" s="40"/>
      <c r="F16" s="51">
        <v>1923</v>
      </c>
      <c r="G16" s="48">
        <v>13</v>
      </c>
      <c r="H16" s="49">
        <v>398.9</v>
      </c>
      <c r="I16" s="50">
        <v>30.6846153846154</v>
      </c>
      <c r="J16" s="40"/>
      <c r="K16" s="51">
        <v>1923</v>
      </c>
      <c r="L16" s="48">
        <v>1</v>
      </c>
      <c r="M16" s="49">
        <v>37.2</v>
      </c>
      <c r="N16" s="52">
        <v>37.2</v>
      </c>
      <c r="O16" s="54"/>
      <c r="P16" s="49"/>
      <c r="Q16" s="49"/>
      <c r="R16" s="55"/>
      <c r="S16" s="49"/>
      <c r="T16" s="49"/>
      <c r="U16" s="55"/>
      <c r="V16" s="49"/>
      <c r="W16" s="56"/>
    </row>
    <row r="17" ht="22.6" customHeight="1">
      <c r="A17" s="47">
        <v>1924</v>
      </c>
      <c r="B17" s="48">
        <v>27</v>
      </c>
      <c r="C17" s="49">
        <v>766.7</v>
      </c>
      <c r="D17" s="50">
        <v>28.3962962962963</v>
      </c>
      <c r="E17" s="40"/>
      <c r="F17" s="51">
        <v>1924</v>
      </c>
      <c r="G17" s="48">
        <v>12</v>
      </c>
      <c r="H17" s="49">
        <v>369.9</v>
      </c>
      <c r="I17" s="50">
        <v>30.825</v>
      </c>
      <c r="J17" s="40"/>
      <c r="K17" s="51">
        <v>1924</v>
      </c>
      <c r="L17" s="48">
        <v>2</v>
      </c>
      <c r="M17" s="49">
        <v>74.09999999999999</v>
      </c>
      <c r="N17" s="52">
        <v>37.05</v>
      </c>
      <c r="O17" s="54"/>
      <c r="P17" s="49"/>
      <c r="Q17" s="49"/>
      <c r="R17" s="55"/>
      <c r="S17" s="49"/>
      <c r="T17" s="49"/>
      <c r="U17" s="55"/>
      <c r="V17" s="49"/>
      <c r="W17" s="56"/>
    </row>
    <row r="18" ht="22.6" customHeight="1">
      <c r="A18" s="47">
        <v>1925</v>
      </c>
      <c r="B18" s="48">
        <v>24</v>
      </c>
      <c r="C18" s="49">
        <v>672</v>
      </c>
      <c r="D18" s="50">
        <v>28</v>
      </c>
      <c r="E18" s="40"/>
      <c r="F18" s="51">
        <v>1925</v>
      </c>
      <c r="G18" s="48">
        <v>11</v>
      </c>
      <c r="H18" s="49">
        <v>333.2</v>
      </c>
      <c r="I18" s="50">
        <v>30.2909090909091</v>
      </c>
      <c r="J18" s="40"/>
      <c r="K18" s="51">
        <v>1925</v>
      </c>
      <c r="L18" s="48">
        <v>0</v>
      </c>
      <c r="M18" s="49">
        <v>0</v>
      </c>
      <c r="N18" s="52"/>
      <c r="O18" s="54"/>
      <c r="P18" s="49"/>
      <c r="Q18" s="49"/>
      <c r="R18" s="55"/>
      <c r="S18" s="49"/>
      <c r="T18" s="49"/>
      <c r="U18" s="55"/>
      <c r="V18" s="49"/>
      <c r="W18" s="56"/>
    </row>
    <row r="19" ht="22.6" customHeight="1">
      <c r="A19" s="47">
        <v>1926</v>
      </c>
      <c r="B19" s="48">
        <v>17</v>
      </c>
      <c r="C19" s="49">
        <v>465.2</v>
      </c>
      <c r="D19" s="50">
        <v>27.3647058823529</v>
      </c>
      <c r="E19" s="40"/>
      <c r="F19" s="51">
        <v>1926</v>
      </c>
      <c r="G19" s="48">
        <v>5</v>
      </c>
      <c r="H19" s="49">
        <v>152.3</v>
      </c>
      <c r="I19" s="50">
        <v>30.46</v>
      </c>
      <c r="J19" s="40"/>
      <c r="K19" s="51">
        <v>1926</v>
      </c>
      <c r="L19" s="48">
        <v>0</v>
      </c>
      <c r="M19" s="49">
        <v>0</v>
      </c>
      <c r="N19" s="52"/>
      <c r="O19" s="54"/>
      <c r="P19" s="49"/>
      <c r="Q19" s="49"/>
      <c r="R19" s="55"/>
      <c r="S19" s="49"/>
      <c r="T19" s="49"/>
      <c r="U19" s="55"/>
      <c r="V19" s="49"/>
      <c r="W19" s="56"/>
    </row>
    <row r="20" ht="22.6" customHeight="1">
      <c r="A20" s="47">
        <v>1927</v>
      </c>
      <c r="B20" s="48">
        <v>21</v>
      </c>
      <c r="C20" s="49">
        <v>595.3</v>
      </c>
      <c r="D20" s="50">
        <v>28.347619047619</v>
      </c>
      <c r="E20" s="40"/>
      <c r="F20" s="51">
        <v>1927</v>
      </c>
      <c r="G20" s="48">
        <v>11</v>
      </c>
      <c r="H20" s="49">
        <v>326.5</v>
      </c>
      <c r="I20" s="50">
        <v>29.6818181818182</v>
      </c>
      <c r="J20" s="40"/>
      <c r="K20" s="51">
        <v>1927</v>
      </c>
      <c r="L20" s="48">
        <v>0</v>
      </c>
      <c r="M20" s="49">
        <v>0</v>
      </c>
      <c r="N20" s="52"/>
      <c r="O20" s="54"/>
      <c r="P20" s="49"/>
      <c r="Q20" s="49"/>
      <c r="R20" s="55"/>
      <c r="S20" s="49"/>
      <c r="T20" s="49"/>
      <c r="U20" s="55"/>
      <c r="V20" s="49"/>
      <c r="W20" s="56"/>
    </row>
    <row r="21" ht="22.6" customHeight="1">
      <c r="A21" s="47">
        <v>1928</v>
      </c>
      <c r="B21" s="48">
        <v>18</v>
      </c>
      <c r="C21" s="49">
        <v>519.6</v>
      </c>
      <c r="D21" s="50">
        <v>28.8666666666667</v>
      </c>
      <c r="E21" s="40"/>
      <c r="F21" s="51">
        <v>1928</v>
      </c>
      <c r="G21" s="48">
        <v>11</v>
      </c>
      <c r="H21" s="49">
        <v>336.3</v>
      </c>
      <c r="I21" s="50">
        <v>30.5727272727273</v>
      </c>
      <c r="J21" s="40"/>
      <c r="K21" s="51">
        <v>1928</v>
      </c>
      <c r="L21" s="48">
        <v>1</v>
      </c>
      <c r="M21" s="49">
        <v>34.8</v>
      </c>
      <c r="N21" s="52">
        <v>34.8</v>
      </c>
      <c r="O21" s="54"/>
      <c r="P21" s="49"/>
      <c r="Q21" s="49"/>
      <c r="R21" s="55"/>
      <c r="S21" s="49"/>
      <c r="T21" s="49"/>
      <c r="U21" s="55"/>
      <c r="V21" s="49"/>
      <c r="W21" s="56"/>
    </row>
    <row r="22" ht="22.6" customHeight="1">
      <c r="A22" s="47">
        <v>1929</v>
      </c>
      <c r="B22" s="48">
        <v>17</v>
      </c>
      <c r="C22" s="49">
        <v>473.1</v>
      </c>
      <c r="D22" s="50">
        <v>27.8294117647059</v>
      </c>
      <c r="E22" s="40"/>
      <c r="F22" s="51">
        <v>1929</v>
      </c>
      <c r="G22" s="48">
        <v>6</v>
      </c>
      <c r="H22" s="49">
        <v>178.8</v>
      </c>
      <c r="I22" s="50">
        <v>29.8</v>
      </c>
      <c r="J22" s="40"/>
      <c r="K22" s="51">
        <v>1929</v>
      </c>
      <c r="L22" s="48">
        <v>1</v>
      </c>
      <c r="M22" s="49">
        <v>35.6</v>
      </c>
      <c r="N22" s="52">
        <v>35.6</v>
      </c>
      <c r="O22" s="54"/>
      <c r="P22" s="49"/>
      <c r="Q22" s="49"/>
      <c r="R22" s="55"/>
      <c r="S22" s="49"/>
      <c r="T22" s="49"/>
      <c r="U22" s="55"/>
      <c r="V22" s="49"/>
      <c r="W22" s="56"/>
    </row>
    <row r="23" ht="22.6" customHeight="1">
      <c r="A23" s="47">
        <v>1930</v>
      </c>
      <c r="B23" s="48">
        <v>30</v>
      </c>
      <c r="C23" s="49">
        <v>880.5</v>
      </c>
      <c r="D23" s="50">
        <v>29.35</v>
      </c>
      <c r="E23" s="40"/>
      <c r="F23" s="51">
        <v>1930</v>
      </c>
      <c r="G23" s="48">
        <v>17</v>
      </c>
      <c r="H23" s="49">
        <v>536.8</v>
      </c>
      <c r="I23" s="50">
        <v>31.5764705882353</v>
      </c>
      <c r="J23" s="40"/>
      <c r="K23" s="51">
        <v>1930</v>
      </c>
      <c r="L23" s="48">
        <v>5</v>
      </c>
      <c r="M23" s="49">
        <v>181.3</v>
      </c>
      <c r="N23" s="52">
        <v>36.26</v>
      </c>
      <c r="O23" s="54"/>
      <c r="P23" s="49"/>
      <c r="Q23" s="49"/>
      <c r="R23" s="55"/>
      <c r="S23" s="49"/>
      <c r="T23" s="49"/>
      <c r="U23" s="55"/>
      <c r="V23" s="49"/>
      <c r="W23" s="56"/>
    </row>
    <row r="24" ht="22.6" customHeight="1">
      <c r="A24" s="47">
        <v>1931</v>
      </c>
      <c r="B24" s="48">
        <v>32</v>
      </c>
      <c r="C24" s="49">
        <v>935.8</v>
      </c>
      <c r="D24" s="50">
        <v>29.24375</v>
      </c>
      <c r="E24" s="40"/>
      <c r="F24" s="51">
        <v>1931</v>
      </c>
      <c r="G24" s="48">
        <v>20</v>
      </c>
      <c r="H24" s="49">
        <v>621.6</v>
      </c>
      <c r="I24" s="50">
        <v>31.08</v>
      </c>
      <c r="J24" s="40"/>
      <c r="K24" s="51">
        <v>1931</v>
      </c>
      <c r="L24" s="48">
        <v>2</v>
      </c>
      <c r="M24" s="49">
        <v>76.3</v>
      </c>
      <c r="N24" s="52">
        <v>38.15</v>
      </c>
      <c r="O24" s="54"/>
      <c r="P24" s="49"/>
      <c r="Q24" s="49"/>
      <c r="R24" s="55"/>
      <c r="S24" s="49"/>
      <c r="T24" s="49"/>
      <c r="U24" s="55"/>
      <c r="V24" s="49"/>
      <c r="W24" s="56"/>
    </row>
    <row r="25" ht="22.6" customHeight="1">
      <c r="A25" s="47">
        <v>1932</v>
      </c>
      <c r="B25" s="48">
        <v>26</v>
      </c>
      <c r="C25" s="49">
        <v>743.3</v>
      </c>
      <c r="D25" s="50">
        <v>28.5884615384615</v>
      </c>
      <c r="E25" s="40"/>
      <c r="F25" s="51">
        <v>1932</v>
      </c>
      <c r="G25" s="48">
        <v>13</v>
      </c>
      <c r="H25" s="49">
        <v>398.8</v>
      </c>
      <c r="I25" s="50">
        <v>30.6769230769231</v>
      </c>
      <c r="J25" s="40"/>
      <c r="K25" s="51">
        <v>1932</v>
      </c>
      <c r="L25" s="48">
        <v>2</v>
      </c>
      <c r="M25" s="49">
        <v>74.7</v>
      </c>
      <c r="N25" s="52">
        <v>37.35</v>
      </c>
      <c r="O25" s="54"/>
      <c r="P25" s="49"/>
      <c r="Q25" s="49"/>
      <c r="R25" s="55"/>
      <c r="S25" s="49"/>
      <c r="T25" s="49"/>
      <c r="U25" s="55"/>
      <c r="V25" s="49"/>
      <c r="W25" s="56"/>
    </row>
    <row r="26" ht="22.6" customHeight="1">
      <c r="A26" s="47">
        <v>1933</v>
      </c>
      <c r="B26" s="48">
        <v>39</v>
      </c>
      <c r="C26" s="49">
        <v>1106.2</v>
      </c>
      <c r="D26" s="50">
        <v>28.3641025641026</v>
      </c>
      <c r="E26" s="40"/>
      <c r="F26" s="51">
        <v>1933</v>
      </c>
      <c r="G26" s="48">
        <v>16</v>
      </c>
      <c r="H26" s="49">
        <v>496.3</v>
      </c>
      <c r="I26" s="50">
        <v>31.01875</v>
      </c>
      <c r="J26" s="40"/>
      <c r="K26" s="51">
        <v>1933</v>
      </c>
      <c r="L26" s="48">
        <v>2</v>
      </c>
      <c r="M26" s="49">
        <v>79.2</v>
      </c>
      <c r="N26" s="52">
        <v>39.6</v>
      </c>
      <c r="O26" s="54"/>
      <c r="P26" s="49"/>
      <c r="Q26" s="49"/>
      <c r="R26" s="55"/>
      <c r="S26" s="49"/>
      <c r="T26" s="49"/>
      <c r="U26" s="55"/>
      <c r="V26" s="49"/>
      <c r="W26" s="56"/>
    </row>
    <row r="27" ht="22.6" customHeight="1">
      <c r="A27" s="47">
        <v>1934</v>
      </c>
      <c r="B27" s="48">
        <v>30</v>
      </c>
      <c r="C27" s="49">
        <v>852.1</v>
      </c>
      <c r="D27" s="50">
        <v>28.4033333333333</v>
      </c>
      <c r="E27" s="40"/>
      <c r="F27" s="51">
        <v>1934</v>
      </c>
      <c r="G27" s="48">
        <v>13</v>
      </c>
      <c r="H27" s="49">
        <v>404.7</v>
      </c>
      <c r="I27" s="50">
        <v>31.1307692307692</v>
      </c>
      <c r="J27" s="40"/>
      <c r="K27" s="51">
        <v>1934</v>
      </c>
      <c r="L27" s="48">
        <v>1</v>
      </c>
      <c r="M27" s="49">
        <v>38.8</v>
      </c>
      <c r="N27" s="52">
        <v>38.8</v>
      </c>
      <c r="O27" s="54"/>
      <c r="P27" s="49"/>
      <c r="Q27" s="49"/>
      <c r="R27" s="55"/>
      <c r="S27" s="49"/>
      <c r="T27" s="49"/>
      <c r="U27" s="55"/>
      <c r="V27" s="49"/>
      <c r="W27" s="56"/>
    </row>
    <row r="28" ht="22.6" customHeight="1">
      <c r="A28" s="47">
        <v>1935</v>
      </c>
      <c r="B28" s="48">
        <v>24</v>
      </c>
      <c r="C28" s="49">
        <v>659.8</v>
      </c>
      <c r="D28" s="50">
        <v>27.4916666666667</v>
      </c>
      <c r="E28" s="40"/>
      <c r="F28" s="51">
        <v>1935</v>
      </c>
      <c r="G28" s="48">
        <v>7</v>
      </c>
      <c r="H28" s="49">
        <v>213.1</v>
      </c>
      <c r="I28" s="50">
        <v>30.4428571428571</v>
      </c>
      <c r="J28" s="40"/>
      <c r="K28" s="51">
        <v>1935</v>
      </c>
      <c r="L28" s="48">
        <v>0</v>
      </c>
      <c r="M28" s="49">
        <v>0</v>
      </c>
      <c r="N28" s="52"/>
      <c r="O28" s="54"/>
      <c r="P28" s="49"/>
      <c r="Q28" s="49"/>
      <c r="R28" s="55"/>
      <c r="S28" s="49"/>
      <c r="T28" s="49"/>
      <c r="U28" s="55"/>
      <c r="V28" s="49"/>
      <c r="W28" s="56"/>
    </row>
    <row r="29" ht="22.6" customHeight="1">
      <c r="A29" s="47">
        <v>1936</v>
      </c>
      <c r="B29" s="48">
        <v>22</v>
      </c>
      <c r="C29" s="49">
        <v>657.8</v>
      </c>
      <c r="D29" s="50">
        <v>29.9</v>
      </c>
      <c r="E29" s="40"/>
      <c r="F29" s="51">
        <v>1936</v>
      </c>
      <c r="G29" s="48">
        <v>12</v>
      </c>
      <c r="H29" s="49">
        <v>391.6</v>
      </c>
      <c r="I29" s="50">
        <v>32.6333333333333</v>
      </c>
      <c r="J29" s="40"/>
      <c r="K29" s="51">
        <v>1936</v>
      </c>
      <c r="L29" s="48">
        <v>3</v>
      </c>
      <c r="M29" s="49">
        <v>116.2</v>
      </c>
      <c r="N29" s="52">
        <v>38.7333333333333</v>
      </c>
      <c r="O29" s="54"/>
      <c r="P29" s="49"/>
      <c r="Q29" s="49"/>
      <c r="R29" s="55"/>
      <c r="S29" s="49"/>
      <c r="T29" s="49"/>
      <c r="U29" s="55"/>
      <c r="V29" s="49"/>
      <c r="W29" s="56"/>
    </row>
    <row r="30" ht="22.6" customHeight="1">
      <c r="A30" s="47">
        <v>1937</v>
      </c>
      <c r="B30" s="48">
        <v>21</v>
      </c>
      <c r="C30" s="49">
        <v>584.7</v>
      </c>
      <c r="D30" s="50">
        <v>27.8428571428571</v>
      </c>
      <c r="E30" s="40"/>
      <c r="F30" s="51">
        <v>1937</v>
      </c>
      <c r="G30" s="48">
        <v>5</v>
      </c>
      <c r="H30" s="49">
        <v>161.9</v>
      </c>
      <c r="I30" s="50">
        <v>32.38</v>
      </c>
      <c r="J30" s="40"/>
      <c r="K30" s="51">
        <v>1937</v>
      </c>
      <c r="L30" s="48">
        <v>2</v>
      </c>
      <c r="M30" s="49">
        <v>71.3</v>
      </c>
      <c r="N30" s="52">
        <v>35.65</v>
      </c>
      <c r="O30" s="54"/>
      <c r="P30" s="49"/>
      <c r="Q30" s="49"/>
      <c r="R30" s="55"/>
      <c r="S30" s="49"/>
      <c r="T30" s="49"/>
      <c r="U30" s="55"/>
      <c r="V30" s="49"/>
      <c r="W30" s="56"/>
    </row>
    <row r="31" ht="22.6" customHeight="1">
      <c r="A31" s="47">
        <v>1938</v>
      </c>
      <c r="B31" s="48">
        <v>16</v>
      </c>
      <c r="C31" s="49">
        <v>439.8</v>
      </c>
      <c r="D31" s="50">
        <v>27.4875</v>
      </c>
      <c r="E31" s="40"/>
      <c r="F31" s="51">
        <v>1938</v>
      </c>
      <c r="G31" s="48">
        <v>5</v>
      </c>
      <c r="H31" s="49">
        <v>149.7</v>
      </c>
      <c r="I31" s="50">
        <v>29.94</v>
      </c>
      <c r="J31" s="40"/>
      <c r="K31" s="51">
        <v>1938</v>
      </c>
      <c r="L31" s="48">
        <v>0</v>
      </c>
      <c r="M31" s="49">
        <v>0</v>
      </c>
      <c r="N31" s="52"/>
      <c r="O31" s="54"/>
      <c r="P31" s="49"/>
      <c r="Q31" s="49"/>
      <c r="R31" s="55"/>
      <c r="S31" s="49"/>
      <c r="T31" s="49"/>
      <c r="U31" s="55"/>
      <c r="V31" s="49"/>
      <c r="W31" s="56"/>
    </row>
    <row r="32" ht="22.6" customHeight="1">
      <c r="A32" s="47">
        <v>1939</v>
      </c>
      <c r="B32" s="48">
        <v>23</v>
      </c>
      <c r="C32" s="49">
        <v>644.8</v>
      </c>
      <c r="D32" s="50">
        <v>28.0347826086957</v>
      </c>
      <c r="E32" s="40"/>
      <c r="F32" s="51">
        <v>1939</v>
      </c>
      <c r="G32" s="48">
        <v>11</v>
      </c>
      <c r="H32" s="49">
        <v>329.8</v>
      </c>
      <c r="I32" s="50">
        <v>29.9818181818182</v>
      </c>
      <c r="J32" s="40"/>
      <c r="K32" s="51">
        <v>1939</v>
      </c>
      <c r="L32" s="48">
        <v>1</v>
      </c>
      <c r="M32" s="49">
        <v>34.7</v>
      </c>
      <c r="N32" s="52">
        <v>34.7</v>
      </c>
      <c r="O32" s="54"/>
      <c r="P32" s="49"/>
      <c r="Q32" s="49"/>
      <c r="R32" s="55"/>
      <c r="S32" s="49"/>
      <c r="T32" s="49"/>
      <c r="U32" s="55"/>
      <c r="V32" s="49"/>
      <c r="W32" s="56"/>
    </row>
    <row r="33" ht="22.6" customHeight="1">
      <c r="A33" s="47">
        <v>1940</v>
      </c>
      <c r="B33" s="48">
        <v>33</v>
      </c>
      <c r="C33" s="49">
        <v>950.7</v>
      </c>
      <c r="D33" s="50">
        <v>28.8090909090909</v>
      </c>
      <c r="E33" s="40"/>
      <c r="F33" s="51">
        <v>1940</v>
      </c>
      <c r="G33" s="48">
        <v>15</v>
      </c>
      <c r="H33" s="49">
        <v>478.4</v>
      </c>
      <c r="I33" s="50">
        <v>31.8933333333333</v>
      </c>
      <c r="J33" s="40"/>
      <c r="K33" s="51">
        <v>1940</v>
      </c>
      <c r="L33" s="48">
        <v>4</v>
      </c>
      <c r="M33" s="49">
        <v>150.1</v>
      </c>
      <c r="N33" s="52">
        <v>37.525</v>
      </c>
      <c r="O33" s="54"/>
      <c r="P33" s="49"/>
      <c r="Q33" s="49"/>
      <c r="R33" s="55"/>
      <c r="S33" s="49"/>
      <c r="T33" s="49"/>
      <c r="U33" s="55"/>
      <c r="V33" s="49"/>
      <c r="W33" s="56"/>
    </row>
    <row r="34" ht="22.6" customHeight="1">
      <c r="A34" s="47">
        <v>1941</v>
      </c>
      <c r="B34" s="48">
        <v>32</v>
      </c>
      <c r="C34" s="49">
        <v>884.2</v>
      </c>
      <c r="D34" s="50">
        <v>27.63125</v>
      </c>
      <c r="E34" s="40"/>
      <c r="F34" s="51">
        <v>1941</v>
      </c>
      <c r="G34" s="48">
        <v>12</v>
      </c>
      <c r="H34" s="49">
        <v>357.8</v>
      </c>
      <c r="I34" s="50">
        <v>29.8166666666667</v>
      </c>
      <c r="J34" s="40"/>
      <c r="K34" s="51">
        <v>1941</v>
      </c>
      <c r="L34" s="48">
        <v>1</v>
      </c>
      <c r="M34" s="49">
        <v>34.3</v>
      </c>
      <c r="N34" s="52">
        <v>34.3</v>
      </c>
      <c r="O34" s="54"/>
      <c r="P34" s="49"/>
      <c r="Q34" s="49"/>
      <c r="R34" s="55"/>
      <c r="S34" s="49"/>
      <c r="T34" s="49"/>
      <c r="U34" s="55"/>
      <c r="V34" s="49"/>
      <c r="W34" s="56"/>
    </row>
    <row r="35" ht="22.6" customHeight="1">
      <c r="A35" s="47">
        <v>1942</v>
      </c>
      <c r="B35" s="48">
        <v>16</v>
      </c>
      <c r="C35" s="49">
        <v>456.1</v>
      </c>
      <c r="D35" s="50">
        <v>28.50625</v>
      </c>
      <c r="E35" s="40"/>
      <c r="F35" s="51">
        <v>1942</v>
      </c>
      <c r="G35" s="48">
        <v>8</v>
      </c>
      <c r="H35" s="49">
        <v>247.7</v>
      </c>
      <c r="I35" s="50">
        <v>30.9625</v>
      </c>
      <c r="J35" s="40"/>
      <c r="K35" s="51">
        <v>1942</v>
      </c>
      <c r="L35" s="48">
        <v>1</v>
      </c>
      <c r="M35" s="49">
        <v>37.2</v>
      </c>
      <c r="N35" s="52">
        <v>37.2</v>
      </c>
      <c r="O35" s="54"/>
      <c r="P35" s="49"/>
      <c r="Q35" s="49"/>
      <c r="R35" s="55"/>
      <c r="S35" s="49"/>
      <c r="T35" s="49"/>
      <c r="U35" s="55"/>
      <c r="V35" s="49"/>
      <c r="W35" s="56"/>
    </row>
    <row r="36" ht="22.6" customHeight="1">
      <c r="A36" s="47">
        <v>1943</v>
      </c>
      <c r="B36" s="48">
        <v>14</v>
      </c>
      <c r="C36" s="49">
        <v>390</v>
      </c>
      <c r="D36" s="50">
        <v>27.8571428571429</v>
      </c>
      <c r="E36" s="40"/>
      <c r="F36" s="51">
        <v>1943</v>
      </c>
      <c r="G36" s="48">
        <v>3</v>
      </c>
      <c r="H36" s="49">
        <v>101.8</v>
      </c>
      <c r="I36" s="50">
        <v>33.9333333333333</v>
      </c>
      <c r="J36" s="40"/>
      <c r="K36" s="51">
        <v>1943</v>
      </c>
      <c r="L36" s="48">
        <v>1</v>
      </c>
      <c r="M36" s="49">
        <v>38.3</v>
      </c>
      <c r="N36" s="52">
        <v>38.3</v>
      </c>
      <c r="O36" s="54"/>
      <c r="P36" s="49"/>
      <c r="Q36" s="49"/>
      <c r="R36" s="55"/>
      <c r="S36" s="49"/>
      <c r="T36" s="49"/>
      <c r="U36" s="55"/>
      <c r="V36" s="49"/>
      <c r="W36" s="56"/>
    </row>
    <row r="37" ht="22.6" customHeight="1">
      <c r="A37" s="47">
        <v>1944</v>
      </c>
      <c r="B37" s="48">
        <v>19</v>
      </c>
      <c r="C37" s="49">
        <v>534.9</v>
      </c>
      <c r="D37" s="50">
        <v>28.1526315789474</v>
      </c>
      <c r="E37" s="40"/>
      <c r="F37" s="51">
        <v>1944</v>
      </c>
      <c r="G37" s="48">
        <v>7</v>
      </c>
      <c r="H37" s="49">
        <v>220.6</v>
      </c>
      <c r="I37" s="50">
        <v>31.5142857142857</v>
      </c>
      <c r="J37" s="40"/>
      <c r="K37" s="51">
        <v>1944</v>
      </c>
      <c r="L37" s="48">
        <v>1</v>
      </c>
      <c r="M37" s="49">
        <v>34.6</v>
      </c>
      <c r="N37" s="52">
        <v>34.6</v>
      </c>
      <c r="O37" s="54"/>
      <c r="P37" s="49"/>
      <c r="Q37" s="49"/>
      <c r="R37" s="55"/>
      <c r="S37" s="49"/>
      <c r="T37" s="49"/>
      <c r="U37" s="55"/>
      <c r="V37" s="49"/>
      <c r="W37" s="56"/>
    </row>
    <row r="38" ht="22.6" customHeight="1">
      <c r="A38" s="47">
        <v>1945</v>
      </c>
      <c r="B38" s="48">
        <v>29</v>
      </c>
      <c r="C38" s="49">
        <v>849.6</v>
      </c>
      <c r="D38" s="50">
        <v>29.2965517241379</v>
      </c>
      <c r="E38" s="40"/>
      <c r="F38" s="51">
        <v>1945</v>
      </c>
      <c r="G38" s="48">
        <v>12</v>
      </c>
      <c r="H38" s="49">
        <v>392.6</v>
      </c>
      <c r="I38" s="50">
        <v>32.7166666666667</v>
      </c>
      <c r="J38" s="40"/>
      <c r="K38" s="51">
        <v>1945</v>
      </c>
      <c r="L38" s="48">
        <v>4</v>
      </c>
      <c r="M38" s="49">
        <v>149.8</v>
      </c>
      <c r="N38" s="52">
        <v>37.45</v>
      </c>
      <c r="O38" s="54"/>
      <c r="P38" s="49"/>
      <c r="Q38" s="49"/>
      <c r="R38" s="55"/>
      <c r="S38" s="49"/>
      <c r="T38" s="49"/>
      <c r="U38" s="55"/>
      <c r="V38" s="49"/>
      <c r="W38" s="56"/>
    </row>
    <row r="39" ht="22.6" customHeight="1">
      <c r="A39" s="47">
        <v>1946</v>
      </c>
      <c r="B39" s="48">
        <v>15</v>
      </c>
      <c r="C39" s="49">
        <v>438.9</v>
      </c>
      <c r="D39" s="50">
        <v>29.26</v>
      </c>
      <c r="E39" s="40"/>
      <c r="F39" s="51">
        <v>1946</v>
      </c>
      <c r="G39" s="48">
        <v>8</v>
      </c>
      <c r="H39" s="49">
        <v>250.5</v>
      </c>
      <c r="I39" s="50">
        <v>31.3125</v>
      </c>
      <c r="J39" s="40"/>
      <c r="K39" s="51">
        <v>1946</v>
      </c>
      <c r="L39" s="48">
        <v>0</v>
      </c>
      <c r="M39" s="49">
        <v>0</v>
      </c>
      <c r="N39" s="52"/>
      <c r="O39" s="54"/>
      <c r="P39" s="49"/>
      <c r="Q39" s="49"/>
      <c r="R39" s="55"/>
      <c r="S39" s="49"/>
      <c r="T39" s="49"/>
      <c r="U39" s="55"/>
      <c r="V39" s="49"/>
      <c r="W39" s="56"/>
    </row>
    <row r="40" ht="22.6" customHeight="1">
      <c r="A40" s="47">
        <v>1947</v>
      </c>
      <c r="B40" s="48">
        <v>19</v>
      </c>
      <c r="C40" s="49">
        <v>530.4</v>
      </c>
      <c r="D40" s="50">
        <v>27.9157894736842</v>
      </c>
      <c r="E40" s="40"/>
      <c r="F40" s="51">
        <v>1947</v>
      </c>
      <c r="G40" s="48">
        <v>7</v>
      </c>
      <c r="H40" s="49">
        <v>218</v>
      </c>
      <c r="I40" s="50">
        <v>31.1428571428571</v>
      </c>
      <c r="J40" s="40"/>
      <c r="K40" s="51">
        <v>1947</v>
      </c>
      <c r="L40" s="48">
        <v>1</v>
      </c>
      <c r="M40" s="49">
        <v>34.4</v>
      </c>
      <c r="N40" s="52">
        <v>34.4</v>
      </c>
      <c r="O40" s="54"/>
      <c r="P40" s="49"/>
      <c r="Q40" s="49"/>
      <c r="R40" s="55"/>
      <c r="S40" s="49"/>
      <c r="T40" s="49"/>
      <c r="U40" s="55"/>
      <c r="V40" s="49"/>
      <c r="W40" s="56"/>
    </row>
    <row r="41" ht="22.6" customHeight="1">
      <c r="A41" s="47">
        <v>1948</v>
      </c>
      <c r="B41" s="48">
        <v>27</v>
      </c>
      <c r="C41" s="49">
        <v>751</v>
      </c>
      <c r="D41" s="50">
        <v>27.8148148148148</v>
      </c>
      <c r="E41" s="40"/>
      <c r="F41" s="51">
        <v>1948</v>
      </c>
      <c r="G41" s="48">
        <v>8</v>
      </c>
      <c r="H41" s="49">
        <v>250</v>
      </c>
      <c r="I41" s="50">
        <v>31.25</v>
      </c>
      <c r="J41" s="40"/>
      <c r="K41" s="51">
        <v>1948</v>
      </c>
      <c r="L41" s="48">
        <v>2</v>
      </c>
      <c r="M41" s="49">
        <v>76.2</v>
      </c>
      <c r="N41" s="52">
        <v>38.1</v>
      </c>
      <c r="O41" s="54"/>
      <c r="P41" s="49"/>
      <c r="Q41" s="49"/>
      <c r="R41" s="55"/>
      <c r="S41" s="49"/>
      <c r="T41" s="49"/>
      <c r="U41" s="55"/>
      <c r="V41" s="49"/>
      <c r="W41" s="56"/>
    </row>
    <row r="42" ht="22.6" customHeight="1">
      <c r="A42" s="47">
        <v>1949</v>
      </c>
      <c r="B42" s="48">
        <v>31</v>
      </c>
      <c r="C42" s="49">
        <v>867.8</v>
      </c>
      <c r="D42" s="50">
        <v>27.9935483870968</v>
      </c>
      <c r="E42" s="40"/>
      <c r="F42" s="51">
        <v>1949</v>
      </c>
      <c r="G42" s="48">
        <v>10</v>
      </c>
      <c r="H42" s="49">
        <v>312.7</v>
      </c>
      <c r="I42" s="50">
        <v>31.27</v>
      </c>
      <c r="J42" s="40"/>
      <c r="K42" s="51">
        <v>1949</v>
      </c>
      <c r="L42" s="48">
        <v>1</v>
      </c>
      <c r="M42" s="49">
        <v>35</v>
      </c>
      <c r="N42" s="52">
        <v>35</v>
      </c>
      <c r="O42" s="54"/>
      <c r="P42" s="49"/>
      <c r="Q42" s="49"/>
      <c r="R42" s="55"/>
      <c r="S42" s="49"/>
      <c r="T42" s="49"/>
      <c r="U42" s="55"/>
      <c r="V42" s="49"/>
      <c r="W42" s="56"/>
    </row>
    <row r="43" ht="22.6" customHeight="1">
      <c r="A43" s="47">
        <v>1950</v>
      </c>
      <c r="B43" s="48">
        <v>22</v>
      </c>
      <c r="C43" s="49">
        <v>674.7</v>
      </c>
      <c r="D43" s="50">
        <v>30.6681818181818</v>
      </c>
      <c r="E43" s="40"/>
      <c r="F43" s="51">
        <v>1950</v>
      </c>
      <c r="G43" s="48">
        <v>16</v>
      </c>
      <c r="H43" s="49">
        <v>516.2</v>
      </c>
      <c r="I43" s="50">
        <v>32.2625</v>
      </c>
      <c r="J43" s="40"/>
      <c r="K43" s="51">
        <v>1950</v>
      </c>
      <c r="L43" s="48">
        <v>5</v>
      </c>
      <c r="M43" s="49">
        <v>177.8</v>
      </c>
      <c r="N43" s="52">
        <v>35.56</v>
      </c>
      <c r="O43" s="54"/>
      <c r="P43" s="49"/>
      <c r="Q43" s="49"/>
      <c r="R43" s="55"/>
      <c r="S43" s="49"/>
      <c r="T43" s="49"/>
      <c r="U43" s="55"/>
      <c r="V43" s="49"/>
      <c r="W43" s="56"/>
    </row>
    <row r="44" ht="22.6" customHeight="1">
      <c r="A44" s="47">
        <v>1951</v>
      </c>
      <c r="B44" s="48">
        <v>17</v>
      </c>
      <c r="C44" s="49">
        <v>492.2</v>
      </c>
      <c r="D44" s="50">
        <v>28.9529411764706</v>
      </c>
      <c r="E44" s="40"/>
      <c r="F44" s="51">
        <v>1951</v>
      </c>
      <c r="G44" s="48">
        <v>8</v>
      </c>
      <c r="H44" s="49">
        <v>255.9</v>
      </c>
      <c r="I44" s="50">
        <v>31.9875</v>
      </c>
      <c r="J44" s="40"/>
      <c r="K44" s="51">
        <v>1951</v>
      </c>
      <c r="L44" s="48">
        <v>2</v>
      </c>
      <c r="M44" s="49">
        <v>73.5</v>
      </c>
      <c r="N44" s="52">
        <v>36.75</v>
      </c>
      <c r="O44" s="54"/>
      <c r="P44" s="49"/>
      <c r="Q44" s="49"/>
      <c r="R44" s="55"/>
      <c r="S44" s="49"/>
      <c r="T44" s="49"/>
      <c r="U44" s="55"/>
      <c r="V44" s="49"/>
      <c r="W44" s="56"/>
    </row>
    <row r="45" ht="22.6" customHeight="1">
      <c r="A45" s="47">
        <v>1952</v>
      </c>
      <c r="B45" s="48">
        <v>15</v>
      </c>
      <c r="C45" s="49">
        <v>454.7</v>
      </c>
      <c r="D45" s="50">
        <v>30.3133333333333</v>
      </c>
      <c r="E45" s="40"/>
      <c r="F45" s="51">
        <v>1952</v>
      </c>
      <c r="G45" s="48">
        <v>7</v>
      </c>
      <c r="H45" s="49">
        <v>243.1</v>
      </c>
      <c r="I45" s="50">
        <v>34.7285714285714</v>
      </c>
      <c r="J45" s="40"/>
      <c r="K45" s="51">
        <v>1952</v>
      </c>
      <c r="L45" s="48">
        <v>4</v>
      </c>
      <c r="M45" s="49">
        <v>145.1</v>
      </c>
      <c r="N45" s="52">
        <v>36.275</v>
      </c>
      <c r="O45" s="54"/>
      <c r="P45" s="49"/>
      <c r="Q45" s="49"/>
      <c r="R45" s="55"/>
      <c r="S45" s="49"/>
      <c r="T45" s="49"/>
      <c r="U45" s="55"/>
      <c r="V45" s="49"/>
      <c r="W45" s="56"/>
    </row>
    <row r="46" ht="22.6" customHeight="1">
      <c r="A46" s="47">
        <v>1953</v>
      </c>
      <c r="B46" s="48">
        <v>19</v>
      </c>
      <c r="C46" s="49">
        <v>539.1</v>
      </c>
      <c r="D46" s="50">
        <v>28.3736842105263</v>
      </c>
      <c r="E46" s="40"/>
      <c r="F46" s="51">
        <v>1953</v>
      </c>
      <c r="G46" s="48">
        <v>8</v>
      </c>
      <c r="H46" s="49">
        <v>249.5</v>
      </c>
      <c r="I46" s="50">
        <v>31.1875</v>
      </c>
      <c r="J46" s="40"/>
      <c r="K46" s="51">
        <v>1953</v>
      </c>
      <c r="L46" s="48">
        <v>1</v>
      </c>
      <c r="M46" s="49">
        <v>38.3</v>
      </c>
      <c r="N46" s="52">
        <v>38.3</v>
      </c>
      <c r="O46" s="54"/>
      <c r="P46" s="49"/>
      <c r="Q46" s="49"/>
      <c r="R46" s="55"/>
      <c r="S46" s="49"/>
      <c r="T46" s="49"/>
      <c r="U46" s="55"/>
      <c r="V46" s="49"/>
      <c r="W46" s="56"/>
    </row>
    <row r="47" ht="22.6" customHeight="1">
      <c r="A47" s="47">
        <v>1954</v>
      </c>
      <c r="B47" s="48">
        <v>23</v>
      </c>
      <c r="C47" s="49">
        <v>667.2</v>
      </c>
      <c r="D47" s="50">
        <v>29.0086956521739</v>
      </c>
      <c r="E47" s="40"/>
      <c r="F47" s="51">
        <v>1954</v>
      </c>
      <c r="G47" s="48">
        <v>11</v>
      </c>
      <c r="H47" s="49">
        <v>349.6</v>
      </c>
      <c r="I47" s="50">
        <v>31.7818181818182</v>
      </c>
      <c r="J47" s="40"/>
      <c r="K47" s="51">
        <v>1954</v>
      </c>
      <c r="L47" s="48">
        <v>3</v>
      </c>
      <c r="M47" s="49">
        <v>117.9</v>
      </c>
      <c r="N47" s="52">
        <v>39.3</v>
      </c>
      <c r="O47" s="54"/>
      <c r="P47" s="49"/>
      <c r="Q47" s="49"/>
      <c r="R47" s="55"/>
      <c r="S47" s="49"/>
      <c r="T47" s="49"/>
      <c r="U47" s="55"/>
      <c r="V47" s="49"/>
      <c r="W47" s="56"/>
    </row>
    <row r="48" ht="22.6" customHeight="1">
      <c r="A48" s="47">
        <v>1955</v>
      </c>
      <c r="B48" s="48">
        <v>26</v>
      </c>
      <c r="C48" s="49">
        <v>763.1</v>
      </c>
      <c r="D48" s="50">
        <v>29.35</v>
      </c>
      <c r="E48" s="40"/>
      <c r="F48" s="51">
        <v>1955</v>
      </c>
      <c r="G48" s="48">
        <v>17</v>
      </c>
      <c r="H48" s="49">
        <v>523.5</v>
      </c>
      <c r="I48" s="50">
        <v>30.7941176470588</v>
      </c>
      <c r="J48" s="40"/>
      <c r="K48" s="51">
        <v>1955</v>
      </c>
      <c r="L48" s="48">
        <v>2</v>
      </c>
      <c r="M48" s="49">
        <v>69.7</v>
      </c>
      <c r="N48" s="52">
        <v>34.85</v>
      </c>
      <c r="O48" s="54"/>
      <c r="P48" s="49"/>
      <c r="Q48" s="49"/>
      <c r="R48" s="55"/>
      <c r="S48" s="49"/>
      <c r="T48" s="49"/>
      <c r="U48" s="55"/>
      <c r="V48" s="49"/>
      <c r="W48" s="56"/>
    </row>
    <row r="49" ht="22.6" customHeight="1">
      <c r="A49" s="47">
        <v>1956</v>
      </c>
      <c r="B49" s="48">
        <v>27</v>
      </c>
      <c r="C49" s="49">
        <v>792.7</v>
      </c>
      <c r="D49" s="50">
        <v>29.3592592592593</v>
      </c>
      <c r="E49" s="40"/>
      <c r="F49" s="51">
        <v>1956</v>
      </c>
      <c r="G49" s="48">
        <v>12</v>
      </c>
      <c r="H49" s="49">
        <v>397.2</v>
      </c>
      <c r="I49" s="50">
        <v>33.1</v>
      </c>
      <c r="J49" s="40"/>
      <c r="K49" s="51">
        <v>1956</v>
      </c>
      <c r="L49" s="48">
        <v>6</v>
      </c>
      <c r="M49" s="49">
        <v>217</v>
      </c>
      <c r="N49" s="52">
        <v>36.1666666666667</v>
      </c>
      <c r="O49" s="54"/>
      <c r="P49" s="49"/>
      <c r="Q49" s="49"/>
      <c r="R49" s="55"/>
      <c r="S49" s="49"/>
      <c r="T49" s="49"/>
      <c r="U49" s="55"/>
      <c r="V49" s="49"/>
      <c r="W49" s="56"/>
    </row>
    <row r="50" ht="22.6" customHeight="1">
      <c r="A50" s="47">
        <v>1957</v>
      </c>
      <c r="B50" s="48">
        <v>35</v>
      </c>
      <c r="C50" s="49">
        <v>1003.3</v>
      </c>
      <c r="D50" s="50">
        <v>28.6657142857143</v>
      </c>
      <c r="E50" s="40"/>
      <c r="F50" s="51">
        <v>1957</v>
      </c>
      <c r="G50" s="48">
        <v>14</v>
      </c>
      <c r="H50" s="49">
        <v>448.3</v>
      </c>
      <c r="I50" s="50">
        <v>32.0214285714286</v>
      </c>
      <c r="J50" s="40"/>
      <c r="K50" s="51">
        <v>1957</v>
      </c>
      <c r="L50" s="48">
        <v>4</v>
      </c>
      <c r="M50" s="49">
        <v>145</v>
      </c>
      <c r="N50" s="52">
        <v>36.25</v>
      </c>
      <c r="O50" s="54"/>
      <c r="P50" s="49"/>
      <c r="Q50" s="49"/>
      <c r="R50" s="55"/>
      <c r="S50" s="49"/>
      <c r="T50" s="49"/>
      <c r="U50" s="55"/>
      <c r="V50" s="49"/>
      <c r="W50" s="56"/>
    </row>
    <row r="51" ht="22.6" customHeight="1">
      <c r="A51" s="47">
        <v>1958</v>
      </c>
      <c r="B51" s="48">
        <v>32</v>
      </c>
      <c r="C51" s="49">
        <v>926.1</v>
      </c>
      <c r="D51" s="50">
        <v>28.940625</v>
      </c>
      <c r="E51" s="40"/>
      <c r="F51" s="51">
        <v>1958</v>
      </c>
      <c r="G51" s="48">
        <v>14</v>
      </c>
      <c r="H51" s="49">
        <v>454.3</v>
      </c>
      <c r="I51" s="50">
        <v>32.45</v>
      </c>
      <c r="J51" s="40"/>
      <c r="K51" s="51">
        <v>1958</v>
      </c>
      <c r="L51" s="48">
        <v>3</v>
      </c>
      <c r="M51" s="49">
        <v>116.8</v>
      </c>
      <c r="N51" s="52">
        <v>38.9333333333333</v>
      </c>
      <c r="O51" s="54"/>
      <c r="P51" s="49"/>
      <c r="Q51" s="49"/>
      <c r="R51" s="55"/>
      <c r="S51" s="49"/>
      <c r="T51" s="49"/>
      <c r="U51" s="55"/>
      <c r="V51" s="49"/>
      <c r="W51" s="56"/>
    </row>
    <row r="52" ht="22.6" customHeight="1">
      <c r="A52" s="47">
        <v>1959</v>
      </c>
      <c r="B52" s="48">
        <v>28</v>
      </c>
      <c r="C52" s="49">
        <v>815</v>
      </c>
      <c r="D52" s="50">
        <v>29.1071428571429</v>
      </c>
      <c r="E52" s="40"/>
      <c r="F52" s="51">
        <v>1959</v>
      </c>
      <c r="G52" s="48">
        <v>13</v>
      </c>
      <c r="H52" s="49">
        <v>421.9</v>
      </c>
      <c r="I52" s="50">
        <v>32.4538461538462</v>
      </c>
      <c r="J52" s="40"/>
      <c r="K52" s="51">
        <v>1959</v>
      </c>
      <c r="L52" s="48">
        <v>3</v>
      </c>
      <c r="M52" s="49">
        <v>112.1</v>
      </c>
      <c r="N52" s="52">
        <v>37.3666666666667</v>
      </c>
      <c r="O52" s="54"/>
      <c r="P52" s="49"/>
      <c r="Q52" s="49"/>
      <c r="R52" s="55"/>
      <c r="S52" s="49"/>
      <c r="T52" s="49"/>
      <c r="U52" s="55"/>
      <c r="V52" s="49"/>
      <c r="W52" s="56"/>
    </row>
    <row r="53" ht="22.6" customHeight="1">
      <c r="A53" s="47">
        <v>1960</v>
      </c>
      <c r="B53" s="48">
        <v>12</v>
      </c>
      <c r="C53" s="49">
        <v>338.7</v>
      </c>
      <c r="D53" s="50">
        <v>28.225</v>
      </c>
      <c r="E53" s="40"/>
      <c r="F53" s="51">
        <v>1960</v>
      </c>
      <c r="G53" s="48">
        <v>4</v>
      </c>
      <c r="H53" s="49">
        <v>123</v>
      </c>
      <c r="I53" s="50">
        <v>30.75</v>
      </c>
      <c r="J53" s="40"/>
      <c r="K53" s="51">
        <v>1960</v>
      </c>
      <c r="L53" s="48">
        <v>0</v>
      </c>
      <c r="M53" s="49">
        <v>0</v>
      </c>
      <c r="N53" s="52"/>
      <c r="O53" s="54"/>
      <c r="P53" s="49"/>
      <c r="Q53" s="49"/>
      <c r="R53" s="55"/>
      <c r="S53" s="49"/>
      <c r="T53" s="49"/>
      <c r="U53" s="55"/>
      <c r="V53" s="49"/>
      <c r="W53" s="56"/>
    </row>
    <row r="54" ht="22.6" customHeight="1">
      <c r="A54" s="47">
        <v>1961</v>
      </c>
      <c r="B54" s="48">
        <v>39</v>
      </c>
      <c r="C54" s="49">
        <v>1145.2</v>
      </c>
      <c r="D54" s="50">
        <v>29.3641025641026</v>
      </c>
      <c r="E54" s="40"/>
      <c r="F54" s="51">
        <v>1961</v>
      </c>
      <c r="G54" s="48">
        <v>22</v>
      </c>
      <c r="H54" s="49">
        <v>693.2</v>
      </c>
      <c r="I54" s="50">
        <v>31.5090909090909</v>
      </c>
      <c r="J54" s="40"/>
      <c r="K54" s="51">
        <v>1961</v>
      </c>
      <c r="L54" s="48">
        <v>3</v>
      </c>
      <c r="M54" s="49">
        <v>113.1</v>
      </c>
      <c r="N54" s="52">
        <v>37.7</v>
      </c>
      <c r="O54" s="54"/>
      <c r="P54" s="49"/>
      <c r="Q54" s="49"/>
      <c r="R54" s="55"/>
      <c r="S54" s="49"/>
      <c r="T54" s="49"/>
      <c r="U54" s="55"/>
      <c r="V54" s="49"/>
      <c r="W54" s="56"/>
    </row>
    <row r="55" ht="22.6" customHeight="1">
      <c r="A55" s="47">
        <v>1962</v>
      </c>
      <c r="B55" s="48">
        <v>25</v>
      </c>
      <c r="C55" s="49">
        <v>704.9</v>
      </c>
      <c r="D55" s="50">
        <v>28.196</v>
      </c>
      <c r="E55" s="40"/>
      <c r="F55" s="51">
        <v>1962</v>
      </c>
      <c r="G55" s="48">
        <v>9</v>
      </c>
      <c r="H55" s="49">
        <v>279.8</v>
      </c>
      <c r="I55" s="50">
        <v>31.0888888888889</v>
      </c>
      <c r="J55" s="40"/>
      <c r="K55" s="51">
        <v>1962</v>
      </c>
      <c r="L55" s="48">
        <v>1</v>
      </c>
      <c r="M55" s="49">
        <v>39.9</v>
      </c>
      <c r="N55" s="52">
        <v>39.9</v>
      </c>
      <c r="O55" s="54"/>
      <c r="P55" s="49"/>
      <c r="Q55" s="49"/>
      <c r="R55" s="55"/>
      <c r="S55" s="49"/>
      <c r="T55" s="49"/>
      <c r="U55" s="55"/>
      <c r="V55" s="49"/>
      <c r="W55" s="56"/>
    </row>
    <row r="56" ht="22.6" customHeight="1">
      <c r="A56" s="47">
        <v>1963</v>
      </c>
      <c r="B56" s="48">
        <v>25</v>
      </c>
      <c r="C56" s="49">
        <v>727.3</v>
      </c>
      <c r="D56" s="50">
        <v>29.092</v>
      </c>
      <c r="E56" s="40"/>
      <c r="F56" s="51">
        <v>1963</v>
      </c>
      <c r="G56" s="48">
        <v>11</v>
      </c>
      <c r="H56" s="49">
        <v>355</v>
      </c>
      <c r="I56" s="50">
        <v>32.2727272727273</v>
      </c>
      <c r="J56" s="40"/>
      <c r="K56" s="51">
        <v>1963</v>
      </c>
      <c r="L56" s="48">
        <v>3</v>
      </c>
      <c r="M56" s="49">
        <v>111.8</v>
      </c>
      <c r="N56" s="52">
        <v>37.2666666666667</v>
      </c>
      <c r="O56" s="54"/>
      <c r="P56" s="49"/>
      <c r="Q56" s="49"/>
      <c r="R56" s="55"/>
      <c r="S56" s="49"/>
      <c r="T56" s="49"/>
      <c r="U56" s="55"/>
      <c r="V56" s="49"/>
      <c r="W56" s="56"/>
    </row>
    <row r="57" ht="22.6" customHeight="1">
      <c r="A57" s="47">
        <v>1964</v>
      </c>
      <c r="B57" s="48">
        <v>21</v>
      </c>
      <c r="C57" s="49">
        <v>596.6</v>
      </c>
      <c r="D57" s="50">
        <v>28.4095238095238</v>
      </c>
      <c r="E57" s="40"/>
      <c r="F57" s="51">
        <v>1964</v>
      </c>
      <c r="G57" s="48">
        <v>9</v>
      </c>
      <c r="H57" s="49">
        <v>281.7</v>
      </c>
      <c r="I57" s="50">
        <v>31.3</v>
      </c>
      <c r="J57" s="40"/>
      <c r="K57" s="51">
        <v>1964</v>
      </c>
      <c r="L57" s="48">
        <v>2</v>
      </c>
      <c r="M57" s="49">
        <v>72.59999999999999</v>
      </c>
      <c r="N57" s="52">
        <v>36.3</v>
      </c>
      <c r="O57" s="54"/>
      <c r="P57" s="49"/>
      <c r="Q57" s="49"/>
      <c r="R57" s="55"/>
      <c r="S57" s="49"/>
      <c r="T57" s="49"/>
      <c r="U57" s="55"/>
      <c r="V57" s="49"/>
      <c r="W57" s="56"/>
    </row>
    <row r="58" ht="22.6" customHeight="1">
      <c r="A58" s="47">
        <v>1965</v>
      </c>
      <c r="B58" s="48">
        <v>32</v>
      </c>
      <c r="C58" s="49">
        <v>930.4</v>
      </c>
      <c r="D58" s="50">
        <v>29.075</v>
      </c>
      <c r="E58" s="40"/>
      <c r="F58" s="51">
        <v>1965</v>
      </c>
      <c r="G58" s="48">
        <v>18</v>
      </c>
      <c r="H58" s="49">
        <v>560.3</v>
      </c>
      <c r="I58" s="50">
        <v>31.1277777777778</v>
      </c>
      <c r="J58" s="40"/>
      <c r="K58" s="51">
        <v>1965</v>
      </c>
      <c r="L58" s="48">
        <v>3</v>
      </c>
      <c r="M58" s="49">
        <v>109.2</v>
      </c>
      <c r="N58" s="52">
        <v>36.4</v>
      </c>
      <c r="O58" s="54"/>
      <c r="P58" s="49"/>
      <c r="Q58" s="49"/>
      <c r="R58" s="55"/>
      <c r="S58" s="49"/>
      <c r="T58" s="49"/>
      <c r="U58" s="55"/>
      <c r="V58" s="49"/>
      <c r="W58" s="56"/>
    </row>
    <row r="59" ht="22.6" customHeight="1">
      <c r="A59" s="47">
        <v>1966</v>
      </c>
      <c r="B59" s="48">
        <v>48</v>
      </c>
      <c r="C59" s="49">
        <v>1444.5</v>
      </c>
      <c r="D59" s="50">
        <v>30.09375</v>
      </c>
      <c r="E59" s="40"/>
      <c r="F59" s="51">
        <v>1966</v>
      </c>
      <c r="G59" s="48">
        <v>27</v>
      </c>
      <c r="H59" s="49">
        <v>884.9</v>
      </c>
      <c r="I59" s="50">
        <v>32.7740740740741</v>
      </c>
      <c r="J59" s="40"/>
      <c r="K59" s="51">
        <v>1966</v>
      </c>
      <c r="L59" s="48">
        <v>9</v>
      </c>
      <c r="M59" s="49">
        <v>336.2</v>
      </c>
      <c r="N59" s="52">
        <v>37.3555555555556</v>
      </c>
      <c r="O59" s="54"/>
      <c r="P59" s="49"/>
      <c r="Q59" s="49"/>
      <c r="R59" s="55"/>
      <c r="S59" s="49"/>
      <c r="T59" s="49"/>
      <c r="U59" s="55"/>
      <c r="V59" s="49"/>
      <c r="W59" s="56"/>
    </row>
    <row r="60" ht="22.6" customHeight="1">
      <c r="A60" s="47">
        <v>1967</v>
      </c>
      <c r="B60" s="48">
        <v>59</v>
      </c>
      <c r="C60" s="49">
        <v>1677.1</v>
      </c>
      <c r="D60" s="50">
        <v>28.4254237288136</v>
      </c>
      <c r="E60" s="40"/>
      <c r="F60" s="51">
        <v>1967</v>
      </c>
      <c r="G60" s="48">
        <v>26</v>
      </c>
      <c r="H60" s="49">
        <v>802.6</v>
      </c>
      <c r="I60" s="50">
        <v>30.8692307692308</v>
      </c>
      <c r="J60" s="40"/>
      <c r="K60" s="51">
        <v>1967</v>
      </c>
      <c r="L60" s="48">
        <v>6</v>
      </c>
      <c r="M60" s="49">
        <v>212.8</v>
      </c>
      <c r="N60" s="52">
        <v>35.4666666666667</v>
      </c>
      <c r="O60" s="54"/>
      <c r="P60" s="49"/>
      <c r="Q60" s="49"/>
      <c r="R60" s="55"/>
      <c r="S60" s="49"/>
      <c r="T60" s="49"/>
      <c r="U60" s="55"/>
      <c r="V60" s="49"/>
      <c r="W60" s="56"/>
    </row>
    <row r="61" ht="22.6" customHeight="1">
      <c r="A61" s="47">
        <v>1968</v>
      </c>
      <c r="B61" s="48">
        <v>45</v>
      </c>
      <c r="C61" s="49">
        <v>1310.9</v>
      </c>
      <c r="D61" s="50">
        <v>29.1311111111111</v>
      </c>
      <c r="E61" s="40"/>
      <c r="F61" s="51">
        <v>1968</v>
      </c>
      <c r="G61" s="48">
        <v>18</v>
      </c>
      <c r="H61" s="49">
        <v>598.2</v>
      </c>
      <c r="I61" s="50">
        <v>33.2333333333333</v>
      </c>
      <c r="J61" s="40"/>
      <c r="K61" s="51">
        <v>1968</v>
      </c>
      <c r="L61" s="48">
        <v>5</v>
      </c>
      <c r="M61" s="49">
        <v>191.6</v>
      </c>
      <c r="N61" s="52">
        <v>38.32</v>
      </c>
      <c r="O61" s="54"/>
      <c r="P61" s="49"/>
      <c r="Q61" s="49"/>
      <c r="R61" s="55"/>
      <c r="S61" s="49"/>
      <c r="T61" s="49"/>
      <c r="U61" s="55"/>
      <c r="V61" s="49"/>
      <c r="W61" s="56"/>
    </row>
    <row r="62" ht="22.6" customHeight="1">
      <c r="A62" s="47">
        <v>1969</v>
      </c>
      <c r="B62" s="48">
        <v>59</v>
      </c>
      <c r="C62" s="49">
        <v>1773.2</v>
      </c>
      <c r="D62" s="50">
        <v>30.0542372881356</v>
      </c>
      <c r="E62" s="40"/>
      <c r="F62" s="51">
        <v>1969</v>
      </c>
      <c r="G62" s="48">
        <v>34</v>
      </c>
      <c r="H62" s="49">
        <v>1103.8</v>
      </c>
      <c r="I62" s="50">
        <v>32.4647058823529</v>
      </c>
      <c r="J62" s="40"/>
      <c r="K62" s="51">
        <v>1969</v>
      </c>
      <c r="L62" s="48">
        <v>8</v>
      </c>
      <c r="M62" s="49">
        <v>308.4</v>
      </c>
      <c r="N62" s="52">
        <v>38.55</v>
      </c>
      <c r="O62" s="54"/>
      <c r="P62" s="49"/>
      <c r="Q62" s="49"/>
      <c r="R62" s="55"/>
      <c r="S62" s="49"/>
      <c r="T62" s="49"/>
      <c r="U62" s="55"/>
      <c r="V62" s="49"/>
      <c r="W62" s="56"/>
    </row>
    <row r="63" ht="22.6" customHeight="1">
      <c r="A63" s="47">
        <v>1970</v>
      </c>
      <c r="B63" s="48">
        <v>50</v>
      </c>
      <c r="C63" s="49">
        <v>1449.1</v>
      </c>
      <c r="D63" s="50">
        <v>28.982</v>
      </c>
      <c r="E63" s="40"/>
      <c r="F63" s="51">
        <v>1970</v>
      </c>
      <c r="G63" s="48">
        <v>26</v>
      </c>
      <c r="H63" s="49">
        <v>812.6</v>
      </c>
      <c r="I63" s="50">
        <v>31.2538461538462</v>
      </c>
      <c r="J63" s="40"/>
      <c r="K63" s="51">
        <v>1970</v>
      </c>
      <c r="L63" s="48">
        <v>3</v>
      </c>
      <c r="M63" s="49">
        <v>105.7</v>
      </c>
      <c r="N63" s="52">
        <v>35.2333333333333</v>
      </c>
      <c r="O63" s="54"/>
      <c r="P63" s="49"/>
      <c r="Q63" s="49"/>
      <c r="R63" s="55"/>
      <c r="S63" s="49"/>
      <c r="T63" s="49"/>
      <c r="U63" s="55"/>
      <c r="V63" s="49"/>
      <c r="W63" s="56"/>
    </row>
    <row r="64" ht="22.6" customHeight="1">
      <c r="A64" s="47">
        <v>1971</v>
      </c>
      <c r="B64" s="48">
        <v>41</v>
      </c>
      <c r="C64" s="49">
        <v>1193.3</v>
      </c>
      <c r="D64" s="50">
        <v>29.1048780487805</v>
      </c>
      <c r="E64" s="40"/>
      <c r="F64" s="51">
        <v>1971</v>
      </c>
      <c r="G64" s="48">
        <v>19</v>
      </c>
      <c r="H64" s="49">
        <v>606.9</v>
      </c>
      <c r="I64" s="50">
        <v>31.9421052631579</v>
      </c>
      <c r="J64" s="40"/>
      <c r="K64" s="51">
        <v>1971</v>
      </c>
      <c r="L64" s="48">
        <v>3</v>
      </c>
      <c r="M64" s="49">
        <v>111.7</v>
      </c>
      <c r="N64" s="52">
        <v>37.2333333333333</v>
      </c>
      <c r="O64" s="54"/>
      <c r="P64" s="49"/>
      <c r="Q64" s="49"/>
      <c r="R64" s="55"/>
      <c r="S64" s="49"/>
      <c r="T64" s="49"/>
      <c r="U64" s="55"/>
      <c r="V64" s="49"/>
      <c r="W64" s="56"/>
    </row>
    <row r="65" ht="22.6" customHeight="1">
      <c r="A65" s="47">
        <v>1972</v>
      </c>
      <c r="B65" s="48">
        <v>70</v>
      </c>
      <c r="C65" s="49">
        <v>2109.8</v>
      </c>
      <c r="D65" s="50">
        <v>30.14</v>
      </c>
      <c r="E65" s="40"/>
      <c r="F65" s="51">
        <v>1972</v>
      </c>
      <c r="G65" s="48">
        <v>46</v>
      </c>
      <c r="H65" s="49">
        <v>1471.9</v>
      </c>
      <c r="I65" s="50">
        <v>31.9978260869565</v>
      </c>
      <c r="J65" s="40"/>
      <c r="K65" s="51">
        <v>1972</v>
      </c>
      <c r="L65" s="48">
        <v>10</v>
      </c>
      <c r="M65" s="49">
        <v>369.1</v>
      </c>
      <c r="N65" s="52">
        <v>36.91</v>
      </c>
      <c r="O65" s="54"/>
      <c r="P65" s="49"/>
      <c r="Q65" s="49"/>
      <c r="R65" s="55"/>
      <c r="S65" s="49"/>
      <c r="T65" s="49"/>
      <c r="U65" s="55"/>
      <c r="V65" s="49"/>
      <c r="W65" s="56"/>
    </row>
    <row r="66" ht="22.6" customHeight="1">
      <c r="A66" s="47">
        <v>1973</v>
      </c>
      <c r="B66" s="48">
        <v>43</v>
      </c>
      <c r="C66" s="49">
        <v>1257.7</v>
      </c>
      <c r="D66" s="50">
        <v>29.2488372093023</v>
      </c>
      <c r="E66" s="40"/>
      <c r="F66" s="51">
        <v>1973</v>
      </c>
      <c r="G66" s="48">
        <v>21</v>
      </c>
      <c r="H66" s="49">
        <v>673.4</v>
      </c>
      <c r="I66" s="50">
        <v>32.0666666666667</v>
      </c>
      <c r="J66" s="40"/>
      <c r="K66" s="51">
        <v>1973</v>
      </c>
      <c r="L66" s="48">
        <v>6</v>
      </c>
      <c r="M66" s="49">
        <v>223</v>
      </c>
      <c r="N66" s="52">
        <v>37.1666666666667</v>
      </c>
      <c r="O66" s="54"/>
      <c r="P66" s="49"/>
      <c r="Q66" s="49"/>
      <c r="R66" s="55"/>
      <c r="S66" s="49"/>
      <c r="T66" s="49"/>
      <c r="U66" s="55"/>
      <c r="V66" s="49"/>
      <c r="W66" s="56"/>
    </row>
    <row r="67" ht="22.6" customHeight="1">
      <c r="A67" s="47">
        <v>1974</v>
      </c>
      <c r="B67" s="48">
        <v>43</v>
      </c>
      <c r="C67" s="49">
        <v>1273</v>
      </c>
      <c r="D67" s="50">
        <v>29.6046511627907</v>
      </c>
      <c r="E67" s="40"/>
      <c r="F67" s="51">
        <v>1974</v>
      </c>
      <c r="G67" s="48">
        <v>23</v>
      </c>
      <c r="H67" s="49">
        <v>745.8</v>
      </c>
      <c r="I67" s="50">
        <v>32.4260869565217</v>
      </c>
      <c r="J67" s="40"/>
      <c r="K67" s="51">
        <v>1974</v>
      </c>
      <c r="L67" s="48">
        <v>6</v>
      </c>
      <c r="M67" s="49">
        <v>217.9</v>
      </c>
      <c r="N67" s="52">
        <v>36.3166666666667</v>
      </c>
      <c r="O67" s="54"/>
      <c r="P67" s="49"/>
      <c r="Q67" s="49"/>
      <c r="R67" s="55"/>
      <c r="S67" s="49"/>
      <c r="T67" s="49"/>
      <c r="U67" s="55"/>
      <c r="V67" s="49"/>
      <c r="W67" s="56"/>
    </row>
    <row r="68" ht="22.6" customHeight="1">
      <c r="A68" s="47">
        <v>1975</v>
      </c>
      <c r="B68" s="48">
        <v>49</v>
      </c>
      <c r="C68" s="49">
        <v>1423</v>
      </c>
      <c r="D68" s="50">
        <v>29.0408163265306</v>
      </c>
      <c r="E68" s="40"/>
      <c r="F68" s="51">
        <v>1975</v>
      </c>
      <c r="G68" s="48">
        <v>23</v>
      </c>
      <c r="H68" s="49">
        <v>724.8</v>
      </c>
      <c r="I68" s="50">
        <v>31.5130434782609</v>
      </c>
      <c r="J68" s="40"/>
      <c r="K68" s="51">
        <v>1975</v>
      </c>
      <c r="L68" s="48">
        <v>5</v>
      </c>
      <c r="M68" s="49">
        <v>180.3</v>
      </c>
      <c r="N68" s="52">
        <v>36.06</v>
      </c>
      <c r="O68" s="54"/>
      <c r="P68" s="49"/>
      <c r="Q68" s="49"/>
      <c r="R68" s="55"/>
      <c r="S68" s="49"/>
      <c r="T68" s="49"/>
      <c r="U68" s="55"/>
      <c r="V68" s="49"/>
      <c r="W68" s="56"/>
    </row>
    <row r="69" ht="22.6" customHeight="1">
      <c r="A69" s="47">
        <v>1976</v>
      </c>
      <c r="B69" s="48">
        <v>45</v>
      </c>
      <c r="C69" s="49">
        <v>1298.5</v>
      </c>
      <c r="D69" s="50">
        <v>28.8555555555556</v>
      </c>
      <c r="E69" s="40"/>
      <c r="F69" s="51">
        <v>1976</v>
      </c>
      <c r="G69" s="48">
        <v>23</v>
      </c>
      <c r="H69" s="49">
        <v>715</v>
      </c>
      <c r="I69" s="50">
        <v>31.0869565217391</v>
      </c>
      <c r="J69" s="40"/>
      <c r="K69" s="51">
        <v>1976</v>
      </c>
      <c r="L69" s="48">
        <v>5</v>
      </c>
      <c r="M69" s="49">
        <v>177.9</v>
      </c>
      <c r="N69" s="52">
        <v>35.58</v>
      </c>
      <c r="O69" s="54"/>
      <c r="P69" s="49"/>
      <c r="Q69" s="49"/>
      <c r="R69" s="55"/>
      <c r="S69" s="49"/>
      <c r="T69" s="49"/>
      <c r="U69" s="55"/>
      <c r="V69" s="49"/>
      <c r="W69" s="56"/>
    </row>
    <row r="70" ht="22.6" customHeight="1">
      <c r="A70" s="47">
        <v>1977</v>
      </c>
      <c r="B70" s="48">
        <v>65</v>
      </c>
      <c r="C70" s="49">
        <v>1859.9</v>
      </c>
      <c r="D70" s="50">
        <v>28.6138461538462</v>
      </c>
      <c r="E70" s="40"/>
      <c r="F70" s="51">
        <v>1977</v>
      </c>
      <c r="G70" s="48">
        <v>28</v>
      </c>
      <c r="H70" s="49">
        <v>872.5</v>
      </c>
      <c r="I70" s="50">
        <v>31.1607142857143</v>
      </c>
      <c r="J70" s="40"/>
      <c r="K70" s="51">
        <v>1977</v>
      </c>
      <c r="L70" s="48">
        <v>7</v>
      </c>
      <c r="M70" s="49">
        <v>252.5</v>
      </c>
      <c r="N70" s="52">
        <v>36.0714285714286</v>
      </c>
      <c r="O70" s="54"/>
      <c r="P70" s="49"/>
      <c r="Q70" s="49"/>
      <c r="R70" s="55"/>
      <c r="S70" s="49"/>
      <c r="T70" s="49"/>
      <c r="U70" s="55"/>
      <c r="V70" s="49"/>
      <c r="W70" s="56"/>
    </row>
    <row r="71" ht="22.6" customHeight="1">
      <c r="A71" s="47">
        <v>1978</v>
      </c>
      <c r="B71" s="48">
        <v>63</v>
      </c>
      <c r="C71" s="49">
        <v>1863.6</v>
      </c>
      <c r="D71" s="50">
        <v>29.5809523809524</v>
      </c>
      <c r="E71" s="40"/>
      <c r="F71" s="51">
        <v>1978</v>
      </c>
      <c r="G71" s="48">
        <v>38</v>
      </c>
      <c r="H71" s="49">
        <v>1203.8</v>
      </c>
      <c r="I71" s="50">
        <v>31.6789473684211</v>
      </c>
      <c r="J71" s="40"/>
      <c r="K71" s="51">
        <v>1978</v>
      </c>
      <c r="L71" s="48">
        <v>8</v>
      </c>
      <c r="M71" s="49">
        <v>296.4</v>
      </c>
      <c r="N71" s="52">
        <v>37.05</v>
      </c>
      <c r="O71" s="54"/>
      <c r="P71" s="49"/>
      <c r="Q71" s="49"/>
      <c r="R71" s="55"/>
      <c r="S71" s="49"/>
      <c r="T71" s="49"/>
      <c r="U71" s="55"/>
      <c r="V71" s="49"/>
      <c r="W71" s="56"/>
    </row>
    <row r="72" ht="22.6" customHeight="1">
      <c r="A72" s="47">
        <v>1979</v>
      </c>
      <c r="B72" s="48">
        <v>44</v>
      </c>
      <c r="C72" s="49">
        <v>1280.4</v>
      </c>
      <c r="D72" s="50">
        <v>29.1</v>
      </c>
      <c r="E72" s="40"/>
      <c r="F72" s="51">
        <v>1979</v>
      </c>
      <c r="G72" s="48">
        <v>27</v>
      </c>
      <c r="H72" s="49">
        <v>832.3</v>
      </c>
      <c r="I72" s="50">
        <v>30.8259259259259</v>
      </c>
      <c r="J72" s="40"/>
      <c r="K72" s="51">
        <v>1979</v>
      </c>
      <c r="L72" s="48">
        <v>4</v>
      </c>
      <c r="M72" s="49">
        <v>143</v>
      </c>
      <c r="N72" s="52">
        <v>35.75</v>
      </c>
      <c r="O72" s="54"/>
      <c r="P72" s="49"/>
      <c r="Q72" s="49"/>
      <c r="R72" s="55"/>
      <c r="S72" s="49"/>
      <c r="T72" s="49"/>
      <c r="U72" s="55"/>
      <c r="V72" s="49"/>
      <c r="W72" s="56"/>
    </row>
    <row r="73" ht="22.6" customHeight="1">
      <c r="A73" s="47">
        <v>1980</v>
      </c>
      <c r="B73" s="48">
        <v>43</v>
      </c>
      <c r="C73" s="49">
        <v>1232.8</v>
      </c>
      <c r="D73" s="50">
        <v>28.6697674418605</v>
      </c>
      <c r="E73" s="40"/>
      <c r="F73" s="51">
        <v>1980</v>
      </c>
      <c r="G73" s="48">
        <v>16</v>
      </c>
      <c r="H73" s="49">
        <v>518.1</v>
      </c>
      <c r="I73" s="50">
        <v>32.38125</v>
      </c>
      <c r="J73" s="40"/>
      <c r="K73" s="51">
        <v>1980</v>
      </c>
      <c r="L73" s="48">
        <v>5</v>
      </c>
      <c r="M73" s="49">
        <v>184</v>
      </c>
      <c r="N73" s="52">
        <v>36.8</v>
      </c>
      <c r="O73" s="54"/>
      <c r="P73" s="49"/>
      <c r="Q73" s="49"/>
      <c r="R73" s="55"/>
      <c r="S73" s="49"/>
      <c r="T73" s="49"/>
      <c r="U73" s="55"/>
      <c r="V73" s="49"/>
      <c r="W73" s="56"/>
    </row>
    <row r="74" ht="22.6" customHeight="1">
      <c r="A74" s="47">
        <v>1981</v>
      </c>
      <c r="B74" s="48">
        <v>44</v>
      </c>
      <c r="C74" s="49">
        <v>1310.4</v>
      </c>
      <c r="D74" s="50">
        <v>29.7818181818182</v>
      </c>
      <c r="E74" s="40"/>
      <c r="F74" s="51">
        <v>1981</v>
      </c>
      <c r="G74" s="48">
        <v>25</v>
      </c>
      <c r="H74" s="49">
        <v>805.8</v>
      </c>
      <c r="I74" s="50">
        <v>32.232</v>
      </c>
      <c r="J74" s="40"/>
      <c r="K74" s="51">
        <v>1981</v>
      </c>
      <c r="L74" s="48">
        <v>3</v>
      </c>
      <c r="M74" s="49">
        <v>118.2</v>
      </c>
      <c r="N74" s="52">
        <v>39.4</v>
      </c>
      <c r="O74" s="54"/>
      <c r="P74" s="49"/>
      <c r="Q74" s="49"/>
      <c r="R74" s="55"/>
      <c r="S74" s="49"/>
      <c r="T74" s="49"/>
      <c r="U74" s="55"/>
      <c r="V74" s="49"/>
      <c r="W74" s="56"/>
    </row>
    <row r="75" ht="22.6" customHeight="1">
      <c r="A75" s="47">
        <v>1982</v>
      </c>
      <c r="B75" s="48">
        <v>42</v>
      </c>
      <c r="C75" s="49">
        <v>1253.2</v>
      </c>
      <c r="D75" s="50">
        <v>29.8380952380952</v>
      </c>
      <c r="E75" s="40"/>
      <c r="F75" s="51">
        <v>1982</v>
      </c>
      <c r="G75" s="48">
        <v>24</v>
      </c>
      <c r="H75" s="49">
        <v>772.5</v>
      </c>
      <c r="I75" s="50">
        <v>32.1875</v>
      </c>
      <c r="J75" s="40"/>
      <c r="K75" s="51">
        <v>1982</v>
      </c>
      <c r="L75" s="48">
        <v>7</v>
      </c>
      <c r="M75" s="49">
        <v>258.3</v>
      </c>
      <c r="N75" s="52">
        <v>36.9</v>
      </c>
      <c r="O75" s="54"/>
      <c r="P75" s="49"/>
      <c r="Q75" s="49"/>
      <c r="R75" s="55"/>
      <c r="S75" s="49"/>
      <c r="T75" s="49"/>
      <c r="U75" s="55"/>
      <c r="V75" s="49"/>
      <c r="W75" s="56"/>
    </row>
    <row r="76" ht="22.6" customHeight="1">
      <c r="A76" s="47">
        <v>1983</v>
      </c>
      <c r="B76" s="48">
        <v>68</v>
      </c>
      <c r="C76" s="49">
        <v>1947</v>
      </c>
      <c r="D76" s="50">
        <v>28.6323529411765</v>
      </c>
      <c r="E76" s="40"/>
      <c r="F76" s="51">
        <v>1983</v>
      </c>
      <c r="G76" s="48">
        <v>30</v>
      </c>
      <c r="H76" s="49">
        <v>939.3</v>
      </c>
      <c r="I76" s="50">
        <v>31.31</v>
      </c>
      <c r="J76" s="40"/>
      <c r="K76" s="51">
        <v>1983</v>
      </c>
      <c r="L76" s="48">
        <v>4</v>
      </c>
      <c r="M76" s="49">
        <v>146.3</v>
      </c>
      <c r="N76" s="52">
        <v>36.575</v>
      </c>
      <c r="O76" s="54"/>
      <c r="P76" s="49"/>
      <c r="Q76" s="49"/>
      <c r="R76" s="55"/>
      <c r="S76" s="49"/>
      <c r="T76" s="49"/>
      <c r="U76" s="55"/>
      <c r="V76" s="49"/>
      <c r="W76" s="56"/>
    </row>
    <row r="77" ht="22.6" customHeight="1">
      <c r="A77" s="47">
        <v>1984</v>
      </c>
      <c r="B77" s="48">
        <v>63</v>
      </c>
      <c r="C77" s="49">
        <v>1813.1</v>
      </c>
      <c r="D77" s="50">
        <v>28.7793650793651</v>
      </c>
      <c r="E77" s="40"/>
      <c r="F77" s="51">
        <v>1984</v>
      </c>
      <c r="G77" s="48">
        <v>30</v>
      </c>
      <c r="H77" s="49">
        <v>940.8</v>
      </c>
      <c r="I77" s="50">
        <v>31.36</v>
      </c>
      <c r="J77" s="40"/>
      <c r="K77" s="51">
        <v>1984</v>
      </c>
      <c r="L77" s="48">
        <v>7</v>
      </c>
      <c r="M77" s="49">
        <v>254.5</v>
      </c>
      <c r="N77" s="52">
        <v>36.3571428571429</v>
      </c>
      <c r="O77" s="54"/>
      <c r="P77" s="49"/>
      <c r="Q77" s="49"/>
      <c r="R77" s="55"/>
      <c r="S77" s="49"/>
      <c r="T77" s="49"/>
      <c r="U77" s="55"/>
      <c r="V77" s="49"/>
      <c r="W77" s="56"/>
    </row>
    <row r="78" ht="22.6" customHeight="1">
      <c r="A78" s="47">
        <v>1985</v>
      </c>
      <c r="B78" s="48">
        <v>34</v>
      </c>
      <c r="C78" s="49">
        <v>1001.6</v>
      </c>
      <c r="D78" s="50">
        <v>29.4588235294118</v>
      </c>
      <c r="E78" s="40"/>
      <c r="F78" s="51">
        <v>1985</v>
      </c>
      <c r="G78" s="48">
        <v>16</v>
      </c>
      <c r="H78" s="49">
        <v>520.4</v>
      </c>
      <c r="I78" s="50">
        <v>32.525</v>
      </c>
      <c r="J78" s="40"/>
      <c r="K78" s="51">
        <v>1985</v>
      </c>
      <c r="L78" s="48">
        <v>4</v>
      </c>
      <c r="M78" s="49">
        <v>149.6</v>
      </c>
      <c r="N78" s="52">
        <v>37.4</v>
      </c>
      <c r="O78" s="54"/>
      <c r="P78" s="49"/>
      <c r="Q78" s="49"/>
      <c r="R78" s="55"/>
      <c r="S78" s="49"/>
      <c r="T78" s="49"/>
      <c r="U78" s="55"/>
      <c r="V78" s="49"/>
      <c r="W78" s="56"/>
    </row>
    <row r="79" ht="22.6" customHeight="1">
      <c r="A79" s="47">
        <v>1986</v>
      </c>
      <c r="B79" s="48">
        <v>30</v>
      </c>
      <c r="C79" s="49">
        <v>866.6</v>
      </c>
      <c r="D79" s="50">
        <v>28.8866666666667</v>
      </c>
      <c r="E79" s="40"/>
      <c r="F79" s="51">
        <v>1986</v>
      </c>
      <c r="G79" s="48">
        <v>16</v>
      </c>
      <c r="H79" s="49">
        <v>498.7</v>
      </c>
      <c r="I79" s="50">
        <v>31.16875</v>
      </c>
      <c r="J79" s="40"/>
      <c r="K79" s="51">
        <v>1986</v>
      </c>
      <c r="L79" s="48">
        <v>3</v>
      </c>
      <c r="M79" s="49">
        <v>103.7</v>
      </c>
      <c r="N79" s="52">
        <v>34.5666666666667</v>
      </c>
      <c r="O79" s="54"/>
      <c r="P79" s="49"/>
      <c r="Q79" s="49"/>
      <c r="R79" s="55"/>
      <c r="S79" s="49"/>
      <c r="T79" s="49"/>
      <c r="U79" s="55"/>
      <c r="V79" s="49"/>
      <c r="W79" s="56"/>
    </row>
    <row r="80" ht="22.6" customHeight="1">
      <c r="A80" s="47">
        <v>1987</v>
      </c>
      <c r="B80" s="48">
        <v>52</v>
      </c>
      <c r="C80" s="49">
        <v>1503.7</v>
      </c>
      <c r="D80" s="50">
        <v>28.9173076923077</v>
      </c>
      <c r="E80" s="40"/>
      <c r="F80" s="51">
        <v>1987</v>
      </c>
      <c r="G80" s="48">
        <v>30</v>
      </c>
      <c r="H80" s="49">
        <v>918.7</v>
      </c>
      <c r="I80" s="50">
        <v>30.6233333333333</v>
      </c>
      <c r="J80" s="40"/>
      <c r="K80" s="51">
        <v>1987</v>
      </c>
      <c r="L80" s="48">
        <v>4</v>
      </c>
      <c r="M80" s="49">
        <v>145.2</v>
      </c>
      <c r="N80" s="52">
        <v>36.3</v>
      </c>
      <c r="O80" s="54"/>
      <c r="P80" s="49"/>
      <c r="Q80" s="49"/>
      <c r="R80" s="55"/>
      <c r="S80" s="49"/>
      <c r="T80" s="49"/>
      <c r="U80" s="55"/>
      <c r="V80" s="49"/>
      <c r="W80" s="56"/>
    </row>
    <row r="81" ht="22.6" customHeight="1">
      <c r="A81" s="47">
        <v>1988</v>
      </c>
      <c r="B81" s="48">
        <v>54</v>
      </c>
      <c r="C81" s="49">
        <v>1577.5</v>
      </c>
      <c r="D81" s="50">
        <v>29.212962962963</v>
      </c>
      <c r="E81" s="40"/>
      <c r="F81" s="51">
        <v>1988</v>
      </c>
      <c r="G81" s="48">
        <v>27</v>
      </c>
      <c r="H81" s="49">
        <v>861.5</v>
      </c>
      <c r="I81" s="50">
        <v>31.9074074074074</v>
      </c>
      <c r="J81" s="40"/>
      <c r="K81" s="51">
        <v>1988</v>
      </c>
      <c r="L81" s="48">
        <v>8</v>
      </c>
      <c r="M81" s="49">
        <v>294.3</v>
      </c>
      <c r="N81" s="52">
        <v>36.7875</v>
      </c>
      <c r="O81" s="54"/>
      <c r="P81" s="49"/>
      <c r="Q81" s="49"/>
      <c r="R81" s="55"/>
      <c r="S81" s="49"/>
      <c r="T81" s="49"/>
      <c r="U81" s="55"/>
      <c r="V81" s="49"/>
      <c r="W81" s="56"/>
    </row>
    <row r="82" ht="22.6" customHeight="1">
      <c r="A82" s="47">
        <v>1989</v>
      </c>
      <c r="B82" s="48">
        <v>51</v>
      </c>
      <c r="C82" s="49">
        <v>1524.2</v>
      </c>
      <c r="D82" s="50">
        <v>29.8862745098039</v>
      </c>
      <c r="E82" s="40"/>
      <c r="F82" s="51">
        <v>1989</v>
      </c>
      <c r="G82" s="48">
        <v>28</v>
      </c>
      <c r="H82" s="49">
        <v>914.6</v>
      </c>
      <c r="I82" s="50">
        <v>32.6642857142857</v>
      </c>
      <c r="J82" s="40"/>
      <c r="K82" s="51">
        <v>1989</v>
      </c>
      <c r="L82" s="48">
        <v>7</v>
      </c>
      <c r="M82" s="49">
        <v>252.4</v>
      </c>
      <c r="N82" s="52">
        <v>36.0571428571429</v>
      </c>
      <c r="O82" s="54"/>
      <c r="P82" s="49"/>
      <c r="Q82" s="49"/>
      <c r="R82" s="55"/>
      <c r="S82" s="49"/>
      <c r="T82" s="49"/>
      <c r="U82" s="55"/>
      <c r="V82" s="49"/>
      <c r="W82" s="56"/>
    </row>
    <row r="83" ht="22.6" customHeight="1">
      <c r="A83" s="47">
        <v>1990</v>
      </c>
      <c r="B83" s="48">
        <v>38</v>
      </c>
      <c r="C83" s="49">
        <v>1115.9</v>
      </c>
      <c r="D83" s="50">
        <v>29.3657894736842</v>
      </c>
      <c r="E83" s="40"/>
      <c r="F83" s="51">
        <v>1990</v>
      </c>
      <c r="G83" s="48">
        <v>22</v>
      </c>
      <c r="H83" s="49">
        <v>688.2</v>
      </c>
      <c r="I83" s="50">
        <v>31.2818181818182</v>
      </c>
      <c r="J83" s="40"/>
      <c r="K83" s="51">
        <v>1990</v>
      </c>
      <c r="L83" s="48">
        <v>3</v>
      </c>
      <c r="M83" s="49">
        <v>108.7</v>
      </c>
      <c r="N83" s="52">
        <v>36.2333333333333</v>
      </c>
      <c r="O83" s="54"/>
      <c r="P83" s="49"/>
      <c r="Q83" s="49"/>
      <c r="R83" s="55"/>
      <c r="S83" s="49"/>
      <c r="T83" s="49"/>
      <c r="U83" s="55"/>
      <c r="V83" s="49"/>
      <c r="W83" s="56"/>
    </row>
    <row r="84" ht="22.6" customHeight="1">
      <c r="A84" s="47">
        <v>1991</v>
      </c>
      <c r="B84" s="48">
        <v>49</v>
      </c>
      <c r="C84" s="49">
        <v>1482.3</v>
      </c>
      <c r="D84" s="50">
        <v>30.2510204081633</v>
      </c>
      <c r="E84" s="40"/>
      <c r="F84" s="51">
        <v>1991</v>
      </c>
      <c r="G84" s="48">
        <v>33</v>
      </c>
      <c r="H84" s="49">
        <v>1055.8</v>
      </c>
      <c r="I84" s="50">
        <v>31.9939393939394</v>
      </c>
      <c r="J84" s="40"/>
      <c r="K84" s="51">
        <v>1991</v>
      </c>
      <c r="L84" s="48">
        <v>7</v>
      </c>
      <c r="M84" s="49">
        <v>269.7</v>
      </c>
      <c r="N84" s="52">
        <v>38.5285714285714</v>
      </c>
      <c r="O84" t="s" s="57">
        <v>57</v>
      </c>
      <c r="P84" s="49">
        <f>AVERAGE(B84:B103)</f>
        <v>42.9</v>
      </c>
      <c r="Q84" s="49">
        <f>AVERAGE(D84:D103)</f>
        <v>29.4191443990916</v>
      </c>
      <c r="R84" t="s" s="58">
        <v>57</v>
      </c>
      <c r="S84" s="49">
        <f>AVERAGE(G84:G103)</f>
        <v>23.45</v>
      </c>
      <c r="T84" s="49">
        <f>AVERAGE(I84:I103)</f>
        <v>31.7763601632258</v>
      </c>
      <c r="U84" t="s" s="58">
        <v>57</v>
      </c>
      <c r="V84" s="49">
        <f>AVERAGE(L84:L103)</f>
        <v>5.3</v>
      </c>
      <c r="W84" s="56">
        <f>AVERAGE(N84:N103)</f>
        <v>37.1796031746032</v>
      </c>
    </row>
    <row r="85" ht="22.6" customHeight="1">
      <c r="A85" s="47">
        <v>1992</v>
      </c>
      <c r="B85" s="48">
        <v>43</v>
      </c>
      <c r="C85" s="49">
        <v>1244.7</v>
      </c>
      <c r="D85" s="50">
        <v>28.946511627907</v>
      </c>
      <c r="E85" s="40"/>
      <c r="F85" s="51">
        <v>1992</v>
      </c>
      <c r="G85" s="48">
        <v>24</v>
      </c>
      <c r="H85" s="49">
        <v>738.5</v>
      </c>
      <c r="I85" s="50">
        <v>30.7708333333333</v>
      </c>
      <c r="J85" s="40"/>
      <c r="K85" s="51">
        <v>1992</v>
      </c>
      <c r="L85" s="48">
        <v>3</v>
      </c>
      <c r="M85" s="49">
        <v>109.8</v>
      </c>
      <c r="N85" s="52">
        <v>36.6</v>
      </c>
      <c r="O85" t="s" s="57">
        <v>58</v>
      </c>
      <c r="P85" s="49">
        <f>AVERAGE(B85:B103)</f>
        <v>42.5789473684211</v>
      </c>
      <c r="Q85" s="49">
        <f>AVERAGE(D85:D103)</f>
        <v>29.3753614512457</v>
      </c>
      <c r="R85" t="s" s="58">
        <v>58</v>
      </c>
      <c r="S85" s="49">
        <f>AVERAGE(G85:G103)</f>
        <v>22.9473684210526</v>
      </c>
      <c r="T85" s="49">
        <f>AVERAGE(I85:I103)</f>
        <v>31.7649086247671</v>
      </c>
      <c r="U85" t="s" s="58">
        <v>58</v>
      </c>
      <c r="V85" s="49">
        <f>AVERAGE(L85:L103)</f>
        <v>5.21052631578947</v>
      </c>
      <c r="W85" s="56">
        <f>AVERAGE(N85:N103)</f>
        <v>37.108604845447</v>
      </c>
    </row>
    <row r="86" ht="22.6" customHeight="1">
      <c r="A86" s="47">
        <v>1993</v>
      </c>
      <c r="B86" s="48">
        <v>37</v>
      </c>
      <c r="C86" s="49">
        <v>1095.2</v>
      </c>
      <c r="D86" s="50">
        <v>29.6</v>
      </c>
      <c r="E86" s="40"/>
      <c r="F86" s="51">
        <v>1993</v>
      </c>
      <c r="G86" s="48">
        <v>21</v>
      </c>
      <c r="H86" s="49">
        <v>669.6</v>
      </c>
      <c r="I86" s="50">
        <v>31.8857142857143</v>
      </c>
      <c r="J86" s="40"/>
      <c r="K86" s="51">
        <v>1993</v>
      </c>
      <c r="L86" s="48">
        <v>5</v>
      </c>
      <c r="M86" s="49">
        <v>186.2</v>
      </c>
      <c r="N86" s="52">
        <v>37.24</v>
      </c>
      <c r="O86" t="s" s="57">
        <v>59</v>
      </c>
      <c r="P86" s="49">
        <f>AVERAGE(B86:B103)</f>
        <v>42.5555555555556</v>
      </c>
      <c r="Q86" s="49">
        <f>AVERAGE(D86:D103)</f>
        <v>29.3991864414312</v>
      </c>
      <c r="R86" t="s" s="58">
        <v>59</v>
      </c>
      <c r="S86" s="49">
        <f>AVERAGE(G86:G103)</f>
        <v>22.8888888888889</v>
      </c>
      <c r="T86" s="49">
        <f>AVERAGE(I86:I103)</f>
        <v>31.8201350298468</v>
      </c>
      <c r="U86" t="s" s="58">
        <v>59</v>
      </c>
      <c r="V86" s="49">
        <f>AVERAGE(L86:L103)</f>
        <v>5.33333333333333</v>
      </c>
      <c r="W86" s="56">
        <f>AVERAGE(N86:N103)</f>
        <v>37.136860670194</v>
      </c>
    </row>
    <row r="87" ht="22.6" customHeight="1">
      <c r="A87" s="47">
        <v>1994</v>
      </c>
      <c r="B87" s="48">
        <v>53</v>
      </c>
      <c r="C87" s="49">
        <v>1560.2</v>
      </c>
      <c r="D87" s="50">
        <v>29.4377358490566</v>
      </c>
      <c r="E87" s="40"/>
      <c r="F87" s="51">
        <v>1994</v>
      </c>
      <c r="G87" s="48">
        <v>27</v>
      </c>
      <c r="H87" s="49">
        <v>868.9</v>
      </c>
      <c r="I87" s="50">
        <v>32.1814814814815</v>
      </c>
      <c r="J87" s="40"/>
      <c r="K87" s="51">
        <v>1994</v>
      </c>
      <c r="L87" s="48">
        <v>7</v>
      </c>
      <c r="M87" s="49">
        <v>260.3</v>
      </c>
      <c r="N87" s="52">
        <v>37.1857142857143</v>
      </c>
      <c r="O87" t="s" s="57">
        <v>60</v>
      </c>
      <c r="P87" s="49">
        <f>AVERAGE(B87:B103)</f>
        <v>42.8823529411765</v>
      </c>
      <c r="Q87" s="49">
        <f>AVERAGE(D87:D103)</f>
        <v>29.3873738791625</v>
      </c>
      <c r="R87" t="s" s="58">
        <v>60</v>
      </c>
      <c r="S87" s="49">
        <f>AVERAGE(G87:G103)</f>
        <v>23</v>
      </c>
      <c r="T87" s="49">
        <f>AVERAGE(I87:I103)</f>
        <v>31.8162774265605</v>
      </c>
      <c r="U87" t="s" s="58">
        <v>60</v>
      </c>
      <c r="V87" s="49">
        <f>AVERAGE(L87:L103)</f>
        <v>5.35294117647059</v>
      </c>
      <c r="W87" s="56">
        <f>AVERAGE(N87:N103)</f>
        <v>37.1307936507937</v>
      </c>
    </row>
    <row r="88" ht="22.6" customHeight="1">
      <c r="A88" s="47">
        <v>1995</v>
      </c>
      <c r="B88" s="48">
        <v>38</v>
      </c>
      <c r="C88" s="49">
        <v>1107.7</v>
      </c>
      <c r="D88" s="50">
        <v>29.15</v>
      </c>
      <c r="E88" s="40"/>
      <c r="F88" s="51">
        <v>1995</v>
      </c>
      <c r="G88" s="48">
        <v>19</v>
      </c>
      <c r="H88" s="49">
        <v>601.6</v>
      </c>
      <c r="I88" s="50">
        <v>31.6631578947368</v>
      </c>
      <c r="J88" s="40"/>
      <c r="K88" s="51">
        <v>1995</v>
      </c>
      <c r="L88" s="48">
        <v>4</v>
      </c>
      <c r="M88" s="49">
        <v>153.6</v>
      </c>
      <c r="N88" s="52">
        <v>38.4</v>
      </c>
      <c r="O88" t="s" s="57">
        <v>61</v>
      </c>
      <c r="P88" s="49">
        <f>AVERAGE(B88:B103)</f>
        <v>42.25</v>
      </c>
      <c r="Q88" s="49">
        <f>AVERAGE(D88:D103)</f>
        <v>29.3842262560441</v>
      </c>
      <c r="R88" t="s" s="58">
        <v>61</v>
      </c>
      <c r="S88" s="49">
        <f>AVERAGE(G88:G103)</f>
        <v>22.75</v>
      </c>
      <c r="T88" s="49">
        <f>AVERAGE(I88:I103)</f>
        <v>31.7934521731279</v>
      </c>
      <c r="U88" t="s" s="58">
        <v>61</v>
      </c>
      <c r="V88" s="49">
        <f>AVERAGE(L88:L103)</f>
        <v>5.25</v>
      </c>
      <c r="W88" s="56">
        <f>AVERAGE(N88:N103)</f>
        <v>37.1273611111111</v>
      </c>
    </row>
    <row r="89" ht="22.6" customHeight="1">
      <c r="A89" s="47">
        <v>1996</v>
      </c>
      <c r="B89" s="48">
        <v>44</v>
      </c>
      <c r="C89" s="49">
        <v>1279.6</v>
      </c>
      <c r="D89" s="50">
        <v>29.0818181818182</v>
      </c>
      <c r="E89" s="40"/>
      <c r="F89" s="51">
        <v>1996</v>
      </c>
      <c r="G89" s="48">
        <v>21</v>
      </c>
      <c r="H89" s="49">
        <v>671.7</v>
      </c>
      <c r="I89" s="50">
        <v>31.9857142857143</v>
      </c>
      <c r="J89" s="40"/>
      <c r="K89" s="51">
        <v>1996</v>
      </c>
      <c r="L89" s="48">
        <v>6</v>
      </c>
      <c r="M89" s="49">
        <v>227.2</v>
      </c>
      <c r="N89" s="52">
        <v>37.8666666666667</v>
      </c>
      <c r="O89" t="s" s="57">
        <v>62</v>
      </c>
      <c r="P89" s="49">
        <f>AVERAGE(B89:B103)</f>
        <v>42.5333333333333</v>
      </c>
      <c r="Q89" s="49">
        <f>AVERAGE(D89:D103)</f>
        <v>29.3998413397804</v>
      </c>
      <c r="R89" t="s" s="58">
        <v>62</v>
      </c>
      <c r="S89" s="49">
        <f>AVERAGE(G89:G103)</f>
        <v>23</v>
      </c>
      <c r="T89" s="49">
        <f>AVERAGE(I89:I103)</f>
        <v>31.802138458354</v>
      </c>
      <c r="U89" t="s" s="58">
        <v>62</v>
      </c>
      <c r="V89" s="49">
        <f>AVERAGE(L89:L103)</f>
        <v>5.33333333333333</v>
      </c>
      <c r="W89" s="56">
        <f>AVERAGE(N89:N103)</f>
        <v>37.0425185185185</v>
      </c>
    </row>
    <row r="90" ht="22.6" customHeight="1">
      <c r="A90" s="47">
        <v>1997</v>
      </c>
      <c r="B90" s="48">
        <v>41</v>
      </c>
      <c r="C90" s="49">
        <v>1257.5</v>
      </c>
      <c r="D90" s="50">
        <v>30.6707317073171</v>
      </c>
      <c r="E90" s="40"/>
      <c r="F90" s="51">
        <v>1997</v>
      </c>
      <c r="G90" s="48">
        <v>28</v>
      </c>
      <c r="H90" s="49">
        <v>910.8</v>
      </c>
      <c r="I90" s="50">
        <v>32.5285714285714</v>
      </c>
      <c r="J90" s="40"/>
      <c r="K90" s="51">
        <v>1997</v>
      </c>
      <c r="L90" s="48">
        <v>7</v>
      </c>
      <c r="M90" s="49">
        <v>270.3</v>
      </c>
      <c r="N90" s="52">
        <v>38.6142857142857</v>
      </c>
      <c r="O90" t="s" s="57">
        <v>63</v>
      </c>
      <c r="P90" s="49">
        <f>AVERAGE(B90:B103)</f>
        <v>42.4285714285714</v>
      </c>
      <c r="Q90" s="49">
        <f>AVERAGE(D90:D103)</f>
        <v>29.4225572796348</v>
      </c>
      <c r="R90" t="s" s="58">
        <v>63</v>
      </c>
      <c r="S90" s="49">
        <f>AVERAGE(G90:G103)</f>
        <v>23.1428571428571</v>
      </c>
      <c r="T90" s="49">
        <f>AVERAGE(I90:I103)</f>
        <v>31.7890258992568</v>
      </c>
      <c r="U90" t="s" s="58">
        <v>63</v>
      </c>
      <c r="V90" s="49">
        <f>AVERAGE(L90:L103)</f>
        <v>5.28571428571429</v>
      </c>
      <c r="W90" s="56">
        <f>AVERAGE(N90:N103)</f>
        <v>36.9836507936508</v>
      </c>
    </row>
    <row r="91" ht="22.6" customHeight="1">
      <c r="A91" s="47">
        <v>1998</v>
      </c>
      <c r="B91" s="59">
        <v>39</v>
      </c>
      <c r="C91" s="60">
        <v>1177.4</v>
      </c>
      <c r="D91" s="61">
        <v>30.1897435897436</v>
      </c>
      <c r="E91" s="40"/>
      <c r="F91" s="51">
        <v>1998</v>
      </c>
      <c r="G91" s="59">
        <v>23</v>
      </c>
      <c r="H91" s="60">
        <v>753.3</v>
      </c>
      <c r="I91" s="61">
        <v>32.7521739130435</v>
      </c>
      <c r="J91" s="40"/>
      <c r="K91" s="51">
        <v>1998</v>
      </c>
      <c r="L91" s="59">
        <v>8</v>
      </c>
      <c r="M91" s="60">
        <v>298.7</v>
      </c>
      <c r="N91" s="62">
        <v>37.3375</v>
      </c>
      <c r="O91" t="s" s="57">
        <v>64</v>
      </c>
      <c r="P91" s="49">
        <f>AVERAGE(B91:B103)</f>
        <v>42.5384615384615</v>
      </c>
      <c r="Q91" s="49">
        <f>AVERAGE(D91:D103)</f>
        <v>29.3265438621208</v>
      </c>
      <c r="R91" t="s" s="58">
        <v>64</v>
      </c>
      <c r="S91" s="49">
        <f>AVERAGE(G91:G103)</f>
        <v>22.7692307692308</v>
      </c>
      <c r="T91" s="49">
        <f>AVERAGE(I91:I103)</f>
        <v>31.7321377816172</v>
      </c>
      <c r="U91" t="s" s="58">
        <v>64</v>
      </c>
      <c r="V91" s="49">
        <f>AVERAGE(L91:L103)</f>
        <v>5.15384615384615</v>
      </c>
      <c r="W91" s="56">
        <f>AVERAGE(N91:N103)</f>
        <v>36.8582173382173</v>
      </c>
    </row>
    <row r="92" ht="22.6" customHeight="1">
      <c r="A92" s="47">
        <v>1999</v>
      </c>
      <c r="B92" s="48">
        <v>42</v>
      </c>
      <c r="C92" s="49">
        <v>1186.5</v>
      </c>
      <c r="D92" s="50">
        <v>28.25</v>
      </c>
      <c r="E92" s="40"/>
      <c r="F92" s="51">
        <v>1999</v>
      </c>
      <c r="G92" s="48">
        <v>18</v>
      </c>
      <c r="H92" s="49">
        <v>553.8</v>
      </c>
      <c r="I92" s="50">
        <v>30.7666666666667</v>
      </c>
      <c r="J92" s="40"/>
      <c r="K92" s="51">
        <v>1999</v>
      </c>
      <c r="L92" s="48">
        <v>2</v>
      </c>
      <c r="M92" s="49">
        <v>73</v>
      </c>
      <c r="N92" s="52">
        <v>36.5</v>
      </c>
      <c r="O92" t="s" s="57">
        <v>65</v>
      </c>
      <c r="P92" s="49">
        <f>AVERAGE(B92:B103)</f>
        <v>42.8333333333333</v>
      </c>
      <c r="Q92" s="49">
        <f>AVERAGE(D92:D103)</f>
        <v>29.2546105514855</v>
      </c>
      <c r="R92" t="s" s="58">
        <v>65</v>
      </c>
      <c r="S92" s="49">
        <f>AVERAGE(G92:G103)</f>
        <v>22.75</v>
      </c>
      <c r="T92" s="49">
        <f>AVERAGE(I92:I103)</f>
        <v>31.6471347706651</v>
      </c>
      <c r="U92" t="s" s="58">
        <v>65</v>
      </c>
      <c r="V92" s="49">
        <f>AVERAGE(L92:L103)</f>
        <v>4.91666666666667</v>
      </c>
      <c r="W92" s="56">
        <f>AVERAGE(N92:N103)</f>
        <v>36.8182771164021</v>
      </c>
    </row>
    <row r="93" ht="22.6" customHeight="1">
      <c r="A93" s="47">
        <v>2000</v>
      </c>
      <c r="B93" s="48">
        <v>45</v>
      </c>
      <c r="C93" s="49">
        <v>1305.7</v>
      </c>
      <c r="D93" s="50">
        <v>29.0155555555556</v>
      </c>
      <c r="E93" s="40"/>
      <c r="F93" s="51">
        <v>2000</v>
      </c>
      <c r="G93" s="48">
        <v>24</v>
      </c>
      <c r="H93" s="49">
        <v>749.1</v>
      </c>
      <c r="I93" s="50">
        <v>31.2125</v>
      </c>
      <c r="J93" s="40"/>
      <c r="K93" s="51">
        <v>2000</v>
      </c>
      <c r="L93" s="48">
        <v>3</v>
      </c>
      <c r="M93" s="49">
        <v>112.3</v>
      </c>
      <c r="N93" s="52">
        <v>37.4333333333333</v>
      </c>
      <c r="O93" t="s" s="57">
        <v>66</v>
      </c>
      <c r="P93" s="49">
        <f>AVERAGE(B93:B103)</f>
        <v>42.9090909090909</v>
      </c>
      <c r="Q93" s="49">
        <f>AVERAGE(D93:D103)</f>
        <v>29.3459387834388</v>
      </c>
      <c r="R93" t="s" s="58">
        <v>66</v>
      </c>
      <c r="S93" s="49">
        <f>AVERAGE(G93:G103)</f>
        <v>23.1818181818182</v>
      </c>
      <c r="T93" s="49">
        <f>AVERAGE(I93:I103)</f>
        <v>31.727177325574</v>
      </c>
      <c r="U93" t="s" s="58">
        <v>66</v>
      </c>
      <c r="V93" s="49">
        <f>AVERAGE(L93:L103)</f>
        <v>5.18181818181818</v>
      </c>
      <c r="W93" s="56">
        <f>AVERAGE(N93:N103)</f>
        <v>36.8472113997114</v>
      </c>
    </row>
    <row r="94" ht="22.6" customHeight="1">
      <c r="A94" s="47">
        <v>2001</v>
      </c>
      <c r="B94" s="48">
        <v>36</v>
      </c>
      <c r="C94" s="49">
        <v>1077.1</v>
      </c>
      <c r="D94" s="50">
        <v>29.9194444444444</v>
      </c>
      <c r="E94" s="40"/>
      <c r="F94" s="51">
        <v>2001</v>
      </c>
      <c r="G94" s="48">
        <v>25</v>
      </c>
      <c r="H94" s="49">
        <v>784.5</v>
      </c>
      <c r="I94" s="50">
        <v>31.38</v>
      </c>
      <c r="J94" s="40"/>
      <c r="K94" s="51">
        <v>2001</v>
      </c>
      <c r="L94" s="48">
        <v>4</v>
      </c>
      <c r="M94" s="49">
        <v>145.5</v>
      </c>
      <c r="N94" s="52">
        <v>36.375</v>
      </c>
      <c r="O94" t="s" s="57">
        <v>67</v>
      </c>
      <c r="P94" s="49">
        <f>AVERAGE(B94:B103)</f>
        <v>42.7</v>
      </c>
      <c r="Q94" s="49">
        <f>AVERAGE(D94:D103)</f>
        <v>29.3789771062271</v>
      </c>
      <c r="R94" t="s" s="58">
        <v>67</v>
      </c>
      <c r="S94" s="49">
        <f>AVERAGE(G94:G103)</f>
        <v>23.1</v>
      </c>
      <c r="T94" s="49">
        <f>AVERAGE(I94:I103)</f>
        <v>31.7786450581314</v>
      </c>
      <c r="U94" t="s" s="58">
        <v>67</v>
      </c>
      <c r="V94" s="49">
        <f>AVERAGE(L94:L103)</f>
        <v>5.4</v>
      </c>
      <c r="W94" s="56">
        <f>AVERAGE(N94:N103)</f>
        <v>36.7885992063492</v>
      </c>
    </row>
    <row r="95" ht="22.6" customHeight="1">
      <c r="A95" s="47">
        <v>2002</v>
      </c>
      <c r="B95" s="48">
        <v>39</v>
      </c>
      <c r="C95" s="49">
        <v>1148.1</v>
      </c>
      <c r="D95" s="50">
        <v>29.4384615384615</v>
      </c>
      <c r="E95" s="40"/>
      <c r="F95" s="51">
        <v>2002</v>
      </c>
      <c r="G95" s="48">
        <v>23</v>
      </c>
      <c r="H95" s="49">
        <v>724.6</v>
      </c>
      <c r="I95" s="50">
        <v>31.504347826087</v>
      </c>
      <c r="J95" s="40"/>
      <c r="K95" s="51">
        <v>2002</v>
      </c>
      <c r="L95" s="48">
        <v>5</v>
      </c>
      <c r="M95" s="49">
        <v>180</v>
      </c>
      <c r="N95" s="52">
        <v>36</v>
      </c>
      <c r="O95" t="s" s="57">
        <v>68</v>
      </c>
      <c r="P95" s="49">
        <f>AVERAGE(B95:B103)</f>
        <v>43.4444444444444</v>
      </c>
      <c r="Q95" s="49">
        <f>AVERAGE(D95:D103)</f>
        <v>29.3189251797585</v>
      </c>
      <c r="R95" t="s" s="58">
        <v>68</v>
      </c>
      <c r="S95" s="49">
        <f>AVERAGE(G95:G103)</f>
        <v>22.8888888888889</v>
      </c>
      <c r="T95" s="49">
        <f>AVERAGE(I95:I103)</f>
        <v>31.8229389534793</v>
      </c>
      <c r="U95" t="s" s="58">
        <v>68</v>
      </c>
      <c r="V95" s="49">
        <f>AVERAGE(L95:L103)</f>
        <v>5.55555555555556</v>
      </c>
      <c r="W95" s="56">
        <f>AVERAGE(N95:N103)</f>
        <v>36.8345546737214</v>
      </c>
    </row>
    <row r="96" ht="22.6" customHeight="1">
      <c r="A96" s="47">
        <v>2003</v>
      </c>
      <c r="B96" s="48">
        <v>54</v>
      </c>
      <c r="C96" s="49">
        <v>1613.7</v>
      </c>
      <c r="D96" s="50">
        <v>29.8833333333333</v>
      </c>
      <c r="E96" s="40"/>
      <c r="F96" s="51">
        <v>2003</v>
      </c>
      <c r="G96" s="48">
        <v>28</v>
      </c>
      <c r="H96" s="49">
        <v>918</v>
      </c>
      <c r="I96" s="50">
        <v>32.7857142857143</v>
      </c>
      <c r="J96" s="40"/>
      <c r="K96" s="51">
        <v>2003</v>
      </c>
      <c r="L96" s="48">
        <v>8</v>
      </c>
      <c r="M96" s="49">
        <v>315.5</v>
      </c>
      <c r="N96" s="52">
        <v>39.4375</v>
      </c>
      <c r="O96" t="s" s="57">
        <v>69</v>
      </c>
      <c r="P96" s="49">
        <f>AVERAGE(B96:B103)</f>
        <v>44</v>
      </c>
      <c r="Q96" s="49">
        <f>AVERAGE(D96:D103)</f>
        <v>29.3039831349206</v>
      </c>
      <c r="R96" t="s" s="58">
        <v>69</v>
      </c>
      <c r="S96" s="49">
        <f>AVERAGE(G96:G103)</f>
        <v>22.875</v>
      </c>
      <c r="T96" s="49">
        <f>AVERAGE(I96:I103)</f>
        <v>31.8627628444034</v>
      </c>
      <c r="U96" t="s" s="58">
        <v>69</v>
      </c>
      <c r="V96" s="49">
        <f>AVERAGE(L96:L103)</f>
        <v>5.625</v>
      </c>
      <c r="W96" s="56">
        <f>AVERAGE(N96:N103)</f>
        <v>36.9388740079365</v>
      </c>
    </row>
    <row r="97" ht="22.6" customHeight="1">
      <c r="A97" s="47">
        <v>2004</v>
      </c>
      <c r="B97" s="48">
        <v>49</v>
      </c>
      <c r="C97" s="49">
        <v>1428</v>
      </c>
      <c r="D97" s="50">
        <v>29.1428571428571</v>
      </c>
      <c r="E97" s="40"/>
      <c r="F97" s="51">
        <v>2004</v>
      </c>
      <c r="G97" s="48">
        <v>23</v>
      </c>
      <c r="H97" s="49">
        <v>738.9</v>
      </c>
      <c r="I97" s="50">
        <v>32.1260869565217</v>
      </c>
      <c r="J97" s="40"/>
      <c r="K97" s="51">
        <v>2004</v>
      </c>
      <c r="L97" s="48">
        <v>5</v>
      </c>
      <c r="M97" s="49">
        <v>181.8</v>
      </c>
      <c r="N97" s="52">
        <v>36.36</v>
      </c>
      <c r="O97" t="s" s="57">
        <v>70</v>
      </c>
      <c r="P97" s="49">
        <f>AVERAGE(B97:B103)</f>
        <v>42.5714285714286</v>
      </c>
      <c r="Q97" s="49">
        <f>AVERAGE(D97:D103)</f>
        <v>29.2212188208617</v>
      </c>
      <c r="R97" t="s" s="58">
        <v>70</v>
      </c>
      <c r="S97" s="49">
        <f>AVERAGE(G97:G103)</f>
        <v>22.1428571428571</v>
      </c>
      <c r="T97" s="49">
        <f>AVERAGE(I97:I103)</f>
        <v>31.7309126385018</v>
      </c>
      <c r="U97" t="s" s="58">
        <v>70</v>
      </c>
      <c r="V97" s="49">
        <f>AVERAGE(L97:L103)</f>
        <v>5.28571428571429</v>
      </c>
      <c r="W97" s="56">
        <f>AVERAGE(N97:N103)</f>
        <v>36.5819274376417</v>
      </c>
    </row>
    <row r="98" ht="22.6" customHeight="1">
      <c r="A98" s="47">
        <v>2005</v>
      </c>
      <c r="B98" s="48">
        <v>36</v>
      </c>
      <c r="C98" s="49">
        <v>1044.3</v>
      </c>
      <c r="D98" s="50">
        <v>29.0083333333333</v>
      </c>
      <c r="E98" s="40"/>
      <c r="F98" s="51">
        <v>2005</v>
      </c>
      <c r="G98" s="48">
        <v>20</v>
      </c>
      <c r="H98" s="49">
        <v>618.9</v>
      </c>
      <c r="I98" s="50">
        <v>30.945</v>
      </c>
      <c r="J98" s="40"/>
      <c r="K98" s="51">
        <v>2005</v>
      </c>
      <c r="L98" s="48">
        <v>3</v>
      </c>
      <c r="M98" s="49">
        <v>109.4</v>
      </c>
      <c r="N98" s="52">
        <v>36.4666666666667</v>
      </c>
      <c r="O98" t="s" s="57">
        <v>71</v>
      </c>
      <c r="P98" s="49">
        <f>AVERAGE(B98:B103)</f>
        <v>41.5</v>
      </c>
      <c r="Q98" s="49">
        <f>AVERAGE(D98:D103)</f>
        <v>29.2342791005291</v>
      </c>
      <c r="R98" t="s" s="58">
        <v>71</v>
      </c>
      <c r="S98" s="49">
        <f>AVERAGE(G98:G103)</f>
        <v>22</v>
      </c>
      <c r="T98" s="49">
        <f>AVERAGE(I98:I103)</f>
        <v>31.6650502521652</v>
      </c>
      <c r="U98" t="s" s="58">
        <v>71</v>
      </c>
      <c r="V98" s="49">
        <f>AVERAGE(L98:L103)</f>
        <v>5.33333333333333</v>
      </c>
      <c r="W98" s="56">
        <f>AVERAGE(N98:N103)</f>
        <v>36.6189153439154</v>
      </c>
    </row>
    <row r="99" ht="22.6" customHeight="1">
      <c r="A99" s="47">
        <v>2006</v>
      </c>
      <c r="B99" s="48">
        <v>40</v>
      </c>
      <c r="C99" s="49">
        <v>1162.9</v>
      </c>
      <c r="D99" s="50">
        <v>29.0725</v>
      </c>
      <c r="E99" s="40"/>
      <c r="F99" s="51">
        <v>2006</v>
      </c>
      <c r="G99" s="48">
        <v>19</v>
      </c>
      <c r="H99" s="49">
        <v>604</v>
      </c>
      <c r="I99" s="50">
        <v>31.7894736842105</v>
      </c>
      <c r="J99" s="40"/>
      <c r="K99" s="51">
        <v>2006</v>
      </c>
      <c r="L99" s="48">
        <v>4</v>
      </c>
      <c r="M99" s="49">
        <v>141.6</v>
      </c>
      <c r="N99" s="52">
        <v>35.4</v>
      </c>
      <c r="O99" t="s" s="57">
        <v>72</v>
      </c>
      <c r="P99" s="49">
        <f>AVERAGE(B99:B103)</f>
        <v>42.6</v>
      </c>
      <c r="Q99" s="49">
        <f>AVERAGE(D99:D103)</f>
        <v>29.2794682539682</v>
      </c>
      <c r="R99" t="s" s="58">
        <v>72</v>
      </c>
      <c r="S99" s="49">
        <f>AVERAGE(G99:G103)</f>
        <v>22.4</v>
      </c>
      <c r="T99" s="49">
        <f>AVERAGE(I99:I103)</f>
        <v>31.8090603025982</v>
      </c>
      <c r="U99" t="s" s="58">
        <v>72</v>
      </c>
      <c r="V99" s="49">
        <f>AVERAGE(L99:L103)</f>
        <v>5.8</v>
      </c>
      <c r="W99" s="56">
        <f>AVERAGE(N99:N103)</f>
        <v>36.6493650793651</v>
      </c>
    </row>
    <row r="100" ht="22.6" customHeight="1">
      <c r="A100" s="47">
        <v>2007</v>
      </c>
      <c r="B100" s="48">
        <v>40</v>
      </c>
      <c r="C100" s="49">
        <v>1184.2</v>
      </c>
      <c r="D100" s="50">
        <v>29.605</v>
      </c>
      <c r="E100" s="40"/>
      <c r="F100" s="51">
        <v>2007</v>
      </c>
      <c r="G100" s="48">
        <v>21</v>
      </c>
      <c r="H100" s="49">
        <v>680.3</v>
      </c>
      <c r="I100" s="50">
        <v>32.3952380952381</v>
      </c>
      <c r="J100" s="40"/>
      <c r="K100" s="51">
        <v>2007</v>
      </c>
      <c r="L100" s="48">
        <v>7</v>
      </c>
      <c r="M100" s="49">
        <v>255.4</v>
      </c>
      <c r="N100" s="52">
        <v>36.4857142857143</v>
      </c>
      <c r="O100" t="s" s="57">
        <v>73</v>
      </c>
      <c r="P100" s="49">
        <f>AVERAGE(B100:B103)</f>
        <v>43.25</v>
      </c>
      <c r="Q100" s="49">
        <f>AVERAGE(D100:D103)</f>
        <v>29.3312103174603</v>
      </c>
      <c r="R100" t="s" s="58">
        <v>73</v>
      </c>
      <c r="S100" s="49">
        <f>AVERAGE(G100:G103)</f>
        <v>23.25</v>
      </c>
      <c r="T100" s="49">
        <f>AVERAGE(I100:I103)</f>
        <v>31.8139569571951</v>
      </c>
      <c r="U100" t="s" s="58">
        <v>73</v>
      </c>
      <c r="V100" s="49">
        <f>AVERAGE(L100:L103)</f>
        <v>6.25</v>
      </c>
      <c r="W100" s="56">
        <f>AVERAGE(N100:N103)</f>
        <v>36.9617063492064</v>
      </c>
    </row>
    <row r="101" ht="22.6" customHeight="1">
      <c r="A101" s="47">
        <v>2008</v>
      </c>
      <c r="B101" s="48">
        <v>36</v>
      </c>
      <c r="C101" s="49">
        <v>1010.6</v>
      </c>
      <c r="D101" s="50">
        <v>28.0722222222222</v>
      </c>
      <c r="E101" s="40"/>
      <c r="F101" s="51">
        <v>2008</v>
      </c>
      <c r="G101" s="48">
        <v>11</v>
      </c>
      <c r="H101" s="49">
        <v>346.3</v>
      </c>
      <c r="I101" s="50">
        <v>31.4818181818182</v>
      </c>
      <c r="J101" s="40"/>
      <c r="K101" s="51">
        <v>2008</v>
      </c>
      <c r="L101" s="48">
        <v>3</v>
      </c>
      <c r="M101" s="49">
        <v>113.6</v>
      </c>
      <c r="N101" s="52">
        <v>37.8666666666667</v>
      </c>
      <c r="O101" t="s" s="57">
        <v>74</v>
      </c>
      <c r="P101" s="49">
        <f>AVERAGE(B101:B103)</f>
        <v>44.3333333333333</v>
      </c>
      <c r="Q101" s="49">
        <f>AVERAGE(D101:D103)</f>
        <v>29.2399470899471</v>
      </c>
      <c r="R101" t="s" s="58">
        <v>74</v>
      </c>
      <c r="S101" s="49">
        <f>AVERAGE(G101:G103)</f>
        <v>24</v>
      </c>
      <c r="T101" s="49">
        <f>AVERAGE(I101:I103)</f>
        <v>31.6201965778474</v>
      </c>
      <c r="U101" t="s" s="58">
        <v>74</v>
      </c>
      <c r="V101" s="49">
        <f>AVERAGE(L101:L103)</f>
        <v>6</v>
      </c>
      <c r="W101" s="56">
        <f>AVERAGE(N101:N103)</f>
        <v>37.1203703703704</v>
      </c>
    </row>
    <row r="102" ht="22.6" customHeight="1">
      <c r="A102" s="47">
        <v>2009</v>
      </c>
      <c r="B102" s="48">
        <v>49</v>
      </c>
      <c r="C102" s="49">
        <v>1456</v>
      </c>
      <c r="D102" s="50">
        <v>29.7142857142857</v>
      </c>
      <c r="E102" s="40"/>
      <c r="F102" s="51">
        <v>2009</v>
      </c>
      <c r="G102" s="48">
        <v>29</v>
      </c>
      <c r="H102" s="49">
        <v>922.4</v>
      </c>
      <c r="I102" s="50">
        <v>31.8068965517241</v>
      </c>
      <c r="J102" s="40"/>
      <c r="K102" s="51">
        <v>2009</v>
      </c>
      <c r="L102" s="48">
        <v>9</v>
      </c>
      <c r="M102" s="49">
        <v>326.5</v>
      </c>
      <c r="N102" s="52">
        <v>36.2777777777778</v>
      </c>
      <c r="O102" t="s" s="57">
        <v>75</v>
      </c>
      <c r="P102" s="49">
        <f>AVERAGE(B102:B103)</f>
        <v>48.5</v>
      </c>
      <c r="Q102" s="49">
        <f>AVERAGE(D102:D103)</f>
        <v>29.8238095238095</v>
      </c>
      <c r="R102" t="s" s="58">
        <v>75</v>
      </c>
      <c r="S102" s="49">
        <f>AVERAGE(G102:G103)</f>
        <v>30.5</v>
      </c>
      <c r="T102" s="49">
        <f>AVERAGE(I102:I103)</f>
        <v>31.6893857758621</v>
      </c>
      <c r="U102" t="s" s="58">
        <v>75</v>
      </c>
      <c r="V102" s="49">
        <f>AVERAGE(L102:L103)</f>
        <v>7.5</v>
      </c>
      <c r="W102" s="56">
        <f>AVERAGE(N102:N103)</f>
        <v>36.7472222222223</v>
      </c>
    </row>
    <row r="103" ht="22.6" customHeight="1">
      <c r="A103" s="47">
        <v>2010</v>
      </c>
      <c r="B103" s="48">
        <v>48</v>
      </c>
      <c r="C103" s="49">
        <v>1436.8</v>
      </c>
      <c r="D103" s="50">
        <v>29.9333333333333</v>
      </c>
      <c r="E103" s="40"/>
      <c r="F103" s="51">
        <v>2010</v>
      </c>
      <c r="G103" s="48">
        <v>32</v>
      </c>
      <c r="H103" s="49">
        <v>1010.3</v>
      </c>
      <c r="I103" s="50">
        <v>31.571875</v>
      </c>
      <c r="J103" s="40"/>
      <c r="K103" s="51">
        <v>2010</v>
      </c>
      <c r="L103" s="48">
        <v>6</v>
      </c>
      <c r="M103" s="49">
        <v>223.3</v>
      </c>
      <c r="N103" s="52">
        <v>37.2166666666667</v>
      </c>
      <c r="O103" t="s" s="57">
        <v>76</v>
      </c>
      <c r="P103" s="49">
        <f>AVERAGE(B103)</f>
        <v>48</v>
      </c>
      <c r="Q103" s="49">
        <f>AVERAGE(D103)</f>
        <v>29.9333333333333</v>
      </c>
      <c r="R103" t="s" s="58">
        <v>76</v>
      </c>
      <c r="S103" s="49">
        <f>AVERAGE(G103)</f>
        <v>32</v>
      </c>
      <c r="T103" s="49">
        <f>AVERAGE(I103)</f>
        <v>31.571875</v>
      </c>
      <c r="U103" t="s" s="58">
        <v>76</v>
      </c>
      <c r="V103" s="49">
        <f>AVERAGE(L103)</f>
        <v>6</v>
      </c>
      <c r="W103" s="56">
        <f>AVERAGE(N103)</f>
        <v>37.2166666666667</v>
      </c>
    </row>
    <row r="104" ht="22.6" customHeight="1">
      <c r="A104" s="47">
        <v>2011</v>
      </c>
      <c r="B104" s="63">
        <v>49</v>
      </c>
      <c r="C104" s="64">
        <v>1430.8</v>
      </c>
      <c r="D104" s="65">
        <v>29.2</v>
      </c>
      <c r="E104" s="40"/>
      <c r="F104" s="51">
        <v>2011</v>
      </c>
      <c r="G104" s="63">
        <v>27</v>
      </c>
      <c r="H104" s="64">
        <v>850.1</v>
      </c>
      <c r="I104" s="65">
        <v>31.4851851851852</v>
      </c>
      <c r="J104" s="40"/>
      <c r="K104" s="51">
        <v>2011</v>
      </c>
      <c r="L104" s="63">
        <v>6</v>
      </c>
      <c r="M104" s="64">
        <v>216.5</v>
      </c>
      <c r="N104" s="66">
        <v>36.0833333333333</v>
      </c>
      <c r="O104" t="s" s="57">
        <v>77</v>
      </c>
      <c r="P104" s="67">
        <f>AVERAGE(B104)</f>
        <v>49</v>
      </c>
      <c r="Q104" s="67">
        <f>AVERAGE(D104)</f>
        <v>29.2</v>
      </c>
      <c r="R104" t="s" s="58">
        <v>77</v>
      </c>
      <c r="S104" s="67">
        <f>AVERAGE(G104)</f>
        <v>27</v>
      </c>
      <c r="T104" s="67">
        <f>AVERAGE(I104)</f>
        <v>31.4851851851852</v>
      </c>
      <c r="U104" t="s" s="58">
        <v>77</v>
      </c>
      <c r="V104" s="67">
        <f>AVERAGE(L104)</f>
        <v>6</v>
      </c>
      <c r="W104" s="68">
        <f>AVERAGE(N104)</f>
        <v>36.0833333333333</v>
      </c>
    </row>
    <row r="105" ht="22.6" customHeight="1">
      <c r="A105" s="47">
        <v>2012</v>
      </c>
      <c r="B105" s="48">
        <v>62</v>
      </c>
      <c r="C105" s="49">
        <v>1855.7</v>
      </c>
      <c r="D105" s="50">
        <v>29.9306451612903</v>
      </c>
      <c r="E105" s="40"/>
      <c r="F105" s="51">
        <v>2012</v>
      </c>
      <c r="G105" s="48">
        <v>40</v>
      </c>
      <c r="H105" s="49">
        <v>1270.2</v>
      </c>
      <c r="I105" s="50">
        <v>31.755</v>
      </c>
      <c r="J105" s="40"/>
      <c r="K105" s="51">
        <v>2012</v>
      </c>
      <c r="L105" s="48">
        <v>6</v>
      </c>
      <c r="M105" s="49">
        <v>216.4</v>
      </c>
      <c r="N105" s="52">
        <v>36.0666666666667</v>
      </c>
      <c r="O105" t="s" s="57">
        <v>76</v>
      </c>
      <c r="P105" s="49">
        <f>AVERAGE(B105)</f>
        <v>62</v>
      </c>
      <c r="Q105" s="49">
        <f>AVERAGE(D105)</f>
        <v>29.9306451612903</v>
      </c>
      <c r="R105" t="s" s="58">
        <v>76</v>
      </c>
      <c r="S105" s="49">
        <f>AVERAGE(G105)</f>
        <v>40</v>
      </c>
      <c r="T105" s="49">
        <f>AVERAGE(I105)</f>
        <v>31.755</v>
      </c>
      <c r="U105" t="s" s="58">
        <v>76</v>
      </c>
      <c r="V105" s="49">
        <f>AVERAGE(L105)</f>
        <v>6</v>
      </c>
      <c r="W105" s="56">
        <f>AVERAGE(N105)</f>
        <v>36.0666666666667</v>
      </c>
    </row>
    <row r="106" ht="22.6" customHeight="1">
      <c r="A106" s="47">
        <v>2013</v>
      </c>
      <c r="B106" s="48">
        <v>50</v>
      </c>
      <c r="C106" s="49">
        <v>1464.1</v>
      </c>
      <c r="D106" s="50">
        <v>29.282</v>
      </c>
      <c r="E106" s="40"/>
      <c r="F106" s="51">
        <v>2013</v>
      </c>
      <c r="G106" s="48">
        <v>29</v>
      </c>
      <c r="H106" s="49">
        <v>901.6</v>
      </c>
      <c r="I106" s="50">
        <v>31.0896551724138</v>
      </c>
      <c r="J106" s="40"/>
      <c r="K106" s="51">
        <v>2013</v>
      </c>
      <c r="L106" s="48">
        <v>6</v>
      </c>
      <c r="M106" s="49">
        <v>221.8</v>
      </c>
      <c r="N106" s="52">
        <v>36.9666666666667</v>
      </c>
      <c r="O106" t="s" s="57">
        <v>75</v>
      </c>
      <c r="P106" s="49">
        <f>AVERAGE(B105:B106)</f>
        <v>56</v>
      </c>
      <c r="Q106" s="49">
        <f>AVERAGE(D105:D106)</f>
        <v>29.6063225806452</v>
      </c>
      <c r="R106" t="s" s="58">
        <v>75</v>
      </c>
      <c r="S106" s="49">
        <f>AVERAGE(G105:G106)</f>
        <v>34.5</v>
      </c>
      <c r="T106" s="49">
        <f>AVERAGE(I105:I106)</f>
        <v>31.4223275862069</v>
      </c>
      <c r="U106" t="s" s="58">
        <v>75</v>
      </c>
      <c r="V106" s="49">
        <f>AVERAGE(L105:L106)</f>
        <v>6</v>
      </c>
      <c r="W106" s="56">
        <f>AVERAGE(N105:N106)</f>
        <v>36.5166666666667</v>
      </c>
    </row>
    <row r="107" ht="22.6" customHeight="1">
      <c r="A107" s="47">
        <v>2014</v>
      </c>
      <c r="B107" s="48">
        <v>50</v>
      </c>
      <c r="C107" s="49">
        <v>1430.4</v>
      </c>
      <c r="D107" s="50">
        <v>28.608</v>
      </c>
      <c r="E107" s="40"/>
      <c r="F107" s="51">
        <v>2014</v>
      </c>
      <c r="G107" s="48">
        <v>27</v>
      </c>
      <c r="H107" s="49">
        <v>824.1</v>
      </c>
      <c r="I107" s="50">
        <v>30.5222222222222</v>
      </c>
      <c r="J107" s="40"/>
      <c r="K107" s="51">
        <v>2014</v>
      </c>
      <c r="L107" s="48">
        <v>2</v>
      </c>
      <c r="M107" s="49">
        <v>75.40000000000001</v>
      </c>
      <c r="N107" s="52">
        <v>37.7</v>
      </c>
      <c r="O107" t="s" s="57">
        <v>74</v>
      </c>
      <c r="P107" s="49">
        <f>AVERAGE(B105:B107)</f>
        <v>54</v>
      </c>
      <c r="Q107" s="49">
        <f>AVERAGE(D105:D107)</f>
        <v>29.2735483870968</v>
      </c>
      <c r="R107" t="s" s="58">
        <v>74</v>
      </c>
      <c r="S107" s="49">
        <f>AVERAGE(G105:G107)</f>
        <v>32</v>
      </c>
      <c r="T107" s="49">
        <f>AVERAGE(I105:I107)</f>
        <v>31.1222924648787</v>
      </c>
      <c r="U107" t="s" s="58">
        <v>74</v>
      </c>
      <c r="V107" s="49">
        <f>AVERAGE(L105:L107)</f>
        <v>4.66666666666667</v>
      </c>
      <c r="W107" s="56">
        <f>AVERAGE(N105:N107)</f>
        <v>36.9111111111111</v>
      </c>
    </row>
    <row r="108" ht="22.6" customHeight="1">
      <c r="A108" s="47">
        <v>2015</v>
      </c>
      <c r="B108" s="48">
        <v>61</v>
      </c>
      <c r="C108" s="49">
        <v>1769.8</v>
      </c>
      <c r="D108" s="50">
        <v>29.0131147540984</v>
      </c>
      <c r="E108" s="40"/>
      <c r="F108" s="51">
        <v>2015</v>
      </c>
      <c r="G108" s="48">
        <v>27</v>
      </c>
      <c r="H108" s="49">
        <v>874.8</v>
      </c>
      <c r="I108" s="50">
        <v>32.4</v>
      </c>
      <c r="J108" s="40"/>
      <c r="K108" s="51">
        <v>2015</v>
      </c>
      <c r="L108" s="48">
        <v>6</v>
      </c>
      <c r="M108" s="49">
        <v>222.2</v>
      </c>
      <c r="N108" s="52">
        <v>37.0333333333333</v>
      </c>
      <c r="O108" t="s" s="57">
        <v>73</v>
      </c>
      <c r="P108" s="49">
        <f>AVERAGE(B105:B108)</f>
        <v>55.75</v>
      </c>
      <c r="Q108" s="49">
        <f>AVERAGE(D105:D108)</f>
        <v>29.2084399788472</v>
      </c>
      <c r="R108" t="s" s="58">
        <v>73</v>
      </c>
      <c r="S108" s="49">
        <f>AVERAGE(G105:G108)</f>
        <v>30.75</v>
      </c>
      <c r="T108" s="49">
        <f>AVERAGE(I105:I108)</f>
        <v>31.441719348659</v>
      </c>
      <c r="U108" t="s" s="58">
        <v>73</v>
      </c>
      <c r="V108" s="49">
        <f>AVERAGE(L105:L108)</f>
        <v>5</v>
      </c>
      <c r="W108" s="56">
        <f>AVERAGE(N105:N108)</f>
        <v>36.9416666666667</v>
      </c>
    </row>
    <row r="109" ht="22.6" customHeight="1">
      <c r="A109" s="47">
        <v>2016</v>
      </c>
      <c r="B109" s="48">
        <v>42</v>
      </c>
      <c r="C109" s="49">
        <v>1258.9</v>
      </c>
      <c r="D109" s="50">
        <v>29.9738095238095</v>
      </c>
      <c r="E109" s="40"/>
      <c r="F109" s="51">
        <v>2016</v>
      </c>
      <c r="G109" s="48">
        <v>27</v>
      </c>
      <c r="H109" s="49">
        <v>860.5</v>
      </c>
      <c r="I109" s="50">
        <v>31.8703703703704</v>
      </c>
      <c r="J109" s="40"/>
      <c r="K109" s="51">
        <v>2016</v>
      </c>
      <c r="L109" s="48">
        <v>6</v>
      </c>
      <c r="M109" s="49">
        <v>225.5</v>
      </c>
      <c r="N109" s="52">
        <v>37.5833333333333</v>
      </c>
      <c r="O109" t="s" s="57">
        <v>72</v>
      </c>
      <c r="P109" s="49">
        <f>AVERAGE(B105:B109)</f>
        <v>53</v>
      </c>
      <c r="Q109" s="49">
        <f>AVERAGE(D105:D109)</f>
        <v>29.3615138878396</v>
      </c>
      <c r="R109" t="s" s="58">
        <v>72</v>
      </c>
      <c r="S109" s="49">
        <f>AVERAGE(G105:G109)</f>
        <v>30</v>
      </c>
      <c r="T109" s="49">
        <f>AVERAGE(I105:I109)</f>
        <v>31.5274495530013</v>
      </c>
      <c r="U109" t="s" s="58">
        <v>72</v>
      </c>
      <c r="V109" s="49">
        <f>AVERAGE(L105:L109)</f>
        <v>5.2</v>
      </c>
      <c r="W109" s="56">
        <f>AVERAGE(N105:N109)</f>
        <v>37.07</v>
      </c>
    </row>
    <row r="110" ht="22.6" customHeight="1">
      <c r="A110" s="47">
        <v>2017</v>
      </c>
      <c r="B110" s="48">
        <v>43</v>
      </c>
      <c r="C110" s="49">
        <v>1233.5</v>
      </c>
      <c r="D110" s="50">
        <v>28.6860465116279</v>
      </c>
      <c r="E110" s="40"/>
      <c r="F110" s="51">
        <v>2017</v>
      </c>
      <c r="G110" s="48">
        <v>19</v>
      </c>
      <c r="H110" s="49">
        <v>594.3</v>
      </c>
      <c r="I110" s="50">
        <v>31.2789473684211</v>
      </c>
      <c r="J110" s="40"/>
      <c r="K110" s="51">
        <v>2017</v>
      </c>
      <c r="L110" s="48">
        <v>3</v>
      </c>
      <c r="M110" s="49">
        <v>111.4</v>
      </c>
      <c r="N110" s="52">
        <v>37.1333333333333</v>
      </c>
      <c r="O110" t="s" s="57">
        <v>71</v>
      </c>
      <c r="P110" s="49">
        <f>AVERAGE(B105:B110)</f>
        <v>51.3333333333333</v>
      </c>
      <c r="Q110" s="49">
        <f>AVERAGE(D105:D110)</f>
        <v>29.2489359918044</v>
      </c>
      <c r="R110" t="s" s="58">
        <v>71</v>
      </c>
      <c r="S110" s="49">
        <f>AVERAGE(G105:G110)</f>
        <v>28.1666666666667</v>
      </c>
      <c r="T110" s="49">
        <f>AVERAGE(I105:I110)</f>
        <v>31.4860325222379</v>
      </c>
      <c r="U110" t="s" s="58">
        <v>71</v>
      </c>
      <c r="V110" s="49">
        <f>AVERAGE(L105:L110)</f>
        <v>4.83333333333333</v>
      </c>
      <c r="W110" s="56">
        <f>AVERAGE(N105:N110)</f>
        <v>37.0805555555556</v>
      </c>
    </row>
    <row r="111" ht="22.6" customHeight="1">
      <c r="A111" s="47">
        <v>2018</v>
      </c>
      <c r="B111" s="48">
        <v>46</v>
      </c>
      <c r="C111" s="49">
        <v>1297.9</v>
      </c>
      <c r="D111" s="50">
        <v>28.2152173913043</v>
      </c>
      <c r="E111" s="40"/>
      <c r="F111" s="51">
        <v>2018</v>
      </c>
      <c r="G111" s="48">
        <v>24</v>
      </c>
      <c r="H111" s="49">
        <v>714.2</v>
      </c>
      <c r="I111" s="50">
        <v>29.7583333333333</v>
      </c>
      <c r="J111" s="40"/>
      <c r="K111" s="51">
        <v>2018</v>
      </c>
      <c r="L111" s="48">
        <v>2</v>
      </c>
      <c r="M111" s="49">
        <v>71.7</v>
      </c>
      <c r="N111" s="52">
        <v>35.85</v>
      </c>
      <c r="O111" t="s" s="57">
        <v>70</v>
      </c>
      <c r="P111" s="49">
        <f>AVERAGE(B105:B111)</f>
        <v>50.5714285714286</v>
      </c>
      <c r="Q111" s="49">
        <f>AVERAGE(D105:D111)</f>
        <v>29.1012619060186</v>
      </c>
      <c r="R111" t="s" s="58">
        <v>70</v>
      </c>
      <c r="S111" s="49">
        <f>AVERAGE(G105:G111)</f>
        <v>27.5714285714286</v>
      </c>
      <c r="T111" s="49">
        <f>AVERAGE(I105:I111)</f>
        <v>31.2392183523944</v>
      </c>
      <c r="U111" t="s" s="58">
        <v>70</v>
      </c>
      <c r="V111" s="49">
        <f>AVERAGE(L105:L111)</f>
        <v>4.42857142857143</v>
      </c>
      <c r="W111" s="56">
        <f>AVERAGE(N105:N111)</f>
        <v>36.9047619047619</v>
      </c>
    </row>
    <row r="112" ht="22.6" customHeight="1">
      <c r="A112" s="47">
        <v>2019</v>
      </c>
      <c r="B112" s="48">
        <v>60</v>
      </c>
      <c r="C112" s="49">
        <v>1701</v>
      </c>
      <c r="D112" s="50">
        <v>28.35</v>
      </c>
      <c r="E112" s="40"/>
      <c r="F112" s="51">
        <v>2019</v>
      </c>
      <c r="G112" s="48">
        <v>28</v>
      </c>
      <c r="H112" s="49">
        <v>857.7</v>
      </c>
      <c r="I112" s="50">
        <v>30.6321428571429</v>
      </c>
      <c r="J112" s="40"/>
      <c r="K112" s="51">
        <v>2019</v>
      </c>
      <c r="L112" s="48">
        <v>2</v>
      </c>
      <c r="M112" s="49">
        <v>75.09999999999999</v>
      </c>
      <c r="N112" s="52">
        <v>37.55</v>
      </c>
      <c r="O112" t="s" s="57">
        <v>69</v>
      </c>
      <c r="P112" s="49">
        <f>AVERAGE(B105:B112)</f>
        <v>51.75</v>
      </c>
      <c r="Q112" s="49">
        <f>AVERAGE(D105:D112)</f>
        <v>29.0073541677663</v>
      </c>
      <c r="R112" t="s" s="58">
        <v>69</v>
      </c>
      <c r="S112" s="49">
        <f>AVERAGE(G105:G112)</f>
        <v>27.625</v>
      </c>
      <c r="T112" s="49">
        <f>AVERAGE(I105:I112)</f>
        <v>31.163333915488</v>
      </c>
      <c r="U112" t="s" s="58">
        <v>69</v>
      </c>
      <c r="V112" s="49">
        <f>AVERAGE(L105:L112)</f>
        <v>4.125</v>
      </c>
      <c r="W112" s="56">
        <f>AVERAGE(N105:N112)</f>
        <v>36.9854166666667</v>
      </c>
    </row>
    <row r="113" ht="22.6" customHeight="1">
      <c r="A113" s="47">
        <v>2020</v>
      </c>
      <c r="B113" s="48">
        <v>61</v>
      </c>
      <c r="C113" s="49">
        <v>1751.3</v>
      </c>
      <c r="D113" s="50">
        <v>28.7098360655738</v>
      </c>
      <c r="E113" s="40"/>
      <c r="F113" s="51">
        <v>2020</v>
      </c>
      <c r="G113" s="48">
        <v>32</v>
      </c>
      <c r="H113" s="49">
        <v>980</v>
      </c>
      <c r="I113" s="50">
        <v>30.625</v>
      </c>
      <c r="J113" s="40"/>
      <c r="K113" s="51">
        <v>2020</v>
      </c>
      <c r="L113" s="48">
        <v>2</v>
      </c>
      <c r="M113" s="49">
        <v>68.8</v>
      </c>
      <c r="N113" s="52">
        <v>34.4</v>
      </c>
      <c r="O113" t="s" s="57">
        <v>68</v>
      </c>
      <c r="P113" s="49">
        <f>AVERAGE(B105:B113)</f>
        <v>52.7777777777778</v>
      </c>
      <c r="Q113" s="49">
        <f>AVERAGE(D105:D113)</f>
        <v>28.974296600856</v>
      </c>
      <c r="R113" t="s" s="58">
        <v>68</v>
      </c>
      <c r="S113" s="49">
        <f>AVERAGE(G105:G113)</f>
        <v>28.1111111111111</v>
      </c>
      <c r="T113" s="49">
        <f>AVERAGE(I105:I113)</f>
        <v>31.1035190359893</v>
      </c>
      <c r="U113" t="s" s="58">
        <v>68</v>
      </c>
      <c r="V113" s="49">
        <f>AVERAGE(L105:L113)</f>
        <v>3.88888888888889</v>
      </c>
      <c r="W113" s="56">
        <f>AVERAGE(N105:N113)</f>
        <v>36.6981481481481</v>
      </c>
    </row>
    <row r="114" ht="22.6" customHeight="1">
      <c r="A114" s="47">
        <v>2021</v>
      </c>
      <c r="B114" s="48">
        <v>52</v>
      </c>
      <c r="C114" s="49">
        <v>1515.9</v>
      </c>
      <c r="D114" s="50">
        <v>29.1519230769231</v>
      </c>
      <c r="E114" s="40"/>
      <c r="F114" s="51">
        <v>2021</v>
      </c>
      <c r="G114" s="48">
        <v>25</v>
      </c>
      <c r="H114" s="49">
        <v>801.1</v>
      </c>
      <c r="I114" s="50">
        <v>32.044</v>
      </c>
      <c r="J114" s="40"/>
      <c r="K114" s="51">
        <v>2021</v>
      </c>
      <c r="L114" s="48">
        <v>7</v>
      </c>
      <c r="M114" s="49">
        <v>254.9</v>
      </c>
      <c r="N114" s="52">
        <v>36.4142857142857</v>
      </c>
      <c r="O114" t="s" s="57">
        <v>67</v>
      </c>
      <c r="P114" s="49">
        <f>AVERAGE(B105:B114)</f>
        <v>52.7</v>
      </c>
      <c r="Q114" s="49">
        <f>AVERAGE(D105:D114)</f>
        <v>28.9920592484627</v>
      </c>
      <c r="R114" t="s" s="58">
        <v>67</v>
      </c>
      <c r="S114" s="49">
        <f>AVERAGE(G105:G114)</f>
        <v>27.8</v>
      </c>
      <c r="T114" s="49">
        <f>AVERAGE(I105:I114)</f>
        <v>31.1975671323904</v>
      </c>
      <c r="U114" t="s" s="58">
        <v>67</v>
      </c>
      <c r="V114" s="49">
        <f>AVERAGE(L105:L114)</f>
        <v>4.2</v>
      </c>
      <c r="W114" s="56">
        <f>AVERAGE(N105:N114)</f>
        <v>36.6697619047619</v>
      </c>
    </row>
    <row r="115" ht="22.6" customHeight="1">
      <c r="A115" s="47">
        <v>2022</v>
      </c>
      <c r="B115" s="48">
        <v>42</v>
      </c>
      <c r="C115" s="49">
        <v>1243.1</v>
      </c>
      <c r="D115" s="50">
        <v>29.597619047619</v>
      </c>
      <c r="E115" s="40"/>
      <c r="F115" s="51">
        <v>2022</v>
      </c>
      <c r="G115" s="48">
        <v>28</v>
      </c>
      <c r="H115" s="49">
        <v>874.1</v>
      </c>
      <c r="I115" s="50">
        <v>31.2178571428571</v>
      </c>
      <c r="J115" s="40"/>
      <c r="K115" s="51">
        <v>2022</v>
      </c>
      <c r="L115" s="48">
        <v>4</v>
      </c>
      <c r="M115" s="49">
        <v>154.4</v>
      </c>
      <c r="N115" s="52">
        <v>38.6</v>
      </c>
      <c r="O115" t="s" s="121">
        <v>66</v>
      </c>
      <c r="P115" s="73">
        <f>AVERAGE(B105:B115)</f>
        <v>51.7272727272727</v>
      </c>
      <c r="Q115" s="73">
        <f>AVERAGE(D105:D115)</f>
        <v>29.0471101392951</v>
      </c>
      <c r="R115" t="s" s="122">
        <v>66</v>
      </c>
      <c r="S115" s="73">
        <f>AVERAGE(G105:G115)</f>
        <v>27.8181818181818</v>
      </c>
      <c r="T115" s="73">
        <f>AVERAGE(I105:I115)</f>
        <v>31.1994116787964</v>
      </c>
      <c r="U115" t="s" s="122">
        <v>66</v>
      </c>
      <c r="V115" s="73">
        <f>AVERAGE(L105:L115)</f>
        <v>4.18181818181818</v>
      </c>
      <c r="W115" s="123">
        <f>AVERAGE(N105:N115)</f>
        <v>36.8452380952381</v>
      </c>
    </row>
    <row r="116" ht="22.25" customHeight="1">
      <c r="A116" s="76"/>
      <c r="B116" s="77"/>
      <c r="C116" s="78"/>
      <c r="D116" s="79"/>
      <c r="E116" s="40"/>
      <c r="F116" s="80"/>
      <c r="G116" s="77"/>
      <c r="H116" s="78"/>
      <c r="I116" s="79"/>
      <c r="J116" s="40"/>
      <c r="K116" s="80"/>
      <c r="L116" s="77"/>
      <c r="M116" s="78"/>
      <c r="N116" s="81"/>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AVERAGE(B94:B103)</f>
        <v>42.7</v>
      </c>
      <c r="C138" s="83">
        <f>AVERAGE(C94:C103)</f>
        <v>1256.17</v>
      </c>
      <c r="D138" s="87">
        <f>AVERAGE(D94:D103)</f>
        <v>29.3789771062271</v>
      </c>
      <c r="E138" s="40"/>
      <c r="F138" t="s" s="100">
        <v>79</v>
      </c>
      <c r="G138" s="99">
        <f>AVERAGE(G94:G103)</f>
        <v>23.1</v>
      </c>
      <c r="H138" s="83">
        <f>AVERAGE(H94:H103)</f>
        <v>734.8200000000001</v>
      </c>
      <c r="I138" s="87">
        <f>AVERAGE(I94:I103)</f>
        <v>31.7786450581314</v>
      </c>
      <c r="J138" s="40"/>
      <c r="K138" t="s" s="100">
        <v>79</v>
      </c>
      <c r="L138" s="99">
        <f>AVERAGE(L94:L103)</f>
        <v>5.4</v>
      </c>
      <c r="M138" s="83">
        <f>AVERAGE(M94:M103)</f>
        <v>199.26</v>
      </c>
      <c r="N138" s="89">
        <f>AVERAGE(N94:N103)</f>
        <v>36.7885992063492</v>
      </c>
      <c r="O138" s="96"/>
      <c r="P138" s="83"/>
      <c r="Q138" s="83"/>
      <c r="R138" s="84"/>
      <c r="S138" s="83"/>
      <c r="T138" s="83"/>
      <c r="U138" s="84"/>
      <c r="V138" s="83"/>
      <c r="W138" s="97"/>
    </row>
    <row r="139" ht="21.95" customHeight="1">
      <c r="A139" t="s" s="98">
        <v>80</v>
      </c>
      <c r="B139" s="99">
        <f>AVERAGE(B105:B114)</f>
        <v>52.7</v>
      </c>
      <c r="C139" s="83">
        <f>AVERAGE(C105:C114)</f>
        <v>1527.85</v>
      </c>
      <c r="D139" s="87">
        <f>AVERAGE(D105:D114)</f>
        <v>28.9920592484627</v>
      </c>
      <c r="E139" s="40"/>
      <c r="F139" t="s" s="100">
        <v>80</v>
      </c>
      <c r="G139" s="99">
        <f>AVERAGE(G105:G114)</f>
        <v>27.8</v>
      </c>
      <c r="H139" s="83">
        <f>AVERAGE(H105:H114)</f>
        <v>867.85</v>
      </c>
      <c r="I139" s="87">
        <f>AVERAGE(I105:I114)</f>
        <v>31.1975671323904</v>
      </c>
      <c r="J139" s="40"/>
      <c r="K139" t="s" s="100">
        <v>80</v>
      </c>
      <c r="L139" s="99">
        <f>AVERAGE(L105:L114)</f>
        <v>4.2</v>
      </c>
      <c r="M139" s="83">
        <f>AVERAGE(M105:M114)</f>
        <v>154.32</v>
      </c>
      <c r="N139" s="89">
        <f>AVERAGE(N105:N114)</f>
        <v>36.6697619047619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AVERAGE(B81:B90)</f>
        <v>44.8</v>
      </c>
      <c r="C141" s="83">
        <f>AVERAGE(C81:C90)</f>
        <v>1324.48</v>
      </c>
      <c r="D141" s="87">
        <f>AVERAGE(D81:D90)</f>
        <v>29.5602844720713</v>
      </c>
      <c r="E141" s="40"/>
      <c r="F141" t="s" s="104">
        <v>82</v>
      </c>
      <c r="G141" s="83">
        <f>AVERAGE(G81:G90)</f>
        <v>25</v>
      </c>
      <c r="H141" s="83">
        <f>AVERAGE(H81:H90)</f>
        <v>798.12</v>
      </c>
      <c r="I141" s="87">
        <f>AVERAGE(I81:I90)</f>
        <v>31.8862923407002</v>
      </c>
      <c r="J141" s="40"/>
      <c r="K141" t="s" s="104">
        <v>82</v>
      </c>
      <c r="L141" s="83">
        <f>AVERAGE(L81:L90)</f>
        <v>5.7</v>
      </c>
      <c r="M141" s="83">
        <f>AVERAGE(M81:M90)</f>
        <v>213.25</v>
      </c>
      <c r="N141" s="89">
        <f>AVERAGE(N81:N90)</f>
        <v>37.3513214285714</v>
      </c>
      <c r="O141" s="96"/>
      <c r="P141" s="83"/>
      <c r="Q141" s="83"/>
      <c r="R141" s="84"/>
      <c r="S141" s="83"/>
      <c r="T141" s="83"/>
      <c r="U141" s="84"/>
      <c r="V141" s="83"/>
      <c r="W141" s="97"/>
    </row>
    <row r="142" ht="21.95" customHeight="1">
      <c r="A142" t="s" s="103">
        <v>83</v>
      </c>
      <c r="B142" s="83">
        <f>AVERAGE(B92:B101)</f>
        <v>41.7</v>
      </c>
      <c r="C142" s="83">
        <f>AVERAGE(C92:C101)</f>
        <v>1216.11</v>
      </c>
      <c r="D142" s="87">
        <f>AVERAGE(D92:D101)</f>
        <v>29.1407707570207</v>
      </c>
      <c r="E142" s="40"/>
      <c r="F142" t="s" s="104">
        <v>83</v>
      </c>
      <c r="G142" s="83">
        <f>AVERAGE(G92:G101)</f>
        <v>21.2</v>
      </c>
      <c r="H142" s="83">
        <f>AVERAGE(H92:H101)</f>
        <v>671.84</v>
      </c>
      <c r="I142" s="87">
        <f>AVERAGE(I92:I101)</f>
        <v>31.6386845696257</v>
      </c>
      <c r="J142" s="40"/>
      <c r="K142" t="s" s="104">
        <v>83</v>
      </c>
      <c r="L142" s="83">
        <f>AVERAGE(L92:L101)</f>
        <v>4.4</v>
      </c>
      <c r="M142" s="83">
        <f>AVERAGE(M92:M101)</f>
        <v>162.81</v>
      </c>
      <c r="N142" s="89">
        <f>AVERAGE(N92:N101)</f>
        <v>36.8324880952381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AVERAGE(B99:B103)</f>
        <v>42.6</v>
      </c>
      <c r="C145" s="83">
        <f>AVERAGE(C99:C103)</f>
        <v>1250.1</v>
      </c>
      <c r="D145" s="87">
        <f>AVERAGE(D99:D103)</f>
        <v>29.2794682539682</v>
      </c>
      <c r="E145" s="40"/>
      <c r="F145" t="s" s="100">
        <v>79</v>
      </c>
      <c r="G145" s="83">
        <f>AVERAGE(G99:G103)</f>
        <v>22.4</v>
      </c>
      <c r="H145" s="83">
        <f>AVERAGE(H99:H103)</f>
        <v>712.66</v>
      </c>
      <c r="I145" s="87">
        <f>AVERAGE(I99:I103)</f>
        <v>31.8090603025982</v>
      </c>
      <c r="J145" s="40"/>
      <c r="K145" t="s" s="100">
        <v>79</v>
      </c>
      <c r="L145" s="83">
        <f>AVERAGE(L99:L103)</f>
        <v>5.8</v>
      </c>
      <c r="M145" s="83">
        <f>AVERAGE(M99:M103)</f>
        <v>212.08</v>
      </c>
      <c r="N145" s="89">
        <f>AVERAGE(N99:N103)</f>
        <v>36.6493650793651</v>
      </c>
      <c r="O145" s="96"/>
      <c r="P145" s="83"/>
      <c r="Q145" s="83"/>
      <c r="R145" s="84"/>
      <c r="S145" s="83"/>
      <c r="T145" s="83"/>
      <c r="U145" s="84"/>
      <c r="V145" s="83"/>
      <c r="W145" s="97"/>
    </row>
    <row r="146" ht="21.95" customHeight="1">
      <c r="A146" t="s" s="98">
        <v>80</v>
      </c>
      <c r="B146" s="83">
        <f>AVERAGE(B105:B109)</f>
        <v>53</v>
      </c>
      <c r="C146" s="83">
        <f>AVERAGE(C105:C109)</f>
        <v>1555.78</v>
      </c>
      <c r="D146" s="87">
        <f>AVERAGE(D105:D109)</f>
        <v>29.3615138878396</v>
      </c>
      <c r="E146" s="40"/>
      <c r="F146" t="s" s="100">
        <v>80</v>
      </c>
      <c r="G146" s="83">
        <f>AVERAGE(G105:G109)</f>
        <v>30</v>
      </c>
      <c r="H146" s="83">
        <f>AVERAGE(H105:H109)</f>
        <v>946.24</v>
      </c>
      <c r="I146" s="87">
        <f>AVERAGE(I105:I109)</f>
        <v>31.5274495530013</v>
      </c>
      <c r="J146" s="40"/>
      <c r="K146" t="s" s="100">
        <v>80</v>
      </c>
      <c r="L146" s="83">
        <f>AVERAGE(L105:L109)</f>
        <v>5.2</v>
      </c>
      <c r="M146" s="83">
        <f>AVERAGE(M105:M109)</f>
        <v>192.26</v>
      </c>
      <c r="N146" s="89">
        <f>AVERAGE(N105:N109)</f>
        <v>37.07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AVERAGE(B86:B90)</f>
        <v>42.6</v>
      </c>
      <c r="C148" s="83">
        <f>AVERAGE(C86:C90)</f>
        <v>1260.04</v>
      </c>
      <c r="D148" s="87">
        <f>AVERAGE(D86:D90)</f>
        <v>29.5880571476384</v>
      </c>
      <c r="E148" s="40"/>
      <c r="F148" t="s" s="104">
        <v>82</v>
      </c>
      <c r="G148" s="83">
        <f>AVERAGE(G86:G90)</f>
        <v>23.2</v>
      </c>
      <c r="H148" s="83">
        <f>AVERAGE(H86:H90)</f>
        <v>744.52</v>
      </c>
      <c r="I148" s="87">
        <f>AVERAGE(I86:I90)</f>
        <v>32.0489278752437</v>
      </c>
      <c r="J148" s="40"/>
      <c r="K148" t="s" s="104">
        <v>82</v>
      </c>
      <c r="L148" s="83">
        <f>AVERAGE(L86:L90)</f>
        <v>5.8</v>
      </c>
      <c r="M148" s="83">
        <f>AVERAGE(M86:M90)</f>
        <v>219.52</v>
      </c>
      <c r="N148" s="89">
        <f>AVERAGE(N86:N90)</f>
        <v>37.8613333333333</v>
      </c>
      <c r="O148" s="96"/>
      <c r="P148" s="83"/>
      <c r="Q148" s="83"/>
      <c r="R148" s="84"/>
      <c r="S148" s="83"/>
      <c r="T148" s="83"/>
      <c r="U148" s="84"/>
      <c r="V148" s="83"/>
      <c r="W148" s="97"/>
    </row>
    <row r="149" ht="21.95" customHeight="1">
      <c r="A149" t="s" s="103">
        <v>83</v>
      </c>
      <c r="B149" s="83">
        <f>AVERAGE(B92:B96)</f>
        <v>43.2</v>
      </c>
      <c r="C149" s="83">
        <f>AVERAGE(C92:C96)</f>
        <v>1266.22</v>
      </c>
      <c r="D149" s="87">
        <f>AVERAGE(D92:D96)</f>
        <v>29.301358974359</v>
      </c>
      <c r="E149" s="40"/>
      <c r="F149" t="s" s="104">
        <v>83</v>
      </c>
      <c r="G149" s="83">
        <f>AVERAGE(G92:G96)</f>
        <v>23.6</v>
      </c>
      <c r="H149" s="83">
        <f>AVERAGE(H92:H96)</f>
        <v>746</v>
      </c>
      <c r="I149" s="87">
        <f>AVERAGE(I92:I96)</f>
        <v>31.5298457556936</v>
      </c>
      <c r="J149" s="40"/>
      <c r="K149" t="s" s="104">
        <v>83</v>
      </c>
      <c r="L149" s="83">
        <f>AVERAGE(L92:L96)</f>
        <v>4.4</v>
      </c>
      <c r="M149" s="83">
        <f>AVERAGE(M92:M96)</f>
        <v>165.26</v>
      </c>
      <c r="N149" s="89">
        <f>AVERAGE(N92:N96)</f>
        <v>37.1491666666667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0.xml><?xml version="1.0" encoding="utf-8"?>
<worksheet xmlns:r="http://schemas.openxmlformats.org/officeDocument/2006/relationships" xmlns="http://schemas.openxmlformats.org/spreadsheetml/2006/main">
  <dimension ref="A1:N117"/>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92" customWidth="1"/>
    <col min="2" max="4" width="12.1719" style="292" customWidth="1"/>
    <col min="5" max="5" width="1.35156" style="292" customWidth="1"/>
    <col min="6" max="6" width="10" style="292" customWidth="1"/>
    <col min="7" max="9" width="12.1719" style="292" customWidth="1"/>
    <col min="10" max="10" width="1.35156" style="292" customWidth="1"/>
    <col min="11" max="11" width="10" style="292" customWidth="1"/>
    <col min="12" max="14" width="12.1719" style="292" customWidth="1"/>
    <col min="15" max="16384" width="16.3516" style="292" customWidth="1"/>
  </cols>
  <sheetData>
    <row r="1" ht="22.6" customHeight="1">
      <c r="A1" t="s" s="189">
        <v>222</v>
      </c>
      <c r="B1" t="s" s="190">
        <v>40</v>
      </c>
      <c r="C1" t="s" s="191">
        <v>41</v>
      </c>
      <c r="D1" t="s" s="192">
        <v>42</v>
      </c>
      <c r="E1" s="29"/>
      <c r="F1" t="s" s="137">
        <v>226</v>
      </c>
      <c r="G1" t="s" s="191">
        <v>44</v>
      </c>
      <c r="H1" t="s" s="191">
        <v>45</v>
      </c>
      <c r="I1" t="s" s="192">
        <v>46</v>
      </c>
      <c r="J1" s="29"/>
      <c r="K1" t="s" s="137">
        <v>324</v>
      </c>
      <c r="L1" t="s" s="191">
        <v>48</v>
      </c>
      <c r="M1" t="s" s="191">
        <v>49</v>
      </c>
      <c r="N1" t="s" s="193">
        <v>50</v>
      </c>
    </row>
    <row r="2" ht="50.55" customHeight="1">
      <c r="A2" s="194"/>
      <c r="B2" s="195"/>
      <c r="C2" s="144"/>
      <c r="D2" s="145"/>
      <c r="E2" s="40"/>
      <c r="F2" s="146"/>
      <c r="G2" s="144"/>
      <c r="H2" s="144"/>
      <c r="I2" s="145"/>
      <c r="J2" s="40"/>
      <c r="K2" s="146"/>
      <c r="L2" s="144"/>
      <c r="M2" s="144"/>
      <c r="N2" s="154"/>
    </row>
    <row r="3" ht="21.95" customHeight="1">
      <c r="A3" s="196">
        <v>1931</v>
      </c>
      <c r="B3" s="197">
        <v>37</v>
      </c>
      <c r="C3" s="83">
        <v>1454.2</v>
      </c>
      <c r="D3" s="87">
        <v>39.3027027027027</v>
      </c>
      <c r="E3" s="40"/>
      <c r="F3" s="153">
        <v>1931</v>
      </c>
      <c r="G3" s="99">
        <v>15</v>
      </c>
      <c r="H3" s="83">
        <v>627.8</v>
      </c>
      <c r="I3" s="87">
        <v>41.8533333333333</v>
      </c>
      <c r="J3" s="40"/>
      <c r="K3" s="153">
        <v>1931</v>
      </c>
      <c r="L3" s="99">
        <v>6</v>
      </c>
      <c r="M3" s="83">
        <v>265.9</v>
      </c>
      <c r="N3" s="97">
        <v>44.3166666666667</v>
      </c>
    </row>
    <row r="4" ht="21.95" customHeight="1">
      <c r="A4" s="196">
        <v>1932</v>
      </c>
      <c r="B4" s="197">
        <v>39</v>
      </c>
      <c r="C4" s="83">
        <v>1568.4</v>
      </c>
      <c r="D4" s="87">
        <v>40.2153846153846</v>
      </c>
      <c r="E4" s="40"/>
      <c r="F4" s="153">
        <v>1932</v>
      </c>
      <c r="G4" s="99">
        <v>24</v>
      </c>
      <c r="H4" s="83">
        <v>1009.4</v>
      </c>
      <c r="I4" s="87">
        <v>42.0583333333333</v>
      </c>
      <c r="J4" s="40"/>
      <c r="K4" s="153">
        <v>1932</v>
      </c>
      <c r="L4" s="99">
        <v>8</v>
      </c>
      <c r="M4" s="83">
        <v>360</v>
      </c>
      <c r="N4" s="97">
        <v>45</v>
      </c>
    </row>
    <row r="5" ht="21.95" customHeight="1">
      <c r="A5" s="196">
        <v>1933</v>
      </c>
      <c r="B5" s="197">
        <v>37</v>
      </c>
      <c r="C5" s="83">
        <v>1462.8</v>
      </c>
      <c r="D5" s="87">
        <v>39.5351351351351</v>
      </c>
      <c r="E5" s="40"/>
      <c r="F5" s="153">
        <v>1933</v>
      </c>
      <c r="G5" s="99">
        <v>18</v>
      </c>
      <c r="H5" s="83">
        <v>753</v>
      </c>
      <c r="I5" s="87">
        <v>41.8333333333333</v>
      </c>
      <c r="J5" s="40"/>
      <c r="K5" s="153">
        <v>1933</v>
      </c>
      <c r="L5" s="99">
        <v>4</v>
      </c>
      <c r="M5" s="83">
        <v>181.1</v>
      </c>
      <c r="N5" s="97">
        <v>45.275</v>
      </c>
    </row>
    <row r="6" ht="21.95" customHeight="1">
      <c r="A6" s="196">
        <v>1934</v>
      </c>
      <c r="B6" s="197">
        <v>55</v>
      </c>
      <c r="C6" s="83">
        <v>2214.3</v>
      </c>
      <c r="D6" s="87">
        <v>40.26</v>
      </c>
      <c r="E6" s="40"/>
      <c r="F6" s="153">
        <v>1934</v>
      </c>
      <c r="G6" s="99">
        <v>35</v>
      </c>
      <c r="H6" s="83">
        <v>1475</v>
      </c>
      <c r="I6" s="87">
        <v>42.1428571428571</v>
      </c>
      <c r="J6" s="40"/>
      <c r="K6" s="153">
        <v>1934</v>
      </c>
      <c r="L6" s="99">
        <v>12</v>
      </c>
      <c r="M6" s="83">
        <v>533.5</v>
      </c>
      <c r="N6" s="97">
        <v>44.4583333333333</v>
      </c>
    </row>
    <row r="7" ht="21.95" customHeight="1">
      <c r="A7" s="196">
        <v>1935</v>
      </c>
      <c r="B7" s="197">
        <v>43</v>
      </c>
      <c r="C7" s="83">
        <v>1675.9</v>
      </c>
      <c r="D7" s="87">
        <v>38.9744186046512</v>
      </c>
      <c r="E7" s="40"/>
      <c r="F7" s="153">
        <v>1935</v>
      </c>
      <c r="G7" s="99">
        <v>20</v>
      </c>
      <c r="H7" s="83">
        <v>817.7</v>
      </c>
      <c r="I7" s="87">
        <v>40.885</v>
      </c>
      <c r="J7" s="40"/>
      <c r="K7" s="153">
        <v>1935</v>
      </c>
      <c r="L7" s="99">
        <v>0</v>
      </c>
      <c r="M7" s="83">
        <v>0</v>
      </c>
      <c r="N7" s="97"/>
    </row>
    <row r="8" ht="21.95" customHeight="1">
      <c r="A8" s="196">
        <v>1936</v>
      </c>
      <c r="B8" s="197">
        <v>33</v>
      </c>
      <c r="C8" s="83">
        <v>1287.2</v>
      </c>
      <c r="D8" s="87">
        <v>39.0060606060606</v>
      </c>
      <c r="E8" s="40"/>
      <c r="F8" s="153">
        <v>1936</v>
      </c>
      <c r="G8" s="99">
        <v>15</v>
      </c>
      <c r="H8" s="83">
        <v>611.8</v>
      </c>
      <c r="I8" s="87">
        <v>40.7866666666667</v>
      </c>
      <c r="J8" s="40"/>
      <c r="K8" s="153">
        <v>1936</v>
      </c>
      <c r="L8" s="99">
        <v>3</v>
      </c>
      <c r="M8" s="83">
        <v>134.2</v>
      </c>
      <c r="N8" s="97">
        <v>44.7333333333333</v>
      </c>
    </row>
    <row r="9" ht="21.95" customHeight="1">
      <c r="A9" s="196">
        <v>1937</v>
      </c>
      <c r="B9" s="197">
        <v>36</v>
      </c>
      <c r="C9" s="83">
        <v>1376.9</v>
      </c>
      <c r="D9" s="87">
        <v>38.2472222222222</v>
      </c>
      <c r="E9" s="40"/>
      <c r="F9" s="153">
        <v>1937</v>
      </c>
      <c r="G9" s="99">
        <v>10</v>
      </c>
      <c r="H9" s="83">
        <v>407.6</v>
      </c>
      <c r="I9" s="87">
        <v>40.76</v>
      </c>
      <c r="J9" s="40"/>
      <c r="K9" s="153">
        <v>1937</v>
      </c>
      <c r="L9" s="99">
        <v>2</v>
      </c>
      <c r="M9" s="83">
        <v>86.8</v>
      </c>
      <c r="N9" s="97">
        <v>43.4</v>
      </c>
    </row>
    <row r="10" ht="21.95" customHeight="1">
      <c r="A10" s="196">
        <v>1938</v>
      </c>
      <c r="B10" s="197">
        <v>46</v>
      </c>
      <c r="C10" s="83">
        <v>1829.1</v>
      </c>
      <c r="D10" s="87">
        <v>39.7630434782609</v>
      </c>
      <c r="E10" s="40"/>
      <c r="F10" s="153">
        <v>1938</v>
      </c>
      <c r="G10" s="99">
        <v>27</v>
      </c>
      <c r="H10" s="83">
        <v>1118</v>
      </c>
      <c r="I10" s="87">
        <v>41.4074074074074</v>
      </c>
      <c r="J10" s="40"/>
      <c r="K10" s="153">
        <v>1938</v>
      </c>
      <c r="L10" s="99">
        <v>6</v>
      </c>
      <c r="M10" s="83">
        <v>261.8</v>
      </c>
      <c r="N10" s="97">
        <v>43.6333333333333</v>
      </c>
    </row>
    <row r="11" ht="21.95" customHeight="1">
      <c r="A11" s="196">
        <v>1939</v>
      </c>
      <c r="B11" s="197">
        <v>36</v>
      </c>
      <c r="C11" s="83">
        <v>1483</v>
      </c>
      <c r="D11" s="87">
        <v>41.1944444444444</v>
      </c>
      <c r="E11" s="40"/>
      <c r="F11" s="153">
        <v>1939</v>
      </c>
      <c r="G11" s="99">
        <v>25</v>
      </c>
      <c r="H11" s="83">
        <v>1073.5</v>
      </c>
      <c r="I11" s="87">
        <v>42.94</v>
      </c>
      <c r="J11" s="40"/>
      <c r="K11" s="153">
        <v>1939</v>
      </c>
      <c r="L11" s="99">
        <v>10</v>
      </c>
      <c r="M11" s="83">
        <v>462.4</v>
      </c>
      <c r="N11" s="97">
        <v>46.24</v>
      </c>
    </row>
    <row r="12" ht="21.95" customHeight="1">
      <c r="A12" s="196">
        <v>1940</v>
      </c>
      <c r="B12" s="197">
        <v>52</v>
      </c>
      <c r="C12" s="83">
        <v>2078.3</v>
      </c>
      <c r="D12" s="87">
        <v>39.9673076923077</v>
      </c>
      <c r="E12" s="40"/>
      <c r="F12" s="153">
        <v>1940</v>
      </c>
      <c r="G12" s="99">
        <v>30</v>
      </c>
      <c r="H12" s="83">
        <v>1253.4</v>
      </c>
      <c r="I12" s="87">
        <v>41.78</v>
      </c>
      <c r="J12" s="40"/>
      <c r="K12" s="153">
        <v>1940</v>
      </c>
      <c r="L12" s="99">
        <v>7</v>
      </c>
      <c r="M12" s="83">
        <v>311</v>
      </c>
      <c r="N12" s="97">
        <v>44.4285714285714</v>
      </c>
    </row>
    <row r="13" ht="21.95" customHeight="1">
      <c r="A13" s="196">
        <v>1941</v>
      </c>
      <c r="B13" s="197">
        <v>35</v>
      </c>
      <c r="C13" s="83">
        <v>1384.4</v>
      </c>
      <c r="D13" s="87">
        <v>39.5542857142857</v>
      </c>
      <c r="E13" s="40"/>
      <c r="F13" s="153">
        <v>1941</v>
      </c>
      <c r="G13" s="99">
        <v>17</v>
      </c>
      <c r="H13" s="83">
        <v>712.8</v>
      </c>
      <c r="I13" s="87">
        <v>41.9294117647059</v>
      </c>
      <c r="J13" s="40"/>
      <c r="K13" s="153">
        <v>1941</v>
      </c>
      <c r="L13" s="99">
        <v>6</v>
      </c>
      <c r="M13" s="83">
        <v>264.6</v>
      </c>
      <c r="N13" s="97">
        <v>44.1</v>
      </c>
    </row>
    <row r="14" ht="21.95" customHeight="1">
      <c r="A14" s="196">
        <v>1942</v>
      </c>
      <c r="B14" s="197">
        <v>30</v>
      </c>
      <c r="C14" s="83">
        <v>1201.2</v>
      </c>
      <c r="D14" s="87">
        <v>40.04</v>
      </c>
      <c r="E14" s="40"/>
      <c r="F14" s="153">
        <v>1942</v>
      </c>
      <c r="G14" s="99">
        <v>18</v>
      </c>
      <c r="H14" s="83">
        <v>751.8</v>
      </c>
      <c r="I14" s="87">
        <v>41.7666666666667</v>
      </c>
      <c r="J14" s="40"/>
      <c r="K14" s="153">
        <v>1942</v>
      </c>
      <c r="L14" s="99">
        <v>5</v>
      </c>
      <c r="M14" s="83">
        <v>225.6</v>
      </c>
      <c r="N14" s="97">
        <v>45.12</v>
      </c>
    </row>
    <row r="15" ht="21.95" customHeight="1">
      <c r="A15" s="196">
        <v>1943</v>
      </c>
      <c r="B15" s="197">
        <v>30</v>
      </c>
      <c r="C15" s="83">
        <v>1208.7</v>
      </c>
      <c r="D15" s="87">
        <v>40.29</v>
      </c>
      <c r="E15" s="40"/>
      <c r="F15" s="153">
        <v>1943</v>
      </c>
      <c r="G15" s="99">
        <v>18</v>
      </c>
      <c r="H15" s="83">
        <v>761.1</v>
      </c>
      <c r="I15" s="87">
        <v>42.2833333333333</v>
      </c>
      <c r="J15" s="40"/>
      <c r="K15" s="153">
        <v>1943</v>
      </c>
      <c r="L15" s="99">
        <v>6</v>
      </c>
      <c r="M15" s="83">
        <v>268.6</v>
      </c>
      <c r="N15" s="97">
        <v>44.7666666666667</v>
      </c>
    </row>
    <row r="16" ht="21.95" customHeight="1">
      <c r="A16" s="196">
        <v>1944</v>
      </c>
      <c r="B16" s="197">
        <v>40</v>
      </c>
      <c r="C16" s="83">
        <v>1561.9</v>
      </c>
      <c r="D16" s="87">
        <v>39.0475</v>
      </c>
      <c r="E16" s="40"/>
      <c r="F16" s="153">
        <v>1944</v>
      </c>
      <c r="G16" s="99">
        <v>21</v>
      </c>
      <c r="H16" s="83">
        <v>852.9</v>
      </c>
      <c r="I16" s="87">
        <v>40.6142857142857</v>
      </c>
      <c r="J16" s="40"/>
      <c r="K16" s="153">
        <v>1944</v>
      </c>
      <c r="L16" s="99">
        <v>1</v>
      </c>
      <c r="M16" s="83">
        <v>44.6</v>
      </c>
      <c r="N16" s="97">
        <v>44.6</v>
      </c>
    </row>
    <row r="17" ht="21.95" customHeight="1">
      <c r="A17" s="196">
        <v>1945</v>
      </c>
      <c r="B17" s="197">
        <v>29</v>
      </c>
      <c r="C17" s="83">
        <v>1115.5</v>
      </c>
      <c r="D17" s="87">
        <v>38.4655172413793</v>
      </c>
      <c r="E17" s="40"/>
      <c r="F17" s="153">
        <v>1945</v>
      </c>
      <c r="G17" s="99">
        <v>12</v>
      </c>
      <c r="H17" s="83">
        <v>482.5</v>
      </c>
      <c r="I17" s="87">
        <v>40.2083333333333</v>
      </c>
      <c r="J17" s="40"/>
      <c r="K17" s="153">
        <v>1945</v>
      </c>
      <c r="L17" s="99">
        <v>0</v>
      </c>
      <c r="M17" s="83">
        <v>0</v>
      </c>
      <c r="N17" s="97"/>
    </row>
    <row r="18" ht="21.95" customHeight="1">
      <c r="A18" s="196">
        <v>1946</v>
      </c>
      <c r="B18" s="197">
        <v>27</v>
      </c>
      <c r="C18" s="83">
        <v>1043.4</v>
      </c>
      <c r="D18" s="87">
        <v>38.6444444444444</v>
      </c>
      <c r="E18" s="40"/>
      <c r="F18" s="153">
        <v>1946</v>
      </c>
      <c r="G18" s="99">
        <v>12</v>
      </c>
      <c r="H18" s="83">
        <v>487</v>
      </c>
      <c r="I18" s="87">
        <v>40.5833333333333</v>
      </c>
      <c r="J18" s="40"/>
      <c r="K18" s="153">
        <v>1946</v>
      </c>
      <c r="L18" s="99">
        <v>1</v>
      </c>
      <c r="M18" s="83">
        <v>43.1</v>
      </c>
      <c r="N18" s="97">
        <v>43.1</v>
      </c>
    </row>
    <row r="19" ht="21.95" customHeight="1">
      <c r="A19" s="196">
        <v>1947</v>
      </c>
      <c r="B19" s="197">
        <v>32</v>
      </c>
      <c r="C19" s="83">
        <v>1234</v>
      </c>
      <c r="D19" s="87">
        <v>38.5625</v>
      </c>
      <c r="E19" s="40"/>
      <c r="F19" s="153">
        <v>1947</v>
      </c>
      <c r="G19" s="99">
        <v>14</v>
      </c>
      <c r="H19" s="83">
        <v>562.8</v>
      </c>
      <c r="I19" s="87">
        <v>40.2</v>
      </c>
      <c r="J19" s="40"/>
      <c r="K19" s="153">
        <v>1947</v>
      </c>
      <c r="L19" s="99">
        <v>0</v>
      </c>
      <c r="M19" s="83">
        <v>0</v>
      </c>
      <c r="N19" s="97"/>
    </row>
    <row r="20" ht="21.95" customHeight="1">
      <c r="A20" s="196">
        <v>1948</v>
      </c>
      <c r="B20" s="197">
        <v>33</v>
      </c>
      <c r="C20" s="83">
        <v>1287.2</v>
      </c>
      <c r="D20" s="87">
        <v>39.0060606060606</v>
      </c>
      <c r="E20" s="40"/>
      <c r="F20" s="153">
        <v>1948</v>
      </c>
      <c r="G20" s="99">
        <v>13</v>
      </c>
      <c r="H20" s="83">
        <v>542.5</v>
      </c>
      <c r="I20" s="87">
        <v>41.7307692307692</v>
      </c>
      <c r="J20" s="40"/>
      <c r="K20" s="153">
        <v>1948</v>
      </c>
      <c r="L20" s="99">
        <v>4</v>
      </c>
      <c r="M20" s="83">
        <v>175.4</v>
      </c>
      <c r="N20" s="97">
        <v>43.85</v>
      </c>
    </row>
    <row r="21" ht="21.95" customHeight="1">
      <c r="A21" s="196">
        <v>1949</v>
      </c>
      <c r="B21" s="197">
        <v>19</v>
      </c>
      <c r="C21" s="83">
        <v>735.6</v>
      </c>
      <c r="D21" s="87">
        <v>38.7157894736842</v>
      </c>
      <c r="E21" s="40"/>
      <c r="F21" s="153">
        <v>1949</v>
      </c>
      <c r="G21" s="99">
        <v>9</v>
      </c>
      <c r="H21" s="83">
        <v>363.8</v>
      </c>
      <c r="I21" s="87">
        <v>40.4222222222222</v>
      </c>
      <c r="J21" s="40"/>
      <c r="K21" s="153">
        <v>1949</v>
      </c>
      <c r="L21" s="99">
        <v>0</v>
      </c>
      <c r="M21" s="83">
        <v>0</v>
      </c>
      <c r="N21" s="97"/>
    </row>
    <row r="22" ht="21.95" customHeight="1">
      <c r="A22" s="196">
        <v>1950</v>
      </c>
      <c r="B22" s="197">
        <v>35</v>
      </c>
      <c r="C22" s="83">
        <v>1355.1</v>
      </c>
      <c r="D22" s="87">
        <v>38.7171428571429</v>
      </c>
      <c r="E22" s="40"/>
      <c r="F22" s="153">
        <v>1950</v>
      </c>
      <c r="G22" s="99">
        <v>15</v>
      </c>
      <c r="H22" s="83">
        <v>608.9</v>
      </c>
      <c r="I22" s="87">
        <v>40.5933333333333</v>
      </c>
      <c r="J22" s="40"/>
      <c r="K22" s="153">
        <v>1950</v>
      </c>
      <c r="L22" s="99">
        <v>2</v>
      </c>
      <c r="M22" s="83">
        <v>86.59999999999999</v>
      </c>
      <c r="N22" s="97">
        <v>43.3</v>
      </c>
    </row>
    <row r="23" ht="21.95" customHeight="1">
      <c r="A23" s="196">
        <v>1951</v>
      </c>
      <c r="B23" s="197">
        <v>44</v>
      </c>
      <c r="C23" s="83">
        <v>1722.7</v>
      </c>
      <c r="D23" s="87">
        <v>39.1522727272727</v>
      </c>
      <c r="E23" s="40"/>
      <c r="F23" s="153">
        <v>1951</v>
      </c>
      <c r="G23" s="99">
        <v>21</v>
      </c>
      <c r="H23" s="83">
        <v>864.6</v>
      </c>
      <c r="I23" s="87">
        <v>41.1714285714286</v>
      </c>
      <c r="J23" s="40"/>
      <c r="K23" s="153">
        <v>1951</v>
      </c>
      <c r="L23" s="99">
        <v>6</v>
      </c>
      <c r="M23" s="83">
        <v>262.9</v>
      </c>
      <c r="N23" s="97">
        <v>43.8166666666667</v>
      </c>
    </row>
    <row r="24" ht="21.95" customHeight="1">
      <c r="A24" s="196">
        <v>1952</v>
      </c>
      <c r="B24" s="197">
        <v>26</v>
      </c>
      <c r="C24" s="83">
        <v>995.7</v>
      </c>
      <c r="D24" s="87">
        <v>38.2961538461538</v>
      </c>
      <c r="E24" s="40"/>
      <c r="F24" s="153">
        <v>1952</v>
      </c>
      <c r="G24" s="99">
        <v>8</v>
      </c>
      <c r="H24" s="83">
        <v>328.4</v>
      </c>
      <c r="I24" s="87">
        <v>41.05</v>
      </c>
      <c r="J24" s="40"/>
      <c r="K24" s="153">
        <v>1952</v>
      </c>
      <c r="L24" s="99">
        <v>0</v>
      </c>
      <c r="M24" s="83">
        <v>0</v>
      </c>
      <c r="N24" s="97"/>
    </row>
    <row r="25" ht="21.95" customHeight="1">
      <c r="A25" s="196">
        <v>1953</v>
      </c>
      <c r="B25" s="197">
        <v>38</v>
      </c>
      <c r="C25" s="83">
        <v>1459</v>
      </c>
      <c r="D25" s="87">
        <v>38.3947368421053</v>
      </c>
      <c r="E25" s="40"/>
      <c r="F25" s="153">
        <v>1953</v>
      </c>
      <c r="G25" s="99">
        <v>14</v>
      </c>
      <c r="H25" s="83">
        <v>568.5</v>
      </c>
      <c r="I25" s="87">
        <v>40.6071428571429</v>
      </c>
      <c r="J25" s="40"/>
      <c r="K25" s="153">
        <v>1953</v>
      </c>
      <c r="L25" s="99">
        <v>1</v>
      </c>
      <c r="M25" s="83">
        <v>45.3</v>
      </c>
      <c r="N25" s="97">
        <v>45.3</v>
      </c>
    </row>
    <row r="26" ht="21.95" customHeight="1">
      <c r="A26" s="196">
        <v>1954</v>
      </c>
      <c r="B26" s="197">
        <v>27</v>
      </c>
      <c r="C26" s="83">
        <v>1046.9</v>
      </c>
      <c r="D26" s="87">
        <v>38.7740740740741</v>
      </c>
      <c r="E26" s="40"/>
      <c r="F26" s="153">
        <v>1954</v>
      </c>
      <c r="G26" s="99">
        <v>12</v>
      </c>
      <c r="H26" s="83">
        <v>488</v>
      </c>
      <c r="I26" s="87">
        <v>40.6666666666667</v>
      </c>
      <c r="J26" s="40"/>
      <c r="K26" s="153">
        <v>1954</v>
      </c>
      <c r="L26" s="99">
        <v>1</v>
      </c>
      <c r="M26" s="83">
        <v>43.8</v>
      </c>
      <c r="N26" s="97">
        <v>43.8</v>
      </c>
    </row>
    <row r="27" ht="21.95" customHeight="1">
      <c r="A27" s="196">
        <v>1955</v>
      </c>
      <c r="B27" s="197">
        <v>33</v>
      </c>
      <c r="C27" s="83">
        <v>1309.6</v>
      </c>
      <c r="D27" s="87">
        <v>39.6848484848485</v>
      </c>
      <c r="E27" s="40"/>
      <c r="F27" s="153">
        <v>1955</v>
      </c>
      <c r="G27" s="99">
        <v>21</v>
      </c>
      <c r="H27" s="83">
        <v>864.4</v>
      </c>
      <c r="I27" s="87">
        <v>41.1619047619048</v>
      </c>
      <c r="J27" s="40"/>
      <c r="K27" s="153">
        <v>1955</v>
      </c>
      <c r="L27" s="99">
        <v>3</v>
      </c>
      <c r="M27" s="83">
        <v>130.9</v>
      </c>
      <c r="N27" s="97">
        <v>43.6333333333333</v>
      </c>
    </row>
    <row r="28" ht="21.95" customHeight="1">
      <c r="A28" s="196">
        <v>1956</v>
      </c>
      <c r="B28" s="197">
        <v>27</v>
      </c>
      <c r="C28" s="83">
        <v>1031.5</v>
      </c>
      <c r="D28" s="87">
        <v>38.2037037037037</v>
      </c>
      <c r="E28" s="40"/>
      <c r="F28" s="153">
        <v>1956</v>
      </c>
      <c r="G28" s="99">
        <v>9</v>
      </c>
      <c r="H28" s="83">
        <v>362.6</v>
      </c>
      <c r="I28" s="87">
        <v>40.2888888888889</v>
      </c>
      <c r="J28" s="40"/>
      <c r="K28" s="153">
        <v>1956</v>
      </c>
      <c r="L28" s="99">
        <v>0</v>
      </c>
      <c r="M28" s="83">
        <v>0</v>
      </c>
      <c r="N28" s="97"/>
    </row>
    <row r="29" ht="21.95" customHeight="1">
      <c r="A29" s="196">
        <v>1957</v>
      </c>
      <c r="B29" s="197">
        <v>38</v>
      </c>
      <c r="C29" s="83">
        <v>1479.3</v>
      </c>
      <c r="D29" s="87">
        <v>38.9289473684211</v>
      </c>
      <c r="E29" s="40"/>
      <c r="F29" s="153">
        <v>1957</v>
      </c>
      <c r="G29" s="99">
        <v>14</v>
      </c>
      <c r="H29" s="83">
        <v>578.9</v>
      </c>
      <c r="I29" s="87">
        <v>41.35</v>
      </c>
      <c r="J29" s="40"/>
      <c r="K29" s="153">
        <v>1957</v>
      </c>
      <c r="L29" s="99">
        <v>3</v>
      </c>
      <c r="M29" s="83">
        <v>133.1</v>
      </c>
      <c r="N29" s="97">
        <v>44.3666666666667</v>
      </c>
    </row>
    <row r="30" ht="21.95" customHeight="1">
      <c r="A30" s="196">
        <v>1958</v>
      </c>
      <c r="B30" s="197">
        <v>28</v>
      </c>
      <c r="C30" s="83">
        <v>1070.7</v>
      </c>
      <c r="D30" s="87">
        <v>38.2392857142857</v>
      </c>
      <c r="E30" s="40"/>
      <c r="F30" s="153">
        <v>1958</v>
      </c>
      <c r="G30" s="99">
        <v>10</v>
      </c>
      <c r="H30" s="83">
        <v>402.5</v>
      </c>
      <c r="I30" s="87">
        <v>40.25</v>
      </c>
      <c r="J30" s="40"/>
      <c r="K30" s="153">
        <v>1958</v>
      </c>
      <c r="L30" s="99">
        <v>0</v>
      </c>
      <c r="M30" s="83">
        <v>0</v>
      </c>
      <c r="N30" s="97"/>
    </row>
    <row r="31" ht="21.95" customHeight="1">
      <c r="A31" s="196">
        <v>1959</v>
      </c>
      <c r="B31" s="197">
        <v>34</v>
      </c>
      <c r="C31" s="83">
        <v>1341.9</v>
      </c>
      <c r="D31" s="87">
        <v>39.4676470588235</v>
      </c>
      <c r="E31" s="40"/>
      <c r="F31" s="153">
        <v>1959</v>
      </c>
      <c r="G31" s="99">
        <v>18</v>
      </c>
      <c r="H31" s="83">
        <v>746</v>
      </c>
      <c r="I31" s="87">
        <v>41.4444444444444</v>
      </c>
      <c r="J31" s="40"/>
      <c r="K31" s="153">
        <v>1959</v>
      </c>
      <c r="L31" s="99">
        <v>3</v>
      </c>
      <c r="M31" s="83">
        <v>135.8</v>
      </c>
      <c r="N31" s="97">
        <v>45.2666666666667</v>
      </c>
    </row>
    <row r="32" ht="21.95" customHeight="1">
      <c r="A32" s="196">
        <v>1960</v>
      </c>
      <c r="B32" s="197">
        <v>40</v>
      </c>
      <c r="C32" s="83">
        <v>1559.3</v>
      </c>
      <c r="D32" s="87">
        <v>38.9825</v>
      </c>
      <c r="E32" s="40"/>
      <c r="F32" s="153">
        <v>1960</v>
      </c>
      <c r="G32" s="99">
        <v>19</v>
      </c>
      <c r="H32" s="83">
        <v>779.7</v>
      </c>
      <c r="I32" s="87">
        <v>41.0368421052632</v>
      </c>
      <c r="J32" s="40"/>
      <c r="K32" s="153">
        <v>1960</v>
      </c>
      <c r="L32" s="99">
        <v>1</v>
      </c>
      <c r="M32" s="83">
        <v>47.8</v>
      </c>
      <c r="N32" s="97">
        <v>47.8</v>
      </c>
    </row>
    <row r="33" ht="21.95" customHeight="1">
      <c r="A33" s="196">
        <v>1961</v>
      </c>
      <c r="B33" s="197">
        <v>46</v>
      </c>
      <c r="C33" s="83">
        <v>1809.6</v>
      </c>
      <c r="D33" s="87">
        <v>39.3391304347826</v>
      </c>
      <c r="E33" s="40"/>
      <c r="F33" s="153">
        <v>1961</v>
      </c>
      <c r="G33" s="99">
        <v>24</v>
      </c>
      <c r="H33" s="83">
        <v>987.3</v>
      </c>
      <c r="I33" s="87">
        <v>41.1375</v>
      </c>
      <c r="J33" s="40"/>
      <c r="K33" s="153">
        <v>1961</v>
      </c>
      <c r="L33" s="99">
        <v>2</v>
      </c>
      <c r="M33" s="83">
        <v>89.59999999999999</v>
      </c>
      <c r="N33" s="97">
        <v>44.8</v>
      </c>
    </row>
    <row r="34" ht="21.95" customHeight="1">
      <c r="A34" s="196">
        <v>1962</v>
      </c>
      <c r="B34" s="197">
        <v>32</v>
      </c>
      <c r="C34" s="83">
        <v>1251.6</v>
      </c>
      <c r="D34" s="87">
        <v>39.1125</v>
      </c>
      <c r="E34" s="40"/>
      <c r="F34" s="153">
        <v>1962</v>
      </c>
      <c r="G34" s="99">
        <v>13</v>
      </c>
      <c r="H34" s="83">
        <v>541.3</v>
      </c>
      <c r="I34" s="87">
        <v>41.6384615384615</v>
      </c>
      <c r="J34" s="40"/>
      <c r="K34" s="153">
        <v>1962</v>
      </c>
      <c r="L34" s="99">
        <v>3</v>
      </c>
      <c r="M34" s="83">
        <v>133.9</v>
      </c>
      <c r="N34" s="97">
        <v>44.6333333333333</v>
      </c>
    </row>
    <row r="35" ht="21.95" customHeight="1">
      <c r="A35" s="196">
        <v>1963</v>
      </c>
      <c r="B35" s="197">
        <v>35</v>
      </c>
      <c r="C35" s="83">
        <v>1365.6</v>
      </c>
      <c r="D35" s="87">
        <v>39.0171428571429</v>
      </c>
      <c r="E35" s="40"/>
      <c r="F35" s="153">
        <v>1963</v>
      </c>
      <c r="G35" s="99">
        <v>18</v>
      </c>
      <c r="H35" s="83">
        <v>733.8</v>
      </c>
      <c r="I35" s="87">
        <v>40.7666666666667</v>
      </c>
      <c r="J35" s="40"/>
      <c r="K35" s="153">
        <v>1963</v>
      </c>
      <c r="L35" s="99">
        <v>1</v>
      </c>
      <c r="M35" s="83">
        <v>43.3</v>
      </c>
      <c r="N35" s="97">
        <v>43.3</v>
      </c>
    </row>
    <row r="36" ht="21.95" customHeight="1">
      <c r="A36" s="196">
        <v>1964</v>
      </c>
      <c r="B36" s="197">
        <v>24</v>
      </c>
      <c r="C36" s="83">
        <v>938.9</v>
      </c>
      <c r="D36" s="87">
        <v>39.1208333333333</v>
      </c>
      <c r="E36" s="40"/>
      <c r="F36" s="153">
        <v>1964</v>
      </c>
      <c r="G36" s="99">
        <v>12</v>
      </c>
      <c r="H36" s="83">
        <v>494</v>
      </c>
      <c r="I36" s="87">
        <v>41.1666666666667</v>
      </c>
      <c r="J36" s="40"/>
      <c r="K36" s="153">
        <v>1964</v>
      </c>
      <c r="L36" s="99">
        <v>3</v>
      </c>
      <c r="M36" s="83">
        <v>131.9</v>
      </c>
      <c r="N36" s="97">
        <v>43.9666666666667</v>
      </c>
    </row>
    <row r="37" ht="21.95" customHeight="1">
      <c r="A37" s="196">
        <v>1965</v>
      </c>
      <c r="B37" s="197">
        <v>46</v>
      </c>
      <c r="C37" s="83">
        <v>1793.1</v>
      </c>
      <c r="D37" s="87">
        <v>38.9804347826087</v>
      </c>
      <c r="E37" s="40"/>
      <c r="F37" s="153">
        <v>1965</v>
      </c>
      <c r="G37" s="99">
        <v>21</v>
      </c>
      <c r="H37" s="83">
        <v>862.8</v>
      </c>
      <c r="I37" s="87">
        <v>41.0857142857143</v>
      </c>
      <c r="J37" s="40"/>
      <c r="K37" s="153">
        <v>1965</v>
      </c>
      <c r="L37" s="99">
        <v>3</v>
      </c>
      <c r="M37" s="83">
        <v>131</v>
      </c>
      <c r="N37" s="97">
        <v>43.6666666666667</v>
      </c>
    </row>
    <row r="38" ht="21.95" customHeight="1">
      <c r="A38" s="196">
        <v>1966</v>
      </c>
      <c r="B38" s="197">
        <v>36</v>
      </c>
      <c r="C38" s="83">
        <v>1395.4</v>
      </c>
      <c r="D38" s="87">
        <v>38.7611111111111</v>
      </c>
      <c r="E38" s="40"/>
      <c r="F38" s="153">
        <v>1966</v>
      </c>
      <c r="G38" s="99">
        <v>15</v>
      </c>
      <c r="H38" s="83">
        <v>611.7</v>
      </c>
      <c r="I38" s="87">
        <v>40.78</v>
      </c>
      <c r="J38" s="40"/>
      <c r="K38" s="153">
        <v>1966</v>
      </c>
      <c r="L38" s="99">
        <v>1</v>
      </c>
      <c r="M38" s="83">
        <v>44.4</v>
      </c>
      <c r="N38" s="97">
        <v>44.4</v>
      </c>
    </row>
    <row r="39" ht="21.95" customHeight="1">
      <c r="A39" s="196">
        <v>1967</v>
      </c>
      <c r="B39" s="197">
        <v>30</v>
      </c>
      <c r="C39" s="83">
        <v>1160.6</v>
      </c>
      <c r="D39" s="87">
        <v>38.6866666666667</v>
      </c>
      <c r="E39" s="40"/>
      <c r="F39" s="153">
        <v>1967</v>
      </c>
      <c r="G39" s="99">
        <v>12</v>
      </c>
      <c r="H39" s="83">
        <v>484.4</v>
      </c>
      <c r="I39" s="87">
        <v>40.3666666666667</v>
      </c>
      <c r="J39" s="40"/>
      <c r="K39" s="153">
        <v>1967</v>
      </c>
      <c r="L39" s="99">
        <v>0</v>
      </c>
      <c r="M39" s="83">
        <v>0</v>
      </c>
      <c r="N39" s="97"/>
    </row>
    <row r="40" ht="21.95" customHeight="1">
      <c r="A40" s="196">
        <v>1968</v>
      </c>
      <c r="B40" s="197">
        <v>37</v>
      </c>
      <c r="C40" s="83">
        <v>1481.8</v>
      </c>
      <c r="D40" s="87">
        <v>40.0486486486486</v>
      </c>
      <c r="E40" s="40"/>
      <c r="F40" s="153">
        <v>1968</v>
      </c>
      <c r="G40" s="99">
        <v>23</v>
      </c>
      <c r="H40" s="83">
        <v>959.8</v>
      </c>
      <c r="I40" s="87">
        <v>41.7304347826087</v>
      </c>
      <c r="J40" s="40"/>
      <c r="K40" s="153">
        <v>1968</v>
      </c>
      <c r="L40" s="99">
        <v>6</v>
      </c>
      <c r="M40" s="83">
        <v>271.5</v>
      </c>
      <c r="N40" s="97">
        <v>45.25</v>
      </c>
    </row>
    <row r="41" ht="21.95" customHeight="1">
      <c r="A41" s="196">
        <v>1969</v>
      </c>
      <c r="B41" s="197">
        <v>30</v>
      </c>
      <c r="C41" s="83">
        <v>1176</v>
      </c>
      <c r="D41" s="87">
        <v>39.2</v>
      </c>
      <c r="E41" s="40"/>
      <c r="F41" s="153">
        <v>1969</v>
      </c>
      <c r="G41" s="99">
        <v>13</v>
      </c>
      <c r="H41" s="83">
        <v>536.9</v>
      </c>
      <c r="I41" s="87">
        <v>41.3</v>
      </c>
      <c r="J41" s="40"/>
      <c r="K41" s="153">
        <v>1969</v>
      </c>
      <c r="L41" s="99">
        <v>2</v>
      </c>
      <c r="M41" s="83">
        <v>89.7</v>
      </c>
      <c r="N41" s="97">
        <v>44.85</v>
      </c>
    </row>
    <row r="42" ht="21.95" customHeight="1">
      <c r="A42" s="196">
        <v>1970</v>
      </c>
      <c r="B42" s="197">
        <v>34</v>
      </c>
      <c r="C42" s="83">
        <v>1325.6</v>
      </c>
      <c r="D42" s="87">
        <v>38.9882352941176</v>
      </c>
      <c r="E42" s="40"/>
      <c r="F42" s="153">
        <v>1970</v>
      </c>
      <c r="G42" s="99">
        <v>16</v>
      </c>
      <c r="H42" s="83">
        <v>655.7</v>
      </c>
      <c r="I42" s="87">
        <v>40.98125</v>
      </c>
      <c r="J42" s="40"/>
      <c r="K42" s="153">
        <v>1970</v>
      </c>
      <c r="L42" s="99">
        <v>1</v>
      </c>
      <c r="M42" s="83">
        <v>43.9</v>
      </c>
      <c r="N42" s="97">
        <v>43.9</v>
      </c>
    </row>
    <row r="43" ht="21.95" customHeight="1">
      <c r="A43" s="196">
        <v>1971</v>
      </c>
      <c r="B43" s="197">
        <v>28</v>
      </c>
      <c r="C43" s="83">
        <v>1088</v>
      </c>
      <c r="D43" s="87">
        <v>38.8571428571429</v>
      </c>
      <c r="E43" s="40"/>
      <c r="F43" s="153">
        <v>1971</v>
      </c>
      <c r="G43" s="99">
        <v>11</v>
      </c>
      <c r="H43" s="83">
        <v>458.7</v>
      </c>
      <c r="I43" s="87">
        <v>41.7</v>
      </c>
      <c r="J43" s="40"/>
      <c r="K43" s="153">
        <v>1971</v>
      </c>
      <c r="L43" s="99">
        <v>2</v>
      </c>
      <c r="M43" s="83">
        <v>87.2</v>
      </c>
      <c r="N43" s="97">
        <v>43.6</v>
      </c>
    </row>
    <row r="44" ht="21.95" customHeight="1">
      <c r="A44" s="196">
        <v>1972</v>
      </c>
      <c r="B44" s="197">
        <v>35</v>
      </c>
      <c r="C44" s="83">
        <v>1361.9</v>
      </c>
      <c r="D44" s="87">
        <v>38.9114285714286</v>
      </c>
      <c r="E44" s="40"/>
      <c r="F44" s="153">
        <v>1972</v>
      </c>
      <c r="G44" s="99">
        <v>16</v>
      </c>
      <c r="H44" s="83">
        <v>657.1</v>
      </c>
      <c r="I44" s="87">
        <v>41.06875</v>
      </c>
      <c r="J44" s="40"/>
      <c r="K44" s="153">
        <v>1972</v>
      </c>
      <c r="L44" s="99">
        <v>2</v>
      </c>
      <c r="M44" s="83">
        <v>89.5</v>
      </c>
      <c r="N44" s="97">
        <v>44.75</v>
      </c>
    </row>
    <row r="45" ht="21.95" customHeight="1">
      <c r="A45" s="196">
        <v>1973</v>
      </c>
      <c r="B45" s="197">
        <v>37</v>
      </c>
      <c r="C45" s="83">
        <v>1484.3</v>
      </c>
      <c r="D45" s="87">
        <v>40.1162162162162</v>
      </c>
      <c r="E45" s="40"/>
      <c r="F45" s="153">
        <v>1973</v>
      </c>
      <c r="G45" s="99">
        <v>23</v>
      </c>
      <c r="H45" s="83">
        <v>962.2</v>
      </c>
      <c r="I45" s="87">
        <v>41.8347826086957</v>
      </c>
      <c r="J45" s="40"/>
      <c r="K45" s="153">
        <v>1973</v>
      </c>
      <c r="L45" s="99">
        <v>7</v>
      </c>
      <c r="M45" s="83">
        <v>313.9</v>
      </c>
      <c r="N45" s="97">
        <v>44.8428571428571</v>
      </c>
    </row>
    <row r="46" ht="21.95" customHeight="1">
      <c r="A46" s="196">
        <v>1974</v>
      </c>
      <c r="B46" s="197">
        <v>30</v>
      </c>
      <c r="C46" s="83">
        <v>1147.7</v>
      </c>
      <c r="D46" s="87">
        <v>38.2566666666667</v>
      </c>
      <c r="E46" s="40"/>
      <c r="F46" s="153">
        <v>1974</v>
      </c>
      <c r="G46" s="99">
        <v>10</v>
      </c>
      <c r="H46" s="83">
        <v>397.8</v>
      </c>
      <c r="I46" s="87">
        <v>39.78</v>
      </c>
      <c r="J46" s="40"/>
      <c r="K46" s="153">
        <v>1974</v>
      </c>
      <c r="L46" s="99">
        <v>0</v>
      </c>
      <c r="M46" s="83">
        <v>0</v>
      </c>
      <c r="N46" s="97"/>
    </row>
    <row r="47" ht="21.95" customHeight="1">
      <c r="A47" s="196">
        <v>1975</v>
      </c>
      <c r="B47" s="197">
        <v>37</v>
      </c>
      <c r="C47" s="83">
        <v>1473.4</v>
      </c>
      <c r="D47" s="87">
        <v>39.8216216216216</v>
      </c>
      <c r="E47" s="40"/>
      <c r="F47" s="153">
        <v>1975</v>
      </c>
      <c r="G47" s="99">
        <v>21</v>
      </c>
      <c r="H47" s="83">
        <v>876</v>
      </c>
      <c r="I47" s="87">
        <v>41.7142857142857</v>
      </c>
      <c r="J47" s="40"/>
      <c r="K47" s="153">
        <v>1975</v>
      </c>
      <c r="L47" s="99">
        <v>3</v>
      </c>
      <c r="M47" s="83">
        <v>134.1</v>
      </c>
      <c r="N47" s="97">
        <v>44.7</v>
      </c>
    </row>
    <row r="48" ht="21.95" customHeight="1">
      <c r="A48" s="196">
        <v>1976</v>
      </c>
      <c r="B48" s="197">
        <v>32</v>
      </c>
      <c r="C48" s="83">
        <v>1245.5</v>
      </c>
      <c r="D48" s="87">
        <v>38.921875</v>
      </c>
      <c r="E48" s="40"/>
      <c r="F48" s="153">
        <v>1976</v>
      </c>
      <c r="G48" s="99">
        <v>15</v>
      </c>
      <c r="H48" s="83">
        <v>615</v>
      </c>
      <c r="I48" s="87">
        <v>41</v>
      </c>
      <c r="J48" s="40"/>
      <c r="K48" s="153">
        <v>1976</v>
      </c>
      <c r="L48" s="99">
        <v>2</v>
      </c>
      <c r="M48" s="83">
        <v>89.09999999999999</v>
      </c>
      <c r="N48" s="97">
        <v>44.55</v>
      </c>
    </row>
    <row r="49" ht="21.95" customHeight="1">
      <c r="A49" s="196">
        <v>1977</v>
      </c>
      <c r="B49" s="197">
        <v>47</v>
      </c>
      <c r="C49" s="83">
        <v>1861.6</v>
      </c>
      <c r="D49" s="87">
        <v>39.6085106382979</v>
      </c>
      <c r="E49" s="40"/>
      <c r="F49" s="153">
        <v>1977</v>
      </c>
      <c r="G49" s="99">
        <v>29</v>
      </c>
      <c r="H49" s="83">
        <v>1191.8</v>
      </c>
      <c r="I49" s="87">
        <v>41.0965517241379</v>
      </c>
      <c r="J49" s="40"/>
      <c r="K49" s="153">
        <v>1977</v>
      </c>
      <c r="L49" s="99">
        <v>4</v>
      </c>
      <c r="M49" s="83">
        <v>174.3</v>
      </c>
      <c r="N49" s="97">
        <v>43.575</v>
      </c>
    </row>
    <row r="50" ht="21.95" customHeight="1">
      <c r="A50" s="196">
        <v>1978</v>
      </c>
      <c r="B50" s="197">
        <v>35</v>
      </c>
      <c r="C50" s="83">
        <v>1348.5</v>
      </c>
      <c r="D50" s="87">
        <v>38.5285714285714</v>
      </c>
      <c r="E50" s="40"/>
      <c r="F50" s="153">
        <v>1978</v>
      </c>
      <c r="G50" s="99">
        <v>12</v>
      </c>
      <c r="H50" s="83">
        <v>492.2</v>
      </c>
      <c r="I50" s="87">
        <v>41.0166666666667</v>
      </c>
      <c r="J50" s="40"/>
      <c r="K50" s="153">
        <v>1978</v>
      </c>
      <c r="L50" s="99">
        <v>2</v>
      </c>
      <c r="M50" s="83">
        <v>88.3</v>
      </c>
      <c r="N50" s="97">
        <v>44.15</v>
      </c>
    </row>
    <row r="51" ht="21.95" customHeight="1">
      <c r="A51" s="196">
        <v>1979</v>
      </c>
      <c r="B51" s="197">
        <v>44</v>
      </c>
      <c r="C51" s="83">
        <v>1757.4</v>
      </c>
      <c r="D51" s="87">
        <v>39.9409090909091</v>
      </c>
      <c r="E51" s="40"/>
      <c r="F51" s="153">
        <v>1979</v>
      </c>
      <c r="G51" s="99">
        <v>27</v>
      </c>
      <c r="H51" s="83">
        <v>1125.1</v>
      </c>
      <c r="I51" s="87">
        <v>41.6703703703704</v>
      </c>
      <c r="J51" s="40"/>
      <c r="K51" s="153">
        <v>1979</v>
      </c>
      <c r="L51" s="99">
        <v>7</v>
      </c>
      <c r="M51" s="83">
        <v>312.8</v>
      </c>
      <c r="N51" s="97">
        <v>44.6857142857143</v>
      </c>
    </row>
    <row r="52" ht="21.95" customHeight="1">
      <c r="A52" s="196">
        <v>1980</v>
      </c>
      <c r="B52" s="197">
        <v>38</v>
      </c>
      <c r="C52" s="83">
        <v>1502.8</v>
      </c>
      <c r="D52" s="87">
        <v>39.5473684210526</v>
      </c>
      <c r="E52" s="40"/>
      <c r="F52" s="153">
        <v>1980</v>
      </c>
      <c r="G52" s="99">
        <v>20</v>
      </c>
      <c r="H52" s="83">
        <v>831</v>
      </c>
      <c r="I52" s="87">
        <v>41.55</v>
      </c>
      <c r="J52" s="40"/>
      <c r="K52" s="153">
        <v>1980</v>
      </c>
      <c r="L52" s="99">
        <v>4</v>
      </c>
      <c r="M52" s="83">
        <v>176.2</v>
      </c>
      <c r="N52" s="97">
        <v>44.05</v>
      </c>
    </row>
    <row r="53" ht="21.95" customHeight="1">
      <c r="A53" s="196">
        <v>1981</v>
      </c>
      <c r="B53" s="197">
        <v>33</v>
      </c>
      <c r="C53" s="83">
        <v>1296.3</v>
      </c>
      <c r="D53" s="87">
        <v>39.2818181818182</v>
      </c>
      <c r="E53" s="40"/>
      <c r="F53" s="153">
        <v>1981</v>
      </c>
      <c r="G53" s="99">
        <v>18</v>
      </c>
      <c r="H53" s="83">
        <v>741.6</v>
      </c>
      <c r="I53" s="87">
        <v>41.2</v>
      </c>
      <c r="J53" s="40"/>
      <c r="K53" s="153">
        <v>1981</v>
      </c>
      <c r="L53" s="99">
        <v>4</v>
      </c>
      <c r="M53" s="83">
        <v>177.4</v>
      </c>
      <c r="N53" s="97">
        <v>44.35</v>
      </c>
    </row>
    <row r="54" ht="21.95" customHeight="1">
      <c r="A54" s="196">
        <v>1982</v>
      </c>
      <c r="B54" s="197">
        <v>45</v>
      </c>
      <c r="C54" s="83">
        <v>1790.3</v>
      </c>
      <c r="D54" s="87">
        <v>39.7844444444444</v>
      </c>
      <c r="E54" s="40"/>
      <c r="F54" s="153">
        <v>1982</v>
      </c>
      <c r="G54" s="99">
        <v>24</v>
      </c>
      <c r="H54" s="83">
        <v>1015.2</v>
      </c>
      <c r="I54" s="87">
        <v>42.3</v>
      </c>
      <c r="J54" s="40"/>
      <c r="K54" s="153">
        <v>1982</v>
      </c>
      <c r="L54" s="99">
        <v>10</v>
      </c>
      <c r="M54" s="83">
        <v>449.2</v>
      </c>
      <c r="N54" s="97">
        <v>44.92</v>
      </c>
    </row>
    <row r="55" ht="21.95" customHeight="1">
      <c r="A55" s="196">
        <v>1983</v>
      </c>
      <c r="B55" s="197">
        <v>38</v>
      </c>
      <c r="C55" s="83">
        <v>1512</v>
      </c>
      <c r="D55" s="87">
        <v>39.7894736842105</v>
      </c>
      <c r="E55" s="40"/>
      <c r="F55" s="153">
        <v>1983</v>
      </c>
      <c r="G55" s="99">
        <v>22</v>
      </c>
      <c r="H55" s="83">
        <v>917.5</v>
      </c>
      <c r="I55" s="87">
        <v>41.7045454545455</v>
      </c>
      <c r="J55" s="40"/>
      <c r="K55" s="153">
        <v>1983</v>
      </c>
      <c r="L55" s="99">
        <v>7</v>
      </c>
      <c r="M55" s="83">
        <v>311.3</v>
      </c>
      <c r="N55" s="97">
        <v>44.4714285714286</v>
      </c>
    </row>
    <row r="56" ht="21.95" customHeight="1">
      <c r="A56" s="196">
        <v>1984</v>
      </c>
      <c r="B56" s="197">
        <v>31</v>
      </c>
      <c r="C56" s="83">
        <v>1204.4</v>
      </c>
      <c r="D56" s="87">
        <v>38.8516129032258</v>
      </c>
      <c r="E56" s="40"/>
      <c r="F56" s="153">
        <v>1984</v>
      </c>
      <c r="G56" s="99">
        <v>15</v>
      </c>
      <c r="H56" s="83">
        <v>608.8</v>
      </c>
      <c r="I56" s="87">
        <v>40.5866666666667</v>
      </c>
      <c r="J56" s="40"/>
      <c r="K56" s="153">
        <v>1984</v>
      </c>
      <c r="L56" s="99">
        <v>1</v>
      </c>
      <c r="M56" s="83">
        <v>43.8</v>
      </c>
      <c r="N56" s="97">
        <v>43.8</v>
      </c>
    </row>
    <row r="57" ht="21.95" customHeight="1">
      <c r="A57" s="196">
        <v>1985</v>
      </c>
      <c r="B57" s="197">
        <v>28</v>
      </c>
      <c r="C57" s="83">
        <v>1084.9</v>
      </c>
      <c r="D57" s="87">
        <v>38.7464285714286</v>
      </c>
      <c r="E57" s="40"/>
      <c r="F57" s="153">
        <v>1985</v>
      </c>
      <c r="G57" s="99">
        <v>10</v>
      </c>
      <c r="H57" s="83">
        <v>411.4</v>
      </c>
      <c r="I57" s="87">
        <v>41.14</v>
      </c>
      <c r="J57" s="40"/>
      <c r="K57" s="153">
        <v>1985</v>
      </c>
      <c r="L57" s="99">
        <v>1</v>
      </c>
      <c r="M57" s="83">
        <v>43.7</v>
      </c>
      <c r="N57" s="97">
        <v>43.7</v>
      </c>
    </row>
    <row r="58" ht="21.95" customHeight="1">
      <c r="A58" s="196">
        <v>1986</v>
      </c>
      <c r="B58" s="197">
        <v>39</v>
      </c>
      <c r="C58" s="83">
        <v>1524</v>
      </c>
      <c r="D58" s="87">
        <v>39.0769230769231</v>
      </c>
      <c r="E58" s="40"/>
      <c r="F58" s="153">
        <v>1986</v>
      </c>
      <c r="G58" s="99">
        <v>18</v>
      </c>
      <c r="H58" s="83">
        <v>747.6</v>
      </c>
      <c r="I58" s="87">
        <v>41.5333333333333</v>
      </c>
      <c r="J58" s="40"/>
      <c r="K58" s="153">
        <v>1986</v>
      </c>
      <c r="L58" s="99">
        <v>4</v>
      </c>
      <c r="M58" s="83">
        <v>176.5</v>
      </c>
      <c r="N58" s="97">
        <v>44.125</v>
      </c>
    </row>
    <row r="59" ht="21.95" customHeight="1">
      <c r="A59" s="196">
        <v>1987</v>
      </c>
      <c r="B59" s="197">
        <v>30</v>
      </c>
      <c r="C59" s="83">
        <v>1183.7</v>
      </c>
      <c r="D59" s="87">
        <v>39.4566666666667</v>
      </c>
      <c r="E59" s="40"/>
      <c r="F59" s="153">
        <v>1987</v>
      </c>
      <c r="G59" s="99">
        <v>15</v>
      </c>
      <c r="H59" s="83">
        <v>619.8</v>
      </c>
      <c r="I59" s="87">
        <v>41.32</v>
      </c>
      <c r="J59" s="40"/>
      <c r="K59" s="153">
        <v>1987</v>
      </c>
      <c r="L59" s="99">
        <v>2</v>
      </c>
      <c r="M59" s="83">
        <v>88.2</v>
      </c>
      <c r="N59" s="97">
        <v>44.1</v>
      </c>
    </row>
    <row r="60" ht="21.95" customHeight="1">
      <c r="A60" s="196">
        <v>1988</v>
      </c>
      <c r="B60" s="197">
        <v>40</v>
      </c>
      <c r="C60" s="83">
        <v>1557.3</v>
      </c>
      <c r="D60" s="87">
        <v>38.9325</v>
      </c>
      <c r="E60" s="40"/>
      <c r="F60" s="153">
        <v>1988</v>
      </c>
      <c r="G60" s="99">
        <v>14</v>
      </c>
      <c r="H60" s="83">
        <v>584.6</v>
      </c>
      <c r="I60" s="87">
        <v>41.7571428571429</v>
      </c>
      <c r="J60" s="40"/>
      <c r="K60" s="153">
        <v>1988</v>
      </c>
      <c r="L60" s="99">
        <v>3</v>
      </c>
      <c r="M60" s="83">
        <v>132.2</v>
      </c>
      <c r="N60" s="97">
        <v>44.0666666666667</v>
      </c>
    </row>
    <row r="61" ht="21.95" customHeight="1">
      <c r="A61" s="196">
        <v>1989</v>
      </c>
      <c r="B61" s="197">
        <v>44</v>
      </c>
      <c r="C61" s="83">
        <v>1747.2</v>
      </c>
      <c r="D61" s="87">
        <v>39.7090909090909</v>
      </c>
      <c r="E61" s="40"/>
      <c r="F61" s="153">
        <v>1989</v>
      </c>
      <c r="G61" s="99">
        <v>32</v>
      </c>
      <c r="H61" s="83">
        <v>1304.8</v>
      </c>
      <c r="I61" s="87">
        <v>40.775</v>
      </c>
      <c r="J61" s="40"/>
      <c r="K61" s="153">
        <v>1989</v>
      </c>
      <c r="L61" s="99">
        <v>2</v>
      </c>
      <c r="M61" s="83">
        <v>87.2</v>
      </c>
      <c r="N61" s="97">
        <v>43.6</v>
      </c>
    </row>
    <row r="62" ht="21.95" customHeight="1">
      <c r="A62" s="196">
        <v>1990</v>
      </c>
      <c r="B62" s="197">
        <v>40</v>
      </c>
      <c r="C62" s="83">
        <v>1572.9</v>
      </c>
      <c r="D62" s="87">
        <v>39.3225</v>
      </c>
      <c r="E62" s="40"/>
      <c r="F62" s="153">
        <v>1990</v>
      </c>
      <c r="G62" s="99">
        <v>22</v>
      </c>
      <c r="H62" s="83">
        <v>897.5</v>
      </c>
      <c r="I62" s="87">
        <v>40.7954545454545</v>
      </c>
      <c r="J62" s="40"/>
      <c r="K62" s="153">
        <v>1990</v>
      </c>
      <c r="L62" s="99">
        <v>2</v>
      </c>
      <c r="M62" s="83">
        <v>92.40000000000001</v>
      </c>
      <c r="N62" s="97">
        <v>46.2</v>
      </c>
    </row>
    <row r="63" ht="21.95" customHeight="1">
      <c r="A63" s="196">
        <v>1991</v>
      </c>
      <c r="B63" s="197">
        <v>42</v>
      </c>
      <c r="C63" s="83">
        <v>1649.5</v>
      </c>
      <c r="D63" s="87">
        <v>39.2738095238095</v>
      </c>
      <c r="E63" s="40"/>
      <c r="F63" s="153">
        <v>1991</v>
      </c>
      <c r="G63" s="99">
        <v>19</v>
      </c>
      <c r="H63" s="83">
        <v>796.7</v>
      </c>
      <c r="I63" s="87">
        <v>41.9315789473684</v>
      </c>
      <c r="J63" s="40"/>
      <c r="K63" s="153">
        <v>1991</v>
      </c>
      <c r="L63" s="99">
        <v>6</v>
      </c>
      <c r="M63" s="83">
        <v>264.7</v>
      </c>
      <c r="N63" s="97">
        <v>44.1166666666667</v>
      </c>
    </row>
    <row r="64" ht="21.95" customHeight="1">
      <c r="A64" s="196">
        <v>1992</v>
      </c>
      <c r="B64" s="197">
        <v>21</v>
      </c>
      <c r="C64" s="83">
        <v>804.9</v>
      </c>
      <c r="D64" s="87">
        <v>38.3285714285714</v>
      </c>
      <c r="E64" s="40"/>
      <c r="F64" s="153">
        <v>1992</v>
      </c>
      <c r="G64" s="99">
        <v>8</v>
      </c>
      <c r="H64" s="83">
        <v>325.6</v>
      </c>
      <c r="I64" s="87">
        <v>40.7</v>
      </c>
      <c r="J64" s="40"/>
      <c r="K64" s="153">
        <v>1992</v>
      </c>
      <c r="L64" s="99">
        <v>1</v>
      </c>
      <c r="M64" s="83">
        <v>43.6</v>
      </c>
      <c r="N64" s="97">
        <v>43.6</v>
      </c>
    </row>
    <row r="65" ht="21.95" customHeight="1">
      <c r="A65" s="196">
        <v>1993</v>
      </c>
      <c r="B65" s="197">
        <v>35</v>
      </c>
      <c r="C65" s="83">
        <v>1370.1</v>
      </c>
      <c r="D65" s="87">
        <v>39.1457142857143</v>
      </c>
      <c r="E65" s="40"/>
      <c r="F65" s="153">
        <v>1993</v>
      </c>
      <c r="G65" s="99">
        <v>17</v>
      </c>
      <c r="H65" s="83">
        <v>704.1</v>
      </c>
      <c r="I65" s="87">
        <v>41.4176470588235</v>
      </c>
      <c r="J65" s="40"/>
      <c r="K65" s="153">
        <v>1993</v>
      </c>
      <c r="L65" s="99">
        <v>3</v>
      </c>
      <c r="M65" s="83">
        <v>133.4</v>
      </c>
      <c r="N65" s="97">
        <v>44.4666666666667</v>
      </c>
    </row>
    <row r="66" ht="21.95" customHeight="1">
      <c r="A66" s="196">
        <v>1994</v>
      </c>
      <c r="B66" s="197">
        <v>37</v>
      </c>
      <c r="C66" s="83">
        <v>1440.8</v>
      </c>
      <c r="D66" s="87">
        <v>38.9405405405405</v>
      </c>
      <c r="E66" s="40"/>
      <c r="F66" s="153">
        <v>1994</v>
      </c>
      <c r="G66" s="99">
        <v>15</v>
      </c>
      <c r="H66" s="83">
        <v>615.8</v>
      </c>
      <c r="I66" s="87">
        <v>41.0533333333333</v>
      </c>
      <c r="J66" s="40"/>
      <c r="K66" s="153">
        <v>1994</v>
      </c>
      <c r="L66" s="99">
        <v>2</v>
      </c>
      <c r="M66" s="83">
        <v>89.3</v>
      </c>
      <c r="N66" s="97">
        <v>44.65</v>
      </c>
    </row>
    <row r="67" ht="21.95" customHeight="1">
      <c r="A67" s="196">
        <v>1995</v>
      </c>
      <c r="B67" s="197">
        <v>31</v>
      </c>
      <c r="C67" s="83">
        <v>1204.8</v>
      </c>
      <c r="D67" s="87">
        <v>38.8645161290323</v>
      </c>
      <c r="E67" s="40"/>
      <c r="F67" s="153">
        <v>1995</v>
      </c>
      <c r="G67" s="99">
        <v>16</v>
      </c>
      <c r="H67" s="83">
        <v>648.4</v>
      </c>
      <c r="I67" s="87">
        <v>40.525</v>
      </c>
      <c r="J67" s="40"/>
      <c r="K67" s="153">
        <v>1995</v>
      </c>
      <c r="L67" s="99">
        <v>1</v>
      </c>
      <c r="M67" s="83">
        <v>44</v>
      </c>
      <c r="N67" s="97">
        <v>44</v>
      </c>
    </row>
    <row r="68" ht="21.95" customHeight="1">
      <c r="A68" s="196">
        <v>1996</v>
      </c>
      <c r="B68" s="197">
        <v>45</v>
      </c>
      <c r="C68" s="83">
        <v>1742.4</v>
      </c>
      <c r="D68" s="87">
        <v>38.72</v>
      </c>
      <c r="E68" s="40"/>
      <c r="F68" s="153">
        <v>1996</v>
      </c>
      <c r="G68" s="99">
        <v>20</v>
      </c>
      <c r="H68" s="83">
        <v>815.8</v>
      </c>
      <c r="I68" s="87">
        <v>40.79</v>
      </c>
      <c r="J68" s="40"/>
      <c r="K68" s="153">
        <v>1996</v>
      </c>
      <c r="L68" s="99">
        <v>2</v>
      </c>
      <c r="M68" s="83">
        <v>88</v>
      </c>
      <c r="N68" s="97">
        <v>44</v>
      </c>
    </row>
    <row r="69" ht="21.95" customHeight="1">
      <c r="A69" s="196">
        <v>1997</v>
      </c>
      <c r="B69" s="197">
        <v>38</v>
      </c>
      <c r="C69" s="83">
        <v>1526.6</v>
      </c>
      <c r="D69" s="87">
        <v>40.1736842105263</v>
      </c>
      <c r="E69" s="40"/>
      <c r="F69" s="153">
        <v>1997</v>
      </c>
      <c r="G69" s="99">
        <v>22</v>
      </c>
      <c r="H69" s="83">
        <v>924.3</v>
      </c>
      <c r="I69" s="87">
        <v>42.0136363636364</v>
      </c>
      <c r="J69" s="40"/>
      <c r="K69" s="153">
        <v>1997</v>
      </c>
      <c r="L69" s="99">
        <v>5</v>
      </c>
      <c r="M69" s="83">
        <v>222.1</v>
      </c>
      <c r="N69" s="97">
        <v>44.42</v>
      </c>
    </row>
    <row r="70" ht="21.95" customHeight="1">
      <c r="A70" s="196">
        <v>1998</v>
      </c>
      <c r="B70" s="197">
        <v>38</v>
      </c>
      <c r="C70" s="83">
        <v>1482.4</v>
      </c>
      <c r="D70" s="87">
        <v>39.0105263157895</v>
      </c>
      <c r="E70" s="40"/>
      <c r="F70" s="153">
        <v>1998</v>
      </c>
      <c r="G70" s="99">
        <v>14</v>
      </c>
      <c r="H70" s="83">
        <v>585.7</v>
      </c>
      <c r="I70" s="87">
        <v>41.8357142857143</v>
      </c>
      <c r="J70" s="40"/>
      <c r="K70" s="153">
        <v>1998</v>
      </c>
      <c r="L70" s="99">
        <v>5</v>
      </c>
      <c r="M70" s="83">
        <v>220</v>
      </c>
      <c r="N70" s="97">
        <v>44</v>
      </c>
    </row>
    <row r="71" ht="21.95" customHeight="1">
      <c r="A71" s="196">
        <v>1999</v>
      </c>
      <c r="B71" s="197">
        <v>33</v>
      </c>
      <c r="C71" s="83">
        <v>1291</v>
      </c>
      <c r="D71" s="87">
        <v>39.1212121212121</v>
      </c>
      <c r="E71" s="40"/>
      <c r="F71" s="153">
        <v>1999</v>
      </c>
      <c r="G71" s="99">
        <v>14</v>
      </c>
      <c r="H71" s="83">
        <v>579.6</v>
      </c>
      <c r="I71" s="87">
        <v>41.4</v>
      </c>
      <c r="J71" s="40"/>
      <c r="K71" s="153">
        <v>1999</v>
      </c>
      <c r="L71" s="99">
        <v>4</v>
      </c>
      <c r="M71" s="83">
        <v>177.7</v>
      </c>
      <c r="N71" s="97">
        <v>44.425</v>
      </c>
    </row>
    <row r="72" ht="21.95" customHeight="1">
      <c r="A72" s="196">
        <v>2000</v>
      </c>
      <c r="B72" s="197">
        <v>49</v>
      </c>
      <c r="C72" s="83">
        <v>1931.5</v>
      </c>
      <c r="D72" s="87">
        <v>39.4183673469388</v>
      </c>
      <c r="E72" s="40"/>
      <c r="F72" s="153">
        <v>2000</v>
      </c>
      <c r="G72" s="99">
        <v>22</v>
      </c>
      <c r="H72" s="83">
        <v>921</v>
      </c>
      <c r="I72" s="87">
        <v>41.8636363636364</v>
      </c>
      <c r="J72" s="40"/>
      <c r="K72" s="153">
        <v>2000</v>
      </c>
      <c r="L72" s="99">
        <v>7</v>
      </c>
      <c r="M72" s="83">
        <v>309.1</v>
      </c>
      <c r="N72" s="97">
        <v>44.1571428571429</v>
      </c>
    </row>
    <row r="73" ht="21.95" customHeight="1">
      <c r="A73" s="196">
        <v>2001</v>
      </c>
      <c r="B73" s="197">
        <v>36</v>
      </c>
      <c r="C73" s="83">
        <v>1470.1</v>
      </c>
      <c r="D73" s="87">
        <v>40.8361111111111</v>
      </c>
      <c r="E73" s="40"/>
      <c r="F73" s="153">
        <v>2001</v>
      </c>
      <c r="G73" s="99">
        <v>27</v>
      </c>
      <c r="H73" s="83">
        <v>1130.9</v>
      </c>
      <c r="I73" s="87">
        <v>41.8851851851852</v>
      </c>
      <c r="J73" s="40"/>
      <c r="K73" s="153">
        <v>2001</v>
      </c>
      <c r="L73" s="99">
        <v>8</v>
      </c>
      <c r="M73" s="83">
        <v>356.7</v>
      </c>
      <c r="N73" s="97">
        <v>44.5875</v>
      </c>
    </row>
    <row r="74" ht="21.95" customHeight="1">
      <c r="A74" s="196">
        <v>2002</v>
      </c>
      <c r="B74" s="197">
        <v>31</v>
      </c>
      <c r="C74" s="83">
        <v>1233.1</v>
      </c>
      <c r="D74" s="87">
        <v>39.7774193548387</v>
      </c>
      <c r="E74" s="40"/>
      <c r="F74" s="153">
        <v>2002</v>
      </c>
      <c r="G74" s="99">
        <v>18</v>
      </c>
      <c r="H74" s="83">
        <v>747</v>
      </c>
      <c r="I74" s="87">
        <v>41.5</v>
      </c>
      <c r="J74" s="40"/>
      <c r="K74" s="153">
        <v>2002</v>
      </c>
      <c r="L74" s="99">
        <v>4</v>
      </c>
      <c r="M74" s="83">
        <v>177.1</v>
      </c>
      <c r="N74" s="97">
        <v>44.275</v>
      </c>
    </row>
    <row r="75" ht="21.95" customHeight="1">
      <c r="A75" s="196">
        <v>2003</v>
      </c>
      <c r="B75" s="197">
        <v>43</v>
      </c>
      <c r="C75" s="83">
        <v>1689.5</v>
      </c>
      <c r="D75" s="87">
        <v>39.2906976744186</v>
      </c>
      <c r="E75" s="40"/>
      <c r="F75" s="153">
        <v>2003</v>
      </c>
      <c r="G75" s="99">
        <v>21</v>
      </c>
      <c r="H75" s="83">
        <v>865.8</v>
      </c>
      <c r="I75" s="87">
        <v>41.2285714285714</v>
      </c>
      <c r="J75" s="40"/>
      <c r="K75" s="153">
        <v>2003</v>
      </c>
      <c r="L75" s="99">
        <v>2</v>
      </c>
      <c r="M75" s="83">
        <v>89.90000000000001</v>
      </c>
      <c r="N75" s="97">
        <v>44.95</v>
      </c>
    </row>
    <row r="76" ht="21.95" customHeight="1">
      <c r="A76" s="196">
        <v>2004</v>
      </c>
      <c r="B76" s="197">
        <v>42</v>
      </c>
      <c r="C76" s="83">
        <v>1687.4</v>
      </c>
      <c r="D76" s="87">
        <v>40.1761904761905</v>
      </c>
      <c r="E76" s="40"/>
      <c r="F76" s="153">
        <v>2004</v>
      </c>
      <c r="G76" s="99">
        <v>28</v>
      </c>
      <c r="H76" s="83">
        <v>1164.1</v>
      </c>
      <c r="I76" s="87">
        <v>41.575</v>
      </c>
      <c r="J76" s="40"/>
      <c r="K76" s="153">
        <v>2004</v>
      </c>
      <c r="L76" s="99">
        <v>6</v>
      </c>
      <c r="M76" s="83">
        <v>270.5</v>
      </c>
      <c r="N76" s="97">
        <v>45.0833333333333</v>
      </c>
    </row>
    <row r="77" ht="21.95" customHeight="1">
      <c r="A77" s="196">
        <v>2005</v>
      </c>
      <c r="B77" s="197">
        <v>38</v>
      </c>
      <c r="C77" s="83">
        <v>1488.2</v>
      </c>
      <c r="D77" s="87">
        <v>39.1631578947368</v>
      </c>
      <c r="E77" s="40"/>
      <c r="F77" s="153">
        <v>2005</v>
      </c>
      <c r="G77" s="99">
        <v>18</v>
      </c>
      <c r="H77" s="83">
        <v>744.1</v>
      </c>
      <c r="I77" s="87">
        <v>41.3388888888889</v>
      </c>
      <c r="J77" s="40"/>
      <c r="K77" s="153">
        <v>2005</v>
      </c>
      <c r="L77" s="99">
        <v>3</v>
      </c>
      <c r="M77" s="83">
        <v>133.5</v>
      </c>
      <c r="N77" s="97">
        <v>44.5</v>
      </c>
    </row>
    <row r="78" ht="21.95" customHeight="1">
      <c r="A78" s="196">
        <v>2006</v>
      </c>
      <c r="B78" s="197">
        <v>43</v>
      </c>
      <c r="C78" s="83">
        <v>1699.5</v>
      </c>
      <c r="D78" s="87">
        <v>39.5232558139535</v>
      </c>
      <c r="E78" s="40"/>
      <c r="F78" s="153">
        <v>2006</v>
      </c>
      <c r="G78" s="99">
        <v>23</v>
      </c>
      <c r="H78" s="83">
        <v>950.8</v>
      </c>
      <c r="I78" s="87">
        <v>41.3391304347826</v>
      </c>
      <c r="J78" s="40"/>
      <c r="K78" s="153">
        <v>2006</v>
      </c>
      <c r="L78" s="99">
        <v>5</v>
      </c>
      <c r="M78" s="83">
        <v>221.7</v>
      </c>
      <c r="N78" s="97">
        <v>44.34</v>
      </c>
    </row>
    <row r="79" ht="21.95" customHeight="1">
      <c r="A79" s="196">
        <v>2007</v>
      </c>
      <c r="B79" s="197">
        <v>49</v>
      </c>
      <c r="C79" s="83">
        <v>1920.2</v>
      </c>
      <c r="D79" s="87">
        <v>39.1877551020408</v>
      </c>
      <c r="E79" s="40"/>
      <c r="F79" s="153">
        <v>2007</v>
      </c>
      <c r="G79" s="99">
        <v>23</v>
      </c>
      <c r="H79" s="83">
        <v>947.8</v>
      </c>
      <c r="I79" s="87">
        <v>41.2086956521739</v>
      </c>
      <c r="J79" s="40"/>
      <c r="K79" s="153">
        <v>2007</v>
      </c>
      <c r="L79" s="99">
        <v>5</v>
      </c>
      <c r="M79" s="83">
        <v>218</v>
      </c>
      <c r="N79" s="97">
        <v>43.6</v>
      </c>
    </row>
    <row r="80" ht="21.95" customHeight="1">
      <c r="A80" s="196">
        <v>2008</v>
      </c>
      <c r="B80" s="197">
        <v>39</v>
      </c>
      <c r="C80" s="83">
        <v>1546.9</v>
      </c>
      <c r="D80" s="87">
        <v>39.6641025641026</v>
      </c>
      <c r="E80" s="40"/>
      <c r="F80" s="153">
        <v>2008</v>
      </c>
      <c r="G80" s="99">
        <v>23</v>
      </c>
      <c r="H80" s="83">
        <v>951.5</v>
      </c>
      <c r="I80" s="87">
        <v>41.3695652173913</v>
      </c>
      <c r="J80" s="40"/>
      <c r="K80" s="153">
        <v>2008</v>
      </c>
      <c r="L80" s="99">
        <v>2</v>
      </c>
      <c r="M80" s="83">
        <v>87.40000000000001</v>
      </c>
      <c r="N80" s="97">
        <v>43.7</v>
      </c>
    </row>
    <row r="81" ht="21.95" customHeight="1">
      <c r="A81" s="196">
        <v>2009</v>
      </c>
      <c r="B81" s="197">
        <v>51</v>
      </c>
      <c r="C81" s="83">
        <v>2084</v>
      </c>
      <c r="D81" s="87">
        <v>40.8627450980392</v>
      </c>
      <c r="E81" s="40"/>
      <c r="F81" s="153">
        <v>2009</v>
      </c>
      <c r="G81" s="99">
        <v>34</v>
      </c>
      <c r="H81" s="83">
        <v>1453.7</v>
      </c>
      <c r="I81" s="87">
        <v>42.7558823529412</v>
      </c>
      <c r="J81" s="40"/>
      <c r="K81" s="153">
        <v>2009</v>
      </c>
      <c r="L81" s="99">
        <v>13</v>
      </c>
      <c r="M81" s="83">
        <v>587.2</v>
      </c>
      <c r="N81" s="97">
        <v>45.1692307692308</v>
      </c>
    </row>
    <row r="82" ht="21.95" customHeight="1">
      <c r="A82" s="196">
        <v>2010</v>
      </c>
      <c r="B82" s="197">
        <v>34</v>
      </c>
      <c r="C82" s="83">
        <v>1347.3</v>
      </c>
      <c r="D82" s="87">
        <v>39.6264705882353</v>
      </c>
      <c r="E82" s="40"/>
      <c r="F82" s="153">
        <v>2010</v>
      </c>
      <c r="G82" s="99">
        <v>19</v>
      </c>
      <c r="H82" s="83">
        <v>786.1</v>
      </c>
      <c r="I82" s="87">
        <v>41.3736842105263</v>
      </c>
      <c r="J82" s="40"/>
      <c r="K82" s="153">
        <v>2010</v>
      </c>
      <c r="L82" s="99">
        <v>5</v>
      </c>
      <c r="M82" s="83">
        <v>219.3</v>
      </c>
      <c r="N82" s="97">
        <v>43.86</v>
      </c>
    </row>
    <row r="83" ht="21.95" customHeight="1">
      <c r="A83" s="196">
        <v>2011</v>
      </c>
      <c r="B83" s="197">
        <v>29</v>
      </c>
      <c r="C83" s="83">
        <v>1141.6</v>
      </c>
      <c r="D83" s="87">
        <v>39.3655172413793</v>
      </c>
      <c r="E83" s="40"/>
      <c r="F83" s="153">
        <v>2011</v>
      </c>
      <c r="G83" s="99">
        <v>16</v>
      </c>
      <c r="H83" s="83">
        <v>659.4</v>
      </c>
      <c r="I83" s="87">
        <v>41.2125</v>
      </c>
      <c r="J83" s="40"/>
      <c r="K83" s="153">
        <v>2011</v>
      </c>
      <c r="L83" s="99">
        <v>3</v>
      </c>
      <c r="M83" s="83">
        <v>136.7</v>
      </c>
      <c r="N83" s="97">
        <v>45.5666666666667</v>
      </c>
    </row>
    <row r="84" ht="21.95" customHeight="1">
      <c r="A84" s="196">
        <v>2012</v>
      </c>
      <c r="B84" s="197">
        <v>39</v>
      </c>
      <c r="C84" s="83">
        <v>1514.5</v>
      </c>
      <c r="D84" s="87">
        <v>38.8333333333333</v>
      </c>
      <c r="E84" s="40"/>
      <c r="F84" s="153">
        <v>2012</v>
      </c>
      <c r="G84" s="99">
        <v>17</v>
      </c>
      <c r="H84" s="83">
        <v>692.7</v>
      </c>
      <c r="I84" s="87">
        <v>40.7470588235294</v>
      </c>
      <c r="J84" s="40"/>
      <c r="K84" s="153">
        <v>2012</v>
      </c>
      <c r="L84" s="99">
        <v>2</v>
      </c>
      <c r="M84" s="83">
        <v>91.09999999999999</v>
      </c>
      <c r="N84" s="97">
        <v>45.55</v>
      </c>
    </row>
    <row r="85" ht="21.95" customHeight="1">
      <c r="A85" s="196">
        <v>2013</v>
      </c>
      <c r="B85" s="197">
        <v>44</v>
      </c>
      <c r="C85" s="83">
        <v>1751.7</v>
      </c>
      <c r="D85" s="87">
        <v>39.8113636363636</v>
      </c>
      <c r="E85" s="40"/>
      <c r="F85" s="153">
        <v>2013</v>
      </c>
      <c r="G85" s="99">
        <v>28</v>
      </c>
      <c r="H85" s="83">
        <v>1156.9</v>
      </c>
      <c r="I85" s="87">
        <v>41.3178571428571</v>
      </c>
      <c r="J85" s="40"/>
      <c r="K85" s="153">
        <v>2013</v>
      </c>
      <c r="L85" s="99">
        <v>6</v>
      </c>
      <c r="M85" s="83">
        <v>273.8</v>
      </c>
      <c r="N85" s="97">
        <v>45.6333333333333</v>
      </c>
    </row>
    <row r="86" ht="21.95" customHeight="1">
      <c r="A86" s="196">
        <v>2014</v>
      </c>
      <c r="B86" s="197">
        <v>45</v>
      </c>
      <c r="C86" s="83">
        <v>1796.6</v>
      </c>
      <c r="D86" s="87">
        <v>39.9244444444444</v>
      </c>
      <c r="E86" s="40"/>
      <c r="F86" s="153">
        <v>2014</v>
      </c>
      <c r="G86" s="99">
        <v>27</v>
      </c>
      <c r="H86" s="83">
        <v>1127.8</v>
      </c>
      <c r="I86" s="87">
        <v>41.7703703703704</v>
      </c>
      <c r="J86" s="40"/>
      <c r="K86" s="153">
        <v>2014</v>
      </c>
      <c r="L86" s="99">
        <v>10</v>
      </c>
      <c r="M86" s="83">
        <v>443</v>
      </c>
      <c r="N86" s="97">
        <v>44.3</v>
      </c>
    </row>
    <row r="87" ht="21.95" customHeight="1">
      <c r="A87" s="196">
        <v>2015</v>
      </c>
      <c r="B87" s="197">
        <v>50</v>
      </c>
      <c r="C87" s="83">
        <v>1991.1</v>
      </c>
      <c r="D87" s="87">
        <v>39.822</v>
      </c>
      <c r="E87" s="40"/>
      <c r="F87" s="153">
        <v>2015</v>
      </c>
      <c r="G87" s="99">
        <v>28</v>
      </c>
      <c r="H87" s="83">
        <v>1163.8</v>
      </c>
      <c r="I87" s="87">
        <v>41.5642857142857</v>
      </c>
      <c r="J87" s="40"/>
      <c r="K87" s="153">
        <v>2015</v>
      </c>
      <c r="L87" s="99">
        <v>4</v>
      </c>
      <c r="M87" s="83">
        <v>182.3</v>
      </c>
      <c r="N87" s="97">
        <v>45.575</v>
      </c>
    </row>
    <row r="88" ht="21.95" customHeight="1">
      <c r="A88" s="196">
        <v>2016</v>
      </c>
      <c r="B88" s="197">
        <v>38</v>
      </c>
      <c r="C88" s="83">
        <v>1468.6</v>
      </c>
      <c r="D88" s="87">
        <v>38.6473684210526</v>
      </c>
      <c r="E88" s="40"/>
      <c r="F88" s="153">
        <v>2016</v>
      </c>
      <c r="G88" s="99">
        <v>16</v>
      </c>
      <c r="H88" s="83">
        <v>648.3</v>
      </c>
      <c r="I88" s="87">
        <v>40.51875</v>
      </c>
      <c r="J88" s="40"/>
      <c r="K88" s="153">
        <v>2016</v>
      </c>
      <c r="L88" s="99">
        <v>0</v>
      </c>
      <c r="M88" s="83">
        <v>0</v>
      </c>
      <c r="N88" s="97"/>
    </row>
    <row r="89" ht="21.95" customHeight="1">
      <c r="A89" s="196">
        <v>2017</v>
      </c>
      <c r="B89" s="197">
        <v>44</v>
      </c>
      <c r="C89" s="83">
        <v>1726.2</v>
      </c>
      <c r="D89" s="87">
        <v>39.2318181818182</v>
      </c>
      <c r="E89" s="40"/>
      <c r="F89" s="153">
        <v>2017</v>
      </c>
      <c r="G89" s="99">
        <v>19</v>
      </c>
      <c r="H89" s="83">
        <v>797.4</v>
      </c>
      <c r="I89" s="87">
        <v>41.9684210526316</v>
      </c>
      <c r="J89" s="40"/>
      <c r="K89" s="153">
        <v>2017</v>
      </c>
      <c r="L89" s="99">
        <v>5</v>
      </c>
      <c r="M89" s="83">
        <v>223.6</v>
      </c>
      <c r="N89" s="97">
        <v>44.72</v>
      </c>
    </row>
    <row r="90" ht="21.95" customHeight="1">
      <c r="A90" s="196">
        <v>2018</v>
      </c>
      <c r="B90" s="197">
        <v>41</v>
      </c>
      <c r="C90" s="83">
        <v>1652.6</v>
      </c>
      <c r="D90" s="87">
        <v>40.3073170731707</v>
      </c>
      <c r="E90" s="40"/>
      <c r="F90" s="153">
        <v>2018</v>
      </c>
      <c r="G90" s="99">
        <v>23</v>
      </c>
      <c r="H90" s="83">
        <v>973.9</v>
      </c>
      <c r="I90" s="87">
        <v>42.3434782608696</v>
      </c>
      <c r="J90" s="40"/>
      <c r="K90" s="153">
        <v>2018</v>
      </c>
      <c r="L90" s="99">
        <v>10</v>
      </c>
      <c r="M90" s="83">
        <v>445.4</v>
      </c>
      <c r="N90" s="97">
        <v>44.54</v>
      </c>
    </row>
    <row r="91" ht="21.95" customHeight="1">
      <c r="A91" s="196">
        <v>2019</v>
      </c>
      <c r="B91" s="197">
        <v>56</v>
      </c>
      <c r="C91" s="83">
        <v>2303.1</v>
      </c>
      <c r="D91" s="87">
        <v>41.1267857142857</v>
      </c>
      <c r="E91" s="40"/>
      <c r="F91" s="153">
        <v>2019</v>
      </c>
      <c r="G91" s="99">
        <v>37</v>
      </c>
      <c r="H91" s="83">
        <v>1591.4</v>
      </c>
      <c r="I91" s="87">
        <v>43.0108108108108</v>
      </c>
      <c r="J91" s="40"/>
      <c r="K91" s="153">
        <v>2019</v>
      </c>
      <c r="L91" s="99">
        <v>17</v>
      </c>
      <c r="M91" s="83">
        <v>771.1</v>
      </c>
      <c r="N91" s="97">
        <v>45.3588235294118</v>
      </c>
    </row>
    <row r="92" ht="21.95" customHeight="1">
      <c r="A92" s="196">
        <v>2020</v>
      </c>
      <c r="B92" s="197">
        <v>30</v>
      </c>
      <c r="C92" s="83">
        <v>1183.3</v>
      </c>
      <c r="D92" s="87">
        <v>39.4433333333333</v>
      </c>
      <c r="E92" s="40"/>
      <c r="F92" s="153">
        <v>2020</v>
      </c>
      <c r="G92" s="99">
        <v>14</v>
      </c>
      <c r="H92" s="83">
        <v>587.7</v>
      </c>
      <c r="I92" s="87">
        <v>41.9785714285714</v>
      </c>
      <c r="J92" s="40"/>
      <c r="K92" s="153">
        <v>2020</v>
      </c>
      <c r="L92" s="99">
        <v>4</v>
      </c>
      <c r="M92" s="83">
        <v>179.6</v>
      </c>
      <c r="N92" s="97">
        <v>44.9</v>
      </c>
    </row>
    <row r="93" ht="21.95" customHeight="1">
      <c r="A93" s="196">
        <v>2021</v>
      </c>
      <c r="B93" s="197">
        <v>28</v>
      </c>
      <c r="C93" s="83">
        <v>1097</v>
      </c>
      <c r="D93" s="87">
        <v>39.1785714285714</v>
      </c>
      <c r="E93" s="40"/>
      <c r="F93" s="153">
        <v>2021</v>
      </c>
      <c r="G93" s="99">
        <v>15</v>
      </c>
      <c r="H93" s="83">
        <v>613.6</v>
      </c>
      <c r="I93" s="87">
        <v>40.9066666666667</v>
      </c>
      <c r="J93" s="40"/>
      <c r="K93" s="153">
        <v>2021</v>
      </c>
      <c r="L93" s="99">
        <v>1</v>
      </c>
      <c r="M93" s="83">
        <v>45.1</v>
      </c>
      <c r="N93" s="97">
        <v>45.1</v>
      </c>
    </row>
    <row r="94" ht="21.95" customHeight="1">
      <c r="A94" s="196">
        <v>2022</v>
      </c>
      <c r="B94" s="197">
        <v>18</v>
      </c>
      <c r="C94" s="83">
        <v>691.6</v>
      </c>
      <c r="D94" s="87">
        <v>38.4222222222222</v>
      </c>
      <c r="E94" s="40"/>
      <c r="F94" s="153">
        <v>2022</v>
      </c>
      <c r="G94" s="99">
        <v>7</v>
      </c>
      <c r="H94" s="83">
        <v>283.3</v>
      </c>
      <c r="I94" s="87">
        <v>40.4714285714286</v>
      </c>
      <c r="J94" s="40"/>
      <c r="K94" s="153">
        <v>2022</v>
      </c>
      <c r="L94" s="99">
        <v>0</v>
      </c>
      <c r="M94" s="83">
        <v>0</v>
      </c>
      <c r="N94" s="97"/>
    </row>
    <row r="95" ht="21.95" customHeight="1">
      <c r="A95" s="198"/>
      <c r="B95" s="247"/>
      <c r="C95" s="83"/>
      <c r="D95" s="87"/>
      <c r="E95" s="40"/>
      <c r="F95" s="88"/>
      <c r="G95" s="84"/>
      <c r="H95" s="83"/>
      <c r="I95" s="87"/>
      <c r="J95" s="40"/>
      <c r="K95" s="88"/>
      <c r="L95" s="84"/>
      <c r="M95" s="83"/>
      <c r="N95" s="97"/>
    </row>
    <row r="96" ht="21.95" customHeight="1">
      <c r="A96" s="198"/>
      <c r="B96" s="247"/>
      <c r="C96" s="83"/>
      <c r="D96" s="87"/>
      <c r="E96" s="40"/>
      <c r="F96" s="88"/>
      <c r="G96" s="84"/>
      <c r="H96" s="83"/>
      <c r="I96" s="87"/>
      <c r="J96" s="40"/>
      <c r="K96" s="88"/>
      <c r="L96" s="84"/>
      <c r="M96" s="83"/>
      <c r="N96" s="97"/>
    </row>
    <row r="97" ht="21.95" customHeight="1">
      <c r="A97" s="198"/>
      <c r="B97" s="247"/>
      <c r="C97" s="83"/>
      <c r="D97" s="87"/>
      <c r="E97" s="40"/>
      <c r="F97" s="88"/>
      <c r="G97" s="84"/>
      <c r="H97" s="83"/>
      <c r="I97" s="87"/>
      <c r="J97" s="40"/>
      <c r="K97" s="88"/>
      <c r="L97" s="84"/>
      <c r="M97" s="83"/>
      <c r="N97" s="97"/>
    </row>
    <row r="98" ht="21.95" customHeight="1">
      <c r="A98" s="198"/>
      <c r="B98" s="247"/>
      <c r="C98" s="83"/>
      <c r="D98" s="87"/>
      <c r="E98" s="40"/>
      <c r="F98" s="88"/>
      <c r="G98" s="84"/>
      <c r="H98" s="83"/>
      <c r="I98" s="87"/>
      <c r="J98" s="40"/>
      <c r="K98" s="88"/>
      <c r="L98" s="84"/>
      <c r="M98" s="83"/>
      <c r="N98" s="97"/>
    </row>
    <row r="99" ht="21.95" customHeight="1">
      <c r="A99" s="198"/>
      <c r="B99" s="247"/>
      <c r="C99" s="83"/>
      <c r="D99" s="87"/>
      <c r="E99" s="40"/>
      <c r="F99" s="88"/>
      <c r="G99" s="84"/>
      <c r="H99" s="83"/>
      <c r="I99" s="87"/>
      <c r="J99" s="40"/>
      <c r="K99" s="88"/>
      <c r="L99" s="84"/>
      <c r="M99" s="83"/>
      <c r="N99" s="97"/>
    </row>
    <row r="100" ht="21.95" customHeight="1">
      <c r="A100" s="198"/>
      <c r="B100" s="247"/>
      <c r="C100" s="83"/>
      <c r="D100" s="87"/>
      <c r="E100" s="40"/>
      <c r="F100" s="88"/>
      <c r="G100" s="84"/>
      <c r="H100" s="83"/>
      <c r="I100" s="87"/>
      <c r="J100" s="40"/>
      <c r="K100" s="88"/>
      <c r="L100" s="84"/>
      <c r="M100" s="83"/>
      <c r="N100" s="97"/>
    </row>
    <row r="101" ht="21.95" customHeight="1">
      <c r="A101" s="198"/>
      <c r="B101" s="247"/>
      <c r="C101" s="83"/>
      <c r="D101" s="87"/>
      <c r="E101" s="40"/>
      <c r="F101" s="88"/>
      <c r="G101" s="84"/>
      <c r="H101" s="83"/>
      <c r="I101" s="87"/>
      <c r="J101" s="40"/>
      <c r="K101" s="88"/>
      <c r="L101" s="84"/>
      <c r="M101" s="83"/>
      <c r="N101" s="97"/>
    </row>
    <row r="102" ht="21.95" customHeight="1">
      <c r="A102" s="198"/>
      <c r="B102" s="247"/>
      <c r="C102" s="83"/>
      <c r="D102" s="87"/>
      <c r="E102" s="40"/>
      <c r="F102" s="88"/>
      <c r="G102" s="84"/>
      <c r="H102" s="83"/>
      <c r="I102" s="87"/>
      <c r="J102" s="40"/>
      <c r="K102" s="88"/>
      <c r="L102" s="84"/>
      <c r="M102" s="83"/>
      <c r="N102" s="97"/>
    </row>
    <row r="103" ht="21.95" customHeight="1">
      <c r="A103" s="198"/>
      <c r="B103" s="247"/>
      <c r="C103" s="83"/>
      <c r="D103" s="87"/>
      <c r="E103" s="40"/>
      <c r="F103" s="88"/>
      <c r="G103" s="84"/>
      <c r="H103" s="83"/>
      <c r="I103" s="87"/>
      <c r="J103" s="40"/>
      <c r="K103" s="88"/>
      <c r="L103" s="84"/>
      <c r="M103" s="83"/>
      <c r="N103" s="97"/>
    </row>
    <row r="104" ht="21.95" customHeight="1">
      <c r="A104" s="198"/>
      <c r="B104" s="247"/>
      <c r="C104" s="83"/>
      <c r="D104" s="87"/>
      <c r="E104" s="40"/>
      <c r="F104" s="88"/>
      <c r="G104" s="84"/>
      <c r="H104" s="83"/>
      <c r="I104" s="87"/>
      <c r="J104" s="40"/>
      <c r="K104" s="88"/>
      <c r="L104" s="84"/>
      <c r="M104" s="83"/>
      <c r="N104" s="97"/>
    </row>
    <row r="105" ht="21.95" customHeight="1">
      <c r="A105" s="198"/>
      <c r="B105" s="247"/>
      <c r="C105" s="83"/>
      <c r="D105" s="87"/>
      <c r="E105" s="40"/>
      <c r="F105" s="88"/>
      <c r="G105" s="84"/>
      <c r="H105" s="83"/>
      <c r="I105" s="87"/>
      <c r="J105" s="40"/>
      <c r="K105" s="88"/>
      <c r="L105" s="84"/>
      <c r="M105" s="83"/>
      <c r="N105" s="97"/>
    </row>
    <row r="106" ht="21.95" customHeight="1">
      <c r="A106" s="198"/>
      <c r="B106" s="247"/>
      <c r="C106" s="83"/>
      <c r="D106" s="87"/>
      <c r="E106" s="40"/>
      <c r="F106" s="88"/>
      <c r="G106" s="84"/>
      <c r="H106" s="83"/>
      <c r="I106" s="87"/>
      <c r="J106" s="40"/>
      <c r="K106" s="88"/>
      <c r="L106" s="84"/>
      <c r="M106" s="83"/>
      <c r="N106" s="97"/>
    </row>
    <row r="107" ht="21.95" customHeight="1">
      <c r="A107" s="198"/>
      <c r="B107" s="247"/>
      <c r="C107" s="83"/>
      <c r="D107" s="87"/>
      <c r="E107" s="40"/>
      <c r="F107" s="88"/>
      <c r="G107" s="84"/>
      <c r="H107" s="83"/>
      <c r="I107" s="87"/>
      <c r="J107" s="40"/>
      <c r="K107" s="88"/>
      <c r="L107" s="84"/>
      <c r="M107" s="83"/>
      <c r="N107" s="97"/>
    </row>
    <row r="108" ht="21.95" customHeight="1">
      <c r="A108" s="198"/>
      <c r="B108" s="247"/>
      <c r="C108" s="83"/>
      <c r="D108" s="87"/>
      <c r="E108" s="40"/>
      <c r="F108" s="88"/>
      <c r="G108" s="84"/>
      <c r="H108" s="83"/>
      <c r="I108" s="87"/>
      <c r="J108" s="40"/>
      <c r="K108" s="88"/>
      <c r="L108" s="84"/>
      <c r="M108" s="83"/>
      <c r="N108" s="97"/>
    </row>
    <row r="109" ht="21.95" customHeight="1">
      <c r="A109" s="198"/>
      <c r="B109" s="247"/>
      <c r="C109" s="83"/>
      <c r="D109" s="87"/>
      <c r="E109" s="40"/>
      <c r="F109" s="88"/>
      <c r="G109" s="84"/>
      <c r="H109" s="83"/>
      <c r="I109" s="87"/>
      <c r="J109" s="40"/>
      <c r="K109" s="88"/>
      <c r="L109" s="84"/>
      <c r="M109" s="83"/>
      <c r="N109" s="97"/>
    </row>
    <row r="110" ht="21.95" customHeight="1">
      <c r="A110" s="198"/>
      <c r="B110" s="247"/>
      <c r="C110" s="83"/>
      <c r="D110" s="87"/>
      <c r="E110" s="40"/>
      <c r="F110" s="88"/>
      <c r="G110" s="84"/>
      <c r="H110" s="83"/>
      <c r="I110" s="87"/>
      <c r="J110" s="40"/>
      <c r="K110" s="88"/>
      <c r="L110" s="84"/>
      <c r="M110" s="83"/>
      <c r="N110" s="97"/>
    </row>
    <row r="111" ht="21.95" customHeight="1">
      <c r="A111" s="198"/>
      <c r="B111" s="247"/>
      <c r="C111" s="83"/>
      <c r="D111" s="87"/>
      <c r="E111" s="40"/>
      <c r="F111" s="88"/>
      <c r="G111" s="84"/>
      <c r="H111" s="83"/>
      <c r="I111" s="87"/>
      <c r="J111" s="40"/>
      <c r="K111" s="88"/>
      <c r="L111" s="84"/>
      <c r="M111" s="83"/>
      <c r="N111" s="97"/>
    </row>
    <row r="112" ht="21.95" customHeight="1">
      <c r="A112" s="198"/>
      <c r="B112" s="247"/>
      <c r="C112" s="83"/>
      <c r="D112" s="87"/>
      <c r="E112" s="40"/>
      <c r="F112" s="88"/>
      <c r="G112" s="84"/>
      <c r="H112" s="83"/>
      <c r="I112" s="87"/>
      <c r="J112" s="40"/>
      <c r="K112" s="88"/>
      <c r="L112" s="84"/>
      <c r="M112" s="83"/>
      <c r="N112" s="97"/>
    </row>
    <row r="113" ht="21.95" customHeight="1">
      <c r="A113" s="198"/>
      <c r="B113" s="247"/>
      <c r="C113" s="83"/>
      <c r="D113" s="87"/>
      <c r="E113" s="40"/>
      <c r="F113" s="88"/>
      <c r="G113" s="84"/>
      <c r="H113" s="83"/>
      <c r="I113" s="87"/>
      <c r="J113" s="40"/>
      <c r="K113" s="88"/>
      <c r="L113" s="84"/>
      <c r="M113" s="83"/>
      <c r="N113" s="97"/>
    </row>
    <row r="114" ht="21.95" customHeight="1">
      <c r="A114" s="198"/>
      <c r="B114" s="247"/>
      <c r="C114" s="83"/>
      <c r="D114" s="87"/>
      <c r="E114" s="40"/>
      <c r="F114" s="88"/>
      <c r="G114" s="84"/>
      <c r="H114" s="83"/>
      <c r="I114" s="87"/>
      <c r="J114" s="40"/>
      <c r="K114" s="88"/>
      <c r="L114" s="84"/>
      <c r="M114" s="83"/>
      <c r="N114" s="97"/>
    </row>
    <row r="115" ht="21.95" customHeight="1">
      <c r="A115" t="s" s="202">
        <v>104</v>
      </c>
      <c r="B115" t="s" s="203">
        <v>211</v>
      </c>
      <c r="C115" s="83"/>
      <c r="D115" s="87"/>
      <c r="E115" s="40"/>
      <c r="F115" t="s" s="95">
        <v>104</v>
      </c>
      <c r="G115" t="s" s="165">
        <v>211</v>
      </c>
      <c r="H115" s="83"/>
      <c r="I115" s="87"/>
      <c r="J115" s="40"/>
      <c r="K115" t="s" s="95">
        <v>104</v>
      </c>
      <c r="L115" t="s" s="165">
        <v>211</v>
      </c>
      <c r="M115" s="83"/>
      <c r="N115" s="97"/>
    </row>
    <row r="116" ht="21.95" customHeight="1">
      <c r="A116" t="s" s="204">
        <v>212</v>
      </c>
      <c r="B116" s="205">
        <f>AVERAGE(B3:B37)</f>
        <v>35.4857142857143</v>
      </c>
      <c r="C116" s="83">
        <f>AVERAGE(C3:C37)</f>
        <v>1392.357142857140</v>
      </c>
      <c r="D116" s="87">
        <f>AVERAGE(D3:D37)</f>
        <v>39.1772334590206</v>
      </c>
      <c r="E116" s="40"/>
      <c r="F116" t="s" s="100">
        <v>212</v>
      </c>
      <c r="G116" s="83">
        <f>AVERAGE(G3:G37)</f>
        <v>17.2</v>
      </c>
      <c r="H116" s="83">
        <f>AVERAGE(H3:H37)</f>
        <v>710.745714285714</v>
      </c>
      <c r="I116" s="87">
        <f>AVERAGE(I3:I37)</f>
        <v>41.1885985029189</v>
      </c>
      <c r="J116" s="40"/>
      <c r="K116" t="s" s="100">
        <v>212</v>
      </c>
      <c r="L116" s="83">
        <f>AVERAGE(L3:L37)</f>
        <v>3.22857142857143</v>
      </c>
      <c r="M116" s="83">
        <f>AVERAGE(M3:M37)</f>
        <v>143.842857142857</v>
      </c>
      <c r="N116" s="97">
        <f>AVERAGE(N3:N37)</f>
        <v>44.4525680272109</v>
      </c>
    </row>
    <row r="117" ht="22.75" customHeight="1">
      <c r="A117" t="s" s="249">
        <v>213</v>
      </c>
      <c r="B117" s="250">
        <f>AVERAGE(B38:B94)</f>
        <v>37.4561403508772</v>
      </c>
      <c r="C117" s="116">
        <f>AVERAGE(C38:C94)</f>
        <v>1477.396491228070</v>
      </c>
      <c r="D117" s="112">
        <f>AVERAGE(D38:D94)</f>
        <v>39.3748307592989</v>
      </c>
      <c r="E117" s="113"/>
      <c r="F117" t="s" s="169">
        <v>213</v>
      </c>
      <c r="G117" s="116">
        <f>AVERAGE(G38:G94)</f>
        <v>19.3157894736842</v>
      </c>
      <c r="H117" s="116">
        <f>AVERAGE(H38:H94)</f>
        <v>801.038596491228</v>
      </c>
      <c r="I117" s="112">
        <f>AVERAGE(I38:I94)</f>
        <v>41.3617061395714</v>
      </c>
      <c r="J117" s="113"/>
      <c r="K117" t="s" s="169">
        <v>213</v>
      </c>
      <c r="L117" s="116">
        <f>AVERAGE(L38:L94)</f>
        <v>4.03508771929825</v>
      </c>
      <c r="M117" s="116">
        <f>AVERAGE(M38:M94)</f>
        <v>180.029824561404</v>
      </c>
      <c r="N117" s="119">
        <f>AVERAGE(N38:N94)</f>
        <v>44.4864345375305</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3" customWidth="1"/>
    <col min="2" max="4" width="12.1719" style="293" customWidth="1"/>
    <col min="5" max="5" width="1.35156" style="293" customWidth="1"/>
    <col min="6" max="6" width="10" style="293" customWidth="1"/>
    <col min="7" max="9" width="12.1719" style="293" customWidth="1"/>
    <col min="10" max="10" width="1.35156" style="293" customWidth="1"/>
    <col min="11" max="11" width="10" style="293" customWidth="1"/>
    <col min="12" max="14" width="12.1719" style="293" customWidth="1"/>
    <col min="15" max="15" width="10.8516" style="293" customWidth="1"/>
    <col min="16" max="17" width="6.5" style="293" customWidth="1"/>
    <col min="18" max="18" width="10.8516" style="293" customWidth="1"/>
    <col min="19" max="20" width="6.5" style="293" customWidth="1"/>
    <col min="21" max="21" width="10.8516" style="293" customWidth="1"/>
    <col min="22" max="23" width="6.5" style="293" customWidth="1"/>
    <col min="24" max="16384" width="16.3516" style="293" customWidth="1"/>
  </cols>
  <sheetData>
    <row r="1" ht="63.8" customHeight="1">
      <c r="A1" t="s" s="134">
        <v>326</v>
      </c>
      <c r="B1" t="s" s="191">
        <v>40</v>
      </c>
      <c r="C1" t="s" s="191">
        <v>41</v>
      </c>
      <c r="D1" t="s" s="192">
        <v>42</v>
      </c>
      <c r="E1" s="29"/>
      <c r="F1" t="s" s="137">
        <v>327</v>
      </c>
      <c r="G1" t="s" s="191">
        <v>44</v>
      </c>
      <c r="H1" t="s" s="191">
        <v>45</v>
      </c>
      <c r="I1" t="s" s="192">
        <v>46</v>
      </c>
      <c r="J1" s="29"/>
      <c r="K1" t="s" s="137">
        <v>328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38</v>
      </c>
      <c r="C3" s="83">
        <v>1078.6</v>
      </c>
      <c r="D3" s="87">
        <v>28.3842105263158</v>
      </c>
      <c r="E3" s="40"/>
      <c r="F3" s="153">
        <v>1910</v>
      </c>
      <c r="G3" s="99">
        <v>28</v>
      </c>
      <c r="H3" s="83">
        <v>820.3</v>
      </c>
      <c r="I3" s="87">
        <v>29.2964285714286</v>
      </c>
      <c r="J3" s="40"/>
      <c r="K3" s="153">
        <v>1910</v>
      </c>
      <c r="L3" s="99">
        <v>8</v>
      </c>
      <c r="M3" s="83">
        <v>262.6</v>
      </c>
      <c r="N3" s="89">
        <v>32.825</v>
      </c>
      <c r="O3" s="148"/>
      <c r="P3" s="143"/>
      <c r="Q3" s="154"/>
      <c r="R3" s="151"/>
      <c r="S3" s="143"/>
      <c r="T3" s="154"/>
      <c r="U3" s="151"/>
      <c r="V3" s="143"/>
      <c r="W3" s="154"/>
    </row>
    <row r="4" ht="21.95" customHeight="1">
      <c r="A4" s="152">
        <v>1911</v>
      </c>
      <c r="B4" s="99">
        <v>42</v>
      </c>
      <c r="C4" s="83">
        <v>1127.8</v>
      </c>
      <c r="D4" s="87">
        <v>26.852380952381</v>
      </c>
      <c r="E4" s="40"/>
      <c r="F4" s="153">
        <v>1911</v>
      </c>
      <c r="G4" s="99">
        <v>22</v>
      </c>
      <c r="H4" s="83">
        <v>615.3</v>
      </c>
      <c r="I4" s="87">
        <v>27.9681818181818</v>
      </c>
      <c r="J4" s="40"/>
      <c r="K4" s="153">
        <v>1911</v>
      </c>
      <c r="L4" s="99">
        <v>1</v>
      </c>
      <c r="M4" s="83">
        <v>30.6</v>
      </c>
      <c r="N4" s="89">
        <v>30.6</v>
      </c>
      <c r="O4" s="155"/>
      <c r="P4" s="129"/>
      <c r="Q4" s="97"/>
      <c r="R4" s="156"/>
      <c r="S4" s="129"/>
      <c r="T4" s="97"/>
      <c r="U4" s="156"/>
      <c r="V4" s="129"/>
      <c r="W4" s="97"/>
    </row>
    <row r="5" ht="21.95" customHeight="1">
      <c r="A5" s="152">
        <v>1912</v>
      </c>
      <c r="B5" s="99">
        <v>45</v>
      </c>
      <c r="C5" s="83">
        <v>1233.8</v>
      </c>
      <c r="D5" s="87">
        <v>27.4177777777778</v>
      </c>
      <c r="E5" s="40"/>
      <c r="F5" s="153">
        <v>1912</v>
      </c>
      <c r="G5" s="99">
        <v>17</v>
      </c>
      <c r="H5" s="83">
        <v>516.8</v>
      </c>
      <c r="I5" s="87">
        <v>30.4</v>
      </c>
      <c r="J5" s="40"/>
      <c r="K5" s="153">
        <v>1912</v>
      </c>
      <c r="L5" s="99">
        <v>6</v>
      </c>
      <c r="M5" s="83">
        <v>205.2</v>
      </c>
      <c r="N5" s="89">
        <v>34.2</v>
      </c>
      <c r="O5" s="155"/>
      <c r="P5" s="129"/>
      <c r="Q5" s="97"/>
      <c r="R5" s="156"/>
      <c r="S5" s="129"/>
      <c r="T5" s="97"/>
      <c r="U5" s="156"/>
      <c r="V5" s="129"/>
      <c r="W5" s="97"/>
    </row>
    <row r="6" ht="21.95" customHeight="1">
      <c r="A6" s="152">
        <v>1913</v>
      </c>
      <c r="B6" s="99">
        <v>37</v>
      </c>
      <c r="C6" s="83">
        <v>1028.5</v>
      </c>
      <c r="D6" s="87">
        <v>27.7972972972973</v>
      </c>
      <c r="E6" s="40"/>
      <c r="F6" s="153">
        <v>1913</v>
      </c>
      <c r="G6" s="99">
        <v>23</v>
      </c>
      <c r="H6" s="83">
        <v>666.6</v>
      </c>
      <c r="I6" s="87">
        <v>28.9826086956522</v>
      </c>
      <c r="J6" s="40"/>
      <c r="K6" s="153">
        <v>1913</v>
      </c>
      <c r="L6" s="99">
        <v>6</v>
      </c>
      <c r="M6" s="83">
        <v>191</v>
      </c>
      <c r="N6" s="89">
        <v>31.8333333333333</v>
      </c>
      <c r="O6" s="155"/>
      <c r="P6" s="129"/>
      <c r="Q6" s="97"/>
      <c r="R6" s="156"/>
      <c r="S6" s="129"/>
      <c r="T6" s="97"/>
      <c r="U6" s="156"/>
      <c r="V6" s="129"/>
      <c r="W6" s="97"/>
    </row>
    <row r="7" ht="21.95" customHeight="1">
      <c r="A7" s="152">
        <v>1914</v>
      </c>
      <c r="B7" s="99">
        <v>70</v>
      </c>
      <c r="C7" s="83">
        <v>1912.3</v>
      </c>
      <c r="D7" s="87">
        <v>27.3185714285714</v>
      </c>
      <c r="E7" s="40"/>
      <c r="F7" s="153">
        <v>1914</v>
      </c>
      <c r="G7" s="99">
        <v>35</v>
      </c>
      <c r="H7" s="83">
        <v>1016</v>
      </c>
      <c r="I7" s="87">
        <v>29.0285714285714</v>
      </c>
      <c r="J7" s="40"/>
      <c r="K7" s="153">
        <v>1914</v>
      </c>
      <c r="L7" s="99">
        <v>9</v>
      </c>
      <c r="M7" s="83">
        <v>285.2</v>
      </c>
      <c r="N7" s="89">
        <v>31.6888888888889</v>
      </c>
      <c r="O7" s="155"/>
      <c r="P7" s="129"/>
      <c r="Q7" s="97"/>
      <c r="R7" s="156"/>
      <c r="S7" s="129"/>
      <c r="T7" s="97"/>
      <c r="U7" s="156"/>
      <c r="V7" s="129"/>
      <c r="W7" s="97"/>
    </row>
    <row r="8" ht="21.95" customHeight="1">
      <c r="A8" s="152">
        <v>1915</v>
      </c>
      <c r="B8" s="99">
        <v>47</v>
      </c>
      <c r="C8" s="83">
        <v>1262.5</v>
      </c>
      <c r="D8" s="87">
        <v>26.8617021276596</v>
      </c>
      <c r="E8" s="40"/>
      <c r="F8" s="153">
        <v>1915</v>
      </c>
      <c r="G8" s="99">
        <v>22</v>
      </c>
      <c r="H8" s="83">
        <v>620.5</v>
      </c>
      <c r="I8" s="87">
        <v>28.2045454545455</v>
      </c>
      <c r="J8" s="40"/>
      <c r="K8" s="153">
        <v>1915</v>
      </c>
      <c r="L8" s="99">
        <v>4</v>
      </c>
      <c r="M8" s="83">
        <v>126.4</v>
      </c>
      <c r="N8" s="89">
        <v>31.6</v>
      </c>
      <c r="O8" s="155"/>
      <c r="P8" s="129"/>
      <c r="Q8" s="97"/>
      <c r="R8" s="156"/>
      <c r="S8" s="129"/>
      <c r="T8" s="97"/>
      <c r="U8" s="156"/>
      <c r="V8" s="129"/>
      <c r="W8" s="97"/>
    </row>
    <row r="9" ht="21.95" customHeight="1">
      <c r="A9" s="152">
        <v>1916</v>
      </c>
      <c r="B9" s="99">
        <v>45</v>
      </c>
      <c r="C9" s="83">
        <v>1208.3</v>
      </c>
      <c r="D9" s="87">
        <v>26.8511111111111</v>
      </c>
      <c r="E9" s="40"/>
      <c r="F9" s="153">
        <v>1916</v>
      </c>
      <c r="G9" s="99">
        <v>25</v>
      </c>
      <c r="H9" s="83">
        <v>695.5</v>
      </c>
      <c r="I9" s="87">
        <v>27.82</v>
      </c>
      <c r="J9" s="40"/>
      <c r="K9" s="153">
        <v>1916</v>
      </c>
      <c r="L9" s="99">
        <v>1</v>
      </c>
      <c r="M9" s="83">
        <v>34</v>
      </c>
      <c r="N9" s="89">
        <v>34</v>
      </c>
      <c r="O9" s="155"/>
      <c r="P9" s="129"/>
      <c r="Q9" s="97"/>
      <c r="R9" s="156"/>
      <c r="S9" s="129"/>
      <c r="T9" s="97"/>
      <c r="U9" s="156"/>
      <c r="V9" s="129"/>
      <c r="W9" s="97"/>
    </row>
    <row r="10" ht="21.95" customHeight="1">
      <c r="A10" s="152">
        <v>1917</v>
      </c>
      <c r="B10" s="99">
        <v>38</v>
      </c>
      <c r="C10" s="83">
        <v>1028.1</v>
      </c>
      <c r="D10" s="87">
        <v>27.0552631578947</v>
      </c>
      <c r="E10" s="40"/>
      <c r="F10" s="153">
        <v>1917</v>
      </c>
      <c r="G10" s="99">
        <v>18</v>
      </c>
      <c r="H10" s="83">
        <v>516.3</v>
      </c>
      <c r="I10" s="87">
        <v>28.6833333333333</v>
      </c>
      <c r="J10" s="40"/>
      <c r="K10" s="153">
        <v>1917</v>
      </c>
      <c r="L10" s="99">
        <v>2</v>
      </c>
      <c r="M10" s="83">
        <v>65.8</v>
      </c>
      <c r="N10" s="89">
        <v>32.9</v>
      </c>
      <c r="O10" s="155"/>
      <c r="P10" s="129"/>
      <c r="Q10" s="97"/>
      <c r="R10" s="156"/>
      <c r="S10" s="129"/>
      <c r="T10" s="97"/>
      <c r="U10" s="156"/>
      <c r="V10" s="129"/>
      <c r="W10" s="97"/>
    </row>
    <row r="11" ht="21.95" customHeight="1">
      <c r="A11" s="152">
        <v>1918</v>
      </c>
      <c r="B11" s="99">
        <v>55</v>
      </c>
      <c r="C11" s="83">
        <v>1491</v>
      </c>
      <c r="D11" s="87">
        <v>27.1090909090909</v>
      </c>
      <c r="E11" s="40"/>
      <c r="F11" s="153">
        <v>1918</v>
      </c>
      <c r="G11" s="99">
        <v>25</v>
      </c>
      <c r="H11" s="83">
        <v>724</v>
      </c>
      <c r="I11" s="87">
        <v>28.96</v>
      </c>
      <c r="J11" s="40"/>
      <c r="K11" s="153">
        <v>1918</v>
      </c>
      <c r="L11" s="99">
        <v>6</v>
      </c>
      <c r="M11" s="83">
        <v>190.4</v>
      </c>
      <c r="N11" s="89">
        <v>31.7333333333333</v>
      </c>
      <c r="O11" s="155"/>
      <c r="P11" s="129"/>
      <c r="Q11" s="97"/>
      <c r="R11" s="156"/>
      <c r="S11" s="129"/>
      <c r="T11" s="97"/>
      <c r="U11" s="156"/>
      <c r="V11" s="129"/>
      <c r="W11" s="97"/>
    </row>
    <row r="12" ht="21.95" customHeight="1">
      <c r="A12" s="152">
        <v>1919</v>
      </c>
      <c r="B12" s="99">
        <v>68</v>
      </c>
      <c r="C12" s="83">
        <v>1853.8</v>
      </c>
      <c r="D12" s="87">
        <v>27.2617647058824</v>
      </c>
      <c r="E12" s="40"/>
      <c r="F12" s="153">
        <v>1919</v>
      </c>
      <c r="G12" s="99">
        <v>36</v>
      </c>
      <c r="H12" s="83">
        <v>1030.8</v>
      </c>
      <c r="I12" s="87">
        <v>28.6333333333333</v>
      </c>
      <c r="J12" s="40"/>
      <c r="K12" s="153">
        <v>1919</v>
      </c>
      <c r="L12" s="99">
        <v>3</v>
      </c>
      <c r="M12" s="83">
        <v>92.8</v>
      </c>
      <c r="N12" s="89">
        <v>30.9333333333333</v>
      </c>
      <c r="O12" s="155"/>
      <c r="P12" s="129"/>
      <c r="Q12" s="97"/>
      <c r="R12" s="156"/>
      <c r="S12" s="129"/>
      <c r="T12" s="97"/>
      <c r="U12" s="156"/>
      <c r="V12" s="129"/>
      <c r="W12" s="97"/>
    </row>
    <row r="13" ht="21.95" customHeight="1">
      <c r="A13" s="152">
        <v>1920</v>
      </c>
      <c r="B13" s="99">
        <v>54</v>
      </c>
      <c r="C13" s="83">
        <v>1474.9</v>
      </c>
      <c r="D13" s="87">
        <v>27.312962962963</v>
      </c>
      <c r="E13" s="40"/>
      <c r="F13" s="153">
        <v>1920</v>
      </c>
      <c r="G13" s="99">
        <v>32</v>
      </c>
      <c r="H13" s="83">
        <v>915.4</v>
      </c>
      <c r="I13" s="87">
        <v>28.60625</v>
      </c>
      <c r="J13" s="40"/>
      <c r="K13" s="153">
        <v>1920</v>
      </c>
      <c r="L13" s="99">
        <v>3</v>
      </c>
      <c r="M13" s="83">
        <v>96.09999999999999</v>
      </c>
      <c r="N13" s="89">
        <v>32.0333333333333</v>
      </c>
      <c r="O13" s="155"/>
      <c r="P13" s="129"/>
      <c r="Q13" s="97"/>
      <c r="R13" s="156"/>
      <c r="S13" s="129"/>
      <c r="T13" s="97"/>
      <c r="U13" s="156"/>
      <c r="V13" s="129"/>
      <c r="W13" s="97"/>
    </row>
    <row r="14" ht="21.95" customHeight="1">
      <c r="A14" s="152">
        <v>1921</v>
      </c>
      <c r="B14" s="99">
        <v>70</v>
      </c>
      <c r="C14" s="83">
        <v>1969.6</v>
      </c>
      <c r="D14" s="87">
        <v>28.1371428571429</v>
      </c>
      <c r="E14" s="40"/>
      <c r="F14" s="153">
        <v>1921</v>
      </c>
      <c r="G14" s="99">
        <v>43</v>
      </c>
      <c r="H14" s="83">
        <v>1277.4</v>
      </c>
      <c r="I14" s="87">
        <v>29.706976744186</v>
      </c>
      <c r="J14" s="40"/>
      <c r="K14" s="153">
        <v>1921</v>
      </c>
      <c r="L14" s="99">
        <v>16</v>
      </c>
      <c r="M14" s="83">
        <v>518.9</v>
      </c>
      <c r="N14" s="89">
        <v>32.43125</v>
      </c>
      <c r="O14" s="155"/>
      <c r="P14" s="129"/>
      <c r="Q14" s="97"/>
      <c r="R14" s="156"/>
      <c r="S14" s="129"/>
      <c r="T14" s="97"/>
      <c r="U14" s="156"/>
      <c r="V14" s="129"/>
      <c r="W14" s="97"/>
    </row>
    <row r="15" ht="21.95" customHeight="1">
      <c r="A15" s="152">
        <v>1922</v>
      </c>
      <c r="B15" s="99">
        <v>54</v>
      </c>
      <c r="C15" s="83">
        <v>1481.9</v>
      </c>
      <c r="D15" s="87">
        <v>27.4425925925926</v>
      </c>
      <c r="E15" s="40"/>
      <c r="F15" s="153">
        <v>1922</v>
      </c>
      <c r="G15" s="99">
        <v>29</v>
      </c>
      <c r="H15" s="83">
        <v>841.5</v>
      </c>
      <c r="I15" s="87">
        <v>29.0172413793103</v>
      </c>
      <c r="J15" s="40"/>
      <c r="K15" s="153">
        <v>1922</v>
      </c>
      <c r="L15" s="99">
        <v>6</v>
      </c>
      <c r="M15" s="83">
        <v>196.9</v>
      </c>
      <c r="N15" s="89">
        <v>32.8166666666667</v>
      </c>
      <c r="O15" s="155"/>
      <c r="P15" s="129"/>
      <c r="Q15" s="97"/>
      <c r="R15" s="156"/>
      <c r="S15" s="129"/>
      <c r="T15" s="97"/>
      <c r="U15" s="156"/>
      <c r="V15" s="129"/>
      <c r="W15" s="97"/>
    </row>
    <row r="16" ht="21.95" customHeight="1">
      <c r="A16" s="152">
        <v>1923</v>
      </c>
      <c r="B16" s="99">
        <v>32</v>
      </c>
      <c r="C16" s="83">
        <v>882.9</v>
      </c>
      <c r="D16" s="87">
        <v>27.590625</v>
      </c>
      <c r="E16" s="40"/>
      <c r="F16" s="153">
        <v>1923</v>
      </c>
      <c r="G16" s="99">
        <v>21</v>
      </c>
      <c r="H16" s="83">
        <v>602.5</v>
      </c>
      <c r="I16" s="87">
        <v>28.6904761904762</v>
      </c>
      <c r="J16" s="40"/>
      <c r="K16" s="153">
        <v>1923</v>
      </c>
      <c r="L16" s="99">
        <v>5</v>
      </c>
      <c r="M16" s="83">
        <v>158.6</v>
      </c>
      <c r="N16" s="89">
        <v>31.72</v>
      </c>
      <c r="O16" s="155"/>
      <c r="P16" s="129"/>
      <c r="Q16" s="97"/>
      <c r="R16" s="156"/>
      <c r="S16" s="129"/>
      <c r="T16" s="97"/>
      <c r="U16" s="156"/>
      <c r="V16" s="129"/>
      <c r="W16" s="97"/>
    </row>
    <row r="17" ht="21.95" customHeight="1">
      <c r="A17" s="152">
        <v>1924</v>
      </c>
      <c r="B17" s="99">
        <v>28</v>
      </c>
      <c r="C17" s="83">
        <v>755.8</v>
      </c>
      <c r="D17" s="87">
        <v>26.9928571428571</v>
      </c>
      <c r="E17" s="40"/>
      <c r="F17" s="153">
        <v>1924</v>
      </c>
      <c r="G17" s="99">
        <v>14</v>
      </c>
      <c r="H17" s="83">
        <v>395.3</v>
      </c>
      <c r="I17" s="87">
        <v>28.2357142857143</v>
      </c>
      <c r="J17" s="40"/>
      <c r="K17" s="153">
        <v>1924</v>
      </c>
      <c r="L17" s="99">
        <v>1</v>
      </c>
      <c r="M17" s="83">
        <v>31.9</v>
      </c>
      <c r="N17" s="89">
        <v>31.9</v>
      </c>
      <c r="O17" s="155"/>
      <c r="P17" s="129"/>
      <c r="Q17" s="97"/>
      <c r="R17" s="156"/>
      <c r="S17" s="129"/>
      <c r="T17" s="97"/>
      <c r="U17" s="156"/>
      <c r="V17" s="129"/>
      <c r="W17" s="97"/>
    </row>
    <row r="18" ht="21.95" customHeight="1">
      <c r="A18" s="152">
        <v>1925</v>
      </c>
      <c r="B18" s="99">
        <v>53</v>
      </c>
      <c r="C18" s="83">
        <v>1441.6</v>
      </c>
      <c r="D18" s="87">
        <v>27.2</v>
      </c>
      <c r="E18" s="40"/>
      <c r="F18" s="153">
        <v>1925</v>
      </c>
      <c r="G18" s="99">
        <v>29</v>
      </c>
      <c r="H18" s="83">
        <v>825.6</v>
      </c>
      <c r="I18" s="87">
        <v>28.4689655172414</v>
      </c>
      <c r="J18" s="40"/>
      <c r="K18" s="153">
        <v>1925</v>
      </c>
      <c r="L18" s="99">
        <v>3</v>
      </c>
      <c r="M18" s="83">
        <v>93.09999999999999</v>
      </c>
      <c r="N18" s="89">
        <v>31.0333333333333</v>
      </c>
      <c r="O18" s="155"/>
      <c r="P18" s="129"/>
      <c r="Q18" s="97"/>
      <c r="R18" s="156"/>
      <c r="S18" s="129"/>
      <c r="T18" s="97"/>
      <c r="U18" s="156"/>
      <c r="V18" s="129"/>
      <c r="W18" s="97"/>
    </row>
    <row r="19" ht="21.95" customHeight="1">
      <c r="A19" s="152">
        <v>1926</v>
      </c>
      <c r="B19" s="99">
        <v>55</v>
      </c>
      <c r="C19" s="83">
        <v>1484.4</v>
      </c>
      <c r="D19" s="87">
        <v>26.9890909090909</v>
      </c>
      <c r="E19" s="40"/>
      <c r="F19" s="153">
        <v>1926</v>
      </c>
      <c r="G19" s="99">
        <v>26</v>
      </c>
      <c r="H19" s="83">
        <v>739.9</v>
      </c>
      <c r="I19" s="87">
        <v>28.4576923076923</v>
      </c>
      <c r="J19" s="40"/>
      <c r="K19" s="153">
        <v>1926</v>
      </c>
      <c r="L19" s="99">
        <v>4</v>
      </c>
      <c r="M19" s="83">
        <v>127.9</v>
      </c>
      <c r="N19" s="89">
        <v>31.975</v>
      </c>
      <c r="O19" s="155"/>
      <c r="P19" s="129"/>
      <c r="Q19" s="97"/>
      <c r="R19" s="156"/>
      <c r="S19" s="129"/>
      <c r="T19" s="97"/>
      <c r="U19" s="156"/>
      <c r="V19" s="129"/>
      <c r="W19" s="97"/>
    </row>
    <row r="20" ht="21.95" customHeight="1">
      <c r="A20" s="152">
        <v>1927</v>
      </c>
      <c r="B20" s="99">
        <v>34</v>
      </c>
      <c r="C20" s="83">
        <v>923.6</v>
      </c>
      <c r="D20" s="87">
        <v>27.1647058823529</v>
      </c>
      <c r="E20" s="40"/>
      <c r="F20" s="153">
        <v>1927</v>
      </c>
      <c r="G20" s="99">
        <v>19</v>
      </c>
      <c r="H20" s="83">
        <v>536.5</v>
      </c>
      <c r="I20" s="87">
        <v>28.2368421052632</v>
      </c>
      <c r="J20" s="40"/>
      <c r="K20" s="153">
        <v>1927</v>
      </c>
      <c r="L20" s="99">
        <v>1</v>
      </c>
      <c r="M20" s="83">
        <v>32.3</v>
      </c>
      <c r="N20" s="89">
        <v>32.3</v>
      </c>
      <c r="O20" s="155"/>
      <c r="P20" s="129"/>
      <c r="Q20" s="97"/>
      <c r="R20" s="156"/>
      <c r="S20" s="129"/>
      <c r="T20" s="97"/>
      <c r="U20" s="156"/>
      <c r="V20" s="129"/>
      <c r="W20" s="97"/>
    </row>
    <row r="21" ht="21.95" customHeight="1">
      <c r="A21" s="152">
        <v>1928</v>
      </c>
      <c r="B21" s="99">
        <v>46</v>
      </c>
      <c r="C21" s="83">
        <v>1249.4</v>
      </c>
      <c r="D21" s="87">
        <v>27.1608695652174</v>
      </c>
      <c r="E21" s="40"/>
      <c r="F21" s="153">
        <v>1928</v>
      </c>
      <c r="G21" s="99">
        <v>20</v>
      </c>
      <c r="H21" s="83">
        <v>583.5</v>
      </c>
      <c r="I21" s="87">
        <v>29.175</v>
      </c>
      <c r="J21" s="40"/>
      <c r="K21" s="153">
        <v>1928</v>
      </c>
      <c r="L21" s="99">
        <v>4</v>
      </c>
      <c r="M21" s="83">
        <v>131.8</v>
      </c>
      <c r="N21" s="89">
        <v>32.95</v>
      </c>
      <c r="O21" s="155"/>
      <c r="P21" s="129"/>
      <c r="Q21" s="97"/>
      <c r="R21" s="156"/>
      <c r="S21" s="129"/>
      <c r="T21" s="97"/>
      <c r="U21" s="156"/>
      <c r="V21" s="129"/>
      <c r="W21" s="97"/>
    </row>
    <row r="22" ht="21.95" customHeight="1">
      <c r="A22" s="152">
        <v>1929</v>
      </c>
      <c r="B22" s="99">
        <v>27</v>
      </c>
      <c r="C22" s="83">
        <v>715.6</v>
      </c>
      <c r="D22" s="87">
        <v>26.5037037037037</v>
      </c>
      <c r="E22" s="40"/>
      <c r="F22" s="153">
        <v>1929</v>
      </c>
      <c r="G22" s="99">
        <v>9</v>
      </c>
      <c r="H22" s="83">
        <v>252.3</v>
      </c>
      <c r="I22" s="87">
        <v>28.0333333333333</v>
      </c>
      <c r="J22" s="40"/>
      <c r="K22" s="153">
        <v>1929</v>
      </c>
      <c r="L22" s="99">
        <v>0</v>
      </c>
      <c r="M22" s="83">
        <v>0</v>
      </c>
      <c r="N22" s="89"/>
      <c r="O22" s="155"/>
      <c r="P22" s="129"/>
      <c r="Q22" s="97"/>
      <c r="R22" s="156"/>
      <c r="S22" s="129"/>
      <c r="T22" s="97"/>
      <c r="U22" s="156"/>
      <c r="V22" s="129"/>
      <c r="W22" s="97"/>
    </row>
    <row r="23" ht="21.95" customHeight="1">
      <c r="A23" s="152">
        <v>1930</v>
      </c>
      <c r="B23" s="99">
        <v>53</v>
      </c>
      <c r="C23" s="83">
        <v>1479.8</v>
      </c>
      <c r="D23" s="87">
        <v>27.9207547169811</v>
      </c>
      <c r="E23" s="40"/>
      <c r="F23" s="153">
        <v>1930</v>
      </c>
      <c r="G23" s="99">
        <v>36</v>
      </c>
      <c r="H23" s="83">
        <v>1044.1</v>
      </c>
      <c r="I23" s="87">
        <v>29.0027777777778</v>
      </c>
      <c r="J23" s="40"/>
      <c r="K23" s="153">
        <v>1930</v>
      </c>
      <c r="L23" s="99">
        <v>9</v>
      </c>
      <c r="M23" s="83">
        <v>291.6</v>
      </c>
      <c r="N23" s="89">
        <v>32.4</v>
      </c>
      <c r="O23" s="155"/>
      <c r="P23" s="129"/>
      <c r="Q23" s="97"/>
      <c r="R23" s="156"/>
      <c r="S23" s="129"/>
      <c r="T23" s="97"/>
      <c r="U23" s="156"/>
      <c r="V23" s="129"/>
      <c r="W23" s="97"/>
    </row>
    <row r="24" ht="21.95" customHeight="1">
      <c r="A24" s="152">
        <v>1931</v>
      </c>
      <c r="B24" s="99">
        <v>39</v>
      </c>
      <c r="C24" s="83">
        <v>1040.2</v>
      </c>
      <c r="D24" s="87">
        <v>26.6717948717949</v>
      </c>
      <c r="E24" s="40"/>
      <c r="F24" s="153">
        <v>1931</v>
      </c>
      <c r="G24" s="99">
        <v>17</v>
      </c>
      <c r="H24" s="83">
        <v>473.4</v>
      </c>
      <c r="I24" s="87">
        <v>27.8470588235294</v>
      </c>
      <c r="J24" s="40"/>
      <c r="K24" s="153">
        <v>1931</v>
      </c>
      <c r="L24" s="99">
        <v>2</v>
      </c>
      <c r="M24" s="83">
        <v>61.7</v>
      </c>
      <c r="N24" s="89">
        <v>30.85</v>
      </c>
      <c r="O24" s="155"/>
      <c r="P24" s="129"/>
      <c r="Q24" s="97"/>
      <c r="R24" s="156"/>
      <c r="S24" s="129"/>
      <c r="T24" s="97"/>
      <c r="U24" s="156"/>
      <c r="V24" s="129"/>
      <c r="W24" s="97"/>
    </row>
    <row r="25" ht="21.95" customHeight="1">
      <c r="A25" s="152">
        <v>1932</v>
      </c>
      <c r="B25" s="99">
        <v>36</v>
      </c>
      <c r="C25" s="83">
        <v>971.1</v>
      </c>
      <c r="D25" s="87">
        <v>26.975</v>
      </c>
      <c r="E25" s="40"/>
      <c r="F25" s="153">
        <v>1932</v>
      </c>
      <c r="G25" s="99">
        <v>18</v>
      </c>
      <c r="H25" s="83">
        <v>512.9</v>
      </c>
      <c r="I25" s="87">
        <v>28.4944444444444</v>
      </c>
      <c r="J25" s="40"/>
      <c r="K25" s="153">
        <v>1932</v>
      </c>
      <c r="L25" s="99">
        <v>5</v>
      </c>
      <c r="M25" s="83">
        <v>155</v>
      </c>
      <c r="N25" s="89">
        <v>31</v>
      </c>
      <c r="O25" s="155"/>
      <c r="P25" s="129"/>
      <c r="Q25" s="97"/>
      <c r="R25" s="156"/>
      <c r="S25" s="129"/>
      <c r="T25" s="97"/>
      <c r="U25" s="156"/>
      <c r="V25" s="129"/>
      <c r="W25" s="97"/>
    </row>
    <row r="26" ht="21.95" customHeight="1">
      <c r="A26" s="152">
        <v>1933</v>
      </c>
      <c r="B26" s="99">
        <v>39</v>
      </c>
      <c r="C26" s="83">
        <v>1024.8</v>
      </c>
      <c r="D26" s="87">
        <v>26.2769230769231</v>
      </c>
      <c r="E26" s="40"/>
      <c r="F26" s="153">
        <v>1933</v>
      </c>
      <c r="G26" s="99">
        <v>12</v>
      </c>
      <c r="H26" s="83">
        <v>332.5</v>
      </c>
      <c r="I26" s="87">
        <v>27.7083333333333</v>
      </c>
      <c r="J26" s="40"/>
      <c r="K26" s="153">
        <v>1933</v>
      </c>
      <c r="L26" s="99">
        <v>0</v>
      </c>
      <c r="M26" s="83">
        <v>0</v>
      </c>
      <c r="N26" s="89"/>
      <c r="O26" s="155"/>
      <c r="P26" s="129"/>
      <c r="Q26" s="97"/>
      <c r="R26" s="156"/>
      <c r="S26" s="129"/>
      <c r="T26" s="97"/>
      <c r="U26" s="156"/>
      <c r="V26" s="129"/>
      <c r="W26" s="97"/>
    </row>
    <row r="27" ht="21.95" customHeight="1">
      <c r="A27" s="152">
        <v>1934</v>
      </c>
      <c r="B27" s="99">
        <v>53</v>
      </c>
      <c r="C27" s="83">
        <v>1457.9</v>
      </c>
      <c r="D27" s="87">
        <v>27.5075471698113</v>
      </c>
      <c r="E27" s="40"/>
      <c r="F27" s="153">
        <v>1934</v>
      </c>
      <c r="G27" s="99">
        <v>31</v>
      </c>
      <c r="H27" s="83">
        <v>893.3</v>
      </c>
      <c r="I27" s="87">
        <v>28.8161290322581</v>
      </c>
      <c r="J27" s="40"/>
      <c r="K27" s="153">
        <v>1934</v>
      </c>
      <c r="L27" s="99">
        <v>7</v>
      </c>
      <c r="M27" s="83">
        <v>223.6</v>
      </c>
      <c r="N27" s="89">
        <v>31.9428571428571</v>
      </c>
      <c r="O27" s="155"/>
      <c r="P27" s="129"/>
      <c r="Q27" s="97"/>
      <c r="R27" s="156"/>
      <c r="S27" s="129"/>
      <c r="T27" s="97"/>
      <c r="U27" s="156"/>
      <c r="V27" s="129"/>
      <c r="W27" s="97"/>
    </row>
    <row r="28" ht="21.95" customHeight="1">
      <c r="A28" s="152">
        <v>1935</v>
      </c>
      <c r="B28" s="99">
        <v>46</v>
      </c>
      <c r="C28" s="83">
        <v>1228.5</v>
      </c>
      <c r="D28" s="87">
        <v>26.7065217391304</v>
      </c>
      <c r="E28" s="40"/>
      <c r="F28" s="153">
        <v>1935</v>
      </c>
      <c r="G28" s="99">
        <v>19</v>
      </c>
      <c r="H28" s="83">
        <v>533.8</v>
      </c>
      <c r="I28" s="87">
        <v>28.0947368421053</v>
      </c>
      <c r="J28" s="40"/>
      <c r="K28" s="153">
        <v>1935</v>
      </c>
      <c r="L28" s="99">
        <v>1</v>
      </c>
      <c r="M28" s="83">
        <v>31</v>
      </c>
      <c r="N28" s="89">
        <v>31</v>
      </c>
      <c r="O28" s="155"/>
      <c r="P28" s="129"/>
      <c r="Q28" s="97"/>
      <c r="R28" s="156"/>
      <c r="S28" s="129"/>
      <c r="T28" s="97"/>
      <c r="U28" s="156"/>
      <c r="V28" s="129"/>
      <c r="W28" s="97"/>
    </row>
    <row r="29" ht="21.95" customHeight="1">
      <c r="A29" s="152">
        <v>1936</v>
      </c>
      <c r="B29" s="99">
        <v>54</v>
      </c>
      <c r="C29" s="83">
        <v>1457.7</v>
      </c>
      <c r="D29" s="87">
        <v>26.9944444444444</v>
      </c>
      <c r="E29" s="40"/>
      <c r="F29" s="153">
        <v>1936</v>
      </c>
      <c r="G29" s="99">
        <v>22</v>
      </c>
      <c r="H29" s="83">
        <v>632.4</v>
      </c>
      <c r="I29" s="87">
        <v>28.7454545454545</v>
      </c>
      <c r="J29" s="40"/>
      <c r="K29" s="153">
        <v>1936</v>
      </c>
      <c r="L29" s="99">
        <v>3</v>
      </c>
      <c r="M29" s="83">
        <v>93.2</v>
      </c>
      <c r="N29" s="89">
        <v>31.0666666666667</v>
      </c>
      <c r="O29" s="155"/>
      <c r="P29" s="129"/>
      <c r="Q29" s="97"/>
      <c r="R29" s="156"/>
      <c r="S29" s="129"/>
      <c r="T29" s="97"/>
      <c r="U29" s="156"/>
      <c r="V29" s="129"/>
      <c r="W29" s="97"/>
    </row>
    <row r="30" ht="21.95" customHeight="1">
      <c r="A30" s="152">
        <v>1937</v>
      </c>
      <c r="B30" s="99">
        <v>40</v>
      </c>
      <c r="C30" s="83">
        <v>1066.7</v>
      </c>
      <c r="D30" s="87">
        <v>26.6675</v>
      </c>
      <c r="E30" s="40"/>
      <c r="F30" s="153">
        <v>1937</v>
      </c>
      <c r="G30" s="99">
        <v>12</v>
      </c>
      <c r="H30" s="83">
        <v>353.1</v>
      </c>
      <c r="I30" s="87">
        <v>29.425</v>
      </c>
      <c r="J30" s="40"/>
      <c r="K30" s="153">
        <v>1937</v>
      </c>
      <c r="L30" s="99">
        <v>4</v>
      </c>
      <c r="M30" s="83">
        <v>127.1</v>
      </c>
      <c r="N30" s="89">
        <v>31.775</v>
      </c>
      <c r="O30" s="155"/>
      <c r="P30" s="129"/>
      <c r="Q30" s="97"/>
      <c r="R30" s="156"/>
      <c r="S30" s="129"/>
      <c r="T30" s="97"/>
      <c r="U30" s="156"/>
      <c r="V30" s="129"/>
      <c r="W30" s="97"/>
    </row>
    <row r="31" ht="21.95" customHeight="1">
      <c r="A31" s="152">
        <v>1938</v>
      </c>
      <c r="B31" s="99">
        <v>45</v>
      </c>
      <c r="C31" s="83">
        <v>1211.8</v>
      </c>
      <c r="D31" s="87">
        <v>26.9288888888889</v>
      </c>
      <c r="E31" s="40"/>
      <c r="F31" s="153">
        <v>1938</v>
      </c>
      <c r="G31" s="99">
        <v>25</v>
      </c>
      <c r="H31" s="83">
        <v>701.6</v>
      </c>
      <c r="I31" s="87">
        <v>28.064</v>
      </c>
      <c r="J31" s="40"/>
      <c r="K31" s="153">
        <v>1938</v>
      </c>
      <c r="L31" s="99">
        <v>3</v>
      </c>
      <c r="M31" s="83">
        <v>93.3</v>
      </c>
      <c r="N31" s="89">
        <v>31.1</v>
      </c>
      <c r="O31" s="155"/>
      <c r="P31" s="129"/>
      <c r="Q31" s="97"/>
      <c r="R31" s="156"/>
      <c r="S31" s="129"/>
      <c r="T31" s="97"/>
      <c r="U31" s="156"/>
      <c r="V31" s="129"/>
      <c r="W31" s="97"/>
    </row>
    <row r="32" ht="21.95" customHeight="1">
      <c r="A32" s="152">
        <v>1939</v>
      </c>
      <c r="B32" s="99">
        <v>47</v>
      </c>
      <c r="C32" s="83">
        <v>1306.7</v>
      </c>
      <c r="D32" s="87">
        <v>27.8021276595745</v>
      </c>
      <c r="E32" s="40"/>
      <c r="F32" s="153">
        <v>1939</v>
      </c>
      <c r="G32" s="99">
        <v>31</v>
      </c>
      <c r="H32" s="83">
        <v>898.5</v>
      </c>
      <c r="I32" s="87">
        <v>28.9838709677419</v>
      </c>
      <c r="J32" s="40"/>
      <c r="K32" s="153">
        <v>1939</v>
      </c>
      <c r="L32" s="99">
        <v>6</v>
      </c>
      <c r="M32" s="83">
        <v>191.7</v>
      </c>
      <c r="N32" s="89">
        <v>31.95</v>
      </c>
      <c r="O32" s="155"/>
      <c r="P32" s="129"/>
      <c r="Q32" s="97"/>
      <c r="R32" s="156"/>
      <c r="S32" s="129"/>
      <c r="T32" s="97"/>
      <c r="U32" s="156"/>
      <c r="V32" s="129"/>
      <c r="W32" s="97"/>
    </row>
    <row r="33" ht="21.95" customHeight="1">
      <c r="A33" s="152">
        <v>1940</v>
      </c>
      <c r="B33" s="99">
        <v>51</v>
      </c>
      <c r="C33" s="83">
        <v>1420.6</v>
      </c>
      <c r="D33" s="87">
        <v>27.8549019607843</v>
      </c>
      <c r="E33" s="40"/>
      <c r="F33" s="153">
        <v>1940</v>
      </c>
      <c r="G33" s="99">
        <v>26</v>
      </c>
      <c r="H33" s="83">
        <v>779.3</v>
      </c>
      <c r="I33" s="87">
        <v>29.9730769230769</v>
      </c>
      <c r="J33" s="40"/>
      <c r="K33" s="153">
        <v>1940</v>
      </c>
      <c r="L33" s="99">
        <v>10</v>
      </c>
      <c r="M33" s="83">
        <v>330.5</v>
      </c>
      <c r="N33" s="89">
        <v>33.05</v>
      </c>
      <c r="O33" s="155"/>
      <c r="P33" s="129"/>
      <c r="Q33" s="97"/>
      <c r="R33" s="156"/>
      <c r="S33" s="129"/>
      <c r="T33" s="97"/>
      <c r="U33" s="156"/>
      <c r="V33" s="129"/>
      <c r="W33" s="97"/>
    </row>
    <row r="34" ht="21.95" customHeight="1">
      <c r="A34" s="152">
        <v>1941</v>
      </c>
      <c r="B34" s="99">
        <v>51</v>
      </c>
      <c r="C34" s="83">
        <v>1386.8</v>
      </c>
      <c r="D34" s="87">
        <v>27.1921568627451</v>
      </c>
      <c r="E34" s="40"/>
      <c r="F34" s="153">
        <v>1941</v>
      </c>
      <c r="G34" s="99">
        <v>24</v>
      </c>
      <c r="H34" s="83">
        <v>697.1</v>
      </c>
      <c r="I34" s="87">
        <v>29.0458333333333</v>
      </c>
      <c r="J34" s="40"/>
      <c r="K34" s="153">
        <v>1941</v>
      </c>
      <c r="L34" s="99">
        <v>6</v>
      </c>
      <c r="M34" s="83">
        <v>193.8</v>
      </c>
      <c r="N34" s="89">
        <v>32.3</v>
      </c>
      <c r="O34" s="155"/>
      <c r="P34" s="129"/>
      <c r="Q34" s="97"/>
      <c r="R34" s="156"/>
      <c r="S34" s="129"/>
      <c r="T34" s="97"/>
      <c r="U34" s="156"/>
      <c r="V34" s="129"/>
      <c r="W34" s="97"/>
    </row>
    <row r="35" ht="21.95" customHeight="1">
      <c r="A35" s="152">
        <v>1942</v>
      </c>
      <c r="B35" s="99">
        <v>41</v>
      </c>
      <c r="C35" s="83">
        <v>1106</v>
      </c>
      <c r="D35" s="87">
        <v>26.9756097560976</v>
      </c>
      <c r="E35" s="40"/>
      <c r="F35" s="153">
        <v>1942</v>
      </c>
      <c r="G35" s="99">
        <v>16</v>
      </c>
      <c r="H35" s="83">
        <v>464.8</v>
      </c>
      <c r="I35" s="87">
        <v>29.05</v>
      </c>
      <c r="J35" s="40"/>
      <c r="K35" s="153">
        <v>1942</v>
      </c>
      <c r="L35" s="99">
        <v>3</v>
      </c>
      <c r="M35" s="83">
        <v>101.5</v>
      </c>
      <c r="N35" s="89">
        <v>33.8333333333333</v>
      </c>
      <c r="O35" s="155"/>
      <c r="P35" s="129"/>
      <c r="Q35" s="97"/>
      <c r="R35" s="156"/>
      <c r="S35" s="129"/>
      <c r="T35" s="97"/>
      <c r="U35" s="156"/>
      <c r="V35" s="129"/>
      <c r="W35" s="97"/>
    </row>
    <row r="36" ht="21.95" customHeight="1">
      <c r="A36" s="152">
        <v>1943</v>
      </c>
      <c r="B36" s="99">
        <v>54</v>
      </c>
      <c r="C36" s="83">
        <v>1473.5</v>
      </c>
      <c r="D36" s="87">
        <v>27.287037037037</v>
      </c>
      <c r="E36" s="40"/>
      <c r="F36" s="153">
        <v>1943</v>
      </c>
      <c r="G36" s="99">
        <v>27</v>
      </c>
      <c r="H36" s="83">
        <v>780.3</v>
      </c>
      <c r="I36" s="87">
        <v>28.9</v>
      </c>
      <c r="J36" s="40"/>
      <c r="K36" s="153">
        <v>1943</v>
      </c>
      <c r="L36" s="99">
        <v>3</v>
      </c>
      <c r="M36" s="83">
        <v>104.9</v>
      </c>
      <c r="N36" s="89">
        <v>34.9666666666667</v>
      </c>
      <c r="O36" s="155"/>
      <c r="P36" s="129"/>
      <c r="Q36" s="97"/>
      <c r="R36" s="156"/>
      <c r="S36" s="129"/>
      <c r="T36" s="97"/>
      <c r="U36" s="156"/>
      <c r="V36" s="129"/>
      <c r="W36" s="97"/>
    </row>
    <row r="37" ht="21.95" customHeight="1">
      <c r="A37" s="152">
        <v>1944</v>
      </c>
      <c r="B37" s="99">
        <v>60</v>
      </c>
      <c r="C37" s="83">
        <v>1645</v>
      </c>
      <c r="D37" s="87">
        <v>27.4166666666667</v>
      </c>
      <c r="E37" s="40"/>
      <c r="F37" s="153">
        <v>1944</v>
      </c>
      <c r="G37" s="99">
        <v>28</v>
      </c>
      <c r="H37" s="83">
        <v>821.1</v>
      </c>
      <c r="I37" s="87">
        <v>29.325</v>
      </c>
      <c r="J37" s="40"/>
      <c r="K37" s="153">
        <v>1944</v>
      </c>
      <c r="L37" s="99">
        <v>6</v>
      </c>
      <c r="M37" s="83">
        <v>196.5</v>
      </c>
      <c r="N37" s="89">
        <v>32.75</v>
      </c>
      <c r="O37" s="155"/>
      <c r="P37" s="129"/>
      <c r="Q37" s="97"/>
      <c r="R37" s="156"/>
      <c r="S37" s="129"/>
      <c r="T37" s="97"/>
      <c r="U37" s="156"/>
      <c r="V37" s="129"/>
      <c r="W37" s="97"/>
    </row>
    <row r="38" ht="21.95" customHeight="1">
      <c r="A38" s="152">
        <v>1945</v>
      </c>
      <c r="B38" s="99">
        <v>42</v>
      </c>
      <c r="C38" s="83">
        <v>1130.7</v>
      </c>
      <c r="D38" s="87">
        <v>26.9214285714286</v>
      </c>
      <c r="E38" s="40"/>
      <c r="F38" s="153">
        <v>1945</v>
      </c>
      <c r="G38" s="99">
        <v>18</v>
      </c>
      <c r="H38" s="83">
        <v>517.5</v>
      </c>
      <c r="I38" s="87">
        <v>28.75</v>
      </c>
      <c r="J38" s="40"/>
      <c r="K38" s="153">
        <v>1945</v>
      </c>
      <c r="L38" s="99">
        <v>4</v>
      </c>
      <c r="M38" s="83">
        <v>126.8</v>
      </c>
      <c r="N38" s="89">
        <v>31.7</v>
      </c>
      <c r="O38" s="155"/>
      <c r="P38" s="129"/>
      <c r="Q38" s="97"/>
      <c r="R38" s="156"/>
      <c r="S38" s="129"/>
      <c r="T38" s="97"/>
      <c r="U38" s="156"/>
      <c r="V38" s="129"/>
      <c r="W38" s="97"/>
    </row>
    <row r="39" ht="21.95" customHeight="1">
      <c r="A39" s="152">
        <v>1946</v>
      </c>
      <c r="B39" s="99">
        <v>25</v>
      </c>
      <c r="C39" s="83">
        <v>683</v>
      </c>
      <c r="D39" s="87">
        <v>27.32</v>
      </c>
      <c r="E39" s="40"/>
      <c r="F39" s="153">
        <v>1946</v>
      </c>
      <c r="G39" s="99">
        <v>13</v>
      </c>
      <c r="H39" s="83">
        <v>372.7</v>
      </c>
      <c r="I39" s="87">
        <v>28.6692307692308</v>
      </c>
      <c r="J39" s="40"/>
      <c r="K39" s="153">
        <v>1946</v>
      </c>
      <c r="L39" s="99">
        <v>2</v>
      </c>
      <c r="M39" s="83">
        <v>63.3</v>
      </c>
      <c r="N39" s="89">
        <v>31.65</v>
      </c>
      <c r="O39" s="155"/>
      <c r="P39" s="129"/>
      <c r="Q39" s="97"/>
      <c r="R39" s="156"/>
      <c r="S39" s="129"/>
      <c r="T39" s="97"/>
      <c r="U39" s="156"/>
      <c r="V39" s="129"/>
      <c r="W39" s="97"/>
    </row>
    <row r="40" ht="21.95" customHeight="1">
      <c r="A40" s="152">
        <v>1947</v>
      </c>
      <c r="B40" s="99">
        <v>56</v>
      </c>
      <c r="C40" s="83">
        <v>1508.3</v>
      </c>
      <c r="D40" s="87">
        <v>26.9339285714286</v>
      </c>
      <c r="E40" s="40"/>
      <c r="F40" s="153">
        <v>1947</v>
      </c>
      <c r="G40" s="99">
        <v>29</v>
      </c>
      <c r="H40" s="83">
        <v>816.6</v>
      </c>
      <c r="I40" s="87">
        <v>28.1586206896552</v>
      </c>
      <c r="J40" s="40"/>
      <c r="K40" s="153">
        <v>1947</v>
      </c>
      <c r="L40" s="99">
        <v>1</v>
      </c>
      <c r="M40" s="83">
        <v>30.7</v>
      </c>
      <c r="N40" s="89">
        <v>30.7</v>
      </c>
      <c r="O40" s="155"/>
      <c r="P40" s="129"/>
      <c r="Q40" s="97"/>
      <c r="R40" s="156"/>
      <c r="S40" s="129"/>
      <c r="T40" s="97"/>
      <c r="U40" s="156"/>
      <c r="V40" s="129"/>
      <c r="W40" s="97"/>
    </row>
    <row r="41" ht="21.95" customHeight="1">
      <c r="A41" s="152">
        <v>1948</v>
      </c>
      <c r="B41" s="99">
        <v>28</v>
      </c>
      <c r="C41" s="83">
        <v>774.1</v>
      </c>
      <c r="D41" s="87">
        <v>27.6464285714286</v>
      </c>
      <c r="E41" s="40"/>
      <c r="F41" s="153">
        <v>1948</v>
      </c>
      <c r="G41" s="99">
        <v>14</v>
      </c>
      <c r="H41" s="83">
        <v>410.8</v>
      </c>
      <c r="I41" s="87">
        <v>29.3428571428571</v>
      </c>
      <c r="J41" s="40"/>
      <c r="K41" s="153">
        <v>1948</v>
      </c>
      <c r="L41" s="99">
        <v>5</v>
      </c>
      <c r="M41" s="83">
        <v>161.1</v>
      </c>
      <c r="N41" s="89">
        <v>32.22</v>
      </c>
      <c r="O41" s="155"/>
      <c r="P41" s="129"/>
      <c r="Q41" s="97"/>
      <c r="R41" s="156"/>
      <c r="S41" s="129"/>
      <c r="T41" s="97"/>
      <c r="U41" s="156"/>
      <c r="V41" s="129"/>
      <c r="W41" s="97"/>
    </row>
    <row r="42" ht="21.95" customHeight="1">
      <c r="A42" s="152">
        <v>1949</v>
      </c>
      <c r="B42" s="99">
        <v>11</v>
      </c>
      <c r="C42" s="83">
        <v>298</v>
      </c>
      <c r="D42" s="87">
        <v>27.0909090909091</v>
      </c>
      <c r="E42" s="40"/>
      <c r="F42" s="153">
        <v>1949</v>
      </c>
      <c r="G42" s="99">
        <v>5</v>
      </c>
      <c r="H42" s="83">
        <v>144.5</v>
      </c>
      <c r="I42" s="87">
        <v>28.9</v>
      </c>
      <c r="J42" s="40"/>
      <c r="K42" s="153">
        <v>1949</v>
      </c>
      <c r="L42" s="99">
        <v>1</v>
      </c>
      <c r="M42" s="83">
        <v>32.1</v>
      </c>
      <c r="N42" s="89">
        <v>32.1</v>
      </c>
      <c r="O42" s="155"/>
      <c r="P42" s="129"/>
      <c r="Q42" s="97"/>
      <c r="R42" s="156"/>
      <c r="S42" s="129"/>
      <c r="T42" s="97"/>
      <c r="U42" s="156"/>
      <c r="V42" s="129"/>
      <c r="W42" s="97"/>
    </row>
    <row r="43" ht="21.95" customHeight="1">
      <c r="A43" s="152">
        <v>1950</v>
      </c>
      <c r="B43" s="99">
        <v>19</v>
      </c>
      <c r="C43" s="83">
        <v>521.5</v>
      </c>
      <c r="D43" s="87">
        <v>27.4473684210526</v>
      </c>
      <c r="E43" s="40"/>
      <c r="F43" s="153">
        <v>1950</v>
      </c>
      <c r="G43" s="99">
        <v>11</v>
      </c>
      <c r="H43" s="83">
        <v>318.5</v>
      </c>
      <c r="I43" s="87">
        <v>28.9545454545455</v>
      </c>
      <c r="J43" s="40"/>
      <c r="K43" s="153">
        <v>1950</v>
      </c>
      <c r="L43" s="99">
        <v>2</v>
      </c>
      <c r="M43" s="83">
        <v>64.90000000000001</v>
      </c>
      <c r="N43" s="89">
        <v>32.45</v>
      </c>
      <c r="O43" s="155"/>
      <c r="P43" s="129"/>
      <c r="Q43" s="97"/>
      <c r="R43" s="156"/>
      <c r="S43" s="129"/>
      <c r="T43" s="97"/>
      <c r="U43" s="156"/>
      <c r="V43" s="129"/>
      <c r="W43" s="97"/>
    </row>
    <row r="44" ht="21.95" customHeight="1">
      <c r="A44" s="152">
        <v>1951</v>
      </c>
      <c r="B44" s="99">
        <v>34</v>
      </c>
      <c r="C44" s="83">
        <v>918.6</v>
      </c>
      <c r="D44" s="87">
        <v>27.0176470588235</v>
      </c>
      <c r="E44" s="40"/>
      <c r="F44" s="153">
        <v>1951</v>
      </c>
      <c r="G44" s="99">
        <v>16</v>
      </c>
      <c r="H44" s="83">
        <v>460.7</v>
      </c>
      <c r="I44" s="87">
        <v>28.79375</v>
      </c>
      <c r="J44" s="40"/>
      <c r="K44" s="153">
        <v>1951</v>
      </c>
      <c r="L44" s="99">
        <v>2</v>
      </c>
      <c r="M44" s="83">
        <v>61.3</v>
      </c>
      <c r="N44" s="89">
        <v>30.65</v>
      </c>
      <c r="O44" s="155"/>
      <c r="P44" s="129"/>
      <c r="Q44" s="97"/>
      <c r="R44" s="156"/>
      <c r="S44" s="129"/>
      <c r="T44" s="97"/>
      <c r="U44" s="156"/>
      <c r="V44" s="129"/>
      <c r="W44" s="97"/>
    </row>
    <row r="45" ht="21.95" customHeight="1">
      <c r="A45" s="152">
        <v>1952</v>
      </c>
      <c r="B45" s="99">
        <v>15</v>
      </c>
      <c r="C45" s="83">
        <v>407.9</v>
      </c>
      <c r="D45" s="87">
        <v>27.1933333333333</v>
      </c>
      <c r="E45" s="40"/>
      <c r="F45" s="153">
        <v>1952</v>
      </c>
      <c r="G45" s="99">
        <v>8</v>
      </c>
      <c r="H45" s="83">
        <v>227.4</v>
      </c>
      <c r="I45" s="87">
        <v>28.425</v>
      </c>
      <c r="J45" s="40"/>
      <c r="K45" s="153">
        <v>1952</v>
      </c>
      <c r="L45" s="99">
        <v>1</v>
      </c>
      <c r="M45" s="83">
        <v>31.2</v>
      </c>
      <c r="N45" s="89">
        <v>31.2</v>
      </c>
      <c r="O45" s="155"/>
      <c r="P45" s="129"/>
      <c r="Q45" s="97"/>
      <c r="R45" s="156"/>
      <c r="S45" s="129"/>
      <c r="T45" s="97"/>
      <c r="U45" s="156"/>
      <c r="V45" s="129"/>
      <c r="W45" s="97"/>
    </row>
    <row r="46" ht="21.95" customHeight="1">
      <c r="A46" s="152">
        <v>1953</v>
      </c>
      <c r="B46" s="99">
        <v>36</v>
      </c>
      <c r="C46" s="83">
        <v>955.9</v>
      </c>
      <c r="D46" s="87">
        <v>26.5527777777778</v>
      </c>
      <c r="E46" s="40"/>
      <c r="F46" s="153">
        <v>1953</v>
      </c>
      <c r="G46" s="99">
        <v>15</v>
      </c>
      <c r="H46" s="83">
        <v>419.6</v>
      </c>
      <c r="I46" s="87">
        <v>27.9733333333333</v>
      </c>
      <c r="J46" s="40"/>
      <c r="K46" s="153">
        <v>1953</v>
      </c>
      <c r="L46" s="99">
        <v>0</v>
      </c>
      <c r="M46" s="83">
        <v>0</v>
      </c>
      <c r="N46" s="89"/>
      <c r="O46" s="155"/>
      <c r="P46" s="129"/>
      <c r="Q46" s="97"/>
      <c r="R46" s="156"/>
      <c r="S46" s="129"/>
      <c r="T46" s="97"/>
      <c r="U46" s="156"/>
      <c r="V46" s="129"/>
      <c r="W46" s="97"/>
    </row>
    <row r="47" ht="21.95" customHeight="1">
      <c r="A47" s="152">
        <v>1954</v>
      </c>
      <c r="B47" s="99">
        <v>36</v>
      </c>
      <c r="C47" s="83">
        <v>1000.9</v>
      </c>
      <c r="D47" s="87">
        <v>27.8027777777778</v>
      </c>
      <c r="E47" s="40"/>
      <c r="F47" s="153">
        <v>1954</v>
      </c>
      <c r="G47" s="99">
        <v>21</v>
      </c>
      <c r="H47" s="83">
        <v>615.4</v>
      </c>
      <c r="I47" s="87">
        <v>29.3047619047619</v>
      </c>
      <c r="J47" s="40"/>
      <c r="K47" s="153">
        <v>1954</v>
      </c>
      <c r="L47" s="99">
        <v>7</v>
      </c>
      <c r="M47" s="83">
        <v>224.2</v>
      </c>
      <c r="N47" s="89">
        <v>32.0285714285714</v>
      </c>
      <c r="O47" s="155"/>
      <c r="P47" s="129"/>
      <c r="Q47" s="97"/>
      <c r="R47" s="156"/>
      <c r="S47" s="129"/>
      <c r="T47" s="97"/>
      <c r="U47" s="156"/>
      <c r="V47" s="129"/>
      <c r="W47" s="97"/>
    </row>
    <row r="48" ht="21.95" customHeight="1">
      <c r="A48" s="152">
        <v>1955</v>
      </c>
      <c r="B48" s="99">
        <v>33</v>
      </c>
      <c r="C48" s="83">
        <v>896.9</v>
      </c>
      <c r="D48" s="87">
        <v>27.1787878787879</v>
      </c>
      <c r="E48" s="40"/>
      <c r="F48" s="153">
        <v>1955</v>
      </c>
      <c r="G48" s="99">
        <v>17</v>
      </c>
      <c r="H48" s="83">
        <v>490</v>
      </c>
      <c r="I48" s="87">
        <v>28.8235294117647</v>
      </c>
      <c r="J48" s="40"/>
      <c r="K48" s="153">
        <v>1955</v>
      </c>
      <c r="L48" s="99">
        <v>2</v>
      </c>
      <c r="M48" s="83">
        <v>61.6</v>
      </c>
      <c r="N48" s="89">
        <v>30.8</v>
      </c>
      <c r="O48" s="155"/>
      <c r="P48" s="129"/>
      <c r="Q48" s="97"/>
      <c r="R48" s="156"/>
      <c r="S48" s="129"/>
      <c r="T48" s="97"/>
      <c r="U48" s="156"/>
      <c r="V48" s="129"/>
      <c r="W48" s="97"/>
    </row>
    <row r="49" ht="21.95" customHeight="1">
      <c r="A49" s="152">
        <v>1956</v>
      </c>
      <c r="B49" s="99">
        <v>21</v>
      </c>
      <c r="C49" s="83">
        <v>564.6</v>
      </c>
      <c r="D49" s="87">
        <v>26.8857142857143</v>
      </c>
      <c r="E49" s="40"/>
      <c r="F49" s="153">
        <v>1956</v>
      </c>
      <c r="G49" s="99">
        <v>10</v>
      </c>
      <c r="H49" s="83">
        <v>282.5</v>
      </c>
      <c r="I49" s="87">
        <v>28.25</v>
      </c>
      <c r="J49" s="40"/>
      <c r="K49" s="153">
        <v>1956</v>
      </c>
      <c r="L49" s="99">
        <v>0</v>
      </c>
      <c r="M49" s="83">
        <v>0</v>
      </c>
      <c r="N49" s="89"/>
      <c r="O49" s="155"/>
      <c r="P49" s="129"/>
      <c r="Q49" s="97"/>
      <c r="R49" s="156"/>
      <c r="S49" s="129"/>
      <c r="T49" s="97"/>
      <c r="U49" s="156"/>
      <c r="V49" s="129"/>
      <c r="W49" s="97"/>
    </row>
    <row r="50" ht="21.95" customHeight="1">
      <c r="A50" s="152">
        <v>1957</v>
      </c>
      <c r="B50" s="99">
        <v>13</v>
      </c>
      <c r="C50" s="83">
        <v>359.1</v>
      </c>
      <c r="D50" s="87">
        <v>27.6230769230769</v>
      </c>
      <c r="E50" s="40"/>
      <c r="F50" s="153">
        <v>1957</v>
      </c>
      <c r="G50" s="99">
        <v>11</v>
      </c>
      <c r="H50" s="83">
        <v>307.7</v>
      </c>
      <c r="I50" s="87">
        <v>27.9727272727273</v>
      </c>
      <c r="J50" s="40"/>
      <c r="K50" s="153">
        <v>1957</v>
      </c>
      <c r="L50" s="99">
        <v>0</v>
      </c>
      <c r="M50" s="83">
        <v>0</v>
      </c>
      <c r="N50" s="89"/>
      <c r="O50" s="155"/>
      <c r="P50" s="129"/>
      <c r="Q50" s="97"/>
      <c r="R50" s="156"/>
      <c r="S50" s="129"/>
      <c r="T50" s="97"/>
      <c r="U50" s="156"/>
      <c r="V50" s="129"/>
      <c r="W50" s="97"/>
    </row>
    <row r="51" ht="21.95" customHeight="1">
      <c r="A51" s="152">
        <v>1958</v>
      </c>
      <c r="B51" s="99">
        <v>23</v>
      </c>
      <c r="C51" s="83">
        <v>597.2</v>
      </c>
      <c r="D51" s="87">
        <v>25.9652173913043</v>
      </c>
      <c r="E51" s="40"/>
      <c r="F51" s="153">
        <v>1958</v>
      </c>
      <c r="G51" s="99">
        <v>6</v>
      </c>
      <c r="H51" s="83">
        <v>163.6</v>
      </c>
      <c r="I51" s="87">
        <v>27.2666666666667</v>
      </c>
      <c r="J51" s="40"/>
      <c r="K51" s="153">
        <v>1958</v>
      </c>
      <c r="L51" s="99">
        <v>0</v>
      </c>
      <c r="M51" s="83">
        <v>0</v>
      </c>
      <c r="N51" s="89"/>
      <c r="O51" s="155"/>
      <c r="P51" s="129"/>
      <c r="Q51" s="97"/>
      <c r="R51" s="156"/>
      <c r="S51" s="129"/>
      <c r="T51" s="97"/>
      <c r="U51" s="156"/>
      <c r="V51" s="129"/>
      <c r="W51" s="97"/>
    </row>
    <row r="52" ht="21.95" customHeight="1">
      <c r="A52" s="152">
        <v>1959</v>
      </c>
      <c r="B52" s="99">
        <v>27</v>
      </c>
      <c r="C52" s="83">
        <v>776.7</v>
      </c>
      <c r="D52" s="87">
        <v>28.7666666666667</v>
      </c>
      <c r="E52" s="40"/>
      <c r="F52" s="153">
        <v>1959</v>
      </c>
      <c r="G52" s="99">
        <v>18</v>
      </c>
      <c r="H52" s="83">
        <v>547.1</v>
      </c>
      <c r="I52" s="87">
        <v>30.3944444444444</v>
      </c>
      <c r="J52" s="40"/>
      <c r="K52" s="153">
        <v>1959</v>
      </c>
      <c r="L52" s="99">
        <v>9</v>
      </c>
      <c r="M52" s="83">
        <v>296.4</v>
      </c>
      <c r="N52" s="89">
        <v>32.9333333333333</v>
      </c>
      <c r="O52" s="155"/>
      <c r="P52" s="129"/>
      <c r="Q52" s="97"/>
      <c r="R52" s="156"/>
      <c r="S52" s="129"/>
      <c r="T52" s="97"/>
      <c r="U52" s="156"/>
      <c r="V52" s="129"/>
      <c r="W52" s="97"/>
    </row>
    <row r="53" ht="21.95" customHeight="1">
      <c r="A53" s="152">
        <v>1960</v>
      </c>
      <c r="B53" s="99">
        <v>29</v>
      </c>
      <c r="C53" s="83">
        <v>834.4</v>
      </c>
      <c r="D53" s="87">
        <v>28.7724137931034</v>
      </c>
      <c r="E53" s="40"/>
      <c r="F53" s="153">
        <v>1960</v>
      </c>
      <c r="G53" s="99">
        <v>18</v>
      </c>
      <c r="H53" s="83">
        <v>553.3</v>
      </c>
      <c r="I53" s="87">
        <v>30.7388888888889</v>
      </c>
      <c r="J53" s="40"/>
      <c r="K53" s="153">
        <v>1960</v>
      </c>
      <c r="L53" s="99">
        <v>10</v>
      </c>
      <c r="M53" s="83">
        <v>328.1</v>
      </c>
      <c r="N53" s="89">
        <v>32.81</v>
      </c>
      <c r="O53" s="155"/>
      <c r="P53" s="129"/>
      <c r="Q53" s="97"/>
      <c r="R53" s="156"/>
      <c r="S53" s="129"/>
      <c r="T53" s="97"/>
      <c r="U53" s="156"/>
      <c r="V53" s="129"/>
      <c r="W53" s="97"/>
    </row>
    <row r="54" ht="21.95" customHeight="1">
      <c r="A54" s="152">
        <v>1961</v>
      </c>
      <c r="B54" s="99">
        <v>51</v>
      </c>
      <c r="C54" s="83">
        <v>1410</v>
      </c>
      <c r="D54" s="87">
        <v>27.6470588235294</v>
      </c>
      <c r="E54" s="40"/>
      <c r="F54" s="153">
        <v>1961</v>
      </c>
      <c r="G54" s="99">
        <v>30</v>
      </c>
      <c r="H54" s="83">
        <v>872</v>
      </c>
      <c r="I54" s="87">
        <v>29.0666666666667</v>
      </c>
      <c r="J54" s="40"/>
      <c r="K54" s="153">
        <v>1961</v>
      </c>
      <c r="L54" s="99">
        <v>8</v>
      </c>
      <c r="M54" s="83">
        <v>259.2</v>
      </c>
      <c r="N54" s="89">
        <v>32.4</v>
      </c>
      <c r="O54" s="155"/>
      <c r="P54" s="129"/>
      <c r="Q54" s="97"/>
      <c r="R54" s="156"/>
      <c r="S54" s="129"/>
      <c r="T54" s="97"/>
      <c r="U54" s="156"/>
      <c r="V54" s="129"/>
      <c r="W54" s="97"/>
    </row>
    <row r="55" ht="21.95" customHeight="1">
      <c r="A55" s="152">
        <v>1962</v>
      </c>
      <c r="B55" s="99">
        <v>19</v>
      </c>
      <c r="C55" s="83">
        <v>528.8</v>
      </c>
      <c r="D55" s="87">
        <v>27.8315789473684</v>
      </c>
      <c r="E55" s="40"/>
      <c r="F55" s="153">
        <v>1962</v>
      </c>
      <c r="G55" s="99">
        <v>12</v>
      </c>
      <c r="H55" s="83">
        <v>348.4</v>
      </c>
      <c r="I55" s="87">
        <v>29.0333333333333</v>
      </c>
      <c r="J55" s="40"/>
      <c r="K55" s="153">
        <v>1962</v>
      </c>
      <c r="L55" s="99">
        <v>3</v>
      </c>
      <c r="M55" s="83">
        <v>95.40000000000001</v>
      </c>
      <c r="N55" s="89">
        <v>31.8</v>
      </c>
      <c r="O55" s="155"/>
      <c r="P55" s="129"/>
      <c r="Q55" s="97"/>
      <c r="R55" s="156"/>
      <c r="S55" s="129"/>
      <c r="T55" s="97"/>
      <c r="U55" s="156"/>
      <c r="V55" s="129"/>
      <c r="W55" s="97"/>
    </row>
    <row r="56" ht="21.95" customHeight="1">
      <c r="A56" s="152">
        <v>1963</v>
      </c>
      <c r="B56" s="99">
        <v>22</v>
      </c>
      <c r="C56" s="83">
        <v>581.5</v>
      </c>
      <c r="D56" s="87">
        <v>26.4318181818182</v>
      </c>
      <c r="E56" s="40"/>
      <c r="F56" s="153">
        <v>1963</v>
      </c>
      <c r="G56" s="99">
        <v>8</v>
      </c>
      <c r="H56" s="83">
        <v>220.6</v>
      </c>
      <c r="I56" s="87">
        <v>27.575</v>
      </c>
      <c r="J56" s="40"/>
      <c r="K56" s="153">
        <v>1963</v>
      </c>
      <c r="L56" s="99">
        <v>0</v>
      </c>
      <c r="M56" s="83">
        <v>0</v>
      </c>
      <c r="N56" s="89"/>
      <c r="O56" s="155"/>
      <c r="P56" s="129"/>
      <c r="Q56" s="97"/>
      <c r="R56" s="156"/>
      <c r="S56" s="129"/>
      <c r="T56" s="97"/>
      <c r="U56" s="156"/>
      <c r="V56" s="129"/>
      <c r="W56" s="97"/>
    </row>
    <row r="57" ht="21.95" customHeight="1">
      <c r="A57" s="152">
        <v>1964</v>
      </c>
      <c r="B57" s="99">
        <v>13</v>
      </c>
      <c r="C57" s="83">
        <v>345.5</v>
      </c>
      <c r="D57" s="87">
        <v>26.5769230769231</v>
      </c>
      <c r="E57" s="40"/>
      <c r="F57" s="153">
        <v>1964</v>
      </c>
      <c r="G57" s="99">
        <v>5</v>
      </c>
      <c r="H57" s="83">
        <v>143.1</v>
      </c>
      <c r="I57" s="87">
        <v>28.62</v>
      </c>
      <c r="J57" s="40"/>
      <c r="K57" s="153">
        <v>1964</v>
      </c>
      <c r="L57" s="99">
        <v>1</v>
      </c>
      <c r="M57" s="83">
        <v>32.3</v>
      </c>
      <c r="N57" s="89">
        <v>32.3</v>
      </c>
      <c r="O57" s="155"/>
      <c r="P57" s="129"/>
      <c r="Q57" s="97"/>
      <c r="R57" s="156"/>
      <c r="S57" s="129"/>
      <c r="T57" s="97"/>
      <c r="U57" s="156"/>
      <c r="V57" s="129"/>
      <c r="W57" s="97"/>
    </row>
    <row r="58" ht="21.95" customHeight="1">
      <c r="A58" s="152">
        <v>1965</v>
      </c>
      <c r="B58" s="99">
        <v>32</v>
      </c>
      <c r="C58" s="83">
        <v>872.1</v>
      </c>
      <c r="D58" s="87">
        <v>27.253125</v>
      </c>
      <c r="E58" s="40"/>
      <c r="F58" s="153">
        <v>1965</v>
      </c>
      <c r="G58" s="99">
        <v>17</v>
      </c>
      <c r="H58" s="83">
        <v>490.2</v>
      </c>
      <c r="I58" s="87">
        <v>28.8352941176471</v>
      </c>
      <c r="J58" s="40"/>
      <c r="K58" s="153">
        <v>1965</v>
      </c>
      <c r="L58" s="99">
        <v>3</v>
      </c>
      <c r="M58" s="83">
        <v>96.2</v>
      </c>
      <c r="N58" s="89">
        <v>32.0666666666667</v>
      </c>
      <c r="O58" s="155"/>
      <c r="P58" s="129"/>
      <c r="Q58" s="97"/>
      <c r="R58" s="156"/>
      <c r="S58" s="129"/>
      <c r="T58" s="97"/>
      <c r="U58" s="156"/>
      <c r="V58" s="129"/>
      <c r="W58" s="97"/>
    </row>
    <row r="59" ht="21.95" customHeight="1">
      <c r="A59" s="152">
        <v>1966</v>
      </c>
      <c r="B59" s="99">
        <v>25</v>
      </c>
      <c r="C59" s="83">
        <v>689.3</v>
      </c>
      <c r="D59" s="87">
        <v>27.572</v>
      </c>
      <c r="E59" s="40"/>
      <c r="F59" s="153">
        <v>1966</v>
      </c>
      <c r="G59" s="99">
        <v>14</v>
      </c>
      <c r="H59" s="83">
        <v>407.1</v>
      </c>
      <c r="I59" s="87">
        <v>29.0785714285714</v>
      </c>
      <c r="J59" s="40"/>
      <c r="K59" s="153">
        <v>1966</v>
      </c>
      <c r="L59" s="99">
        <v>3</v>
      </c>
      <c r="M59" s="83">
        <v>95.90000000000001</v>
      </c>
      <c r="N59" s="89">
        <v>31.9666666666667</v>
      </c>
      <c r="O59" s="155"/>
      <c r="P59" s="129"/>
      <c r="Q59" s="97"/>
      <c r="R59" s="156"/>
      <c r="S59" s="129"/>
      <c r="T59" s="97"/>
      <c r="U59" s="156"/>
      <c r="V59" s="129"/>
      <c r="W59" s="97"/>
    </row>
    <row r="60" ht="21.95" customHeight="1">
      <c r="A60" s="152">
        <v>1967</v>
      </c>
      <c r="B60" s="99">
        <v>24</v>
      </c>
      <c r="C60" s="83">
        <v>662.9</v>
      </c>
      <c r="D60" s="87">
        <v>27.6208333333333</v>
      </c>
      <c r="E60" s="40"/>
      <c r="F60" s="153">
        <v>1967</v>
      </c>
      <c r="G60" s="99">
        <v>11</v>
      </c>
      <c r="H60" s="83">
        <v>328.3</v>
      </c>
      <c r="I60" s="87">
        <v>29.8454545454545</v>
      </c>
      <c r="J60" s="40"/>
      <c r="K60" s="153">
        <v>1967</v>
      </c>
      <c r="L60" s="99">
        <v>5</v>
      </c>
      <c r="M60" s="83">
        <v>159</v>
      </c>
      <c r="N60" s="89">
        <v>31.8</v>
      </c>
      <c r="O60" s="155"/>
      <c r="P60" s="129"/>
      <c r="Q60" s="97"/>
      <c r="R60" s="156"/>
      <c r="S60" s="129"/>
      <c r="T60" s="97"/>
      <c r="U60" s="156"/>
      <c r="V60" s="129"/>
      <c r="W60" s="97"/>
    </row>
    <row r="61" ht="21.95" customHeight="1">
      <c r="A61" s="152">
        <v>1968</v>
      </c>
      <c r="B61" s="99">
        <v>26</v>
      </c>
      <c r="C61" s="83">
        <v>717.9</v>
      </c>
      <c r="D61" s="87">
        <v>27.6115384615385</v>
      </c>
      <c r="E61" s="40"/>
      <c r="F61" s="153">
        <v>1968</v>
      </c>
      <c r="G61" s="99">
        <v>15</v>
      </c>
      <c r="H61" s="83">
        <v>436.3</v>
      </c>
      <c r="I61" s="87">
        <v>29.0866666666667</v>
      </c>
      <c r="J61" s="40"/>
      <c r="K61" s="153">
        <v>1968</v>
      </c>
      <c r="L61" s="99">
        <v>4</v>
      </c>
      <c r="M61" s="83">
        <v>129.2</v>
      </c>
      <c r="N61" s="89">
        <v>32.3</v>
      </c>
      <c r="O61" s="155"/>
      <c r="P61" s="129"/>
      <c r="Q61" s="97"/>
      <c r="R61" s="156"/>
      <c r="S61" s="129"/>
      <c r="T61" s="97"/>
      <c r="U61" s="156"/>
      <c r="V61" s="129"/>
      <c r="W61" s="97"/>
    </row>
    <row r="62" ht="21.95" customHeight="1">
      <c r="A62" s="152">
        <v>1969</v>
      </c>
      <c r="B62" s="99">
        <v>20</v>
      </c>
      <c r="C62" s="83">
        <v>537.2</v>
      </c>
      <c r="D62" s="87">
        <v>26.86</v>
      </c>
      <c r="E62" s="40"/>
      <c r="F62" s="153">
        <v>1969</v>
      </c>
      <c r="G62" s="99">
        <v>9</v>
      </c>
      <c r="H62" s="83">
        <v>253.8</v>
      </c>
      <c r="I62" s="87">
        <v>28.2</v>
      </c>
      <c r="J62" s="40"/>
      <c r="K62" s="153">
        <v>1969</v>
      </c>
      <c r="L62" s="99">
        <v>0</v>
      </c>
      <c r="M62" s="83">
        <v>0</v>
      </c>
      <c r="N62" s="89"/>
      <c r="O62" s="155"/>
      <c r="P62" s="129"/>
      <c r="Q62" s="97"/>
      <c r="R62" s="156"/>
      <c r="S62" s="129"/>
      <c r="T62" s="97"/>
      <c r="U62" s="156"/>
      <c r="V62" s="129"/>
      <c r="W62" s="97"/>
    </row>
    <row r="63" ht="21.95" customHeight="1">
      <c r="A63" s="152">
        <v>1970</v>
      </c>
      <c r="B63" s="99">
        <v>20</v>
      </c>
      <c r="C63" s="83">
        <v>534</v>
      </c>
      <c r="D63" s="87">
        <v>26.7</v>
      </c>
      <c r="E63" s="40"/>
      <c r="F63" s="153">
        <v>1970</v>
      </c>
      <c r="G63" s="99">
        <v>9</v>
      </c>
      <c r="H63" s="83">
        <v>253.3</v>
      </c>
      <c r="I63" s="87">
        <v>28.1444444444444</v>
      </c>
      <c r="J63" s="40"/>
      <c r="K63" s="153">
        <v>1970</v>
      </c>
      <c r="L63" s="99">
        <v>0</v>
      </c>
      <c r="M63" s="83">
        <v>0</v>
      </c>
      <c r="N63" s="89"/>
      <c r="O63" s="155"/>
      <c r="P63" s="129"/>
      <c r="Q63" s="97"/>
      <c r="R63" s="156"/>
      <c r="S63" s="129"/>
      <c r="T63" s="97"/>
      <c r="U63" s="156"/>
      <c r="V63" s="129"/>
      <c r="W63" s="97"/>
    </row>
    <row r="64" ht="21.95" customHeight="1">
      <c r="A64" s="152">
        <v>1971</v>
      </c>
      <c r="B64" s="99">
        <v>29</v>
      </c>
      <c r="C64" s="83">
        <v>790.6</v>
      </c>
      <c r="D64" s="87">
        <v>27.2620689655172</v>
      </c>
      <c r="E64" s="40"/>
      <c r="F64" s="153">
        <v>1971</v>
      </c>
      <c r="G64" s="99">
        <v>15</v>
      </c>
      <c r="H64" s="83">
        <v>431.4</v>
      </c>
      <c r="I64" s="87">
        <v>28.76</v>
      </c>
      <c r="J64" s="40"/>
      <c r="K64" s="153">
        <v>1971</v>
      </c>
      <c r="L64" s="99">
        <v>1</v>
      </c>
      <c r="M64" s="83">
        <v>30.9</v>
      </c>
      <c r="N64" s="89">
        <v>30.9</v>
      </c>
      <c r="O64" s="155"/>
      <c r="P64" s="129"/>
      <c r="Q64" s="97"/>
      <c r="R64" s="156"/>
      <c r="S64" s="129"/>
      <c r="T64" s="97"/>
      <c r="U64" s="156"/>
      <c r="V64" s="129"/>
      <c r="W64" s="97"/>
    </row>
    <row r="65" ht="21.95" customHeight="1">
      <c r="A65" s="152">
        <v>1972</v>
      </c>
      <c r="B65" s="99">
        <v>36</v>
      </c>
      <c r="C65" s="83">
        <v>980.1</v>
      </c>
      <c r="D65" s="87">
        <v>27.225</v>
      </c>
      <c r="E65" s="40"/>
      <c r="F65" s="153">
        <v>1972</v>
      </c>
      <c r="G65" s="99">
        <v>20</v>
      </c>
      <c r="H65" s="83">
        <v>570.1</v>
      </c>
      <c r="I65" s="87">
        <v>28.505</v>
      </c>
      <c r="J65" s="40"/>
      <c r="K65" s="153">
        <v>1972</v>
      </c>
      <c r="L65" s="99">
        <v>2</v>
      </c>
      <c r="M65" s="83">
        <v>61.4</v>
      </c>
      <c r="N65" s="89">
        <v>30.7</v>
      </c>
      <c r="O65" s="155"/>
      <c r="P65" s="129"/>
      <c r="Q65" s="97"/>
      <c r="R65" s="156"/>
      <c r="S65" s="129"/>
      <c r="T65" s="97"/>
      <c r="U65" s="156"/>
      <c r="V65" s="129"/>
      <c r="W65" s="97"/>
    </row>
    <row r="66" ht="21.95" customHeight="1">
      <c r="A66" s="152">
        <v>1973</v>
      </c>
      <c r="B66" s="99">
        <v>32</v>
      </c>
      <c r="C66" s="83">
        <v>892.4</v>
      </c>
      <c r="D66" s="87">
        <v>27.8875</v>
      </c>
      <c r="E66" s="40"/>
      <c r="F66" s="153">
        <v>1973</v>
      </c>
      <c r="G66" s="99">
        <v>19</v>
      </c>
      <c r="H66" s="83">
        <v>557.7</v>
      </c>
      <c r="I66" s="87">
        <v>29.3526315789474</v>
      </c>
      <c r="J66" s="40"/>
      <c r="K66" s="153">
        <v>1973</v>
      </c>
      <c r="L66" s="99">
        <v>3</v>
      </c>
      <c r="M66" s="83">
        <v>101</v>
      </c>
      <c r="N66" s="89">
        <v>33.6666666666667</v>
      </c>
      <c r="O66" s="155"/>
      <c r="P66" s="129"/>
      <c r="Q66" s="97"/>
      <c r="R66" s="156"/>
      <c r="S66" s="129"/>
      <c r="T66" s="97"/>
      <c r="U66" s="156"/>
      <c r="V66" s="129"/>
      <c r="W66" s="97"/>
    </row>
    <row r="67" ht="21.95" customHeight="1">
      <c r="A67" s="152">
        <v>1974</v>
      </c>
      <c r="B67" s="99">
        <v>29</v>
      </c>
      <c r="C67" s="83">
        <v>805.1</v>
      </c>
      <c r="D67" s="87">
        <v>27.7620689655172</v>
      </c>
      <c r="E67" s="40"/>
      <c r="F67" s="153">
        <v>1974</v>
      </c>
      <c r="G67" s="99">
        <v>17</v>
      </c>
      <c r="H67" s="83">
        <v>499.2</v>
      </c>
      <c r="I67" s="87">
        <v>29.3647058823529</v>
      </c>
      <c r="J67" s="40"/>
      <c r="K67" s="153">
        <v>1974</v>
      </c>
      <c r="L67" s="99">
        <v>5</v>
      </c>
      <c r="M67" s="83">
        <v>160.5</v>
      </c>
      <c r="N67" s="89">
        <v>32.1</v>
      </c>
      <c r="O67" s="155"/>
      <c r="P67" s="129"/>
      <c r="Q67" s="97"/>
      <c r="R67" s="156"/>
      <c r="S67" s="129"/>
      <c r="T67" s="97"/>
      <c r="U67" s="156"/>
      <c r="V67" s="129"/>
      <c r="W67" s="97"/>
    </row>
    <row r="68" ht="21.95" customHeight="1">
      <c r="A68" s="152">
        <v>1975</v>
      </c>
      <c r="B68" s="99">
        <v>16</v>
      </c>
      <c r="C68" s="83">
        <v>445.9</v>
      </c>
      <c r="D68" s="87">
        <v>27.86875</v>
      </c>
      <c r="E68" s="40"/>
      <c r="F68" s="153">
        <v>1975</v>
      </c>
      <c r="G68" s="99">
        <v>11</v>
      </c>
      <c r="H68" s="83">
        <v>318.8</v>
      </c>
      <c r="I68" s="87">
        <v>28.9818181818182</v>
      </c>
      <c r="J68" s="40"/>
      <c r="K68" s="153">
        <v>1975</v>
      </c>
      <c r="L68" s="99">
        <v>3</v>
      </c>
      <c r="M68" s="83">
        <v>95.5</v>
      </c>
      <c r="N68" s="89">
        <v>31.8333333333333</v>
      </c>
      <c r="O68" s="155"/>
      <c r="P68" s="129"/>
      <c r="Q68" s="97"/>
      <c r="R68" s="156"/>
      <c r="S68" s="129"/>
      <c r="T68" s="97"/>
      <c r="U68" s="156"/>
      <c r="V68" s="129"/>
      <c r="W68" s="97"/>
    </row>
    <row r="69" ht="21.95" customHeight="1">
      <c r="A69" s="152">
        <v>1976</v>
      </c>
      <c r="B69" s="99">
        <v>26</v>
      </c>
      <c r="C69" s="83">
        <v>708.6</v>
      </c>
      <c r="D69" s="87">
        <v>27.2538461538462</v>
      </c>
      <c r="E69" s="40"/>
      <c r="F69" s="153">
        <v>1976</v>
      </c>
      <c r="G69" s="99">
        <v>13</v>
      </c>
      <c r="H69" s="83">
        <v>372.2</v>
      </c>
      <c r="I69" s="87">
        <v>28.6307692307692</v>
      </c>
      <c r="J69" s="40"/>
      <c r="K69" s="153">
        <v>1976</v>
      </c>
      <c r="L69" s="99">
        <v>1</v>
      </c>
      <c r="M69" s="83">
        <v>32.6</v>
      </c>
      <c r="N69" s="89">
        <v>32.6</v>
      </c>
      <c r="O69" s="155"/>
      <c r="P69" s="129"/>
      <c r="Q69" s="97"/>
      <c r="R69" s="156"/>
      <c r="S69" s="129"/>
      <c r="T69" s="97"/>
      <c r="U69" s="156"/>
      <c r="V69" s="129"/>
      <c r="W69" s="97"/>
    </row>
    <row r="70" ht="21.95" customHeight="1">
      <c r="A70" s="152">
        <v>1977</v>
      </c>
      <c r="B70" s="99">
        <v>28</v>
      </c>
      <c r="C70" s="83">
        <v>762.5</v>
      </c>
      <c r="D70" s="87">
        <v>27.2321428571429</v>
      </c>
      <c r="E70" s="40"/>
      <c r="F70" s="153">
        <v>1977</v>
      </c>
      <c r="G70" s="99">
        <v>14</v>
      </c>
      <c r="H70" s="83">
        <v>402.9</v>
      </c>
      <c r="I70" s="87">
        <v>28.7785714285714</v>
      </c>
      <c r="J70" s="40"/>
      <c r="K70" s="153">
        <v>1977</v>
      </c>
      <c r="L70" s="99">
        <v>1</v>
      </c>
      <c r="M70" s="83">
        <v>33.4</v>
      </c>
      <c r="N70" s="89">
        <v>33.4</v>
      </c>
      <c r="O70" s="155"/>
      <c r="P70" s="129"/>
      <c r="Q70" s="97"/>
      <c r="R70" s="156"/>
      <c r="S70" s="129"/>
      <c r="T70" s="97"/>
      <c r="U70" s="156"/>
      <c r="V70" s="129"/>
      <c r="W70" s="97"/>
    </row>
    <row r="71" ht="21.95" customHeight="1">
      <c r="A71" s="152">
        <v>1978</v>
      </c>
      <c r="B71" s="99">
        <v>24</v>
      </c>
      <c r="C71" s="83">
        <v>646.2</v>
      </c>
      <c r="D71" s="87">
        <v>26.925</v>
      </c>
      <c r="E71" s="40"/>
      <c r="F71" s="153">
        <v>1978</v>
      </c>
      <c r="G71" s="99">
        <v>12</v>
      </c>
      <c r="H71" s="83">
        <v>339.7</v>
      </c>
      <c r="I71" s="87">
        <v>28.3083333333333</v>
      </c>
      <c r="J71" s="40"/>
      <c r="K71" s="153">
        <v>1978</v>
      </c>
      <c r="L71" s="99">
        <v>1</v>
      </c>
      <c r="M71" s="83">
        <v>32</v>
      </c>
      <c r="N71" s="89">
        <v>32</v>
      </c>
      <c r="O71" s="155"/>
      <c r="P71" s="129"/>
      <c r="Q71" s="97"/>
      <c r="R71" s="156"/>
      <c r="S71" s="129"/>
      <c r="T71" s="97"/>
      <c r="U71" s="156"/>
      <c r="V71" s="129"/>
      <c r="W71" s="97"/>
    </row>
    <row r="72" ht="21.95" customHeight="1">
      <c r="A72" s="152">
        <v>1979</v>
      </c>
      <c r="B72" s="99">
        <v>30</v>
      </c>
      <c r="C72" s="83">
        <v>829</v>
      </c>
      <c r="D72" s="87">
        <v>27.6333333333333</v>
      </c>
      <c r="E72" s="40"/>
      <c r="F72" s="153">
        <v>1979</v>
      </c>
      <c r="G72" s="99">
        <v>16</v>
      </c>
      <c r="H72" s="83">
        <v>469.8</v>
      </c>
      <c r="I72" s="87">
        <v>29.3625</v>
      </c>
      <c r="J72" s="40"/>
      <c r="K72" s="153">
        <v>1979</v>
      </c>
      <c r="L72" s="99">
        <v>5</v>
      </c>
      <c r="M72" s="83">
        <v>164.3</v>
      </c>
      <c r="N72" s="89">
        <v>32.86</v>
      </c>
      <c r="O72" s="155"/>
      <c r="P72" s="129"/>
      <c r="Q72" s="97"/>
      <c r="R72" s="156"/>
      <c r="S72" s="129"/>
      <c r="T72" s="97"/>
      <c r="U72" s="156"/>
      <c r="V72" s="129"/>
      <c r="W72" s="97"/>
    </row>
    <row r="73" ht="21.95" customHeight="1">
      <c r="A73" s="152">
        <v>1980</v>
      </c>
      <c r="B73" s="99">
        <v>28</v>
      </c>
      <c r="C73" s="83">
        <v>757.4</v>
      </c>
      <c r="D73" s="87">
        <v>27.05</v>
      </c>
      <c r="E73" s="40"/>
      <c r="F73" s="153">
        <v>1980</v>
      </c>
      <c r="G73" s="99">
        <v>10</v>
      </c>
      <c r="H73" s="83">
        <v>292.5</v>
      </c>
      <c r="I73" s="87">
        <v>29.25</v>
      </c>
      <c r="J73" s="40"/>
      <c r="K73" s="153">
        <v>1980</v>
      </c>
      <c r="L73" s="99">
        <v>3</v>
      </c>
      <c r="M73" s="83">
        <v>94</v>
      </c>
      <c r="N73" s="89">
        <v>31.3333333333333</v>
      </c>
      <c r="O73" s="155"/>
      <c r="P73" s="129"/>
      <c r="Q73" s="97"/>
      <c r="R73" s="156"/>
      <c r="S73" s="129"/>
      <c r="T73" s="97"/>
      <c r="U73" s="156"/>
      <c r="V73" s="129"/>
      <c r="W73" s="97"/>
    </row>
    <row r="74" ht="21.95" customHeight="1">
      <c r="A74" s="152">
        <v>1981</v>
      </c>
      <c r="B74" s="99">
        <v>49</v>
      </c>
      <c r="C74" s="83">
        <v>1337</v>
      </c>
      <c r="D74" s="87">
        <v>27.2857142857143</v>
      </c>
      <c r="E74" s="40"/>
      <c r="F74" s="153">
        <v>1981</v>
      </c>
      <c r="G74" s="99">
        <v>26</v>
      </c>
      <c r="H74" s="83">
        <v>748.1</v>
      </c>
      <c r="I74" s="87">
        <v>28.7730769230769</v>
      </c>
      <c r="J74" s="40"/>
      <c r="K74" s="153">
        <v>1981</v>
      </c>
      <c r="L74" s="99">
        <v>6</v>
      </c>
      <c r="M74" s="83">
        <v>191.2</v>
      </c>
      <c r="N74" s="89">
        <v>31.8666666666667</v>
      </c>
      <c r="O74" s="155"/>
      <c r="P74" s="129"/>
      <c r="Q74" s="97"/>
      <c r="R74" s="156"/>
      <c r="S74" s="129"/>
      <c r="T74" s="97"/>
      <c r="U74" s="156"/>
      <c r="V74" s="129"/>
      <c r="W74" s="97"/>
    </row>
    <row r="75" ht="21.95" customHeight="1">
      <c r="A75" s="152">
        <v>1982</v>
      </c>
      <c r="B75" s="99">
        <v>46</v>
      </c>
      <c r="C75" s="83">
        <v>1294.5</v>
      </c>
      <c r="D75" s="87">
        <v>28.1413043478261</v>
      </c>
      <c r="E75" s="40"/>
      <c r="F75" s="153">
        <v>1982</v>
      </c>
      <c r="G75" s="99">
        <v>29</v>
      </c>
      <c r="H75" s="83">
        <v>854.4</v>
      </c>
      <c r="I75" s="87">
        <v>29.4620689655172</v>
      </c>
      <c r="J75" s="40"/>
      <c r="K75" s="153">
        <v>1982</v>
      </c>
      <c r="L75" s="99">
        <v>7</v>
      </c>
      <c r="M75" s="83">
        <v>233.6</v>
      </c>
      <c r="N75" s="89">
        <v>33.3714285714286</v>
      </c>
      <c r="O75" s="155"/>
      <c r="P75" s="129"/>
      <c r="Q75" s="97"/>
      <c r="R75" s="156"/>
      <c r="S75" s="129"/>
      <c r="T75" s="97"/>
      <c r="U75" s="156"/>
      <c r="V75" s="129"/>
      <c r="W75" s="97"/>
    </row>
    <row r="76" ht="21.95" customHeight="1">
      <c r="A76" s="152">
        <v>1983</v>
      </c>
      <c r="B76" s="99">
        <v>33</v>
      </c>
      <c r="C76" s="83">
        <v>924.1</v>
      </c>
      <c r="D76" s="87">
        <v>28.0030303030303</v>
      </c>
      <c r="E76" s="40"/>
      <c r="F76" s="153">
        <v>1983</v>
      </c>
      <c r="G76" s="99">
        <v>20</v>
      </c>
      <c r="H76" s="83">
        <v>589</v>
      </c>
      <c r="I76" s="87">
        <v>29.45</v>
      </c>
      <c r="J76" s="40"/>
      <c r="K76" s="153">
        <v>1983</v>
      </c>
      <c r="L76" s="99">
        <v>3</v>
      </c>
      <c r="M76" s="83">
        <v>101.2</v>
      </c>
      <c r="N76" s="89">
        <v>33.7333333333333</v>
      </c>
      <c r="O76" s="155"/>
      <c r="P76" s="129"/>
      <c r="Q76" s="97"/>
      <c r="R76" s="156"/>
      <c r="S76" s="129"/>
      <c r="T76" s="97"/>
      <c r="U76" s="156"/>
      <c r="V76" s="129"/>
      <c r="W76" s="97"/>
    </row>
    <row r="77" ht="21.95" customHeight="1">
      <c r="A77" s="152">
        <v>1984</v>
      </c>
      <c r="B77" s="99">
        <v>18</v>
      </c>
      <c r="C77" s="83">
        <v>464.7</v>
      </c>
      <c r="D77" s="87">
        <v>25.8166666666667</v>
      </c>
      <c r="E77" s="40"/>
      <c r="F77" s="153">
        <v>1984</v>
      </c>
      <c r="G77" s="99">
        <v>3</v>
      </c>
      <c r="H77" s="83">
        <v>82</v>
      </c>
      <c r="I77" s="87">
        <v>27.3333333333333</v>
      </c>
      <c r="J77" s="40"/>
      <c r="K77" s="153">
        <v>1984</v>
      </c>
      <c r="L77" s="99">
        <v>0</v>
      </c>
      <c r="M77" s="83">
        <v>0</v>
      </c>
      <c r="N77" s="89"/>
      <c r="O77" t="s" s="125">
        <v>57</v>
      </c>
      <c r="P77" s="129">
        <f>AVERAGE(B77:B96)</f>
        <v>28.4</v>
      </c>
      <c r="Q77" s="97">
        <f>AVERAGE(D77:D96)</f>
        <v>27.0741796371227</v>
      </c>
      <c r="R77" t="s" s="128">
        <v>57</v>
      </c>
      <c r="S77" s="129">
        <f>AVERAGE(G77:G96)</f>
        <v>14.75</v>
      </c>
      <c r="T77" s="97">
        <f>AVERAGE(I77:I96)</f>
        <v>28.4278116454484</v>
      </c>
      <c r="U77" t="s" s="128">
        <v>57</v>
      </c>
      <c r="V77" s="129">
        <f>AVERAGE(L77:L96)</f>
        <v>2.35</v>
      </c>
      <c r="W77" s="97">
        <f>AVERAGE(N77:N96)</f>
        <v>31.7032738095238</v>
      </c>
    </row>
    <row r="78" ht="21.95" customHeight="1">
      <c r="A78" s="152">
        <v>1985</v>
      </c>
      <c r="B78" s="99">
        <v>15</v>
      </c>
      <c r="C78" s="83">
        <v>397.6</v>
      </c>
      <c r="D78" s="87">
        <v>26.5066666666667</v>
      </c>
      <c r="E78" s="40"/>
      <c r="F78" s="153">
        <v>1985</v>
      </c>
      <c r="G78" s="99">
        <v>6</v>
      </c>
      <c r="H78" s="83">
        <v>167.3</v>
      </c>
      <c r="I78" s="87">
        <v>27.8833333333333</v>
      </c>
      <c r="J78" s="40"/>
      <c r="K78" s="153">
        <v>1985</v>
      </c>
      <c r="L78" s="99">
        <v>0</v>
      </c>
      <c r="M78" s="83">
        <v>0</v>
      </c>
      <c r="N78" s="89"/>
      <c r="O78" t="s" s="125">
        <v>58</v>
      </c>
      <c r="P78" s="129">
        <f>AVERAGE(B78:B96)</f>
        <v>28.9473684210526</v>
      </c>
      <c r="Q78" s="97">
        <f>AVERAGE(D78:D96)</f>
        <v>27.1403645303046</v>
      </c>
      <c r="R78" t="s" s="128">
        <v>58</v>
      </c>
      <c r="S78" s="129">
        <f>AVERAGE(G78:G96)</f>
        <v>15.3684210526316</v>
      </c>
      <c r="T78" s="97">
        <f>AVERAGE(I78:I96)</f>
        <v>28.4854157671386</v>
      </c>
      <c r="U78" t="s" s="128">
        <v>58</v>
      </c>
      <c r="V78" s="129">
        <f>AVERAGE(L78:L96)</f>
        <v>2.47368421052632</v>
      </c>
      <c r="W78" s="97">
        <f>AVERAGE(N78:N96)</f>
        <v>31.7032738095238</v>
      </c>
    </row>
    <row r="79" ht="21.95" customHeight="1">
      <c r="A79" s="152">
        <v>1986</v>
      </c>
      <c r="B79" s="99">
        <v>14</v>
      </c>
      <c r="C79" s="83">
        <v>369.3</v>
      </c>
      <c r="D79" s="87">
        <v>26.3785714285714</v>
      </c>
      <c r="E79" s="40"/>
      <c r="F79" s="153">
        <v>1986</v>
      </c>
      <c r="G79" s="99">
        <v>5</v>
      </c>
      <c r="H79" s="83">
        <v>140</v>
      </c>
      <c r="I79" s="87">
        <v>28</v>
      </c>
      <c r="J79" s="40"/>
      <c r="K79" s="153">
        <v>1986</v>
      </c>
      <c r="L79" s="99">
        <v>0</v>
      </c>
      <c r="M79" s="83">
        <v>0</v>
      </c>
      <c r="N79" s="89"/>
      <c r="O79" t="s" s="125">
        <v>59</v>
      </c>
      <c r="P79" s="129">
        <f>AVERAGE(B79:B96)</f>
        <v>29.7222222222222</v>
      </c>
      <c r="Q79" s="97">
        <f>AVERAGE(D79:D96)</f>
        <v>27.1755699671733</v>
      </c>
      <c r="R79" t="s" s="128">
        <v>59</v>
      </c>
      <c r="S79" s="129">
        <f>AVERAGE(G79:G96)</f>
        <v>15.8888888888889</v>
      </c>
      <c r="T79" s="97">
        <f>AVERAGE(I79:I96)</f>
        <v>28.5188647912389</v>
      </c>
      <c r="U79" t="s" s="128">
        <v>59</v>
      </c>
      <c r="V79" s="129">
        <f>AVERAGE(L79:L96)</f>
        <v>2.61111111111111</v>
      </c>
      <c r="W79" s="97">
        <f>AVERAGE(N79:N96)</f>
        <v>31.7032738095238</v>
      </c>
    </row>
    <row r="80" ht="21.95" customHeight="1">
      <c r="A80" s="152">
        <v>1987</v>
      </c>
      <c r="B80" s="99">
        <v>17</v>
      </c>
      <c r="C80" s="83">
        <v>463.9</v>
      </c>
      <c r="D80" s="87">
        <v>27.2882352941176</v>
      </c>
      <c r="E80" s="40"/>
      <c r="F80" s="153">
        <v>1987</v>
      </c>
      <c r="G80" s="99">
        <v>10</v>
      </c>
      <c r="H80" s="83">
        <v>286.4</v>
      </c>
      <c r="I80" s="87">
        <v>28.64</v>
      </c>
      <c r="J80" s="40"/>
      <c r="K80" s="153">
        <v>1987</v>
      </c>
      <c r="L80" s="99">
        <v>1</v>
      </c>
      <c r="M80" s="83">
        <v>30.6</v>
      </c>
      <c r="N80" s="89">
        <v>30.6</v>
      </c>
      <c r="O80" t="s" s="125">
        <v>60</v>
      </c>
      <c r="P80" s="129">
        <f>AVERAGE(B80:B96)</f>
        <v>30.6470588235294</v>
      </c>
      <c r="Q80" s="97">
        <f>AVERAGE(D80:D96)</f>
        <v>27.2224522341499</v>
      </c>
      <c r="R80" t="s" s="128">
        <v>60</v>
      </c>
      <c r="S80" s="129">
        <f>AVERAGE(G80:G96)</f>
        <v>16.5294117647059</v>
      </c>
      <c r="T80" s="97">
        <f>AVERAGE(I80:I96)</f>
        <v>28.5493862495471</v>
      </c>
      <c r="U80" t="s" s="128">
        <v>60</v>
      </c>
      <c r="V80" s="129">
        <f>AVERAGE(L80:L96)</f>
        <v>2.76470588235294</v>
      </c>
      <c r="W80" s="97">
        <f>AVERAGE(N80:N96)</f>
        <v>31.7032738095238</v>
      </c>
    </row>
    <row r="81" ht="21.95" customHeight="1">
      <c r="A81" s="152">
        <v>1988</v>
      </c>
      <c r="B81" s="99">
        <v>41</v>
      </c>
      <c r="C81" s="83">
        <v>1127.5</v>
      </c>
      <c r="D81" s="87">
        <v>27.5</v>
      </c>
      <c r="E81" s="40"/>
      <c r="F81" s="153">
        <v>1988</v>
      </c>
      <c r="G81" s="99">
        <v>23</v>
      </c>
      <c r="H81" s="83">
        <v>664.6</v>
      </c>
      <c r="I81" s="87">
        <v>28.895652173913</v>
      </c>
      <c r="J81" s="40"/>
      <c r="K81" s="153">
        <v>1988</v>
      </c>
      <c r="L81" s="99">
        <v>6</v>
      </c>
      <c r="M81" s="83">
        <v>190.3</v>
      </c>
      <c r="N81" s="89">
        <v>31.7166666666667</v>
      </c>
      <c r="O81" t="s" s="125">
        <v>61</v>
      </c>
      <c r="P81" s="129">
        <f>AVERAGE(B81:B96)</f>
        <v>31.5</v>
      </c>
      <c r="Q81" s="97">
        <f>AVERAGE(D81:D96)</f>
        <v>27.2183407929019</v>
      </c>
      <c r="R81" t="s" s="128">
        <v>61</v>
      </c>
      <c r="S81" s="129">
        <f>AVERAGE(G81:G96)</f>
        <v>16.9375</v>
      </c>
      <c r="T81" s="97">
        <f>AVERAGE(I81:I96)</f>
        <v>28.5437228901438</v>
      </c>
      <c r="U81" t="s" s="128">
        <v>61</v>
      </c>
      <c r="V81" s="129">
        <f>AVERAGE(L81:L96)</f>
        <v>2.875</v>
      </c>
      <c r="W81" s="97">
        <f>AVERAGE(N81:N96)</f>
        <v>31.788141025641</v>
      </c>
    </row>
    <row r="82" ht="21.95" customHeight="1">
      <c r="A82" s="152">
        <v>1989</v>
      </c>
      <c r="B82" s="99">
        <v>36</v>
      </c>
      <c r="C82" s="83">
        <v>990.6</v>
      </c>
      <c r="D82" s="87">
        <v>27.5166666666667</v>
      </c>
      <c r="E82" s="40"/>
      <c r="F82" s="153">
        <v>1989</v>
      </c>
      <c r="G82" s="99">
        <v>21</v>
      </c>
      <c r="H82" s="83">
        <v>603.2</v>
      </c>
      <c r="I82" s="87">
        <v>28.7238095238095</v>
      </c>
      <c r="J82" s="40"/>
      <c r="K82" s="153">
        <v>1989</v>
      </c>
      <c r="L82" s="99">
        <v>4</v>
      </c>
      <c r="M82" s="83">
        <v>126.7</v>
      </c>
      <c r="N82" s="89">
        <v>31.675</v>
      </c>
      <c r="O82" t="s" s="125">
        <v>62</v>
      </c>
      <c r="P82" s="129">
        <f>AVERAGE(B82:B96)</f>
        <v>30.8666666666667</v>
      </c>
      <c r="Q82" s="97">
        <f>AVERAGE(D82:D96)</f>
        <v>27.1995635124287</v>
      </c>
      <c r="R82" t="s" s="128">
        <v>62</v>
      </c>
      <c r="S82" s="129">
        <f>AVERAGE(G82:G96)</f>
        <v>16.5333333333333</v>
      </c>
      <c r="T82" s="97">
        <f>AVERAGE(I82:I96)</f>
        <v>28.5202609378925</v>
      </c>
      <c r="U82" t="s" s="128">
        <v>62</v>
      </c>
      <c r="V82" s="129">
        <f>AVERAGE(L82:L96)</f>
        <v>2.66666666666667</v>
      </c>
      <c r="W82" s="97">
        <f>AVERAGE(N82:N96)</f>
        <v>31.7940972222222</v>
      </c>
    </row>
    <row r="83" ht="21.95" customHeight="1">
      <c r="A83" s="152">
        <v>1990</v>
      </c>
      <c r="B83" s="99">
        <v>35</v>
      </c>
      <c r="C83" s="83">
        <v>951.1</v>
      </c>
      <c r="D83" s="87">
        <v>27.1742857142857</v>
      </c>
      <c r="E83" s="40"/>
      <c r="F83" s="153">
        <v>1990</v>
      </c>
      <c r="G83" s="99">
        <v>20</v>
      </c>
      <c r="H83" s="83">
        <v>566.8</v>
      </c>
      <c r="I83" s="87">
        <v>28.34</v>
      </c>
      <c r="J83" s="40"/>
      <c r="K83" s="153">
        <v>1990</v>
      </c>
      <c r="L83" s="99">
        <v>2</v>
      </c>
      <c r="M83" s="83">
        <v>61.7</v>
      </c>
      <c r="N83" s="89">
        <v>30.85</v>
      </c>
      <c r="O83" t="s" s="125">
        <v>63</v>
      </c>
      <c r="P83" s="129">
        <f>AVERAGE(B83:B96)</f>
        <v>30.5</v>
      </c>
      <c r="Q83" s="97">
        <f>AVERAGE(D83:D96)</f>
        <v>27.176913287126</v>
      </c>
      <c r="R83" t="s" s="128">
        <v>63</v>
      </c>
      <c r="S83" s="129">
        <f>AVERAGE(G83:G96)</f>
        <v>16.2142857142857</v>
      </c>
      <c r="T83" s="97">
        <f>AVERAGE(I83:I96)</f>
        <v>28.5057217531842</v>
      </c>
      <c r="U83" t="s" s="128">
        <v>63</v>
      </c>
      <c r="V83" s="129">
        <f>AVERAGE(L83:L96)</f>
        <v>2.57142857142857</v>
      </c>
      <c r="W83" s="97">
        <f>AVERAGE(N83:N96)</f>
        <v>31.8049242424242</v>
      </c>
    </row>
    <row r="84" ht="21.95" customHeight="1">
      <c r="A84" s="152">
        <v>1991</v>
      </c>
      <c r="B84" s="99">
        <v>17</v>
      </c>
      <c r="C84" s="83">
        <v>470.8</v>
      </c>
      <c r="D84" s="87">
        <v>27.6941176470588</v>
      </c>
      <c r="E84" s="40"/>
      <c r="F84" s="153">
        <v>1991</v>
      </c>
      <c r="G84" s="99">
        <v>10</v>
      </c>
      <c r="H84" s="83">
        <v>292</v>
      </c>
      <c r="I84" s="87">
        <v>29.2</v>
      </c>
      <c r="J84" s="40"/>
      <c r="K84" s="153">
        <v>1991</v>
      </c>
      <c r="L84" s="99">
        <v>3</v>
      </c>
      <c r="M84" s="83">
        <v>95.40000000000001</v>
      </c>
      <c r="N84" s="89">
        <v>31.8</v>
      </c>
      <c r="O84" t="s" s="125">
        <v>64</v>
      </c>
      <c r="P84" s="129">
        <f>AVERAGE(B84:B96)</f>
        <v>30.1538461538462</v>
      </c>
      <c r="Q84" s="97">
        <f>AVERAGE(D84:D96)</f>
        <v>27.1771154081137</v>
      </c>
      <c r="R84" t="s" s="128">
        <v>64</v>
      </c>
      <c r="S84" s="129">
        <f>AVERAGE(G84:G96)</f>
        <v>15.9230769230769</v>
      </c>
      <c r="T84" s="97">
        <f>AVERAGE(I84:I96)</f>
        <v>28.5184695803522</v>
      </c>
      <c r="U84" t="s" s="128">
        <v>64</v>
      </c>
      <c r="V84" s="129">
        <f>AVERAGE(L84:L96)</f>
        <v>2.61538461538462</v>
      </c>
      <c r="W84" s="97">
        <f>AVERAGE(N84:N96)</f>
        <v>31.9004166666667</v>
      </c>
    </row>
    <row r="85" ht="21.95" customHeight="1">
      <c r="A85" s="152">
        <v>1992</v>
      </c>
      <c r="B85" s="99">
        <v>22</v>
      </c>
      <c r="C85" s="83">
        <v>586.2</v>
      </c>
      <c r="D85" s="87">
        <v>26.6454545454545</v>
      </c>
      <c r="E85" s="40"/>
      <c r="F85" s="153">
        <v>1992</v>
      </c>
      <c r="G85" s="99">
        <v>10</v>
      </c>
      <c r="H85" s="83">
        <v>279</v>
      </c>
      <c r="I85" s="87">
        <v>27.9</v>
      </c>
      <c r="J85" s="40"/>
      <c r="K85" s="153">
        <v>1992</v>
      </c>
      <c r="L85" s="99">
        <v>0</v>
      </c>
      <c r="M85" s="83">
        <v>0</v>
      </c>
      <c r="N85" s="89"/>
      <c r="O85" t="s" s="125">
        <v>65</v>
      </c>
      <c r="P85" s="129">
        <f>AVERAGE(B85:B96)</f>
        <v>31.25</v>
      </c>
      <c r="Q85" s="97">
        <f>AVERAGE(D85:D96)</f>
        <v>27.1340318882016</v>
      </c>
      <c r="R85" t="s" s="128">
        <v>65</v>
      </c>
      <c r="S85" s="129">
        <f>AVERAGE(G85:G96)</f>
        <v>16.4166666666667</v>
      </c>
      <c r="T85" s="97">
        <f>AVERAGE(I85:I96)</f>
        <v>28.4616753787149</v>
      </c>
      <c r="U85" t="s" s="128">
        <v>65</v>
      </c>
      <c r="V85" s="129">
        <f>AVERAGE(L85:L96)</f>
        <v>2.58333333333333</v>
      </c>
      <c r="W85" s="97">
        <f>AVERAGE(N85:N96)</f>
        <v>31.9115740740741</v>
      </c>
    </row>
    <row r="86" ht="21.95" customHeight="1">
      <c r="A86" s="152">
        <v>1993</v>
      </c>
      <c r="B86" s="99">
        <v>21</v>
      </c>
      <c r="C86" s="83">
        <v>565.4</v>
      </c>
      <c r="D86" s="87">
        <v>26.9238095238095</v>
      </c>
      <c r="E86" s="40"/>
      <c r="F86" s="153">
        <v>1993</v>
      </c>
      <c r="G86" s="99">
        <v>11</v>
      </c>
      <c r="H86" s="83">
        <v>307.6</v>
      </c>
      <c r="I86" s="87">
        <v>27.9636363636364</v>
      </c>
      <c r="J86" s="40"/>
      <c r="K86" s="153">
        <v>1993</v>
      </c>
      <c r="L86" s="99">
        <v>1</v>
      </c>
      <c r="M86" s="83">
        <v>31.5</v>
      </c>
      <c r="N86" s="89">
        <v>31.5</v>
      </c>
      <c r="O86" t="s" s="125">
        <v>66</v>
      </c>
      <c r="P86" s="129">
        <f>AVERAGE(B86:B96)</f>
        <v>32.0909090909091</v>
      </c>
      <c r="Q86" s="97">
        <f>AVERAGE(D86:D96)</f>
        <v>27.1784480102696</v>
      </c>
      <c r="R86" t="s" s="128">
        <v>66</v>
      </c>
      <c r="S86" s="129">
        <f>AVERAGE(G86:G96)</f>
        <v>17</v>
      </c>
      <c r="T86" s="97">
        <f>AVERAGE(I86:I96)</f>
        <v>28.5127367767799</v>
      </c>
      <c r="U86" t="s" s="128">
        <v>66</v>
      </c>
      <c r="V86" s="129">
        <f>AVERAGE(L86:L96)</f>
        <v>2.81818181818182</v>
      </c>
      <c r="W86" s="97">
        <f>AVERAGE(N86:N96)</f>
        <v>31.9115740740741</v>
      </c>
    </row>
    <row r="87" ht="21.95" customHeight="1">
      <c r="A87" s="152">
        <v>1994</v>
      </c>
      <c r="B87" s="99">
        <v>30</v>
      </c>
      <c r="C87" s="83">
        <v>817.7</v>
      </c>
      <c r="D87" s="87">
        <v>27.2566666666667</v>
      </c>
      <c r="E87" s="40"/>
      <c r="F87" s="153">
        <v>1994</v>
      </c>
      <c r="G87" s="99">
        <v>14</v>
      </c>
      <c r="H87" s="83">
        <v>405.7</v>
      </c>
      <c r="I87" s="87">
        <v>28.9785714285714</v>
      </c>
      <c r="J87" s="40"/>
      <c r="K87" s="153">
        <v>1994</v>
      </c>
      <c r="L87" s="99">
        <v>3</v>
      </c>
      <c r="M87" s="83">
        <v>97.09999999999999</v>
      </c>
      <c r="N87" s="89">
        <v>32.3666666666667</v>
      </c>
      <c r="O87" t="s" s="125">
        <v>67</v>
      </c>
      <c r="P87" s="129">
        <f>AVERAGE(B87:B96)</f>
        <v>33.2</v>
      </c>
      <c r="Q87" s="97">
        <f>AVERAGE(D87:D96)</f>
        <v>27.2039118589156</v>
      </c>
      <c r="R87" t="s" s="128">
        <v>67</v>
      </c>
      <c r="S87" s="129">
        <f>AVERAGE(G87:G96)</f>
        <v>17.6</v>
      </c>
      <c r="T87" s="97">
        <f>AVERAGE(I87:I96)</f>
        <v>28.5676468180942</v>
      </c>
      <c r="U87" t="s" s="128">
        <v>67</v>
      </c>
      <c r="V87" s="129">
        <f>AVERAGE(L87:L96)</f>
        <v>3</v>
      </c>
      <c r="W87" s="97">
        <f>AVERAGE(N87:N96)</f>
        <v>31.9630208333333</v>
      </c>
    </row>
    <row r="88" ht="21.95" customHeight="1">
      <c r="A88" s="152">
        <v>1995</v>
      </c>
      <c r="B88" s="99">
        <v>21</v>
      </c>
      <c r="C88" s="83">
        <v>584.5</v>
      </c>
      <c r="D88" s="87">
        <v>27.8333333333333</v>
      </c>
      <c r="E88" s="40"/>
      <c r="F88" s="153">
        <v>1995</v>
      </c>
      <c r="G88" s="99">
        <v>14</v>
      </c>
      <c r="H88" s="83">
        <v>405.4</v>
      </c>
      <c r="I88" s="87">
        <v>28.9571428571429</v>
      </c>
      <c r="J88" s="40"/>
      <c r="K88" s="153">
        <v>1995</v>
      </c>
      <c r="L88" s="99">
        <v>2</v>
      </c>
      <c r="M88" s="83">
        <v>62.8</v>
      </c>
      <c r="N88" s="89">
        <v>31.4</v>
      </c>
      <c r="O88" t="s" s="125">
        <v>68</v>
      </c>
      <c r="P88" s="129">
        <f>AVERAGE(B88:B96)</f>
        <v>33.5555555555556</v>
      </c>
      <c r="Q88" s="97">
        <f>AVERAGE(D88:D96)</f>
        <v>27.1980502136099</v>
      </c>
      <c r="R88" t="s" s="128">
        <v>68</v>
      </c>
      <c r="S88" s="129">
        <f>AVERAGE(G88:G96)</f>
        <v>18</v>
      </c>
      <c r="T88" s="97">
        <f>AVERAGE(I88:I96)</f>
        <v>28.5219885280412</v>
      </c>
      <c r="U88" t="s" s="128">
        <v>68</v>
      </c>
      <c r="V88" s="129">
        <f>AVERAGE(L88:L96)</f>
        <v>3</v>
      </c>
      <c r="W88" s="97">
        <f>AVERAGE(N88:N96)</f>
        <v>31.9053571428571</v>
      </c>
    </row>
    <row r="89" ht="21.95" customHeight="1">
      <c r="A89" s="152">
        <v>1996</v>
      </c>
      <c r="B89" s="99">
        <v>15</v>
      </c>
      <c r="C89" s="83">
        <v>390.5</v>
      </c>
      <c r="D89" s="87">
        <v>26.0333333333333</v>
      </c>
      <c r="E89" s="40"/>
      <c r="F89" s="153">
        <v>1996</v>
      </c>
      <c r="G89" s="99">
        <v>3</v>
      </c>
      <c r="H89" s="83">
        <v>82.09999999999999</v>
      </c>
      <c r="I89" s="87">
        <v>27.3666666666667</v>
      </c>
      <c r="J89" s="40"/>
      <c r="K89" s="153">
        <v>1996</v>
      </c>
      <c r="L89" s="99">
        <v>0</v>
      </c>
      <c r="M89" s="83">
        <v>0</v>
      </c>
      <c r="N89" s="89"/>
      <c r="O89" t="s" s="125">
        <v>69</v>
      </c>
      <c r="P89" s="129">
        <f>AVERAGE(B89:B96)</f>
        <v>35.125</v>
      </c>
      <c r="Q89" s="97">
        <f>AVERAGE(D89:D96)</f>
        <v>27.1186398236445</v>
      </c>
      <c r="R89" t="s" s="128">
        <v>69</v>
      </c>
      <c r="S89" s="129">
        <f>AVERAGE(G89:G96)</f>
        <v>18.5</v>
      </c>
      <c r="T89" s="97">
        <f>AVERAGE(I89:I96)</f>
        <v>28.4675942369035</v>
      </c>
      <c r="U89" t="s" s="128">
        <v>69</v>
      </c>
      <c r="V89" s="129">
        <f>AVERAGE(L89:L96)</f>
        <v>3.125</v>
      </c>
      <c r="W89" s="97">
        <f>AVERAGE(N89:N96)</f>
        <v>31.9895833333333</v>
      </c>
    </row>
    <row r="90" ht="21.95" customHeight="1">
      <c r="A90" s="152">
        <v>1997</v>
      </c>
      <c r="B90" s="99">
        <v>35</v>
      </c>
      <c r="C90" s="83">
        <v>958.4</v>
      </c>
      <c r="D90" s="87">
        <v>27.3828571428571</v>
      </c>
      <c r="E90" s="40"/>
      <c r="F90" s="153">
        <v>1997</v>
      </c>
      <c r="G90" s="99">
        <v>19</v>
      </c>
      <c r="H90" s="83">
        <v>548.7</v>
      </c>
      <c r="I90" s="87">
        <v>28.8789473684211</v>
      </c>
      <c r="J90" s="40"/>
      <c r="K90" s="153">
        <v>1997</v>
      </c>
      <c r="L90" s="99">
        <v>5</v>
      </c>
      <c r="M90" s="83">
        <v>160.5</v>
      </c>
      <c r="N90" s="89">
        <v>32.1</v>
      </c>
      <c r="O90" t="s" s="125">
        <v>70</v>
      </c>
      <c r="P90" s="129">
        <f>AVERAGE(B90:B96)</f>
        <v>38</v>
      </c>
      <c r="Q90" s="97">
        <f>AVERAGE(D90:D96)</f>
        <v>27.2736836079746</v>
      </c>
      <c r="R90" t="s" s="128">
        <v>70</v>
      </c>
      <c r="S90" s="129">
        <f>AVERAGE(G90:G96)</f>
        <v>20.7142857142857</v>
      </c>
      <c r="T90" s="97">
        <f>AVERAGE(I90:I96)</f>
        <v>28.6248696040801</v>
      </c>
      <c r="U90" t="s" s="128">
        <v>70</v>
      </c>
      <c r="V90" s="129">
        <f>AVERAGE(L90:L96)</f>
        <v>3.57142857142857</v>
      </c>
      <c r="W90" s="97">
        <f>AVERAGE(N90:N96)</f>
        <v>31.9895833333333</v>
      </c>
    </row>
    <row r="91" ht="21.95" customHeight="1">
      <c r="A91" s="152">
        <v>1998</v>
      </c>
      <c r="B91" s="99">
        <v>41</v>
      </c>
      <c r="C91" s="83">
        <v>1145.7</v>
      </c>
      <c r="D91" s="87">
        <v>27.9439024390244</v>
      </c>
      <c r="E91" s="40"/>
      <c r="F91" s="153">
        <v>1998</v>
      </c>
      <c r="G91" s="99">
        <v>26</v>
      </c>
      <c r="H91" s="83">
        <v>759</v>
      </c>
      <c r="I91" s="87">
        <v>29.1923076923077</v>
      </c>
      <c r="J91" s="40"/>
      <c r="K91" s="153">
        <v>1998</v>
      </c>
      <c r="L91" s="99">
        <v>8</v>
      </c>
      <c r="M91" s="83">
        <v>251.7</v>
      </c>
      <c r="N91" s="89">
        <v>31.4625</v>
      </c>
      <c r="O91" t="s" s="125">
        <v>71</v>
      </c>
      <c r="P91" s="129">
        <f>AVERAGE(B91:B96)</f>
        <v>38.5</v>
      </c>
      <c r="Q91" s="97">
        <f>AVERAGE(D91:D96)</f>
        <v>27.2554880188276</v>
      </c>
      <c r="R91" t="s" s="128">
        <v>71</v>
      </c>
      <c r="S91" s="129">
        <f>AVERAGE(G91:G96)</f>
        <v>21</v>
      </c>
      <c r="T91" s="97">
        <f>AVERAGE(I91:I96)</f>
        <v>28.5825233100233</v>
      </c>
      <c r="U91" t="s" s="128">
        <v>71</v>
      </c>
      <c r="V91" s="129">
        <f>AVERAGE(L91:L96)</f>
        <v>3.33333333333333</v>
      </c>
      <c r="W91" s="97">
        <f>AVERAGE(N91:N96)</f>
        <v>31.9675</v>
      </c>
    </row>
    <row r="92" ht="21.95" customHeight="1">
      <c r="A92" s="152">
        <v>1999</v>
      </c>
      <c r="B92" s="99">
        <v>38</v>
      </c>
      <c r="C92" s="83">
        <v>1025</v>
      </c>
      <c r="D92" s="87">
        <v>26.9736842105263</v>
      </c>
      <c r="E92" s="40"/>
      <c r="F92" s="153">
        <v>1999</v>
      </c>
      <c r="G92" s="99">
        <v>20</v>
      </c>
      <c r="H92" s="83">
        <v>564.3</v>
      </c>
      <c r="I92" s="87">
        <v>28.215</v>
      </c>
      <c r="J92" s="40"/>
      <c r="K92" s="153">
        <v>1999</v>
      </c>
      <c r="L92" s="99">
        <v>1</v>
      </c>
      <c r="M92" s="83">
        <v>32</v>
      </c>
      <c r="N92" s="89">
        <v>32</v>
      </c>
      <c r="O92" t="s" s="125">
        <v>72</v>
      </c>
      <c r="P92" s="129">
        <f>AVERAGE(B92:B96)</f>
        <v>38</v>
      </c>
      <c r="Q92" s="97">
        <f>AVERAGE(D92:D96)</f>
        <v>27.1178051347882</v>
      </c>
      <c r="R92" t="s" s="128">
        <v>72</v>
      </c>
      <c r="S92" s="129">
        <f>AVERAGE(G92:G96)</f>
        <v>20</v>
      </c>
      <c r="T92" s="97">
        <f>AVERAGE(I92:I96)</f>
        <v>28.4605664335664</v>
      </c>
      <c r="U92" t="s" s="128">
        <v>72</v>
      </c>
      <c r="V92" s="129">
        <f>AVERAGE(L92:L96)</f>
        <v>2.4</v>
      </c>
      <c r="W92" s="97">
        <f>AVERAGE(N92:N96)</f>
        <v>32.09375</v>
      </c>
    </row>
    <row r="93" ht="21.95" customHeight="1">
      <c r="A93" s="152">
        <v>2000</v>
      </c>
      <c r="B93" s="99">
        <v>38</v>
      </c>
      <c r="C93" s="83">
        <v>1041.2</v>
      </c>
      <c r="D93" s="87">
        <v>27.4</v>
      </c>
      <c r="E93" s="40"/>
      <c r="F93" s="153">
        <v>2000</v>
      </c>
      <c r="G93" s="99">
        <v>22</v>
      </c>
      <c r="H93" s="83">
        <v>633.8</v>
      </c>
      <c r="I93" s="87">
        <v>28.8090909090909</v>
      </c>
      <c r="J93" s="40"/>
      <c r="K93" s="153">
        <v>2000</v>
      </c>
      <c r="L93" s="99">
        <v>4</v>
      </c>
      <c r="M93" s="83">
        <v>127.7</v>
      </c>
      <c r="N93" s="89">
        <v>31.925</v>
      </c>
      <c r="O93" t="s" s="125">
        <v>73</v>
      </c>
      <c r="P93" s="129">
        <f>AVERAGE(B93:B96)</f>
        <v>38</v>
      </c>
      <c r="Q93" s="97">
        <f>AVERAGE(D93:D96)</f>
        <v>27.1538353658537</v>
      </c>
      <c r="R93" t="s" s="128">
        <v>73</v>
      </c>
      <c r="S93" s="129">
        <f>AVERAGE(G93:G96)</f>
        <v>20</v>
      </c>
      <c r="T93" s="97">
        <f>AVERAGE(I93:I96)</f>
        <v>28.5219580419581</v>
      </c>
      <c r="U93" t="s" s="128">
        <v>73</v>
      </c>
      <c r="V93" s="129">
        <f>AVERAGE(L93:L96)</f>
        <v>2.75</v>
      </c>
      <c r="W93" s="97">
        <f>AVERAGE(N93:N96)</f>
        <v>32.125</v>
      </c>
    </row>
    <row r="94" ht="21.95" customHeight="1">
      <c r="A94" s="152">
        <v>2001</v>
      </c>
      <c r="B94" s="99">
        <v>41</v>
      </c>
      <c r="C94" s="83">
        <v>1117.1</v>
      </c>
      <c r="D94" s="87">
        <v>27.2463414634146</v>
      </c>
      <c r="E94" s="40"/>
      <c r="F94" s="153">
        <v>2001</v>
      </c>
      <c r="G94" s="99">
        <v>22</v>
      </c>
      <c r="H94" s="83">
        <v>629.9</v>
      </c>
      <c r="I94" s="87">
        <v>28.6318181818182</v>
      </c>
      <c r="J94" s="40"/>
      <c r="K94" s="153">
        <v>2001</v>
      </c>
      <c r="L94" s="99">
        <v>4</v>
      </c>
      <c r="M94" s="83">
        <v>127.8</v>
      </c>
      <c r="N94" s="89">
        <v>31.95</v>
      </c>
      <c r="O94" t="s" s="125">
        <v>74</v>
      </c>
      <c r="P94" s="129">
        <f>AVERAGE(B94:B96)</f>
        <v>38</v>
      </c>
      <c r="Q94" s="97">
        <f>AVERAGE(D94:D96)</f>
        <v>27.0717804878049</v>
      </c>
      <c r="R94" t="s" s="128">
        <v>74</v>
      </c>
      <c r="S94" s="129">
        <f>AVERAGE(G94:G96)</f>
        <v>19.3333333333333</v>
      </c>
      <c r="T94" s="97">
        <f>AVERAGE(I94:I96)</f>
        <v>28.4262470862471</v>
      </c>
      <c r="U94" t="s" s="128">
        <v>74</v>
      </c>
      <c r="V94" s="129">
        <f>AVERAGE(L94:L96)</f>
        <v>2.33333333333333</v>
      </c>
      <c r="W94" s="97">
        <f>AVERAGE(N94:N96)</f>
        <v>32.225</v>
      </c>
    </row>
    <row r="95" ht="21.95" customHeight="1">
      <c r="A95" s="152">
        <v>2002</v>
      </c>
      <c r="B95" s="99">
        <v>25</v>
      </c>
      <c r="C95" s="83">
        <v>666.1</v>
      </c>
      <c r="D95" s="87">
        <v>26.644</v>
      </c>
      <c r="E95" s="40"/>
      <c r="F95" s="153">
        <v>2002</v>
      </c>
      <c r="G95" s="99">
        <v>10</v>
      </c>
      <c r="H95" s="83">
        <v>279.2</v>
      </c>
      <c r="I95" s="87">
        <v>27.92</v>
      </c>
      <c r="J95" s="40"/>
      <c r="K95" s="153">
        <v>2002</v>
      </c>
      <c r="L95" s="99">
        <v>0</v>
      </c>
      <c r="M95" s="83">
        <v>0</v>
      </c>
      <c r="N95" s="89"/>
      <c r="O95" t="s" s="125">
        <v>75</v>
      </c>
      <c r="P95" s="129">
        <f>AVERAGE(B95:B96)</f>
        <v>36.5</v>
      </c>
      <c r="Q95" s="97">
        <f>AVERAGE(D95:D96)</f>
        <v>26.9845</v>
      </c>
      <c r="R95" t="s" s="128">
        <v>75</v>
      </c>
      <c r="S95" s="129">
        <f>AVERAGE(G95:G96)</f>
        <v>18</v>
      </c>
      <c r="T95" s="97">
        <f>AVERAGE(I95:I96)</f>
        <v>28.3234615384616</v>
      </c>
      <c r="U95" t="s" s="128">
        <v>75</v>
      </c>
      <c r="V95" s="129">
        <f>AVERAGE(L95:L96)</f>
        <v>1.5</v>
      </c>
      <c r="W95" s="97">
        <f>AVERAGE(N95:N96)</f>
        <v>32.5</v>
      </c>
    </row>
    <row r="96" ht="21.95" customHeight="1">
      <c r="A96" s="152">
        <v>2003</v>
      </c>
      <c r="B96" s="99">
        <v>48</v>
      </c>
      <c r="C96" s="83">
        <v>1311.6</v>
      </c>
      <c r="D96" s="87">
        <v>27.325</v>
      </c>
      <c r="E96" s="40"/>
      <c r="F96" s="153">
        <v>2003</v>
      </c>
      <c r="G96" s="99">
        <v>26</v>
      </c>
      <c r="H96" s="83">
        <v>746.9</v>
      </c>
      <c r="I96" s="87">
        <v>28.7269230769231</v>
      </c>
      <c r="J96" s="40"/>
      <c r="K96" s="153">
        <v>2003</v>
      </c>
      <c r="L96" s="99">
        <v>3</v>
      </c>
      <c r="M96" s="83">
        <v>97.5</v>
      </c>
      <c r="N96" s="89">
        <v>32.5</v>
      </c>
      <c r="O96" t="s" s="125">
        <v>76</v>
      </c>
      <c r="P96" s="129">
        <f>AVERAGE(B96)</f>
        <v>48</v>
      </c>
      <c r="Q96" s="97">
        <f>AVERAGE(D96)</f>
        <v>27.325</v>
      </c>
      <c r="R96" t="s" s="128">
        <v>76</v>
      </c>
      <c r="S96" s="129">
        <f>AVERAGE(G96)</f>
        <v>26</v>
      </c>
      <c r="T96" s="97">
        <f>AVERAGE(I96)</f>
        <v>28.7269230769231</v>
      </c>
      <c r="U96" t="s" s="128">
        <v>76</v>
      </c>
      <c r="V96" s="129">
        <f>AVERAGE(L96)</f>
        <v>3</v>
      </c>
      <c r="W96" s="97">
        <f>AVERAGE(N96)</f>
        <v>32.5</v>
      </c>
    </row>
    <row r="97" ht="21.95" customHeight="1">
      <c r="A97" s="152">
        <v>2004</v>
      </c>
      <c r="B97" s="157">
        <v>14</v>
      </c>
      <c r="C97" s="158">
        <v>368.6</v>
      </c>
      <c r="D97" s="159">
        <v>26.3285714285714</v>
      </c>
      <c r="E97" s="40"/>
      <c r="F97" s="153">
        <v>2004</v>
      </c>
      <c r="G97" s="157">
        <v>5</v>
      </c>
      <c r="H97" s="158">
        <v>137.7</v>
      </c>
      <c r="I97" s="159">
        <v>27.54</v>
      </c>
      <c r="J97" s="40"/>
      <c r="K97" s="153">
        <v>2004</v>
      </c>
      <c r="L97" s="157">
        <v>0</v>
      </c>
      <c r="M97" s="158">
        <v>0</v>
      </c>
      <c r="N97" s="160"/>
      <c r="O97" t="s" s="125">
        <v>77</v>
      </c>
      <c r="P97" s="161">
        <f>AVERAGE(B97)</f>
        <v>14</v>
      </c>
      <c r="Q97" s="162">
        <f>AVERAGE(D97)</f>
        <v>26.3285714285714</v>
      </c>
      <c r="R97" t="s" s="128">
        <v>77</v>
      </c>
      <c r="S97" s="161">
        <f>AVERAGE(G97)</f>
        <v>5</v>
      </c>
      <c r="T97" s="162">
        <f>AVERAGE(I97)</f>
        <v>27.54</v>
      </c>
      <c r="U97" t="s" s="128">
        <v>77</v>
      </c>
      <c r="V97" s="161">
        <f>AVERAGE(L97)</f>
        <v>0</v>
      </c>
      <c r="W97" s="162"/>
    </row>
    <row r="98" ht="21.95" customHeight="1">
      <c r="A98" s="152">
        <v>2005</v>
      </c>
      <c r="B98" s="99">
        <v>29</v>
      </c>
      <c r="C98" s="83">
        <v>793.6</v>
      </c>
      <c r="D98" s="87">
        <v>27.3655172413793</v>
      </c>
      <c r="E98" s="40"/>
      <c r="F98" s="153">
        <v>2005</v>
      </c>
      <c r="G98" s="99">
        <v>16</v>
      </c>
      <c r="H98" s="83">
        <v>458.1</v>
      </c>
      <c r="I98" s="87">
        <v>28.63125</v>
      </c>
      <c r="J98" s="40"/>
      <c r="K98" s="153">
        <v>2005</v>
      </c>
      <c r="L98" s="99">
        <v>2</v>
      </c>
      <c r="M98" s="83">
        <v>61.5</v>
      </c>
      <c r="N98" s="89">
        <v>30.75</v>
      </c>
      <c r="O98" t="s" s="125">
        <v>76</v>
      </c>
      <c r="P98" s="129">
        <f>AVERAGE(B98)</f>
        <v>29</v>
      </c>
      <c r="Q98" s="97">
        <f>AVERAGE(D98)</f>
        <v>27.3655172413793</v>
      </c>
      <c r="R98" t="s" s="128">
        <v>76</v>
      </c>
      <c r="S98" s="129">
        <f>AVERAGE(G98)</f>
        <v>16</v>
      </c>
      <c r="T98" s="97">
        <f>AVERAGE(I98)</f>
        <v>28.63125</v>
      </c>
      <c r="U98" t="s" s="128">
        <v>76</v>
      </c>
      <c r="V98" s="129">
        <f>AVERAGE(L98)</f>
        <v>2</v>
      </c>
      <c r="W98" s="97">
        <f>AVERAGE(N98)</f>
        <v>30.75</v>
      </c>
    </row>
    <row r="99" ht="21.95" customHeight="1">
      <c r="A99" s="152">
        <v>2006</v>
      </c>
      <c r="B99" s="99">
        <v>33</v>
      </c>
      <c r="C99" s="83">
        <v>908.8</v>
      </c>
      <c r="D99" s="87">
        <v>27.5393939393939</v>
      </c>
      <c r="E99" s="40"/>
      <c r="F99" s="153">
        <v>2006</v>
      </c>
      <c r="G99" s="99">
        <v>16</v>
      </c>
      <c r="H99" s="83">
        <v>470.9</v>
      </c>
      <c r="I99" s="87">
        <v>29.43125</v>
      </c>
      <c r="J99" s="40"/>
      <c r="K99" s="153">
        <v>2006</v>
      </c>
      <c r="L99" s="99">
        <v>3</v>
      </c>
      <c r="M99" s="83">
        <v>96.5</v>
      </c>
      <c r="N99" s="89">
        <v>32.1666666666667</v>
      </c>
      <c r="O99" t="s" s="125">
        <v>75</v>
      </c>
      <c r="P99" s="129">
        <f>AVERAGE(B98:B99)</f>
        <v>31</v>
      </c>
      <c r="Q99" s="97">
        <f>AVERAGE(D98:D99)</f>
        <v>27.4524555903866</v>
      </c>
      <c r="R99" t="s" s="128">
        <v>75</v>
      </c>
      <c r="S99" s="129">
        <f>AVERAGE(G98:G99)</f>
        <v>16</v>
      </c>
      <c r="T99" s="97">
        <f>AVERAGE(I98:I99)</f>
        <v>29.03125</v>
      </c>
      <c r="U99" t="s" s="128">
        <v>75</v>
      </c>
      <c r="V99" s="129">
        <f>AVERAGE(L98:L99)</f>
        <v>2.5</v>
      </c>
      <c r="W99" s="97">
        <f>AVERAGE(N98:N99)</f>
        <v>31.4583333333334</v>
      </c>
    </row>
    <row r="100" ht="21.95" customHeight="1">
      <c r="A100" s="152">
        <v>2007</v>
      </c>
      <c r="B100" s="99">
        <v>47</v>
      </c>
      <c r="C100" s="83">
        <v>1309.3</v>
      </c>
      <c r="D100" s="87">
        <v>27.8574468085106</v>
      </c>
      <c r="E100" s="40"/>
      <c r="F100" s="153">
        <v>2007</v>
      </c>
      <c r="G100" s="99">
        <v>32</v>
      </c>
      <c r="H100" s="83">
        <v>927.8</v>
      </c>
      <c r="I100" s="87">
        <v>28.99375</v>
      </c>
      <c r="J100" s="40"/>
      <c r="K100" s="153">
        <v>2007</v>
      </c>
      <c r="L100" s="99">
        <v>6</v>
      </c>
      <c r="M100" s="83">
        <v>192.8</v>
      </c>
      <c r="N100" s="89">
        <v>32.1333333333333</v>
      </c>
      <c r="O100" t="s" s="125">
        <v>74</v>
      </c>
      <c r="P100" s="129">
        <f>AVERAGE(B98:B100)</f>
        <v>36.3333333333333</v>
      </c>
      <c r="Q100" s="97">
        <f>AVERAGE(D98:D100)</f>
        <v>27.5874526630946</v>
      </c>
      <c r="R100" t="s" s="128">
        <v>74</v>
      </c>
      <c r="S100" s="129">
        <f>AVERAGE(G98:G100)</f>
        <v>21.3333333333333</v>
      </c>
      <c r="T100" s="97">
        <f>AVERAGE(I98:I100)</f>
        <v>29.01875</v>
      </c>
      <c r="U100" t="s" s="128">
        <v>74</v>
      </c>
      <c r="V100" s="129">
        <f>AVERAGE(L98:L100)</f>
        <v>3.66666666666667</v>
      </c>
      <c r="W100" s="97">
        <f>AVERAGE(N98:N100)</f>
        <v>31.6833333333333</v>
      </c>
    </row>
    <row r="101" ht="21.95" customHeight="1">
      <c r="A101" s="152">
        <v>2008</v>
      </c>
      <c r="B101" s="99">
        <v>37</v>
      </c>
      <c r="C101" s="83">
        <v>1013.6</v>
      </c>
      <c r="D101" s="87">
        <v>27.3945945945946</v>
      </c>
      <c r="E101" s="40"/>
      <c r="F101" s="153">
        <v>2008</v>
      </c>
      <c r="G101" s="99">
        <v>19</v>
      </c>
      <c r="H101" s="83">
        <v>550.2</v>
      </c>
      <c r="I101" s="87">
        <v>28.9578947368421</v>
      </c>
      <c r="J101" s="40"/>
      <c r="K101" s="153">
        <v>2008</v>
      </c>
      <c r="L101" s="99">
        <v>4</v>
      </c>
      <c r="M101" s="83">
        <v>128.4</v>
      </c>
      <c r="N101" s="89">
        <v>32.1</v>
      </c>
      <c r="O101" t="s" s="125">
        <v>73</v>
      </c>
      <c r="P101" s="129">
        <f>AVERAGE(B98:B101)</f>
        <v>36.5</v>
      </c>
      <c r="Q101" s="97">
        <f>AVERAGE(D98:D101)</f>
        <v>27.5392381459696</v>
      </c>
      <c r="R101" t="s" s="128">
        <v>73</v>
      </c>
      <c r="S101" s="129">
        <f>AVERAGE(G98:G101)</f>
        <v>20.75</v>
      </c>
      <c r="T101" s="97">
        <f>AVERAGE(I98:I101)</f>
        <v>29.0035361842105</v>
      </c>
      <c r="U101" t="s" s="128">
        <v>73</v>
      </c>
      <c r="V101" s="129">
        <f>AVERAGE(L98:L101)</f>
        <v>3.75</v>
      </c>
      <c r="W101" s="97">
        <f>AVERAGE(N98:N101)</f>
        <v>31.7875</v>
      </c>
    </row>
    <row r="102" ht="21.95" customHeight="1">
      <c r="A102" s="152">
        <v>2009</v>
      </c>
      <c r="B102" s="99">
        <v>44</v>
      </c>
      <c r="C102" s="83">
        <v>1241.4</v>
      </c>
      <c r="D102" s="87">
        <v>28.2136363636364</v>
      </c>
      <c r="E102" s="40"/>
      <c r="F102" s="153">
        <v>2009</v>
      </c>
      <c r="G102" s="99">
        <v>24</v>
      </c>
      <c r="H102" s="83">
        <v>725.9</v>
      </c>
      <c r="I102" s="87">
        <v>30.2458333333333</v>
      </c>
      <c r="J102" s="40"/>
      <c r="K102" s="153">
        <v>2009</v>
      </c>
      <c r="L102" s="99">
        <v>8</v>
      </c>
      <c r="M102" s="83">
        <v>277.7</v>
      </c>
      <c r="N102" s="89">
        <v>34.7125</v>
      </c>
      <c r="O102" t="s" s="125">
        <v>72</v>
      </c>
      <c r="P102" s="129">
        <f>AVERAGE(B98:B102)</f>
        <v>38</v>
      </c>
      <c r="Q102" s="97">
        <f>AVERAGE(D98:D102)</f>
        <v>27.674117789503</v>
      </c>
      <c r="R102" t="s" s="128">
        <v>72</v>
      </c>
      <c r="S102" s="129">
        <f>AVERAGE(G98:G102)</f>
        <v>21.4</v>
      </c>
      <c r="T102" s="97">
        <f>AVERAGE(I98:I102)</f>
        <v>29.2519956140351</v>
      </c>
      <c r="U102" t="s" s="128">
        <v>72</v>
      </c>
      <c r="V102" s="129">
        <f>AVERAGE(L98:L102)</f>
        <v>4.6</v>
      </c>
      <c r="W102" s="97">
        <f>AVERAGE(N98:N102)</f>
        <v>32.3725</v>
      </c>
    </row>
    <row r="103" ht="21.95" customHeight="1">
      <c r="A103" s="152">
        <v>2010</v>
      </c>
      <c r="B103" s="99">
        <v>44</v>
      </c>
      <c r="C103" s="83">
        <v>1221.9</v>
      </c>
      <c r="D103" s="87">
        <v>27.7704545454545</v>
      </c>
      <c r="E103" s="40"/>
      <c r="F103" s="153">
        <v>2010</v>
      </c>
      <c r="G103" s="99">
        <v>29</v>
      </c>
      <c r="H103" s="83">
        <v>831.5</v>
      </c>
      <c r="I103" s="87">
        <v>28.6724137931034</v>
      </c>
      <c r="J103" s="40"/>
      <c r="K103" s="153">
        <v>2010</v>
      </c>
      <c r="L103" s="99">
        <v>7</v>
      </c>
      <c r="M103" s="83">
        <v>219.4</v>
      </c>
      <c r="N103" s="89">
        <v>31.3428571428571</v>
      </c>
      <c r="O103" t="s" s="125">
        <v>71</v>
      </c>
      <c r="P103" s="129">
        <f>AVERAGE(B98:B103)</f>
        <v>39</v>
      </c>
      <c r="Q103" s="97">
        <f>AVERAGE(D98:D103)</f>
        <v>27.6901739154949</v>
      </c>
      <c r="R103" t="s" s="128">
        <v>71</v>
      </c>
      <c r="S103" s="129">
        <f>AVERAGE(G98:G103)</f>
        <v>22.6666666666667</v>
      </c>
      <c r="T103" s="97">
        <f>AVERAGE(I98:I103)</f>
        <v>29.1553986438798</v>
      </c>
      <c r="U103" t="s" s="128">
        <v>71</v>
      </c>
      <c r="V103" s="129">
        <f>AVERAGE(L98:L103)</f>
        <v>5</v>
      </c>
      <c r="W103" s="97">
        <f>AVERAGE(N98:N103)</f>
        <v>32.2008928571429</v>
      </c>
    </row>
    <row r="104" ht="21.95" customHeight="1">
      <c r="A104" s="152">
        <v>2011</v>
      </c>
      <c r="B104" s="99">
        <v>31</v>
      </c>
      <c r="C104" s="83">
        <v>821.1</v>
      </c>
      <c r="D104" s="87">
        <v>26.4870967741935</v>
      </c>
      <c r="E104" s="40"/>
      <c r="F104" s="153">
        <v>2011</v>
      </c>
      <c r="G104" s="99">
        <v>13</v>
      </c>
      <c r="H104" s="83">
        <v>363.3</v>
      </c>
      <c r="I104" s="87">
        <v>27.9461538461538</v>
      </c>
      <c r="J104" s="40"/>
      <c r="K104" s="153">
        <v>2011</v>
      </c>
      <c r="L104" s="99">
        <v>1</v>
      </c>
      <c r="M104" s="83">
        <v>31</v>
      </c>
      <c r="N104" s="89">
        <v>31</v>
      </c>
      <c r="O104" t="s" s="125">
        <v>70</v>
      </c>
      <c r="P104" s="129">
        <f>AVERAGE(B98:B104)</f>
        <v>37.8571428571429</v>
      </c>
      <c r="Q104" s="97">
        <f>AVERAGE(D98:D104)</f>
        <v>27.5183057524518</v>
      </c>
      <c r="R104" t="s" s="128">
        <v>70</v>
      </c>
      <c r="S104" s="129">
        <f>AVERAGE(G98:G104)</f>
        <v>21.2857142857143</v>
      </c>
      <c r="T104" s="97">
        <f>AVERAGE(I98:I104)</f>
        <v>28.9826493870618</v>
      </c>
      <c r="U104" t="s" s="128">
        <v>70</v>
      </c>
      <c r="V104" s="129">
        <f>AVERAGE(L98:L104)</f>
        <v>4.42857142857143</v>
      </c>
      <c r="W104" s="97">
        <f>AVERAGE(N98:N104)</f>
        <v>32.0293367346939</v>
      </c>
    </row>
    <row r="105" ht="21.95" customHeight="1">
      <c r="A105" s="152">
        <v>2012</v>
      </c>
      <c r="B105" s="99">
        <v>40</v>
      </c>
      <c r="C105" s="83">
        <v>1111</v>
      </c>
      <c r="D105" s="87">
        <v>27.775</v>
      </c>
      <c r="E105" s="40"/>
      <c r="F105" s="153">
        <v>2012</v>
      </c>
      <c r="G105" s="99">
        <v>24</v>
      </c>
      <c r="H105" s="83">
        <v>700.7</v>
      </c>
      <c r="I105" s="87">
        <v>29.1958333333333</v>
      </c>
      <c r="J105" s="40"/>
      <c r="K105" s="153">
        <v>2012</v>
      </c>
      <c r="L105" s="99">
        <v>6</v>
      </c>
      <c r="M105" s="83">
        <v>189</v>
      </c>
      <c r="N105" s="89">
        <v>31.5</v>
      </c>
      <c r="O105" t="s" s="125">
        <v>69</v>
      </c>
      <c r="P105" s="129">
        <f>AVERAGE(B98:B105)</f>
        <v>38.125</v>
      </c>
      <c r="Q105" s="97">
        <f>AVERAGE(D98:D105)</f>
        <v>27.5503925333954</v>
      </c>
      <c r="R105" t="s" s="128">
        <v>69</v>
      </c>
      <c r="S105" s="129">
        <f>AVERAGE(G98:G105)</f>
        <v>21.625</v>
      </c>
      <c r="T105" s="97">
        <f>AVERAGE(I98:I105)</f>
        <v>29.0092973803457</v>
      </c>
      <c r="U105" t="s" s="128">
        <v>69</v>
      </c>
      <c r="V105" s="129">
        <f>AVERAGE(L98:L105)</f>
        <v>4.625</v>
      </c>
      <c r="W105" s="97">
        <f>AVERAGE(N98:N105)</f>
        <v>31.9631696428571</v>
      </c>
    </row>
    <row r="106" ht="21.95" customHeight="1">
      <c r="A106" s="152">
        <v>2013</v>
      </c>
      <c r="B106" s="99">
        <v>55</v>
      </c>
      <c r="C106" s="83">
        <v>1537.1</v>
      </c>
      <c r="D106" s="87">
        <v>27.9472727272727</v>
      </c>
      <c r="E106" s="40"/>
      <c r="F106" s="153">
        <v>2013</v>
      </c>
      <c r="G106" s="99">
        <v>32</v>
      </c>
      <c r="H106" s="83">
        <v>946.6</v>
      </c>
      <c r="I106" s="87">
        <v>29.58125</v>
      </c>
      <c r="J106" s="40"/>
      <c r="K106" s="153">
        <v>2013</v>
      </c>
      <c r="L106" s="99">
        <v>12</v>
      </c>
      <c r="M106" s="83">
        <v>382.8</v>
      </c>
      <c r="N106" s="89">
        <v>31.9</v>
      </c>
      <c r="O106" t="s" s="125">
        <v>68</v>
      </c>
      <c r="P106" s="129">
        <f>AVERAGE(B98:B106)</f>
        <v>40</v>
      </c>
      <c r="Q106" s="97">
        <f>AVERAGE(D98:D106)</f>
        <v>27.5944903327151</v>
      </c>
      <c r="R106" t="s" s="128">
        <v>68</v>
      </c>
      <c r="S106" s="129">
        <f>AVERAGE(G98:G106)</f>
        <v>22.7777777777778</v>
      </c>
      <c r="T106" s="97">
        <f>AVERAGE(I98:I106)</f>
        <v>29.0728476714184</v>
      </c>
      <c r="U106" t="s" s="128">
        <v>68</v>
      </c>
      <c r="V106" s="129">
        <f>AVERAGE(L98:L106)</f>
        <v>5.44444444444444</v>
      </c>
      <c r="W106" s="97">
        <f>AVERAGE(N98:N106)</f>
        <v>31.9561507936508</v>
      </c>
    </row>
    <row r="107" ht="21.95" customHeight="1">
      <c r="A107" s="152">
        <v>2014</v>
      </c>
      <c r="B107" s="99">
        <v>54</v>
      </c>
      <c r="C107" s="83">
        <v>1497.5</v>
      </c>
      <c r="D107" s="87">
        <v>27.7314814814815</v>
      </c>
      <c r="E107" s="40"/>
      <c r="F107" s="153">
        <v>2014</v>
      </c>
      <c r="G107" s="99">
        <v>28</v>
      </c>
      <c r="H107" s="83">
        <v>831.8</v>
      </c>
      <c r="I107" s="87">
        <v>29.7071428571429</v>
      </c>
      <c r="J107" s="40"/>
      <c r="K107" s="153">
        <v>2014</v>
      </c>
      <c r="L107" s="99">
        <v>8</v>
      </c>
      <c r="M107" s="83">
        <v>268.5</v>
      </c>
      <c r="N107" s="89">
        <v>33.5625</v>
      </c>
      <c r="O107" t="s" s="125">
        <v>67</v>
      </c>
      <c r="P107" s="129">
        <f>AVERAGE(B98:B107)</f>
        <v>41.4</v>
      </c>
      <c r="Q107" s="97">
        <f>AVERAGE(D98:D107)</f>
        <v>27.6081894475917</v>
      </c>
      <c r="R107" t="s" s="128">
        <v>67</v>
      </c>
      <c r="S107" s="129">
        <f>AVERAGE(G98:G107)</f>
        <v>23.3</v>
      </c>
      <c r="T107" s="97">
        <f>AVERAGE(I98:I107)</f>
        <v>29.1362771899909</v>
      </c>
      <c r="U107" t="s" s="128">
        <v>67</v>
      </c>
      <c r="V107" s="129">
        <f>AVERAGE(L98:L107)</f>
        <v>5.7</v>
      </c>
      <c r="W107" s="97">
        <f>AVERAGE(N98:N107)</f>
        <v>32.1167857142857</v>
      </c>
    </row>
    <row r="108" ht="21.95" customHeight="1">
      <c r="A108" s="152">
        <v>2015</v>
      </c>
      <c r="B108" s="99">
        <v>43</v>
      </c>
      <c r="C108" s="83">
        <v>1210.4</v>
      </c>
      <c r="D108" s="87">
        <v>28.1488372093023</v>
      </c>
      <c r="E108" s="40"/>
      <c r="F108" s="153">
        <v>2015</v>
      </c>
      <c r="G108" s="99">
        <v>29</v>
      </c>
      <c r="H108" s="83">
        <v>849.4</v>
      </c>
      <c r="I108" s="87">
        <v>29.2896551724138</v>
      </c>
      <c r="J108" s="40"/>
      <c r="K108" s="153">
        <v>2015</v>
      </c>
      <c r="L108" s="99">
        <v>6</v>
      </c>
      <c r="M108" s="83">
        <v>195.2</v>
      </c>
      <c r="N108" s="89">
        <v>32.5333333333333</v>
      </c>
      <c r="O108" t="s" s="125">
        <v>66</v>
      </c>
      <c r="P108" s="129">
        <f>AVERAGE(B98:B108)</f>
        <v>41.5454545454545</v>
      </c>
      <c r="Q108" s="97">
        <f>AVERAGE(D98:D108)</f>
        <v>27.6573392441108</v>
      </c>
      <c r="R108" t="s" s="128">
        <v>66</v>
      </c>
      <c r="S108" s="129">
        <f>AVERAGE(G98:G108)</f>
        <v>23.8181818181818</v>
      </c>
      <c r="T108" s="97">
        <f>AVERAGE(I98:I108)</f>
        <v>29.1502206429384</v>
      </c>
      <c r="U108" t="s" s="128">
        <v>66</v>
      </c>
      <c r="V108" s="129">
        <f>AVERAGE(L98:L108)</f>
        <v>5.72727272727273</v>
      </c>
      <c r="W108" s="97">
        <f>AVERAGE(N98:N108)</f>
        <v>32.1546536796537</v>
      </c>
    </row>
    <row r="109" ht="21.95" customHeight="1">
      <c r="A109" s="152">
        <v>2016</v>
      </c>
      <c r="B109" s="99">
        <v>51</v>
      </c>
      <c r="C109" s="83">
        <v>1409.6</v>
      </c>
      <c r="D109" s="87">
        <v>27.6392156862745</v>
      </c>
      <c r="E109" s="40"/>
      <c r="F109" s="153">
        <v>2016</v>
      </c>
      <c r="G109" s="99">
        <v>28</v>
      </c>
      <c r="H109" s="83">
        <v>812.4</v>
      </c>
      <c r="I109" s="87">
        <v>29.0142857142857</v>
      </c>
      <c r="J109" s="40"/>
      <c r="K109" s="153">
        <v>2016</v>
      </c>
      <c r="L109" s="99">
        <v>7</v>
      </c>
      <c r="M109" s="83">
        <v>221.5</v>
      </c>
      <c r="N109" s="89">
        <v>31.6428571428571</v>
      </c>
      <c r="O109" t="s" s="125">
        <v>65</v>
      </c>
      <c r="P109" s="129">
        <f>AVERAGE(B98:B109)</f>
        <v>42.3333333333333</v>
      </c>
      <c r="Q109" s="97">
        <f>AVERAGE(D98:D109)</f>
        <v>27.6558289476245</v>
      </c>
      <c r="R109" t="s" s="128">
        <v>65</v>
      </c>
      <c r="S109" s="129">
        <f>AVERAGE(G98:G109)</f>
        <v>24.1666666666667</v>
      </c>
      <c r="T109" s="97">
        <f>AVERAGE(I98:I109)</f>
        <v>29.1388927322174</v>
      </c>
      <c r="U109" t="s" s="128">
        <v>65</v>
      </c>
      <c r="V109" s="129">
        <f>AVERAGE(L98:L109)</f>
        <v>5.83333333333333</v>
      </c>
      <c r="W109" s="97">
        <f>AVERAGE(N98:N109)</f>
        <v>32.112003968254</v>
      </c>
    </row>
    <row r="110" ht="21.95" customHeight="1">
      <c r="A110" s="152">
        <v>2017</v>
      </c>
      <c r="B110" s="99">
        <v>54</v>
      </c>
      <c r="C110" s="83">
        <v>1460.4</v>
      </c>
      <c r="D110" s="87">
        <v>27.0444444444444</v>
      </c>
      <c r="E110" s="40"/>
      <c r="F110" s="153">
        <v>2017</v>
      </c>
      <c r="G110" s="99">
        <v>30</v>
      </c>
      <c r="H110" s="83">
        <v>846.4</v>
      </c>
      <c r="I110" s="87">
        <v>28.2133333333333</v>
      </c>
      <c r="J110" s="40"/>
      <c r="K110" s="153">
        <v>2017</v>
      </c>
      <c r="L110" s="99">
        <v>3</v>
      </c>
      <c r="M110" s="83">
        <v>92.3</v>
      </c>
      <c r="N110" s="89">
        <v>30.7666666666667</v>
      </c>
      <c r="O110" t="s" s="125">
        <v>64</v>
      </c>
      <c r="P110" s="129">
        <f>AVERAGE(B98:B110)</f>
        <v>43.2307692307692</v>
      </c>
      <c r="Q110" s="97">
        <f>AVERAGE(D98:D110)</f>
        <v>27.6087993704568</v>
      </c>
      <c r="R110" t="s" s="128">
        <v>64</v>
      </c>
      <c r="S110" s="129">
        <f>AVERAGE(G98:G110)</f>
        <v>24.6153846153846</v>
      </c>
      <c r="T110" s="97">
        <f>AVERAGE(I98:I110)</f>
        <v>29.0676958553801</v>
      </c>
      <c r="U110" t="s" s="128">
        <v>64</v>
      </c>
      <c r="V110" s="129">
        <f>AVERAGE(L98:L110)</f>
        <v>5.61538461538462</v>
      </c>
      <c r="W110" s="97">
        <f>AVERAGE(N98:N110)</f>
        <v>32.0085164835165</v>
      </c>
    </row>
    <row r="111" ht="21.95" customHeight="1">
      <c r="A111" s="152">
        <v>2018</v>
      </c>
      <c r="B111" s="99">
        <v>50</v>
      </c>
      <c r="C111" s="83">
        <v>1397.5</v>
      </c>
      <c r="D111" s="87">
        <v>27.95</v>
      </c>
      <c r="E111" s="40"/>
      <c r="F111" s="153">
        <v>2018</v>
      </c>
      <c r="G111" s="99">
        <v>31</v>
      </c>
      <c r="H111" s="83">
        <v>907.6</v>
      </c>
      <c r="I111" s="87">
        <v>29.2774193548387</v>
      </c>
      <c r="J111" s="40"/>
      <c r="K111" s="153">
        <v>2018</v>
      </c>
      <c r="L111" s="99">
        <v>9</v>
      </c>
      <c r="M111" s="83">
        <v>292</v>
      </c>
      <c r="N111" s="89">
        <v>32.4444444444444</v>
      </c>
      <c r="O111" t="s" s="125">
        <v>63</v>
      </c>
      <c r="P111" s="129">
        <f>AVERAGE(B98:B111)</f>
        <v>43.7142857142857</v>
      </c>
      <c r="Q111" s="97">
        <f>AVERAGE(D98:D111)</f>
        <v>27.6331708439956</v>
      </c>
      <c r="R111" t="s" s="128">
        <v>63</v>
      </c>
      <c r="S111" s="129">
        <f>AVERAGE(G98:G111)</f>
        <v>25.0714285714286</v>
      </c>
      <c r="T111" s="97">
        <f>AVERAGE(I98:I111)</f>
        <v>29.0826761053415</v>
      </c>
      <c r="U111" t="s" s="128">
        <v>63</v>
      </c>
      <c r="V111" s="129">
        <f>AVERAGE(L98:L111)</f>
        <v>5.85714285714286</v>
      </c>
      <c r="W111" s="97">
        <f>AVERAGE(N98:N111)</f>
        <v>32.0396541950113</v>
      </c>
    </row>
    <row r="112" ht="21.95" customHeight="1">
      <c r="A112" s="152">
        <v>2019</v>
      </c>
      <c r="B112" s="99">
        <v>54</v>
      </c>
      <c r="C112" s="83">
        <v>1521.7</v>
      </c>
      <c r="D112" s="87">
        <v>28.1796296296296</v>
      </c>
      <c r="E112" s="40"/>
      <c r="F112" s="153">
        <v>2019</v>
      </c>
      <c r="G112" s="99">
        <v>34</v>
      </c>
      <c r="H112" s="83">
        <v>1005.4</v>
      </c>
      <c r="I112" s="87">
        <v>29.5705882352941</v>
      </c>
      <c r="J112" s="40"/>
      <c r="K112" s="153">
        <v>2019</v>
      </c>
      <c r="L112" s="99">
        <v>13</v>
      </c>
      <c r="M112" s="83">
        <v>420.6</v>
      </c>
      <c r="N112" s="89">
        <v>32.3538461538462</v>
      </c>
      <c r="O112" t="s" s="125">
        <v>62</v>
      </c>
      <c r="P112" s="129">
        <f>AVERAGE(B98:B112)</f>
        <v>44.4</v>
      </c>
      <c r="Q112" s="97">
        <f>AVERAGE(D98:D112)</f>
        <v>27.6696014297045</v>
      </c>
      <c r="R112" t="s" s="128">
        <v>62</v>
      </c>
      <c r="S112" s="129">
        <f>AVERAGE(G98:G112)</f>
        <v>25.6666666666667</v>
      </c>
      <c r="T112" s="97">
        <f>AVERAGE(I98:I112)</f>
        <v>29.1152035806716</v>
      </c>
      <c r="U112" t="s" s="128">
        <v>62</v>
      </c>
      <c r="V112" s="129">
        <f>AVERAGE(L98:L112)</f>
        <v>6.33333333333333</v>
      </c>
      <c r="W112" s="97">
        <f>AVERAGE(N98:N112)</f>
        <v>32.0606003256003</v>
      </c>
    </row>
    <row r="113" ht="21.95" customHeight="1">
      <c r="A113" s="152">
        <v>2020</v>
      </c>
      <c r="B113" s="99">
        <v>34</v>
      </c>
      <c r="C113" s="83">
        <v>930.3</v>
      </c>
      <c r="D113" s="87">
        <v>27.3617647058824</v>
      </c>
      <c r="E113" s="40"/>
      <c r="F113" s="153">
        <v>2020</v>
      </c>
      <c r="G113" s="99">
        <v>17</v>
      </c>
      <c r="H113" s="83">
        <v>493.3</v>
      </c>
      <c r="I113" s="87">
        <v>29.0176470588235</v>
      </c>
      <c r="J113" s="40"/>
      <c r="K113" s="153">
        <v>2020</v>
      </c>
      <c r="L113" s="99">
        <v>2</v>
      </c>
      <c r="M113" s="83">
        <v>70.8</v>
      </c>
      <c r="N113" s="89">
        <v>35.4</v>
      </c>
      <c r="O113" t="s" s="125">
        <v>61</v>
      </c>
      <c r="P113" s="129">
        <f>AVERAGE(B98:B113)</f>
        <v>43.75</v>
      </c>
      <c r="Q113" s="97">
        <f>AVERAGE(D98:D113)</f>
        <v>27.6503616344656</v>
      </c>
      <c r="R113" t="s" s="128">
        <v>61</v>
      </c>
      <c r="S113" s="129">
        <f>AVERAGE(G98:G113)</f>
        <v>25.125</v>
      </c>
      <c r="T113" s="97">
        <f>AVERAGE(I98:I113)</f>
        <v>29.1091062980561</v>
      </c>
      <c r="U113" t="s" s="128">
        <v>61</v>
      </c>
      <c r="V113" s="129">
        <f>AVERAGE(L98:L113)</f>
        <v>6.0625</v>
      </c>
      <c r="W113" s="97">
        <f>AVERAGE(N98:N113)</f>
        <v>32.2693128052503</v>
      </c>
    </row>
    <row r="114" ht="21.95" customHeight="1">
      <c r="A114" s="152">
        <v>2021</v>
      </c>
      <c r="B114" s="99">
        <v>33</v>
      </c>
      <c r="C114" s="83">
        <v>887.6</v>
      </c>
      <c r="D114" s="87">
        <v>26.8969696969697</v>
      </c>
      <c r="E114" s="40"/>
      <c r="F114" s="153">
        <v>2021</v>
      </c>
      <c r="G114" s="99">
        <v>16</v>
      </c>
      <c r="H114" s="83">
        <v>455.4</v>
      </c>
      <c r="I114" s="87">
        <v>28.4625</v>
      </c>
      <c r="J114" s="40"/>
      <c r="K114" s="153">
        <v>2021</v>
      </c>
      <c r="L114" s="99">
        <v>3</v>
      </c>
      <c r="M114" s="83">
        <v>94.5</v>
      </c>
      <c r="N114" s="89">
        <v>31.5</v>
      </c>
      <c r="O114" t="s" s="125">
        <v>60</v>
      </c>
      <c r="P114" s="129">
        <f>AVERAGE(B98:B114)</f>
        <v>43.1176470588235</v>
      </c>
      <c r="Q114" s="97">
        <f>AVERAGE(D98:D114)</f>
        <v>27.6060444616718</v>
      </c>
      <c r="R114" t="s" s="128">
        <v>60</v>
      </c>
      <c r="S114" s="129">
        <f>AVERAGE(G98:G114)</f>
        <v>24.5882352941176</v>
      </c>
      <c r="T114" s="97">
        <f>AVERAGE(I98:I114)</f>
        <v>29.0710706334646</v>
      </c>
      <c r="U114" t="s" s="128">
        <v>60</v>
      </c>
      <c r="V114" s="129">
        <f>AVERAGE(L98:L114)</f>
        <v>5.88235294117647</v>
      </c>
      <c r="W114" s="97">
        <f>AVERAGE(N98:N114)</f>
        <v>32.2240591108238</v>
      </c>
    </row>
    <row r="115" ht="21.95" customHeight="1">
      <c r="A115" s="152">
        <v>2022</v>
      </c>
      <c r="B115" s="99">
        <v>51</v>
      </c>
      <c r="C115" s="83">
        <v>1384.4</v>
      </c>
      <c r="D115" s="87">
        <v>27.1450980392157</v>
      </c>
      <c r="E115" s="40"/>
      <c r="F115" s="153">
        <v>2022</v>
      </c>
      <c r="G115" s="99">
        <v>22</v>
      </c>
      <c r="H115" s="83">
        <v>637.8</v>
      </c>
      <c r="I115" s="87">
        <v>28.9909090909091</v>
      </c>
      <c r="J115" s="40"/>
      <c r="K115" s="153">
        <v>2022</v>
      </c>
      <c r="L115" s="99">
        <v>3</v>
      </c>
      <c r="M115" s="83">
        <v>95.59999999999999</v>
      </c>
      <c r="N115" s="89">
        <v>31.8666666666667</v>
      </c>
      <c r="O115" t="s" s="125">
        <v>59</v>
      </c>
      <c r="P115" s="129">
        <f>AVERAGE(B98:B115)</f>
        <v>43.5555555555556</v>
      </c>
      <c r="Q115" s="97">
        <f>AVERAGE(D98:D115)</f>
        <v>27.5804363270909</v>
      </c>
      <c r="R115" t="s" s="128">
        <v>59</v>
      </c>
      <c r="S115" s="129">
        <f>AVERAGE(G98:G115)</f>
        <v>24.4444444444444</v>
      </c>
      <c r="T115" s="97">
        <f>AVERAGE(I98:I115)</f>
        <v>29.0666172144337</v>
      </c>
      <c r="U115" t="s" s="128">
        <v>59</v>
      </c>
      <c r="V115" s="129">
        <f>AVERAGE(L98:L115)</f>
        <v>5.72222222222222</v>
      </c>
      <c r="W115" s="97">
        <f>AVERAGE(N98:N115)</f>
        <v>32.2042039750373</v>
      </c>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263</v>
      </c>
      <c r="C137" s="83"/>
      <c r="D137" s="87"/>
      <c r="E137" s="40"/>
      <c r="F137" t="s" s="95">
        <v>67</v>
      </c>
      <c r="G137" t="s" s="165">
        <v>263</v>
      </c>
      <c r="H137" s="83"/>
      <c r="I137" s="87"/>
      <c r="J137" s="40"/>
      <c r="K137" t="s" s="95">
        <v>67</v>
      </c>
      <c r="L137" t="s" s="165">
        <v>263</v>
      </c>
      <c r="M137" s="83"/>
      <c r="N137" s="89"/>
      <c r="O137" s="96"/>
      <c r="P137" s="83"/>
      <c r="Q137" s="83"/>
      <c r="R137" s="84"/>
      <c r="S137" s="83"/>
      <c r="T137" s="83"/>
      <c r="U137" s="84"/>
      <c r="V137" s="83"/>
      <c r="W137" s="97"/>
    </row>
    <row r="138" ht="21.95" customHeight="1">
      <c r="A138" t="s" s="98">
        <v>79</v>
      </c>
      <c r="B138" s="83">
        <f>AVERAGE(B87:B96)</f>
        <v>33.2</v>
      </c>
      <c r="C138" s="83">
        <f>AVERAGE(C87:C96)</f>
        <v>905.78</v>
      </c>
      <c r="D138" s="87">
        <f>AVERAGE(D87:D96)</f>
        <v>27.2039118589156</v>
      </c>
      <c r="E138" s="40"/>
      <c r="F138" t="s" s="100">
        <v>79</v>
      </c>
      <c r="G138" s="83">
        <f>AVERAGE(G87:G96)</f>
        <v>17.6</v>
      </c>
      <c r="H138" s="83">
        <f>AVERAGE(H87:H96)</f>
        <v>505.5</v>
      </c>
      <c r="I138" s="87">
        <f>AVERAGE(I87:I96)</f>
        <v>28.5676468180942</v>
      </c>
      <c r="J138" s="40"/>
      <c r="K138" t="s" s="100">
        <v>79</v>
      </c>
      <c r="L138" s="83">
        <f>AVERAGE(L87:L96)</f>
        <v>3</v>
      </c>
      <c r="M138" s="83">
        <f>AVERAGE(M87:M96)</f>
        <v>95.70999999999999</v>
      </c>
      <c r="N138" s="89">
        <f>AVERAGE(N87:N96)</f>
        <v>31.9630208333333</v>
      </c>
      <c r="O138" s="96"/>
      <c r="P138" s="83"/>
      <c r="Q138" s="83"/>
      <c r="R138" s="84"/>
      <c r="S138" s="83"/>
      <c r="T138" s="83"/>
      <c r="U138" s="84"/>
      <c r="V138" s="83"/>
      <c r="W138" s="97"/>
    </row>
    <row r="139" ht="21.95" customHeight="1">
      <c r="A139" t="s" s="98">
        <v>80</v>
      </c>
      <c r="B139" s="83">
        <f>AVERAGE(B98:B107)</f>
        <v>41.4</v>
      </c>
      <c r="C139" s="83">
        <f>AVERAGE(C98:C107)</f>
        <v>1145.53</v>
      </c>
      <c r="D139" s="87">
        <f>AVERAGE(D98:D107)</f>
        <v>27.6081894475917</v>
      </c>
      <c r="E139" s="40"/>
      <c r="F139" t="s" s="100">
        <v>80</v>
      </c>
      <c r="G139" s="83">
        <f>AVERAGE(G98:G107)</f>
        <v>23.3</v>
      </c>
      <c r="H139" s="83">
        <f>AVERAGE(H98:H107)</f>
        <v>680.6799999999999</v>
      </c>
      <c r="I139" s="87">
        <f>AVERAGE(I98:I107)</f>
        <v>29.1362771899909</v>
      </c>
      <c r="J139" s="40"/>
      <c r="K139" t="s" s="100">
        <v>80</v>
      </c>
      <c r="L139" s="83">
        <f>AVERAGE(L98:L107)</f>
        <v>5.7</v>
      </c>
      <c r="M139" s="83">
        <f>AVERAGE(M98:M107)</f>
        <v>184.76</v>
      </c>
      <c r="N139" s="89">
        <f>AVERAGE(N98:N107)</f>
        <v>32.1167857142857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AVERAGE(B87:B96)</f>
        <v>33.2</v>
      </c>
      <c r="C141" s="83">
        <f>AVERAGE(C87:C96)</f>
        <v>905.78</v>
      </c>
      <c r="D141" s="87">
        <f>AVERAGE(D87:D96)</f>
        <v>27.2039118589156</v>
      </c>
      <c r="E141" s="40"/>
      <c r="F141" t="s" s="104">
        <v>82</v>
      </c>
      <c r="G141" s="83">
        <f>AVERAGE(G87:G96)</f>
        <v>17.6</v>
      </c>
      <c r="H141" s="83">
        <f>AVERAGE(H87:H96)</f>
        <v>505.5</v>
      </c>
      <c r="I141" s="87">
        <f>AVERAGE(I87:I96)</f>
        <v>28.5676468180942</v>
      </c>
      <c r="J141" s="40"/>
      <c r="K141" t="s" s="104">
        <v>82</v>
      </c>
      <c r="L141" s="83">
        <f>AVERAGE(L87:L96)</f>
        <v>3</v>
      </c>
      <c r="M141" s="83">
        <f>AVERAGE(M87:M96)</f>
        <v>95.70999999999999</v>
      </c>
      <c r="N141" s="89">
        <f>AVERAGE(N87:N96)</f>
        <v>31.9630208333333</v>
      </c>
      <c r="O141" s="96"/>
      <c r="P141" s="83"/>
      <c r="Q141" s="83"/>
      <c r="R141" s="84"/>
      <c r="S141" s="83"/>
      <c r="T141" s="83"/>
      <c r="U141" s="84"/>
      <c r="V141" s="83"/>
      <c r="W141" s="97"/>
    </row>
    <row r="142" ht="21.95" customHeight="1">
      <c r="A142" t="s" s="103">
        <v>83</v>
      </c>
      <c r="B142" s="83">
        <f>AVERAGE(B98:B107)</f>
        <v>41.4</v>
      </c>
      <c r="C142" s="83">
        <f>AVERAGE(C98:C107)</f>
        <v>1145.53</v>
      </c>
      <c r="D142" s="87">
        <f>AVERAGE(D98:D107)</f>
        <v>27.6081894475917</v>
      </c>
      <c r="E142" s="40"/>
      <c r="F142" t="s" s="104">
        <v>83</v>
      </c>
      <c r="G142" s="83">
        <f>AVERAGE(G98:G107)</f>
        <v>23.3</v>
      </c>
      <c r="H142" s="83">
        <f>AVERAGE(H98:H107)</f>
        <v>680.6799999999999</v>
      </c>
      <c r="I142" s="87">
        <f>AVERAGE(I98:I107)</f>
        <v>29.1362771899909</v>
      </c>
      <c r="J142" s="40"/>
      <c r="K142" t="s" s="104">
        <v>83</v>
      </c>
      <c r="L142" s="83">
        <f>AVERAGE(L98:L107)</f>
        <v>5.7</v>
      </c>
      <c r="M142" s="83">
        <f>AVERAGE(M98:M107)</f>
        <v>184.76</v>
      </c>
      <c r="N142" s="89">
        <f>AVERAGE(N98:N107)</f>
        <v>32.1167857142857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AVERAGE(B92:B96)</f>
        <v>38</v>
      </c>
      <c r="C145" s="83">
        <f>AVERAGE(C92:C96)</f>
        <v>1032.2</v>
      </c>
      <c r="D145" s="87">
        <f>AVERAGE(D92:D96)</f>
        <v>27.1178051347882</v>
      </c>
      <c r="E145" s="40"/>
      <c r="F145" t="s" s="100">
        <v>79</v>
      </c>
      <c r="G145" s="83">
        <f>AVERAGE(G92:G96)</f>
        <v>20</v>
      </c>
      <c r="H145" s="83">
        <f>AVERAGE(H92:H96)</f>
        <v>570.8200000000001</v>
      </c>
      <c r="I145" s="87">
        <f>AVERAGE(I92:I96)</f>
        <v>28.4605664335664</v>
      </c>
      <c r="J145" s="40"/>
      <c r="K145" t="s" s="100">
        <v>79</v>
      </c>
      <c r="L145" s="83">
        <f>AVERAGE(L92:L96)</f>
        <v>2.4</v>
      </c>
      <c r="M145" s="83">
        <f>AVERAGE(M92:M96)</f>
        <v>77</v>
      </c>
      <c r="N145" s="89">
        <f>AVERAGE(N92:N96)</f>
        <v>32.09375</v>
      </c>
      <c r="O145" s="96"/>
      <c r="P145" s="83"/>
      <c r="Q145" s="83"/>
      <c r="R145" s="84"/>
      <c r="S145" s="83"/>
      <c r="T145" s="83"/>
      <c r="U145" s="84"/>
      <c r="V145" s="83"/>
      <c r="W145" s="97"/>
    </row>
    <row r="146" ht="21.95" customHeight="1">
      <c r="A146" t="s" s="98">
        <v>80</v>
      </c>
      <c r="B146" s="83">
        <f>AVERAGE(B98:B102)</f>
        <v>38</v>
      </c>
      <c r="C146" s="83">
        <f>AVERAGE(C98:C102)</f>
        <v>1053.34</v>
      </c>
      <c r="D146" s="87">
        <f>AVERAGE(D98:D102)</f>
        <v>27.674117789503</v>
      </c>
      <c r="E146" s="40"/>
      <c r="F146" t="s" s="100">
        <v>80</v>
      </c>
      <c r="G146" s="83">
        <f>AVERAGE(G98:G102)</f>
        <v>21.4</v>
      </c>
      <c r="H146" s="83">
        <f>AVERAGE(H98:H102)</f>
        <v>626.58</v>
      </c>
      <c r="I146" s="87">
        <f>AVERAGE(I98:I102)</f>
        <v>29.2519956140351</v>
      </c>
      <c r="J146" s="40"/>
      <c r="K146" t="s" s="100">
        <v>80</v>
      </c>
      <c r="L146" s="83">
        <f>AVERAGE(L98:L102)</f>
        <v>4.6</v>
      </c>
      <c r="M146" s="83">
        <f>AVERAGE(M98:M102)</f>
        <v>151.38</v>
      </c>
      <c r="N146" s="89">
        <f>AVERAGE(N98:N102)</f>
        <v>32.3725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AVERAGE(B92:B96)</f>
        <v>38</v>
      </c>
      <c r="C148" s="83">
        <f>AVERAGE(C92:C96)</f>
        <v>1032.2</v>
      </c>
      <c r="D148" s="87">
        <f>AVERAGE(D92:D96)</f>
        <v>27.1178051347882</v>
      </c>
      <c r="E148" s="40"/>
      <c r="F148" t="s" s="104">
        <v>82</v>
      </c>
      <c r="G148" s="83">
        <f>AVERAGE(G92:G96)</f>
        <v>20</v>
      </c>
      <c r="H148" s="83">
        <f>AVERAGE(H92:H96)</f>
        <v>570.8200000000001</v>
      </c>
      <c r="I148" s="87">
        <f>AVERAGE(I92:I96)</f>
        <v>28.4605664335664</v>
      </c>
      <c r="J148" s="40"/>
      <c r="K148" t="s" s="104">
        <v>82</v>
      </c>
      <c r="L148" s="83">
        <f>AVERAGE(L92:L96)</f>
        <v>2.4</v>
      </c>
      <c r="M148" s="83">
        <f>AVERAGE(M92:M96)</f>
        <v>77</v>
      </c>
      <c r="N148" s="89">
        <f>AVERAGE(N92:N96)</f>
        <v>32.09375</v>
      </c>
      <c r="O148" s="96"/>
      <c r="P148" s="83"/>
      <c r="Q148" s="83"/>
      <c r="R148" s="84"/>
      <c r="S148" s="83"/>
      <c r="T148" s="83"/>
      <c r="U148" s="84"/>
      <c r="V148" s="83"/>
      <c r="W148" s="97"/>
    </row>
    <row r="149" ht="21.95" customHeight="1">
      <c r="A149" t="s" s="103">
        <v>83</v>
      </c>
      <c r="B149" s="83">
        <f>AVERAGE(B98:B102)</f>
        <v>38</v>
      </c>
      <c r="C149" s="83">
        <f>AVERAGE(C98:C102)</f>
        <v>1053.34</v>
      </c>
      <c r="D149" s="87">
        <f>AVERAGE(D98:D102)</f>
        <v>27.674117789503</v>
      </c>
      <c r="E149" s="40"/>
      <c r="F149" t="s" s="104">
        <v>83</v>
      </c>
      <c r="G149" s="83">
        <f>AVERAGE(G98:G102)</f>
        <v>21.4</v>
      </c>
      <c r="H149" s="83">
        <f>AVERAGE(H98:H102)</f>
        <v>626.58</v>
      </c>
      <c r="I149" s="87">
        <f>AVERAGE(I98:I102)</f>
        <v>29.2519956140351</v>
      </c>
      <c r="J149" s="40"/>
      <c r="K149" t="s" s="104">
        <v>83</v>
      </c>
      <c r="L149" s="83">
        <f>AVERAGE(L98:L102)</f>
        <v>4.6</v>
      </c>
      <c r="M149" s="83">
        <f>AVERAGE(M98:M102)</f>
        <v>151.38</v>
      </c>
      <c r="N149" s="89">
        <f>AVERAGE(N98:N102)</f>
        <v>32.3725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2.xml><?xml version="1.0" encoding="utf-8"?>
<worksheet xmlns:r="http://schemas.openxmlformats.org/officeDocument/2006/relationships" xmlns="http://schemas.openxmlformats.org/spreadsheetml/2006/main">
  <dimension ref="A1:W118"/>
  <sheetViews>
    <sheetView workbookViewId="0" showGridLines="0" defaultGridColor="1"/>
  </sheetViews>
  <sheetFormatPr defaultColWidth="16.3333" defaultRowHeight="19.9" customHeight="1" outlineLevelRow="0" outlineLevelCol="0"/>
  <cols>
    <col min="1" max="1" width="10" style="294" customWidth="1"/>
    <col min="2" max="4" width="12.1719" style="294" customWidth="1"/>
    <col min="5" max="5" width="1.35156" style="294" customWidth="1"/>
    <col min="6" max="6" width="10" style="294" customWidth="1"/>
    <col min="7" max="9" width="12.1719" style="294" customWidth="1"/>
    <col min="10" max="10" width="1.35156" style="294" customWidth="1"/>
    <col min="11" max="11" width="10" style="294" customWidth="1"/>
    <col min="12" max="14" width="12.1719" style="294" customWidth="1"/>
    <col min="15" max="15" width="10.8516" style="294" customWidth="1"/>
    <col min="16" max="17" width="6.5" style="294" customWidth="1"/>
    <col min="18" max="18" width="10.8516" style="294" customWidth="1"/>
    <col min="19" max="20" width="6.5" style="294" customWidth="1"/>
    <col min="21" max="21" width="10.8516" style="294" customWidth="1"/>
    <col min="22" max="23" width="6.5" style="294" customWidth="1"/>
    <col min="24" max="16384" width="16.3516" style="294" customWidth="1"/>
  </cols>
  <sheetData>
    <row r="1" ht="63.8" customHeight="1">
      <c r="A1" t="s" s="134">
        <v>243</v>
      </c>
      <c r="B1" t="s" s="191">
        <v>40</v>
      </c>
      <c r="C1" t="s" s="191">
        <v>41</v>
      </c>
      <c r="D1" t="s" s="192">
        <v>42</v>
      </c>
      <c r="E1" s="29"/>
      <c r="F1" t="s" s="137">
        <v>170</v>
      </c>
      <c r="G1" t="s" s="191">
        <v>44</v>
      </c>
      <c r="H1" t="s" s="191">
        <v>45</v>
      </c>
      <c r="I1" t="s" s="192">
        <v>46</v>
      </c>
      <c r="J1" s="29"/>
      <c r="K1" t="s" s="137">
        <v>330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1944</v>
      </c>
      <c r="B3" s="99">
        <v>37</v>
      </c>
      <c r="C3" s="83">
        <v>1220.3</v>
      </c>
      <c r="D3" s="87">
        <v>32.9810810810811</v>
      </c>
      <c r="E3" s="40"/>
      <c r="F3" s="153">
        <v>1944</v>
      </c>
      <c r="G3" s="99">
        <v>21</v>
      </c>
      <c r="H3" s="83">
        <v>747.8</v>
      </c>
      <c r="I3" s="87">
        <v>35.6095238095238</v>
      </c>
      <c r="J3" s="40"/>
      <c r="K3" s="153">
        <v>1944</v>
      </c>
      <c r="L3" s="99">
        <v>5</v>
      </c>
      <c r="M3" s="83">
        <v>200.2</v>
      </c>
      <c r="N3" s="89">
        <v>40.04</v>
      </c>
      <c r="O3" s="155"/>
      <c r="P3" s="129"/>
      <c r="Q3" s="97"/>
      <c r="R3" s="156"/>
      <c r="S3" s="129"/>
      <c r="T3" s="97"/>
      <c r="U3" s="156"/>
      <c r="V3" s="129"/>
      <c r="W3" s="97"/>
    </row>
    <row r="4" ht="21.95" customHeight="1">
      <c r="A4" s="152">
        <v>1945</v>
      </c>
      <c r="B4" s="99">
        <v>29</v>
      </c>
      <c r="C4" s="83">
        <v>944.4</v>
      </c>
      <c r="D4" s="87">
        <v>32.5655172413793</v>
      </c>
      <c r="E4" s="40"/>
      <c r="F4" s="153">
        <v>1945</v>
      </c>
      <c r="G4" s="99">
        <v>14</v>
      </c>
      <c r="H4" s="83">
        <v>496.3</v>
      </c>
      <c r="I4" s="87">
        <v>35.45</v>
      </c>
      <c r="J4" s="40"/>
      <c r="K4" s="153">
        <v>1945</v>
      </c>
      <c r="L4" s="99">
        <v>4</v>
      </c>
      <c r="M4" s="83">
        <v>157</v>
      </c>
      <c r="N4" s="89">
        <v>39.25</v>
      </c>
      <c r="O4" s="155"/>
      <c r="P4" s="129"/>
      <c r="Q4" s="97"/>
      <c r="R4" s="156"/>
      <c r="S4" s="129"/>
      <c r="T4" s="97"/>
      <c r="U4" s="156"/>
      <c r="V4" s="129"/>
      <c r="W4" s="97"/>
    </row>
    <row r="5" ht="21.95" customHeight="1">
      <c r="A5" s="152">
        <v>1946</v>
      </c>
      <c r="B5" s="99">
        <v>27</v>
      </c>
      <c r="C5" s="83">
        <v>893.7</v>
      </c>
      <c r="D5" s="87">
        <v>33.1</v>
      </c>
      <c r="E5" s="40"/>
      <c r="F5" s="153">
        <v>1946</v>
      </c>
      <c r="G5" s="99">
        <v>14</v>
      </c>
      <c r="H5" s="83">
        <v>506</v>
      </c>
      <c r="I5" s="87">
        <v>36.1428571428571</v>
      </c>
      <c r="J5" s="40"/>
      <c r="K5" s="153">
        <v>1946</v>
      </c>
      <c r="L5" s="99">
        <v>5</v>
      </c>
      <c r="M5" s="83">
        <v>199.1</v>
      </c>
      <c r="N5" s="89">
        <v>39.82</v>
      </c>
      <c r="O5" s="155"/>
      <c r="P5" s="129"/>
      <c r="Q5" s="97"/>
      <c r="R5" s="156"/>
      <c r="S5" s="129"/>
      <c r="T5" s="97"/>
      <c r="U5" s="156"/>
      <c r="V5" s="129"/>
      <c r="W5" s="97"/>
    </row>
    <row r="6" ht="21.95" customHeight="1">
      <c r="A6" s="152">
        <v>1947</v>
      </c>
      <c r="B6" s="99">
        <v>36</v>
      </c>
      <c r="C6" s="83">
        <v>1147.2</v>
      </c>
      <c r="D6" s="87">
        <v>31.8666666666667</v>
      </c>
      <c r="E6" s="40"/>
      <c r="F6" s="153">
        <v>1947</v>
      </c>
      <c r="G6" s="99">
        <v>13</v>
      </c>
      <c r="H6" s="83">
        <v>460.6</v>
      </c>
      <c r="I6" s="87">
        <v>35.4307692307692</v>
      </c>
      <c r="J6" s="40"/>
      <c r="K6" s="153">
        <v>1947</v>
      </c>
      <c r="L6" s="99">
        <v>2</v>
      </c>
      <c r="M6" s="83">
        <v>77.09999999999999</v>
      </c>
      <c r="N6" s="89">
        <v>38.55</v>
      </c>
      <c r="O6" s="155"/>
      <c r="P6" s="129"/>
      <c r="Q6" s="97"/>
      <c r="R6" s="156"/>
      <c r="S6" s="129"/>
      <c r="T6" s="97"/>
      <c r="U6" s="156"/>
      <c r="V6" s="129"/>
      <c r="W6" s="97"/>
    </row>
    <row r="7" ht="21.95" customHeight="1">
      <c r="A7" s="152">
        <v>1948</v>
      </c>
      <c r="B7" s="99">
        <v>32</v>
      </c>
      <c r="C7" s="83">
        <v>1060</v>
      </c>
      <c r="D7" s="87">
        <v>33.125</v>
      </c>
      <c r="E7" s="40"/>
      <c r="F7" s="153">
        <v>1948</v>
      </c>
      <c r="G7" s="99">
        <v>18</v>
      </c>
      <c r="H7" s="83">
        <v>643.1</v>
      </c>
      <c r="I7" s="87">
        <v>35.7277777777778</v>
      </c>
      <c r="J7" s="40"/>
      <c r="K7" s="153">
        <v>1948</v>
      </c>
      <c r="L7" s="99">
        <v>5</v>
      </c>
      <c r="M7" s="83">
        <v>195.5</v>
      </c>
      <c r="N7" s="89">
        <v>39.1</v>
      </c>
      <c r="O7" s="155"/>
      <c r="P7" s="129"/>
      <c r="Q7" s="97"/>
      <c r="R7" s="156"/>
      <c r="S7" s="129"/>
      <c r="T7" s="97"/>
      <c r="U7" s="156"/>
      <c r="V7" s="129"/>
      <c r="W7" s="97"/>
    </row>
    <row r="8" ht="21.95" customHeight="1">
      <c r="A8" s="152">
        <v>1949</v>
      </c>
      <c r="B8" s="99">
        <v>17</v>
      </c>
      <c r="C8" s="83">
        <v>556.4</v>
      </c>
      <c r="D8" s="87">
        <v>32.7294117647059</v>
      </c>
      <c r="E8" s="40"/>
      <c r="F8" s="153">
        <v>1949</v>
      </c>
      <c r="G8" s="99">
        <v>11</v>
      </c>
      <c r="H8" s="83">
        <v>377.7</v>
      </c>
      <c r="I8" s="87">
        <v>34.3363636363636</v>
      </c>
      <c r="J8" s="40"/>
      <c r="K8" s="153">
        <v>1949</v>
      </c>
      <c r="L8" s="99">
        <v>0</v>
      </c>
      <c r="M8" s="83">
        <v>0</v>
      </c>
      <c r="N8" s="89"/>
      <c r="O8" s="155"/>
      <c r="P8" s="129"/>
      <c r="Q8" s="97"/>
      <c r="R8" s="156"/>
      <c r="S8" s="129"/>
      <c r="T8" s="97"/>
      <c r="U8" s="156"/>
      <c r="V8" s="129"/>
      <c r="W8" s="97"/>
    </row>
    <row r="9" ht="21.95" customHeight="1">
      <c r="A9" s="152">
        <v>1950</v>
      </c>
      <c r="B9" s="99">
        <v>25</v>
      </c>
      <c r="C9" s="83">
        <v>822.9</v>
      </c>
      <c r="D9" s="87">
        <v>32.916</v>
      </c>
      <c r="E9" s="40"/>
      <c r="F9" s="153">
        <v>1950</v>
      </c>
      <c r="G9" s="99">
        <v>12</v>
      </c>
      <c r="H9" s="83">
        <v>433.4</v>
      </c>
      <c r="I9" s="87">
        <v>36.1166666666667</v>
      </c>
      <c r="J9" s="40"/>
      <c r="K9" s="153">
        <v>1950</v>
      </c>
      <c r="L9" s="99">
        <v>1</v>
      </c>
      <c r="M9" s="83">
        <v>38.4</v>
      </c>
      <c r="N9" s="89">
        <v>38.4</v>
      </c>
      <c r="O9" s="155"/>
      <c r="P9" s="129"/>
      <c r="Q9" s="97"/>
      <c r="R9" s="156"/>
      <c r="S9" s="129"/>
      <c r="T9" s="97"/>
      <c r="U9" s="156"/>
      <c r="V9" s="129"/>
      <c r="W9" s="97"/>
    </row>
    <row r="10" ht="21.95" customHeight="1">
      <c r="A10" s="152">
        <v>1951</v>
      </c>
      <c r="B10" s="99">
        <v>31</v>
      </c>
      <c r="C10" s="83">
        <v>976.7</v>
      </c>
      <c r="D10" s="87">
        <v>31.5064516129032</v>
      </c>
      <c r="E10" s="40"/>
      <c r="F10" s="153">
        <v>1951</v>
      </c>
      <c r="G10" s="99">
        <v>10</v>
      </c>
      <c r="H10" s="83">
        <v>342.1</v>
      </c>
      <c r="I10" s="87">
        <v>34.21</v>
      </c>
      <c r="J10" s="40"/>
      <c r="K10" s="153">
        <v>1951</v>
      </c>
      <c r="L10" s="99">
        <v>0</v>
      </c>
      <c r="M10" s="83">
        <v>0</v>
      </c>
      <c r="N10" s="89"/>
      <c r="O10" s="155"/>
      <c r="P10" s="129"/>
      <c r="Q10" s="97"/>
      <c r="R10" s="156"/>
      <c r="S10" s="129"/>
      <c r="T10" s="97"/>
      <c r="U10" s="156"/>
      <c r="V10" s="129"/>
      <c r="W10" s="97"/>
    </row>
    <row r="11" ht="21.95" customHeight="1">
      <c r="A11" s="152">
        <v>1952</v>
      </c>
      <c r="B11" s="99">
        <v>24</v>
      </c>
      <c r="C11" s="83">
        <v>789</v>
      </c>
      <c r="D11" s="87">
        <v>32.875</v>
      </c>
      <c r="E11" s="40"/>
      <c r="F11" s="153">
        <v>1952</v>
      </c>
      <c r="G11" s="99">
        <v>16</v>
      </c>
      <c r="H11" s="83">
        <v>551.9</v>
      </c>
      <c r="I11" s="87">
        <v>34.49375</v>
      </c>
      <c r="J11" s="40"/>
      <c r="K11" s="153">
        <v>1952</v>
      </c>
      <c r="L11" s="99">
        <v>0</v>
      </c>
      <c r="M11" s="83">
        <v>0</v>
      </c>
      <c r="N11" s="89"/>
      <c r="O11" s="155"/>
      <c r="P11" s="129"/>
      <c r="Q11" s="97"/>
      <c r="R11" s="156"/>
      <c r="S11" s="129"/>
      <c r="T11" s="97"/>
      <c r="U11" s="156"/>
      <c r="V11" s="129"/>
      <c r="W11" s="97"/>
    </row>
    <row r="12" ht="21.95" customHeight="1">
      <c r="A12" s="152">
        <v>1953</v>
      </c>
      <c r="B12" s="99">
        <v>30</v>
      </c>
      <c r="C12" s="83">
        <v>968.2</v>
      </c>
      <c r="D12" s="87">
        <v>32.2733333333333</v>
      </c>
      <c r="E12" s="40"/>
      <c r="F12" s="153">
        <v>1953</v>
      </c>
      <c r="G12" s="99">
        <v>13</v>
      </c>
      <c r="H12" s="83">
        <v>453.3</v>
      </c>
      <c r="I12" s="87">
        <v>34.8692307692308</v>
      </c>
      <c r="J12" s="40"/>
      <c r="K12" s="153">
        <v>1953</v>
      </c>
      <c r="L12" s="99">
        <v>3</v>
      </c>
      <c r="M12" s="83">
        <v>116.7</v>
      </c>
      <c r="N12" s="89">
        <v>38.9</v>
      </c>
      <c r="O12" s="155"/>
      <c r="P12" s="129"/>
      <c r="Q12" s="97"/>
      <c r="R12" s="156"/>
      <c r="S12" s="129"/>
      <c r="T12" s="97"/>
      <c r="U12" s="156"/>
      <c r="V12" s="129"/>
      <c r="W12" s="97"/>
    </row>
    <row r="13" ht="21.95" customHeight="1">
      <c r="A13" s="152">
        <v>1954</v>
      </c>
      <c r="B13" s="99">
        <v>30</v>
      </c>
      <c r="C13" s="83">
        <v>976.4</v>
      </c>
      <c r="D13" s="87">
        <v>32.5466666666667</v>
      </c>
      <c r="E13" s="40"/>
      <c r="F13" s="153">
        <v>1954</v>
      </c>
      <c r="G13" s="99">
        <v>17</v>
      </c>
      <c r="H13" s="83">
        <v>591.8</v>
      </c>
      <c r="I13" s="87">
        <v>34.8117647058824</v>
      </c>
      <c r="J13" s="40"/>
      <c r="K13" s="153">
        <v>1954</v>
      </c>
      <c r="L13" s="99">
        <v>1</v>
      </c>
      <c r="M13" s="83">
        <v>37.9</v>
      </c>
      <c r="N13" s="89">
        <v>37.9</v>
      </c>
      <c r="O13" s="155"/>
      <c r="P13" s="129"/>
      <c r="Q13" s="97"/>
      <c r="R13" s="156"/>
      <c r="S13" s="129"/>
      <c r="T13" s="97"/>
      <c r="U13" s="156"/>
      <c r="V13" s="129"/>
      <c r="W13" s="97"/>
    </row>
    <row r="14" ht="21.95" customHeight="1">
      <c r="A14" s="152">
        <v>1955</v>
      </c>
      <c r="B14" s="99">
        <v>34</v>
      </c>
      <c r="C14" s="83">
        <v>1081</v>
      </c>
      <c r="D14" s="87">
        <v>31.7941176470588</v>
      </c>
      <c r="E14" s="40"/>
      <c r="F14" s="153">
        <v>1955</v>
      </c>
      <c r="G14" s="99">
        <v>14</v>
      </c>
      <c r="H14" s="83">
        <v>482.6</v>
      </c>
      <c r="I14" s="87">
        <v>34.4714285714286</v>
      </c>
      <c r="J14" s="40"/>
      <c r="K14" s="153">
        <v>1955</v>
      </c>
      <c r="L14" s="99">
        <v>1</v>
      </c>
      <c r="M14" s="83">
        <v>40</v>
      </c>
      <c r="N14" s="89">
        <v>40</v>
      </c>
      <c r="O14" s="155"/>
      <c r="P14" s="129"/>
      <c r="Q14" s="97"/>
      <c r="R14" s="156"/>
      <c r="S14" s="129"/>
      <c r="T14" s="97"/>
      <c r="U14" s="156"/>
      <c r="V14" s="129"/>
      <c r="W14" s="97"/>
    </row>
    <row r="15" ht="21.95" customHeight="1">
      <c r="A15" s="152">
        <v>1956</v>
      </c>
      <c r="B15" s="99">
        <v>29</v>
      </c>
      <c r="C15" s="83">
        <v>904.2</v>
      </c>
      <c r="D15" s="87">
        <v>31.1793103448276</v>
      </c>
      <c r="E15" s="40"/>
      <c r="F15" s="153">
        <v>1956</v>
      </c>
      <c r="G15" s="99">
        <v>6</v>
      </c>
      <c r="H15" s="83">
        <v>211.9</v>
      </c>
      <c r="I15" s="87">
        <v>35.3166666666667</v>
      </c>
      <c r="J15" s="40"/>
      <c r="K15" s="153">
        <v>1956</v>
      </c>
      <c r="L15" s="99">
        <v>1</v>
      </c>
      <c r="M15" s="83">
        <v>38.5</v>
      </c>
      <c r="N15" s="89">
        <v>38.5</v>
      </c>
      <c r="O15" s="155"/>
      <c r="P15" s="129"/>
      <c r="Q15" s="97"/>
      <c r="R15" s="156"/>
      <c r="S15" s="129"/>
      <c r="T15" s="97"/>
      <c r="U15" s="156"/>
      <c r="V15" s="129"/>
      <c r="W15" s="97"/>
    </row>
    <row r="16" ht="21.95" customHeight="1">
      <c r="A16" s="152">
        <v>1957</v>
      </c>
      <c r="B16" s="99">
        <v>34</v>
      </c>
      <c r="C16" s="83">
        <v>1101.7</v>
      </c>
      <c r="D16" s="87">
        <v>32.4029411764706</v>
      </c>
      <c r="E16" s="40"/>
      <c r="F16" s="153">
        <v>1957</v>
      </c>
      <c r="G16" s="99">
        <v>19</v>
      </c>
      <c r="H16" s="83">
        <v>652.8</v>
      </c>
      <c r="I16" s="87">
        <v>34.3578947368421</v>
      </c>
      <c r="J16" s="40"/>
      <c r="K16" s="153">
        <v>1957</v>
      </c>
      <c r="L16" s="99">
        <v>1</v>
      </c>
      <c r="M16" s="83">
        <v>38.7</v>
      </c>
      <c r="N16" s="89">
        <v>38.7</v>
      </c>
      <c r="O16" s="155"/>
      <c r="P16" s="129"/>
      <c r="Q16" s="97"/>
      <c r="R16" s="156"/>
      <c r="S16" s="129"/>
      <c r="T16" s="97"/>
      <c r="U16" s="156"/>
      <c r="V16" s="129"/>
      <c r="W16" s="97"/>
    </row>
    <row r="17" ht="21.95" customHeight="1">
      <c r="A17" s="152">
        <v>1958</v>
      </c>
      <c r="B17" s="99">
        <v>30</v>
      </c>
      <c r="C17" s="83">
        <v>944.7</v>
      </c>
      <c r="D17" s="87">
        <v>31.49</v>
      </c>
      <c r="E17" s="40"/>
      <c r="F17" s="153">
        <v>1958</v>
      </c>
      <c r="G17" s="99">
        <v>11</v>
      </c>
      <c r="H17" s="83">
        <v>378.5</v>
      </c>
      <c r="I17" s="87">
        <v>34.4090909090909</v>
      </c>
      <c r="J17" s="40"/>
      <c r="K17" s="153">
        <v>1958</v>
      </c>
      <c r="L17" s="99">
        <v>2</v>
      </c>
      <c r="M17" s="83">
        <v>76.90000000000001</v>
      </c>
      <c r="N17" s="89">
        <v>38.45</v>
      </c>
      <c r="O17" s="155"/>
      <c r="P17" s="129"/>
      <c r="Q17" s="97"/>
      <c r="R17" s="156"/>
      <c r="S17" s="129"/>
      <c r="T17" s="97"/>
      <c r="U17" s="156"/>
      <c r="V17" s="129"/>
      <c r="W17" s="97"/>
    </row>
    <row r="18" ht="21.95" customHeight="1">
      <c r="A18" s="152">
        <v>1959</v>
      </c>
      <c r="B18" s="99">
        <v>36</v>
      </c>
      <c r="C18" s="83">
        <v>1221.1</v>
      </c>
      <c r="D18" s="87">
        <v>33.9194444444444</v>
      </c>
      <c r="E18" s="40"/>
      <c r="F18" s="153">
        <v>1959</v>
      </c>
      <c r="G18" s="99">
        <v>24</v>
      </c>
      <c r="H18" s="83">
        <v>865.7</v>
      </c>
      <c r="I18" s="87">
        <v>36.0708333333333</v>
      </c>
      <c r="J18" s="40"/>
      <c r="K18" s="153">
        <v>1959</v>
      </c>
      <c r="L18" s="99">
        <v>7</v>
      </c>
      <c r="M18" s="83">
        <v>285.1</v>
      </c>
      <c r="N18" s="89">
        <v>40.7285714285714</v>
      </c>
      <c r="O18" s="155"/>
      <c r="P18" s="129"/>
      <c r="Q18" s="97"/>
      <c r="R18" s="156"/>
      <c r="S18" s="129"/>
      <c r="T18" s="97"/>
      <c r="U18" s="156"/>
      <c r="V18" s="129"/>
      <c r="W18" s="97"/>
    </row>
    <row r="19" ht="21.95" customHeight="1">
      <c r="A19" s="152">
        <v>1960</v>
      </c>
      <c r="B19" s="99">
        <v>41</v>
      </c>
      <c r="C19" s="83">
        <v>1366.2</v>
      </c>
      <c r="D19" s="87">
        <v>33.3219512195122</v>
      </c>
      <c r="E19" s="40"/>
      <c r="F19" s="153">
        <v>1960</v>
      </c>
      <c r="G19" s="99">
        <v>24</v>
      </c>
      <c r="H19" s="83">
        <v>857.3</v>
      </c>
      <c r="I19" s="87">
        <v>35.7208333333333</v>
      </c>
      <c r="J19" s="40"/>
      <c r="K19" s="153">
        <v>1960</v>
      </c>
      <c r="L19" s="99">
        <v>6</v>
      </c>
      <c r="M19" s="83">
        <v>234.8</v>
      </c>
      <c r="N19" s="89">
        <v>39.1333333333333</v>
      </c>
      <c r="O19" s="155"/>
      <c r="P19" s="129"/>
      <c r="Q19" s="97"/>
      <c r="R19" s="156"/>
      <c r="S19" s="129"/>
      <c r="T19" s="97"/>
      <c r="U19" s="156"/>
      <c r="V19" s="129"/>
      <c r="W19" s="97"/>
    </row>
    <row r="20" ht="21.95" customHeight="1">
      <c r="A20" s="152">
        <v>1961</v>
      </c>
      <c r="B20" s="99">
        <v>52</v>
      </c>
      <c r="C20" s="83">
        <v>1684.9</v>
      </c>
      <c r="D20" s="87">
        <v>32.4019230769231</v>
      </c>
      <c r="E20" s="40"/>
      <c r="F20" s="153">
        <v>1961</v>
      </c>
      <c r="G20" s="99">
        <v>25</v>
      </c>
      <c r="H20" s="83">
        <v>877.8</v>
      </c>
      <c r="I20" s="87">
        <v>35.112</v>
      </c>
      <c r="J20" s="40"/>
      <c r="K20" s="153">
        <v>1961</v>
      </c>
      <c r="L20" s="99">
        <v>3</v>
      </c>
      <c r="M20" s="83">
        <v>118.1</v>
      </c>
      <c r="N20" s="89">
        <v>39.3666666666667</v>
      </c>
      <c r="O20" s="155"/>
      <c r="P20" s="129"/>
      <c r="Q20" s="97"/>
      <c r="R20" s="156"/>
      <c r="S20" s="129"/>
      <c r="T20" s="97"/>
      <c r="U20" s="156"/>
      <c r="V20" s="129"/>
      <c r="W20" s="97"/>
    </row>
    <row r="21" ht="21.95" customHeight="1">
      <c r="A21" s="152">
        <v>1962</v>
      </c>
      <c r="B21" s="99">
        <v>39</v>
      </c>
      <c r="C21" s="83">
        <v>1262.8</v>
      </c>
      <c r="D21" s="87">
        <v>32.3794871794872</v>
      </c>
      <c r="E21" s="40"/>
      <c r="F21" s="153">
        <v>1962</v>
      </c>
      <c r="G21" s="99">
        <v>17</v>
      </c>
      <c r="H21" s="83">
        <v>597.5</v>
      </c>
      <c r="I21" s="87">
        <v>35.1470588235294</v>
      </c>
      <c r="J21" s="40"/>
      <c r="K21" s="153">
        <v>1962</v>
      </c>
      <c r="L21" s="99">
        <v>4</v>
      </c>
      <c r="M21" s="83">
        <v>157.1</v>
      </c>
      <c r="N21" s="89">
        <v>39.275</v>
      </c>
      <c r="O21" s="155"/>
      <c r="P21" s="129"/>
      <c r="Q21" s="97"/>
      <c r="R21" s="156"/>
      <c r="S21" s="129"/>
      <c r="T21" s="97"/>
      <c r="U21" s="156"/>
      <c r="V21" s="129"/>
      <c r="W21" s="97"/>
    </row>
    <row r="22" ht="21.95" customHeight="1">
      <c r="A22" s="152">
        <v>1963</v>
      </c>
      <c r="B22" s="99">
        <v>39</v>
      </c>
      <c r="C22" s="83">
        <v>1239.1</v>
      </c>
      <c r="D22" s="87">
        <v>31.7717948717949</v>
      </c>
      <c r="E22" s="40"/>
      <c r="F22" s="153">
        <v>1963</v>
      </c>
      <c r="G22" s="99">
        <v>17</v>
      </c>
      <c r="H22" s="83">
        <v>583.3</v>
      </c>
      <c r="I22" s="87">
        <v>34.3117647058824</v>
      </c>
      <c r="J22" s="40"/>
      <c r="K22" s="153">
        <v>1963</v>
      </c>
      <c r="L22" s="99">
        <v>0</v>
      </c>
      <c r="M22" s="83">
        <v>0</v>
      </c>
      <c r="N22" s="89"/>
      <c r="O22" s="155"/>
      <c r="P22" s="129"/>
      <c r="Q22" s="97"/>
      <c r="R22" s="156"/>
      <c r="S22" s="129"/>
      <c r="T22" s="97"/>
      <c r="U22" s="156"/>
      <c r="V22" s="129"/>
      <c r="W22" s="97"/>
    </row>
    <row r="23" ht="21.95" customHeight="1">
      <c r="A23" s="152">
        <v>1964</v>
      </c>
      <c r="B23" s="99">
        <v>31</v>
      </c>
      <c r="C23" s="83">
        <v>1015.2</v>
      </c>
      <c r="D23" s="87">
        <v>32.7483870967742</v>
      </c>
      <c r="E23" s="40"/>
      <c r="F23" s="153">
        <v>1964</v>
      </c>
      <c r="G23" s="99">
        <v>20</v>
      </c>
      <c r="H23" s="83">
        <v>687.2</v>
      </c>
      <c r="I23" s="87">
        <v>34.36</v>
      </c>
      <c r="J23" s="40"/>
      <c r="K23" s="153">
        <v>1964</v>
      </c>
      <c r="L23" s="99">
        <v>3</v>
      </c>
      <c r="M23" s="83">
        <v>116.9</v>
      </c>
      <c r="N23" s="89">
        <v>38.9666666666667</v>
      </c>
      <c r="O23" s="155"/>
      <c r="P23" s="129"/>
      <c r="Q23" s="97"/>
      <c r="R23" s="156"/>
      <c r="S23" s="129"/>
      <c r="T23" s="97"/>
      <c r="U23" s="156"/>
      <c r="V23" s="129"/>
      <c r="W23" s="97"/>
    </row>
    <row r="24" ht="21.95" customHeight="1">
      <c r="A24" s="152">
        <v>1965</v>
      </c>
      <c r="B24" s="99">
        <v>40</v>
      </c>
      <c r="C24" s="83">
        <v>1344</v>
      </c>
      <c r="D24" s="87">
        <v>33.6</v>
      </c>
      <c r="E24" s="40"/>
      <c r="F24" s="153">
        <v>1965</v>
      </c>
      <c r="G24" s="99">
        <v>26</v>
      </c>
      <c r="H24" s="83">
        <v>932.4</v>
      </c>
      <c r="I24" s="87">
        <v>35.8615384615385</v>
      </c>
      <c r="J24" s="40"/>
      <c r="K24" s="153">
        <v>1965</v>
      </c>
      <c r="L24" s="99">
        <v>8</v>
      </c>
      <c r="M24" s="83">
        <v>314.9</v>
      </c>
      <c r="N24" s="89">
        <v>39.3625</v>
      </c>
      <c r="O24" s="155"/>
      <c r="P24" s="129"/>
      <c r="Q24" s="97"/>
      <c r="R24" s="156"/>
      <c r="S24" s="129"/>
      <c r="T24" s="97"/>
      <c r="U24" s="156"/>
      <c r="V24" s="129"/>
      <c r="W24" s="97"/>
    </row>
    <row r="25" ht="21.95" customHeight="1">
      <c r="A25" s="152">
        <v>1966</v>
      </c>
      <c r="B25" s="99">
        <v>37</v>
      </c>
      <c r="C25" s="83">
        <v>1213.4</v>
      </c>
      <c r="D25" s="87">
        <v>32.7945945945946</v>
      </c>
      <c r="E25" s="40"/>
      <c r="F25" s="153">
        <v>1966</v>
      </c>
      <c r="G25" s="99">
        <v>19</v>
      </c>
      <c r="H25" s="83">
        <v>675.9</v>
      </c>
      <c r="I25" s="87">
        <v>35.5736842105263</v>
      </c>
      <c r="J25" s="40"/>
      <c r="K25" s="153">
        <v>1966</v>
      </c>
      <c r="L25" s="99">
        <v>4</v>
      </c>
      <c r="M25" s="83">
        <v>153.2</v>
      </c>
      <c r="N25" s="89">
        <v>38.3</v>
      </c>
      <c r="O25" s="155"/>
      <c r="P25" s="129"/>
      <c r="Q25" s="97"/>
      <c r="R25" s="156"/>
      <c r="S25" s="129"/>
      <c r="T25" s="97"/>
      <c r="U25" s="156"/>
      <c r="V25" s="129"/>
      <c r="W25" s="97"/>
    </row>
    <row r="26" ht="21.95" customHeight="1">
      <c r="A26" s="152">
        <v>1967</v>
      </c>
      <c r="B26" s="99">
        <v>39</v>
      </c>
      <c r="C26" s="83">
        <v>1292.1</v>
      </c>
      <c r="D26" s="87">
        <v>33.1307692307692</v>
      </c>
      <c r="E26" s="40"/>
      <c r="F26" s="153">
        <v>1967</v>
      </c>
      <c r="G26" s="99">
        <v>21</v>
      </c>
      <c r="H26" s="83">
        <v>747.1</v>
      </c>
      <c r="I26" s="87">
        <v>35.5761904761905</v>
      </c>
      <c r="J26" s="40"/>
      <c r="K26" s="153">
        <v>1967</v>
      </c>
      <c r="L26" s="99">
        <v>5</v>
      </c>
      <c r="M26" s="83">
        <v>196.4</v>
      </c>
      <c r="N26" s="89">
        <v>39.28</v>
      </c>
      <c r="O26" s="155"/>
      <c r="P26" s="129"/>
      <c r="Q26" s="97"/>
      <c r="R26" s="156"/>
      <c r="S26" s="129"/>
      <c r="T26" s="97"/>
      <c r="U26" s="156"/>
      <c r="V26" s="129"/>
      <c r="W26" s="97"/>
    </row>
    <row r="27" ht="21.95" customHeight="1">
      <c r="A27" s="152">
        <v>1968</v>
      </c>
      <c r="B27" s="99">
        <v>45</v>
      </c>
      <c r="C27" s="83">
        <v>1521.1</v>
      </c>
      <c r="D27" s="87">
        <v>33.8022222222222</v>
      </c>
      <c r="E27" s="40"/>
      <c r="F27" s="153">
        <v>1968</v>
      </c>
      <c r="G27" s="99">
        <v>28</v>
      </c>
      <c r="H27" s="83">
        <v>1016.6</v>
      </c>
      <c r="I27" s="87">
        <v>36.3071428571429</v>
      </c>
      <c r="J27" s="40"/>
      <c r="K27" s="153">
        <v>1968</v>
      </c>
      <c r="L27" s="99">
        <v>9</v>
      </c>
      <c r="M27" s="83">
        <v>359.2</v>
      </c>
      <c r="N27" s="89">
        <v>39.9111111111111</v>
      </c>
      <c r="O27" s="155"/>
      <c r="P27" s="129"/>
      <c r="Q27" s="97"/>
      <c r="R27" s="156"/>
      <c r="S27" s="129"/>
      <c r="T27" s="97"/>
      <c r="U27" s="156"/>
      <c r="V27" s="129"/>
      <c r="W27" s="97"/>
    </row>
    <row r="28" ht="21.95" customHeight="1">
      <c r="A28" s="152">
        <v>1969</v>
      </c>
      <c r="B28" s="99">
        <v>40</v>
      </c>
      <c r="C28" s="83">
        <v>1305.4</v>
      </c>
      <c r="D28" s="87">
        <v>32.635</v>
      </c>
      <c r="E28" s="40"/>
      <c r="F28" s="153">
        <v>1969</v>
      </c>
      <c r="G28" s="99">
        <v>21</v>
      </c>
      <c r="H28" s="83">
        <v>738.1</v>
      </c>
      <c r="I28" s="87">
        <v>35.147619047619</v>
      </c>
      <c r="J28" s="40"/>
      <c r="K28" s="153">
        <v>1969</v>
      </c>
      <c r="L28" s="99">
        <v>4</v>
      </c>
      <c r="M28" s="83">
        <v>154.3</v>
      </c>
      <c r="N28" s="89">
        <v>38.575</v>
      </c>
      <c r="O28" s="155"/>
      <c r="P28" s="129"/>
      <c r="Q28" s="97"/>
      <c r="R28" s="156"/>
      <c r="S28" s="129"/>
      <c r="T28" s="97"/>
      <c r="U28" s="156"/>
      <c r="V28" s="129"/>
      <c r="W28" s="97"/>
    </row>
    <row r="29" ht="21.95" customHeight="1">
      <c r="A29" s="152">
        <v>1970</v>
      </c>
      <c r="B29" s="99">
        <v>28</v>
      </c>
      <c r="C29" s="83">
        <v>892</v>
      </c>
      <c r="D29" s="87">
        <v>31.8571428571429</v>
      </c>
      <c r="E29" s="40"/>
      <c r="F29" s="153">
        <v>1970</v>
      </c>
      <c r="G29" s="99">
        <v>11</v>
      </c>
      <c r="H29" s="83">
        <v>380.6</v>
      </c>
      <c r="I29" s="87">
        <v>34.6</v>
      </c>
      <c r="J29" s="40"/>
      <c r="K29" s="153">
        <v>1970</v>
      </c>
      <c r="L29" s="99">
        <v>0</v>
      </c>
      <c r="M29" s="83">
        <v>0</v>
      </c>
      <c r="N29" s="89"/>
      <c r="O29" s="155"/>
      <c r="P29" s="129"/>
      <c r="Q29" s="97"/>
      <c r="R29" s="156"/>
      <c r="S29" s="129"/>
      <c r="T29" s="97"/>
      <c r="U29" s="156"/>
      <c r="V29" s="129"/>
      <c r="W29" s="97"/>
    </row>
    <row r="30" ht="21.95" customHeight="1">
      <c r="A30" s="152">
        <v>1971</v>
      </c>
      <c r="B30" s="99">
        <v>43</v>
      </c>
      <c r="C30" s="83">
        <v>1370.4</v>
      </c>
      <c r="D30" s="87">
        <v>31.8697674418605</v>
      </c>
      <c r="E30" s="40"/>
      <c r="F30" s="153">
        <v>1971</v>
      </c>
      <c r="G30" s="99">
        <v>21</v>
      </c>
      <c r="H30" s="83">
        <v>713.8</v>
      </c>
      <c r="I30" s="87">
        <v>33.9904761904762</v>
      </c>
      <c r="J30" s="40"/>
      <c r="K30" s="153">
        <v>1971</v>
      </c>
      <c r="L30" s="99">
        <v>1</v>
      </c>
      <c r="M30" s="83">
        <v>38.9</v>
      </c>
      <c r="N30" s="89">
        <v>38.9</v>
      </c>
      <c r="O30" s="155"/>
      <c r="P30" s="129"/>
      <c r="Q30" s="97"/>
      <c r="R30" s="156"/>
      <c r="S30" s="129"/>
      <c r="T30" s="97"/>
      <c r="U30" s="156"/>
      <c r="V30" s="129"/>
      <c r="W30" s="97"/>
    </row>
    <row r="31" ht="21.95" customHeight="1">
      <c r="A31" s="152">
        <v>1972</v>
      </c>
      <c r="B31" s="99">
        <v>34</v>
      </c>
      <c r="C31" s="83">
        <v>1107.2</v>
      </c>
      <c r="D31" s="87">
        <v>32.5647058823529</v>
      </c>
      <c r="E31" s="40"/>
      <c r="F31" s="153">
        <v>1972</v>
      </c>
      <c r="G31" s="99">
        <v>16</v>
      </c>
      <c r="H31" s="83">
        <v>562.6</v>
      </c>
      <c r="I31" s="87">
        <v>35.1625</v>
      </c>
      <c r="J31" s="40"/>
      <c r="K31" s="153">
        <v>1972</v>
      </c>
      <c r="L31" s="99">
        <v>3</v>
      </c>
      <c r="M31" s="83">
        <v>116</v>
      </c>
      <c r="N31" s="89">
        <v>38.6666666666667</v>
      </c>
      <c r="O31" s="155"/>
      <c r="P31" s="129"/>
      <c r="Q31" s="97"/>
      <c r="R31" s="156"/>
      <c r="S31" s="129"/>
      <c r="T31" s="97"/>
      <c r="U31" s="156"/>
      <c r="V31" s="129"/>
      <c r="W31" s="97"/>
    </row>
    <row r="32" ht="21.95" customHeight="1">
      <c r="A32" s="152">
        <v>1973</v>
      </c>
      <c r="B32" s="99">
        <v>36</v>
      </c>
      <c r="C32" s="83">
        <v>1181.2</v>
      </c>
      <c r="D32" s="87">
        <v>32.8111111111111</v>
      </c>
      <c r="E32" s="40"/>
      <c r="F32" s="153">
        <v>1973</v>
      </c>
      <c r="G32" s="99">
        <v>16</v>
      </c>
      <c r="H32" s="83">
        <v>582.7</v>
      </c>
      <c r="I32" s="87">
        <v>36.41875</v>
      </c>
      <c r="J32" s="40"/>
      <c r="K32" s="153">
        <v>1973</v>
      </c>
      <c r="L32" s="99">
        <v>5</v>
      </c>
      <c r="M32" s="83">
        <v>200.7</v>
      </c>
      <c r="N32" s="89">
        <v>40.14</v>
      </c>
      <c r="O32" s="155"/>
      <c r="P32" s="129"/>
      <c r="Q32" s="97"/>
      <c r="R32" s="156"/>
      <c r="S32" s="129"/>
      <c r="T32" s="97"/>
      <c r="U32" s="156"/>
      <c r="V32" s="129"/>
      <c r="W32" s="97"/>
    </row>
    <row r="33" ht="21.95" customHeight="1">
      <c r="A33" s="152">
        <v>1974</v>
      </c>
      <c r="B33" s="99">
        <v>42</v>
      </c>
      <c r="C33" s="83">
        <v>1340.2</v>
      </c>
      <c r="D33" s="87">
        <v>31.9095238095238</v>
      </c>
      <c r="E33" s="40"/>
      <c r="F33" s="153">
        <v>1974</v>
      </c>
      <c r="G33" s="99">
        <v>20</v>
      </c>
      <c r="H33" s="83">
        <v>683.2</v>
      </c>
      <c r="I33" s="87">
        <v>34.16</v>
      </c>
      <c r="J33" s="40"/>
      <c r="K33" s="153">
        <v>1974</v>
      </c>
      <c r="L33" s="99">
        <v>0</v>
      </c>
      <c r="M33" s="83">
        <v>0</v>
      </c>
      <c r="N33" s="89"/>
      <c r="O33" s="155"/>
      <c r="P33" s="129"/>
      <c r="Q33" s="97"/>
      <c r="R33" s="156"/>
      <c r="S33" s="129"/>
      <c r="T33" s="97"/>
      <c r="U33" s="156"/>
      <c r="V33" s="129"/>
      <c r="W33" s="97"/>
    </row>
    <row r="34" ht="21.95" customHeight="1">
      <c r="A34" s="152">
        <v>1975</v>
      </c>
      <c r="B34" s="99">
        <v>29</v>
      </c>
      <c r="C34" s="83">
        <v>951.8</v>
      </c>
      <c r="D34" s="87">
        <v>32.8206896551724</v>
      </c>
      <c r="E34" s="40"/>
      <c r="F34" s="153">
        <v>1975</v>
      </c>
      <c r="G34" s="99">
        <v>16</v>
      </c>
      <c r="H34" s="83">
        <v>565.5</v>
      </c>
      <c r="I34" s="87">
        <v>35.34375</v>
      </c>
      <c r="J34" s="40"/>
      <c r="K34" s="153">
        <v>1975</v>
      </c>
      <c r="L34" s="99">
        <v>4</v>
      </c>
      <c r="M34" s="83">
        <v>157.4</v>
      </c>
      <c r="N34" s="89">
        <v>39.35</v>
      </c>
      <c r="O34" s="155"/>
      <c r="P34" s="129"/>
      <c r="Q34" s="97"/>
      <c r="R34" s="156"/>
      <c r="S34" s="129"/>
      <c r="T34" s="97"/>
      <c r="U34" s="156"/>
      <c r="V34" s="129"/>
      <c r="W34" s="97"/>
    </row>
    <row r="35" ht="21.95" customHeight="1">
      <c r="A35" s="152">
        <v>1976</v>
      </c>
      <c r="B35" s="99">
        <v>35</v>
      </c>
      <c r="C35" s="83">
        <v>1145.4</v>
      </c>
      <c r="D35" s="87">
        <v>32.7257142857143</v>
      </c>
      <c r="E35" s="40"/>
      <c r="F35" s="153">
        <v>1976</v>
      </c>
      <c r="G35" s="99">
        <v>18</v>
      </c>
      <c r="H35" s="83">
        <v>635.8</v>
      </c>
      <c r="I35" s="87">
        <v>35.3222222222222</v>
      </c>
      <c r="J35" s="40"/>
      <c r="K35" s="153">
        <v>1976</v>
      </c>
      <c r="L35" s="99">
        <v>4</v>
      </c>
      <c r="M35" s="83">
        <v>157</v>
      </c>
      <c r="N35" s="89">
        <v>39.25</v>
      </c>
      <c r="O35" s="155"/>
      <c r="P35" s="129"/>
      <c r="Q35" s="97"/>
      <c r="R35" s="156"/>
      <c r="S35" s="129"/>
      <c r="T35" s="97"/>
      <c r="U35" s="156"/>
      <c r="V35" s="129"/>
      <c r="W35" s="97"/>
    </row>
    <row r="36" ht="21.95" customHeight="1">
      <c r="A36" s="152">
        <v>1977</v>
      </c>
      <c r="B36" s="99">
        <v>37</v>
      </c>
      <c r="C36" s="83">
        <v>1210.5</v>
      </c>
      <c r="D36" s="87">
        <v>32.7162162162162</v>
      </c>
      <c r="E36" s="40"/>
      <c r="F36" s="153">
        <v>1977</v>
      </c>
      <c r="G36" s="99">
        <v>22</v>
      </c>
      <c r="H36" s="83">
        <v>757.3</v>
      </c>
      <c r="I36" s="87">
        <v>34.4227272727273</v>
      </c>
      <c r="J36" s="40"/>
      <c r="K36" s="153">
        <v>1977</v>
      </c>
      <c r="L36" s="99">
        <v>3</v>
      </c>
      <c r="M36" s="83">
        <v>118.1</v>
      </c>
      <c r="N36" s="89">
        <v>39.3666666666667</v>
      </c>
      <c r="O36" t="s" s="125">
        <v>57</v>
      </c>
      <c r="P36" s="129">
        <f>AVERAGE(B36:B55)</f>
        <v>34.6</v>
      </c>
      <c r="Q36" s="97">
        <f>AVERAGE(D36:D55)</f>
        <v>32.6037480135608</v>
      </c>
      <c r="R36" t="s" s="128">
        <v>57</v>
      </c>
      <c r="S36" s="129">
        <f>AVERAGE(G36:G55)</f>
        <v>17.35</v>
      </c>
      <c r="T36" s="97">
        <f>AVERAGE(I36:I55)</f>
        <v>35.2403035340029</v>
      </c>
      <c r="U36" t="s" s="128">
        <v>57</v>
      </c>
      <c r="V36" s="129">
        <f>AVERAGE(L36:L55)</f>
        <v>3.35</v>
      </c>
      <c r="W36" s="97">
        <f>AVERAGE(N36:N55)</f>
        <v>39.7498830409357</v>
      </c>
    </row>
    <row r="37" ht="21.95" customHeight="1">
      <c r="A37" s="152">
        <v>1978</v>
      </c>
      <c r="B37" s="99">
        <v>30</v>
      </c>
      <c r="C37" s="83">
        <v>958.1</v>
      </c>
      <c r="D37" s="87">
        <v>31.9366666666667</v>
      </c>
      <c r="E37" s="40"/>
      <c r="F37" s="153">
        <v>1978</v>
      </c>
      <c r="G37" s="99">
        <v>13</v>
      </c>
      <c r="H37" s="83">
        <v>457.6</v>
      </c>
      <c r="I37" s="87">
        <v>35.2</v>
      </c>
      <c r="J37" s="40"/>
      <c r="K37" s="153">
        <v>1978</v>
      </c>
      <c r="L37" s="99">
        <v>2</v>
      </c>
      <c r="M37" s="83">
        <v>77.59999999999999</v>
      </c>
      <c r="N37" s="89">
        <v>38.8</v>
      </c>
      <c r="O37" t="s" s="125">
        <v>58</v>
      </c>
      <c r="P37" s="129">
        <f>AVERAGE(B37:B55)</f>
        <v>34.4736842105263</v>
      </c>
      <c r="Q37" s="97">
        <f>AVERAGE(D37:D55)</f>
        <v>32.5978286344737</v>
      </c>
      <c r="R37" t="s" s="128">
        <v>58</v>
      </c>
      <c r="S37" s="129">
        <f>AVERAGE(G37:G55)</f>
        <v>17.1052631578947</v>
      </c>
      <c r="T37" s="97">
        <f>AVERAGE(I37:I55)</f>
        <v>35.2833338635437</v>
      </c>
      <c r="U37" t="s" s="128">
        <v>58</v>
      </c>
      <c r="V37" s="129">
        <f>AVERAGE(L37:L55)</f>
        <v>3.36842105263158</v>
      </c>
      <c r="W37" s="97">
        <f>AVERAGE(N37:N55)</f>
        <v>39.7711728395062</v>
      </c>
    </row>
    <row r="38" ht="21.95" customHeight="1">
      <c r="A38" s="152">
        <v>1979</v>
      </c>
      <c r="B38" s="99">
        <v>44</v>
      </c>
      <c r="C38" s="83">
        <v>1444.3</v>
      </c>
      <c r="D38" s="87">
        <v>32.825</v>
      </c>
      <c r="E38" s="40"/>
      <c r="F38" s="153">
        <v>1979</v>
      </c>
      <c r="G38" s="99">
        <v>24</v>
      </c>
      <c r="H38" s="83">
        <v>848.8</v>
      </c>
      <c r="I38" s="87">
        <v>35.3666666666667</v>
      </c>
      <c r="J38" s="40"/>
      <c r="K38" s="153">
        <v>1979</v>
      </c>
      <c r="L38" s="99">
        <v>5</v>
      </c>
      <c r="M38" s="83">
        <v>196.1</v>
      </c>
      <c r="N38" s="89">
        <v>39.22</v>
      </c>
      <c r="O38" t="s" s="125">
        <v>59</v>
      </c>
      <c r="P38" s="129">
        <f>AVERAGE(B38:B55)</f>
        <v>34.7222222222222</v>
      </c>
      <c r="Q38" s="97">
        <f>AVERAGE(D38:D55)</f>
        <v>32.6345598549074</v>
      </c>
      <c r="R38" t="s" s="128">
        <v>59</v>
      </c>
      <c r="S38" s="129">
        <f>AVERAGE(G38:G55)</f>
        <v>17.3333333333333</v>
      </c>
      <c r="T38" s="97">
        <f>AVERAGE(I38:I55)</f>
        <v>35.2879635226295</v>
      </c>
      <c r="U38" t="s" s="128">
        <v>59</v>
      </c>
      <c r="V38" s="129">
        <f>AVERAGE(L38:L55)</f>
        <v>3.44444444444444</v>
      </c>
      <c r="W38" s="97">
        <f>AVERAGE(N38:N55)</f>
        <v>39.8283006535948</v>
      </c>
    </row>
    <row r="39" ht="21.95" customHeight="1">
      <c r="A39" s="152">
        <v>1980</v>
      </c>
      <c r="B39" s="99">
        <v>41</v>
      </c>
      <c r="C39" s="83">
        <v>1361</v>
      </c>
      <c r="D39" s="87">
        <v>33.1951219512195</v>
      </c>
      <c r="E39" s="40"/>
      <c r="F39" s="153">
        <v>1980</v>
      </c>
      <c r="G39" s="99">
        <v>23</v>
      </c>
      <c r="H39" s="83">
        <v>823.5</v>
      </c>
      <c r="I39" s="87">
        <v>35.804347826087</v>
      </c>
      <c r="J39" s="40"/>
      <c r="K39" s="153">
        <v>1980</v>
      </c>
      <c r="L39" s="99">
        <v>5</v>
      </c>
      <c r="M39" s="83">
        <v>201.2</v>
      </c>
      <c r="N39" s="89">
        <v>40.24</v>
      </c>
      <c r="O39" t="s" s="125">
        <v>60</v>
      </c>
      <c r="P39" s="129">
        <f>AVERAGE(B39:B55)</f>
        <v>34.1764705882353</v>
      </c>
      <c r="Q39" s="97">
        <f>AVERAGE(D39:D55)</f>
        <v>32.6233574934314</v>
      </c>
      <c r="R39" t="s" s="128">
        <v>60</v>
      </c>
      <c r="S39" s="129">
        <f>AVERAGE(G39:G55)</f>
        <v>16.9411764705882</v>
      </c>
      <c r="T39" s="97">
        <f>AVERAGE(I39:I55)</f>
        <v>35.2833339259214</v>
      </c>
      <c r="U39" t="s" s="128">
        <v>60</v>
      </c>
      <c r="V39" s="129">
        <f>AVERAGE(L39:L55)</f>
        <v>3.35294117647059</v>
      </c>
      <c r="W39" s="97">
        <f>AVERAGE(N39:N55)</f>
        <v>39.8663194444444</v>
      </c>
    </row>
    <row r="40" ht="21.95" customHeight="1">
      <c r="A40" s="152">
        <v>1981</v>
      </c>
      <c r="B40" s="99">
        <v>51</v>
      </c>
      <c r="C40" s="83">
        <v>1677.4</v>
      </c>
      <c r="D40" s="87">
        <v>32.8901960784314</v>
      </c>
      <c r="E40" s="40"/>
      <c r="F40" s="153">
        <v>1981</v>
      </c>
      <c r="G40" s="99">
        <v>25</v>
      </c>
      <c r="H40" s="83">
        <v>908.2</v>
      </c>
      <c r="I40" s="87">
        <v>36.328</v>
      </c>
      <c r="J40" s="40"/>
      <c r="K40" s="153">
        <v>1981</v>
      </c>
      <c r="L40" s="99">
        <v>8</v>
      </c>
      <c r="M40" s="83">
        <v>317</v>
      </c>
      <c r="N40" s="89">
        <v>39.625</v>
      </c>
      <c r="O40" t="s" s="125">
        <v>61</v>
      </c>
      <c r="P40" s="129">
        <f>AVERAGE(B40:B55)</f>
        <v>33.75</v>
      </c>
      <c r="Q40" s="97">
        <f>AVERAGE(D40:D55)</f>
        <v>32.5876222148196</v>
      </c>
      <c r="R40" t="s" s="128">
        <v>61</v>
      </c>
      <c r="S40" s="129">
        <f>AVERAGE(G40:G55)</f>
        <v>16.5625</v>
      </c>
      <c r="T40" s="97">
        <f>AVERAGE(I40:I55)</f>
        <v>35.2507705571611</v>
      </c>
      <c r="U40" t="s" s="128">
        <v>61</v>
      </c>
      <c r="V40" s="129">
        <f>AVERAGE(L40:L55)</f>
        <v>3.25</v>
      </c>
      <c r="W40" s="97">
        <f>AVERAGE(N40:N55)</f>
        <v>39.8414074074074</v>
      </c>
    </row>
    <row r="41" ht="21.95" customHeight="1">
      <c r="A41" s="152">
        <v>1982</v>
      </c>
      <c r="B41" s="99">
        <v>48</v>
      </c>
      <c r="C41" s="83">
        <v>1634.1</v>
      </c>
      <c r="D41" s="87">
        <v>34.04375</v>
      </c>
      <c r="E41" s="40"/>
      <c r="F41" s="153">
        <v>1982</v>
      </c>
      <c r="G41" s="99">
        <v>31</v>
      </c>
      <c r="H41" s="83">
        <v>1124.6</v>
      </c>
      <c r="I41" s="87">
        <v>36.2774193548387</v>
      </c>
      <c r="J41" s="40"/>
      <c r="K41" s="153">
        <v>1982</v>
      </c>
      <c r="L41" s="99">
        <v>9</v>
      </c>
      <c r="M41" s="83">
        <v>361.3</v>
      </c>
      <c r="N41" s="89">
        <v>40.1444444444444</v>
      </c>
      <c r="O41" t="s" s="125">
        <v>62</v>
      </c>
      <c r="P41" s="129">
        <f>AVERAGE(B41:B55)</f>
        <v>32.6</v>
      </c>
      <c r="Q41" s="97">
        <f>AVERAGE(D41:D55)</f>
        <v>32.5674506239122</v>
      </c>
      <c r="R41" t="s" s="128">
        <v>62</v>
      </c>
      <c r="S41" s="129">
        <f>AVERAGE(G41:G55)</f>
        <v>16</v>
      </c>
      <c r="T41" s="97">
        <f>AVERAGE(I41:I55)</f>
        <v>35.1789552609718</v>
      </c>
      <c r="U41" t="s" s="128">
        <v>62</v>
      </c>
      <c r="V41" s="129">
        <f>AVERAGE(L41:L55)</f>
        <v>2.93333333333333</v>
      </c>
      <c r="W41" s="97">
        <f>AVERAGE(N41:N55)</f>
        <v>39.8568650793651</v>
      </c>
    </row>
    <row r="42" ht="21.95" customHeight="1">
      <c r="A42" s="152">
        <v>1983</v>
      </c>
      <c r="B42" s="99">
        <v>32</v>
      </c>
      <c r="C42" s="83">
        <v>1098.2</v>
      </c>
      <c r="D42" s="87">
        <v>34.31875</v>
      </c>
      <c r="E42" s="40"/>
      <c r="F42" s="153">
        <v>1983</v>
      </c>
      <c r="G42" s="99">
        <v>21</v>
      </c>
      <c r="H42" s="83">
        <v>763.3</v>
      </c>
      <c r="I42" s="87">
        <v>36.347619047619</v>
      </c>
      <c r="J42" s="40"/>
      <c r="K42" s="153">
        <v>1983</v>
      </c>
      <c r="L42" s="99">
        <v>6</v>
      </c>
      <c r="M42" s="83">
        <v>249</v>
      </c>
      <c r="N42" s="89">
        <v>41.5</v>
      </c>
      <c r="O42" t="s" s="125">
        <v>63</v>
      </c>
      <c r="P42" s="129">
        <f>AVERAGE(B42:B55)</f>
        <v>31.5</v>
      </c>
      <c r="Q42" s="97">
        <f>AVERAGE(D42:D55)</f>
        <v>32.4620006684773</v>
      </c>
      <c r="R42" t="s" s="128">
        <v>63</v>
      </c>
      <c r="S42" s="129">
        <f>AVERAGE(G42:G55)</f>
        <v>14.9285714285714</v>
      </c>
      <c r="T42" s="97">
        <f>AVERAGE(I42:I55)</f>
        <v>35.1004935399813</v>
      </c>
      <c r="U42" t="s" s="128">
        <v>63</v>
      </c>
      <c r="V42" s="129">
        <f>AVERAGE(L42:L55)</f>
        <v>2.5</v>
      </c>
      <c r="W42" s="97">
        <f>AVERAGE(N42:N55)</f>
        <v>39.8347435897436</v>
      </c>
    </row>
    <row r="43" ht="21.95" customHeight="1">
      <c r="A43" s="152">
        <v>1984</v>
      </c>
      <c r="B43" s="99">
        <v>25</v>
      </c>
      <c r="C43" s="83">
        <v>786.4</v>
      </c>
      <c r="D43" s="87">
        <v>31.456</v>
      </c>
      <c r="E43" s="40"/>
      <c r="F43" s="153">
        <v>1984</v>
      </c>
      <c r="G43" s="99">
        <v>10</v>
      </c>
      <c r="H43" s="83">
        <v>339.3</v>
      </c>
      <c r="I43" s="87">
        <v>33.93</v>
      </c>
      <c r="J43" s="40"/>
      <c r="K43" s="153">
        <v>1984</v>
      </c>
      <c r="L43" s="99">
        <v>0</v>
      </c>
      <c r="M43" s="83">
        <v>0</v>
      </c>
      <c r="N43" s="89"/>
      <c r="O43" t="s" s="125">
        <v>64</v>
      </c>
      <c r="P43" s="129">
        <f>AVERAGE(B43:B55)</f>
        <v>31.4615384615385</v>
      </c>
      <c r="Q43" s="97">
        <f>AVERAGE(D43:D55)</f>
        <v>32.3191737968217</v>
      </c>
      <c r="R43" t="s" s="128">
        <v>64</v>
      </c>
      <c r="S43" s="129">
        <f>AVERAGE(G43:G55)</f>
        <v>14.4615384615385</v>
      </c>
      <c r="T43" s="97">
        <f>AVERAGE(I43:I55)</f>
        <v>35.0045608086246</v>
      </c>
      <c r="U43" t="s" s="128">
        <v>64</v>
      </c>
      <c r="V43" s="129">
        <f>AVERAGE(L43:L55)</f>
        <v>2.23076923076923</v>
      </c>
      <c r="W43" s="97">
        <f>AVERAGE(N43:N55)</f>
        <v>39.6959722222222</v>
      </c>
    </row>
    <row r="44" ht="21.95" customHeight="1">
      <c r="A44" s="152">
        <v>1985</v>
      </c>
      <c r="B44" s="99">
        <v>30</v>
      </c>
      <c r="C44" s="83">
        <v>974</v>
      </c>
      <c r="D44" s="87">
        <v>32.4666666666667</v>
      </c>
      <c r="E44" s="40"/>
      <c r="F44" s="153">
        <v>1985</v>
      </c>
      <c r="G44" s="99">
        <v>16</v>
      </c>
      <c r="H44" s="83">
        <v>559.5</v>
      </c>
      <c r="I44" s="87">
        <v>34.96875</v>
      </c>
      <c r="J44" s="40"/>
      <c r="K44" s="153">
        <v>1985</v>
      </c>
      <c r="L44" s="99">
        <v>1</v>
      </c>
      <c r="M44" s="83">
        <v>43.7</v>
      </c>
      <c r="N44" s="89">
        <v>43.7</v>
      </c>
      <c r="O44" t="s" s="125">
        <v>65</v>
      </c>
      <c r="P44" s="129">
        <f>AVERAGE(B44:B55)</f>
        <v>32</v>
      </c>
      <c r="Q44" s="97">
        <f>AVERAGE(D44:D55)</f>
        <v>32.3911049465569</v>
      </c>
      <c r="R44" t="s" s="128">
        <v>65</v>
      </c>
      <c r="S44" s="129">
        <f>AVERAGE(G44:G55)</f>
        <v>14.8333333333333</v>
      </c>
      <c r="T44" s="97">
        <f>AVERAGE(I44:I55)</f>
        <v>35.0941075426766</v>
      </c>
      <c r="U44" t="s" s="128">
        <v>65</v>
      </c>
      <c r="V44" s="129">
        <f>AVERAGE(L44:L55)</f>
        <v>2.41666666666667</v>
      </c>
      <c r="W44" s="97">
        <f>AVERAGE(N44:N55)</f>
        <v>39.6959722222222</v>
      </c>
    </row>
    <row r="45" ht="21.95" customHeight="1">
      <c r="A45" s="152">
        <v>1986</v>
      </c>
      <c r="B45" s="99">
        <v>33</v>
      </c>
      <c r="C45" s="83">
        <v>1066.9</v>
      </c>
      <c r="D45" s="87">
        <v>32.330303030303</v>
      </c>
      <c r="E45" s="40"/>
      <c r="F45" s="153">
        <v>1986</v>
      </c>
      <c r="G45" s="99">
        <v>15</v>
      </c>
      <c r="H45" s="83">
        <v>528.5</v>
      </c>
      <c r="I45" s="87">
        <v>35.2333333333333</v>
      </c>
      <c r="J45" s="40"/>
      <c r="K45" s="153">
        <v>1986</v>
      </c>
      <c r="L45" s="99">
        <v>1</v>
      </c>
      <c r="M45" s="83">
        <v>38.7</v>
      </c>
      <c r="N45" s="89">
        <v>38.7</v>
      </c>
      <c r="O45" t="s" s="125">
        <v>66</v>
      </c>
      <c r="P45" s="129">
        <f>AVERAGE(B45:B55)</f>
        <v>32.1818181818182</v>
      </c>
      <c r="Q45" s="97">
        <f>AVERAGE(D45:D55)</f>
        <v>32.3842356992741</v>
      </c>
      <c r="R45" t="s" s="128">
        <v>66</v>
      </c>
      <c r="S45" s="129">
        <f>AVERAGE(G45:G55)</f>
        <v>14.7272727272727</v>
      </c>
      <c r="T45" s="97">
        <f>AVERAGE(I45:I55)</f>
        <v>35.1055036829199</v>
      </c>
      <c r="U45" t="s" s="128">
        <v>66</v>
      </c>
      <c r="V45" s="129">
        <f>AVERAGE(L45:L55)</f>
        <v>2.54545454545455</v>
      </c>
      <c r="W45" s="97">
        <f>AVERAGE(N45:N55)</f>
        <v>39.3319696969697</v>
      </c>
    </row>
    <row r="46" ht="21.95" customHeight="1">
      <c r="A46" s="152">
        <v>1987</v>
      </c>
      <c r="B46" s="99">
        <v>30</v>
      </c>
      <c r="C46" s="83">
        <v>991.7</v>
      </c>
      <c r="D46" s="87">
        <v>33.0566666666667</v>
      </c>
      <c r="E46" s="40"/>
      <c r="F46" s="153">
        <v>1987</v>
      </c>
      <c r="G46" s="99">
        <v>18</v>
      </c>
      <c r="H46" s="83">
        <v>628.1</v>
      </c>
      <c r="I46" s="87">
        <v>34.8944444444444</v>
      </c>
      <c r="J46" s="40"/>
      <c r="K46" s="153">
        <v>1987</v>
      </c>
      <c r="L46" s="99">
        <v>3</v>
      </c>
      <c r="M46" s="83">
        <v>117.6</v>
      </c>
      <c r="N46" s="89">
        <v>39.2</v>
      </c>
      <c r="O46" t="s" s="125">
        <v>67</v>
      </c>
      <c r="P46" s="129">
        <f>AVERAGE(B46:B55)</f>
        <v>32.1</v>
      </c>
      <c r="Q46" s="97">
        <f>AVERAGE(D46:D55)</f>
        <v>32.3896289661713</v>
      </c>
      <c r="R46" t="s" s="128">
        <v>67</v>
      </c>
      <c r="S46" s="129">
        <f>AVERAGE(G46:G55)</f>
        <v>14.7</v>
      </c>
      <c r="T46" s="97">
        <f>AVERAGE(I46:I55)</f>
        <v>35.0927207178786</v>
      </c>
      <c r="U46" t="s" s="128">
        <v>67</v>
      </c>
      <c r="V46" s="129">
        <f>AVERAGE(L46:L55)</f>
        <v>2.7</v>
      </c>
      <c r="W46" s="97">
        <f>AVERAGE(N46:N55)</f>
        <v>39.3951666666667</v>
      </c>
    </row>
    <row r="47" ht="21.95" customHeight="1">
      <c r="A47" s="152">
        <v>1988</v>
      </c>
      <c r="B47" s="99">
        <v>37</v>
      </c>
      <c r="C47" s="83">
        <v>1208.5</v>
      </c>
      <c r="D47" s="87">
        <v>32.6621621621622</v>
      </c>
      <c r="E47" s="40"/>
      <c r="F47" s="153">
        <v>1988</v>
      </c>
      <c r="G47" s="99">
        <v>18</v>
      </c>
      <c r="H47" s="83">
        <v>643</v>
      </c>
      <c r="I47" s="87">
        <v>35.7222222222222</v>
      </c>
      <c r="J47" s="40"/>
      <c r="K47" s="153">
        <v>1988</v>
      </c>
      <c r="L47" s="99">
        <v>6</v>
      </c>
      <c r="M47" s="83">
        <v>231.5</v>
      </c>
      <c r="N47" s="89">
        <v>38.5833333333333</v>
      </c>
      <c r="O47" t="s" s="125">
        <v>68</v>
      </c>
      <c r="P47" s="129">
        <f>AVERAGE(B47:B55)</f>
        <v>32.3333333333333</v>
      </c>
      <c r="Q47" s="97">
        <f>AVERAGE(D47:D55)</f>
        <v>32.3155136661162</v>
      </c>
      <c r="R47" t="s" s="128">
        <v>68</v>
      </c>
      <c r="S47" s="129">
        <f>AVERAGE(G47:G55)</f>
        <v>14.3333333333333</v>
      </c>
      <c r="T47" s="97">
        <f>AVERAGE(I47:I55)</f>
        <v>35.1147514149268</v>
      </c>
      <c r="U47" t="s" s="128">
        <v>68</v>
      </c>
      <c r="V47" s="129">
        <f>AVERAGE(L47:L55)</f>
        <v>2.66666666666667</v>
      </c>
      <c r="W47" s="97">
        <f>AVERAGE(N47:N55)</f>
        <v>39.4168518518518</v>
      </c>
    </row>
    <row r="48" ht="21.95" customHeight="1">
      <c r="A48" s="152">
        <v>1989</v>
      </c>
      <c r="B48" s="99">
        <v>38</v>
      </c>
      <c r="C48" s="83">
        <v>1245.5</v>
      </c>
      <c r="D48" s="87">
        <v>32.7763157894737</v>
      </c>
      <c r="E48" s="40"/>
      <c r="F48" s="153">
        <v>1989</v>
      </c>
      <c r="G48" s="99">
        <v>21</v>
      </c>
      <c r="H48" s="83">
        <v>729.6</v>
      </c>
      <c r="I48" s="87">
        <v>34.7428571428571</v>
      </c>
      <c r="J48" s="40"/>
      <c r="K48" s="153">
        <v>1989</v>
      </c>
      <c r="L48" s="99">
        <v>1</v>
      </c>
      <c r="M48" s="83">
        <v>39.6</v>
      </c>
      <c r="N48" s="89">
        <v>39.6</v>
      </c>
      <c r="O48" t="s" s="125">
        <v>69</v>
      </c>
      <c r="P48" s="129">
        <f>AVERAGE(B48:B55)</f>
        <v>31.75</v>
      </c>
      <c r="Q48" s="97">
        <f>AVERAGE(D48:D55)</f>
        <v>32.2721826041105</v>
      </c>
      <c r="R48" t="s" s="128">
        <v>69</v>
      </c>
      <c r="S48" s="129">
        <f>AVERAGE(G48:G55)</f>
        <v>13.875</v>
      </c>
      <c r="T48" s="97">
        <f>AVERAGE(I48:I55)</f>
        <v>35.0388175640149</v>
      </c>
      <c r="U48" t="s" s="128">
        <v>69</v>
      </c>
      <c r="V48" s="129">
        <f>AVERAGE(L48:L55)</f>
        <v>2.25</v>
      </c>
      <c r="W48" s="97">
        <f>AVERAGE(N48:N55)</f>
        <v>39.5210416666667</v>
      </c>
    </row>
    <row r="49" ht="21.95" customHeight="1">
      <c r="A49" s="152">
        <v>1990</v>
      </c>
      <c r="B49" s="99">
        <v>44</v>
      </c>
      <c r="C49" s="83">
        <v>1416.8</v>
      </c>
      <c r="D49" s="87">
        <v>32.2</v>
      </c>
      <c r="E49" s="40"/>
      <c r="F49" s="153">
        <v>1990</v>
      </c>
      <c r="G49" s="99">
        <v>19</v>
      </c>
      <c r="H49" s="83">
        <v>662.4</v>
      </c>
      <c r="I49" s="87">
        <v>34.8631578947368</v>
      </c>
      <c r="J49" s="40"/>
      <c r="K49" s="153">
        <v>1990</v>
      </c>
      <c r="L49" s="99">
        <v>3</v>
      </c>
      <c r="M49" s="83">
        <v>118</v>
      </c>
      <c r="N49" s="89">
        <v>39.3333333333333</v>
      </c>
      <c r="O49" t="s" s="125">
        <v>70</v>
      </c>
      <c r="P49" s="129">
        <f>AVERAGE(B49:B55)</f>
        <v>30.8571428571429</v>
      </c>
      <c r="Q49" s="97">
        <f>AVERAGE(D49:D55)</f>
        <v>32.200163577630</v>
      </c>
      <c r="R49" t="s" s="128">
        <v>70</v>
      </c>
      <c r="S49" s="129">
        <f>AVERAGE(G49:G55)</f>
        <v>12.8571428571429</v>
      </c>
      <c r="T49" s="97">
        <f>AVERAGE(I49:I55)</f>
        <v>35.0810976241803</v>
      </c>
      <c r="U49" t="s" s="128">
        <v>70</v>
      </c>
      <c r="V49" s="129">
        <f>AVERAGE(L49:L55)</f>
        <v>2.42857142857143</v>
      </c>
      <c r="W49" s="97">
        <f>AVERAGE(N49:N55)</f>
        <v>39.5097619047619</v>
      </c>
    </row>
    <row r="50" ht="21.95" customHeight="1">
      <c r="A50" s="152">
        <v>1991</v>
      </c>
      <c r="B50" s="99">
        <v>29</v>
      </c>
      <c r="C50" s="83">
        <v>966.4</v>
      </c>
      <c r="D50" s="87">
        <v>33.3241379310345</v>
      </c>
      <c r="E50" s="40"/>
      <c r="F50" s="153">
        <v>1991</v>
      </c>
      <c r="G50" s="99">
        <v>14</v>
      </c>
      <c r="H50" s="83">
        <v>517.5</v>
      </c>
      <c r="I50" s="87">
        <v>36.9642857142857</v>
      </c>
      <c r="J50" s="40"/>
      <c r="K50" s="153">
        <v>1991</v>
      </c>
      <c r="L50" s="99">
        <v>5</v>
      </c>
      <c r="M50" s="83">
        <v>204.3</v>
      </c>
      <c r="N50" s="89">
        <v>40.86</v>
      </c>
      <c r="O50" t="s" s="125">
        <v>71</v>
      </c>
      <c r="P50" s="129">
        <f>AVERAGE(B50:B55)</f>
        <v>28.6666666666667</v>
      </c>
      <c r="Q50" s="97">
        <f>AVERAGE(D50:D55)</f>
        <v>32.2001908405683</v>
      </c>
      <c r="R50" t="s" s="128">
        <v>71</v>
      </c>
      <c r="S50" s="129">
        <f>AVERAGE(G50:G55)</f>
        <v>11.8333333333333</v>
      </c>
      <c r="T50" s="97">
        <f>AVERAGE(I50:I55)</f>
        <v>35.1174209124209</v>
      </c>
      <c r="U50" t="s" s="128">
        <v>71</v>
      </c>
      <c r="V50" s="129">
        <f>AVERAGE(L50:L55)</f>
        <v>2.33333333333333</v>
      </c>
      <c r="W50" s="97">
        <f>AVERAGE(N50:N55)</f>
        <v>39.5391666666667</v>
      </c>
    </row>
    <row r="51" ht="21.95" customHeight="1">
      <c r="A51" s="152">
        <v>1992</v>
      </c>
      <c r="B51" s="99">
        <v>19</v>
      </c>
      <c r="C51" s="83">
        <v>621.2</v>
      </c>
      <c r="D51" s="87">
        <v>32.6947368421053</v>
      </c>
      <c r="E51" s="40"/>
      <c r="F51" s="153">
        <v>1992</v>
      </c>
      <c r="G51" s="99">
        <v>11</v>
      </c>
      <c r="H51" s="83">
        <v>376.1</v>
      </c>
      <c r="I51" s="87">
        <v>34.1909090909091</v>
      </c>
      <c r="J51" s="40"/>
      <c r="K51" s="153">
        <v>1992</v>
      </c>
      <c r="L51" s="99">
        <v>1</v>
      </c>
      <c r="M51" s="83">
        <v>40</v>
      </c>
      <c r="N51" s="89">
        <v>40</v>
      </c>
      <c r="O51" t="s" s="125">
        <v>72</v>
      </c>
      <c r="P51" s="129">
        <f>AVERAGE(B51:B55)</f>
        <v>28.6</v>
      </c>
      <c r="Q51" s="97">
        <f>AVERAGE(D51:D55)</f>
        <v>31.9754014224751</v>
      </c>
      <c r="R51" t="s" s="128">
        <v>72</v>
      </c>
      <c r="S51" s="129">
        <f>AVERAGE(G51:G55)</f>
        <v>11.4</v>
      </c>
      <c r="T51" s="97">
        <f>AVERAGE(I51:I55)</f>
        <v>34.748047952048</v>
      </c>
      <c r="U51" t="s" s="128">
        <v>72</v>
      </c>
      <c r="V51" s="129">
        <f>AVERAGE(L51:L55)</f>
        <v>1.8</v>
      </c>
      <c r="W51" s="97">
        <f>AVERAGE(N51:N55)</f>
        <v>39.275</v>
      </c>
    </row>
    <row r="52" ht="21.95" customHeight="1">
      <c r="A52" s="152">
        <v>1993</v>
      </c>
      <c r="B52" s="99">
        <v>37</v>
      </c>
      <c r="C52" s="83">
        <v>1178.3</v>
      </c>
      <c r="D52" s="87">
        <v>31.8459459459459</v>
      </c>
      <c r="E52" s="40"/>
      <c r="F52" s="153">
        <v>1993</v>
      </c>
      <c r="G52" s="99">
        <v>13</v>
      </c>
      <c r="H52" s="83">
        <v>458.4</v>
      </c>
      <c r="I52" s="87">
        <v>35.2615384615385</v>
      </c>
      <c r="J52" s="40"/>
      <c r="K52" s="153">
        <v>1993</v>
      </c>
      <c r="L52" s="99">
        <v>2</v>
      </c>
      <c r="M52" s="83">
        <v>78.7</v>
      </c>
      <c r="N52" s="89">
        <v>39.35</v>
      </c>
      <c r="O52" t="s" s="125">
        <v>73</v>
      </c>
      <c r="P52" s="129">
        <f>AVERAGE(B52:B55)</f>
        <v>31</v>
      </c>
      <c r="Q52" s="97">
        <f>AVERAGE(D52:D55)</f>
        <v>31.7955675675676</v>
      </c>
      <c r="R52" t="s" s="128">
        <v>73</v>
      </c>
      <c r="S52" s="129">
        <f>AVERAGE(G52:G55)</f>
        <v>11.5</v>
      </c>
      <c r="T52" s="97">
        <f>AVERAGE(I52:I55)</f>
        <v>34.8873326673327</v>
      </c>
      <c r="U52" t="s" s="128">
        <v>73</v>
      </c>
      <c r="V52" s="129">
        <f>AVERAGE(L52:L55)</f>
        <v>2</v>
      </c>
      <c r="W52" s="97">
        <f>AVERAGE(N52:N55)</f>
        <v>39.09375</v>
      </c>
    </row>
    <row r="53" ht="21.95" customHeight="1">
      <c r="A53" s="152">
        <v>1994</v>
      </c>
      <c r="B53" s="99">
        <v>37</v>
      </c>
      <c r="C53" s="83">
        <v>1188.6</v>
      </c>
      <c r="D53" s="87">
        <v>32.1243243243243</v>
      </c>
      <c r="E53" s="40"/>
      <c r="F53" s="153">
        <v>1994</v>
      </c>
      <c r="G53" s="99">
        <v>15</v>
      </c>
      <c r="H53" s="83">
        <v>535.2</v>
      </c>
      <c r="I53" s="87">
        <v>35.68</v>
      </c>
      <c r="J53" s="40"/>
      <c r="K53" s="153">
        <v>1994</v>
      </c>
      <c r="L53" s="99">
        <v>4</v>
      </c>
      <c r="M53" s="83">
        <v>156.9</v>
      </c>
      <c r="N53" s="89">
        <v>39.225</v>
      </c>
      <c r="O53" t="s" s="125">
        <v>74</v>
      </c>
      <c r="P53" s="129">
        <f>AVERAGE(B53:B55)</f>
        <v>29</v>
      </c>
      <c r="Q53" s="97">
        <f>AVERAGE(D53:D55)</f>
        <v>31.7787747747748</v>
      </c>
      <c r="R53" t="s" s="128">
        <v>74</v>
      </c>
      <c r="S53" s="129">
        <f>AVERAGE(G53:G55)</f>
        <v>11</v>
      </c>
      <c r="T53" s="97">
        <f>AVERAGE(I53:I55)</f>
        <v>34.7625974025974</v>
      </c>
      <c r="U53" t="s" s="128">
        <v>74</v>
      </c>
      <c r="V53" s="129">
        <f>AVERAGE(L53:L55)</f>
        <v>2</v>
      </c>
      <c r="W53" s="97">
        <f>AVERAGE(N53:N55)</f>
        <v>39.0083333333333</v>
      </c>
    </row>
    <row r="54" ht="21.95" customHeight="1">
      <c r="A54" s="152">
        <v>1995</v>
      </c>
      <c r="B54" s="99">
        <v>25</v>
      </c>
      <c r="C54" s="83">
        <v>801.9</v>
      </c>
      <c r="D54" s="87">
        <v>32.076</v>
      </c>
      <c r="E54" s="40"/>
      <c r="F54" s="153">
        <v>1995</v>
      </c>
      <c r="G54" s="99">
        <v>11</v>
      </c>
      <c r="H54" s="83">
        <v>381</v>
      </c>
      <c r="I54" s="87">
        <v>34.6363636363636</v>
      </c>
      <c r="J54" s="40"/>
      <c r="K54" s="153">
        <v>1995</v>
      </c>
      <c r="L54" s="99">
        <v>1</v>
      </c>
      <c r="M54" s="83">
        <v>39.7</v>
      </c>
      <c r="N54" s="89">
        <v>39.7</v>
      </c>
      <c r="O54" t="s" s="125">
        <v>75</v>
      </c>
      <c r="P54" s="129">
        <f>AVERAGE(B54:B55)</f>
        <v>25</v>
      </c>
      <c r="Q54" s="97">
        <f>AVERAGE(D54:D55)</f>
        <v>31.606</v>
      </c>
      <c r="R54" t="s" s="128">
        <v>75</v>
      </c>
      <c r="S54" s="129">
        <f>AVERAGE(G54:G55)</f>
        <v>9</v>
      </c>
      <c r="T54" s="97">
        <f>AVERAGE(I54:I55)</f>
        <v>34.3038961038961</v>
      </c>
      <c r="U54" t="s" s="128">
        <v>75</v>
      </c>
      <c r="V54" s="129">
        <f>AVERAGE(L54:L55)</f>
        <v>1</v>
      </c>
      <c r="W54" s="97">
        <f>AVERAGE(N54:N55)</f>
        <v>38.9</v>
      </c>
    </row>
    <row r="55" ht="21.95" customHeight="1">
      <c r="A55" s="152">
        <v>1996</v>
      </c>
      <c r="B55" s="99">
        <v>25</v>
      </c>
      <c r="C55" s="83">
        <v>778.4</v>
      </c>
      <c r="D55" s="87">
        <v>31.136</v>
      </c>
      <c r="E55" s="40"/>
      <c r="F55" s="153">
        <v>1996</v>
      </c>
      <c r="G55" s="99">
        <v>7</v>
      </c>
      <c r="H55" s="83">
        <v>237.8</v>
      </c>
      <c r="I55" s="87">
        <v>33.9714285714286</v>
      </c>
      <c r="J55" s="40"/>
      <c r="K55" s="153">
        <v>1996</v>
      </c>
      <c r="L55" s="99">
        <v>1</v>
      </c>
      <c r="M55" s="83">
        <v>38.1</v>
      </c>
      <c r="N55" s="89">
        <v>38.1</v>
      </c>
      <c r="O55" t="s" s="125">
        <v>76</v>
      </c>
      <c r="P55" s="129">
        <f>AVERAGE(B55)</f>
        <v>25</v>
      </c>
      <c r="Q55" s="97">
        <f>AVERAGE(D55)</f>
        <v>31.136</v>
      </c>
      <c r="R55" t="s" s="128">
        <v>76</v>
      </c>
      <c r="S55" s="129">
        <f>AVERAGE(G55)</f>
        <v>7</v>
      </c>
      <c r="T55" s="97">
        <f>AVERAGE(I55)</f>
        <v>33.9714285714286</v>
      </c>
      <c r="U55" t="s" s="128">
        <v>76</v>
      </c>
      <c r="V55" s="129">
        <f>AVERAGE(L55)</f>
        <v>1</v>
      </c>
      <c r="W55" s="97">
        <f>AVERAGE(N55)</f>
        <v>38.1</v>
      </c>
    </row>
    <row r="56" ht="21.95" customHeight="1">
      <c r="A56" s="152">
        <v>1997</v>
      </c>
      <c r="B56" s="157">
        <v>43</v>
      </c>
      <c r="C56" s="158">
        <v>1427.2</v>
      </c>
      <c r="D56" s="159">
        <v>33.1906976744186</v>
      </c>
      <c r="E56" s="40"/>
      <c r="F56" s="153">
        <v>1997</v>
      </c>
      <c r="G56" s="157">
        <v>25</v>
      </c>
      <c r="H56" s="158">
        <v>892.7</v>
      </c>
      <c r="I56" s="159">
        <v>35.708</v>
      </c>
      <c r="J56" s="40"/>
      <c r="K56" s="153">
        <v>1997</v>
      </c>
      <c r="L56" s="157">
        <v>9</v>
      </c>
      <c r="M56" s="158">
        <v>355.9</v>
      </c>
      <c r="N56" s="160">
        <v>39.5444444444444</v>
      </c>
      <c r="O56" t="s" s="125">
        <v>77</v>
      </c>
      <c r="P56" s="161">
        <f>AVERAGE(B56)</f>
        <v>43</v>
      </c>
      <c r="Q56" s="162">
        <f>AVERAGE(D56)</f>
        <v>33.1906976744186</v>
      </c>
      <c r="R56" t="s" s="128">
        <v>77</v>
      </c>
      <c r="S56" s="161">
        <f>AVERAGE(G56)</f>
        <v>25</v>
      </c>
      <c r="T56" s="162">
        <f>AVERAGE(I56)</f>
        <v>35.708</v>
      </c>
      <c r="U56" t="s" s="128">
        <v>77</v>
      </c>
      <c r="V56" s="161">
        <f>AVERAGE(L56)</f>
        <v>9</v>
      </c>
      <c r="W56" s="162">
        <f>AVERAGE(N56)</f>
        <v>39.5444444444444</v>
      </c>
    </row>
    <row r="57" ht="21.95" customHeight="1">
      <c r="A57" s="152">
        <v>1998</v>
      </c>
      <c r="B57" s="99">
        <v>39</v>
      </c>
      <c r="C57" s="83">
        <v>1296.1</v>
      </c>
      <c r="D57" s="87">
        <v>33.2333333333333</v>
      </c>
      <c r="E57" s="40"/>
      <c r="F57" s="153">
        <v>1998</v>
      </c>
      <c r="G57" s="99">
        <v>20</v>
      </c>
      <c r="H57" s="83">
        <v>733</v>
      </c>
      <c r="I57" s="87">
        <v>36.65</v>
      </c>
      <c r="J57" s="40"/>
      <c r="K57" s="153">
        <v>1998</v>
      </c>
      <c r="L57" s="99">
        <v>7</v>
      </c>
      <c r="M57" s="83">
        <v>283.1</v>
      </c>
      <c r="N57" s="89">
        <v>40.4428571428571</v>
      </c>
      <c r="O57" t="s" s="125">
        <v>76</v>
      </c>
      <c r="P57" s="129">
        <f>AVERAGE(B57)</f>
        <v>39</v>
      </c>
      <c r="Q57" s="97">
        <f>AVERAGE(D57)</f>
        <v>33.2333333333333</v>
      </c>
      <c r="R57" t="s" s="128">
        <v>76</v>
      </c>
      <c r="S57" s="129">
        <f>AVERAGE(G57)</f>
        <v>20</v>
      </c>
      <c r="T57" s="97">
        <f>AVERAGE(I57)</f>
        <v>36.65</v>
      </c>
      <c r="U57" t="s" s="128">
        <v>76</v>
      </c>
      <c r="V57" s="129">
        <f>AVERAGE(L57)</f>
        <v>7</v>
      </c>
      <c r="W57" s="97">
        <f>AVERAGE(N57)</f>
        <v>40.4428571428571</v>
      </c>
    </row>
    <row r="58" ht="21.95" customHeight="1">
      <c r="A58" s="152">
        <v>1999</v>
      </c>
      <c r="B58" s="99">
        <v>26</v>
      </c>
      <c r="C58" s="83">
        <v>848.2</v>
      </c>
      <c r="D58" s="87">
        <v>32.6230769230769</v>
      </c>
      <c r="E58" s="40"/>
      <c r="F58" s="153">
        <v>1999</v>
      </c>
      <c r="G58" s="99">
        <v>14</v>
      </c>
      <c r="H58" s="83">
        <v>487.6</v>
      </c>
      <c r="I58" s="87">
        <v>34.8285714285714</v>
      </c>
      <c r="J58" s="40"/>
      <c r="K58" s="153">
        <v>1999</v>
      </c>
      <c r="L58" s="99">
        <v>0</v>
      </c>
      <c r="M58" s="83">
        <v>0</v>
      </c>
      <c r="N58" s="89"/>
      <c r="O58" t="s" s="125">
        <v>75</v>
      </c>
      <c r="P58" s="129">
        <f>AVERAGE(B57:B58)</f>
        <v>32.5</v>
      </c>
      <c r="Q58" s="97">
        <f>AVERAGE(D57:D58)</f>
        <v>32.9282051282051</v>
      </c>
      <c r="R58" t="s" s="128">
        <v>75</v>
      </c>
      <c r="S58" s="129">
        <f>AVERAGE(G57:G58)</f>
        <v>17</v>
      </c>
      <c r="T58" s="97">
        <f>AVERAGE(I57:I58)</f>
        <v>35.7392857142857</v>
      </c>
      <c r="U58" t="s" s="128">
        <v>75</v>
      </c>
      <c r="V58" s="129">
        <f>AVERAGE(L57:L58)</f>
        <v>3.5</v>
      </c>
      <c r="W58" s="97">
        <f>AVERAGE(N57:N58)</f>
        <v>40.4428571428571</v>
      </c>
    </row>
    <row r="59" ht="21.95" customHeight="1">
      <c r="A59" s="152">
        <v>2000</v>
      </c>
      <c r="B59" s="99">
        <v>39</v>
      </c>
      <c r="C59" s="83">
        <v>1299</v>
      </c>
      <c r="D59" s="87">
        <v>33.3076923076923</v>
      </c>
      <c r="E59" s="40"/>
      <c r="F59" s="153">
        <v>2000</v>
      </c>
      <c r="G59" s="99">
        <v>22</v>
      </c>
      <c r="H59" s="83">
        <v>792</v>
      </c>
      <c r="I59" s="87">
        <v>36</v>
      </c>
      <c r="J59" s="40"/>
      <c r="K59" s="153">
        <v>2000</v>
      </c>
      <c r="L59" s="99">
        <v>6</v>
      </c>
      <c r="M59" s="83">
        <v>235</v>
      </c>
      <c r="N59" s="89">
        <v>39.1666666666667</v>
      </c>
      <c r="O59" t="s" s="125">
        <v>74</v>
      </c>
      <c r="P59" s="129">
        <f>AVERAGE(B57:B59)</f>
        <v>34.6666666666667</v>
      </c>
      <c r="Q59" s="97">
        <f>AVERAGE(D57:D59)</f>
        <v>33.0547008547008</v>
      </c>
      <c r="R59" t="s" s="128">
        <v>74</v>
      </c>
      <c r="S59" s="129">
        <f>AVERAGE(G57:G59)</f>
        <v>18.6666666666667</v>
      </c>
      <c r="T59" s="97">
        <f>AVERAGE(I57:I59)</f>
        <v>35.8261904761905</v>
      </c>
      <c r="U59" t="s" s="128">
        <v>74</v>
      </c>
      <c r="V59" s="129">
        <f>AVERAGE(L57:L59)</f>
        <v>4.33333333333333</v>
      </c>
      <c r="W59" s="97">
        <f>AVERAGE(N57:N59)</f>
        <v>39.8047619047619</v>
      </c>
    </row>
    <row r="60" ht="21.95" customHeight="1">
      <c r="A60" s="152">
        <v>2001</v>
      </c>
      <c r="B60" s="99">
        <v>35</v>
      </c>
      <c r="C60" s="83">
        <v>1179</v>
      </c>
      <c r="D60" s="87">
        <v>33.6857142857143</v>
      </c>
      <c r="E60" s="40"/>
      <c r="F60" s="153">
        <v>2001</v>
      </c>
      <c r="G60" s="99">
        <v>21</v>
      </c>
      <c r="H60" s="83">
        <v>762</v>
      </c>
      <c r="I60" s="87">
        <v>36.2857142857143</v>
      </c>
      <c r="J60" s="40"/>
      <c r="K60" s="153">
        <v>2001</v>
      </c>
      <c r="L60" s="99">
        <v>5</v>
      </c>
      <c r="M60" s="83">
        <v>194</v>
      </c>
      <c r="N60" s="89">
        <v>38.8</v>
      </c>
      <c r="O60" t="s" s="125">
        <v>73</v>
      </c>
      <c r="P60" s="129">
        <f>AVERAGE(B57:B60)</f>
        <v>34.75</v>
      </c>
      <c r="Q60" s="97">
        <f>AVERAGE(D57:D60)</f>
        <v>33.2124542124542</v>
      </c>
      <c r="R60" t="s" s="128">
        <v>73</v>
      </c>
      <c r="S60" s="129">
        <f>AVERAGE(G57:G60)</f>
        <v>19.25</v>
      </c>
      <c r="T60" s="97">
        <f>AVERAGE(I57:I60)</f>
        <v>35.9410714285714</v>
      </c>
      <c r="U60" t="s" s="128">
        <v>73</v>
      </c>
      <c r="V60" s="129">
        <f>AVERAGE(L57:L60)</f>
        <v>4.5</v>
      </c>
      <c r="W60" s="97">
        <f>AVERAGE(N57:N60)</f>
        <v>39.4698412698413</v>
      </c>
    </row>
    <row r="61" ht="21.95" customHeight="1">
      <c r="A61" s="152">
        <v>2002</v>
      </c>
      <c r="B61" s="99">
        <v>39</v>
      </c>
      <c r="C61" s="83">
        <v>1278</v>
      </c>
      <c r="D61" s="87">
        <v>32.7692307692308</v>
      </c>
      <c r="E61" s="40"/>
      <c r="F61" s="153">
        <v>2002</v>
      </c>
      <c r="G61" s="99">
        <v>26</v>
      </c>
      <c r="H61" s="83">
        <v>889</v>
      </c>
      <c r="I61" s="87">
        <v>34.1923076923077</v>
      </c>
      <c r="J61" s="40"/>
      <c r="K61" s="153">
        <v>2002</v>
      </c>
      <c r="L61" s="99">
        <v>0</v>
      </c>
      <c r="M61" s="83">
        <v>0</v>
      </c>
      <c r="N61" s="89"/>
      <c r="O61" t="s" s="125">
        <v>72</v>
      </c>
      <c r="P61" s="129">
        <f>AVERAGE(B57:B61)</f>
        <v>35.6</v>
      </c>
      <c r="Q61" s="97">
        <f>AVERAGE(D57:D61)</f>
        <v>33.1238095238095</v>
      </c>
      <c r="R61" t="s" s="128">
        <v>72</v>
      </c>
      <c r="S61" s="129">
        <f>AVERAGE(G57:G61)</f>
        <v>20.6</v>
      </c>
      <c r="T61" s="97">
        <f>AVERAGE(I57:I61)</f>
        <v>35.5913186813187</v>
      </c>
      <c r="U61" t="s" s="128">
        <v>72</v>
      </c>
      <c r="V61" s="129">
        <f>AVERAGE(L57:L61)</f>
        <v>3.6</v>
      </c>
      <c r="W61" s="97">
        <f>AVERAGE(N57:N61)</f>
        <v>39.4698412698413</v>
      </c>
    </row>
    <row r="62" ht="21.95" customHeight="1">
      <c r="A62" s="152">
        <v>2003</v>
      </c>
      <c r="B62" s="99">
        <v>39</v>
      </c>
      <c r="C62" s="83">
        <v>1314.2</v>
      </c>
      <c r="D62" s="87">
        <v>33.6974358974359</v>
      </c>
      <c r="E62" s="40"/>
      <c r="F62" s="153">
        <v>2003</v>
      </c>
      <c r="G62" s="99">
        <v>25</v>
      </c>
      <c r="H62" s="83">
        <v>896.5</v>
      </c>
      <c r="I62" s="87">
        <v>35.86</v>
      </c>
      <c r="J62" s="40"/>
      <c r="K62" s="153">
        <v>2003</v>
      </c>
      <c r="L62" s="99">
        <v>7</v>
      </c>
      <c r="M62" s="83">
        <v>281.3</v>
      </c>
      <c r="N62" s="89">
        <v>40.1857142857143</v>
      </c>
      <c r="O62" t="s" s="125">
        <v>71</v>
      </c>
      <c r="P62" s="129">
        <f>AVERAGE(B57:B62)</f>
        <v>36.1666666666667</v>
      </c>
      <c r="Q62" s="97">
        <f>AVERAGE(D57:D62)</f>
        <v>33.2194139194139</v>
      </c>
      <c r="R62" t="s" s="128">
        <v>71</v>
      </c>
      <c r="S62" s="129">
        <f>AVERAGE(G57:G62)</f>
        <v>21.3333333333333</v>
      </c>
      <c r="T62" s="97">
        <f>AVERAGE(I57:I62)</f>
        <v>35.6360989010989</v>
      </c>
      <c r="U62" t="s" s="128">
        <v>71</v>
      </c>
      <c r="V62" s="129">
        <f>AVERAGE(L57:L62)</f>
        <v>4.16666666666667</v>
      </c>
      <c r="W62" s="97">
        <f>AVERAGE(N57:N62)</f>
        <v>39.6488095238095</v>
      </c>
    </row>
    <row r="63" ht="21.95" customHeight="1">
      <c r="A63" s="152">
        <v>2004</v>
      </c>
      <c r="B63" s="99">
        <v>32</v>
      </c>
      <c r="C63" s="83">
        <v>1043.8</v>
      </c>
      <c r="D63" s="87">
        <v>32.61875</v>
      </c>
      <c r="E63" s="40"/>
      <c r="F63" s="153">
        <v>2004</v>
      </c>
      <c r="G63" s="99">
        <v>17</v>
      </c>
      <c r="H63" s="83">
        <v>604.3</v>
      </c>
      <c r="I63" s="87">
        <v>35.5470588235294</v>
      </c>
      <c r="J63" s="40"/>
      <c r="K63" s="153">
        <v>2004</v>
      </c>
      <c r="L63" s="99">
        <v>4</v>
      </c>
      <c r="M63" s="83">
        <v>158.5</v>
      </c>
      <c r="N63" s="89">
        <v>39.625</v>
      </c>
      <c r="O63" t="s" s="125">
        <v>70</v>
      </c>
      <c r="P63" s="129">
        <f>AVERAGE(B57:B63)</f>
        <v>35.5714285714286</v>
      </c>
      <c r="Q63" s="97">
        <f>AVERAGE(D57:D63)</f>
        <v>33.1336047880691</v>
      </c>
      <c r="R63" t="s" s="128">
        <v>70</v>
      </c>
      <c r="S63" s="129">
        <f>AVERAGE(G57:G63)</f>
        <v>20.7142857142857</v>
      </c>
      <c r="T63" s="97">
        <f>AVERAGE(I57:I63)</f>
        <v>35.6233788900175</v>
      </c>
      <c r="U63" t="s" s="128">
        <v>70</v>
      </c>
      <c r="V63" s="129">
        <f>AVERAGE(L57:L63)</f>
        <v>4.14285714285714</v>
      </c>
      <c r="W63" s="97">
        <f>AVERAGE(N57:N63)</f>
        <v>39.6440476190476</v>
      </c>
    </row>
    <row r="64" ht="21.95" customHeight="1">
      <c r="A64" s="152">
        <v>2005</v>
      </c>
      <c r="B64" s="99">
        <v>46</v>
      </c>
      <c r="C64" s="83">
        <v>1509.8</v>
      </c>
      <c r="D64" s="87">
        <v>32.8217391304348</v>
      </c>
      <c r="E64" s="40"/>
      <c r="F64" s="153">
        <v>2005</v>
      </c>
      <c r="G64" s="99">
        <v>26</v>
      </c>
      <c r="H64" s="83">
        <v>913.9</v>
      </c>
      <c r="I64" s="87">
        <v>35.15</v>
      </c>
      <c r="J64" s="40"/>
      <c r="K64" s="153">
        <v>2005</v>
      </c>
      <c r="L64" s="99">
        <v>4</v>
      </c>
      <c r="M64" s="83">
        <v>160.8</v>
      </c>
      <c r="N64" s="89">
        <v>40.2</v>
      </c>
      <c r="O64" t="s" s="125">
        <v>69</v>
      </c>
      <c r="P64" s="129">
        <f>AVERAGE(B57:B64)</f>
        <v>36.875</v>
      </c>
      <c r="Q64" s="97">
        <f>AVERAGE(D57:D64)</f>
        <v>33.0946215808648</v>
      </c>
      <c r="R64" t="s" s="128">
        <v>69</v>
      </c>
      <c r="S64" s="129">
        <f>AVERAGE(G57:G64)</f>
        <v>21.375</v>
      </c>
      <c r="T64" s="97">
        <f>AVERAGE(I57:I64)</f>
        <v>35.5642065287654</v>
      </c>
      <c r="U64" t="s" s="128">
        <v>69</v>
      </c>
      <c r="V64" s="129">
        <f>AVERAGE(L57:L64)</f>
        <v>4.125</v>
      </c>
      <c r="W64" s="97">
        <f>AVERAGE(N57:N64)</f>
        <v>39.7367063492064</v>
      </c>
    </row>
    <row r="65" ht="21.95" customHeight="1">
      <c r="A65" s="152">
        <v>2006</v>
      </c>
      <c r="B65" s="99">
        <v>45</v>
      </c>
      <c r="C65" s="83">
        <v>1496.7</v>
      </c>
      <c r="D65" s="87">
        <v>33.26</v>
      </c>
      <c r="E65" s="40"/>
      <c r="F65" s="153">
        <v>2006</v>
      </c>
      <c r="G65" s="99">
        <v>23</v>
      </c>
      <c r="H65" s="83">
        <v>843.3</v>
      </c>
      <c r="I65" s="87">
        <v>36.6652173913043</v>
      </c>
      <c r="J65" s="40"/>
      <c r="K65" s="153">
        <v>2006</v>
      </c>
      <c r="L65" s="99">
        <v>6</v>
      </c>
      <c r="M65" s="83">
        <v>245.8</v>
      </c>
      <c r="N65" s="89">
        <v>40.9666666666667</v>
      </c>
      <c r="O65" t="s" s="125">
        <v>68</v>
      </c>
      <c r="P65" s="129">
        <f>AVERAGE(B57:B65)</f>
        <v>37.7777777777778</v>
      </c>
      <c r="Q65" s="97">
        <f>AVERAGE(D57:D65)</f>
        <v>33.1129969607687</v>
      </c>
      <c r="R65" t="s" s="128">
        <v>68</v>
      </c>
      <c r="S65" s="129">
        <f>AVERAGE(G57:G65)</f>
        <v>21.5555555555556</v>
      </c>
      <c r="T65" s="97">
        <f>AVERAGE(I57:I65)</f>
        <v>35.6865410690475</v>
      </c>
      <c r="U65" t="s" s="128">
        <v>68</v>
      </c>
      <c r="V65" s="129">
        <f>AVERAGE(L57:L65)</f>
        <v>4.33333333333333</v>
      </c>
      <c r="W65" s="97">
        <f>AVERAGE(N57:N65)</f>
        <v>39.9124149659864</v>
      </c>
    </row>
    <row r="66" ht="21.95" customHeight="1">
      <c r="A66" s="152">
        <v>2007</v>
      </c>
      <c r="B66" s="99">
        <v>55</v>
      </c>
      <c r="C66" s="83">
        <v>1806.5</v>
      </c>
      <c r="D66" s="87">
        <v>32.8454545454545</v>
      </c>
      <c r="E66" s="40"/>
      <c r="F66" s="153">
        <v>2007</v>
      </c>
      <c r="G66" s="99">
        <v>29</v>
      </c>
      <c r="H66" s="83">
        <v>1037</v>
      </c>
      <c r="I66" s="87">
        <v>35.7586206896552</v>
      </c>
      <c r="J66" s="40"/>
      <c r="K66" s="153">
        <v>2007</v>
      </c>
      <c r="L66" s="99">
        <v>5</v>
      </c>
      <c r="M66" s="83">
        <v>199.8</v>
      </c>
      <c r="N66" s="89">
        <v>39.96</v>
      </c>
      <c r="O66" t="s" s="125">
        <v>67</v>
      </c>
      <c r="P66" s="129">
        <f>AVERAGE(B57:B66)</f>
        <v>39.5</v>
      </c>
      <c r="Q66" s="97">
        <f>AVERAGE(D57:D66)</f>
        <v>33.0862427192373</v>
      </c>
      <c r="R66" t="s" s="128">
        <v>67</v>
      </c>
      <c r="S66" s="129">
        <f>AVERAGE(G57:G66)</f>
        <v>22.3</v>
      </c>
      <c r="T66" s="97">
        <f>AVERAGE(I57:I66)</f>
        <v>35.6937490311082</v>
      </c>
      <c r="U66" t="s" s="128">
        <v>67</v>
      </c>
      <c r="V66" s="129">
        <f>AVERAGE(L57:L66)</f>
        <v>4.4</v>
      </c>
      <c r="W66" s="97">
        <f>AVERAGE(N57:N66)</f>
        <v>39.9183630952381</v>
      </c>
    </row>
    <row r="67" ht="21.95" customHeight="1">
      <c r="A67" s="152">
        <v>2008</v>
      </c>
      <c r="B67" s="99">
        <v>40</v>
      </c>
      <c r="C67" s="83">
        <v>1344.1</v>
      </c>
      <c r="D67" s="87">
        <v>33.6025</v>
      </c>
      <c r="E67" s="40"/>
      <c r="F67" s="153">
        <v>2008</v>
      </c>
      <c r="G67" s="99">
        <v>24</v>
      </c>
      <c r="H67" s="83">
        <v>866.8</v>
      </c>
      <c r="I67" s="87">
        <v>36.1166666666667</v>
      </c>
      <c r="J67" s="40"/>
      <c r="K67" s="153">
        <v>2008</v>
      </c>
      <c r="L67" s="99">
        <v>7</v>
      </c>
      <c r="M67" s="83">
        <v>282.4</v>
      </c>
      <c r="N67" s="89">
        <v>40.3428571428571</v>
      </c>
      <c r="O67" t="s" s="125">
        <v>66</v>
      </c>
      <c r="P67" s="129">
        <f>AVERAGE(B57:B67)</f>
        <v>39.5454545454545</v>
      </c>
      <c r="Q67" s="97">
        <f>AVERAGE(D57:D67)</f>
        <v>33.1331751993066</v>
      </c>
      <c r="R67" t="s" s="128">
        <v>66</v>
      </c>
      <c r="S67" s="129">
        <f>AVERAGE(G57:G67)</f>
        <v>22.4545454545455</v>
      </c>
      <c r="T67" s="97">
        <f>AVERAGE(I57:I67)</f>
        <v>35.7321960888863</v>
      </c>
      <c r="U67" t="s" s="128">
        <v>66</v>
      </c>
      <c r="V67" s="129">
        <f>AVERAGE(L57:L67)</f>
        <v>4.63636363636364</v>
      </c>
      <c r="W67" s="97">
        <f>AVERAGE(N57:N67)</f>
        <v>39.9655291005291</v>
      </c>
    </row>
    <row r="68" ht="21.95" customHeight="1">
      <c r="A68" s="152">
        <v>2009</v>
      </c>
      <c r="B68" s="99">
        <v>45</v>
      </c>
      <c r="C68" s="83">
        <v>1531</v>
      </c>
      <c r="D68" s="87">
        <v>34.0222222222222</v>
      </c>
      <c r="E68" s="40"/>
      <c r="F68" s="153">
        <v>2009</v>
      </c>
      <c r="G68" s="99">
        <v>27</v>
      </c>
      <c r="H68" s="83">
        <v>996.6</v>
      </c>
      <c r="I68" s="87">
        <v>36.9111111111111</v>
      </c>
      <c r="J68" s="40"/>
      <c r="K68" s="153">
        <v>2009</v>
      </c>
      <c r="L68" s="99">
        <v>10</v>
      </c>
      <c r="M68" s="83">
        <v>414.9</v>
      </c>
      <c r="N68" s="89">
        <v>41.49</v>
      </c>
      <c r="O68" t="s" s="125">
        <v>65</v>
      </c>
      <c r="P68" s="129">
        <f>AVERAGE(B57:B68)</f>
        <v>40</v>
      </c>
      <c r="Q68" s="97">
        <f>AVERAGE(D57:D68)</f>
        <v>33.2072624512163</v>
      </c>
      <c r="R68" t="s" s="128">
        <v>65</v>
      </c>
      <c r="S68" s="129">
        <f>AVERAGE(G57:G68)</f>
        <v>22.8333333333333</v>
      </c>
      <c r="T68" s="97">
        <f>AVERAGE(I57:I68)</f>
        <v>35.830439007405</v>
      </c>
      <c r="U68" t="s" s="128">
        <v>65</v>
      </c>
      <c r="V68" s="129">
        <f>AVERAGE(L57:L68)</f>
        <v>5.08333333333333</v>
      </c>
      <c r="W68" s="97">
        <f>AVERAGE(N57:N68)</f>
        <v>40.1179761904762</v>
      </c>
    </row>
    <row r="69" ht="21.95" customHeight="1">
      <c r="A69" s="152">
        <v>2010</v>
      </c>
      <c r="B69" s="99">
        <v>44</v>
      </c>
      <c r="C69" s="83">
        <v>1426.7</v>
      </c>
      <c r="D69" s="87">
        <v>32.425</v>
      </c>
      <c r="E69" s="40"/>
      <c r="F69" s="153">
        <v>2010</v>
      </c>
      <c r="G69" s="99">
        <v>17</v>
      </c>
      <c r="H69" s="83">
        <v>611.4</v>
      </c>
      <c r="I69" s="87">
        <v>35.9647058823529</v>
      </c>
      <c r="J69" s="40"/>
      <c r="K69" s="153">
        <v>2010</v>
      </c>
      <c r="L69" s="99">
        <v>5</v>
      </c>
      <c r="M69" s="83">
        <v>203.5</v>
      </c>
      <c r="N69" s="89">
        <v>40.7</v>
      </c>
      <c r="O69" t="s" s="125">
        <v>64</v>
      </c>
      <c r="P69" s="129">
        <f>AVERAGE(B57:B69)</f>
        <v>40.3076923076923</v>
      </c>
      <c r="Q69" s="97">
        <f>AVERAGE(D57:D69)</f>
        <v>33.1470884165073</v>
      </c>
      <c r="R69" t="s" s="128">
        <v>64</v>
      </c>
      <c r="S69" s="129">
        <f>AVERAGE(G57:G69)</f>
        <v>22.3846153846154</v>
      </c>
      <c r="T69" s="97">
        <f>AVERAGE(I57:I69)</f>
        <v>35.8407672285548</v>
      </c>
      <c r="U69" t="s" s="128">
        <v>64</v>
      </c>
      <c r="V69" s="129">
        <f>AVERAGE(L57:L69)</f>
        <v>5.07692307692308</v>
      </c>
      <c r="W69" s="97">
        <f>AVERAGE(N57:N69)</f>
        <v>40.1708874458874</v>
      </c>
    </row>
    <row r="70" ht="21.95" customHeight="1">
      <c r="A70" s="152">
        <v>2011</v>
      </c>
      <c r="B70" s="99">
        <v>27</v>
      </c>
      <c r="C70" s="83">
        <v>856.9</v>
      </c>
      <c r="D70" s="87">
        <v>31.737037037037</v>
      </c>
      <c r="E70" s="40"/>
      <c r="F70" s="153">
        <v>2011</v>
      </c>
      <c r="G70" s="99">
        <v>9</v>
      </c>
      <c r="H70" s="83">
        <v>317.1</v>
      </c>
      <c r="I70" s="87">
        <v>35.2333333333333</v>
      </c>
      <c r="J70" s="40"/>
      <c r="K70" s="153">
        <v>2011</v>
      </c>
      <c r="L70" s="99">
        <v>2</v>
      </c>
      <c r="M70" s="83">
        <v>78.90000000000001</v>
      </c>
      <c r="N70" s="89">
        <v>39.45</v>
      </c>
      <c r="O70" t="s" s="125">
        <v>63</v>
      </c>
      <c r="P70" s="129">
        <f>AVERAGE(B57:B70)</f>
        <v>39.3571428571429</v>
      </c>
      <c r="Q70" s="97">
        <f>AVERAGE(D57:D70)</f>
        <v>33.0463704608309</v>
      </c>
      <c r="R70" t="s" s="128">
        <v>63</v>
      </c>
      <c r="S70" s="129">
        <f>AVERAGE(G57:G70)</f>
        <v>21.4285714285714</v>
      </c>
      <c r="T70" s="97">
        <f>AVERAGE(I57:I70)</f>
        <v>35.7973790931819</v>
      </c>
      <c r="U70" t="s" s="128">
        <v>63</v>
      </c>
      <c r="V70" s="129">
        <f>AVERAGE(L57:L70)</f>
        <v>4.85714285714286</v>
      </c>
      <c r="W70" s="97">
        <f>AVERAGE(N57:N70)</f>
        <v>40.1108134920635</v>
      </c>
    </row>
    <row r="71" ht="21.95" customHeight="1">
      <c r="A71" s="152">
        <v>2012</v>
      </c>
      <c r="B71" s="99">
        <v>43</v>
      </c>
      <c r="C71" s="83">
        <v>1393.2</v>
      </c>
      <c r="D71" s="87">
        <v>32.4</v>
      </c>
      <c r="E71" s="40"/>
      <c r="F71" s="153">
        <v>2012</v>
      </c>
      <c r="G71" s="99">
        <v>22</v>
      </c>
      <c r="H71" s="83">
        <v>770.4</v>
      </c>
      <c r="I71" s="87">
        <v>35.0181818181818</v>
      </c>
      <c r="J71" s="40"/>
      <c r="K71" s="153">
        <v>2012</v>
      </c>
      <c r="L71" s="99">
        <v>4</v>
      </c>
      <c r="M71" s="83">
        <v>155.4</v>
      </c>
      <c r="N71" s="89">
        <v>38.85</v>
      </c>
      <c r="O71" t="s" s="125">
        <v>62</v>
      </c>
      <c r="P71" s="129">
        <f>AVERAGE(B57:B71)</f>
        <v>39.6</v>
      </c>
      <c r="Q71" s="97">
        <f>AVERAGE(D57:D71)</f>
        <v>33.0032790967755</v>
      </c>
      <c r="R71" t="s" s="128">
        <v>62</v>
      </c>
      <c r="S71" s="129">
        <f>AVERAGE(G57:G71)</f>
        <v>21.4666666666667</v>
      </c>
      <c r="T71" s="97">
        <f>AVERAGE(I57:I71)</f>
        <v>35.7454326081819</v>
      </c>
      <c r="U71" t="s" s="128">
        <v>62</v>
      </c>
      <c r="V71" s="129">
        <f>AVERAGE(L57:L71)</f>
        <v>4.8</v>
      </c>
      <c r="W71" s="97">
        <f>AVERAGE(N57:N71)</f>
        <v>40.0138278388278</v>
      </c>
    </row>
    <row r="72" ht="21.95" customHeight="1">
      <c r="A72" s="152">
        <v>2013</v>
      </c>
      <c r="B72" s="99">
        <v>44</v>
      </c>
      <c r="C72" s="83">
        <v>1466.6</v>
      </c>
      <c r="D72" s="87">
        <v>33.3318181818182</v>
      </c>
      <c r="E72" s="40"/>
      <c r="F72" s="153">
        <v>2013</v>
      </c>
      <c r="G72" s="99">
        <v>23</v>
      </c>
      <c r="H72" s="83">
        <v>830.2</v>
      </c>
      <c r="I72" s="87">
        <v>36.095652173913</v>
      </c>
      <c r="J72" s="40"/>
      <c r="K72" s="153">
        <v>2013</v>
      </c>
      <c r="L72" s="99">
        <v>5</v>
      </c>
      <c r="M72" s="83">
        <v>202.5</v>
      </c>
      <c r="N72" s="89">
        <v>40.5</v>
      </c>
      <c r="O72" t="s" s="125">
        <v>61</v>
      </c>
      <c r="P72" s="129">
        <f>AVERAGE(B57:B72)</f>
        <v>39.875</v>
      </c>
      <c r="Q72" s="97">
        <f>AVERAGE(D57:D72)</f>
        <v>33.0238127895906</v>
      </c>
      <c r="R72" t="s" s="128">
        <v>61</v>
      </c>
      <c r="S72" s="129">
        <f>AVERAGE(G57:G72)</f>
        <v>21.5625</v>
      </c>
      <c r="T72" s="97">
        <f>AVERAGE(I57:I72)</f>
        <v>35.7673213310401</v>
      </c>
      <c r="U72" t="s" s="128">
        <v>61</v>
      </c>
      <c r="V72" s="129">
        <f>AVERAGE(L57:L72)</f>
        <v>4.8125</v>
      </c>
      <c r="W72" s="97">
        <f>AVERAGE(N57:N72)</f>
        <v>40.0485544217687</v>
      </c>
    </row>
    <row r="73" ht="21.95" customHeight="1">
      <c r="A73" s="152">
        <v>2014</v>
      </c>
      <c r="B73" s="99">
        <v>46</v>
      </c>
      <c r="C73" s="83">
        <v>1546.4</v>
      </c>
      <c r="D73" s="87">
        <v>33.6173913043478</v>
      </c>
      <c r="E73" s="40"/>
      <c r="F73" s="153">
        <v>2014</v>
      </c>
      <c r="G73" s="99">
        <v>26</v>
      </c>
      <c r="H73" s="83">
        <v>949.3</v>
      </c>
      <c r="I73" s="87">
        <v>36.5115384615385</v>
      </c>
      <c r="J73" s="40"/>
      <c r="K73" s="153">
        <v>2014</v>
      </c>
      <c r="L73" s="99">
        <v>6</v>
      </c>
      <c r="M73" s="83">
        <v>256.3</v>
      </c>
      <c r="N73" s="89">
        <v>42.7166666666667</v>
      </c>
      <c r="O73" t="s" s="125">
        <v>60</v>
      </c>
      <c r="P73" s="129">
        <f>AVERAGE(B57:B73)</f>
        <v>40.2352941176471</v>
      </c>
      <c r="Q73" s="97">
        <f>AVERAGE(D57:D73)</f>
        <v>33.0587291728116</v>
      </c>
      <c r="R73" t="s" s="128">
        <v>60</v>
      </c>
      <c r="S73" s="129">
        <f>AVERAGE(G57:G73)</f>
        <v>21.8235294117647</v>
      </c>
      <c r="T73" s="97">
        <f>AVERAGE(I57:I73)</f>
        <v>35.8110988093047</v>
      </c>
      <c r="U73" t="s" s="128">
        <v>60</v>
      </c>
      <c r="V73" s="129">
        <f>AVERAGE(L57:L73)</f>
        <v>4.88235294117647</v>
      </c>
      <c r="W73" s="97">
        <f>AVERAGE(N57:N73)</f>
        <v>40.2264285714286</v>
      </c>
    </row>
    <row r="74" ht="21.95" customHeight="1">
      <c r="A74" s="152">
        <v>2015</v>
      </c>
      <c r="B74" s="99">
        <v>45</v>
      </c>
      <c r="C74" s="83">
        <v>1534.1</v>
      </c>
      <c r="D74" s="87">
        <v>34.0911111111111</v>
      </c>
      <c r="E74" s="40"/>
      <c r="F74" s="153">
        <v>2015</v>
      </c>
      <c r="G74" s="99">
        <v>31</v>
      </c>
      <c r="H74" s="83">
        <v>1115.7</v>
      </c>
      <c r="I74" s="87">
        <v>35.9903225806452</v>
      </c>
      <c r="J74" s="40"/>
      <c r="K74" s="153">
        <v>2015</v>
      </c>
      <c r="L74" s="99">
        <v>6</v>
      </c>
      <c r="M74" s="83">
        <v>244</v>
      </c>
      <c r="N74" s="89">
        <v>40.6666666666667</v>
      </c>
      <c r="O74" t="s" s="125">
        <v>59</v>
      </c>
      <c r="P74" s="129">
        <f>AVERAGE(B57:B74)</f>
        <v>40.5</v>
      </c>
      <c r="Q74" s="97">
        <f>AVERAGE(D57:D74)</f>
        <v>33.1160837249394</v>
      </c>
      <c r="R74" t="s" s="128">
        <v>59</v>
      </c>
      <c r="S74" s="129">
        <f>AVERAGE(G57:G74)</f>
        <v>22.3333333333333</v>
      </c>
      <c r="T74" s="97">
        <f>AVERAGE(I57:I74)</f>
        <v>35.8210556854903</v>
      </c>
      <c r="U74" t="s" s="128">
        <v>59</v>
      </c>
      <c r="V74" s="129">
        <f>AVERAGE(L57:L74)</f>
        <v>4.94444444444444</v>
      </c>
      <c r="W74" s="97">
        <f>AVERAGE(N57:N74)</f>
        <v>40.253943452381</v>
      </c>
    </row>
    <row r="75" ht="21.95" customHeight="1">
      <c r="A75" s="152">
        <v>2016</v>
      </c>
      <c r="B75" s="99">
        <v>38</v>
      </c>
      <c r="C75" s="83">
        <v>1246.3</v>
      </c>
      <c r="D75" s="87">
        <v>32.7973684210526</v>
      </c>
      <c r="E75" s="40"/>
      <c r="F75" s="153">
        <v>2016</v>
      </c>
      <c r="G75" s="99">
        <v>18</v>
      </c>
      <c r="H75" s="83">
        <v>651.9</v>
      </c>
      <c r="I75" s="87">
        <v>36.2166666666667</v>
      </c>
      <c r="J75" s="40"/>
      <c r="K75" s="153">
        <v>2016</v>
      </c>
      <c r="L75" s="99">
        <v>5</v>
      </c>
      <c r="M75" s="83">
        <v>202.1</v>
      </c>
      <c r="N75" s="89">
        <v>40.42</v>
      </c>
      <c r="O75" t="s" s="125">
        <v>58</v>
      </c>
      <c r="P75" s="129">
        <f>AVERAGE(B57:B75)</f>
        <v>40.3684210526316</v>
      </c>
      <c r="Q75" s="97">
        <f>AVERAGE(D57:D75)</f>
        <v>33.0993092352611</v>
      </c>
      <c r="R75" t="s" s="128">
        <v>58</v>
      </c>
      <c r="S75" s="129">
        <f>AVERAGE(G57:G75)</f>
        <v>22.1052631578947</v>
      </c>
      <c r="T75" s="97">
        <f>AVERAGE(I57:I75)</f>
        <v>35.8418773160785</v>
      </c>
      <c r="U75" t="s" s="128">
        <v>58</v>
      </c>
      <c r="V75" s="129">
        <f>AVERAGE(L57:L75)</f>
        <v>4.94736842105263</v>
      </c>
      <c r="W75" s="97">
        <f>AVERAGE(N57:N75)</f>
        <v>40.2637114845938</v>
      </c>
    </row>
    <row r="76" ht="21.95" customHeight="1">
      <c r="A76" s="152">
        <v>2017</v>
      </c>
      <c r="B76" s="99">
        <v>53</v>
      </c>
      <c r="C76" s="83">
        <v>1721.7</v>
      </c>
      <c r="D76" s="87">
        <v>32.4849056603774</v>
      </c>
      <c r="E76" s="40"/>
      <c r="F76" s="153">
        <v>2017</v>
      </c>
      <c r="G76" s="99">
        <v>28</v>
      </c>
      <c r="H76" s="83">
        <v>974</v>
      </c>
      <c r="I76" s="87">
        <v>34.7857142857143</v>
      </c>
      <c r="J76" s="40"/>
      <c r="K76" s="153">
        <v>2017</v>
      </c>
      <c r="L76" s="99">
        <v>1</v>
      </c>
      <c r="M76" s="83">
        <v>39.1</v>
      </c>
      <c r="N76" s="89">
        <v>39.1</v>
      </c>
      <c r="O76" t="s" s="125">
        <v>57</v>
      </c>
      <c r="P76" s="129">
        <f>AVERAGE(B57:B76)</f>
        <v>41</v>
      </c>
      <c r="Q76" s="97">
        <f>AVERAGE(D57:D76)</f>
        <v>33.068589056517</v>
      </c>
      <c r="R76" t="s" s="128">
        <v>57</v>
      </c>
      <c r="S76" s="129">
        <f>AVERAGE(G57:G76)</f>
        <v>22.4</v>
      </c>
      <c r="T76" s="97">
        <f>AVERAGE(I57:I76)</f>
        <v>35.7890691645603</v>
      </c>
      <c r="U76" t="s" s="128">
        <v>57</v>
      </c>
      <c r="V76" s="129">
        <f>AVERAGE(L57:L76)</f>
        <v>4.75</v>
      </c>
      <c r="W76" s="97">
        <f>AVERAGE(N57:N76)</f>
        <v>40.1990608465609</v>
      </c>
    </row>
    <row r="77" ht="21.95" customHeight="1">
      <c r="A77" s="152">
        <v>2018</v>
      </c>
      <c r="B77" s="99">
        <v>45</v>
      </c>
      <c r="C77" s="83">
        <v>1482.2</v>
      </c>
      <c r="D77" s="87">
        <v>32.9377777777778</v>
      </c>
      <c r="E77" s="40"/>
      <c r="F77" s="153">
        <v>2018</v>
      </c>
      <c r="G77" s="99">
        <v>22</v>
      </c>
      <c r="H77" s="83">
        <v>787.8</v>
      </c>
      <c r="I77" s="87">
        <v>35.8090909090909</v>
      </c>
      <c r="J77" s="40"/>
      <c r="K77" s="153">
        <v>2018</v>
      </c>
      <c r="L77" s="99">
        <v>5</v>
      </c>
      <c r="M77" s="83">
        <v>205.5</v>
      </c>
      <c r="N77" s="89">
        <v>41.1</v>
      </c>
      <c r="O77" s="96"/>
      <c r="P77" s="83"/>
      <c r="Q77" s="83"/>
      <c r="R77" s="84"/>
      <c r="S77" s="83"/>
      <c r="T77" s="83"/>
      <c r="U77" s="84"/>
      <c r="V77" s="83"/>
      <c r="W77" s="97"/>
    </row>
    <row r="78" ht="21.95" customHeight="1">
      <c r="A78" s="152">
        <v>2019</v>
      </c>
      <c r="B78" s="99">
        <v>54</v>
      </c>
      <c r="C78" s="83">
        <v>1810.3</v>
      </c>
      <c r="D78" s="87">
        <v>33.5240740740741</v>
      </c>
      <c r="E78" s="40"/>
      <c r="F78" s="153">
        <v>2019</v>
      </c>
      <c r="G78" s="99">
        <v>26</v>
      </c>
      <c r="H78" s="83">
        <v>973.9</v>
      </c>
      <c r="I78" s="87">
        <v>37.4576923076923</v>
      </c>
      <c r="J78" s="40"/>
      <c r="K78" s="153">
        <v>2019</v>
      </c>
      <c r="L78" s="99">
        <v>10</v>
      </c>
      <c r="M78" s="83">
        <v>416.9</v>
      </c>
      <c r="N78" s="89">
        <v>41.69</v>
      </c>
      <c r="O78" s="96"/>
      <c r="P78" s="83"/>
      <c r="Q78" s="83"/>
      <c r="R78" s="84"/>
      <c r="S78" s="83"/>
      <c r="T78" s="83"/>
      <c r="U78" s="84"/>
      <c r="V78" s="83"/>
      <c r="W78" s="97"/>
    </row>
    <row r="79" ht="21.95" customHeight="1">
      <c r="A79" s="152">
        <v>2020</v>
      </c>
      <c r="B79" s="99">
        <v>36</v>
      </c>
      <c r="C79" s="83">
        <v>1161.6</v>
      </c>
      <c r="D79" s="87">
        <v>32.2666666666667</v>
      </c>
      <c r="E79" s="40"/>
      <c r="F79" s="153">
        <v>2020</v>
      </c>
      <c r="G79" s="99">
        <v>16</v>
      </c>
      <c r="H79" s="83">
        <v>563.1</v>
      </c>
      <c r="I79" s="87">
        <v>35.19375</v>
      </c>
      <c r="J79" s="40"/>
      <c r="K79" s="153">
        <v>2020</v>
      </c>
      <c r="L79" s="99">
        <v>3</v>
      </c>
      <c r="M79" s="83">
        <v>122.9</v>
      </c>
      <c r="N79" s="89">
        <v>40.9666666666667</v>
      </c>
      <c r="O79" s="96"/>
      <c r="P79" s="83"/>
      <c r="Q79" s="83"/>
      <c r="R79" s="84"/>
      <c r="S79" s="83"/>
      <c r="T79" s="83"/>
      <c r="U79" s="84"/>
      <c r="V79" s="83"/>
      <c r="W79" s="97"/>
    </row>
    <row r="80" ht="21.95" customHeight="1">
      <c r="A80" s="152">
        <v>2021</v>
      </c>
      <c r="B80" s="99">
        <v>32</v>
      </c>
      <c r="C80" s="83">
        <v>1016</v>
      </c>
      <c r="D80" s="87">
        <v>31.75</v>
      </c>
      <c r="E80" s="40"/>
      <c r="F80" s="153">
        <v>2021</v>
      </c>
      <c r="G80" s="99">
        <v>13</v>
      </c>
      <c r="H80" s="83">
        <v>453.9</v>
      </c>
      <c r="I80" s="87">
        <v>34.9153846153846</v>
      </c>
      <c r="J80" s="40"/>
      <c r="K80" s="153">
        <v>2021</v>
      </c>
      <c r="L80" s="99">
        <v>2</v>
      </c>
      <c r="M80" s="83">
        <v>81.09999999999999</v>
      </c>
      <c r="N80" s="89">
        <v>40.55</v>
      </c>
      <c r="O80" s="96"/>
      <c r="P80" s="83"/>
      <c r="Q80" s="83"/>
      <c r="R80" s="84"/>
      <c r="S80" s="83"/>
      <c r="T80" s="83"/>
      <c r="U80" s="84"/>
      <c r="V80" s="83"/>
      <c r="W80" s="97"/>
    </row>
    <row r="81" ht="21.95" customHeight="1">
      <c r="A81" s="152">
        <v>2022</v>
      </c>
      <c r="B81" s="99">
        <v>34</v>
      </c>
      <c r="C81" s="83">
        <v>1063.3</v>
      </c>
      <c r="D81" s="87">
        <v>31.2735294117647</v>
      </c>
      <c r="E81" s="40"/>
      <c r="F81" s="153">
        <v>2022</v>
      </c>
      <c r="G81" s="99">
        <v>11</v>
      </c>
      <c r="H81" s="83">
        <v>377.5</v>
      </c>
      <c r="I81" s="87">
        <v>34.3181818181818</v>
      </c>
      <c r="J81" s="40"/>
      <c r="K81" s="153">
        <v>2022</v>
      </c>
      <c r="L81" s="99">
        <v>2</v>
      </c>
      <c r="M81" s="83">
        <v>76.90000000000001</v>
      </c>
      <c r="N81" s="89">
        <v>38.45</v>
      </c>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90"/>
      <c r="E100" s="40"/>
      <c r="F100" s="88"/>
      <c r="G100" s="84"/>
      <c r="H100" s="83"/>
      <c r="I100" s="90"/>
      <c r="J100" s="40"/>
      <c r="K100" s="88"/>
      <c r="L100" s="84"/>
      <c r="M100" s="83"/>
      <c r="N100" s="91"/>
      <c r="O100" s="82"/>
      <c r="P100" s="83"/>
      <c r="Q100" s="83"/>
      <c r="R100" s="84"/>
      <c r="S100" s="84"/>
      <c r="T100" s="83"/>
      <c r="U100" s="83"/>
      <c r="V100" s="83"/>
      <c r="W100" s="85"/>
    </row>
    <row r="101" ht="21.95" customHeight="1">
      <c r="A101" s="86"/>
      <c r="B101" s="84"/>
      <c r="C101" s="83"/>
      <c r="D101" s="87"/>
      <c r="E101" s="40"/>
      <c r="F101" s="88"/>
      <c r="G101" s="84"/>
      <c r="H101" s="83"/>
      <c r="I101" s="90"/>
      <c r="J101" s="40"/>
      <c r="K101" s="88"/>
      <c r="L101" s="84"/>
      <c r="M101" s="83"/>
      <c r="N101" s="91"/>
      <c r="O101" s="82"/>
      <c r="P101" s="83"/>
      <c r="Q101" s="83"/>
      <c r="R101" s="84"/>
      <c r="S101" s="84"/>
      <c r="T101" s="83"/>
      <c r="U101" s="83"/>
      <c r="V101" s="83"/>
      <c r="W101" s="85"/>
    </row>
    <row r="102" ht="21.95" customHeight="1">
      <c r="A102" t="s" s="92">
        <v>78</v>
      </c>
      <c r="B102" s="84"/>
      <c r="C102" s="83"/>
      <c r="D102" s="87"/>
      <c r="E102" s="40"/>
      <c r="F102" s="88"/>
      <c r="G102" s="84"/>
      <c r="H102" s="83"/>
      <c r="I102" s="87"/>
      <c r="J102" s="40"/>
      <c r="K102" s="88"/>
      <c r="L102" s="84"/>
      <c r="M102" s="83"/>
      <c r="N102" s="89"/>
      <c r="O102" s="82"/>
      <c r="P102" s="83"/>
      <c r="Q102" s="83"/>
      <c r="R102" s="84"/>
      <c r="S102" s="84"/>
      <c r="T102" s="83"/>
      <c r="U102" s="83"/>
      <c r="V102" s="83"/>
      <c r="W102" s="85"/>
    </row>
    <row r="103" ht="21.95" customHeight="1">
      <c r="A103" t="s" s="93">
        <v>67</v>
      </c>
      <c r="B103" t="s" s="165">
        <v>233</v>
      </c>
      <c r="C103" s="83"/>
      <c r="D103" s="87"/>
      <c r="E103" s="40"/>
      <c r="F103" t="s" s="95">
        <v>67</v>
      </c>
      <c r="G103" t="s" s="165">
        <v>233</v>
      </c>
      <c r="H103" s="83"/>
      <c r="I103" s="87"/>
      <c r="J103" s="40"/>
      <c r="K103" t="s" s="95">
        <v>67</v>
      </c>
      <c r="L103" t="s" s="165">
        <v>233</v>
      </c>
      <c r="M103" s="83"/>
      <c r="N103" s="89"/>
      <c r="O103" s="96"/>
      <c r="P103" s="83"/>
      <c r="Q103" s="83"/>
      <c r="R103" s="84"/>
      <c r="S103" s="83"/>
      <c r="T103" s="83"/>
      <c r="U103" s="84"/>
      <c r="V103" s="83"/>
      <c r="W103" s="97"/>
    </row>
    <row r="104" ht="21.95" customHeight="1">
      <c r="A104" t="s" s="98">
        <v>79</v>
      </c>
      <c r="B104" s="99">
        <f>AVERAGE(B46:B55)</f>
        <v>32.1</v>
      </c>
      <c r="C104" s="83">
        <f>AVERAGE(C46:C55)</f>
        <v>1039.73</v>
      </c>
      <c r="D104" s="87">
        <f>AVERAGE(D46:D55)</f>
        <v>32.3896289661713</v>
      </c>
      <c r="E104" s="40"/>
      <c r="F104" t="s" s="100">
        <v>79</v>
      </c>
      <c r="G104" s="99">
        <f>AVERAGE(G46:G55)</f>
        <v>14.7</v>
      </c>
      <c r="H104" s="83">
        <f>AVERAGE(H46:H55)</f>
        <v>516.91</v>
      </c>
      <c r="I104" s="87">
        <f>AVERAGE(I46:I55)</f>
        <v>35.0927207178786</v>
      </c>
      <c r="J104" s="40"/>
      <c r="K104" t="s" s="100">
        <v>79</v>
      </c>
      <c r="L104" s="99">
        <f>AVERAGE(L46:L55)</f>
        <v>2.7</v>
      </c>
      <c r="M104" s="83">
        <f>AVERAGE(M46:M55)</f>
        <v>106.44</v>
      </c>
      <c r="N104" s="89">
        <f>AVERAGE(N46:N55)</f>
        <v>39.3951666666667</v>
      </c>
      <c r="O104" s="96"/>
      <c r="P104" s="83"/>
      <c r="Q104" s="83"/>
      <c r="R104" s="84"/>
      <c r="S104" s="83"/>
      <c r="T104" s="83"/>
      <c r="U104" s="84"/>
      <c r="V104" s="83"/>
      <c r="W104" s="97"/>
    </row>
    <row r="105" ht="21.95" customHeight="1">
      <c r="A105" t="s" s="98">
        <v>80</v>
      </c>
      <c r="B105" s="83">
        <f>AVERAGE(B57:B66)</f>
        <v>39.5</v>
      </c>
      <c r="C105" s="83">
        <f>AVERAGE(C57:C66)</f>
        <v>1307.13</v>
      </c>
      <c r="D105" s="87">
        <f>AVERAGE(D57:D66)</f>
        <v>33.0862427192373</v>
      </c>
      <c r="E105" s="40"/>
      <c r="F105" t="s" s="100">
        <v>80</v>
      </c>
      <c r="G105" s="83">
        <f>AVERAGE(G57:G66)</f>
        <v>22.3</v>
      </c>
      <c r="H105" s="83">
        <f>AVERAGE(H57:H66)</f>
        <v>795.86</v>
      </c>
      <c r="I105" s="87">
        <f>AVERAGE(I57:I66)</f>
        <v>35.6937490311082</v>
      </c>
      <c r="J105" s="40"/>
      <c r="K105" t="s" s="100">
        <v>80</v>
      </c>
      <c r="L105" s="83">
        <f>AVERAGE(L57:L66)</f>
        <v>4.4</v>
      </c>
      <c r="M105" s="83">
        <f>AVERAGE(M57:M66)</f>
        <v>175.83</v>
      </c>
      <c r="N105" s="89">
        <f>AVERAGE(N57:N66)</f>
        <v>39.9183630952381</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103">
        <v>82</v>
      </c>
      <c r="B107" s="83">
        <f>AVERAGE(B46:B55)</f>
        <v>32.1</v>
      </c>
      <c r="C107" s="83">
        <f>AVERAGE(C46:C55)</f>
        <v>1039.73</v>
      </c>
      <c r="D107" s="87">
        <f>AVERAGE(D46:D55)</f>
        <v>32.3896289661713</v>
      </c>
      <c r="E107" s="40"/>
      <c r="F107" t="s" s="104">
        <v>82</v>
      </c>
      <c r="G107" s="83">
        <f>AVERAGE(G46:G55)</f>
        <v>14.7</v>
      </c>
      <c r="H107" s="83">
        <f>AVERAGE(H46:H55)</f>
        <v>516.91</v>
      </c>
      <c r="I107" s="87">
        <f>AVERAGE(I46:I55)</f>
        <v>35.0927207178786</v>
      </c>
      <c r="J107" s="40"/>
      <c r="K107" t="s" s="104">
        <v>82</v>
      </c>
      <c r="L107" s="83">
        <f>AVERAGE(L46:L55)</f>
        <v>2.7</v>
      </c>
      <c r="M107" s="83">
        <f>AVERAGE(M46:M55)</f>
        <v>106.44</v>
      </c>
      <c r="N107" s="89">
        <f>AVERAGE(N46:N55)</f>
        <v>39.3951666666667</v>
      </c>
      <c r="O107" s="96"/>
      <c r="P107" s="83"/>
      <c r="Q107" s="83"/>
      <c r="R107" s="84"/>
      <c r="S107" s="83"/>
      <c r="T107" s="83"/>
      <c r="U107" s="84"/>
      <c r="V107" s="83"/>
      <c r="W107" s="97"/>
    </row>
    <row r="108" ht="21.95" customHeight="1">
      <c r="A108" t="s" s="103">
        <v>83</v>
      </c>
      <c r="B108" s="83">
        <f>AVERAGE(B57:B66)</f>
        <v>39.5</v>
      </c>
      <c r="C108" s="83">
        <f>AVERAGE(C57:C66)</f>
        <v>1307.13</v>
      </c>
      <c r="D108" s="87">
        <f>AVERAGE(D57:D66)</f>
        <v>33.0862427192373</v>
      </c>
      <c r="E108" s="40"/>
      <c r="F108" t="s" s="104">
        <v>83</v>
      </c>
      <c r="G108" s="83">
        <f>AVERAGE(G57:G66)</f>
        <v>22.3</v>
      </c>
      <c r="H108" s="83">
        <f>AVERAGE(H57:H66)</f>
        <v>795.86</v>
      </c>
      <c r="I108" s="87">
        <f>AVERAGE(I57:I66)</f>
        <v>35.6937490311082</v>
      </c>
      <c r="J108" s="40"/>
      <c r="K108" t="s" s="104">
        <v>83</v>
      </c>
      <c r="L108" s="83">
        <f>AVERAGE(L57:L66)</f>
        <v>4.4</v>
      </c>
      <c r="M108" s="83">
        <f>AVERAGE(M57:M66)</f>
        <v>175.83</v>
      </c>
      <c r="N108" s="89">
        <f>AVERAGE(N57:N66)</f>
        <v>39.9183630952381</v>
      </c>
      <c r="O108" s="96"/>
      <c r="P108" s="83"/>
      <c r="Q108" s="83"/>
      <c r="R108" s="84"/>
      <c r="S108" s="83"/>
      <c r="T108" s="83"/>
      <c r="U108" s="84"/>
      <c r="V108" s="83"/>
      <c r="W108" s="97"/>
    </row>
    <row r="109" ht="21.95" customHeight="1">
      <c r="A109" s="105"/>
      <c r="B109" s="84"/>
      <c r="C109" s="84"/>
      <c r="D109" s="90"/>
      <c r="E109" s="40"/>
      <c r="F109" s="106"/>
      <c r="G109" s="84"/>
      <c r="H109" s="84"/>
      <c r="I109" s="90"/>
      <c r="J109" s="40"/>
      <c r="K109" s="106"/>
      <c r="L109" s="84"/>
      <c r="M109" s="84"/>
      <c r="N109" s="91"/>
      <c r="O109" s="96"/>
      <c r="P109" s="83"/>
      <c r="Q109" s="83"/>
      <c r="R109" s="84"/>
      <c r="S109" s="83"/>
      <c r="T109" s="83"/>
      <c r="U109" s="84"/>
      <c r="V109" s="83"/>
      <c r="W109" s="97"/>
    </row>
    <row r="110" ht="21.95" customHeight="1">
      <c r="A110" t="s" s="93">
        <v>72</v>
      </c>
      <c r="B110" s="84"/>
      <c r="C110" s="84"/>
      <c r="D110" s="90"/>
      <c r="E110" s="40"/>
      <c r="F110" t="s" s="95">
        <v>72</v>
      </c>
      <c r="G110" s="84"/>
      <c r="H110" s="84"/>
      <c r="I110" s="90"/>
      <c r="J110" s="40"/>
      <c r="K110" t="s" s="95">
        <v>72</v>
      </c>
      <c r="L110" s="84"/>
      <c r="M110" s="84"/>
      <c r="N110" s="91"/>
      <c r="O110" s="96"/>
      <c r="P110" s="83"/>
      <c r="Q110" s="83"/>
      <c r="R110" s="84"/>
      <c r="S110" s="83"/>
      <c r="T110" s="83"/>
      <c r="U110" s="84"/>
      <c r="V110" s="83"/>
      <c r="W110" s="97"/>
    </row>
    <row r="111" ht="21.95" customHeight="1">
      <c r="A111" t="s" s="98">
        <v>79</v>
      </c>
      <c r="B111" s="83">
        <f>AVERAGE(B51:B55)</f>
        <v>28.6</v>
      </c>
      <c r="C111" s="83">
        <f>AVERAGE(C51:C55)</f>
        <v>913.6799999999999</v>
      </c>
      <c r="D111" s="87">
        <f>AVERAGE(D51:D55)</f>
        <v>31.9754014224751</v>
      </c>
      <c r="E111" s="40"/>
      <c r="F111" t="s" s="100">
        <v>79</v>
      </c>
      <c r="G111" s="83">
        <f>AVERAGE(G51:G55)</f>
        <v>11.4</v>
      </c>
      <c r="H111" s="83">
        <f>AVERAGE(H51:H55)</f>
        <v>397.7</v>
      </c>
      <c r="I111" s="87">
        <f>AVERAGE(I51:I55)</f>
        <v>34.748047952048</v>
      </c>
      <c r="J111" s="40"/>
      <c r="K111" t="s" s="100">
        <v>79</v>
      </c>
      <c r="L111" s="83">
        <f>AVERAGE(L51:L55)</f>
        <v>1.8</v>
      </c>
      <c r="M111" s="83">
        <f>AVERAGE(M51:M55)</f>
        <v>70.68000000000001</v>
      </c>
      <c r="N111" s="89">
        <f>AVERAGE(N51:N55)</f>
        <v>39.275</v>
      </c>
      <c r="O111" s="96"/>
      <c r="P111" s="83"/>
      <c r="Q111" s="83"/>
      <c r="R111" s="84"/>
      <c r="S111" s="83"/>
      <c r="T111" s="83"/>
      <c r="U111" s="84"/>
      <c r="V111" s="83"/>
      <c r="W111" s="97"/>
    </row>
    <row r="112" ht="21.95" customHeight="1">
      <c r="A112" t="s" s="98">
        <v>80</v>
      </c>
      <c r="B112" s="83">
        <f>AVERAGE(B57:B61)</f>
        <v>35.6</v>
      </c>
      <c r="C112" s="83">
        <f>AVERAGE(C57:C61)</f>
        <v>1180.06</v>
      </c>
      <c r="D112" s="87">
        <f>AVERAGE(D57:D61)</f>
        <v>33.1238095238095</v>
      </c>
      <c r="E112" s="40"/>
      <c r="F112" t="s" s="100">
        <v>80</v>
      </c>
      <c r="G112" s="83">
        <f>AVERAGE(G57:G61)</f>
        <v>20.6</v>
      </c>
      <c r="H112" s="83">
        <f>AVERAGE(H57:H61)</f>
        <v>732.72</v>
      </c>
      <c r="I112" s="87">
        <f>AVERAGE(I57:I61)</f>
        <v>35.5913186813187</v>
      </c>
      <c r="J112" s="40"/>
      <c r="K112" t="s" s="100">
        <v>80</v>
      </c>
      <c r="L112" s="83">
        <f>AVERAGE(L57:L61)</f>
        <v>3.6</v>
      </c>
      <c r="M112" s="83">
        <f>AVERAGE(M57:M61)</f>
        <v>142.42</v>
      </c>
      <c r="N112" s="89">
        <f>AVERAGE(N57:N61)</f>
        <v>39.4698412698413</v>
      </c>
      <c r="O112" s="96"/>
      <c r="P112" s="83"/>
      <c r="Q112" s="83"/>
      <c r="R112" s="84"/>
      <c r="S112" s="83"/>
      <c r="T112" s="83"/>
      <c r="U112" s="84"/>
      <c r="V112" s="83"/>
      <c r="W112" s="97"/>
    </row>
    <row r="113" ht="21.95" customHeight="1">
      <c r="A113" s="105"/>
      <c r="B113" s="84"/>
      <c r="C113" s="84"/>
      <c r="D113" s="90"/>
      <c r="E113" s="40"/>
      <c r="F113" s="106"/>
      <c r="G113" s="84"/>
      <c r="H113" s="84"/>
      <c r="I113" s="90"/>
      <c r="J113" s="40"/>
      <c r="K113" s="106"/>
      <c r="L113" s="84"/>
      <c r="M113" s="84"/>
      <c r="N113" s="91"/>
      <c r="O113" s="96"/>
      <c r="P113" s="83"/>
      <c r="Q113" s="83"/>
      <c r="R113" s="84"/>
      <c r="S113" s="83"/>
      <c r="T113" s="83"/>
      <c r="U113" s="84"/>
      <c r="V113" s="83"/>
      <c r="W113" s="97"/>
    </row>
    <row r="114" ht="21.95" customHeight="1">
      <c r="A114" t="s" s="103">
        <v>82</v>
      </c>
      <c r="B114" s="83">
        <f>AVERAGE(B51:B55)</f>
        <v>28.6</v>
      </c>
      <c r="C114" s="83">
        <f>AVERAGE(C51:C55)</f>
        <v>913.6799999999999</v>
      </c>
      <c r="D114" s="87">
        <f>AVERAGE(D51:D55)</f>
        <v>31.9754014224751</v>
      </c>
      <c r="E114" s="40"/>
      <c r="F114" t="s" s="104">
        <v>82</v>
      </c>
      <c r="G114" s="83">
        <f>AVERAGE(G51:G55)</f>
        <v>11.4</v>
      </c>
      <c r="H114" s="83">
        <f>AVERAGE(H51:H55)</f>
        <v>397.7</v>
      </c>
      <c r="I114" s="87">
        <f>AVERAGE(I51:I55)</f>
        <v>34.748047952048</v>
      </c>
      <c r="J114" s="40"/>
      <c r="K114" t="s" s="104">
        <v>82</v>
      </c>
      <c r="L114" s="83">
        <f>AVERAGE(L51:L55)</f>
        <v>1.8</v>
      </c>
      <c r="M114" s="83">
        <f>AVERAGE(M51:M55)</f>
        <v>70.68000000000001</v>
      </c>
      <c r="N114" s="89">
        <f>AVERAGE(N51:N55)</f>
        <v>39.275</v>
      </c>
      <c r="O114" s="96"/>
      <c r="P114" s="83"/>
      <c r="Q114" s="83"/>
      <c r="R114" s="84"/>
      <c r="S114" s="83"/>
      <c r="T114" s="83"/>
      <c r="U114" s="84"/>
      <c r="V114" s="83"/>
      <c r="W114" s="97"/>
    </row>
    <row r="115" ht="21.95" customHeight="1">
      <c r="A115" t="s" s="103">
        <v>83</v>
      </c>
      <c r="B115" s="83">
        <f>AVERAGE(B57:B61)</f>
        <v>35.6</v>
      </c>
      <c r="C115" s="83">
        <f>AVERAGE(C57:C61)</f>
        <v>1180.06</v>
      </c>
      <c r="D115" s="87">
        <f>AVERAGE(D57:D61)</f>
        <v>33.1238095238095</v>
      </c>
      <c r="E115" s="40"/>
      <c r="F115" t="s" s="104">
        <v>83</v>
      </c>
      <c r="G115" s="83">
        <f>AVERAGE(G57:G61)</f>
        <v>20.6</v>
      </c>
      <c r="H115" s="83">
        <f>AVERAGE(H57:H61)</f>
        <v>732.72</v>
      </c>
      <c r="I115" s="87">
        <f>AVERAGE(I57:I61)</f>
        <v>35.5913186813187</v>
      </c>
      <c r="J115" s="40"/>
      <c r="K115" t="s" s="104">
        <v>83</v>
      </c>
      <c r="L115" s="83">
        <f>AVERAGE(L57:L61)</f>
        <v>3.6</v>
      </c>
      <c r="M115" s="83">
        <f>AVERAGE(M57:M61)</f>
        <v>142.42</v>
      </c>
      <c r="N115" s="89">
        <f>AVERAGE(N57:N61)</f>
        <v>39.4698412698413</v>
      </c>
      <c r="O115" s="96"/>
      <c r="P115" s="83"/>
      <c r="Q115" s="83"/>
      <c r="R115" s="84"/>
      <c r="S115" s="83"/>
      <c r="T115" s="83"/>
      <c r="U115" s="84"/>
      <c r="V115" s="83"/>
      <c r="W115" s="97"/>
    </row>
    <row r="116" ht="21.95" customHeight="1">
      <c r="A116" s="105"/>
      <c r="B116" s="83"/>
      <c r="C116" s="83"/>
      <c r="D116" s="87"/>
      <c r="E116" s="40"/>
      <c r="F116" s="106"/>
      <c r="G116" s="84"/>
      <c r="H116" s="83"/>
      <c r="I116" s="87"/>
      <c r="J116" s="40"/>
      <c r="K116" s="106"/>
      <c r="L116" s="84"/>
      <c r="M116" s="83"/>
      <c r="N116" s="89"/>
      <c r="O116" s="96"/>
      <c r="P116" s="83"/>
      <c r="Q116" s="83"/>
      <c r="R116" s="84"/>
      <c r="S116" s="83"/>
      <c r="T116" s="83"/>
      <c r="U116" s="84"/>
      <c r="V116" s="83"/>
      <c r="W116" s="97"/>
    </row>
    <row r="117" ht="21.95" customHeight="1">
      <c r="A117" s="105"/>
      <c r="B117" s="107"/>
      <c r="C117" t="s" s="108">
        <v>84</v>
      </c>
      <c r="D117" s="87"/>
      <c r="E117" s="40"/>
      <c r="F117" s="106"/>
      <c r="G117" s="84"/>
      <c r="H117" s="83"/>
      <c r="I117" s="87"/>
      <c r="J117" s="40"/>
      <c r="K117" s="106"/>
      <c r="L117" s="84"/>
      <c r="M117" s="83"/>
      <c r="N117" s="89"/>
      <c r="O117" s="96"/>
      <c r="P117" s="83"/>
      <c r="Q117" s="83"/>
      <c r="R117" s="84"/>
      <c r="S117" s="83"/>
      <c r="T117" s="83"/>
      <c r="U117" s="84"/>
      <c r="V117" s="83"/>
      <c r="W117" s="97"/>
    </row>
    <row r="118" ht="22.75" customHeight="1">
      <c r="A118" s="109"/>
      <c r="B118" s="110"/>
      <c r="C118" t="s" s="111">
        <v>85</v>
      </c>
      <c r="D118" s="112"/>
      <c r="E118" s="113"/>
      <c r="F118" s="114"/>
      <c r="G118" s="115"/>
      <c r="H118" s="116"/>
      <c r="I118" s="112"/>
      <c r="J118" s="113"/>
      <c r="K118" s="114"/>
      <c r="L118" s="115"/>
      <c r="M118" s="116"/>
      <c r="N118" s="117"/>
      <c r="O118" s="118"/>
      <c r="P118" s="116"/>
      <c r="Q118" s="116"/>
      <c r="R118" s="115"/>
      <c r="S118" s="116"/>
      <c r="T118" s="116"/>
      <c r="U118" s="115"/>
      <c r="V118" s="116"/>
      <c r="W118"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3.xml><?xml version="1.0" encoding="utf-8"?>
<worksheet xmlns:r="http://schemas.openxmlformats.org/officeDocument/2006/relationships" xmlns="http://schemas.openxmlformats.org/spreadsheetml/2006/main">
  <dimension ref="A1:W86"/>
  <sheetViews>
    <sheetView workbookViewId="0" showGridLines="0" defaultGridColor="1"/>
  </sheetViews>
  <sheetFormatPr defaultColWidth="16.3333" defaultRowHeight="19.9" customHeight="1" outlineLevelRow="0" outlineLevelCol="0"/>
  <cols>
    <col min="1" max="1" width="10" style="295" customWidth="1"/>
    <col min="2" max="4" width="12.1719" style="295" customWidth="1"/>
    <col min="5" max="5" width="1.35156" style="295" customWidth="1"/>
    <col min="6" max="6" width="10" style="295" customWidth="1"/>
    <col min="7" max="9" width="12.1719" style="295" customWidth="1"/>
    <col min="10" max="10" width="1.35156" style="295" customWidth="1"/>
    <col min="11" max="11" width="10" style="295" customWidth="1"/>
    <col min="12" max="14" width="12.1719" style="295" customWidth="1"/>
    <col min="15" max="15" width="10.8516" style="295" customWidth="1"/>
    <col min="16" max="17" width="6.5" style="295" customWidth="1"/>
    <col min="18" max="18" width="10.8516" style="295" customWidth="1"/>
    <col min="19" max="20" width="6.5" style="295" customWidth="1"/>
    <col min="21" max="21" width="10.8516" style="295" customWidth="1"/>
    <col min="22" max="23" width="6.5" style="295" customWidth="1"/>
    <col min="24" max="16384" width="16.3516" style="295" customWidth="1"/>
  </cols>
  <sheetData>
    <row r="1" ht="63.8" customHeight="1">
      <c r="A1" t="s" s="134">
        <v>332</v>
      </c>
      <c r="B1" t="s" s="191">
        <v>40</v>
      </c>
      <c r="C1" t="s" s="191">
        <v>41</v>
      </c>
      <c r="D1" t="s" s="192">
        <v>42</v>
      </c>
      <c r="E1" s="29"/>
      <c r="F1" t="s" s="137">
        <v>333</v>
      </c>
      <c r="G1" t="s" s="191">
        <v>44</v>
      </c>
      <c r="H1" t="s" s="191">
        <v>45</v>
      </c>
      <c r="I1" t="s" s="192">
        <v>46</v>
      </c>
      <c r="J1" s="29"/>
      <c r="K1" t="s" s="137">
        <v>334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1976</v>
      </c>
      <c r="B3" s="99">
        <v>35</v>
      </c>
      <c r="C3" s="83">
        <v>1446.7</v>
      </c>
      <c r="D3" s="87">
        <v>41.3342857142857</v>
      </c>
      <c r="E3" s="40"/>
      <c r="F3" s="153">
        <v>1976</v>
      </c>
      <c r="G3" s="99">
        <v>16</v>
      </c>
      <c r="H3" s="83">
        <v>679.5</v>
      </c>
      <c r="I3" s="87">
        <v>42.46875</v>
      </c>
      <c r="J3" s="40"/>
      <c r="K3" s="153">
        <v>1976</v>
      </c>
      <c r="L3" s="99">
        <v>3</v>
      </c>
      <c r="M3" s="83">
        <v>133.4</v>
      </c>
      <c r="N3" s="89">
        <v>44.4666666666667</v>
      </c>
      <c r="O3" t="s" s="125">
        <v>57</v>
      </c>
      <c r="P3" s="129">
        <f>AVERAGE(B3:B20)</f>
        <v>33.3333333333333</v>
      </c>
      <c r="Q3" s="97">
        <f>AVERAGE(D3:D20)</f>
        <v>41.4280002032147</v>
      </c>
      <c r="R3" s="156"/>
      <c r="S3" s="129">
        <f>AVERAGE(G3:G20)</f>
        <v>16.2777777777778</v>
      </c>
      <c r="T3" s="97">
        <f>AVERAGE(I3:I20)</f>
        <v>42.6613798790904</v>
      </c>
      <c r="U3" s="156"/>
      <c r="V3" s="129">
        <f>AVERAGE(L3:L20)</f>
        <v>2.77777777777778</v>
      </c>
      <c r="W3" s="97">
        <f>AVERAGE(N3:N20)</f>
        <v>44.8911383928571</v>
      </c>
    </row>
    <row r="4" ht="21.95" customHeight="1">
      <c r="A4" s="152">
        <v>1977</v>
      </c>
      <c r="B4" s="99">
        <v>46</v>
      </c>
      <c r="C4" s="83">
        <v>1919.1</v>
      </c>
      <c r="D4" s="87">
        <v>41.7195652173913</v>
      </c>
      <c r="E4" s="40"/>
      <c r="F4" s="153">
        <v>1977</v>
      </c>
      <c r="G4" s="99">
        <v>24</v>
      </c>
      <c r="H4" s="83">
        <v>1038.6</v>
      </c>
      <c r="I4" s="87">
        <v>43.275</v>
      </c>
      <c r="J4" s="40"/>
      <c r="K4" s="153">
        <v>1977</v>
      </c>
      <c r="L4" s="99">
        <v>7</v>
      </c>
      <c r="M4" s="83">
        <v>321.2</v>
      </c>
      <c r="N4" s="89">
        <v>45.8857142857143</v>
      </c>
      <c r="O4" t="s" s="125">
        <v>58</v>
      </c>
      <c r="P4" s="129">
        <f>AVERAGE(B4:B21)</f>
        <v>33.9444444444444</v>
      </c>
      <c r="Q4" s="97">
        <f>AVERAGE(D4:D21)</f>
        <v>41.4444529292326</v>
      </c>
      <c r="R4" s="156"/>
      <c r="S4" s="129">
        <f>AVERAGE(G4:G21)</f>
        <v>16.8333333333333</v>
      </c>
      <c r="T4" s="97">
        <f>AVERAGE(I4:I21)</f>
        <v>42.666107443193</v>
      </c>
      <c r="U4" s="156"/>
      <c r="V4" s="129">
        <f>AVERAGE(L4:L21)</f>
        <v>2.72222222222222</v>
      </c>
      <c r="W4" s="97">
        <f>AVERAGE(N4:N21)</f>
        <v>44.9025967261905</v>
      </c>
    </row>
    <row r="5" ht="21.95" customHeight="1">
      <c r="A5" s="152">
        <v>1978</v>
      </c>
      <c r="B5" s="99">
        <v>30</v>
      </c>
      <c r="C5" s="83">
        <v>1234.1</v>
      </c>
      <c r="D5" s="87">
        <v>41.1366666666667</v>
      </c>
      <c r="E5" s="40"/>
      <c r="F5" s="153">
        <v>1978</v>
      </c>
      <c r="G5" s="99">
        <v>10</v>
      </c>
      <c r="H5" s="83">
        <v>427.5</v>
      </c>
      <c r="I5" s="87">
        <v>42.75</v>
      </c>
      <c r="J5" s="40"/>
      <c r="K5" s="153">
        <v>1978</v>
      </c>
      <c r="L5" s="99">
        <v>2</v>
      </c>
      <c r="M5" s="83">
        <v>89.5</v>
      </c>
      <c r="N5" s="89">
        <v>44.75</v>
      </c>
      <c r="O5" t="s" s="125">
        <v>59</v>
      </c>
      <c r="P5" s="129">
        <f>AVERAGE(B5:B22)</f>
        <v>32.1111111111111</v>
      </c>
      <c r="Q5" s="97">
        <f>AVERAGE(D5:D22)</f>
        <v>41.4861010154459</v>
      </c>
      <c r="R5" t="s" s="128">
        <v>59</v>
      </c>
      <c r="S5" s="129">
        <f>AVERAGE(G5:G22)</f>
        <v>16.0555555555556</v>
      </c>
      <c r="T5" s="97">
        <f>AVERAGE(I5:I22)</f>
        <v>42.6597185543041</v>
      </c>
      <c r="U5" t="s" s="128">
        <v>59</v>
      </c>
      <c r="V5" s="129">
        <f>AVERAGE(L5:L22)</f>
        <v>2.44444444444444</v>
      </c>
      <c r="W5" s="97">
        <f>AVERAGE(N5:N22)</f>
        <v>44.9222395833333</v>
      </c>
    </row>
    <row r="6" ht="21.95" customHeight="1">
      <c r="A6" s="152">
        <v>1979</v>
      </c>
      <c r="B6" s="99">
        <v>35</v>
      </c>
      <c r="C6" s="83">
        <v>1425.3</v>
      </c>
      <c r="D6" s="87">
        <v>40.7228571428571</v>
      </c>
      <c r="E6" s="40"/>
      <c r="F6" s="153">
        <v>1979</v>
      </c>
      <c r="G6" s="99">
        <v>10</v>
      </c>
      <c r="H6" s="83">
        <v>421.9</v>
      </c>
      <c r="I6" s="87">
        <v>42.19</v>
      </c>
      <c r="J6" s="40"/>
      <c r="K6" s="153">
        <v>1979</v>
      </c>
      <c r="L6" s="99">
        <v>0</v>
      </c>
      <c r="M6" s="83">
        <v>0</v>
      </c>
      <c r="N6" s="89"/>
      <c r="O6" t="s" s="125">
        <v>60</v>
      </c>
      <c r="P6" s="129">
        <f>AVERAGE(B6:B22)</f>
        <v>32.2352941176471</v>
      </c>
      <c r="Q6" s="97">
        <f>AVERAGE(D6:D22)</f>
        <v>41.5066559771388</v>
      </c>
      <c r="R6" t="s" s="128">
        <v>60</v>
      </c>
      <c r="S6" s="129">
        <f>AVERAGE(G6:G22)</f>
        <v>16.4117647058824</v>
      </c>
      <c r="T6" s="97">
        <f>AVERAGE(I6:I22)</f>
        <v>42.6544078810279</v>
      </c>
      <c r="U6" t="s" s="128">
        <v>60</v>
      </c>
      <c r="V6" s="129">
        <f>AVERAGE(L6:L22)</f>
        <v>2.47058823529412</v>
      </c>
      <c r="W6" s="97">
        <f>AVERAGE(N6:N22)</f>
        <v>44.9337222222222</v>
      </c>
    </row>
    <row r="7" ht="21.95" customHeight="1">
      <c r="A7" s="152">
        <v>1980</v>
      </c>
      <c r="B7" s="99">
        <v>21</v>
      </c>
      <c r="C7" s="83">
        <v>879</v>
      </c>
      <c r="D7" s="87">
        <v>41.8571428571429</v>
      </c>
      <c r="E7" s="40"/>
      <c r="F7" s="153">
        <v>1980</v>
      </c>
      <c r="G7" s="99">
        <v>14</v>
      </c>
      <c r="H7" s="83">
        <v>597.3</v>
      </c>
      <c r="I7" s="87">
        <v>42.6642857142857</v>
      </c>
      <c r="J7" s="40"/>
      <c r="K7" s="153">
        <v>1980</v>
      </c>
      <c r="L7" s="99">
        <v>2</v>
      </c>
      <c r="M7" s="83">
        <v>89</v>
      </c>
      <c r="N7" s="89">
        <v>44.5</v>
      </c>
      <c r="O7" t="s" s="125">
        <v>61</v>
      </c>
      <c r="P7" s="129">
        <f>AVERAGE(B7:B22)</f>
        <v>32.0625</v>
      </c>
      <c r="Q7" s="97">
        <f>AVERAGE(D7:D22)</f>
        <v>41.5556434042814</v>
      </c>
      <c r="R7" t="s" s="128">
        <v>61</v>
      </c>
      <c r="S7" s="129">
        <f>AVERAGE(G7:G22)</f>
        <v>16.8125</v>
      </c>
      <c r="T7" s="97">
        <f>AVERAGE(I7:I22)</f>
        <v>42.6834333735921</v>
      </c>
      <c r="U7" t="s" s="128">
        <v>61</v>
      </c>
      <c r="V7" s="129">
        <f>AVERAGE(L7:L22)</f>
        <v>2.625</v>
      </c>
      <c r="W7" s="97">
        <f>AVERAGE(N7:N22)</f>
        <v>44.9337222222222</v>
      </c>
    </row>
    <row r="8" ht="21.95" customHeight="1">
      <c r="A8" s="152">
        <v>1981</v>
      </c>
      <c r="B8" s="99">
        <v>29</v>
      </c>
      <c r="C8" s="83">
        <v>1198.7</v>
      </c>
      <c r="D8" s="87">
        <v>41.3344827586207</v>
      </c>
      <c r="E8" s="40"/>
      <c r="F8" s="153">
        <v>1981</v>
      </c>
      <c r="G8" s="99">
        <v>11</v>
      </c>
      <c r="H8" s="83">
        <v>475.2</v>
      </c>
      <c r="I8" s="87">
        <v>43.2</v>
      </c>
      <c r="J8" s="40"/>
      <c r="K8" s="153">
        <v>1981</v>
      </c>
      <c r="L8" s="99">
        <v>3</v>
      </c>
      <c r="M8" s="83">
        <v>135.7</v>
      </c>
      <c r="N8" s="89">
        <v>45.2333333333333</v>
      </c>
      <c r="O8" t="s" s="125">
        <v>62</v>
      </c>
      <c r="P8" s="129">
        <f>AVERAGE(B8:B22)</f>
        <v>32.8</v>
      </c>
      <c r="Q8" s="97">
        <f>AVERAGE(D8:D22)</f>
        <v>41.5355434407573</v>
      </c>
      <c r="R8" t="s" s="128">
        <v>62</v>
      </c>
      <c r="S8" s="129">
        <f>AVERAGE(G8:G22)</f>
        <v>17</v>
      </c>
      <c r="T8" s="97">
        <f>AVERAGE(I8:I22)</f>
        <v>42.6847098842125</v>
      </c>
      <c r="U8" t="s" s="128">
        <v>62</v>
      </c>
      <c r="V8" s="129">
        <f>AVERAGE(L8:L22)</f>
        <v>2.66666666666667</v>
      </c>
      <c r="W8" s="97">
        <f>AVERAGE(N8:N22)</f>
        <v>44.9647023809524</v>
      </c>
    </row>
    <row r="9" ht="21.95" customHeight="1">
      <c r="A9" s="152">
        <v>1982</v>
      </c>
      <c r="B9" s="99">
        <v>26</v>
      </c>
      <c r="C9" s="83">
        <v>1067</v>
      </c>
      <c r="D9" s="87">
        <v>41.0384615384615</v>
      </c>
      <c r="E9" s="40"/>
      <c r="F9" s="153">
        <v>1982</v>
      </c>
      <c r="G9" s="99">
        <v>10</v>
      </c>
      <c r="H9" s="83">
        <v>424.5</v>
      </c>
      <c r="I9" s="87">
        <v>42.45</v>
      </c>
      <c r="J9" s="40"/>
      <c r="K9" s="153">
        <v>1982</v>
      </c>
      <c r="L9" s="99">
        <v>2</v>
      </c>
      <c r="M9" s="83">
        <v>90</v>
      </c>
      <c r="N9" s="89">
        <v>45</v>
      </c>
      <c r="O9" t="s" s="125">
        <v>63</v>
      </c>
      <c r="P9" s="129">
        <f>AVERAGE(B9:B22)</f>
        <v>33.0714285714286</v>
      </c>
      <c r="Q9" s="97">
        <f>AVERAGE(D9:D22)</f>
        <v>41.5499049180528</v>
      </c>
      <c r="R9" t="s" s="128">
        <v>63</v>
      </c>
      <c r="S9" s="129">
        <f>AVERAGE(G9:G22)</f>
        <v>17.4285714285714</v>
      </c>
      <c r="T9" s="97">
        <f>AVERAGE(I9:I22)</f>
        <v>42.6479034473706</v>
      </c>
      <c r="U9" t="s" s="128">
        <v>63</v>
      </c>
      <c r="V9" s="129">
        <f>AVERAGE(L9:L22)</f>
        <v>2.64285714285714</v>
      </c>
      <c r="W9" s="97">
        <f>AVERAGE(N9:N22)</f>
        <v>44.9440384615385</v>
      </c>
    </row>
    <row r="10" ht="21.95" customHeight="1">
      <c r="A10" s="152">
        <v>1983</v>
      </c>
      <c r="B10" s="99">
        <v>42</v>
      </c>
      <c r="C10" s="83">
        <v>1730</v>
      </c>
      <c r="D10" s="87">
        <v>41.1904761904762</v>
      </c>
      <c r="E10" s="40"/>
      <c r="F10" s="153">
        <v>1983</v>
      </c>
      <c r="G10" s="99">
        <v>17</v>
      </c>
      <c r="H10" s="83">
        <v>722.7</v>
      </c>
      <c r="I10" s="87">
        <v>42.5117647058824</v>
      </c>
      <c r="J10" s="40"/>
      <c r="K10" s="153">
        <v>1983</v>
      </c>
      <c r="L10" s="99">
        <v>3</v>
      </c>
      <c r="M10" s="83">
        <v>135.2</v>
      </c>
      <c r="N10" s="89">
        <v>45.0666666666667</v>
      </c>
      <c r="O10" t="s" s="125">
        <v>64</v>
      </c>
      <c r="P10" s="129">
        <f>AVERAGE(B10:B22)</f>
        <v>33.6153846153846</v>
      </c>
      <c r="Q10" s="97">
        <f>AVERAGE(D10:D22)</f>
        <v>41.5892467164829</v>
      </c>
      <c r="R10" t="s" s="128">
        <v>64</v>
      </c>
      <c r="S10" s="129">
        <f>AVERAGE(G10:G22)</f>
        <v>18</v>
      </c>
      <c r="T10" s="97">
        <f>AVERAGE(I10:I22)</f>
        <v>42.663126789476</v>
      </c>
      <c r="U10" t="s" s="128">
        <v>64</v>
      </c>
      <c r="V10" s="129">
        <f>AVERAGE(L10:L22)</f>
        <v>2.69230769230769</v>
      </c>
      <c r="W10" s="97">
        <f>AVERAGE(N10:N22)</f>
        <v>44.939375</v>
      </c>
    </row>
    <row r="11" ht="21.95" customHeight="1">
      <c r="A11" s="152">
        <v>1984</v>
      </c>
      <c r="B11" s="99">
        <v>34</v>
      </c>
      <c r="C11" s="83">
        <v>1396.3</v>
      </c>
      <c r="D11" s="87">
        <v>41.0676470588235</v>
      </c>
      <c r="E11" s="40"/>
      <c r="F11" s="153">
        <v>1984</v>
      </c>
      <c r="G11" s="99">
        <v>14</v>
      </c>
      <c r="H11" s="83">
        <v>591.4</v>
      </c>
      <c r="I11" s="87">
        <v>42.2428571428571</v>
      </c>
      <c r="J11" s="40"/>
      <c r="K11" s="153">
        <v>1984</v>
      </c>
      <c r="L11" s="99">
        <v>2</v>
      </c>
      <c r="M11" s="83">
        <v>88.7</v>
      </c>
      <c r="N11" s="89">
        <v>44.35</v>
      </c>
      <c r="O11" t="s" s="125">
        <v>65</v>
      </c>
      <c r="P11" s="129">
        <f>AVERAGE(B11:B22)</f>
        <v>32.9166666666667</v>
      </c>
      <c r="Q11" s="97">
        <f>AVERAGE(D11:D22)</f>
        <v>41.6224775936502</v>
      </c>
      <c r="R11" t="s" s="128">
        <v>65</v>
      </c>
      <c r="S11" s="129">
        <f>AVERAGE(G11:G22)</f>
        <v>18.0833333333333</v>
      </c>
      <c r="T11" s="97">
        <f>AVERAGE(I11:I22)</f>
        <v>42.6757402964421</v>
      </c>
      <c r="U11" t="s" s="128">
        <v>65</v>
      </c>
      <c r="V11" s="129">
        <f>AVERAGE(L11:L22)</f>
        <v>2.66666666666667</v>
      </c>
      <c r="W11" s="97">
        <f>AVERAGE(N11:N22)</f>
        <v>44.927803030303</v>
      </c>
    </row>
    <row r="12" ht="21.95" customHeight="1">
      <c r="A12" s="152">
        <v>1985</v>
      </c>
      <c r="B12" s="99">
        <v>40</v>
      </c>
      <c r="C12" s="83">
        <v>1692.1</v>
      </c>
      <c r="D12" s="87">
        <v>42.3025</v>
      </c>
      <c r="E12" s="40"/>
      <c r="F12" s="153">
        <v>1985</v>
      </c>
      <c r="G12" s="99">
        <v>29</v>
      </c>
      <c r="H12" s="83">
        <v>1248.2</v>
      </c>
      <c r="I12" s="87">
        <v>43.0413793103448</v>
      </c>
      <c r="J12" s="40"/>
      <c r="K12" s="153">
        <v>1985</v>
      </c>
      <c r="L12" s="99">
        <v>8</v>
      </c>
      <c r="M12" s="83">
        <v>359.7</v>
      </c>
      <c r="N12" s="89">
        <v>44.9625</v>
      </c>
      <c r="O12" t="s" s="125">
        <v>66</v>
      </c>
      <c r="P12" s="129">
        <f>AVERAGE(B12:B22)</f>
        <v>32.8181818181818</v>
      </c>
      <c r="Q12" s="97">
        <f>AVERAGE(D12:D22)</f>
        <v>41.6729167331798</v>
      </c>
      <c r="R12" t="s" s="128">
        <v>66</v>
      </c>
      <c r="S12" s="129">
        <f>AVERAGE(G12:G22)</f>
        <v>18.4545454545455</v>
      </c>
      <c r="T12" s="97">
        <f>AVERAGE(I12:I22)</f>
        <v>42.7150933104044</v>
      </c>
      <c r="U12" t="s" s="128">
        <v>66</v>
      </c>
      <c r="V12" s="129">
        <f>AVERAGE(L12:L22)</f>
        <v>2.72727272727273</v>
      </c>
      <c r="W12" s="97">
        <f>AVERAGE(N12:N22)</f>
        <v>44.9855833333333</v>
      </c>
    </row>
    <row r="13" ht="21.95" customHeight="1">
      <c r="A13" s="152">
        <v>1986</v>
      </c>
      <c r="B13" s="99">
        <v>36</v>
      </c>
      <c r="C13" s="83">
        <v>1499.1</v>
      </c>
      <c r="D13" s="87">
        <v>41.6416666666667</v>
      </c>
      <c r="E13" s="40"/>
      <c r="F13" s="153">
        <v>1986</v>
      </c>
      <c r="G13" s="99">
        <v>23</v>
      </c>
      <c r="H13" s="83">
        <v>975.6</v>
      </c>
      <c r="I13" s="87">
        <v>42.4173913043478</v>
      </c>
      <c r="J13" s="40"/>
      <c r="K13" s="153">
        <v>1986</v>
      </c>
      <c r="L13" s="99">
        <v>2</v>
      </c>
      <c r="M13" s="83">
        <v>90</v>
      </c>
      <c r="N13" s="89">
        <v>45</v>
      </c>
      <c r="O13" t="s" s="125">
        <v>67</v>
      </c>
      <c r="P13" s="129">
        <f>AVERAGE(B13:B22)</f>
        <v>32.1</v>
      </c>
      <c r="Q13" s="97">
        <f>AVERAGE(D13:D22)</f>
        <v>41.6099584064978</v>
      </c>
      <c r="R13" t="s" s="128">
        <v>67</v>
      </c>
      <c r="S13" s="129">
        <f>AVERAGE(G13:G22)</f>
        <v>17.4</v>
      </c>
      <c r="T13" s="97">
        <f>AVERAGE(I13:I22)</f>
        <v>42.6824647104104</v>
      </c>
      <c r="U13" t="s" s="128">
        <v>67</v>
      </c>
      <c r="V13" s="129">
        <f>AVERAGE(L13:L22)</f>
        <v>2.2</v>
      </c>
      <c r="W13" s="97">
        <f>AVERAGE(N13:N22)</f>
        <v>44.9881481481481</v>
      </c>
    </row>
    <row r="14" ht="21.95" customHeight="1">
      <c r="A14" s="152">
        <v>1987</v>
      </c>
      <c r="B14" s="99">
        <v>30</v>
      </c>
      <c r="C14" s="83">
        <v>1245.9</v>
      </c>
      <c r="D14" s="87">
        <v>41.53</v>
      </c>
      <c r="E14" s="40"/>
      <c r="F14" s="153">
        <v>1987</v>
      </c>
      <c r="G14" s="99">
        <v>14</v>
      </c>
      <c r="H14" s="83">
        <v>600.8</v>
      </c>
      <c r="I14" s="87">
        <v>42.9142857142857</v>
      </c>
      <c r="J14" s="40"/>
      <c r="K14" s="153">
        <v>1987</v>
      </c>
      <c r="L14" s="99">
        <v>1</v>
      </c>
      <c r="M14" s="83">
        <v>44.6</v>
      </c>
      <c r="N14" s="89">
        <v>44.6</v>
      </c>
      <c r="O14" t="s" s="125">
        <v>68</v>
      </c>
      <c r="P14" s="129">
        <f>AVERAGE(B14:B22)</f>
        <v>31.6666666666667</v>
      </c>
      <c r="Q14" s="97">
        <f>AVERAGE(D14:D22)</f>
        <v>41.6064352664791</v>
      </c>
      <c r="R14" t="s" s="128">
        <v>68</v>
      </c>
      <c r="S14" s="129">
        <f>AVERAGE(G14:G22)</f>
        <v>16.7777777777778</v>
      </c>
      <c r="T14" s="97">
        <f>AVERAGE(I14:I22)</f>
        <v>42.711917311084</v>
      </c>
      <c r="U14" t="s" s="128">
        <v>68</v>
      </c>
      <c r="V14" s="129">
        <f>AVERAGE(L14:L22)</f>
        <v>2.22222222222222</v>
      </c>
      <c r="W14" s="97">
        <f>AVERAGE(N14:N22)</f>
        <v>44.9866666666667</v>
      </c>
    </row>
    <row r="15" ht="21.95" customHeight="1">
      <c r="A15" s="152">
        <v>1988</v>
      </c>
      <c r="B15" s="99">
        <v>62</v>
      </c>
      <c r="C15" s="83">
        <v>2576.9</v>
      </c>
      <c r="D15" s="87">
        <v>41.5629032258065</v>
      </c>
      <c r="E15" s="40"/>
      <c r="F15" s="153">
        <v>1988</v>
      </c>
      <c r="G15" s="99">
        <v>33</v>
      </c>
      <c r="H15" s="83">
        <v>1412.4</v>
      </c>
      <c r="I15" s="87">
        <v>42.8</v>
      </c>
      <c r="J15" s="40"/>
      <c r="K15" s="153">
        <v>1988</v>
      </c>
      <c r="L15" s="99">
        <v>4</v>
      </c>
      <c r="M15" s="83">
        <v>180.6</v>
      </c>
      <c r="N15" s="89">
        <v>45.15</v>
      </c>
      <c r="O15" t="s" s="125">
        <v>69</v>
      </c>
      <c r="P15" s="129">
        <f>AVERAGE(B15:B22)</f>
        <v>31.875</v>
      </c>
      <c r="Q15" s="97">
        <f>AVERAGE(D15:D22)</f>
        <v>41.615989674789</v>
      </c>
      <c r="R15" t="s" s="128">
        <v>69</v>
      </c>
      <c r="S15" s="129">
        <f>AVERAGE(G15:G22)</f>
        <v>17.125</v>
      </c>
      <c r="T15" s="97">
        <f>AVERAGE(I15:I22)</f>
        <v>42.6866212606838</v>
      </c>
      <c r="U15" t="s" s="128">
        <v>69</v>
      </c>
      <c r="V15" s="129">
        <f>AVERAGE(L15:L22)</f>
        <v>2.375</v>
      </c>
      <c r="W15" s="97">
        <f>AVERAGE(N15:N22)</f>
        <v>45.0419047619048</v>
      </c>
    </row>
    <row r="16" ht="21.95" customHeight="1">
      <c r="A16" s="152">
        <v>1989</v>
      </c>
      <c r="B16" s="99">
        <v>28</v>
      </c>
      <c r="C16" s="83">
        <v>1145.2</v>
      </c>
      <c r="D16" s="87">
        <v>40.9</v>
      </c>
      <c r="E16" s="40"/>
      <c r="F16" s="153">
        <v>1989</v>
      </c>
      <c r="G16" s="99">
        <v>10</v>
      </c>
      <c r="H16" s="83">
        <v>422</v>
      </c>
      <c r="I16" s="87">
        <v>42.2</v>
      </c>
      <c r="J16" s="40"/>
      <c r="K16" s="153">
        <v>1989</v>
      </c>
      <c r="L16" s="99">
        <v>0</v>
      </c>
      <c r="M16" s="83">
        <v>0</v>
      </c>
      <c r="N16" s="89"/>
      <c r="O16" t="s" s="125">
        <v>70</v>
      </c>
      <c r="P16" s="129">
        <f>AVERAGE(B16:B22)</f>
        <v>27.5714285714286</v>
      </c>
      <c r="Q16" s="97">
        <f>AVERAGE(D16:D22)</f>
        <v>41.623573453215</v>
      </c>
      <c r="R16" t="s" s="128">
        <v>70</v>
      </c>
      <c r="S16" s="129">
        <f>AVERAGE(G16:G22)</f>
        <v>14.8571428571429</v>
      </c>
      <c r="T16" s="97">
        <f>AVERAGE(I16:I22)</f>
        <v>42.6704242979243</v>
      </c>
      <c r="U16" t="s" s="128">
        <v>70</v>
      </c>
      <c r="V16" s="129">
        <f>AVERAGE(L16:L22)</f>
        <v>2.14285714285714</v>
      </c>
      <c r="W16" s="97">
        <f>AVERAGE(N16:N22)</f>
        <v>45.0238888888889</v>
      </c>
    </row>
    <row r="17" ht="21.95" customHeight="1">
      <c r="A17" s="152">
        <v>1990</v>
      </c>
      <c r="B17" s="99">
        <v>27</v>
      </c>
      <c r="C17" s="83">
        <v>1121.6</v>
      </c>
      <c r="D17" s="87">
        <v>41.5407407407407</v>
      </c>
      <c r="E17" s="40"/>
      <c r="F17" s="153">
        <v>1990</v>
      </c>
      <c r="G17" s="99">
        <v>13</v>
      </c>
      <c r="H17" s="83">
        <v>555.8</v>
      </c>
      <c r="I17" s="87">
        <v>42.7538461538462</v>
      </c>
      <c r="J17" s="40"/>
      <c r="K17" s="153">
        <v>1990</v>
      </c>
      <c r="L17" s="99">
        <v>3</v>
      </c>
      <c r="M17" s="83">
        <v>133</v>
      </c>
      <c r="N17" s="89">
        <v>44.3333333333333</v>
      </c>
      <c r="O17" t="s" s="125">
        <v>71</v>
      </c>
      <c r="P17" s="129">
        <f>AVERAGE(B17:B22)</f>
        <v>27.5</v>
      </c>
      <c r="Q17" s="97">
        <f>AVERAGE(D17:D22)</f>
        <v>41.7441690287509</v>
      </c>
      <c r="R17" t="s" s="128">
        <v>71</v>
      </c>
      <c r="S17" s="129">
        <f>AVERAGE(G17:G22)</f>
        <v>15.6666666666667</v>
      </c>
      <c r="T17" s="97">
        <f>AVERAGE(I17:I22)</f>
        <v>42.7488283475784</v>
      </c>
      <c r="U17" t="s" s="128">
        <v>71</v>
      </c>
      <c r="V17" s="129">
        <f>AVERAGE(L17:L22)</f>
        <v>2.5</v>
      </c>
      <c r="W17" s="97">
        <f>AVERAGE(N17:N22)</f>
        <v>45.0238888888889</v>
      </c>
    </row>
    <row r="18" ht="21.95" customHeight="1">
      <c r="A18" s="152">
        <v>1991</v>
      </c>
      <c r="B18" s="99">
        <v>41</v>
      </c>
      <c r="C18" s="83">
        <v>1711.1</v>
      </c>
      <c r="D18" s="87">
        <v>41.7341463414634</v>
      </c>
      <c r="E18" s="40"/>
      <c r="F18" s="153">
        <v>1991</v>
      </c>
      <c r="G18" s="99">
        <v>27</v>
      </c>
      <c r="H18" s="83">
        <v>1146.9</v>
      </c>
      <c r="I18" s="87">
        <v>42.4777777777778</v>
      </c>
      <c r="J18" s="40"/>
      <c r="K18" s="153">
        <v>1991</v>
      </c>
      <c r="L18" s="99">
        <v>5</v>
      </c>
      <c r="M18" s="83">
        <v>222.8</v>
      </c>
      <c r="N18" s="89">
        <v>44.56</v>
      </c>
      <c r="O18" t="s" s="125">
        <v>72</v>
      </c>
      <c r="P18" s="129">
        <f>AVERAGE(B18:B22)</f>
        <v>27.6</v>
      </c>
      <c r="Q18" s="97">
        <f>AVERAGE(D18:D22)</f>
        <v>41.7848546863529</v>
      </c>
      <c r="R18" t="s" s="128">
        <v>72</v>
      </c>
      <c r="S18" s="129">
        <f>AVERAGE(G18:G22)</f>
        <v>16.2</v>
      </c>
      <c r="T18" s="97">
        <f>AVERAGE(I18:I22)</f>
        <v>42.7478247863248</v>
      </c>
      <c r="U18" t="s" s="128">
        <v>72</v>
      </c>
      <c r="V18" s="129">
        <f>AVERAGE(L18:L22)</f>
        <v>2.4</v>
      </c>
      <c r="W18" s="97">
        <f>AVERAGE(N18:N22)</f>
        <v>45.162</v>
      </c>
    </row>
    <row r="19" ht="21.95" customHeight="1">
      <c r="A19" s="152">
        <v>1992</v>
      </c>
      <c r="B19" s="99">
        <v>13</v>
      </c>
      <c r="C19" s="83">
        <v>543.9</v>
      </c>
      <c r="D19" s="87">
        <v>41.8384615384615</v>
      </c>
      <c r="E19" s="40"/>
      <c r="F19" s="153">
        <v>1992</v>
      </c>
      <c r="G19" s="99">
        <v>8</v>
      </c>
      <c r="H19" s="83">
        <v>341.9</v>
      </c>
      <c r="I19" s="87">
        <v>42.7375</v>
      </c>
      <c r="J19" s="40"/>
      <c r="K19" s="153">
        <v>1992</v>
      </c>
      <c r="L19" s="99">
        <v>1</v>
      </c>
      <c r="M19" s="83">
        <v>45.3</v>
      </c>
      <c r="N19" s="89">
        <v>45.3</v>
      </c>
      <c r="O19" t="s" s="125">
        <v>73</v>
      </c>
      <c r="P19" s="129">
        <f>AVERAGE(B19:B22)</f>
        <v>24.25</v>
      </c>
      <c r="Q19" s="97">
        <f>AVERAGE(D19:D22)</f>
        <v>41.7975317725753</v>
      </c>
      <c r="R19" t="s" s="128">
        <v>73</v>
      </c>
      <c r="S19" s="129">
        <f>AVERAGE(G19:G22)</f>
        <v>13.5</v>
      </c>
      <c r="T19" s="97">
        <f>AVERAGE(I19:I22)</f>
        <v>42.8153365384616</v>
      </c>
      <c r="U19" t="s" s="128">
        <v>73</v>
      </c>
      <c r="V19" s="129">
        <f>AVERAGE(L19:L22)</f>
        <v>1.75</v>
      </c>
      <c r="W19" s="97">
        <f>AVERAGE(N19:N22)</f>
        <v>45.3125</v>
      </c>
    </row>
    <row r="20" ht="21.95" customHeight="1">
      <c r="A20" s="152">
        <v>1993</v>
      </c>
      <c r="B20" s="99">
        <v>25</v>
      </c>
      <c r="C20" s="83">
        <v>1031.3</v>
      </c>
      <c r="D20" s="87">
        <v>41.252</v>
      </c>
      <c r="E20" s="40"/>
      <c r="F20" s="153">
        <v>1993</v>
      </c>
      <c r="G20" s="99">
        <v>10</v>
      </c>
      <c r="H20" s="83">
        <v>428.1</v>
      </c>
      <c r="I20" s="87">
        <v>42.81</v>
      </c>
      <c r="J20" s="40"/>
      <c r="K20" s="153">
        <v>1993</v>
      </c>
      <c r="L20" s="99">
        <v>2</v>
      </c>
      <c r="M20" s="83">
        <v>90.2</v>
      </c>
      <c r="N20" s="89">
        <v>45.1</v>
      </c>
      <c r="O20" t="s" s="125">
        <v>74</v>
      </c>
      <c r="P20" s="129">
        <f>AVERAGE(B20:B22)</f>
        <v>28</v>
      </c>
      <c r="Q20" s="97">
        <f>AVERAGE(D20:D22)</f>
        <v>41.7838885172798</v>
      </c>
      <c r="R20" t="s" s="128">
        <v>74</v>
      </c>
      <c r="S20" s="129">
        <f>AVERAGE(G20:G22)</f>
        <v>15.3333333333333</v>
      </c>
      <c r="T20" s="97">
        <f>AVERAGE(I20:I22)</f>
        <v>42.8412820512821</v>
      </c>
      <c r="U20" t="s" s="128">
        <v>74</v>
      </c>
      <c r="V20" s="129">
        <f>AVERAGE(L20:L22)</f>
        <v>2</v>
      </c>
      <c r="W20" s="97">
        <f>AVERAGE(N20:N22)</f>
        <v>45.3166666666667</v>
      </c>
    </row>
    <row r="21" ht="21.95" customHeight="1">
      <c r="A21" s="152">
        <v>1994</v>
      </c>
      <c r="B21" s="157">
        <v>46</v>
      </c>
      <c r="C21" s="158">
        <v>1915</v>
      </c>
      <c r="D21" s="159">
        <v>41.6304347826087</v>
      </c>
      <c r="E21" s="40"/>
      <c r="F21" s="153">
        <v>1994</v>
      </c>
      <c r="G21" s="157">
        <v>26</v>
      </c>
      <c r="H21" s="158">
        <v>1106.4</v>
      </c>
      <c r="I21" s="159">
        <v>42.5538461538462</v>
      </c>
      <c r="J21" s="40"/>
      <c r="K21" s="153">
        <v>1994</v>
      </c>
      <c r="L21" s="157">
        <v>2</v>
      </c>
      <c r="M21" s="158">
        <v>89.3</v>
      </c>
      <c r="N21" s="160">
        <v>44.65</v>
      </c>
      <c r="O21" t="s" s="125">
        <v>75</v>
      </c>
      <c r="P21" s="129">
        <f>AVERAGE(B21:B22)</f>
        <v>29.5</v>
      </c>
      <c r="Q21" s="97">
        <f>AVERAGE(D21:D22)</f>
        <v>42.0498327759198</v>
      </c>
      <c r="R21" t="s" s="128">
        <v>75</v>
      </c>
      <c r="S21" s="129">
        <f>AVERAGE(G21:G22)</f>
        <v>18</v>
      </c>
      <c r="T21" s="97">
        <f>AVERAGE(I21:I22)</f>
        <v>42.8569230769231</v>
      </c>
      <c r="U21" t="s" s="128">
        <v>75</v>
      </c>
      <c r="V21" s="129">
        <f>AVERAGE(L21:L22)</f>
        <v>2</v>
      </c>
      <c r="W21" s="97">
        <f>AVERAGE(N21:N22)</f>
        <v>45.425</v>
      </c>
    </row>
    <row r="22" ht="21.95" customHeight="1">
      <c r="A22" s="152">
        <v>1995</v>
      </c>
      <c r="B22" s="99">
        <v>13</v>
      </c>
      <c r="C22" s="83">
        <v>552.1</v>
      </c>
      <c r="D22" s="87">
        <v>42.4692307692308</v>
      </c>
      <c r="E22" s="40"/>
      <c r="F22" s="153">
        <v>1995</v>
      </c>
      <c r="G22" s="99">
        <v>10</v>
      </c>
      <c r="H22" s="83">
        <v>431.6</v>
      </c>
      <c r="I22" s="87">
        <v>43.16</v>
      </c>
      <c r="J22" s="40"/>
      <c r="K22" s="153">
        <v>1995</v>
      </c>
      <c r="L22" s="99">
        <v>2</v>
      </c>
      <c r="M22" s="83">
        <v>92.40000000000001</v>
      </c>
      <c r="N22" s="89">
        <v>46.2</v>
      </c>
      <c r="O22" t="s" s="125">
        <v>76</v>
      </c>
      <c r="P22" s="129">
        <f>AVERAGE(B22)</f>
        <v>13</v>
      </c>
      <c r="Q22" s="97">
        <f>AVERAGE(D22)</f>
        <v>42.4692307692308</v>
      </c>
      <c r="R22" t="s" s="128">
        <v>76</v>
      </c>
      <c r="S22" s="129">
        <f>AVERAGE(G22)</f>
        <v>10</v>
      </c>
      <c r="T22" s="97">
        <f>AVERAGE(I22)</f>
        <v>43.16</v>
      </c>
      <c r="U22" t="s" s="128">
        <v>76</v>
      </c>
      <c r="V22" s="129">
        <f>AVERAGE(L22)</f>
        <v>2</v>
      </c>
      <c r="W22" s="97">
        <f>AVERAGE(N22)</f>
        <v>46.2</v>
      </c>
    </row>
    <row r="23" ht="21.95" customHeight="1">
      <c r="A23" s="152">
        <v>1996</v>
      </c>
      <c r="B23" s="99">
        <v>36</v>
      </c>
      <c r="C23" s="83">
        <v>1487.9</v>
      </c>
      <c r="D23" s="87">
        <v>41.3305555555556</v>
      </c>
      <c r="E23" s="40"/>
      <c r="F23" s="153">
        <v>1996</v>
      </c>
      <c r="G23" s="99">
        <v>17</v>
      </c>
      <c r="H23" s="83">
        <v>722</v>
      </c>
      <c r="I23" s="87">
        <v>42.4705882352941</v>
      </c>
      <c r="J23" s="40"/>
      <c r="K23" s="153">
        <v>1996</v>
      </c>
      <c r="L23" s="99">
        <v>3</v>
      </c>
      <c r="M23" s="83">
        <v>133.6</v>
      </c>
      <c r="N23" s="89">
        <v>44.5333333333333</v>
      </c>
      <c r="O23" t="s" s="125">
        <v>77</v>
      </c>
      <c r="P23" s="161">
        <f>AVERAGE(B23)</f>
        <v>36</v>
      </c>
      <c r="Q23" s="162">
        <f>AVERAGE(D23)</f>
        <v>41.3305555555556</v>
      </c>
      <c r="R23" t="s" s="128">
        <v>77</v>
      </c>
      <c r="S23" s="161">
        <f>AVERAGE(G23)</f>
        <v>17</v>
      </c>
      <c r="T23" s="162">
        <f>AVERAGE(I23)</f>
        <v>42.4705882352941</v>
      </c>
      <c r="U23" t="s" s="128">
        <v>77</v>
      </c>
      <c r="V23" s="161">
        <f>AVERAGE(L23)</f>
        <v>3</v>
      </c>
      <c r="W23" s="162">
        <f>AVERAGE(N23)</f>
        <v>44.5333333333333</v>
      </c>
    </row>
    <row r="24" ht="21.95" customHeight="1">
      <c r="A24" s="152">
        <v>1997</v>
      </c>
      <c r="B24" s="99">
        <v>37</v>
      </c>
      <c r="C24" s="83">
        <v>1533.8</v>
      </c>
      <c r="D24" s="87">
        <v>41.4540540540541</v>
      </c>
      <c r="E24" s="40"/>
      <c r="F24" s="153">
        <v>1997</v>
      </c>
      <c r="G24" s="99">
        <v>19</v>
      </c>
      <c r="H24" s="83">
        <v>810.2</v>
      </c>
      <c r="I24" s="87">
        <v>42.6421052631579</v>
      </c>
      <c r="J24" s="40"/>
      <c r="K24" s="153">
        <v>1997</v>
      </c>
      <c r="L24" s="99">
        <v>3</v>
      </c>
      <c r="M24" s="83">
        <v>135.3</v>
      </c>
      <c r="N24" s="89">
        <v>45.1</v>
      </c>
      <c r="O24" t="s" s="125">
        <v>76</v>
      </c>
      <c r="P24" s="129">
        <f>AVERAGE(B24)</f>
        <v>37</v>
      </c>
      <c r="Q24" s="97">
        <f>AVERAGE(D24)</f>
        <v>41.4540540540541</v>
      </c>
      <c r="R24" t="s" s="128">
        <v>76</v>
      </c>
      <c r="S24" s="129">
        <f>AVERAGE(G24)</f>
        <v>19</v>
      </c>
      <c r="T24" s="97">
        <f>AVERAGE(I24)</f>
        <v>42.6421052631579</v>
      </c>
      <c r="U24" t="s" s="128">
        <v>76</v>
      </c>
      <c r="V24" s="129">
        <f>AVERAGE(L24)</f>
        <v>3</v>
      </c>
      <c r="W24" s="97">
        <f>AVERAGE(N24)</f>
        <v>45.1</v>
      </c>
    </row>
    <row r="25" ht="21.95" customHeight="1">
      <c r="A25" s="152">
        <v>1998</v>
      </c>
      <c r="B25" s="99">
        <v>42</v>
      </c>
      <c r="C25" s="83">
        <v>1789</v>
      </c>
      <c r="D25" s="87">
        <v>42.5952380952381</v>
      </c>
      <c r="E25" s="40"/>
      <c r="F25" s="153">
        <v>1998</v>
      </c>
      <c r="G25" s="99">
        <v>28</v>
      </c>
      <c r="H25" s="83">
        <v>1225.5</v>
      </c>
      <c r="I25" s="87">
        <v>43.7678571428571</v>
      </c>
      <c r="J25" s="40"/>
      <c r="K25" s="153">
        <v>1998</v>
      </c>
      <c r="L25" s="99">
        <v>9</v>
      </c>
      <c r="M25" s="83">
        <v>410.3</v>
      </c>
      <c r="N25" s="89">
        <v>45.5888888888889</v>
      </c>
      <c r="O25" t="s" s="125">
        <v>75</v>
      </c>
      <c r="P25" s="129">
        <f>AVERAGE(B24:B25)</f>
        <v>39.5</v>
      </c>
      <c r="Q25" s="97">
        <f>AVERAGE(D24:D25)</f>
        <v>42.0246460746461</v>
      </c>
      <c r="R25" t="s" s="128">
        <v>75</v>
      </c>
      <c r="S25" s="129">
        <f>AVERAGE(G24:G25)</f>
        <v>23.5</v>
      </c>
      <c r="T25" s="97">
        <f>AVERAGE(I24:I25)</f>
        <v>43.2049812030075</v>
      </c>
      <c r="U25" t="s" s="128">
        <v>75</v>
      </c>
      <c r="V25" s="129">
        <f>AVERAGE(L24:L25)</f>
        <v>6</v>
      </c>
      <c r="W25" s="97">
        <f>AVERAGE(N24:N25)</f>
        <v>45.3444444444445</v>
      </c>
    </row>
    <row r="26" ht="21.95" customHeight="1">
      <c r="A26" s="152">
        <v>1999</v>
      </c>
      <c r="B26" s="99">
        <v>18</v>
      </c>
      <c r="C26" s="83">
        <v>750.1</v>
      </c>
      <c r="D26" s="87">
        <v>41.6722222222222</v>
      </c>
      <c r="E26" s="40"/>
      <c r="F26" s="153">
        <v>1999</v>
      </c>
      <c r="G26" s="99">
        <v>9</v>
      </c>
      <c r="H26" s="83">
        <v>388</v>
      </c>
      <c r="I26" s="87">
        <v>43.1111111111111</v>
      </c>
      <c r="J26" s="40"/>
      <c r="K26" s="153">
        <v>1999</v>
      </c>
      <c r="L26" s="99">
        <v>2</v>
      </c>
      <c r="M26" s="83">
        <v>89.09999999999999</v>
      </c>
      <c r="N26" s="89">
        <v>44.55</v>
      </c>
      <c r="O26" t="s" s="125">
        <v>74</v>
      </c>
      <c r="P26" s="129">
        <f>AVERAGE(B24:B26)</f>
        <v>32.3333333333333</v>
      </c>
      <c r="Q26" s="97">
        <f>AVERAGE(D24:D26)</f>
        <v>41.9071714571715</v>
      </c>
      <c r="R26" t="s" s="128">
        <v>74</v>
      </c>
      <c r="S26" s="129">
        <f>AVERAGE(G24:G26)</f>
        <v>18.6666666666667</v>
      </c>
      <c r="T26" s="97">
        <f>AVERAGE(I24:I26)</f>
        <v>43.1736911723754</v>
      </c>
      <c r="U26" t="s" s="128">
        <v>74</v>
      </c>
      <c r="V26" s="129">
        <f>AVERAGE(L24:L26)</f>
        <v>4.66666666666667</v>
      </c>
      <c r="W26" s="97">
        <f>AVERAGE(N24:N26)</f>
        <v>45.0796296296296</v>
      </c>
    </row>
    <row r="27" ht="21.95" customHeight="1">
      <c r="A27" s="152">
        <v>2000</v>
      </c>
      <c r="B27" s="99">
        <v>18</v>
      </c>
      <c r="C27" s="83">
        <v>749.2</v>
      </c>
      <c r="D27" s="87">
        <v>41.6222222222222</v>
      </c>
      <c r="E27" s="40"/>
      <c r="F27" s="153">
        <v>2000</v>
      </c>
      <c r="G27" s="99">
        <v>8</v>
      </c>
      <c r="H27" s="83">
        <v>345.9</v>
      </c>
      <c r="I27" s="87">
        <v>43.2375</v>
      </c>
      <c r="J27" s="40"/>
      <c r="K27" s="153">
        <v>2000</v>
      </c>
      <c r="L27" s="99">
        <v>3</v>
      </c>
      <c r="M27" s="83">
        <v>133.5</v>
      </c>
      <c r="N27" s="89">
        <v>44.5</v>
      </c>
      <c r="O27" t="s" s="125">
        <v>73</v>
      </c>
      <c r="P27" s="129">
        <f>AVERAGE(B24:B27)</f>
        <v>28.75</v>
      </c>
      <c r="Q27" s="97">
        <f>AVERAGE(D24:D27)</f>
        <v>41.8359341484342</v>
      </c>
      <c r="R27" t="s" s="128">
        <v>73</v>
      </c>
      <c r="S27" s="129">
        <f>AVERAGE(G24:G27)</f>
        <v>16</v>
      </c>
      <c r="T27" s="97">
        <f>AVERAGE(I24:I27)</f>
        <v>43.1896433792815</v>
      </c>
      <c r="U27" t="s" s="128">
        <v>73</v>
      </c>
      <c r="V27" s="129">
        <f>AVERAGE(L24:L27)</f>
        <v>4.25</v>
      </c>
      <c r="W27" s="97">
        <f>AVERAGE(N24:N27)</f>
        <v>44.9347222222222</v>
      </c>
    </row>
    <row r="28" ht="21.95" customHeight="1">
      <c r="A28" s="152">
        <v>2001</v>
      </c>
      <c r="B28" s="99">
        <v>19</v>
      </c>
      <c r="C28" s="83">
        <v>776.5</v>
      </c>
      <c r="D28" s="87">
        <v>40.8684210526316</v>
      </c>
      <c r="E28" s="40"/>
      <c r="F28" s="153">
        <v>2001</v>
      </c>
      <c r="G28" s="99">
        <v>7</v>
      </c>
      <c r="H28" s="83">
        <v>293.7</v>
      </c>
      <c r="I28" s="87">
        <v>41.9571428571429</v>
      </c>
      <c r="J28" s="40"/>
      <c r="K28" s="153">
        <v>2001</v>
      </c>
      <c r="L28" s="99">
        <v>0</v>
      </c>
      <c r="M28" s="83">
        <v>0</v>
      </c>
      <c r="N28" s="89"/>
      <c r="O28" t="s" s="125">
        <v>72</v>
      </c>
      <c r="P28" s="129">
        <f>AVERAGE(B24:B28)</f>
        <v>26.8</v>
      </c>
      <c r="Q28" s="97">
        <f>AVERAGE(D24:D28)</f>
        <v>41.6424315292736</v>
      </c>
      <c r="R28" t="s" s="128">
        <v>72</v>
      </c>
      <c r="S28" s="129">
        <f>AVERAGE(G24:G28)</f>
        <v>14.2</v>
      </c>
      <c r="T28" s="97">
        <f>AVERAGE(I24:I28)</f>
        <v>42.9431432748538</v>
      </c>
      <c r="U28" t="s" s="128">
        <v>72</v>
      </c>
      <c r="V28" s="129">
        <f>AVERAGE(L24:L28)</f>
        <v>3.4</v>
      </c>
      <c r="W28" s="97">
        <f>AVERAGE(N24:N28)</f>
        <v>44.9347222222222</v>
      </c>
    </row>
    <row r="29" ht="21.95" customHeight="1">
      <c r="A29" s="152">
        <v>2002</v>
      </c>
      <c r="B29" s="99">
        <v>35</v>
      </c>
      <c r="C29" s="83">
        <v>1444.4</v>
      </c>
      <c r="D29" s="87">
        <v>41.2685714285714</v>
      </c>
      <c r="E29" s="40"/>
      <c r="F29" s="153">
        <v>2002</v>
      </c>
      <c r="G29" s="99">
        <v>14</v>
      </c>
      <c r="H29" s="83">
        <v>598.3</v>
      </c>
      <c r="I29" s="87">
        <v>42.7357142857143</v>
      </c>
      <c r="J29" s="40"/>
      <c r="K29" s="153">
        <v>2002</v>
      </c>
      <c r="L29" s="99">
        <v>3</v>
      </c>
      <c r="M29" s="83">
        <v>132.2</v>
      </c>
      <c r="N29" s="89">
        <v>44.0666666666667</v>
      </c>
      <c r="O29" t="s" s="125">
        <v>71</v>
      </c>
      <c r="P29" s="129">
        <f>AVERAGE(B24:B29)</f>
        <v>28.1666666666667</v>
      </c>
      <c r="Q29" s="97">
        <f>AVERAGE(D24:D29)</f>
        <v>41.5801215124899</v>
      </c>
      <c r="R29" t="s" s="128">
        <v>71</v>
      </c>
      <c r="S29" s="129">
        <f>AVERAGE(G24:G29)</f>
        <v>14.1666666666667</v>
      </c>
      <c r="T29" s="97">
        <f>AVERAGE(I24:I29)</f>
        <v>42.9085717766639</v>
      </c>
      <c r="U29" t="s" s="128">
        <v>71</v>
      </c>
      <c r="V29" s="129">
        <f>AVERAGE(L24:L29)</f>
        <v>3.33333333333333</v>
      </c>
      <c r="W29" s="97">
        <f>AVERAGE(N24:N29)</f>
        <v>44.7611111111111</v>
      </c>
    </row>
    <row r="30" ht="21.95" customHeight="1">
      <c r="A30" s="152">
        <v>2003</v>
      </c>
      <c r="B30" s="99">
        <v>50</v>
      </c>
      <c r="C30" s="83">
        <v>2111.7</v>
      </c>
      <c r="D30" s="87">
        <v>42.234</v>
      </c>
      <c r="E30" s="40"/>
      <c r="F30" s="153">
        <v>2003</v>
      </c>
      <c r="G30" s="99">
        <v>31</v>
      </c>
      <c r="H30" s="83">
        <v>1344</v>
      </c>
      <c r="I30" s="87">
        <v>43.3548387096774</v>
      </c>
      <c r="J30" s="40"/>
      <c r="K30" s="153">
        <v>2003</v>
      </c>
      <c r="L30" s="99">
        <v>8</v>
      </c>
      <c r="M30" s="83">
        <v>367.4</v>
      </c>
      <c r="N30" s="89">
        <v>45.925</v>
      </c>
      <c r="O30" t="s" s="125">
        <v>70</v>
      </c>
      <c r="P30" s="129">
        <f>AVERAGE(B24:B30)</f>
        <v>31.2857142857143</v>
      </c>
      <c r="Q30" s="97">
        <f>AVERAGE(D24:D30)</f>
        <v>41.6735327249914</v>
      </c>
      <c r="R30" t="s" s="128">
        <v>70</v>
      </c>
      <c r="S30" s="129">
        <f>AVERAGE(G24:G30)</f>
        <v>16.5714285714286</v>
      </c>
      <c r="T30" s="97">
        <f>AVERAGE(I24:I30)</f>
        <v>42.9723241956658</v>
      </c>
      <c r="U30" t="s" s="128">
        <v>70</v>
      </c>
      <c r="V30" s="129">
        <f>AVERAGE(L24:L30)</f>
        <v>4</v>
      </c>
      <c r="W30" s="97">
        <f>AVERAGE(N24:N30)</f>
        <v>44.9550925925926</v>
      </c>
    </row>
    <row r="31" ht="21.95" customHeight="1">
      <c r="A31" s="152">
        <v>2004</v>
      </c>
      <c r="B31" s="99">
        <v>39</v>
      </c>
      <c r="C31" s="83">
        <v>1622.6</v>
      </c>
      <c r="D31" s="87">
        <v>41.6051282051282</v>
      </c>
      <c r="E31" s="40"/>
      <c r="F31" s="153">
        <v>2004</v>
      </c>
      <c r="G31" s="99">
        <v>21</v>
      </c>
      <c r="H31" s="83">
        <v>898.9</v>
      </c>
      <c r="I31" s="87">
        <v>42.8047619047619</v>
      </c>
      <c r="J31" s="40"/>
      <c r="K31" s="153">
        <v>2004</v>
      </c>
      <c r="L31" s="99">
        <v>3</v>
      </c>
      <c r="M31" s="83">
        <v>135.7</v>
      </c>
      <c r="N31" s="89">
        <v>45.2333333333333</v>
      </c>
      <c r="O31" t="s" s="125">
        <v>69</v>
      </c>
      <c r="P31" s="129">
        <f>AVERAGE(B24:B31)</f>
        <v>32.25</v>
      </c>
      <c r="Q31" s="97">
        <f>AVERAGE(D24:D31)</f>
        <v>41.6649821600085</v>
      </c>
      <c r="R31" t="s" s="128">
        <v>69</v>
      </c>
      <c r="S31" s="129">
        <f>AVERAGE(G24:G31)</f>
        <v>17.125</v>
      </c>
      <c r="T31" s="97">
        <f>AVERAGE(I24:I31)</f>
        <v>42.9513789093028</v>
      </c>
      <c r="U31" t="s" s="128">
        <v>69</v>
      </c>
      <c r="V31" s="129">
        <f>AVERAGE(L24:L31)</f>
        <v>3.875</v>
      </c>
      <c r="W31" s="97">
        <f>AVERAGE(N24:N31)</f>
        <v>44.9948412698413</v>
      </c>
    </row>
    <row r="32" ht="21.95" customHeight="1">
      <c r="A32" s="152">
        <v>2005</v>
      </c>
      <c r="B32" s="99">
        <v>60</v>
      </c>
      <c r="C32" s="83">
        <v>2523.1</v>
      </c>
      <c r="D32" s="87">
        <v>42.0516666666667</v>
      </c>
      <c r="E32" s="40"/>
      <c r="F32" s="153">
        <v>2005</v>
      </c>
      <c r="G32" s="99">
        <v>34</v>
      </c>
      <c r="H32" s="83">
        <v>1471.7</v>
      </c>
      <c r="I32" s="87">
        <v>43.2852941176471</v>
      </c>
      <c r="J32" s="40"/>
      <c r="K32" s="153">
        <v>2005</v>
      </c>
      <c r="L32" s="99">
        <v>8</v>
      </c>
      <c r="M32" s="83">
        <v>366.6</v>
      </c>
      <c r="N32" s="89">
        <v>45.825</v>
      </c>
      <c r="O32" t="s" s="125">
        <v>68</v>
      </c>
      <c r="P32" s="129">
        <f>AVERAGE(B24:B32)</f>
        <v>35.3333333333333</v>
      </c>
      <c r="Q32" s="97">
        <f>AVERAGE(D24:D32)</f>
        <v>41.7079471051927</v>
      </c>
      <c r="R32" t="s" s="128">
        <v>68</v>
      </c>
      <c r="S32" s="129">
        <f>AVERAGE(G24:G32)</f>
        <v>19</v>
      </c>
      <c r="T32" s="97">
        <f>AVERAGE(I24:I32)</f>
        <v>42.9884805991189</v>
      </c>
      <c r="U32" t="s" s="128">
        <v>68</v>
      </c>
      <c r="V32" s="129">
        <f>AVERAGE(L24:L32)</f>
        <v>4.33333333333333</v>
      </c>
      <c r="W32" s="97">
        <f>AVERAGE(N24:N32)</f>
        <v>45.0986111111111</v>
      </c>
    </row>
    <row r="33" ht="21.95" customHeight="1">
      <c r="A33" s="152">
        <v>2006</v>
      </c>
      <c r="B33" s="99">
        <v>30</v>
      </c>
      <c r="C33" s="83">
        <v>1230.7</v>
      </c>
      <c r="D33" s="87">
        <v>41.0233333333333</v>
      </c>
      <c r="E33" s="40"/>
      <c r="F33" s="153">
        <v>2006</v>
      </c>
      <c r="G33" s="99">
        <v>10</v>
      </c>
      <c r="H33" s="83">
        <v>422.7</v>
      </c>
      <c r="I33" s="87">
        <v>42.27</v>
      </c>
      <c r="J33" s="40"/>
      <c r="K33" s="153">
        <v>2006</v>
      </c>
      <c r="L33" s="99">
        <v>1</v>
      </c>
      <c r="M33" s="83">
        <v>44.1</v>
      </c>
      <c r="N33" s="89">
        <v>44.1</v>
      </c>
      <c r="O33" t="s" s="125">
        <v>67</v>
      </c>
      <c r="P33" s="129">
        <f>AVERAGE(B24:B33)</f>
        <v>34.8</v>
      </c>
      <c r="Q33" s="97">
        <f>AVERAGE(D24:D33)</f>
        <v>41.6394857280068</v>
      </c>
      <c r="R33" t="s" s="128">
        <v>67</v>
      </c>
      <c r="S33" s="129">
        <f>AVERAGE(G24:G33)</f>
        <v>18.1</v>
      </c>
      <c r="T33" s="97">
        <f>AVERAGE(I24:I33)</f>
        <v>42.916632539207</v>
      </c>
      <c r="U33" t="s" s="128">
        <v>67</v>
      </c>
      <c r="V33" s="129">
        <f>AVERAGE(L24:L33)</f>
        <v>4</v>
      </c>
      <c r="W33" s="97">
        <f>AVERAGE(N24:N33)</f>
        <v>44.9876543209877</v>
      </c>
    </row>
    <row r="34" ht="21.95" customHeight="1">
      <c r="A34" s="152">
        <v>2007</v>
      </c>
      <c r="B34" s="99">
        <v>55</v>
      </c>
      <c r="C34" s="83">
        <v>2293.4</v>
      </c>
      <c r="D34" s="87">
        <v>41.6981818181818</v>
      </c>
      <c r="E34" s="40"/>
      <c r="F34" s="153">
        <v>2007</v>
      </c>
      <c r="G34" s="99">
        <v>32</v>
      </c>
      <c r="H34" s="83">
        <v>1365</v>
      </c>
      <c r="I34" s="87">
        <v>42.65625</v>
      </c>
      <c r="J34" s="40"/>
      <c r="K34" s="153">
        <v>2007</v>
      </c>
      <c r="L34" s="99">
        <v>4</v>
      </c>
      <c r="M34" s="83">
        <v>181.5</v>
      </c>
      <c r="N34" s="89">
        <v>45.375</v>
      </c>
      <c r="O34" t="s" s="125">
        <v>66</v>
      </c>
      <c r="P34" s="129">
        <f>AVERAGE(B24:B34)</f>
        <v>36.6363636363636</v>
      </c>
      <c r="Q34" s="97">
        <f>AVERAGE(D24:D34)</f>
        <v>41.6448217362045</v>
      </c>
      <c r="R34" t="s" s="128">
        <v>66</v>
      </c>
      <c r="S34" s="129">
        <f>AVERAGE(G24:G34)</f>
        <v>19.3636363636364</v>
      </c>
      <c r="T34" s="97">
        <f>AVERAGE(I24:I34)</f>
        <v>42.8929613992791</v>
      </c>
      <c r="U34" t="s" s="128">
        <v>66</v>
      </c>
      <c r="V34" s="129">
        <f>AVERAGE(L24:L34)</f>
        <v>4</v>
      </c>
      <c r="W34" s="97">
        <f>AVERAGE(N24:N34)</f>
        <v>45.0263888888889</v>
      </c>
    </row>
    <row r="35" ht="21.95" customHeight="1">
      <c r="A35" s="152">
        <v>2008</v>
      </c>
      <c r="B35" s="99">
        <v>27</v>
      </c>
      <c r="C35" s="83">
        <v>1126</v>
      </c>
      <c r="D35" s="87">
        <v>41.7037037037037</v>
      </c>
      <c r="E35" s="40"/>
      <c r="F35" s="153">
        <v>2008</v>
      </c>
      <c r="G35" s="99">
        <v>15</v>
      </c>
      <c r="H35" s="83">
        <v>640.8</v>
      </c>
      <c r="I35" s="87">
        <v>42.72</v>
      </c>
      <c r="J35" s="40"/>
      <c r="K35" s="153">
        <v>2008</v>
      </c>
      <c r="L35" s="99">
        <v>2</v>
      </c>
      <c r="M35" s="83">
        <v>89.40000000000001</v>
      </c>
      <c r="N35" s="89">
        <v>44.7</v>
      </c>
      <c r="O35" t="s" s="125">
        <v>65</v>
      </c>
      <c r="P35" s="129">
        <f>AVERAGE(B24:B35)</f>
        <v>35.8333333333333</v>
      </c>
      <c r="Q35" s="97">
        <f>AVERAGE(D24:D35)</f>
        <v>41.6497285668294</v>
      </c>
      <c r="R35" t="s" s="128">
        <v>65</v>
      </c>
      <c r="S35" s="129">
        <f>AVERAGE(G24:G35)</f>
        <v>19</v>
      </c>
      <c r="T35" s="97">
        <f>AVERAGE(I24:I35)</f>
        <v>42.8785479493391</v>
      </c>
      <c r="U35" t="s" s="128">
        <v>65</v>
      </c>
      <c r="V35" s="129">
        <f>AVERAGE(L24:L35)</f>
        <v>3.83333333333333</v>
      </c>
      <c r="W35" s="97">
        <f>AVERAGE(N24:N35)</f>
        <v>44.9967171717172</v>
      </c>
    </row>
    <row r="36" ht="21.95" customHeight="1">
      <c r="A36" s="152">
        <v>2009</v>
      </c>
      <c r="B36" s="99">
        <v>50</v>
      </c>
      <c r="C36" s="83">
        <v>2097.2</v>
      </c>
      <c r="D36" s="87">
        <v>41.944</v>
      </c>
      <c r="E36" s="40"/>
      <c r="F36" s="153">
        <v>2009</v>
      </c>
      <c r="G36" s="99">
        <v>31</v>
      </c>
      <c r="H36" s="83">
        <v>1330.5</v>
      </c>
      <c r="I36" s="87">
        <v>42.9193548387097</v>
      </c>
      <c r="J36" s="40"/>
      <c r="K36" s="153">
        <v>2009</v>
      </c>
      <c r="L36" s="99">
        <v>8</v>
      </c>
      <c r="M36" s="83">
        <v>362</v>
      </c>
      <c r="N36" s="89">
        <v>45.25</v>
      </c>
      <c r="O36" t="s" s="125">
        <v>64</v>
      </c>
      <c r="P36" s="129">
        <f>AVERAGE(B24:B36)</f>
        <v>36.9230769230769</v>
      </c>
      <c r="Q36" s="97">
        <f>AVERAGE(D24:D36)</f>
        <v>41.6723648309195</v>
      </c>
      <c r="R36" t="s" s="128">
        <v>64</v>
      </c>
      <c r="S36" s="129">
        <f>AVERAGE(G24:G36)</f>
        <v>19.9230769230769</v>
      </c>
      <c r="T36" s="97">
        <f>AVERAGE(I24:I36)</f>
        <v>42.8816869408292</v>
      </c>
      <c r="U36" t="s" s="128">
        <v>64</v>
      </c>
      <c r="V36" s="129">
        <f>AVERAGE(L24:L36)</f>
        <v>4.15384615384615</v>
      </c>
      <c r="W36" s="97">
        <f>AVERAGE(N24:N36)</f>
        <v>45.0178240740741</v>
      </c>
    </row>
    <row r="37" ht="21.95" customHeight="1">
      <c r="A37" s="152">
        <v>2010</v>
      </c>
      <c r="B37" s="99">
        <v>43</v>
      </c>
      <c r="C37" s="83">
        <v>1799.7</v>
      </c>
      <c r="D37" s="87">
        <v>41.853488372093</v>
      </c>
      <c r="E37" s="40"/>
      <c r="F37" s="153">
        <v>2010</v>
      </c>
      <c r="G37" s="99">
        <v>23</v>
      </c>
      <c r="H37" s="83">
        <v>994.4</v>
      </c>
      <c r="I37" s="87">
        <v>43.2347826086957</v>
      </c>
      <c r="J37" s="40"/>
      <c r="K37" s="153">
        <v>2010</v>
      </c>
      <c r="L37" s="99">
        <v>6</v>
      </c>
      <c r="M37" s="83">
        <v>274.5</v>
      </c>
      <c r="N37" s="89">
        <v>45.75</v>
      </c>
      <c r="O37" t="s" s="125">
        <v>63</v>
      </c>
      <c r="P37" s="129">
        <f>AVERAGE(B24:B37)</f>
        <v>37.3571428571429</v>
      </c>
      <c r="Q37" s="97">
        <f>AVERAGE(D24:D37)</f>
        <v>41.6853022267176</v>
      </c>
      <c r="R37" t="s" s="128">
        <v>63</v>
      </c>
      <c r="S37" s="129">
        <f>AVERAGE(G24:G37)</f>
        <v>20.1428571428571</v>
      </c>
      <c r="T37" s="97">
        <f>AVERAGE(I24:I37)</f>
        <v>42.9069080599625</v>
      </c>
      <c r="U37" t="s" s="128">
        <v>63</v>
      </c>
      <c r="V37" s="129">
        <f>AVERAGE(L24:L37)</f>
        <v>4.28571428571429</v>
      </c>
      <c r="W37" s="97">
        <f>AVERAGE(N24:N37)</f>
        <v>45.0741452991453</v>
      </c>
    </row>
    <row r="38" ht="21.95" customHeight="1">
      <c r="A38" s="152">
        <v>2011</v>
      </c>
      <c r="B38" s="99">
        <v>17</v>
      </c>
      <c r="C38" s="83">
        <v>732.4</v>
      </c>
      <c r="D38" s="87">
        <v>43.0823529411765</v>
      </c>
      <c r="E38" s="40"/>
      <c r="F38" s="153">
        <v>2011</v>
      </c>
      <c r="G38" s="99">
        <v>11</v>
      </c>
      <c r="H38" s="83">
        <v>491</v>
      </c>
      <c r="I38" s="87">
        <v>44.6363636363636</v>
      </c>
      <c r="J38" s="40"/>
      <c r="K38" s="153">
        <v>2011</v>
      </c>
      <c r="L38" s="99">
        <v>6</v>
      </c>
      <c r="M38" s="83">
        <v>282.5</v>
      </c>
      <c r="N38" s="89">
        <v>47.0833333333333</v>
      </c>
      <c r="O38" t="s" s="125">
        <v>62</v>
      </c>
      <c r="P38" s="129">
        <f>AVERAGE(B24:B38)</f>
        <v>36</v>
      </c>
      <c r="Q38" s="97">
        <f>AVERAGE(D24:D38)</f>
        <v>41.7784389410149</v>
      </c>
      <c r="R38" t="s" s="128">
        <v>62</v>
      </c>
      <c r="S38" s="129">
        <f>AVERAGE(G24:G38)</f>
        <v>19.5333333333333</v>
      </c>
      <c r="T38" s="97">
        <f>AVERAGE(I24:I38)</f>
        <v>43.0222050983892</v>
      </c>
      <c r="U38" t="s" s="128">
        <v>62</v>
      </c>
      <c r="V38" s="129">
        <f>AVERAGE(L24:L38)</f>
        <v>4.4</v>
      </c>
      <c r="W38" s="97">
        <f>AVERAGE(N24:N38)</f>
        <v>45.2176587301587</v>
      </c>
    </row>
    <row r="39" ht="21.95" customHeight="1">
      <c r="A39" s="152">
        <v>2012</v>
      </c>
      <c r="B39" s="99">
        <v>23</v>
      </c>
      <c r="C39" s="83">
        <v>955.3</v>
      </c>
      <c r="D39" s="87">
        <v>41.5347826086957</v>
      </c>
      <c r="E39" s="40"/>
      <c r="F39" s="153">
        <v>2012</v>
      </c>
      <c r="G39" s="99">
        <v>9</v>
      </c>
      <c r="H39" s="83">
        <v>389.7</v>
      </c>
      <c r="I39" s="87">
        <v>43.3</v>
      </c>
      <c r="J39" s="40"/>
      <c r="K39" s="153">
        <v>2012</v>
      </c>
      <c r="L39" s="99">
        <v>3</v>
      </c>
      <c r="M39" s="83">
        <v>136.3</v>
      </c>
      <c r="N39" s="89">
        <v>45.4333333333333</v>
      </c>
      <c r="O39" t="s" s="125">
        <v>61</v>
      </c>
      <c r="P39" s="129">
        <f>AVERAGE(B24:B39)</f>
        <v>35.1875</v>
      </c>
      <c r="Q39" s="97">
        <f>AVERAGE(D24:D39)</f>
        <v>41.7632104202449</v>
      </c>
      <c r="R39" t="s" s="128">
        <v>61</v>
      </c>
      <c r="S39" s="129">
        <f>AVERAGE(G24:G39)</f>
        <v>18.875</v>
      </c>
      <c r="T39" s="97">
        <f>AVERAGE(I24:I39)</f>
        <v>43.0395672797399</v>
      </c>
      <c r="U39" t="s" s="128">
        <v>61</v>
      </c>
      <c r="V39" s="129">
        <f>AVERAGE(L24:L39)</f>
        <v>4.3125</v>
      </c>
      <c r="W39" s="97">
        <f>AVERAGE(N24:N39)</f>
        <v>45.232037037037</v>
      </c>
    </row>
    <row r="40" ht="21.95" customHeight="1">
      <c r="A40" s="152">
        <v>2013</v>
      </c>
      <c r="B40" s="99">
        <v>46</v>
      </c>
      <c r="C40" s="83">
        <v>1914.2</v>
      </c>
      <c r="D40" s="87">
        <v>41.6130434782609</v>
      </c>
      <c r="E40" s="40"/>
      <c r="F40" s="153">
        <v>2013</v>
      </c>
      <c r="G40" s="99">
        <v>22</v>
      </c>
      <c r="H40" s="83">
        <v>947.3</v>
      </c>
      <c r="I40" s="87">
        <v>43.0590909090909</v>
      </c>
      <c r="J40" s="40"/>
      <c r="K40" s="153">
        <v>2013</v>
      </c>
      <c r="L40" s="99">
        <v>5</v>
      </c>
      <c r="M40" s="83">
        <v>227.6</v>
      </c>
      <c r="N40" s="89">
        <v>45.52</v>
      </c>
      <c r="O40" t="s" s="125">
        <v>60</v>
      </c>
      <c r="P40" s="129">
        <f>AVERAGE(B24:B40)</f>
        <v>35.8235294117647</v>
      </c>
      <c r="Q40" s="97">
        <f>AVERAGE(D24:D40)</f>
        <v>41.7543770707164</v>
      </c>
      <c r="R40" t="s" s="128">
        <v>60</v>
      </c>
      <c r="S40" s="129">
        <f>AVERAGE(G24:G40)</f>
        <v>19.0588235294118</v>
      </c>
      <c r="T40" s="97">
        <f>AVERAGE(I24:I40)</f>
        <v>43.0407157285253</v>
      </c>
      <c r="U40" t="s" s="128">
        <v>60</v>
      </c>
      <c r="V40" s="129">
        <f>AVERAGE(L24:L40)</f>
        <v>4.35294117647059</v>
      </c>
      <c r="W40" s="97">
        <f>AVERAGE(N24:N40)</f>
        <v>45.2500347222222</v>
      </c>
    </row>
    <row r="41" ht="21.95" customHeight="1">
      <c r="A41" s="152">
        <v>2014</v>
      </c>
      <c r="B41" s="99">
        <v>43</v>
      </c>
      <c r="C41" s="83">
        <v>1794.5</v>
      </c>
      <c r="D41" s="87">
        <v>41.7325581395349</v>
      </c>
      <c r="E41" s="40"/>
      <c r="F41" s="153">
        <v>2014</v>
      </c>
      <c r="G41" s="99">
        <v>20</v>
      </c>
      <c r="H41" s="83">
        <v>864.9</v>
      </c>
      <c r="I41" s="87">
        <v>43.245</v>
      </c>
      <c r="J41" s="40"/>
      <c r="K41" s="153">
        <v>2014</v>
      </c>
      <c r="L41" s="99">
        <v>5</v>
      </c>
      <c r="M41" s="83">
        <v>231.7</v>
      </c>
      <c r="N41" s="89">
        <v>46.34</v>
      </c>
      <c r="O41" t="s" s="125">
        <v>59</v>
      </c>
      <c r="P41" s="129">
        <f>AVERAGE(B24:B41)</f>
        <v>36.2222222222222</v>
      </c>
      <c r="Q41" s="97">
        <f>AVERAGE(D24:D41)</f>
        <v>41.753164907873</v>
      </c>
      <c r="R41" t="s" s="128">
        <v>59</v>
      </c>
      <c r="S41" s="129">
        <f>AVERAGE(G24:G41)</f>
        <v>19.1111111111111</v>
      </c>
      <c r="T41" s="97">
        <f>AVERAGE(I24:I41)</f>
        <v>43.0520648547183</v>
      </c>
      <c r="U41" t="s" s="128">
        <v>59</v>
      </c>
      <c r="V41" s="129">
        <f>AVERAGE(L24:L41)</f>
        <v>4.38888888888889</v>
      </c>
      <c r="W41" s="97">
        <f>AVERAGE(N24:N41)</f>
        <v>45.3141503267974</v>
      </c>
    </row>
    <row r="42" ht="21.95" customHeight="1">
      <c r="A42" s="152">
        <v>2015</v>
      </c>
      <c r="B42" s="99">
        <v>37</v>
      </c>
      <c r="C42" s="83">
        <v>1545.2</v>
      </c>
      <c r="D42" s="87">
        <v>41.7621621621622</v>
      </c>
      <c r="E42" s="40"/>
      <c r="F42" s="153">
        <v>2015</v>
      </c>
      <c r="G42" s="99">
        <v>17</v>
      </c>
      <c r="H42" s="83">
        <v>739.5</v>
      </c>
      <c r="I42" s="87">
        <v>43.5</v>
      </c>
      <c r="J42" s="40"/>
      <c r="K42" s="153">
        <v>2015</v>
      </c>
      <c r="L42" s="99">
        <v>5</v>
      </c>
      <c r="M42" s="83">
        <v>228.1</v>
      </c>
      <c r="N42" s="89">
        <v>45.62</v>
      </c>
      <c r="O42" t="s" s="125">
        <v>58</v>
      </c>
      <c r="P42" s="129">
        <f>AVERAGE(B24:B42)</f>
        <v>36.2631578947368</v>
      </c>
      <c r="Q42" s="97">
        <f>AVERAGE(D24:D42)</f>
        <v>41.7536384475724</v>
      </c>
      <c r="R42" t="s" s="128">
        <v>58</v>
      </c>
      <c r="S42" s="129">
        <f>AVERAGE(G24:G42)</f>
        <v>19</v>
      </c>
      <c r="T42" s="97">
        <f>AVERAGE(I24:I42)</f>
        <v>43.0756403886805</v>
      </c>
      <c r="U42" t="s" s="128">
        <v>58</v>
      </c>
      <c r="V42" s="129">
        <f>AVERAGE(L24:L42)</f>
        <v>4.42105263157895</v>
      </c>
      <c r="W42" s="97">
        <f>AVERAGE(N24:N42)</f>
        <v>45.3311419753086</v>
      </c>
    </row>
    <row r="43" ht="21.95" customHeight="1">
      <c r="A43" s="152">
        <v>2016</v>
      </c>
      <c r="B43" s="99">
        <v>38</v>
      </c>
      <c r="C43" s="83">
        <v>1593.1</v>
      </c>
      <c r="D43" s="87">
        <v>41.9236842105263</v>
      </c>
      <c r="E43" s="40"/>
      <c r="F43" s="153">
        <v>2016</v>
      </c>
      <c r="G43" s="99">
        <v>22</v>
      </c>
      <c r="H43" s="83">
        <v>948.4</v>
      </c>
      <c r="I43" s="87">
        <v>43.1090909090909</v>
      </c>
      <c r="J43" s="40"/>
      <c r="K43" s="153">
        <v>2016</v>
      </c>
      <c r="L43" s="99">
        <v>7</v>
      </c>
      <c r="M43" s="83">
        <v>313.9</v>
      </c>
      <c r="N43" s="89">
        <v>44.8428571428571</v>
      </c>
      <c r="O43" t="s" s="125">
        <v>57</v>
      </c>
      <c r="P43" s="129">
        <f>AVERAGE(B24:B43)</f>
        <v>36.35</v>
      </c>
      <c r="Q43" s="97">
        <f>AVERAGE(D24:D43)</f>
        <v>41.7621407357201</v>
      </c>
      <c r="R43" t="s" s="128">
        <v>57</v>
      </c>
      <c r="S43" s="129">
        <f>AVERAGE(G24:G43)</f>
        <v>19.15</v>
      </c>
      <c r="T43" s="97">
        <f>AVERAGE(I24:I43)</f>
        <v>43.077312914701</v>
      </c>
      <c r="U43" t="s" s="128">
        <v>57</v>
      </c>
      <c r="V43" s="129">
        <f>AVERAGE(L24:L43)</f>
        <v>4.55</v>
      </c>
      <c r="W43" s="97">
        <f>AVERAGE(N24:N43)</f>
        <v>45.3054427736007</v>
      </c>
    </row>
    <row r="44" ht="21.95" customHeight="1">
      <c r="A44" s="152">
        <v>2017</v>
      </c>
      <c r="B44" s="99">
        <v>36</v>
      </c>
      <c r="C44" s="83">
        <v>1493.2</v>
      </c>
      <c r="D44" s="87">
        <v>41.4777777777778</v>
      </c>
      <c r="E44" s="40"/>
      <c r="F44" s="153">
        <v>2017</v>
      </c>
      <c r="G44" s="99">
        <v>18</v>
      </c>
      <c r="H44" s="83">
        <v>768.3</v>
      </c>
      <c r="I44" s="87">
        <v>42.6833333333333</v>
      </c>
      <c r="J44" s="40"/>
      <c r="K44" s="153">
        <v>2017</v>
      </c>
      <c r="L44" s="99">
        <v>1</v>
      </c>
      <c r="M44" s="83">
        <v>45.1</v>
      </c>
      <c r="N44" s="89">
        <v>45.1</v>
      </c>
      <c r="O44" s="96"/>
      <c r="P44" s="83"/>
      <c r="Q44" s="83"/>
      <c r="R44" s="84"/>
      <c r="S44" s="83"/>
      <c r="T44" s="83"/>
      <c r="U44" s="84"/>
      <c r="V44" s="83"/>
      <c r="W44" s="97"/>
    </row>
    <row r="45" ht="21.95" customHeight="1">
      <c r="A45" s="152">
        <v>2018</v>
      </c>
      <c r="B45" s="99">
        <v>52</v>
      </c>
      <c r="C45" s="83">
        <v>2155.9</v>
      </c>
      <c r="D45" s="87">
        <v>41.4596153846154</v>
      </c>
      <c r="E45" s="40"/>
      <c r="F45" s="153">
        <v>2018</v>
      </c>
      <c r="G45" s="99">
        <v>25</v>
      </c>
      <c r="H45" s="83">
        <v>1069.6</v>
      </c>
      <c r="I45" s="87">
        <v>42.784</v>
      </c>
      <c r="J45" s="40"/>
      <c r="K45" s="153">
        <v>2018</v>
      </c>
      <c r="L45" s="99">
        <v>4</v>
      </c>
      <c r="M45" s="83">
        <v>180.8</v>
      </c>
      <c r="N45" s="89">
        <v>45.2</v>
      </c>
      <c r="O45" s="96"/>
      <c r="P45" s="83"/>
      <c r="Q45" s="83"/>
      <c r="R45" s="84"/>
      <c r="S45" s="83"/>
      <c r="T45" s="83"/>
      <c r="U45" s="84"/>
      <c r="V45" s="83"/>
      <c r="W45" s="97"/>
    </row>
    <row r="46" ht="21.95" customHeight="1">
      <c r="A46" s="152">
        <v>2019</v>
      </c>
      <c r="B46" s="99">
        <v>83</v>
      </c>
      <c r="C46" s="83">
        <v>3475.2</v>
      </c>
      <c r="D46" s="87">
        <v>41.8698795180723</v>
      </c>
      <c r="E46" s="40"/>
      <c r="F46" s="153">
        <v>2019</v>
      </c>
      <c r="G46" s="99">
        <v>39</v>
      </c>
      <c r="H46" s="83">
        <v>1696.9</v>
      </c>
      <c r="I46" s="87">
        <v>43.5102564102564</v>
      </c>
      <c r="J46" s="40"/>
      <c r="K46" s="153">
        <v>2019</v>
      </c>
      <c r="L46" s="99">
        <v>15</v>
      </c>
      <c r="M46" s="83">
        <v>684.7</v>
      </c>
      <c r="N46" s="89">
        <v>45.6466666666667</v>
      </c>
      <c r="O46" s="96"/>
      <c r="P46" s="83"/>
      <c r="Q46" s="83"/>
      <c r="R46" s="84"/>
      <c r="S46" s="83"/>
      <c r="T46" s="83"/>
      <c r="U46" s="84"/>
      <c r="V46" s="83"/>
      <c r="W46" s="97"/>
    </row>
    <row r="47" ht="21.95" customHeight="1">
      <c r="A47" s="152">
        <v>2020</v>
      </c>
      <c r="B47" s="99">
        <v>46</v>
      </c>
      <c r="C47" s="83">
        <v>1889.6</v>
      </c>
      <c r="D47" s="87">
        <v>41.0782608695652</v>
      </c>
      <c r="E47" s="40"/>
      <c r="F47" s="153">
        <v>2020</v>
      </c>
      <c r="G47" s="99">
        <v>17</v>
      </c>
      <c r="H47" s="83">
        <v>722</v>
      </c>
      <c r="I47" s="87">
        <v>42.4705882352941</v>
      </c>
      <c r="J47" s="40"/>
      <c r="K47" s="153">
        <v>2020</v>
      </c>
      <c r="L47" s="99">
        <v>1</v>
      </c>
      <c r="M47" s="83">
        <v>44.2</v>
      </c>
      <c r="N47" s="89">
        <v>44.2</v>
      </c>
      <c r="O47" s="96"/>
      <c r="P47" s="83"/>
      <c r="Q47" s="83"/>
      <c r="R47" s="84"/>
      <c r="S47" s="83"/>
      <c r="T47" s="83"/>
      <c r="U47" s="84"/>
      <c r="V47" s="83"/>
      <c r="W47" s="97"/>
    </row>
    <row r="48" ht="21.95" customHeight="1">
      <c r="A48" s="152">
        <v>2021</v>
      </c>
      <c r="B48" s="99">
        <v>34</v>
      </c>
      <c r="C48" s="83">
        <v>1428</v>
      </c>
      <c r="D48" s="87">
        <v>42</v>
      </c>
      <c r="E48" s="40"/>
      <c r="F48" s="153">
        <v>2021</v>
      </c>
      <c r="G48" s="99">
        <v>19</v>
      </c>
      <c r="H48" s="83">
        <v>824.8</v>
      </c>
      <c r="I48" s="87">
        <v>43.4105263157895</v>
      </c>
      <c r="J48" s="40"/>
      <c r="K48" s="153">
        <v>2021</v>
      </c>
      <c r="L48" s="99">
        <v>8</v>
      </c>
      <c r="M48" s="83">
        <v>361</v>
      </c>
      <c r="N48" s="89">
        <v>45.125</v>
      </c>
      <c r="O48" s="96"/>
      <c r="P48" s="83"/>
      <c r="Q48" s="83"/>
      <c r="R48" s="84"/>
      <c r="S48" s="83"/>
      <c r="T48" s="83"/>
      <c r="U48" s="84"/>
      <c r="V48" s="83"/>
      <c r="W48" s="97"/>
    </row>
    <row r="49" ht="21.95" customHeight="1">
      <c r="A49" s="152">
        <v>2022</v>
      </c>
      <c r="B49" s="99">
        <v>39</v>
      </c>
      <c r="C49" s="83">
        <v>1626.2</v>
      </c>
      <c r="D49" s="87">
        <v>41.6974358974359</v>
      </c>
      <c r="E49" s="40"/>
      <c r="F49" s="153">
        <v>2022</v>
      </c>
      <c r="G49" s="99">
        <v>17</v>
      </c>
      <c r="H49" s="83">
        <v>741.2</v>
      </c>
      <c r="I49" s="87">
        <v>43.6</v>
      </c>
      <c r="J49" s="40"/>
      <c r="K49" s="153">
        <v>2022</v>
      </c>
      <c r="L49" s="99">
        <v>5</v>
      </c>
      <c r="M49" s="83">
        <v>226.4</v>
      </c>
      <c r="N49" s="89">
        <v>45.28</v>
      </c>
      <c r="O49" s="96"/>
      <c r="P49" s="83"/>
      <c r="Q49" s="83"/>
      <c r="R49" s="84"/>
      <c r="S49" s="83"/>
      <c r="T49" s="83"/>
      <c r="U49" s="84"/>
      <c r="V49" s="83"/>
      <c r="W49" s="97"/>
    </row>
    <row r="50" ht="21.95" customHeight="1">
      <c r="A50" s="86"/>
      <c r="B50" s="84"/>
      <c r="C50" s="83"/>
      <c r="D50" s="87"/>
      <c r="E50" s="40"/>
      <c r="F50" s="88"/>
      <c r="G50" s="84"/>
      <c r="H50" s="83"/>
      <c r="I50" s="87"/>
      <c r="J50" s="40"/>
      <c r="K50" s="88"/>
      <c r="L50" s="84"/>
      <c r="M50" s="83"/>
      <c r="N50" s="89"/>
      <c r="O50" s="82"/>
      <c r="P50" s="83"/>
      <c r="Q50" s="83"/>
      <c r="R50" s="84"/>
      <c r="S50" s="84"/>
      <c r="T50" s="83"/>
      <c r="U50" s="83"/>
      <c r="V50" s="83"/>
      <c r="W50" s="85"/>
    </row>
    <row r="51" ht="21.95" customHeight="1">
      <c r="A51" s="86"/>
      <c r="B51" s="84"/>
      <c r="C51" s="83"/>
      <c r="D51" s="87"/>
      <c r="E51" s="40"/>
      <c r="F51" s="88"/>
      <c r="G51" s="84"/>
      <c r="H51" s="83"/>
      <c r="I51" s="87"/>
      <c r="J51" s="40"/>
      <c r="K51" s="88"/>
      <c r="L51" s="84"/>
      <c r="M51" s="83"/>
      <c r="N51" s="89"/>
      <c r="O51" s="82"/>
      <c r="P51" s="83"/>
      <c r="Q51" s="83"/>
      <c r="R51" s="84"/>
      <c r="S51" s="84"/>
      <c r="T51" s="83"/>
      <c r="U51" s="83"/>
      <c r="V51" s="83"/>
      <c r="W51" s="85"/>
    </row>
    <row r="52" ht="21.95" customHeight="1">
      <c r="A52" s="86"/>
      <c r="B52" s="84"/>
      <c r="C52" s="83"/>
      <c r="D52" s="87"/>
      <c r="E52" s="40"/>
      <c r="F52" s="88"/>
      <c r="G52" s="84"/>
      <c r="H52" s="83"/>
      <c r="I52" s="87"/>
      <c r="J52" s="40"/>
      <c r="K52" s="88"/>
      <c r="L52" s="84"/>
      <c r="M52" s="83"/>
      <c r="N52" s="89"/>
      <c r="O52" s="82"/>
      <c r="P52" s="83"/>
      <c r="Q52" s="83"/>
      <c r="R52" s="84"/>
      <c r="S52" s="84"/>
      <c r="T52" s="83"/>
      <c r="U52" s="83"/>
      <c r="V52" s="83"/>
      <c r="W52" s="85"/>
    </row>
    <row r="53" ht="21.95" customHeight="1">
      <c r="A53" s="86"/>
      <c r="B53" s="84"/>
      <c r="C53" s="83"/>
      <c r="D53" s="87"/>
      <c r="E53" s="40"/>
      <c r="F53" s="88"/>
      <c r="G53" s="84"/>
      <c r="H53" s="83"/>
      <c r="I53" s="87"/>
      <c r="J53" s="40"/>
      <c r="K53" s="88"/>
      <c r="L53" s="84"/>
      <c r="M53" s="83"/>
      <c r="N53" s="89"/>
      <c r="O53" s="82"/>
      <c r="P53" s="83"/>
      <c r="Q53" s="83"/>
      <c r="R53" s="84"/>
      <c r="S53" s="84"/>
      <c r="T53" s="83"/>
      <c r="U53" s="83"/>
      <c r="V53" s="83"/>
      <c r="W53" s="85"/>
    </row>
    <row r="54" ht="21.95" customHeight="1">
      <c r="A54" s="86"/>
      <c r="B54" s="84"/>
      <c r="C54" s="83"/>
      <c r="D54" s="87"/>
      <c r="E54" s="40"/>
      <c r="F54" s="88"/>
      <c r="G54" s="84"/>
      <c r="H54" s="83"/>
      <c r="I54" s="87"/>
      <c r="J54" s="40"/>
      <c r="K54" s="88"/>
      <c r="L54" s="84"/>
      <c r="M54" s="83"/>
      <c r="N54" s="89"/>
      <c r="O54" s="82"/>
      <c r="P54" s="83"/>
      <c r="Q54" s="83"/>
      <c r="R54" s="84"/>
      <c r="S54" s="84"/>
      <c r="T54" s="83"/>
      <c r="U54" s="83"/>
      <c r="V54" s="83"/>
      <c r="W54" s="85"/>
    </row>
    <row r="55" ht="21.95" customHeight="1">
      <c r="A55" s="86"/>
      <c r="B55" s="84"/>
      <c r="C55" s="83"/>
      <c r="D55" s="87"/>
      <c r="E55" s="40"/>
      <c r="F55" s="88"/>
      <c r="G55" s="84"/>
      <c r="H55" s="83"/>
      <c r="I55" s="87"/>
      <c r="J55" s="40"/>
      <c r="K55" s="88"/>
      <c r="L55" s="84"/>
      <c r="M55" s="83"/>
      <c r="N55" s="89"/>
      <c r="O55" s="82"/>
      <c r="P55" s="83"/>
      <c r="Q55" s="83"/>
      <c r="R55" s="84"/>
      <c r="S55" s="84"/>
      <c r="T55" s="83"/>
      <c r="U55" s="83"/>
      <c r="V55" s="83"/>
      <c r="W55" s="85"/>
    </row>
    <row r="56" ht="21.95" customHeight="1">
      <c r="A56" s="86"/>
      <c r="B56" s="84"/>
      <c r="C56" s="83"/>
      <c r="D56" s="87"/>
      <c r="E56" s="40"/>
      <c r="F56" s="88"/>
      <c r="G56" s="84"/>
      <c r="H56" s="83"/>
      <c r="I56" s="87"/>
      <c r="J56" s="40"/>
      <c r="K56" s="88"/>
      <c r="L56" s="84"/>
      <c r="M56" s="83"/>
      <c r="N56" s="89"/>
      <c r="O56" s="82"/>
      <c r="P56" s="83"/>
      <c r="Q56" s="83"/>
      <c r="R56" s="84"/>
      <c r="S56" s="84"/>
      <c r="T56" s="83"/>
      <c r="U56" s="83"/>
      <c r="V56" s="83"/>
      <c r="W56" s="85"/>
    </row>
    <row r="57" ht="21.95" customHeight="1">
      <c r="A57" s="86"/>
      <c r="B57" s="84"/>
      <c r="C57" s="83"/>
      <c r="D57" s="87"/>
      <c r="E57" s="40"/>
      <c r="F57" s="88"/>
      <c r="G57" s="84"/>
      <c r="H57" s="83"/>
      <c r="I57" s="87"/>
      <c r="J57" s="40"/>
      <c r="K57" s="88"/>
      <c r="L57" s="84"/>
      <c r="M57" s="83"/>
      <c r="N57" s="89"/>
      <c r="O57" s="82"/>
      <c r="P57" s="83"/>
      <c r="Q57" s="83"/>
      <c r="R57" s="84"/>
      <c r="S57" s="84"/>
      <c r="T57" s="83"/>
      <c r="U57" s="83"/>
      <c r="V57" s="83"/>
      <c r="W57" s="85"/>
    </row>
    <row r="58" ht="21.95" customHeight="1">
      <c r="A58" s="86"/>
      <c r="B58" s="84"/>
      <c r="C58" s="83"/>
      <c r="D58" s="87"/>
      <c r="E58" s="40"/>
      <c r="F58" s="88"/>
      <c r="G58" s="84"/>
      <c r="H58" s="83"/>
      <c r="I58" s="87"/>
      <c r="J58" s="40"/>
      <c r="K58" s="88"/>
      <c r="L58" s="84"/>
      <c r="M58" s="83"/>
      <c r="N58" s="89"/>
      <c r="O58" s="82"/>
      <c r="P58" s="83"/>
      <c r="Q58" s="83"/>
      <c r="R58" s="84"/>
      <c r="S58" s="84"/>
      <c r="T58" s="83"/>
      <c r="U58" s="83"/>
      <c r="V58" s="83"/>
      <c r="W58" s="85"/>
    </row>
    <row r="59" ht="21.95" customHeight="1">
      <c r="A59" s="86"/>
      <c r="B59" s="84"/>
      <c r="C59" s="83"/>
      <c r="D59" s="87"/>
      <c r="E59" s="40"/>
      <c r="F59" s="88"/>
      <c r="G59" s="84"/>
      <c r="H59" s="83"/>
      <c r="I59" s="87"/>
      <c r="J59" s="40"/>
      <c r="K59" s="88"/>
      <c r="L59" s="84"/>
      <c r="M59" s="83"/>
      <c r="N59" s="89"/>
      <c r="O59" s="82"/>
      <c r="P59" s="83"/>
      <c r="Q59" s="83"/>
      <c r="R59" s="84"/>
      <c r="S59" s="84"/>
      <c r="T59" s="83"/>
      <c r="U59" s="83"/>
      <c r="V59" s="83"/>
      <c r="W59" s="85"/>
    </row>
    <row r="60" ht="21.95" customHeight="1">
      <c r="A60" s="86"/>
      <c r="B60" s="84"/>
      <c r="C60" s="83"/>
      <c r="D60" s="87"/>
      <c r="E60" s="40"/>
      <c r="F60" s="88"/>
      <c r="G60" s="84"/>
      <c r="H60" s="83"/>
      <c r="I60" s="87"/>
      <c r="J60" s="40"/>
      <c r="K60" s="88"/>
      <c r="L60" s="84"/>
      <c r="M60" s="83"/>
      <c r="N60" s="89"/>
      <c r="O60" s="82"/>
      <c r="P60" s="83"/>
      <c r="Q60" s="83"/>
      <c r="R60" s="84"/>
      <c r="S60" s="84"/>
      <c r="T60" s="83"/>
      <c r="U60" s="83"/>
      <c r="V60" s="83"/>
      <c r="W60" s="85"/>
    </row>
    <row r="61" ht="21.95" customHeight="1">
      <c r="A61" s="86"/>
      <c r="B61" s="84"/>
      <c r="C61" s="83"/>
      <c r="D61" s="87"/>
      <c r="E61" s="40"/>
      <c r="F61" s="88"/>
      <c r="G61" s="84"/>
      <c r="H61" s="83"/>
      <c r="I61" s="87"/>
      <c r="J61" s="40"/>
      <c r="K61" s="88"/>
      <c r="L61" s="84"/>
      <c r="M61" s="83"/>
      <c r="N61" s="89"/>
      <c r="O61" s="82"/>
      <c r="P61" s="83"/>
      <c r="Q61" s="83"/>
      <c r="R61" s="84"/>
      <c r="S61" s="84"/>
      <c r="T61" s="83"/>
      <c r="U61" s="83"/>
      <c r="V61" s="83"/>
      <c r="W61" s="85"/>
    </row>
    <row r="62" ht="21.95" customHeight="1">
      <c r="A62" s="86"/>
      <c r="B62" s="84"/>
      <c r="C62" s="83"/>
      <c r="D62" s="87"/>
      <c r="E62" s="40"/>
      <c r="F62" s="88"/>
      <c r="G62" s="84"/>
      <c r="H62" s="83"/>
      <c r="I62" s="87"/>
      <c r="J62" s="40"/>
      <c r="K62" s="88"/>
      <c r="L62" s="84"/>
      <c r="M62" s="83"/>
      <c r="N62" s="89"/>
      <c r="O62" s="82"/>
      <c r="P62" s="83"/>
      <c r="Q62" s="83"/>
      <c r="R62" s="84"/>
      <c r="S62" s="84"/>
      <c r="T62" s="83"/>
      <c r="U62" s="83"/>
      <c r="V62" s="83"/>
      <c r="W62" s="85"/>
    </row>
    <row r="63" ht="21.95" customHeight="1">
      <c r="A63" s="86"/>
      <c r="B63" s="84"/>
      <c r="C63" s="83"/>
      <c r="D63" s="87"/>
      <c r="E63" s="40"/>
      <c r="F63" s="88"/>
      <c r="G63" s="84"/>
      <c r="H63" s="83"/>
      <c r="I63" s="87"/>
      <c r="J63" s="40"/>
      <c r="K63" s="88"/>
      <c r="L63" s="84"/>
      <c r="M63" s="83"/>
      <c r="N63" s="89"/>
      <c r="O63" s="82"/>
      <c r="P63" s="83"/>
      <c r="Q63" s="83"/>
      <c r="R63" s="84"/>
      <c r="S63" s="84"/>
      <c r="T63" s="83"/>
      <c r="U63" s="83"/>
      <c r="V63" s="83"/>
      <c r="W63" s="85"/>
    </row>
    <row r="64" ht="21.95" customHeight="1">
      <c r="A64" s="86"/>
      <c r="B64" s="84"/>
      <c r="C64" s="83"/>
      <c r="D64" s="87"/>
      <c r="E64" s="40"/>
      <c r="F64" s="88"/>
      <c r="G64" s="84"/>
      <c r="H64" s="83"/>
      <c r="I64" s="87"/>
      <c r="J64" s="40"/>
      <c r="K64" s="88"/>
      <c r="L64" s="84"/>
      <c r="M64" s="83"/>
      <c r="N64" s="89"/>
      <c r="O64" s="82"/>
      <c r="P64" s="83"/>
      <c r="Q64" s="83"/>
      <c r="R64" s="84"/>
      <c r="S64" s="84"/>
      <c r="T64" s="83"/>
      <c r="U64" s="83"/>
      <c r="V64" s="83"/>
      <c r="W64" s="85"/>
    </row>
    <row r="65" ht="21.95" customHeight="1">
      <c r="A65" s="86"/>
      <c r="B65" s="84"/>
      <c r="C65" s="83"/>
      <c r="D65" s="87"/>
      <c r="E65" s="40"/>
      <c r="F65" s="88"/>
      <c r="G65" s="84"/>
      <c r="H65" s="83"/>
      <c r="I65" s="87"/>
      <c r="J65" s="40"/>
      <c r="K65" s="88"/>
      <c r="L65" s="84"/>
      <c r="M65" s="83"/>
      <c r="N65" s="89"/>
      <c r="O65" s="82"/>
      <c r="P65" s="83"/>
      <c r="Q65" s="83"/>
      <c r="R65" s="84"/>
      <c r="S65" s="84"/>
      <c r="T65" s="83"/>
      <c r="U65" s="83"/>
      <c r="V65" s="83"/>
      <c r="W65" s="85"/>
    </row>
    <row r="66" ht="21.95" customHeight="1">
      <c r="A66" s="86"/>
      <c r="B66" s="84"/>
      <c r="C66" s="83"/>
      <c r="D66" s="87"/>
      <c r="E66" s="40"/>
      <c r="F66" s="88"/>
      <c r="G66" s="84"/>
      <c r="H66" s="83"/>
      <c r="I66" s="87"/>
      <c r="J66" s="40"/>
      <c r="K66" s="88"/>
      <c r="L66" s="84"/>
      <c r="M66" s="83"/>
      <c r="N66" s="89"/>
      <c r="O66" s="82"/>
      <c r="P66" s="83"/>
      <c r="Q66" s="83"/>
      <c r="R66" s="84"/>
      <c r="S66" s="84"/>
      <c r="T66" s="83"/>
      <c r="U66" s="83"/>
      <c r="V66" s="83"/>
      <c r="W66" s="85"/>
    </row>
    <row r="67" ht="21.95" customHeight="1">
      <c r="A67" s="86"/>
      <c r="B67" s="84"/>
      <c r="C67" s="83"/>
      <c r="D67" s="87"/>
      <c r="E67" s="40"/>
      <c r="F67" s="88"/>
      <c r="G67" s="84"/>
      <c r="H67" s="83"/>
      <c r="I67" s="87"/>
      <c r="J67" s="40"/>
      <c r="K67" s="88"/>
      <c r="L67" s="84"/>
      <c r="M67" s="83"/>
      <c r="N67" s="89"/>
      <c r="O67" s="82"/>
      <c r="P67" s="83"/>
      <c r="Q67" s="83"/>
      <c r="R67" s="84"/>
      <c r="S67" s="84"/>
      <c r="T67" s="83"/>
      <c r="U67" s="83"/>
      <c r="V67" s="83"/>
      <c r="W67" s="85"/>
    </row>
    <row r="68" ht="21.95" customHeight="1">
      <c r="A68" s="86"/>
      <c r="B68" s="84"/>
      <c r="C68" s="83"/>
      <c r="D68" s="90"/>
      <c r="E68" s="40"/>
      <c r="F68" s="88"/>
      <c r="G68" s="84"/>
      <c r="H68" s="83"/>
      <c r="I68" s="90"/>
      <c r="J68" s="40"/>
      <c r="K68" s="88"/>
      <c r="L68" s="84"/>
      <c r="M68" s="83"/>
      <c r="N68" s="91"/>
      <c r="O68" s="82"/>
      <c r="P68" s="83"/>
      <c r="Q68" s="83"/>
      <c r="R68" s="84"/>
      <c r="S68" s="84"/>
      <c r="T68" s="83"/>
      <c r="U68" s="83"/>
      <c r="V68" s="83"/>
      <c r="W68" s="85"/>
    </row>
    <row r="69" ht="21.95" customHeight="1">
      <c r="A69" s="86"/>
      <c r="B69" s="84"/>
      <c r="C69" s="83"/>
      <c r="D69" s="87"/>
      <c r="E69" s="40"/>
      <c r="F69" s="88"/>
      <c r="G69" s="84"/>
      <c r="H69" s="83"/>
      <c r="I69" s="90"/>
      <c r="J69" s="40"/>
      <c r="K69" s="88"/>
      <c r="L69" s="84"/>
      <c r="M69" s="83"/>
      <c r="N69" s="91"/>
      <c r="O69" s="82"/>
      <c r="P69" s="83"/>
      <c r="Q69" s="83"/>
      <c r="R69" s="84"/>
      <c r="S69" s="84"/>
      <c r="T69" s="83"/>
      <c r="U69" s="83"/>
      <c r="V69" s="83"/>
      <c r="W69" s="85"/>
    </row>
    <row r="70" ht="21.95" customHeight="1">
      <c r="A70" t="s" s="92">
        <v>78</v>
      </c>
      <c r="B70" s="84"/>
      <c r="C70" s="83"/>
      <c r="D70" s="87"/>
      <c r="E70" s="40"/>
      <c r="F70" s="88"/>
      <c r="G70" s="84"/>
      <c r="H70" s="83"/>
      <c r="I70" s="87"/>
      <c r="J70" s="40"/>
      <c r="K70" s="88"/>
      <c r="L70" s="84"/>
      <c r="M70" s="83"/>
      <c r="N70" s="89"/>
      <c r="O70" s="82"/>
      <c r="P70" s="83"/>
      <c r="Q70" s="83"/>
      <c r="R70" s="84"/>
      <c r="S70" s="84"/>
      <c r="T70" s="83"/>
      <c r="U70" s="83"/>
      <c r="V70" s="83"/>
      <c r="W70" s="85"/>
    </row>
    <row r="71" ht="21.95" customHeight="1">
      <c r="A71" t="s" s="93">
        <v>67</v>
      </c>
      <c r="B71" t="s" s="165">
        <v>335</v>
      </c>
      <c r="C71" s="83"/>
      <c r="D71" s="87"/>
      <c r="E71" s="40"/>
      <c r="F71" t="s" s="95">
        <v>67</v>
      </c>
      <c r="G71" t="s" s="165">
        <v>335</v>
      </c>
      <c r="H71" s="83"/>
      <c r="I71" s="87"/>
      <c r="J71" s="40"/>
      <c r="K71" t="s" s="95">
        <v>67</v>
      </c>
      <c r="L71" t="s" s="165">
        <v>335</v>
      </c>
      <c r="M71" s="83"/>
      <c r="N71" s="89"/>
      <c r="O71" s="96"/>
      <c r="P71" s="83"/>
      <c r="Q71" s="83"/>
      <c r="R71" s="84"/>
      <c r="S71" s="83"/>
      <c r="T71" s="83"/>
      <c r="U71" s="84"/>
      <c r="V71" s="83"/>
      <c r="W71" s="97"/>
    </row>
    <row r="72" ht="21.95" customHeight="1">
      <c r="A72" t="s" s="98">
        <v>79</v>
      </c>
      <c r="B72" s="99">
        <f>AVERAGE(B13:B22)</f>
        <v>32.1</v>
      </c>
      <c r="C72" s="83">
        <f>AVERAGE(C13:C22)</f>
        <v>1334.21</v>
      </c>
      <c r="D72" s="87">
        <f>AVERAGE(D13:D22)</f>
        <v>41.6099584064978</v>
      </c>
      <c r="E72" s="40"/>
      <c r="F72" t="s" s="100">
        <v>79</v>
      </c>
      <c r="G72" s="99">
        <f>AVERAGE(G13:G22)</f>
        <v>17.4</v>
      </c>
      <c r="H72" s="83">
        <f>AVERAGE(H13:H22)</f>
        <v>742.15</v>
      </c>
      <c r="I72" s="87">
        <f>AVERAGE(I13:I22)</f>
        <v>42.6824647104104</v>
      </c>
      <c r="J72" s="40"/>
      <c r="K72" t="s" s="100">
        <v>79</v>
      </c>
      <c r="L72" s="99">
        <f>AVERAGE(L13:L22)</f>
        <v>2.2</v>
      </c>
      <c r="M72" s="83">
        <f>AVERAGE(M13:M22)</f>
        <v>98.81999999999999</v>
      </c>
      <c r="N72" s="89">
        <f>AVERAGE(N13:N22)</f>
        <v>44.9881481481481</v>
      </c>
      <c r="O72" s="96"/>
      <c r="P72" s="83"/>
      <c r="Q72" s="83"/>
      <c r="R72" s="84"/>
      <c r="S72" s="83"/>
      <c r="T72" s="83"/>
      <c r="U72" s="84"/>
      <c r="V72" s="83"/>
      <c r="W72" s="97"/>
    </row>
    <row r="73" ht="21.95" customHeight="1">
      <c r="A73" t="s" s="98">
        <v>80</v>
      </c>
      <c r="B73" s="83">
        <f>AVERAGE(B24:B33)</f>
        <v>34.8</v>
      </c>
      <c r="C73" s="83">
        <f>AVERAGE(C24:C33)</f>
        <v>1453.11</v>
      </c>
      <c r="D73" s="87">
        <f>AVERAGE(D24:D33)</f>
        <v>41.6394857280068</v>
      </c>
      <c r="E73" s="40"/>
      <c r="F73" t="s" s="100">
        <v>80</v>
      </c>
      <c r="G73" s="83">
        <f>AVERAGE(G24:G33)</f>
        <v>18.1</v>
      </c>
      <c r="H73" s="83">
        <f>AVERAGE(H24:H33)</f>
        <v>779.89</v>
      </c>
      <c r="I73" s="87">
        <f>AVERAGE(I24:I33)</f>
        <v>42.916632539207</v>
      </c>
      <c r="J73" s="40"/>
      <c r="K73" t="s" s="100">
        <v>80</v>
      </c>
      <c r="L73" s="83">
        <f>AVERAGE(L24:L33)</f>
        <v>4</v>
      </c>
      <c r="M73" s="83">
        <f>AVERAGE(M24:M33)</f>
        <v>181.42</v>
      </c>
      <c r="N73" s="89">
        <f>AVERAGE(N24:N33)</f>
        <v>44.9876543209877</v>
      </c>
      <c r="O73" s="96"/>
      <c r="P73" s="83"/>
      <c r="Q73" s="83"/>
      <c r="R73" s="84"/>
      <c r="S73" s="83"/>
      <c r="T73" s="83"/>
      <c r="U73" s="84"/>
      <c r="V73" s="83"/>
      <c r="W73" s="97"/>
    </row>
    <row r="74" ht="21.95" customHeight="1">
      <c r="A74" t="s" s="101">
        <v>81</v>
      </c>
      <c r="B74" s="84"/>
      <c r="C74" s="84"/>
      <c r="D74" s="90"/>
      <c r="E74" s="40"/>
      <c r="F74" t="s" s="102">
        <v>81</v>
      </c>
      <c r="G74" s="84"/>
      <c r="H74" s="84"/>
      <c r="I74" s="90"/>
      <c r="J74" s="40"/>
      <c r="K74" t="s" s="102">
        <v>81</v>
      </c>
      <c r="L74" s="84"/>
      <c r="M74" s="84"/>
      <c r="N74" s="91"/>
      <c r="O74" s="96"/>
      <c r="P74" s="83"/>
      <c r="Q74" s="83"/>
      <c r="R74" s="84"/>
      <c r="S74" s="83"/>
      <c r="T74" s="83"/>
      <c r="U74" s="84"/>
      <c r="V74" s="83"/>
      <c r="W74" s="97"/>
    </row>
    <row r="75" ht="21.95" customHeight="1">
      <c r="A75" t="s" s="103">
        <v>82</v>
      </c>
      <c r="B75" s="83">
        <f>AVERAGE(B11:B20)</f>
        <v>33.6</v>
      </c>
      <c r="C75" s="83">
        <f>AVERAGE(C11:C20)</f>
        <v>1396.34</v>
      </c>
      <c r="D75" s="87">
        <f>AVERAGE(D11:D20)</f>
        <v>41.5370065571962</v>
      </c>
      <c r="E75" s="40"/>
      <c r="F75" t="s" s="104">
        <v>82</v>
      </c>
      <c r="G75" s="83">
        <f>AVERAGE(G11:G20)</f>
        <v>18.1</v>
      </c>
      <c r="H75" s="83">
        <f>AVERAGE(H11:H20)</f>
        <v>772.3099999999999</v>
      </c>
      <c r="I75" s="87">
        <f>AVERAGE(I11:I20)</f>
        <v>42.6395037403459</v>
      </c>
      <c r="J75" s="40"/>
      <c r="K75" t="s" s="104">
        <v>82</v>
      </c>
      <c r="L75" s="83">
        <f>AVERAGE(L11:L20)</f>
        <v>2.8</v>
      </c>
      <c r="M75" s="83">
        <f>AVERAGE(M11:M20)</f>
        <v>125.49</v>
      </c>
      <c r="N75" s="89">
        <f>AVERAGE(N11:N20)</f>
        <v>44.8173148148148</v>
      </c>
      <c r="O75" s="96"/>
      <c r="P75" s="83"/>
      <c r="Q75" s="83"/>
      <c r="R75" s="84"/>
      <c r="S75" s="83"/>
      <c r="T75" s="83"/>
      <c r="U75" s="84"/>
      <c r="V75" s="83"/>
      <c r="W75" s="97"/>
    </row>
    <row r="76" ht="21.95" customHeight="1">
      <c r="A76" t="s" s="103">
        <v>83</v>
      </c>
      <c r="B76" s="83">
        <f>AVERAGE(B22:B31)</f>
        <v>30.7</v>
      </c>
      <c r="C76" s="83">
        <f>AVERAGE(C22:C31)</f>
        <v>1281.73</v>
      </c>
      <c r="D76" s="87">
        <f>AVERAGE(D22:D31)</f>
        <v>41.7119643604854</v>
      </c>
      <c r="E76" s="40"/>
      <c r="F76" t="s" s="104">
        <v>83</v>
      </c>
      <c r="G76" s="83">
        <f>AVERAGE(G22:G31)</f>
        <v>16.4</v>
      </c>
      <c r="H76" s="83">
        <f>AVERAGE(H22:H31)</f>
        <v>705.8099999999999</v>
      </c>
      <c r="I76" s="87">
        <f>AVERAGE(I22:I31)</f>
        <v>42.9241619509717</v>
      </c>
      <c r="J76" s="40"/>
      <c r="K76" t="s" s="104">
        <v>83</v>
      </c>
      <c r="L76" s="83">
        <f>AVERAGE(L22:L31)</f>
        <v>3.6</v>
      </c>
      <c r="M76" s="83">
        <f>AVERAGE(M22:M31)</f>
        <v>162.95</v>
      </c>
      <c r="N76" s="89">
        <f>AVERAGE(N22:N31)</f>
        <v>45.0774691358025</v>
      </c>
      <c r="O76" s="96"/>
      <c r="P76" s="83"/>
      <c r="Q76" s="83"/>
      <c r="R76" s="84"/>
      <c r="S76" s="83"/>
      <c r="T76" s="83"/>
      <c r="U76" s="84"/>
      <c r="V76" s="83"/>
      <c r="W76" s="97"/>
    </row>
    <row r="77" ht="21.95" customHeight="1">
      <c r="A77" s="105"/>
      <c r="B77" s="84"/>
      <c r="C77" s="84"/>
      <c r="D77" s="90"/>
      <c r="E77" s="40"/>
      <c r="F77" s="106"/>
      <c r="G77" s="84"/>
      <c r="H77" s="84"/>
      <c r="I77" s="90"/>
      <c r="J77" s="40"/>
      <c r="K77" s="106"/>
      <c r="L77" s="84"/>
      <c r="M77" s="84"/>
      <c r="N77" s="91"/>
      <c r="O77" s="96"/>
      <c r="P77" s="83"/>
      <c r="Q77" s="83"/>
      <c r="R77" s="84"/>
      <c r="S77" s="83"/>
      <c r="T77" s="83"/>
      <c r="U77" s="84"/>
      <c r="V77" s="83"/>
      <c r="W77" s="97"/>
    </row>
    <row r="78" ht="21.95" customHeight="1">
      <c r="A78" t="s" s="93">
        <v>72</v>
      </c>
      <c r="B78" s="84"/>
      <c r="C78" s="84"/>
      <c r="D78" s="90"/>
      <c r="E78" s="40"/>
      <c r="F78" t="s" s="95">
        <v>72</v>
      </c>
      <c r="G78" s="84"/>
      <c r="H78" s="84"/>
      <c r="I78" s="90"/>
      <c r="J78" s="40"/>
      <c r="K78" t="s" s="95">
        <v>72</v>
      </c>
      <c r="L78" s="84"/>
      <c r="M78" s="84"/>
      <c r="N78" s="91"/>
      <c r="O78" s="96"/>
      <c r="P78" s="83"/>
      <c r="Q78" s="83"/>
      <c r="R78" s="84"/>
      <c r="S78" s="83"/>
      <c r="T78" s="83"/>
      <c r="U78" s="84"/>
      <c r="V78" s="83"/>
      <c r="W78" s="97"/>
    </row>
    <row r="79" ht="21.95" customHeight="1">
      <c r="A79" t="s" s="98">
        <v>79</v>
      </c>
      <c r="B79" s="83">
        <f>AVERAGE(B18:B22)</f>
        <v>27.6</v>
      </c>
      <c r="C79" s="83">
        <f>AVERAGE(C18:C22)</f>
        <v>1150.68</v>
      </c>
      <c r="D79" s="87">
        <f>AVERAGE(D18:D22)</f>
        <v>41.7848546863529</v>
      </c>
      <c r="E79" s="40"/>
      <c r="F79" t="s" s="100">
        <v>79</v>
      </c>
      <c r="G79" s="83">
        <f>AVERAGE(G18:G22)</f>
        <v>16.2</v>
      </c>
      <c r="H79" s="83">
        <f>AVERAGE(H18:H22)</f>
        <v>690.98</v>
      </c>
      <c r="I79" s="87">
        <f>AVERAGE(I18:I22)</f>
        <v>42.7478247863248</v>
      </c>
      <c r="J79" s="40"/>
      <c r="K79" t="s" s="100">
        <v>79</v>
      </c>
      <c r="L79" s="83">
        <f>AVERAGE(L18:L22)</f>
        <v>2.4</v>
      </c>
      <c r="M79" s="83">
        <f>AVERAGE(M18:M22)</f>
        <v>108</v>
      </c>
      <c r="N79" s="89">
        <f>AVERAGE(N18:N22)</f>
        <v>45.162</v>
      </c>
      <c r="O79" s="96"/>
      <c r="P79" s="83"/>
      <c r="Q79" s="83"/>
      <c r="R79" s="84"/>
      <c r="S79" s="83"/>
      <c r="T79" s="83"/>
      <c r="U79" s="84"/>
      <c r="V79" s="83"/>
      <c r="W79" s="97"/>
    </row>
    <row r="80" ht="21.95" customHeight="1">
      <c r="A80" t="s" s="98">
        <v>80</v>
      </c>
      <c r="B80" s="83">
        <f>AVERAGE(B24:B28)</f>
        <v>26.8</v>
      </c>
      <c r="C80" s="83">
        <f>AVERAGE(C24:C28)</f>
        <v>1119.72</v>
      </c>
      <c r="D80" s="87">
        <f>AVERAGE(D24:D28)</f>
        <v>41.6424315292736</v>
      </c>
      <c r="E80" s="40"/>
      <c r="F80" t="s" s="100">
        <v>80</v>
      </c>
      <c r="G80" s="83">
        <f>AVERAGE(G24:G28)</f>
        <v>14.2</v>
      </c>
      <c r="H80" s="83">
        <f>AVERAGE(H24:H28)</f>
        <v>612.66</v>
      </c>
      <c r="I80" s="87">
        <f>AVERAGE(I24:I28)</f>
        <v>42.9431432748538</v>
      </c>
      <c r="J80" s="40"/>
      <c r="K80" t="s" s="100">
        <v>80</v>
      </c>
      <c r="L80" s="83">
        <f>AVERAGE(L24:L28)</f>
        <v>3.4</v>
      </c>
      <c r="M80" s="83">
        <f>AVERAGE(M24:M28)</f>
        <v>153.64</v>
      </c>
      <c r="N80" s="89">
        <f>AVERAGE(N24:N28)</f>
        <v>44.9347222222222</v>
      </c>
      <c r="O80" s="96"/>
      <c r="P80" s="83"/>
      <c r="Q80" s="83"/>
      <c r="R80" s="84"/>
      <c r="S80" s="83"/>
      <c r="T80" s="83"/>
      <c r="U80" s="84"/>
      <c r="V80" s="83"/>
      <c r="W80" s="97"/>
    </row>
    <row r="81" ht="21.95" customHeight="1">
      <c r="A81" t="s" s="101">
        <v>81</v>
      </c>
      <c r="B81" s="84"/>
      <c r="C81" s="84"/>
      <c r="D81" s="90"/>
      <c r="E81" s="40"/>
      <c r="F81" t="s" s="102">
        <v>81</v>
      </c>
      <c r="G81" s="84"/>
      <c r="H81" s="84"/>
      <c r="I81" s="90"/>
      <c r="J81" s="40"/>
      <c r="K81" t="s" s="102">
        <v>81</v>
      </c>
      <c r="L81" s="84"/>
      <c r="M81" s="84"/>
      <c r="N81" s="91"/>
      <c r="O81" s="96"/>
      <c r="P81" s="83"/>
      <c r="Q81" s="83"/>
      <c r="R81" s="84"/>
      <c r="S81" s="83"/>
      <c r="T81" s="83"/>
      <c r="U81" s="84"/>
      <c r="V81" s="83"/>
      <c r="W81" s="97"/>
    </row>
    <row r="82" ht="21.95" customHeight="1">
      <c r="A82" t="s" s="103">
        <v>82</v>
      </c>
      <c r="B82" s="83">
        <f>AVERAGE(B16:B20)</f>
        <v>26.8</v>
      </c>
      <c r="C82" s="83">
        <f>AVERAGE(C16:C20)</f>
        <v>1110.62</v>
      </c>
      <c r="D82" s="87">
        <f>AVERAGE(D16:D20)</f>
        <v>41.4530697241331</v>
      </c>
      <c r="E82" s="40"/>
      <c r="F82" t="s" s="104">
        <v>82</v>
      </c>
      <c r="G82" s="83">
        <f>AVERAGE(G16:G20)</f>
        <v>13.6</v>
      </c>
      <c r="H82" s="83">
        <f>AVERAGE(H16:H20)</f>
        <v>578.9400000000001</v>
      </c>
      <c r="I82" s="87">
        <f>AVERAGE(I16:I20)</f>
        <v>42.5958247863248</v>
      </c>
      <c r="J82" s="40"/>
      <c r="K82" t="s" s="104">
        <v>82</v>
      </c>
      <c r="L82" s="83">
        <f>AVERAGE(L16:L20)</f>
        <v>2.2</v>
      </c>
      <c r="M82" s="83">
        <f>AVERAGE(M16:M20)</f>
        <v>98.26000000000001</v>
      </c>
      <c r="N82" s="89">
        <f>AVERAGE(N16:N20)</f>
        <v>44.8233333333333</v>
      </c>
      <c r="O82" s="96"/>
      <c r="P82" s="83"/>
      <c r="Q82" s="83"/>
      <c r="R82" s="84"/>
      <c r="S82" s="83"/>
      <c r="T82" s="83"/>
      <c r="U82" s="84"/>
      <c r="V82" s="83"/>
      <c r="W82" s="97"/>
    </row>
    <row r="83" ht="21.95" customHeight="1">
      <c r="A83" t="s" s="103">
        <v>83</v>
      </c>
      <c r="B83" s="83">
        <f>AVERAGE(B22:B26)</f>
        <v>29.2</v>
      </c>
      <c r="C83" s="83">
        <f>AVERAGE(C22:C26)</f>
        <v>1222.58</v>
      </c>
      <c r="D83" s="87">
        <f>AVERAGE(D22:D26)</f>
        <v>41.9042601392602</v>
      </c>
      <c r="E83" s="40"/>
      <c r="F83" t="s" s="104">
        <v>83</v>
      </c>
      <c r="G83" s="83">
        <f>AVERAGE(G22:G26)</f>
        <v>16.6</v>
      </c>
      <c r="H83" s="83">
        <f>AVERAGE(H22:H26)</f>
        <v>715.46</v>
      </c>
      <c r="I83" s="87">
        <f>AVERAGE(I22:I26)</f>
        <v>43.030332350484</v>
      </c>
      <c r="J83" s="40"/>
      <c r="K83" t="s" s="104">
        <v>83</v>
      </c>
      <c r="L83" s="83">
        <f>AVERAGE(L22:L26)</f>
        <v>3.8</v>
      </c>
      <c r="M83" s="83">
        <f>AVERAGE(M22:M26)</f>
        <v>172.14</v>
      </c>
      <c r="N83" s="89">
        <f>AVERAGE(N22:N26)</f>
        <v>45.1944444444444</v>
      </c>
      <c r="O83" s="96"/>
      <c r="P83" s="83"/>
      <c r="Q83" s="83"/>
      <c r="R83" s="84"/>
      <c r="S83" s="83"/>
      <c r="T83" s="83"/>
      <c r="U83" s="84"/>
      <c r="V83" s="83"/>
      <c r="W83" s="97"/>
    </row>
    <row r="84" ht="21.95" customHeight="1">
      <c r="A84" s="105"/>
      <c r="B84" s="83"/>
      <c r="C84" s="83"/>
      <c r="D84" s="87"/>
      <c r="E84" s="40"/>
      <c r="F84" s="106"/>
      <c r="G84" s="84"/>
      <c r="H84" s="83"/>
      <c r="I84" s="87"/>
      <c r="J84" s="40"/>
      <c r="K84" s="106"/>
      <c r="L84" s="84"/>
      <c r="M84" s="83"/>
      <c r="N84" s="89"/>
      <c r="O84" s="96"/>
      <c r="P84" s="83"/>
      <c r="Q84" s="83"/>
      <c r="R84" s="84"/>
      <c r="S84" s="83"/>
      <c r="T84" s="83"/>
      <c r="U84" s="84"/>
      <c r="V84" s="83"/>
      <c r="W84" s="97"/>
    </row>
    <row r="85" ht="21.95" customHeight="1">
      <c r="A85" s="105"/>
      <c r="B85" s="107"/>
      <c r="C85" t="s" s="108">
        <v>84</v>
      </c>
      <c r="D85" s="87"/>
      <c r="E85" s="40"/>
      <c r="F85" s="106"/>
      <c r="G85" s="84"/>
      <c r="H85" s="83"/>
      <c r="I85" s="87"/>
      <c r="J85" s="40"/>
      <c r="K85" s="106"/>
      <c r="L85" s="84"/>
      <c r="M85" s="83"/>
      <c r="N85" s="89"/>
      <c r="O85" s="96"/>
      <c r="P85" s="83"/>
      <c r="Q85" s="83"/>
      <c r="R85" s="84"/>
      <c r="S85" s="83"/>
      <c r="T85" s="83"/>
      <c r="U85" s="84"/>
      <c r="V85" s="83"/>
      <c r="W85" s="97"/>
    </row>
    <row r="86" ht="22.75" customHeight="1">
      <c r="A86" s="109"/>
      <c r="B86" s="110"/>
      <c r="C86" t="s" s="111">
        <v>85</v>
      </c>
      <c r="D86" s="112"/>
      <c r="E86" s="113"/>
      <c r="F86" s="114"/>
      <c r="G86" s="115"/>
      <c r="H86" s="116"/>
      <c r="I86" s="112"/>
      <c r="J86" s="113"/>
      <c r="K86" s="114"/>
      <c r="L86" s="115"/>
      <c r="M86" s="116"/>
      <c r="N86" s="117"/>
      <c r="O86" s="118"/>
      <c r="P86" s="116"/>
      <c r="Q86" s="116"/>
      <c r="R86" s="115"/>
      <c r="S86" s="116"/>
      <c r="T86" s="116"/>
      <c r="U86" s="115"/>
      <c r="V86" s="116"/>
      <c r="W86"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6" customWidth="1"/>
    <col min="2" max="4" width="12.1719" style="296" customWidth="1"/>
    <col min="5" max="5" width="1.35156" style="296" customWidth="1"/>
    <col min="6" max="6" width="10" style="296" customWidth="1"/>
    <col min="7" max="9" width="12.1719" style="296" customWidth="1"/>
    <col min="10" max="10" width="1.35156" style="296" customWidth="1"/>
    <col min="11" max="11" width="10" style="296" customWidth="1"/>
    <col min="12" max="14" width="12.1719" style="296" customWidth="1"/>
    <col min="15" max="15" width="10.8516" style="296" customWidth="1"/>
    <col min="16" max="17" width="6.5" style="296" customWidth="1"/>
    <col min="18" max="18" width="10.8516" style="296" customWidth="1"/>
    <col min="19" max="20" width="6.5" style="296" customWidth="1"/>
    <col min="21" max="21" width="10.8516" style="296" customWidth="1"/>
    <col min="22" max="23" width="6.5" style="296" customWidth="1"/>
    <col min="24" max="16384" width="16.3516" style="296" customWidth="1"/>
  </cols>
  <sheetData>
    <row r="1" ht="63.8" customHeight="1">
      <c r="A1" t="s" s="134">
        <v>337</v>
      </c>
      <c r="B1" t="s" s="191">
        <v>40</v>
      </c>
      <c r="C1" t="s" s="191">
        <v>41</v>
      </c>
      <c r="D1" t="s" s="192">
        <v>42</v>
      </c>
      <c r="E1" s="29"/>
      <c r="F1" t="s" s="137">
        <v>282</v>
      </c>
      <c r="G1" t="s" s="191">
        <v>44</v>
      </c>
      <c r="H1" t="s" s="191">
        <v>45</v>
      </c>
      <c r="I1" t="s" s="192">
        <v>46</v>
      </c>
      <c r="J1" s="29"/>
      <c r="K1" t="s" s="137">
        <v>167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21</v>
      </c>
      <c r="C3" s="83">
        <v>853.9</v>
      </c>
      <c r="D3" s="87">
        <v>40.6619047619048</v>
      </c>
      <c r="E3" s="40"/>
      <c r="F3" s="153">
        <v>1910</v>
      </c>
      <c r="G3" s="99">
        <v>12</v>
      </c>
      <c r="H3" s="83">
        <v>495.9</v>
      </c>
      <c r="I3" s="87">
        <v>41.325</v>
      </c>
      <c r="J3" s="40"/>
      <c r="K3" s="153">
        <v>1910</v>
      </c>
      <c r="L3" s="99">
        <v>0</v>
      </c>
      <c r="M3" s="83">
        <v>0</v>
      </c>
      <c r="N3" s="89"/>
      <c r="O3" s="148"/>
      <c r="P3" s="143"/>
      <c r="Q3" s="154"/>
      <c r="R3" s="151"/>
      <c r="S3" s="143"/>
      <c r="T3" s="154"/>
      <c r="U3" s="151"/>
      <c r="V3" s="143"/>
      <c r="W3" s="154"/>
    </row>
    <row r="4" ht="21.95" customHeight="1">
      <c r="A4" s="152">
        <v>1911</v>
      </c>
      <c r="B4" s="99">
        <v>29</v>
      </c>
      <c r="C4" s="83">
        <v>1174</v>
      </c>
      <c r="D4" s="87">
        <v>40.4827586206897</v>
      </c>
      <c r="E4" s="40"/>
      <c r="F4" s="153">
        <v>1911</v>
      </c>
      <c r="G4" s="99">
        <v>11</v>
      </c>
      <c r="H4" s="83">
        <v>457.2</v>
      </c>
      <c r="I4" s="87">
        <v>41.5636363636364</v>
      </c>
      <c r="J4" s="40"/>
      <c r="K4" s="153">
        <v>1911</v>
      </c>
      <c r="L4" s="99">
        <v>1</v>
      </c>
      <c r="M4" s="83">
        <v>43.3</v>
      </c>
      <c r="N4" s="89">
        <v>43.3</v>
      </c>
      <c r="O4" s="155"/>
      <c r="P4" s="129"/>
      <c r="Q4" s="97"/>
      <c r="R4" s="156"/>
      <c r="S4" s="129"/>
      <c r="T4" s="97"/>
      <c r="U4" s="156"/>
      <c r="V4" s="129"/>
      <c r="W4" s="97"/>
    </row>
    <row r="5" ht="21.95" customHeight="1">
      <c r="A5" s="152">
        <v>1912</v>
      </c>
      <c r="B5" s="99">
        <v>46</v>
      </c>
      <c r="C5" s="83">
        <v>1891.5</v>
      </c>
      <c r="D5" s="87">
        <v>41.1195652173913</v>
      </c>
      <c r="E5" s="40"/>
      <c r="F5" s="153">
        <v>1912</v>
      </c>
      <c r="G5" s="99">
        <v>27</v>
      </c>
      <c r="H5" s="83">
        <v>1134.3</v>
      </c>
      <c r="I5" s="87">
        <v>42.0111111111111</v>
      </c>
      <c r="J5" s="40"/>
      <c r="K5" s="153">
        <v>1912</v>
      </c>
      <c r="L5" s="99">
        <v>7</v>
      </c>
      <c r="M5" s="83">
        <v>307.6</v>
      </c>
      <c r="N5" s="89">
        <v>43.9428571428571</v>
      </c>
      <c r="O5" s="155"/>
      <c r="P5" s="129"/>
      <c r="Q5" s="97"/>
      <c r="R5" s="156"/>
      <c r="S5" s="129"/>
      <c r="T5" s="97"/>
      <c r="U5" s="156"/>
      <c r="V5" s="129"/>
      <c r="W5" s="97"/>
    </row>
    <row r="6" ht="21.95" customHeight="1">
      <c r="A6" s="152">
        <v>1913</v>
      </c>
      <c r="B6" s="99">
        <v>29</v>
      </c>
      <c r="C6" s="83">
        <v>1212.9</v>
      </c>
      <c r="D6" s="87">
        <v>41.8241379310345</v>
      </c>
      <c r="E6" s="40"/>
      <c r="F6" s="153">
        <v>1913</v>
      </c>
      <c r="G6" s="99">
        <v>20</v>
      </c>
      <c r="H6" s="83">
        <v>854.8</v>
      </c>
      <c r="I6" s="87">
        <v>42.74</v>
      </c>
      <c r="J6" s="40"/>
      <c r="K6" s="153">
        <v>1913</v>
      </c>
      <c r="L6" s="99">
        <v>10</v>
      </c>
      <c r="M6" s="83">
        <v>438.7</v>
      </c>
      <c r="N6" s="89">
        <v>43.87</v>
      </c>
      <c r="O6" s="155"/>
      <c r="P6" s="129"/>
      <c r="Q6" s="97"/>
      <c r="R6" s="156"/>
      <c r="S6" s="129"/>
      <c r="T6" s="97"/>
      <c r="U6" s="156"/>
      <c r="V6" s="129"/>
      <c r="W6" s="97"/>
    </row>
    <row r="7" ht="21.95" customHeight="1">
      <c r="A7" s="152">
        <v>1914</v>
      </c>
      <c r="B7" s="99">
        <v>39</v>
      </c>
      <c r="C7" s="83">
        <v>1591.5</v>
      </c>
      <c r="D7" s="87">
        <v>40.8076923076923</v>
      </c>
      <c r="E7" s="40"/>
      <c r="F7" s="153">
        <v>1914</v>
      </c>
      <c r="G7" s="99">
        <v>21</v>
      </c>
      <c r="H7" s="83">
        <v>872.5</v>
      </c>
      <c r="I7" s="87">
        <v>41.547619047619</v>
      </c>
      <c r="J7" s="40"/>
      <c r="K7" s="153">
        <v>1914</v>
      </c>
      <c r="L7" s="99">
        <v>1</v>
      </c>
      <c r="M7" s="83">
        <v>43</v>
      </c>
      <c r="N7" s="89">
        <v>43</v>
      </c>
      <c r="O7" s="155"/>
      <c r="P7" s="129"/>
      <c r="Q7" s="97"/>
      <c r="R7" s="156"/>
      <c r="S7" s="129"/>
      <c r="T7" s="97"/>
      <c r="U7" s="156"/>
      <c r="V7" s="129"/>
      <c r="W7" s="97"/>
    </row>
    <row r="8" ht="21.95" customHeight="1">
      <c r="A8" s="152">
        <v>1915</v>
      </c>
      <c r="B8" s="99">
        <v>53</v>
      </c>
      <c r="C8" s="83">
        <v>2184.1</v>
      </c>
      <c r="D8" s="87">
        <v>41.2094339622642</v>
      </c>
      <c r="E8" s="40"/>
      <c r="F8" s="153">
        <v>1915</v>
      </c>
      <c r="G8" s="99">
        <v>37</v>
      </c>
      <c r="H8" s="83">
        <v>1549.4</v>
      </c>
      <c r="I8" s="87">
        <v>41.8756756756757</v>
      </c>
      <c r="J8" s="40"/>
      <c r="K8" s="153">
        <v>1915</v>
      </c>
      <c r="L8" s="99">
        <v>7</v>
      </c>
      <c r="M8" s="83">
        <v>305.7</v>
      </c>
      <c r="N8" s="89">
        <v>43.6714285714286</v>
      </c>
      <c r="O8" s="155"/>
      <c r="P8" s="129"/>
      <c r="Q8" s="97"/>
      <c r="R8" s="156"/>
      <c r="S8" s="129"/>
      <c r="T8" s="97"/>
      <c r="U8" s="156"/>
      <c r="V8" s="129"/>
      <c r="W8" s="97"/>
    </row>
    <row r="9" ht="21.95" customHeight="1">
      <c r="A9" s="152">
        <v>1916</v>
      </c>
      <c r="B9" s="99">
        <v>27</v>
      </c>
      <c r="C9" s="83">
        <v>1096.8</v>
      </c>
      <c r="D9" s="87">
        <v>40.6222222222222</v>
      </c>
      <c r="E9" s="40"/>
      <c r="F9" s="153">
        <v>1916</v>
      </c>
      <c r="G9" s="99">
        <v>13</v>
      </c>
      <c r="H9" s="83">
        <v>537.7</v>
      </c>
      <c r="I9" s="87">
        <v>41.3615384615385</v>
      </c>
      <c r="J9" s="40"/>
      <c r="K9" s="153">
        <v>1916</v>
      </c>
      <c r="L9" s="99">
        <v>0</v>
      </c>
      <c r="M9" s="83">
        <v>0</v>
      </c>
      <c r="N9" s="89"/>
      <c r="O9" s="155"/>
      <c r="P9" s="129"/>
      <c r="Q9" s="97"/>
      <c r="R9" s="156"/>
      <c r="S9" s="129"/>
      <c r="T9" s="97"/>
      <c r="U9" s="156"/>
      <c r="V9" s="129"/>
      <c r="W9" s="97"/>
    </row>
    <row r="10" ht="21.95" customHeight="1">
      <c r="A10" s="152">
        <v>1917</v>
      </c>
      <c r="B10" s="99">
        <v>6</v>
      </c>
      <c r="C10" s="83">
        <v>244.9</v>
      </c>
      <c r="D10" s="87">
        <v>40.8166666666667</v>
      </c>
      <c r="E10" s="40"/>
      <c r="F10" s="153">
        <v>1917</v>
      </c>
      <c r="G10" s="99">
        <v>2</v>
      </c>
      <c r="H10" s="83">
        <v>86.09999999999999</v>
      </c>
      <c r="I10" s="87">
        <v>43.05</v>
      </c>
      <c r="J10" s="40"/>
      <c r="K10" s="153">
        <v>1917</v>
      </c>
      <c r="L10" s="99">
        <v>2</v>
      </c>
      <c r="M10" s="83">
        <v>86.09999999999999</v>
      </c>
      <c r="N10" s="89">
        <v>43.05</v>
      </c>
      <c r="O10" s="155"/>
      <c r="P10" s="129"/>
      <c r="Q10" s="97"/>
      <c r="R10" s="156"/>
      <c r="S10" s="129"/>
      <c r="T10" s="97"/>
      <c r="U10" s="156"/>
      <c r="V10" s="129"/>
      <c r="W10" s="97"/>
    </row>
    <row r="11" ht="21.95" customHeight="1">
      <c r="A11" s="152">
        <v>1918</v>
      </c>
      <c r="B11" s="99">
        <v>29</v>
      </c>
      <c r="C11" s="83">
        <v>1174.1</v>
      </c>
      <c r="D11" s="87">
        <v>40.4862068965517</v>
      </c>
      <c r="E11" s="40"/>
      <c r="F11" s="153">
        <v>1918</v>
      </c>
      <c r="G11" s="99">
        <v>14</v>
      </c>
      <c r="H11" s="83">
        <v>576.3</v>
      </c>
      <c r="I11" s="87">
        <v>41.1642857142857</v>
      </c>
      <c r="J11" s="40"/>
      <c r="K11" s="153">
        <v>1918</v>
      </c>
      <c r="L11" s="99">
        <v>1</v>
      </c>
      <c r="M11" s="83">
        <v>42.8</v>
      </c>
      <c r="N11" s="89">
        <v>42.8</v>
      </c>
      <c r="O11" s="155"/>
      <c r="P11" s="129"/>
      <c r="Q11" s="97"/>
      <c r="R11" s="156"/>
      <c r="S11" s="129"/>
      <c r="T11" s="97"/>
      <c r="U11" s="156"/>
      <c r="V11" s="129"/>
      <c r="W11" s="97"/>
    </row>
    <row r="12" ht="21.95" customHeight="1">
      <c r="A12" s="152">
        <v>1919</v>
      </c>
      <c r="B12" s="99">
        <v>26</v>
      </c>
      <c r="C12" s="83">
        <v>1067.1</v>
      </c>
      <c r="D12" s="87">
        <v>41.0423076923077</v>
      </c>
      <c r="E12" s="40"/>
      <c r="F12" s="153">
        <v>1919</v>
      </c>
      <c r="G12" s="99">
        <v>15</v>
      </c>
      <c r="H12" s="83">
        <v>628.7</v>
      </c>
      <c r="I12" s="87">
        <v>41.9133333333333</v>
      </c>
      <c r="J12" s="40"/>
      <c r="K12" s="153">
        <v>1919</v>
      </c>
      <c r="L12" s="99">
        <v>3</v>
      </c>
      <c r="M12" s="83">
        <v>134.2</v>
      </c>
      <c r="N12" s="89">
        <v>44.7333333333333</v>
      </c>
      <c r="O12" s="155"/>
      <c r="P12" s="129"/>
      <c r="Q12" s="97"/>
      <c r="R12" s="156"/>
      <c r="S12" s="129"/>
      <c r="T12" s="97"/>
      <c r="U12" s="156"/>
      <c r="V12" s="129"/>
      <c r="W12" s="97"/>
    </row>
    <row r="13" ht="21.95" customHeight="1">
      <c r="A13" s="152">
        <v>1920</v>
      </c>
      <c r="B13" s="99">
        <v>19</v>
      </c>
      <c r="C13" s="83">
        <v>767.7</v>
      </c>
      <c r="D13" s="87">
        <v>40.4052631578947</v>
      </c>
      <c r="E13" s="40"/>
      <c r="F13" s="153">
        <v>1920</v>
      </c>
      <c r="G13" s="99">
        <v>10</v>
      </c>
      <c r="H13" s="83">
        <v>409.6</v>
      </c>
      <c r="I13" s="87">
        <v>40.96</v>
      </c>
      <c r="J13" s="40"/>
      <c r="K13" s="153">
        <v>1920</v>
      </c>
      <c r="L13" s="99">
        <v>0</v>
      </c>
      <c r="M13" s="83">
        <v>0</v>
      </c>
      <c r="N13" s="89"/>
      <c r="O13" s="155"/>
      <c r="P13" s="129"/>
      <c r="Q13" s="97"/>
      <c r="R13" s="156"/>
      <c r="S13" s="129"/>
      <c r="T13" s="97"/>
      <c r="U13" s="156"/>
      <c r="V13" s="129"/>
      <c r="W13" s="97"/>
    </row>
    <row r="14" ht="21.95" customHeight="1">
      <c r="A14" s="152">
        <v>1921</v>
      </c>
      <c r="B14" s="99">
        <v>7</v>
      </c>
      <c r="C14" s="83">
        <v>284.8</v>
      </c>
      <c r="D14" s="87">
        <v>40.6857142857143</v>
      </c>
      <c r="E14" s="40"/>
      <c r="F14" s="153">
        <v>1921</v>
      </c>
      <c r="G14" s="99">
        <v>4</v>
      </c>
      <c r="H14" s="83">
        <v>165.9</v>
      </c>
      <c r="I14" s="87">
        <v>41.475</v>
      </c>
      <c r="J14" s="40"/>
      <c r="K14" s="153">
        <v>1921</v>
      </c>
      <c r="L14" s="99">
        <v>0</v>
      </c>
      <c r="M14" s="83">
        <v>0</v>
      </c>
      <c r="N14" s="89"/>
      <c r="O14" s="155"/>
      <c r="P14" s="129"/>
      <c r="Q14" s="97"/>
      <c r="R14" s="156"/>
      <c r="S14" s="129"/>
      <c r="T14" s="97"/>
      <c r="U14" s="156"/>
      <c r="V14" s="129"/>
      <c r="W14" s="97"/>
    </row>
    <row r="15" ht="21.95" customHeight="1">
      <c r="A15" s="152">
        <v>1922</v>
      </c>
      <c r="B15" s="99">
        <v>37</v>
      </c>
      <c r="C15" s="83">
        <v>1510.8</v>
      </c>
      <c r="D15" s="87">
        <v>40.8324324324324</v>
      </c>
      <c r="E15" s="40"/>
      <c r="F15" s="153">
        <v>1922</v>
      </c>
      <c r="G15" s="99">
        <v>20</v>
      </c>
      <c r="H15" s="83">
        <v>833</v>
      </c>
      <c r="I15" s="87">
        <v>41.65</v>
      </c>
      <c r="J15" s="40"/>
      <c r="K15" s="153">
        <v>1922</v>
      </c>
      <c r="L15" s="99">
        <v>3</v>
      </c>
      <c r="M15" s="83">
        <v>129</v>
      </c>
      <c r="N15" s="89">
        <v>43</v>
      </c>
      <c r="O15" s="155"/>
      <c r="P15" s="129"/>
      <c r="Q15" s="97"/>
      <c r="R15" s="156"/>
      <c r="S15" s="129"/>
      <c r="T15" s="97"/>
      <c r="U15" s="156"/>
      <c r="V15" s="129"/>
      <c r="W15" s="97"/>
    </row>
    <row r="16" ht="21.95" customHeight="1">
      <c r="A16" s="152">
        <v>1923</v>
      </c>
      <c r="B16" s="99">
        <v>60</v>
      </c>
      <c r="C16" s="83">
        <v>2455.6</v>
      </c>
      <c r="D16" s="87">
        <v>40.9266666666667</v>
      </c>
      <c r="E16" s="40"/>
      <c r="F16" s="153">
        <v>1923</v>
      </c>
      <c r="G16" s="99">
        <v>34</v>
      </c>
      <c r="H16" s="83">
        <v>1421.7</v>
      </c>
      <c r="I16" s="87">
        <v>41.8147058823529</v>
      </c>
      <c r="J16" s="40"/>
      <c r="K16" s="153">
        <v>1923</v>
      </c>
      <c r="L16" s="99">
        <v>8</v>
      </c>
      <c r="M16" s="83">
        <v>346.4</v>
      </c>
      <c r="N16" s="89">
        <v>43.3</v>
      </c>
      <c r="O16" s="155"/>
      <c r="P16" s="129"/>
      <c r="Q16" s="97"/>
      <c r="R16" s="156"/>
      <c r="S16" s="129"/>
      <c r="T16" s="97"/>
      <c r="U16" s="156"/>
      <c r="V16" s="129"/>
      <c r="W16" s="97"/>
    </row>
    <row r="17" ht="21.95" customHeight="1">
      <c r="A17" s="152">
        <v>1924</v>
      </c>
      <c r="B17" s="99">
        <v>29</v>
      </c>
      <c r="C17" s="83">
        <v>1165.3</v>
      </c>
      <c r="D17" s="87">
        <v>40.1827586206897</v>
      </c>
      <c r="E17" s="40"/>
      <c r="F17" s="153">
        <v>1924</v>
      </c>
      <c r="G17" s="99">
        <v>8</v>
      </c>
      <c r="H17" s="83">
        <v>329</v>
      </c>
      <c r="I17" s="87">
        <v>41.125</v>
      </c>
      <c r="J17" s="40"/>
      <c r="K17" s="153">
        <v>1924</v>
      </c>
      <c r="L17" s="99">
        <v>0</v>
      </c>
      <c r="M17" s="83">
        <v>0</v>
      </c>
      <c r="N17" s="89"/>
      <c r="O17" s="155"/>
      <c r="P17" s="129"/>
      <c r="Q17" s="97"/>
      <c r="R17" s="156"/>
      <c r="S17" s="129"/>
      <c r="T17" s="97"/>
      <c r="U17" s="156"/>
      <c r="V17" s="129"/>
      <c r="W17" s="97"/>
    </row>
    <row r="18" ht="21.95" customHeight="1">
      <c r="A18" s="152">
        <v>1925</v>
      </c>
      <c r="B18" s="99">
        <v>46</v>
      </c>
      <c r="C18" s="83">
        <v>1881.3</v>
      </c>
      <c r="D18" s="87">
        <v>40.8978260869565</v>
      </c>
      <c r="E18" s="40"/>
      <c r="F18" s="153">
        <v>1925</v>
      </c>
      <c r="G18" s="99">
        <v>31</v>
      </c>
      <c r="H18" s="83">
        <v>1284.1</v>
      </c>
      <c r="I18" s="87">
        <v>41.4225806451613</v>
      </c>
      <c r="J18" s="40"/>
      <c r="K18" s="153">
        <v>1925</v>
      </c>
      <c r="L18" s="99">
        <v>4</v>
      </c>
      <c r="M18" s="83">
        <v>172.4</v>
      </c>
      <c r="N18" s="89">
        <v>43.1</v>
      </c>
      <c r="O18" s="155"/>
      <c r="P18" s="129"/>
      <c r="Q18" s="97"/>
      <c r="R18" s="156"/>
      <c r="S18" s="129"/>
      <c r="T18" s="97"/>
      <c r="U18" s="156"/>
      <c r="V18" s="129"/>
      <c r="W18" s="97"/>
    </row>
    <row r="19" ht="21.95" customHeight="1">
      <c r="A19" s="152">
        <v>1926</v>
      </c>
      <c r="B19" s="99">
        <v>67</v>
      </c>
      <c r="C19" s="83">
        <v>2729</v>
      </c>
      <c r="D19" s="87">
        <v>40.7313432835821</v>
      </c>
      <c r="E19" s="40"/>
      <c r="F19" s="153">
        <v>1926</v>
      </c>
      <c r="G19" s="99">
        <v>37</v>
      </c>
      <c r="H19" s="83">
        <v>1537</v>
      </c>
      <c r="I19" s="87">
        <v>41.5405405405405</v>
      </c>
      <c r="J19" s="40"/>
      <c r="K19" s="153">
        <v>1926</v>
      </c>
      <c r="L19" s="99">
        <v>5</v>
      </c>
      <c r="M19" s="83">
        <v>216.1</v>
      </c>
      <c r="N19" s="89">
        <v>43.22</v>
      </c>
      <c r="O19" s="155"/>
      <c r="P19" s="129"/>
      <c r="Q19" s="97"/>
      <c r="R19" s="156"/>
      <c r="S19" s="129"/>
      <c r="T19" s="97"/>
      <c r="U19" s="156"/>
      <c r="V19" s="129"/>
      <c r="W19" s="97"/>
    </row>
    <row r="20" ht="21.95" customHeight="1">
      <c r="A20" s="152">
        <v>1927</v>
      </c>
      <c r="B20" s="99">
        <v>31</v>
      </c>
      <c r="C20" s="83">
        <v>1253.1</v>
      </c>
      <c r="D20" s="87">
        <v>40.4225806451613</v>
      </c>
      <c r="E20" s="40"/>
      <c r="F20" s="153">
        <v>1927</v>
      </c>
      <c r="G20" s="99">
        <v>14</v>
      </c>
      <c r="H20" s="83">
        <v>575.6</v>
      </c>
      <c r="I20" s="87">
        <v>41.1142857142857</v>
      </c>
      <c r="J20" s="40"/>
      <c r="K20" s="153">
        <v>1927</v>
      </c>
      <c r="L20" s="99">
        <v>0</v>
      </c>
      <c r="M20" s="83">
        <v>0</v>
      </c>
      <c r="N20" s="89"/>
      <c r="O20" s="155"/>
      <c r="P20" s="129"/>
      <c r="Q20" s="97"/>
      <c r="R20" s="156"/>
      <c r="S20" s="129"/>
      <c r="T20" s="97"/>
      <c r="U20" s="156"/>
      <c r="V20" s="129"/>
      <c r="W20" s="97"/>
    </row>
    <row r="21" ht="21.95" customHeight="1">
      <c r="A21" s="152">
        <v>1928</v>
      </c>
      <c r="B21" s="99">
        <v>44</v>
      </c>
      <c r="C21" s="83">
        <v>1788.9</v>
      </c>
      <c r="D21" s="87">
        <v>40.6568181818182</v>
      </c>
      <c r="E21" s="40"/>
      <c r="F21" s="153">
        <v>1928</v>
      </c>
      <c r="G21" s="99">
        <v>23</v>
      </c>
      <c r="H21" s="83">
        <v>953.2</v>
      </c>
      <c r="I21" s="87">
        <v>41.4434782608696</v>
      </c>
      <c r="J21" s="40"/>
      <c r="K21" s="153">
        <v>1928</v>
      </c>
      <c r="L21" s="99">
        <v>3</v>
      </c>
      <c r="M21" s="83">
        <v>129</v>
      </c>
      <c r="N21" s="89">
        <v>43</v>
      </c>
      <c r="O21" s="155"/>
      <c r="P21" s="129"/>
      <c r="Q21" s="97"/>
      <c r="R21" s="156"/>
      <c r="S21" s="129"/>
      <c r="T21" s="97"/>
      <c r="U21" s="156"/>
      <c r="V21" s="129"/>
      <c r="W21" s="97"/>
    </row>
    <row r="22" ht="21.95" customHeight="1">
      <c r="A22" s="152">
        <v>1929</v>
      </c>
      <c r="B22" s="99">
        <v>59</v>
      </c>
      <c r="C22" s="83">
        <v>2413.2</v>
      </c>
      <c r="D22" s="87">
        <v>40.9016949152542</v>
      </c>
      <c r="E22" s="40"/>
      <c r="F22" s="153">
        <v>1929</v>
      </c>
      <c r="G22" s="99">
        <v>31</v>
      </c>
      <c r="H22" s="83">
        <v>1297.3</v>
      </c>
      <c r="I22" s="87">
        <v>41.8483870967742</v>
      </c>
      <c r="J22" s="40"/>
      <c r="K22" s="153">
        <v>1929</v>
      </c>
      <c r="L22" s="99">
        <v>8</v>
      </c>
      <c r="M22" s="83">
        <v>350.6</v>
      </c>
      <c r="N22" s="89">
        <v>43.825</v>
      </c>
      <c r="O22" s="155"/>
      <c r="P22" s="129"/>
      <c r="Q22" s="97"/>
      <c r="R22" s="156"/>
      <c r="S22" s="129"/>
      <c r="T22" s="97"/>
      <c r="U22" s="156"/>
      <c r="V22" s="129"/>
      <c r="W22" s="97"/>
    </row>
    <row r="23" ht="21.95" customHeight="1">
      <c r="A23" s="152">
        <v>1930</v>
      </c>
      <c r="B23" s="99">
        <v>22</v>
      </c>
      <c r="C23" s="83">
        <v>891.1</v>
      </c>
      <c r="D23" s="87">
        <v>40.5045454545455</v>
      </c>
      <c r="E23" s="40"/>
      <c r="F23" s="153">
        <v>1930</v>
      </c>
      <c r="G23" s="99">
        <v>11</v>
      </c>
      <c r="H23" s="83">
        <v>452.7</v>
      </c>
      <c r="I23" s="87">
        <v>41.1545454545455</v>
      </c>
      <c r="J23" s="40"/>
      <c r="K23" s="153">
        <v>1930</v>
      </c>
      <c r="L23" s="99">
        <v>0</v>
      </c>
      <c r="M23" s="83">
        <v>0</v>
      </c>
      <c r="N23" s="89"/>
      <c r="O23" s="155"/>
      <c r="P23" s="129"/>
      <c r="Q23" s="97"/>
      <c r="R23" s="156"/>
      <c r="S23" s="129"/>
      <c r="T23" s="97"/>
      <c r="U23" s="156"/>
      <c r="V23" s="129"/>
      <c r="W23" s="97"/>
    </row>
    <row r="24" ht="21.95" customHeight="1">
      <c r="A24" s="152">
        <v>1931</v>
      </c>
      <c r="B24" s="99">
        <v>35</v>
      </c>
      <c r="C24" s="83">
        <v>1448.3</v>
      </c>
      <c r="D24" s="87">
        <v>41.38</v>
      </c>
      <c r="E24" s="40"/>
      <c r="F24" s="153">
        <v>1931</v>
      </c>
      <c r="G24" s="99">
        <v>22</v>
      </c>
      <c r="H24" s="83">
        <v>931.7</v>
      </c>
      <c r="I24" s="87">
        <v>42.35</v>
      </c>
      <c r="J24" s="40"/>
      <c r="K24" s="153">
        <v>1931</v>
      </c>
      <c r="L24" s="99">
        <v>8</v>
      </c>
      <c r="M24" s="83">
        <v>347.4</v>
      </c>
      <c r="N24" s="89">
        <v>43.425</v>
      </c>
      <c r="O24" s="155"/>
      <c r="P24" s="129"/>
      <c r="Q24" s="97"/>
      <c r="R24" s="156"/>
      <c r="S24" s="129"/>
      <c r="T24" s="97"/>
      <c r="U24" s="156"/>
      <c r="V24" s="129"/>
      <c r="W24" s="97"/>
    </row>
    <row r="25" ht="21.95" customHeight="1">
      <c r="A25" s="152">
        <v>1932</v>
      </c>
      <c r="B25" s="99">
        <v>47</v>
      </c>
      <c r="C25" s="83">
        <v>1945.8</v>
      </c>
      <c r="D25" s="87">
        <v>41.4</v>
      </c>
      <c r="E25" s="40"/>
      <c r="F25" s="153">
        <v>1932</v>
      </c>
      <c r="G25" s="99">
        <v>24</v>
      </c>
      <c r="H25" s="83">
        <v>1026.6</v>
      </c>
      <c r="I25" s="87">
        <v>42.775</v>
      </c>
      <c r="J25" s="40"/>
      <c r="K25" s="153">
        <v>1932</v>
      </c>
      <c r="L25" s="99">
        <v>9</v>
      </c>
      <c r="M25" s="83">
        <v>401.4</v>
      </c>
      <c r="N25" s="89">
        <v>44.6</v>
      </c>
      <c r="O25" s="155"/>
      <c r="P25" s="129"/>
      <c r="Q25" s="97"/>
      <c r="R25" s="156"/>
      <c r="S25" s="129"/>
      <c r="T25" s="97"/>
      <c r="U25" s="156"/>
      <c r="V25" s="129"/>
      <c r="W25" s="97"/>
    </row>
    <row r="26" ht="21.95" customHeight="1">
      <c r="A26" s="152">
        <v>1933</v>
      </c>
      <c r="B26" s="99">
        <v>39</v>
      </c>
      <c r="C26" s="83">
        <v>1611</v>
      </c>
      <c r="D26" s="87">
        <v>41.3076923076923</v>
      </c>
      <c r="E26" s="40"/>
      <c r="F26" s="153">
        <v>1933</v>
      </c>
      <c r="G26" s="99">
        <v>28</v>
      </c>
      <c r="H26" s="83">
        <v>1172.2</v>
      </c>
      <c r="I26" s="87">
        <v>41.8642857142857</v>
      </c>
      <c r="J26" s="40"/>
      <c r="K26" s="153">
        <v>1933</v>
      </c>
      <c r="L26" s="99">
        <v>6</v>
      </c>
      <c r="M26" s="83">
        <v>258.5</v>
      </c>
      <c r="N26" s="89">
        <v>43.0833333333333</v>
      </c>
      <c r="O26" s="155"/>
      <c r="P26" s="129"/>
      <c r="Q26" s="97"/>
      <c r="R26" s="156"/>
      <c r="S26" s="129"/>
      <c r="T26" s="97"/>
      <c r="U26" s="156"/>
      <c r="V26" s="129"/>
      <c r="W26" s="97"/>
    </row>
    <row r="27" ht="21.95" customHeight="1">
      <c r="A27" s="152">
        <v>1934</v>
      </c>
      <c r="B27" s="99">
        <v>31</v>
      </c>
      <c r="C27" s="83">
        <v>1263.4</v>
      </c>
      <c r="D27" s="87">
        <v>40.7548387096774</v>
      </c>
      <c r="E27" s="40"/>
      <c r="F27" s="153">
        <v>1934</v>
      </c>
      <c r="G27" s="99">
        <v>18</v>
      </c>
      <c r="H27" s="83">
        <v>746.8</v>
      </c>
      <c r="I27" s="87">
        <v>41.4888888888889</v>
      </c>
      <c r="J27" s="40"/>
      <c r="K27" s="153">
        <v>1934</v>
      </c>
      <c r="L27" s="99">
        <v>2</v>
      </c>
      <c r="M27" s="83">
        <v>86.8</v>
      </c>
      <c r="N27" s="89">
        <v>43.4</v>
      </c>
      <c r="O27" s="155"/>
      <c r="P27" s="129"/>
      <c r="Q27" s="97"/>
      <c r="R27" s="156"/>
      <c r="S27" s="129"/>
      <c r="T27" s="97"/>
      <c r="U27" s="156"/>
      <c r="V27" s="129"/>
      <c r="W27" s="97"/>
    </row>
    <row r="28" ht="21.95" customHeight="1">
      <c r="A28" s="152">
        <v>1935</v>
      </c>
      <c r="B28" s="99">
        <v>58</v>
      </c>
      <c r="C28" s="83">
        <v>2420.3</v>
      </c>
      <c r="D28" s="87">
        <v>41.7293103448276</v>
      </c>
      <c r="E28" s="40"/>
      <c r="F28" s="153">
        <v>1935</v>
      </c>
      <c r="G28" s="99">
        <v>44</v>
      </c>
      <c r="H28" s="83">
        <v>1862.7</v>
      </c>
      <c r="I28" s="87">
        <v>42.3340909090909</v>
      </c>
      <c r="J28" s="40"/>
      <c r="K28" s="153">
        <v>1935</v>
      </c>
      <c r="L28" s="99">
        <v>16</v>
      </c>
      <c r="M28" s="83">
        <v>700.6</v>
      </c>
      <c r="N28" s="89">
        <v>43.7875</v>
      </c>
      <c r="O28" s="155"/>
      <c r="P28" s="129"/>
      <c r="Q28" s="97"/>
      <c r="R28" s="156"/>
      <c r="S28" s="129"/>
      <c r="T28" s="97"/>
      <c r="U28" s="156"/>
      <c r="V28" s="129"/>
      <c r="W28" s="97"/>
    </row>
    <row r="29" ht="21.95" customHeight="1">
      <c r="A29" s="152">
        <v>1936</v>
      </c>
      <c r="B29" s="99">
        <v>26</v>
      </c>
      <c r="C29" s="83">
        <v>1064.3</v>
      </c>
      <c r="D29" s="87">
        <v>40.9346153846154</v>
      </c>
      <c r="E29" s="40"/>
      <c r="F29" s="153">
        <v>1936</v>
      </c>
      <c r="G29" s="99">
        <v>15</v>
      </c>
      <c r="H29" s="83">
        <v>625.3</v>
      </c>
      <c r="I29" s="87">
        <v>41.6866666666667</v>
      </c>
      <c r="J29" s="40"/>
      <c r="K29" s="153">
        <v>1936</v>
      </c>
      <c r="L29" s="99">
        <v>3</v>
      </c>
      <c r="M29" s="83">
        <v>130.1</v>
      </c>
      <c r="N29" s="89">
        <v>43.3666666666667</v>
      </c>
      <c r="O29" s="155"/>
      <c r="P29" s="129"/>
      <c r="Q29" s="97"/>
      <c r="R29" s="156"/>
      <c r="S29" s="129"/>
      <c r="T29" s="97"/>
      <c r="U29" s="156"/>
      <c r="V29" s="129"/>
      <c r="W29" s="97"/>
    </row>
    <row r="30" ht="21.95" customHeight="1">
      <c r="A30" s="152">
        <v>1937</v>
      </c>
      <c r="B30" s="99">
        <v>61</v>
      </c>
      <c r="C30" s="83">
        <v>2496.3</v>
      </c>
      <c r="D30" s="87">
        <v>40.9229508196721</v>
      </c>
      <c r="E30" s="40"/>
      <c r="F30" s="153">
        <v>1937</v>
      </c>
      <c r="G30" s="99">
        <v>38</v>
      </c>
      <c r="H30" s="83">
        <v>1581</v>
      </c>
      <c r="I30" s="87">
        <v>41.6052631578947</v>
      </c>
      <c r="J30" s="40"/>
      <c r="K30" s="153">
        <v>1937</v>
      </c>
      <c r="L30" s="99">
        <v>7</v>
      </c>
      <c r="M30" s="83">
        <v>304.3</v>
      </c>
      <c r="N30" s="89">
        <v>43.4714285714286</v>
      </c>
      <c r="O30" s="155"/>
      <c r="P30" s="129"/>
      <c r="Q30" s="97"/>
      <c r="R30" s="156"/>
      <c r="S30" s="129"/>
      <c r="T30" s="97"/>
      <c r="U30" s="156"/>
      <c r="V30" s="129"/>
      <c r="W30" s="97"/>
    </row>
    <row r="31" ht="21.95" customHeight="1">
      <c r="A31" s="152">
        <v>1938</v>
      </c>
      <c r="B31" s="99">
        <v>45</v>
      </c>
      <c r="C31" s="83">
        <v>1865.9</v>
      </c>
      <c r="D31" s="87">
        <v>41.4644444444444</v>
      </c>
      <c r="E31" s="40"/>
      <c r="F31" s="153">
        <v>1938</v>
      </c>
      <c r="G31" s="99">
        <v>29</v>
      </c>
      <c r="H31" s="83">
        <v>1231.3</v>
      </c>
      <c r="I31" s="87">
        <v>42.4586206896552</v>
      </c>
      <c r="J31" s="40"/>
      <c r="K31" s="153">
        <v>1938</v>
      </c>
      <c r="L31" s="99">
        <v>11</v>
      </c>
      <c r="M31" s="83">
        <v>483</v>
      </c>
      <c r="N31" s="89">
        <v>43.9090909090909</v>
      </c>
      <c r="O31" s="155"/>
      <c r="P31" s="129"/>
      <c r="Q31" s="97"/>
      <c r="R31" s="156"/>
      <c r="S31" s="129"/>
      <c r="T31" s="97"/>
      <c r="U31" s="156"/>
      <c r="V31" s="129"/>
      <c r="W31" s="97"/>
    </row>
    <row r="32" ht="21.95" customHeight="1">
      <c r="A32" s="152">
        <v>1939</v>
      </c>
      <c r="B32" s="99">
        <v>29</v>
      </c>
      <c r="C32" s="83">
        <v>1181.6</v>
      </c>
      <c r="D32" s="87">
        <v>40.7448275862069</v>
      </c>
      <c r="E32" s="40"/>
      <c r="F32" s="153">
        <v>1939</v>
      </c>
      <c r="G32" s="99">
        <v>19</v>
      </c>
      <c r="H32" s="83">
        <v>784.6</v>
      </c>
      <c r="I32" s="87">
        <v>41.2947368421053</v>
      </c>
      <c r="J32" s="40"/>
      <c r="K32" s="153">
        <v>1939</v>
      </c>
      <c r="L32" s="99">
        <v>1</v>
      </c>
      <c r="M32" s="83">
        <v>44.4</v>
      </c>
      <c r="N32" s="89">
        <v>44.4</v>
      </c>
      <c r="O32" s="155"/>
      <c r="P32" s="129"/>
      <c r="Q32" s="97"/>
      <c r="R32" s="156"/>
      <c r="S32" s="129"/>
      <c r="T32" s="97"/>
      <c r="U32" s="156"/>
      <c r="V32" s="129"/>
      <c r="W32" s="97"/>
    </row>
    <row r="33" ht="21.95" customHeight="1">
      <c r="A33" s="152">
        <v>1940</v>
      </c>
      <c r="B33" s="99">
        <v>45</v>
      </c>
      <c r="C33" s="83">
        <v>1853.7</v>
      </c>
      <c r="D33" s="87">
        <v>41.1933333333333</v>
      </c>
      <c r="E33" s="40"/>
      <c r="F33" s="153">
        <v>1940</v>
      </c>
      <c r="G33" s="99">
        <v>27</v>
      </c>
      <c r="H33" s="83">
        <v>1141.5</v>
      </c>
      <c r="I33" s="87">
        <v>42.2777777777778</v>
      </c>
      <c r="J33" s="40"/>
      <c r="K33" s="153">
        <v>1940</v>
      </c>
      <c r="L33" s="99">
        <v>9</v>
      </c>
      <c r="M33" s="83">
        <v>400.1</v>
      </c>
      <c r="N33" s="89">
        <v>44.4555555555556</v>
      </c>
      <c r="O33" s="155"/>
      <c r="P33" s="129"/>
      <c r="Q33" s="97"/>
      <c r="R33" s="156"/>
      <c r="S33" s="129"/>
      <c r="T33" s="97"/>
      <c r="U33" s="156"/>
      <c r="V33" s="129"/>
      <c r="W33" s="97"/>
    </row>
    <row r="34" ht="21.95" customHeight="1">
      <c r="A34" s="152">
        <v>1941</v>
      </c>
      <c r="B34" s="99">
        <v>17</v>
      </c>
      <c r="C34" s="83">
        <v>688.8</v>
      </c>
      <c r="D34" s="87">
        <v>40.5176470588235</v>
      </c>
      <c r="E34" s="40"/>
      <c r="F34" s="153">
        <v>1941</v>
      </c>
      <c r="G34" s="99">
        <v>9</v>
      </c>
      <c r="H34" s="83">
        <v>371.8</v>
      </c>
      <c r="I34" s="87">
        <v>41.3111111111111</v>
      </c>
      <c r="J34" s="40"/>
      <c r="K34" s="153">
        <v>1941</v>
      </c>
      <c r="L34" s="99">
        <v>1</v>
      </c>
      <c r="M34" s="83">
        <v>43.3</v>
      </c>
      <c r="N34" s="89">
        <v>43.3</v>
      </c>
      <c r="O34" s="155"/>
      <c r="P34" s="129"/>
      <c r="Q34" s="97"/>
      <c r="R34" s="156"/>
      <c r="S34" s="129"/>
      <c r="T34" s="97"/>
      <c r="U34" s="156"/>
      <c r="V34" s="129"/>
      <c r="W34" s="97"/>
    </row>
    <row r="35" ht="21.95" customHeight="1">
      <c r="A35" s="152">
        <v>1942</v>
      </c>
      <c r="B35" s="99">
        <v>55</v>
      </c>
      <c r="C35" s="83">
        <v>2237.5</v>
      </c>
      <c r="D35" s="87">
        <v>40.6818181818182</v>
      </c>
      <c r="E35" s="40"/>
      <c r="F35" s="153">
        <v>1942</v>
      </c>
      <c r="G35" s="99">
        <v>32</v>
      </c>
      <c r="H35" s="83">
        <v>1324.2</v>
      </c>
      <c r="I35" s="87">
        <v>41.38125</v>
      </c>
      <c r="J35" s="40"/>
      <c r="K35" s="153">
        <v>1942</v>
      </c>
      <c r="L35" s="99">
        <v>5</v>
      </c>
      <c r="M35" s="83">
        <v>214</v>
      </c>
      <c r="N35" s="89">
        <v>42.8</v>
      </c>
      <c r="O35" s="155"/>
      <c r="P35" s="129"/>
      <c r="Q35" s="97"/>
      <c r="R35" s="156"/>
      <c r="S35" s="129"/>
      <c r="T35" s="97"/>
      <c r="U35" s="156"/>
      <c r="V35" s="129"/>
      <c r="W35" s="97"/>
    </row>
    <row r="36" ht="21.95" customHeight="1">
      <c r="A36" s="152">
        <v>1943</v>
      </c>
      <c r="B36" s="99">
        <v>42</v>
      </c>
      <c r="C36" s="83">
        <v>1731.3</v>
      </c>
      <c r="D36" s="87">
        <v>41.2214285714286</v>
      </c>
      <c r="E36" s="40"/>
      <c r="F36" s="153">
        <v>1943</v>
      </c>
      <c r="G36" s="99">
        <v>25</v>
      </c>
      <c r="H36" s="83">
        <v>1056.4</v>
      </c>
      <c r="I36" s="87">
        <v>42.256</v>
      </c>
      <c r="J36" s="40"/>
      <c r="K36" s="153">
        <v>1943</v>
      </c>
      <c r="L36" s="99">
        <v>10</v>
      </c>
      <c r="M36" s="83">
        <v>440.8</v>
      </c>
      <c r="N36" s="89">
        <v>44.08</v>
      </c>
      <c r="O36" s="155"/>
      <c r="P36" s="129"/>
      <c r="Q36" s="97"/>
      <c r="R36" s="156"/>
      <c r="S36" s="129"/>
      <c r="T36" s="97"/>
      <c r="U36" s="156"/>
      <c r="V36" s="129"/>
      <c r="W36" s="97"/>
    </row>
    <row r="37" ht="21.95" customHeight="1">
      <c r="A37" s="152">
        <v>1944</v>
      </c>
      <c r="B37" s="99">
        <v>47</v>
      </c>
      <c r="C37" s="83">
        <v>1947.4</v>
      </c>
      <c r="D37" s="87">
        <v>41.4340425531915</v>
      </c>
      <c r="E37" s="40"/>
      <c r="F37" s="153">
        <v>1944</v>
      </c>
      <c r="G37" s="99">
        <v>32</v>
      </c>
      <c r="H37" s="83">
        <v>1348.8</v>
      </c>
      <c r="I37" s="87">
        <v>42.15</v>
      </c>
      <c r="J37" s="40"/>
      <c r="K37" s="153">
        <v>1944</v>
      </c>
      <c r="L37" s="99">
        <v>10</v>
      </c>
      <c r="M37" s="83">
        <v>436.7</v>
      </c>
      <c r="N37" s="89">
        <v>43.67</v>
      </c>
      <c r="O37" s="155"/>
      <c r="P37" s="129"/>
      <c r="Q37" s="97"/>
      <c r="R37" s="156"/>
      <c r="S37" s="129"/>
      <c r="T37" s="97"/>
      <c r="U37" s="156"/>
      <c r="V37" s="129"/>
      <c r="W37" s="97"/>
    </row>
    <row r="38" ht="21.95" customHeight="1">
      <c r="A38" s="152">
        <v>1945</v>
      </c>
      <c r="B38" s="99">
        <v>35</v>
      </c>
      <c r="C38" s="83">
        <v>1418.9</v>
      </c>
      <c r="D38" s="87">
        <v>40.54</v>
      </c>
      <c r="E38" s="40"/>
      <c r="F38" s="153">
        <v>1945</v>
      </c>
      <c r="G38" s="99">
        <v>15</v>
      </c>
      <c r="H38" s="83">
        <v>624.7</v>
      </c>
      <c r="I38" s="87">
        <v>41.6466666666667</v>
      </c>
      <c r="J38" s="40"/>
      <c r="K38" s="153">
        <v>1945</v>
      </c>
      <c r="L38" s="99">
        <v>3</v>
      </c>
      <c r="M38" s="83">
        <v>129.4</v>
      </c>
      <c r="N38" s="89">
        <v>43.1333333333333</v>
      </c>
      <c r="O38" s="155"/>
      <c r="P38" s="129"/>
      <c r="Q38" s="97"/>
      <c r="R38" s="156"/>
      <c r="S38" s="129"/>
      <c r="T38" s="97"/>
      <c r="U38" s="156"/>
      <c r="V38" s="129"/>
      <c r="W38" s="97"/>
    </row>
    <row r="39" ht="21.95" customHeight="1">
      <c r="A39" s="152">
        <v>1946</v>
      </c>
      <c r="B39" s="99">
        <v>39</v>
      </c>
      <c r="C39" s="83">
        <v>1588.3</v>
      </c>
      <c r="D39" s="87">
        <v>40.725641025641</v>
      </c>
      <c r="E39" s="40"/>
      <c r="F39" s="153">
        <v>1946</v>
      </c>
      <c r="G39" s="99">
        <v>24</v>
      </c>
      <c r="H39" s="83">
        <v>993.7</v>
      </c>
      <c r="I39" s="87">
        <v>41.4041666666667</v>
      </c>
      <c r="J39" s="40"/>
      <c r="K39" s="153">
        <v>1946</v>
      </c>
      <c r="L39" s="99">
        <v>4</v>
      </c>
      <c r="M39" s="83">
        <v>171.7</v>
      </c>
      <c r="N39" s="89">
        <v>42.925</v>
      </c>
      <c r="O39" s="155"/>
      <c r="P39" s="129"/>
      <c r="Q39" s="97"/>
      <c r="R39" s="156"/>
      <c r="S39" s="129"/>
      <c r="T39" s="97"/>
      <c r="U39" s="156"/>
      <c r="V39" s="129"/>
      <c r="W39" s="97"/>
    </row>
    <row r="40" ht="21.95" customHeight="1">
      <c r="A40" s="152">
        <v>1947</v>
      </c>
      <c r="B40" s="99">
        <v>32</v>
      </c>
      <c r="C40" s="83">
        <v>1338.7</v>
      </c>
      <c r="D40" s="87">
        <v>41.834375</v>
      </c>
      <c r="E40" s="40"/>
      <c r="F40" s="153">
        <v>1947</v>
      </c>
      <c r="G40" s="99">
        <v>26</v>
      </c>
      <c r="H40" s="83">
        <v>1099.9</v>
      </c>
      <c r="I40" s="87">
        <v>42.3038461538462</v>
      </c>
      <c r="J40" s="40"/>
      <c r="K40" s="153">
        <v>1947</v>
      </c>
      <c r="L40" s="99">
        <v>7</v>
      </c>
      <c r="M40" s="83">
        <v>316.8</v>
      </c>
      <c r="N40" s="89">
        <v>45.2571428571429</v>
      </c>
      <c r="O40" s="155"/>
      <c r="P40" s="129"/>
      <c r="Q40" s="97"/>
      <c r="R40" s="156"/>
      <c r="S40" s="129"/>
      <c r="T40" s="97"/>
      <c r="U40" s="156"/>
      <c r="V40" s="129"/>
      <c r="W40" s="97"/>
    </row>
    <row r="41" ht="21.95" customHeight="1">
      <c r="A41" s="152">
        <v>1948</v>
      </c>
      <c r="B41" s="99">
        <v>42</v>
      </c>
      <c r="C41" s="83">
        <v>1710.2</v>
      </c>
      <c r="D41" s="87">
        <v>40.7190476190476</v>
      </c>
      <c r="E41" s="40"/>
      <c r="F41" s="153">
        <v>1948</v>
      </c>
      <c r="G41" s="99">
        <v>21</v>
      </c>
      <c r="H41" s="83">
        <v>873.2</v>
      </c>
      <c r="I41" s="87">
        <v>41.5809523809524</v>
      </c>
      <c r="J41" s="40"/>
      <c r="K41" s="153">
        <v>1948</v>
      </c>
      <c r="L41" s="99">
        <v>4</v>
      </c>
      <c r="M41" s="83">
        <v>172.2</v>
      </c>
      <c r="N41" s="89">
        <v>43.05</v>
      </c>
      <c r="O41" s="155"/>
      <c r="P41" s="129"/>
      <c r="Q41" s="97"/>
      <c r="R41" s="156"/>
      <c r="S41" s="129"/>
      <c r="T41" s="97"/>
      <c r="U41" s="156"/>
      <c r="V41" s="129"/>
      <c r="W41" s="97"/>
    </row>
    <row r="42" ht="21.95" customHeight="1">
      <c r="A42" s="152">
        <v>1949</v>
      </c>
      <c r="B42" s="99">
        <v>24</v>
      </c>
      <c r="C42" s="83">
        <v>963.2</v>
      </c>
      <c r="D42" s="87">
        <v>40.1333333333333</v>
      </c>
      <c r="E42" s="40"/>
      <c r="F42" s="153">
        <v>1949</v>
      </c>
      <c r="G42" s="99">
        <v>10</v>
      </c>
      <c r="H42" s="83">
        <v>408.6</v>
      </c>
      <c r="I42" s="87">
        <v>40.86</v>
      </c>
      <c r="J42" s="40"/>
      <c r="K42" s="153">
        <v>1949</v>
      </c>
      <c r="L42" s="99">
        <v>0</v>
      </c>
      <c r="M42" s="83">
        <v>0</v>
      </c>
      <c r="N42" s="89"/>
      <c r="O42" s="155"/>
      <c r="P42" s="129"/>
      <c r="Q42" s="97"/>
      <c r="R42" s="156"/>
      <c r="S42" s="129"/>
      <c r="T42" s="97"/>
      <c r="U42" s="156"/>
      <c r="V42" s="129"/>
      <c r="W42" s="97"/>
    </row>
    <row r="43" ht="21.95" customHeight="1">
      <c r="A43" s="152">
        <v>1950</v>
      </c>
      <c r="B43" s="99">
        <v>7</v>
      </c>
      <c r="C43" s="83">
        <v>279.9</v>
      </c>
      <c r="D43" s="87">
        <v>39.9857142857143</v>
      </c>
      <c r="E43" s="40"/>
      <c r="F43" s="153">
        <v>1950</v>
      </c>
      <c r="G43" s="99">
        <v>2</v>
      </c>
      <c r="H43" s="83">
        <v>81.7</v>
      </c>
      <c r="I43" s="87">
        <v>40.85</v>
      </c>
      <c r="J43" s="40"/>
      <c r="K43" s="153">
        <v>1950</v>
      </c>
      <c r="L43" s="99">
        <v>0</v>
      </c>
      <c r="M43" s="83">
        <v>0</v>
      </c>
      <c r="N43" s="89"/>
      <c r="O43" s="155"/>
      <c r="P43" s="129"/>
      <c r="Q43" s="97"/>
      <c r="R43" s="156"/>
      <c r="S43" s="129"/>
      <c r="T43" s="97"/>
      <c r="U43" s="156"/>
      <c r="V43" s="129"/>
      <c r="W43" s="97"/>
    </row>
    <row r="44" ht="21.95" customHeight="1">
      <c r="A44" s="152">
        <v>1951</v>
      </c>
      <c r="B44" s="99">
        <v>33</v>
      </c>
      <c r="C44" s="83">
        <v>1363.7</v>
      </c>
      <c r="D44" s="87">
        <v>41.3242424242424</v>
      </c>
      <c r="E44" s="40"/>
      <c r="F44" s="153">
        <v>1951</v>
      </c>
      <c r="G44" s="99">
        <v>22</v>
      </c>
      <c r="H44" s="83">
        <v>927.9</v>
      </c>
      <c r="I44" s="87">
        <v>42.1772727272727</v>
      </c>
      <c r="J44" s="40"/>
      <c r="K44" s="153">
        <v>1951</v>
      </c>
      <c r="L44" s="99">
        <v>7</v>
      </c>
      <c r="M44" s="83">
        <v>305.5</v>
      </c>
      <c r="N44" s="89">
        <v>43.6428571428571</v>
      </c>
      <c r="O44" s="155"/>
      <c r="P44" s="129"/>
      <c r="Q44" s="97"/>
      <c r="R44" s="156"/>
      <c r="S44" s="129"/>
      <c r="T44" s="97"/>
      <c r="U44" s="156"/>
      <c r="V44" s="129"/>
      <c r="W44" s="97"/>
    </row>
    <row r="45" ht="21.95" customHeight="1">
      <c r="A45" s="152">
        <v>1952</v>
      </c>
      <c r="B45" s="99">
        <v>70</v>
      </c>
      <c r="C45" s="83">
        <v>2886.5</v>
      </c>
      <c r="D45" s="87">
        <v>41.2357142857143</v>
      </c>
      <c r="E45" s="40"/>
      <c r="F45" s="153">
        <v>1952</v>
      </c>
      <c r="G45" s="99">
        <v>47</v>
      </c>
      <c r="H45" s="83">
        <v>1974.9</v>
      </c>
      <c r="I45" s="87">
        <v>42.0191489361702</v>
      </c>
      <c r="J45" s="40"/>
      <c r="K45" s="153">
        <v>1952</v>
      </c>
      <c r="L45" s="99">
        <v>17</v>
      </c>
      <c r="M45" s="83">
        <v>737.7</v>
      </c>
      <c r="N45" s="89">
        <v>43.3941176470588</v>
      </c>
      <c r="O45" s="155"/>
      <c r="P45" s="129"/>
      <c r="Q45" s="97"/>
      <c r="R45" s="156"/>
      <c r="S45" s="129"/>
      <c r="T45" s="97"/>
      <c r="U45" s="156"/>
      <c r="V45" s="129"/>
      <c r="W45" s="97"/>
    </row>
    <row r="46" ht="21.95" customHeight="1">
      <c r="A46" s="152">
        <v>1953</v>
      </c>
      <c r="B46" s="99">
        <v>38</v>
      </c>
      <c r="C46" s="83">
        <v>1554.1</v>
      </c>
      <c r="D46" s="87">
        <v>40.8973684210526</v>
      </c>
      <c r="E46" s="40"/>
      <c r="F46" s="153">
        <v>1953</v>
      </c>
      <c r="G46" s="99">
        <v>24</v>
      </c>
      <c r="H46" s="83">
        <v>1000.1</v>
      </c>
      <c r="I46" s="87">
        <v>41.6708333333333</v>
      </c>
      <c r="J46" s="40"/>
      <c r="K46" s="153">
        <v>1953</v>
      </c>
      <c r="L46" s="99">
        <v>5</v>
      </c>
      <c r="M46" s="83">
        <v>217.7</v>
      </c>
      <c r="N46" s="89">
        <v>43.54</v>
      </c>
      <c r="O46" s="155"/>
      <c r="P46" s="129"/>
      <c r="Q46" s="97"/>
      <c r="R46" s="156"/>
      <c r="S46" s="129"/>
      <c r="T46" s="97"/>
      <c r="U46" s="156"/>
      <c r="V46" s="129"/>
      <c r="W46" s="97"/>
    </row>
    <row r="47" ht="21.95" customHeight="1">
      <c r="A47" s="152">
        <v>1954</v>
      </c>
      <c r="B47" s="99">
        <v>18</v>
      </c>
      <c r="C47" s="83">
        <v>721.5</v>
      </c>
      <c r="D47" s="87">
        <v>40.0833333333333</v>
      </c>
      <c r="E47" s="40"/>
      <c r="F47" s="153">
        <v>1954</v>
      </c>
      <c r="G47" s="99">
        <v>6</v>
      </c>
      <c r="H47" s="83">
        <v>245.7</v>
      </c>
      <c r="I47" s="87">
        <v>40.95</v>
      </c>
      <c r="J47" s="40"/>
      <c r="K47" s="153">
        <v>1954</v>
      </c>
      <c r="L47" s="99">
        <v>0</v>
      </c>
      <c r="M47" s="83">
        <v>0</v>
      </c>
      <c r="N47" s="89"/>
      <c r="O47" s="155"/>
      <c r="P47" s="129"/>
      <c r="Q47" s="97"/>
      <c r="R47" s="156"/>
      <c r="S47" s="129"/>
      <c r="T47" s="97"/>
      <c r="U47" s="156"/>
      <c r="V47" s="129"/>
      <c r="W47" s="97"/>
    </row>
    <row r="48" ht="21.95" customHeight="1">
      <c r="A48" s="152">
        <v>1955</v>
      </c>
      <c r="B48" s="99">
        <v>31</v>
      </c>
      <c r="C48" s="83">
        <v>1267.2</v>
      </c>
      <c r="D48" s="87">
        <v>40.8774193548387</v>
      </c>
      <c r="E48" s="40"/>
      <c r="F48" s="153">
        <v>1955</v>
      </c>
      <c r="G48" s="99">
        <v>22</v>
      </c>
      <c r="H48" s="83">
        <v>910.2</v>
      </c>
      <c r="I48" s="87">
        <v>41.3727272727273</v>
      </c>
      <c r="J48" s="40"/>
      <c r="K48" s="153">
        <v>1955</v>
      </c>
      <c r="L48" s="99">
        <v>2</v>
      </c>
      <c r="M48" s="83">
        <v>85.59999999999999</v>
      </c>
      <c r="N48" s="89">
        <v>42.8</v>
      </c>
      <c r="O48" s="155"/>
      <c r="P48" s="129"/>
      <c r="Q48" s="97"/>
      <c r="R48" s="156"/>
      <c r="S48" s="129"/>
      <c r="T48" s="97"/>
      <c r="U48" s="156"/>
      <c r="V48" s="129"/>
      <c r="W48" s="97"/>
    </row>
    <row r="49" ht="21.95" customHeight="1">
      <c r="A49" s="152">
        <v>1956</v>
      </c>
      <c r="B49" s="99">
        <v>21</v>
      </c>
      <c r="C49" s="83">
        <v>855.5</v>
      </c>
      <c r="D49" s="87">
        <v>40.7380952380952</v>
      </c>
      <c r="E49" s="40"/>
      <c r="F49" s="153">
        <v>1956</v>
      </c>
      <c r="G49" s="99">
        <v>14</v>
      </c>
      <c r="H49" s="83">
        <v>579.1</v>
      </c>
      <c r="I49" s="87">
        <v>41.3642857142857</v>
      </c>
      <c r="J49" s="40"/>
      <c r="K49" s="153">
        <v>1956</v>
      </c>
      <c r="L49" s="99">
        <v>2</v>
      </c>
      <c r="M49" s="83">
        <v>85.59999999999999</v>
      </c>
      <c r="N49" s="89">
        <v>42.8</v>
      </c>
      <c r="O49" s="155"/>
      <c r="P49" s="129"/>
      <c r="Q49" s="97"/>
      <c r="R49" s="156"/>
      <c r="S49" s="129"/>
      <c r="T49" s="97"/>
      <c r="U49" s="156"/>
      <c r="V49" s="129"/>
      <c r="W49" s="97"/>
    </row>
    <row r="50" ht="21.95" customHeight="1">
      <c r="A50" s="152">
        <v>1957</v>
      </c>
      <c r="B50" s="99">
        <v>55</v>
      </c>
      <c r="C50" s="83">
        <v>2250.8</v>
      </c>
      <c r="D50" s="87">
        <v>40.9236363636364</v>
      </c>
      <c r="E50" s="40"/>
      <c r="F50" s="153">
        <v>1957</v>
      </c>
      <c r="G50" s="99">
        <v>33</v>
      </c>
      <c r="H50" s="83">
        <v>1377.4</v>
      </c>
      <c r="I50" s="87">
        <v>41.7393939393939</v>
      </c>
      <c r="J50" s="40"/>
      <c r="K50" s="153">
        <v>1957</v>
      </c>
      <c r="L50" s="99">
        <v>8</v>
      </c>
      <c r="M50" s="83">
        <v>349.1</v>
      </c>
      <c r="N50" s="89">
        <v>43.6375</v>
      </c>
      <c r="O50" s="155"/>
      <c r="P50" s="129"/>
      <c r="Q50" s="97"/>
      <c r="R50" s="156"/>
      <c r="S50" s="129"/>
      <c r="T50" s="97"/>
      <c r="U50" s="156"/>
      <c r="V50" s="129"/>
      <c r="W50" s="97"/>
    </row>
    <row r="51" ht="21.95" customHeight="1">
      <c r="A51" s="152">
        <v>1958</v>
      </c>
      <c r="B51" s="99">
        <v>64</v>
      </c>
      <c r="C51" s="83">
        <v>2630.1</v>
      </c>
      <c r="D51" s="87">
        <v>41.0953125</v>
      </c>
      <c r="E51" s="40"/>
      <c r="F51" s="153">
        <v>1958</v>
      </c>
      <c r="G51" s="99">
        <v>46</v>
      </c>
      <c r="H51" s="83">
        <v>1914.9</v>
      </c>
      <c r="I51" s="87">
        <v>41.6282608695652</v>
      </c>
      <c r="J51" s="40"/>
      <c r="K51" s="153">
        <v>1958</v>
      </c>
      <c r="L51" s="99">
        <v>6</v>
      </c>
      <c r="M51" s="83">
        <v>261.1</v>
      </c>
      <c r="N51" s="89">
        <v>43.5166666666667</v>
      </c>
      <c r="O51" s="155"/>
      <c r="P51" s="129"/>
      <c r="Q51" s="97"/>
      <c r="R51" s="156"/>
      <c r="S51" s="129"/>
      <c r="T51" s="97"/>
      <c r="U51" s="156"/>
      <c r="V51" s="129"/>
      <c r="W51" s="97"/>
    </row>
    <row r="52" ht="21.95" customHeight="1">
      <c r="A52" s="152">
        <v>1959</v>
      </c>
      <c r="B52" s="99">
        <v>60</v>
      </c>
      <c r="C52" s="83">
        <v>2447.1</v>
      </c>
      <c r="D52" s="87">
        <v>40.785</v>
      </c>
      <c r="E52" s="40"/>
      <c r="F52" s="153">
        <v>1959</v>
      </c>
      <c r="G52" s="99">
        <v>37</v>
      </c>
      <c r="H52" s="83">
        <v>1534.3</v>
      </c>
      <c r="I52" s="87">
        <v>41.4675675675676</v>
      </c>
      <c r="J52" s="40"/>
      <c r="K52" s="153">
        <v>1959</v>
      </c>
      <c r="L52" s="99">
        <v>2</v>
      </c>
      <c r="M52" s="83">
        <v>87.2</v>
      </c>
      <c r="N52" s="89">
        <v>43.6</v>
      </c>
      <c r="O52" s="155"/>
      <c r="P52" s="129"/>
      <c r="Q52" s="97"/>
      <c r="R52" s="156"/>
      <c r="S52" s="129"/>
      <c r="T52" s="97"/>
      <c r="U52" s="156"/>
      <c r="V52" s="129"/>
      <c r="W52" s="97"/>
    </row>
    <row r="53" ht="21.95" customHeight="1">
      <c r="A53" s="152">
        <v>1960</v>
      </c>
      <c r="B53" s="99">
        <v>26</v>
      </c>
      <c r="C53" s="83">
        <v>1081.5</v>
      </c>
      <c r="D53" s="87">
        <v>41.5961538461538</v>
      </c>
      <c r="E53" s="40"/>
      <c r="F53" s="153">
        <v>1960</v>
      </c>
      <c r="G53" s="99">
        <v>17</v>
      </c>
      <c r="H53" s="83">
        <v>725.1</v>
      </c>
      <c r="I53" s="87">
        <v>42.6529411764706</v>
      </c>
      <c r="J53" s="40"/>
      <c r="K53" s="153">
        <v>1960</v>
      </c>
      <c r="L53" s="99">
        <v>8</v>
      </c>
      <c r="M53" s="83">
        <v>354.9</v>
      </c>
      <c r="N53" s="89">
        <v>44.3625</v>
      </c>
      <c r="O53" s="155"/>
      <c r="P53" s="129"/>
      <c r="Q53" s="97"/>
      <c r="R53" s="156"/>
      <c r="S53" s="129"/>
      <c r="T53" s="97"/>
      <c r="U53" s="156"/>
      <c r="V53" s="129"/>
      <c r="W53" s="97"/>
    </row>
    <row r="54" ht="21.95" customHeight="1">
      <c r="A54" s="152">
        <v>1961</v>
      </c>
      <c r="B54" s="99">
        <v>24</v>
      </c>
      <c r="C54" s="83">
        <v>970.3</v>
      </c>
      <c r="D54" s="87">
        <v>40.4291666666667</v>
      </c>
      <c r="E54" s="40"/>
      <c r="F54" s="153">
        <v>1961</v>
      </c>
      <c r="G54" s="99">
        <v>11</v>
      </c>
      <c r="H54" s="83">
        <v>454.5</v>
      </c>
      <c r="I54" s="87">
        <v>41.3181818181818</v>
      </c>
      <c r="J54" s="40"/>
      <c r="K54" s="153">
        <v>1961</v>
      </c>
      <c r="L54" s="99">
        <v>1</v>
      </c>
      <c r="M54" s="83">
        <v>43.3</v>
      </c>
      <c r="N54" s="89">
        <v>43.3</v>
      </c>
      <c r="O54" s="155"/>
      <c r="P54" s="129"/>
      <c r="Q54" s="97"/>
      <c r="R54" s="156"/>
      <c r="S54" s="129"/>
      <c r="T54" s="97"/>
      <c r="U54" s="156"/>
      <c r="V54" s="129"/>
      <c r="W54" s="97"/>
    </row>
    <row r="55" ht="21.95" customHeight="1">
      <c r="A55" s="152">
        <v>1962</v>
      </c>
      <c r="B55" s="99">
        <v>31</v>
      </c>
      <c r="C55" s="83">
        <v>1261.9</v>
      </c>
      <c r="D55" s="87">
        <v>40.7064516129032</v>
      </c>
      <c r="E55" s="40"/>
      <c r="F55" s="153">
        <v>1962</v>
      </c>
      <c r="G55" s="99">
        <v>15</v>
      </c>
      <c r="H55" s="83">
        <v>627.3</v>
      </c>
      <c r="I55" s="87">
        <v>41.82</v>
      </c>
      <c r="J55" s="40"/>
      <c r="K55" s="153">
        <v>1962</v>
      </c>
      <c r="L55" s="99">
        <v>5</v>
      </c>
      <c r="M55" s="83">
        <v>216</v>
      </c>
      <c r="N55" s="89">
        <v>43.2</v>
      </c>
      <c r="O55" s="155"/>
      <c r="P55" s="129"/>
      <c r="Q55" s="97"/>
      <c r="R55" s="156"/>
      <c r="S55" s="129"/>
      <c r="T55" s="97"/>
      <c r="U55" s="156"/>
      <c r="V55" s="129"/>
      <c r="W55" s="97"/>
    </row>
    <row r="56" ht="21.95" customHeight="1">
      <c r="A56" s="152">
        <v>1963</v>
      </c>
      <c r="B56" s="99">
        <v>19</v>
      </c>
      <c r="C56" s="83">
        <v>776.7</v>
      </c>
      <c r="D56" s="87">
        <v>40.8789473684211</v>
      </c>
      <c r="E56" s="40"/>
      <c r="F56" s="153">
        <v>1963</v>
      </c>
      <c r="G56" s="99">
        <v>13</v>
      </c>
      <c r="H56" s="83">
        <v>539.1</v>
      </c>
      <c r="I56" s="87">
        <v>41.4692307692308</v>
      </c>
      <c r="J56" s="40"/>
      <c r="K56" s="153">
        <v>1963</v>
      </c>
      <c r="L56" s="99">
        <v>3</v>
      </c>
      <c r="M56" s="83">
        <v>128.4</v>
      </c>
      <c r="N56" s="89">
        <v>42.8</v>
      </c>
      <c r="O56" s="155"/>
      <c r="P56" s="129"/>
      <c r="Q56" s="97"/>
      <c r="R56" s="156"/>
      <c r="S56" s="129"/>
      <c r="T56" s="97"/>
      <c r="U56" s="156"/>
      <c r="V56" s="129"/>
      <c r="W56" s="97"/>
    </row>
    <row r="57" ht="21.95" customHeight="1">
      <c r="A57" s="152">
        <v>1964</v>
      </c>
      <c r="B57" s="99">
        <v>20</v>
      </c>
      <c r="C57" s="83">
        <v>810</v>
      </c>
      <c r="D57" s="87">
        <v>40.5</v>
      </c>
      <c r="E57" s="40"/>
      <c r="F57" s="153">
        <v>1964</v>
      </c>
      <c r="G57" s="99">
        <v>9</v>
      </c>
      <c r="H57" s="83">
        <v>372.4</v>
      </c>
      <c r="I57" s="87">
        <v>41.3777777777778</v>
      </c>
      <c r="J57" s="40"/>
      <c r="K57" s="153">
        <v>1964</v>
      </c>
      <c r="L57" s="99">
        <v>1</v>
      </c>
      <c r="M57" s="83">
        <v>42.8</v>
      </c>
      <c r="N57" s="89">
        <v>42.8</v>
      </c>
      <c r="O57" s="155"/>
      <c r="P57" s="129"/>
      <c r="Q57" s="97"/>
      <c r="R57" s="156"/>
      <c r="S57" s="129"/>
      <c r="T57" s="97"/>
      <c r="U57" s="156"/>
      <c r="V57" s="129"/>
      <c r="W57" s="97"/>
    </row>
    <row r="58" ht="21.95" customHeight="1">
      <c r="A58" s="152">
        <v>1965</v>
      </c>
      <c r="B58" s="99">
        <v>33</v>
      </c>
      <c r="C58" s="83">
        <v>1357.3</v>
      </c>
      <c r="D58" s="87">
        <v>41.130303030303</v>
      </c>
      <c r="E58" s="40"/>
      <c r="F58" s="153">
        <v>1965</v>
      </c>
      <c r="G58" s="99">
        <v>22</v>
      </c>
      <c r="H58" s="83">
        <v>921.4</v>
      </c>
      <c r="I58" s="87">
        <v>41.8818181818182</v>
      </c>
      <c r="J58" s="40"/>
      <c r="K58" s="153">
        <v>1965</v>
      </c>
      <c r="L58" s="99">
        <v>6</v>
      </c>
      <c r="M58" s="83">
        <v>262.2</v>
      </c>
      <c r="N58" s="89">
        <v>43.7</v>
      </c>
      <c r="O58" s="155"/>
      <c r="P58" s="129"/>
      <c r="Q58" s="97"/>
      <c r="R58" s="156"/>
      <c r="S58" s="129"/>
      <c r="T58" s="97"/>
      <c r="U58" s="156"/>
      <c r="V58" s="129"/>
      <c r="W58" s="97"/>
    </row>
    <row r="59" ht="21.95" customHeight="1">
      <c r="A59" s="152">
        <v>1966</v>
      </c>
      <c r="B59" s="99">
        <v>21</v>
      </c>
      <c r="C59" s="83">
        <v>849.8</v>
      </c>
      <c r="D59" s="87">
        <v>40.4666666666667</v>
      </c>
      <c r="E59" s="40"/>
      <c r="F59" s="153">
        <v>1966</v>
      </c>
      <c r="G59" s="99">
        <v>8</v>
      </c>
      <c r="H59" s="83">
        <v>334.6</v>
      </c>
      <c r="I59" s="87">
        <v>41.825</v>
      </c>
      <c r="J59" s="40"/>
      <c r="K59" s="153">
        <v>1966</v>
      </c>
      <c r="L59" s="99">
        <v>3</v>
      </c>
      <c r="M59" s="83">
        <v>128.9</v>
      </c>
      <c r="N59" s="89">
        <v>42.9666666666667</v>
      </c>
      <c r="O59" s="155"/>
      <c r="P59" s="129"/>
      <c r="Q59" s="97"/>
      <c r="R59" s="156"/>
      <c r="S59" s="129"/>
      <c r="T59" s="97"/>
      <c r="U59" s="156"/>
      <c r="V59" s="129"/>
      <c r="W59" s="97"/>
    </row>
    <row r="60" ht="21.95" customHeight="1">
      <c r="A60" s="152">
        <v>1967</v>
      </c>
      <c r="B60" s="99">
        <v>42</v>
      </c>
      <c r="C60" s="83">
        <v>1723.8</v>
      </c>
      <c r="D60" s="87">
        <v>41.0428571428571</v>
      </c>
      <c r="E60" s="40"/>
      <c r="F60" s="153">
        <v>1967</v>
      </c>
      <c r="G60" s="99">
        <v>27</v>
      </c>
      <c r="H60" s="83">
        <v>1128</v>
      </c>
      <c r="I60" s="87">
        <v>41.7777777777778</v>
      </c>
      <c r="J60" s="40"/>
      <c r="K60" s="153">
        <v>1967</v>
      </c>
      <c r="L60" s="99">
        <v>7</v>
      </c>
      <c r="M60" s="83">
        <v>306</v>
      </c>
      <c r="N60" s="89">
        <v>43.7142857142857</v>
      </c>
      <c r="O60" s="155"/>
      <c r="P60" s="129"/>
      <c r="Q60" s="97"/>
      <c r="R60" s="156"/>
      <c r="S60" s="129"/>
      <c r="T60" s="97"/>
      <c r="U60" s="156"/>
      <c r="V60" s="129"/>
      <c r="W60" s="97"/>
    </row>
    <row r="61" ht="21.95" customHeight="1">
      <c r="A61" s="152">
        <v>1968</v>
      </c>
      <c r="B61" s="99">
        <v>28</v>
      </c>
      <c r="C61" s="83">
        <v>1145</v>
      </c>
      <c r="D61" s="87">
        <v>40.8928571428571</v>
      </c>
      <c r="E61" s="40"/>
      <c r="F61" s="153">
        <v>1968</v>
      </c>
      <c r="G61" s="99">
        <v>17</v>
      </c>
      <c r="H61" s="83">
        <v>709.3</v>
      </c>
      <c r="I61" s="87">
        <v>41.7235294117647</v>
      </c>
      <c r="J61" s="40"/>
      <c r="K61" s="153">
        <v>1968</v>
      </c>
      <c r="L61" s="99">
        <v>3</v>
      </c>
      <c r="M61" s="83">
        <v>128.9</v>
      </c>
      <c r="N61" s="89">
        <v>42.9666666666667</v>
      </c>
      <c r="O61" s="155"/>
      <c r="P61" s="129"/>
      <c r="Q61" s="97"/>
      <c r="R61" s="156"/>
      <c r="S61" s="129"/>
      <c r="T61" s="97"/>
      <c r="U61" s="156"/>
      <c r="V61" s="129"/>
      <c r="W61" s="97"/>
    </row>
    <row r="62" ht="21.95" customHeight="1">
      <c r="A62" s="152">
        <v>1969</v>
      </c>
      <c r="B62" s="99">
        <v>37</v>
      </c>
      <c r="C62" s="83">
        <v>1522.2</v>
      </c>
      <c r="D62" s="87">
        <v>41.1405405405405</v>
      </c>
      <c r="E62" s="40"/>
      <c r="F62" s="153">
        <v>1969</v>
      </c>
      <c r="G62" s="99">
        <v>24</v>
      </c>
      <c r="H62" s="83">
        <v>1004.7</v>
      </c>
      <c r="I62" s="87">
        <v>41.8625</v>
      </c>
      <c r="J62" s="40"/>
      <c r="K62" s="153">
        <v>1969</v>
      </c>
      <c r="L62" s="99">
        <v>5</v>
      </c>
      <c r="M62" s="83">
        <v>214.9</v>
      </c>
      <c r="N62" s="89">
        <v>42.98</v>
      </c>
      <c r="O62" s="155"/>
      <c r="P62" s="129"/>
      <c r="Q62" s="97"/>
      <c r="R62" s="156"/>
      <c r="S62" s="129"/>
      <c r="T62" s="97"/>
      <c r="U62" s="156"/>
      <c r="V62" s="129"/>
      <c r="W62" s="97"/>
    </row>
    <row r="63" ht="21.95" customHeight="1">
      <c r="A63" s="152">
        <v>1970</v>
      </c>
      <c r="B63" s="99">
        <v>43</v>
      </c>
      <c r="C63" s="83">
        <v>1756.9</v>
      </c>
      <c r="D63" s="87">
        <v>40.8581395348837</v>
      </c>
      <c r="E63" s="40"/>
      <c r="F63" s="153">
        <v>1970</v>
      </c>
      <c r="G63" s="99">
        <v>22</v>
      </c>
      <c r="H63" s="83">
        <v>919.4</v>
      </c>
      <c r="I63" s="87">
        <v>41.7909090909091</v>
      </c>
      <c r="J63" s="40"/>
      <c r="K63" s="153">
        <v>1970</v>
      </c>
      <c r="L63" s="99">
        <v>3</v>
      </c>
      <c r="M63" s="83">
        <v>129.9</v>
      </c>
      <c r="N63" s="89">
        <v>43.3</v>
      </c>
      <c r="O63" s="155"/>
      <c r="P63" s="129"/>
      <c r="Q63" s="97"/>
      <c r="R63" s="156"/>
      <c r="S63" s="129"/>
      <c r="T63" s="97"/>
      <c r="U63" s="156"/>
      <c r="V63" s="129"/>
      <c r="W63" s="97"/>
    </row>
    <row r="64" ht="21.95" customHeight="1">
      <c r="A64" s="152">
        <v>1971</v>
      </c>
      <c r="B64" s="99">
        <v>36</v>
      </c>
      <c r="C64" s="83">
        <v>1461</v>
      </c>
      <c r="D64" s="87">
        <v>40.5833333333333</v>
      </c>
      <c r="E64" s="40"/>
      <c r="F64" s="153">
        <v>1971</v>
      </c>
      <c r="G64" s="99">
        <v>20</v>
      </c>
      <c r="H64" s="83">
        <v>824.3</v>
      </c>
      <c r="I64" s="87">
        <v>41.215</v>
      </c>
      <c r="J64" s="40"/>
      <c r="K64" s="153">
        <v>1971</v>
      </c>
      <c r="L64" s="99">
        <v>1</v>
      </c>
      <c r="M64" s="83">
        <v>42.8</v>
      </c>
      <c r="N64" s="89">
        <v>42.8</v>
      </c>
      <c r="O64" s="155"/>
      <c r="P64" s="129"/>
      <c r="Q64" s="97"/>
      <c r="R64" s="156"/>
      <c r="S64" s="129"/>
      <c r="T64" s="97"/>
      <c r="U64" s="156"/>
      <c r="V64" s="129"/>
      <c r="W64" s="97"/>
    </row>
    <row r="65" ht="21.95" customHeight="1">
      <c r="A65" s="152">
        <v>1972</v>
      </c>
      <c r="B65" s="99">
        <v>33</v>
      </c>
      <c r="C65" s="83">
        <v>1367</v>
      </c>
      <c r="D65" s="87">
        <v>41.4242424242424</v>
      </c>
      <c r="E65" s="40"/>
      <c r="F65" s="153">
        <v>1972</v>
      </c>
      <c r="G65" s="99">
        <v>19</v>
      </c>
      <c r="H65" s="83">
        <v>810.3</v>
      </c>
      <c r="I65" s="87">
        <v>42.6473684210526</v>
      </c>
      <c r="J65" s="40"/>
      <c r="K65" s="153">
        <v>1972</v>
      </c>
      <c r="L65" s="99">
        <v>8</v>
      </c>
      <c r="M65" s="83">
        <v>354.6</v>
      </c>
      <c r="N65" s="89">
        <v>44.325</v>
      </c>
      <c r="O65" s="155"/>
      <c r="P65" s="129"/>
      <c r="Q65" s="97"/>
      <c r="R65" s="156"/>
      <c r="S65" s="129"/>
      <c r="T65" s="97"/>
      <c r="U65" s="156"/>
      <c r="V65" s="129"/>
      <c r="W65" s="97"/>
    </row>
    <row r="66" ht="21.95" customHeight="1">
      <c r="A66" s="152">
        <v>1973</v>
      </c>
      <c r="B66" s="99">
        <v>21</v>
      </c>
      <c r="C66" s="83">
        <v>847</v>
      </c>
      <c r="D66" s="87">
        <v>40.3333333333333</v>
      </c>
      <c r="E66" s="40"/>
      <c r="F66" s="153">
        <v>1973</v>
      </c>
      <c r="G66" s="99">
        <v>6</v>
      </c>
      <c r="H66" s="83">
        <v>250.8</v>
      </c>
      <c r="I66" s="87">
        <v>41.8</v>
      </c>
      <c r="J66" s="40"/>
      <c r="K66" s="153">
        <v>1973</v>
      </c>
      <c r="L66" s="99">
        <v>1</v>
      </c>
      <c r="M66" s="83">
        <v>46</v>
      </c>
      <c r="N66" s="89">
        <v>46</v>
      </c>
      <c r="O66" s="155"/>
      <c r="P66" s="129"/>
      <c r="Q66" s="97"/>
      <c r="R66" s="156"/>
      <c r="S66" s="129"/>
      <c r="T66" s="97"/>
      <c r="U66" s="156"/>
      <c r="V66" s="129"/>
      <c r="W66" s="97"/>
    </row>
    <row r="67" ht="21.95" customHeight="1">
      <c r="A67" s="152">
        <v>1974</v>
      </c>
      <c r="B67" s="99">
        <v>21</v>
      </c>
      <c r="C67" s="83">
        <v>851.5</v>
      </c>
      <c r="D67" s="87">
        <v>40.547619047619</v>
      </c>
      <c r="E67" s="40"/>
      <c r="F67" s="153">
        <v>1974</v>
      </c>
      <c r="G67" s="99">
        <v>10</v>
      </c>
      <c r="H67" s="83">
        <v>412.7</v>
      </c>
      <c r="I67" s="87">
        <v>41.27</v>
      </c>
      <c r="J67" s="40"/>
      <c r="K67" s="153">
        <v>1974</v>
      </c>
      <c r="L67" s="99">
        <v>0</v>
      </c>
      <c r="M67" s="83">
        <v>0</v>
      </c>
      <c r="N67" s="89"/>
      <c r="O67" s="155"/>
      <c r="P67" s="129"/>
      <c r="Q67" s="97"/>
      <c r="R67" s="156"/>
      <c r="S67" s="129"/>
      <c r="T67" s="97"/>
      <c r="U67" s="156"/>
      <c r="V67" s="129"/>
      <c r="W67" s="97"/>
    </row>
    <row r="68" ht="21.95" customHeight="1">
      <c r="A68" s="152">
        <v>1975</v>
      </c>
      <c r="B68" s="99">
        <v>17</v>
      </c>
      <c r="C68" s="83">
        <v>683.3</v>
      </c>
      <c r="D68" s="87">
        <v>40.1941176470588</v>
      </c>
      <c r="E68" s="40"/>
      <c r="F68" s="153">
        <v>1975</v>
      </c>
      <c r="G68" s="99">
        <v>4</v>
      </c>
      <c r="H68" s="83">
        <v>165.2</v>
      </c>
      <c r="I68" s="87">
        <v>41.3</v>
      </c>
      <c r="J68" s="40"/>
      <c r="K68" s="153">
        <v>1975</v>
      </c>
      <c r="L68" s="99">
        <v>0</v>
      </c>
      <c r="M68" s="83">
        <v>0</v>
      </c>
      <c r="N68" s="89"/>
      <c r="O68" s="155"/>
      <c r="P68" s="129"/>
      <c r="Q68" s="97"/>
      <c r="R68" s="156"/>
      <c r="S68" s="129"/>
      <c r="T68" s="97"/>
      <c r="U68" s="156"/>
      <c r="V68" s="129"/>
      <c r="W68" s="97"/>
    </row>
    <row r="69" ht="21.95" customHeight="1">
      <c r="A69" s="152">
        <v>1976</v>
      </c>
      <c r="B69" s="99">
        <v>28</v>
      </c>
      <c r="C69" s="83">
        <v>1147.8</v>
      </c>
      <c r="D69" s="87">
        <v>40.9928571428571</v>
      </c>
      <c r="E69" s="40"/>
      <c r="F69" s="153">
        <v>1976</v>
      </c>
      <c r="G69" s="99">
        <v>17</v>
      </c>
      <c r="H69" s="83">
        <v>708.8</v>
      </c>
      <c r="I69" s="87">
        <v>41.6941176470588</v>
      </c>
      <c r="J69" s="40"/>
      <c r="K69" s="153">
        <v>1976</v>
      </c>
      <c r="L69" s="99">
        <v>3</v>
      </c>
      <c r="M69" s="83">
        <v>129.2</v>
      </c>
      <c r="N69" s="89">
        <v>43.0666666666667</v>
      </c>
      <c r="O69" t="s" s="125">
        <v>57</v>
      </c>
      <c r="P69" s="129">
        <f>AVERAGE(B69:B88)</f>
        <v>34.45</v>
      </c>
      <c r="Q69" s="97">
        <f>AVERAGE(D69:D88)</f>
        <v>40.7399210834616</v>
      </c>
      <c r="R69" t="s" s="128">
        <v>57</v>
      </c>
      <c r="S69" s="129">
        <f>AVERAGE(G69:G88)</f>
        <v>17</v>
      </c>
      <c r="T69" s="97">
        <f>AVERAGE(I69:I88)</f>
        <v>41.719873786346</v>
      </c>
      <c r="U69" t="s" s="128">
        <v>57</v>
      </c>
      <c r="V69" s="129">
        <f>AVERAGE(L69:L88)</f>
        <v>2.65</v>
      </c>
      <c r="W69" s="97">
        <f>AVERAGE(N69:N88)</f>
        <v>43.5804201680672</v>
      </c>
    </row>
    <row r="70" ht="21.95" customHeight="1">
      <c r="A70" s="152">
        <v>1977</v>
      </c>
      <c r="B70" s="99">
        <v>12</v>
      </c>
      <c r="C70" s="83">
        <v>482.3</v>
      </c>
      <c r="D70" s="87">
        <v>40.1916666666667</v>
      </c>
      <c r="E70" s="40"/>
      <c r="F70" s="153">
        <v>1977</v>
      </c>
      <c r="G70" s="99">
        <v>3</v>
      </c>
      <c r="H70" s="83">
        <v>124.5</v>
      </c>
      <c r="I70" s="87">
        <v>41.5</v>
      </c>
      <c r="J70" s="40"/>
      <c r="K70" s="153">
        <v>1977</v>
      </c>
      <c r="L70" s="99">
        <v>0</v>
      </c>
      <c r="M70" s="83">
        <v>0</v>
      </c>
      <c r="N70" s="89"/>
      <c r="O70" t="s" s="125">
        <v>58</v>
      </c>
      <c r="P70" s="129">
        <f>AVERAGE(B70:B88)</f>
        <v>34.7894736842105</v>
      </c>
      <c r="Q70" s="97">
        <f>AVERAGE(D70:D88)</f>
        <v>40.7266086592828</v>
      </c>
      <c r="R70" t="s" s="128">
        <v>58</v>
      </c>
      <c r="S70" s="129">
        <f>AVERAGE(G70:G88)</f>
        <v>17</v>
      </c>
      <c r="T70" s="97">
        <f>AVERAGE(I70:I88)</f>
        <v>41.7212293726242</v>
      </c>
      <c r="U70" t="s" s="128">
        <v>58</v>
      </c>
      <c r="V70" s="129">
        <f>AVERAGE(L70:L88)</f>
        <v>2.63157894736842</v>
      </c>
      <c r="W70" s="97">
        <f>AVERAGE(N70:N88)</f>
        <v>43.6125297619048</v>
      </c>
    </row>
    <row r="71" ht="21.95" customHeight="1">
      <c r="A71" s="152">
        <v>1978</v>
      </c>
      <c r="B71" s="99">
        <v>25</v>
      </c>
      <c r="C71" s="83">
        <v>1014.2</v>
      </c>
      <c r="D71" s="87">
        <v>40.568</v>
      </c>
      <c r="E71" s="40"/>
      <c r="F71" s="153">
        <v>1978</v>
      </c>
      <c r="G71" s="99">
        <v>12</v>
      </c>
      <c r="H71" s="83">
        <v>496</v>
      </c>
      <c r="I71" s="87">
        <v>41.3333333333333</v>
      </c>
      <c r="J71" s="40"/>
      <c r="K71" s="153">
        <v>1978</v>
      </c>
      <c r="L71" s="99">
        <v>1</v>
      </c>
      <c r="M71" s="83">
        <v>43.4</v>
      </c>
      <c r="N71" s="89">
        <v>43.4</v>
      </c>
      <c r="O71" t="s" s="125">
        <v>59</v>
      </c>
      <c r="P71" s="129">
        <f>AVERAGE(B71:B88)</f>
        <v>36.0555555555556</v>
      </c>
      <c r="Q71" s="97">
        <f>AVERAGE(D71:D88)</f>
        <v>40.7563276588726</v>
      </c>
      <c r="R71" t="s" s="128">
        <v>59</v>
      </c>
      <c r="S71" s="129">
        <f>AVERAGE(G71:G88)</f>
        <v>17.7777777777778</v>
      </c>
      <c r="T71" s="97">
        <f>AVERAGE(I71:I88)</f>
        <v>41.7335198933256</v>
      </c>
      <c r="U71" t="s" s="128">
        <v>59</v>
      </c>
      <c r="V71" s="129">
        <f>AVERAGE(L71:L88)</f>
        <v>2.77777777777778</v>
      </c>
      <c r="W71" s="97">
        <f>AVERAGE(N71:N88)</f>
        <v>43.6125297619048</v>
      </c>
    </row>
    <row r="72" ht="21.95" customHeight="1">
      <c r="A72" s="152">
        <v>1979</v>
      </c>
      <c r="B72" s="99">
        <v>51</v>
      </c>
      <c r="C72" s="83">
        <v>2103.5</v>
      </c>
      <c r="D72" s="87">
        <v>41.2450980392157</v>
      </c>
      <c r="E72" s="40"/>
      <c r="F72" s="153">
        <v>1979</v>
      </c>
      <c r="G72" s="99">
        <v>30</v>
      </c>
      <c r="H72" s="83">
        <v>1266.1</v>
      </c>
      <c r="I72" s="87">
        <v>42.2033333333333</v>
      </c>
      <c r="J72" s="40"/>
      <c r="K72" s="153">
        <v>1979</v>
      </c>
      <c r="L72" s="99">
        <v>7</v>
      </c>
      <c r="M72" s="83">
        <v>308.4</v>
      </c>
      <c r="N72" s="89">
        <v>44.0571428571429</v>
      </c>
      <c r="O72" t="s" s="125">
        <v>60</v>
      </c>
      <c r="P72" s="129">
        <f>AVERAGE(B72:B88)</f>
        <v>36.7058823529412</v>
      </c>
      <c r="Q72" s="97">
        <f>AVERAGE(D72:D88)</f>
        <v>40.7674057564534</v>
      </c>
      <c r="R72" t="s" s="128">
        <v>60</v>
      </c>
      <c r="S72" s="129">
        <f>AVERAGE(G72:G88)</f>
        <v>18.1176470588235</v>
      </c>
      <c r="T72" s="97">
        <f>AVERAGE(I72:I88)</f>
        <v>41.7570602792075</v>
      </c>
      <c r="U72" t="s" s="128">
        <v>60</v>
      </c>
      <c r="V72" s="129">
        <f>AVERAGE(L72:L88)</f>
        <v>2.88235294117647</v>
      </c>
      <c r="W72" s="97">
        <f>AVERAGE(N72:N88)</f>
        <v>43.6266984126984</v>
      </c>
    </row>
    <row r="73" ht="21.95" customHeight="1">
      <c r="A73" s="152">
        <v>1980</v>
      </c>
      <c r="B73" s="99">
        <v>26</v>
      </c>
      <c r="C73" s="83">
        <v>1057.7</v>
      </c>
      <c r="D73" s="87">
        <v>40.6807692307692</v>
      </c>
      <c r="E73" s="40"/>
      <c r="F73" s="153">
        <v>1980</v>
      </c>
      <c r="G73" s="99">
        <v>13</v>
      </c>
      <c r="H73" s="83">
        <v>538.1</v>
      </c>
      <c r="I73" s="87">
        <v>41.3923076923077</v>
      </c>
      <c r="J73" s="40"/>
      <c r="K73" s="153">
        <v>1980</v>
      </c>
      <c r="L73" s="99">
        <v>0</v>
      </c>
      <c r="M73" s="83">
        <v>0</v>
      </c>
      <c r="N73" s="89"/>
      <c r="O73" t="s" s="125">
        <v>61</v>
      </c>
      <c r="P73" s="129">
        <f>AVERAGE(B73:B88)</f>
        <v>35.8125</v>
      </c>
      <c r="Q73" s="97">
        <f>AVERAGE(D73:D88)</f>
        <v>40.7375499887807</v>
      </c>
      <c r="R73" t="s" s="128">
        <v>61</v>
      </c>
      <c r="S73" s="129">
        <f>AVERAGE(G73:G88)</f>
        <v>17.375</v>
      </c>
      <c r="T73" s="97">
        <f>AVERAGE(I73:I88)</f>
        <v>41.7291682133246</v>
      </c>
      <c r="U73" t="s" s="128">
        <v>61</v>
      </c>
      <c r="V73" s="129">
        <f>AVERAGE(L73:L88)</f>
        <v>2.625</v>
      </c>
      <c r="W73" s="97">
        <f>AVERAGE(N73:N88)</f>
        <v>43.5959523809524</v>
      </c>
    </row>
    <row r="74" ht="21.95" customHeight="1">
      <c r="A74" s="152">
        <v>1981</v>
      </c>
      <c r="B74" s="99">
        <v>35</v>
      </c>
      <c r="C74" s="83">
        <v>1446.2</v>
      </c>
      <c r="D74" s="87">
        <v>41.32</v>
      </c>
      <c r="E74" s="40"/>
      <c r="F74" s="153">
        <v>1981</v>
      </c>
      <c r="G74" s="99">
        <v>23</v>
      </c>
      <c r="H74" s="83">
        <v>967.7</v>
      </c>
      <c r="I74" s="87">
        <v>42.0739130434783</v>
      </c>
      <c r="J74" s="40"/>
      <c r="K74" s="153">
        <v>1981</v>
      </c>
      <c r="L74" s="99">
        <v>6</v>
      </c>
      <c r="M74" s="83">
        <v>260.6</v>
      </c>
      <c r="N74" s="89">
        <v>43.4333333333333</v>
      </c>
      <c r="O74" t="s" s="125">
        <v>62</v>
      </c>
      <c r="P74" s="129">
        <f>AVERAGE(B74:B88)</f>
        <v>36.4666666666667</v>
      </c>
      <c r="Q74" s="97">
        <f>AVERAGE(D74:D88)</f>
        <v>40.7413353726482</v>
      </c>
      <c r="R74" t="s" s="128">
        <v>62</v>
      </c>
      <c r="S74" s="129">
        <f>AVERAGE(G74:G88)</f>
        <v>17.6666666666667</v>
      </c>
      <c r="T74" s="97">
        <f>AVERAGE(I74:I88)</f>
        <v>41.7516255813924</v>
      </c>
      <c r="U74" t="s" s="128">
        <v>62</v>
      </c>
      <c r="V74" s="129">
        <f>AVERAGE(L74:L88)</f>
        <v>2.8</v>
      </c>
      <c r="W74" s="97">
        <f>AVERAGE(N74:N88)</f>
        <v>43.5959523809524</v>
      </c>
    </row>
    <row r="75" ht="21.95" customHeight="1">
      <c r="A75" s="152">
        <v>1982</v>
      </c>
      <c r="B75" s="99">
        <v>57</v>
      </c>
      <c r="C75" s="83">
        <v>2328.4</v>
      </c>
      <c r="D75" s="87">
        <v>40.8491228070175</v>
      </c>
      <c r="E75" s="40"/>
      <c r="F75" s="153">
        <v>1982</v>
      </c>
      <c r="G75" s="99">
        <v>27</v>
      </c>
      <c r="H75" s="83">
        <v>1131.3</v>
      </c>
      <c r="I75" s="87">
        <v>41.9</v>
      </c>
      <c r="J75" s="40"/>
      <c r="K75" s="153">
        <v>1982</v>
      </c>
      <c r="L75" s="99">
        <v>5</v>
      </c>
      <c r="M75" s="83">
        <v>217</v>
      </c>
      <c r="N75" s="89">
        <v>43.4</v>
      </c>
      <c r="O75" t="s" s="125">
        <v>63</v>
      </c>
      <c r="P75" s="129">
        <f>AVERAGE(B75:B88)</f>
        <v>36.5714285714286</v>
      </c>
      <c r="Q75" s="97">
        <f>AVERAGE(D75:D88)</f>
        <v>40.7000021849802</v>
      </c>
      <c r="R75" t="s" s="128">
        <v>63</v>
      </c>
      <c r="S75" s="129">
        <f>AVERAGE(G75:G88)</f>
        <v>17.2857142857143</v>
      </c>
      <c r="T75" s="97">
        <f>AVERAGE(I75:I88)</f>
        <v>41.7286050483863</v>
      </c>
      <c r="U75" t="s" s="128">
        <v>63</v>
      </c>
      <c r="V75" s="129">
        <f>AVERAGE(L75:L88)</f>
        <v>2.57142857142857</v>
      </c>
      <c r="W75" s="97">
        <f>AVERAGE(N75:N88)</f>
        <v>43.6084615384615</v>
      </c>
    </row>
    <row r="76" ht="21.95" customHeight="1">
      <c r="A76" s="152">
        <v>1983</v>
      </c>
      <c r="B76" s="99">
        <v>41</v>
      </c>
      <c r="C76" s="83">
        <v>1676.6</v>
      </c>
      <c r="D76" s="87">
        <v>40.8926829268293</v>
      </c>
      <c r="E76" s="40"/>
      <c r="F76" s="153">
        <v>1983</v>
      </c>
      <c r="G76" s="99">
        <v>25</v>
      </c>
      <c r="H76" s="83">
        <v>1038.4</v>
      </c>
      <c r="I76" s="87">
        <v>41.536</v>
      </c>
      <c r="J76" s="40"/>
      <c r="K76" s="153">
        <v>1983</v>
      </c>
      <c r="L76" s="99">
        <v>3</v>
      </c>
      <c r="M76" s="83">
        <v>130.5</v>
      </c>
      <c r="N76" s="89">
        <v>43.5</v>
      </c>
      <c r="O76" t="s" s="125">
        <v>64</v>
      </c>
      <c r="P76" s="129">
        <f>AVERAGE(B76:B88)</f>
        <v>35</v>
      </c>
      <c r="Q76" s="97">
        <f>AVERAGE(D76:D88)</f>
        <v>40.6885313679004</v>
      </c>
      <c r="R76" t="s" s="128">
        <v>64</v>
      </c>
      <c r="S76" s="129">
        <f>AVERAGE(G76:G88)</f>
        <v>16.5384615384615</v>
      </c>
      <c r="T76" s="97">
        <f>AVERAGE(I76:I88)</f>
        <v>41.7154208213391</v>
      </c>
      <c r="U76" t="s" s="128">
        <v>64</v>
      </c>
      <c r="V76" s="129">
        <f>AVERAGE(L76:L88)</f>
        <v>2.38461538461538</v>
      </c>
      <c r="W76" s="97">
        <f>AVERAGE(N76:N88)</f>
        <v>43.6258333333333</v>
      </c>
    </row>
    <row r="77" ht="21.95" customHeight="1">
      <c r="A77" s="152">
        <v>1984</v>
      </c>
      <c r="B77" s="99">
        <v>23</v>
      </c>
      <c r="C77" s="83">
        <v>947.2</v>
      </c>
      <c r="D77" s="87">
        <v>41.1826086956522</v>
      </c>
      <c r="E77" s="40"/>
      <c r="F77" s="153">
        <v>1984</v>
      </c>
      <c r="G77" s="99">
        <v>13</v>
      </c>
      <c r="H77" s="83">
        <v>548.2</v>
      </c>
      <c r="I77" s="87">
        <v>42.1692307692308</v>
      </c>
      <c r="J77" s="40"/>
      <c r="K77" s="153">
        <v>1984</v>
      </c>
      <c r="L77" s="99">
        <v>1</v>
      </c>
      <c r="M77" s="83">
        <v>43.7</v>
      </c>
      <c r="N77" s="89">
        <v>43.7</v>
      </c>
      <c r="O77" t="s" s="125">
        <v>65</v>
      </c>
      <c r="P77" s="129">
        <f>AVERAGE(B77:B88)</f>
        <v>34.5</v>
      </c>
      <c r="Q77" s="97">
        <f>AVERAGE(D77:D88)</f>
        <v>40.6715187379896</v>
      </c>
      <c r="R77" t="s" s="128">
        <v>65</v>
      </c>
      <c r="S77" s="129">
        <f>AVERAGE(G77:G88)</f>
        <v>15.8333333333333</v>
      </c>
      <c r="T77" s="97">
        <f>AVERAGE(I77:I88)</f>
        <v>41.7303725564507</v>
      </c>
      <c r="U77" t="s" s="128">
        <v>65</v>
      </c>
      <c r="V77" s="129">
        <f>AVERAGE(L77:L88)</f>
        <v>2.33333333333333</v>
      </c>
      <c r="W77" s="97">
        <f>AVERAGE(N77:N88)</f>
        <v>43.6372727272727</v>
      </c>
    </row>
    <row r="78" ht="21.95" customHeight="1">
      <c r="A78" s="152">
        <v>1985</v>
      </c>
      <c r="B78" s="99">
        <v>49</v>
      </c>
      <c r="C78" s="83">
        <v>2007.2</v>
      </c>
      <c r="D78" s="87">
        <v>40.9632653061224</v>
      </c>
      <c r="E78" s="40"/>
      <c r="F78" s="153">
        <v>1985</v>
      </c>
      <c r="G78" s="99">
        <v>31</v>
      </c>
      <c r="H78" s="83">
        <v>1291.6</v>
      </c>
      <c r="I78" s="87">
        <v>41.6645161290323</v>
      </c>
      <c r="J78" s="40"/>
      <c r="K78" s="153">
        <v>1985</v>
      </c>
      <c r="L78" s="99">
        <v>5</v>
      </c>
      <c r="M78" s="83">
        <v>218.8</v>
      </c>
      <c r="N78" s="89">
        <v>43.76</v>
      </c>
      <c r="O78" t="s" s="125">
        <v>66</v>
      </c>
      <c r="P78" s="129">
        <f>AVERAGE(B78:B88)</f>
        <v>35.5454545454545</v>
      </c>
      <c r="Q78" s="97">
        <f>AVERAGE(D78:D88)</f>
        <v>40.6250560145658</v>
      </c>
      <c r="R78" t="s" s="128">
        <v>66</v>
      </c>
      <c r="S78" s="129">
        <f>AVERAGE(G78:G88)</f>
        <v>16.0909090909091</v>
      </c>
      <c r="T78" s="97">
        <f>AVERAGE(I78:I88)</f>
        <v>41.6904763552888</v>
      </c>
      <c r="U78" t="s" s="128">
        <v>66</v>
      </c>
      <c r="V78" s="129">
        <f>AVERAGE(L78:L88)</f>
        <v>2.45454545454545</v>
      </c>
      <c r="W78" s="97">
        <f>AVERAGE(N78:N88)</f>
        <v>43.631</v>
      </c>
    </row>
    <row r="79" ht="21.95" customHeight="1">
      <c r="A79" s="152">
        <v>1986</v>
      </c>
      <c r="B79" s="99">
        <v>30</v>
      </c>
      <c r="C79" s="83">
        <v>1215.4</v>
      </c>
      <c r="D79" s="87">
        <v>40.5133333333333</v>
      </c>
      <c r="E79" s="40"/>
      <c r="F79" s="153">
        <v>1986</v>
      </c>
      <c r="G79" s="99">
        <v>10</v>
      </c>
      <c r="H79" s="83">
        <v>416.4</v>
      </c>
      <c r="I79" s="87">
        <v>41.64</v>
      </c>
      <c r="J79" s="40"/>
      <c r="K79" s="153">
        <v>1986</v>
      </c>
      <c r="L79" s="99">
        <v>2</v>
      </c>
      <c r="M79" s="83">
        <v>86.59999999999999</v>
      </c>
      <c r="N79" s="89">
        <v>43.3</v>
      </c>
      <c r="O79" t="s" s="125">
        <v>67</v>
      </c>
      <c r="P79" s="129">
        <f>AVERAGE(B79:B88)</f>
        <v>34.2</v>
      </c>
      <c r="Q79" s="97">
        <f>AVERAGE(D79:D88)</f>
        <v>40.5912350854101</v>
      </c>
      <c r="R79" t="s" s="128">
        <v>67</v>
      </c>
      <c r="S79" s="129">
        <f>AVERAGE(G79:G88)</f>
        <v>14.6</v>
      </c>
      <c r="T79" s="97">
        <f>AVERAGE(I79:I88)</f>
        <v>41.6930723779145</v>
      </c>
      <c r="U79" t="s" s="128">
        <v>67</v>
      </c>
      <c r="V79" s="129">
        <f>AVERAGE(L79:L88)</f>
        <v>2.2</v>
      </c>
      <c r="W79" s="97">
        <f>AVERAGE(N79:N88)</f>
        <v>43.6166666666667</v>
      </c>
    </row>
    <row r="80" ht="21.95" customHeight="1">
      <c r="A80" s="152">
        <v>1987</v>
      </c>
      <c r="B80" s="99">
        <v>37</v>
      </c>
      <c r="C80" s="83">
        <v>1495.4</v>
      </c>
      <c r="D80" s="87">
        <v>40.4162162162162</v>
      </c>
      <c r="E80" s="40"/>
      <c r="F80" s="153">
        <v>1987</v>
      </c>
      <c r="G80" s="99">
        <v>13</v>
      </c>
      <c r="H80" s="83">
        <v>543</v>
      </c>
      <c r="I80" s="87">
        <v>41.7692307692308</v>
      </c>
      <c r="J80" s="40"/>
      <c r="K80" s="153">
        <v>1987</v>
      </c>
      <c r="L80" s="99">
        <v>2</v>
      </c>
      <c r="M80" s="83">
        <v>86.5</v>
      </c>
      <c r="N80" s="89">
        <v>43.25</v>
      </c>
      <c r="O80" t="s" s="125">
        <v>68</v>
      </c>
      <c r="P80" s="129">
        <f>AVERAGE(B80:B88)</f>
        <v>34.6666666666667</v>
      </c>
      <c r="Q80" s="97">
        <f>AVERAGE(D80:D88)</f>
        <v>40.5998908356408</v>
      </c>
      <c r="R80" t="s" s="128">
        <v>68</v>
      </c>
      <c r="S80" s="129">
        <f>AVERAGE(G80:G88)</f>
        <v>15.1111111111111</v>
      </c>
      <c r="T80" s="97">
        <f>AVERAGE(I80:I88)</f>
        <v>41.6989693087939</v>
      </c>
      <c r="U80" t="s" s="128">
        <v>68</v>
      </c>
      <c r="V80" s="129">
        <f>AVERAGE(L80:L88)</f>
        <v>2.22222222222222</v>
      </c>
      <c r="W80" s="97">
        <f>AVERAGE(N80:N88)</f>
        <v>43.65625</v>
      </c>
    </row>
    <row r="81" ht="21.95" customHeight="1">
      <c r="A81" s="152">
        <v>1988</v>
      </c>
      <c r="B81" s="99">
        <v>36</v>
      </c>
      <c r="C81" s="83">
        <v>1461.6</v>
      </c>
      <c r="D81" s="87">
        <v>40.6</v>
      </c>
      <c r="E81" s="40"/>
      <c r="F81" s="153">
        <v>1988</v>
      </c>
      <c r="G81" s="99">
        <v>14</v>
      </c>
      <c r="H81" s="83">
        <v>586.1</v>
      </c>
      <c r="I81" s="87">
        <v>41.8642857142857</v>
      </c>
      <c r="J81" s="40"/>
      <c r="K81" s="153">
        <v>1988</v>
      </c>
      <c r="L81" s="99">
        <v>2</v>
      </c>
      <c r="M81" s="83">
        <v>88.40000000000001</v>
      </c>
      <c r="N81" s="89">
        <v>44.2</v>
      </c>
      <c r="O81" t="s" s="125">
        <v>69</v>
      </c>
      <c r="P81" s="129">
        <f>AVERAGE(B81:B88)</f>
        <v>34.375</v>
      </c>
      <c r="Q81" s="97">
        <f>AVERAGE(D81:D88)</f>
        <v>40.6228501630689</v>
      </c>
      <c r="R81" t="s" s="128">
        <v>69</v>
      </c>
      <c r="S81" s="129">
        <f>AVERAGE(G81:G88)</f>
        <v>15.375</v>
      </c>
      <c r="T81" s="97">
        <f>AVERAGE(I81:I88)</f>
        <v>41.6901866262393</v>
      </c>
      <c r="U81" t="s" s="128">
        <v>69</v>
      </c>
      <c r="V81" s="129">
        <f>AVERAGE(L81:L88)</f>
        <v>2.25</v>
      </c>
      <c r="W81" s="97">
        <f>AVERAGE(N81:N88)</f>
        <v>43.7142857142857</v>
      </c>
    </row>
    <row r="82" ht="21.95" customHeight="1">
      <c r="A82" s="152">
        <v>1989</v>
      </c>
      <c r="B82" s="99">
        <v>25</v>
      </c>
      <c r="C82" s="83">
        <v>1009.8</v>
      </c>
      <c r="D82" s="87">
        <v>40.392</v>
      </c>
      <c r="E82" s="40"/>
      <c r="F82" s="153">
        <v>1989</v>
      </c>
      <c r="G82" s="99">
        <v>9</v>
      </c>
      <c r="H82" s="83">
        <v>375.7</v>
      </c>
      <c r="I82" s="87">
        <v>41.7444444444444</v>
      </c>
      <c r="J82" s="40"/>
      <c r="K82" s="153">
        <v>1989</v>
      </c>
      <c r="L82" s="99">
        <v>1</v>
      </c>
      <c r="M82" s="83">
        <v>43.8</v>
      </c>
      <c r="N82" s="89">
        <v>43.8</v>
      </c>
      <c r="O82" t="s" s="125">
        <v>70</v>
      </c>
      <c r="P82" s="129">
        <f>AVERAGE(B82:B88)</f>
        <v>34.1428571428571</v>
      </c>
      <c r="Q82" s="97">
        <f>AVERAGE(D82:D88)</f>
        <v>40.6261144720788</v>
      </c>
      <c r="R82" t="s" s="128">
        <v>70</v>
      </c>
      <c r="S82" s="129">
        <f>AVERAGE(G82:G88)</f>
        <v>15.5714285714286</v>
      </c>
      <c r="T82" s="97">
        <f>AVERAGE(I82:I88)</f>
        <v>41.6653153279469</v>
      </c>
      <c r="U82" t="s" s="128">
        <v>70</v>
      </c>
      <c r="V82" s="129">
        <f>AVERAGE(L82:L88)</f>
        <v>2.28571428571429</v>
      </c>
      <c r="W82" s="97">
        <f>AVERAGE(N82:N88)</f>
        <v>43.6333333333333</v>
      </c>
    </row>
    <row r="83" ht="21.95" customHeight="1">
      <c r="A83" s="152">
        <v>1990</v>
      </c>
      <c r="B83" s="99">
        <v>48</v>
      </c>
      <c r="C83" s="83">
        <v>1966.1</v>
      </c>
      <c r="D83" s="87">
        <v>40.9604166666667</v>
      </c>
      <c r="E83" s="40"/>
      <c r="F83" s="153">
        <v>1990</v>
      </c>
      <c r="G83" s="99">
        <v>26</v>
      </c>
      <c r="H83" s="83">
        <v>1091.5</v>
      </c>
      <c r="I83" s="87">
        <v>41.9807692307692</v>
      </c>
      <c r="J83" s="40"/>
      <c r="K83" s="153">
        <v>1990</v>
      </c>
      <c r="L83" s="99">
        <v>4</v>
      </c>
      <c r="M83" s="83">
        <v>179.8</v>
      </c>
      <c r="N83" s="89">
        <v>44.95</v>
      </c>
      <c r="O83" t="s" s="125">
        <v>71</v>
      </c>
      <c r="P83" s="129">
        <f>AVERAGE(B83:B88)</f>
        <v>35.6666666666667</v>
      </c>
      <c r="Q83" s="97">
        <f>AVERAGE(D83:D88)</f>
        <v>40.6651335507586</v>
      </c>
      <c r="R83" t="s" s="128">
        <v>71</v>
      </c>
      <c r="S83" s="129">
        <f>AVERAGE(G83:G88)</f>
        <v>16.6666666666667</v>
      </c>
      <c r="T83" s="97">
        <f>AVERAGE(I83:I88)</f>
        <v>41.652127141864</v>
      </c>
      <c r="U83" t="s" s="128">
        <v>71</v>
      </c>
      <c r="V83" s="129">
        <f>AVERAGE(L83:L88)</f>
        <v>2.5</v>
      </c>
      <c r="W83" s="97">
        <f>AVERAGE(N83:N88)</f>
        <v>43.6</v>
      </c>
    </row>
    <row r="84" ht="21.95" customHeight="1">
      <c r="A84" s="152">
        <v>1991</v>
      </c>
      <c r="B84" s="99">
        <v>21</v>
      </c>
      <c r="C84" s="83">
        <v>856.5</v>
      </c>
      <c r="D84" s="87">
        <v>40.7857142857143</v>
      </c>
      <c r="E84" s="40"/>
      <c r="F84" s="153">
        <v>1991</v>
      </c>
      <c r="G84" s="99">
        <v>10</v>
      </c>
      <c r="H84" s="83">
        <v>418.6</v>
      </c>
      <c r="I84" s="87">
        <v>41.86</v>
      </c>
      <c r="J84" s="40"/>
      <c r="K84" s="153">
        <v>1991</v>
      </c>
      <c r="L84" s="99">
        <v>3</v>
      </c>
      <c r="M84" s="83">
        <v>129.6</v>
      </c>
      <c r="N84" s="89">
        <v>43.2</v>
      </c>
      <c r="O84" t="s" s="125">
        <v>72</v>
      </c>
      <c r="P84" s="129">
        <f>AVERAGE(B84:B88)</f>
        <v>33.2</v>
      </c>
      <c r="Q84" s="97">
        <f>AVERAGE(D84:D88)</f>
        <v>40.6060769275769</v>
      </c>
      <c r="R84" t="s" s="128">
        <v>72</v>
      </c>
      <c r="S84" s="129">
        <f>AVERAGE(G84:G88)</f>
        <v>14.8</v>
      </c>
      <c r="T84" s="97">
        <f>AVERAGE(I84:I88)</f>
        <v>41.5863987240829</v>
      </c>
      <c r="U84" t="s" s="128">
        <v>72</v>
      </c>
      <c r="V84" s="129">
        <f>AVERAGE(L84:L88)</f>
        <v>2.2</v>
      </c>
      <c r="W84" s="97">
        <f>AVERAGE(N84:N88)</f>
        <v>43.2625</v>
      </c>
    </row>
    <row r="85" ht="21.95" customHeight="1">
      <c r="A85" s="152">
        <v>1992</v>
      </c>
      <c r="B85" s="99">
        <v>44</v>
      </c>
      <c r="C85" s="83">
        <v>1791.5</v>
      </c>
      <c r="D85" s="87">
        <v>40.7159090909091</v>
      </c>
      <c r="E85" s="40"/>
      <c r="F85" s="153">
        <v>1992</v>
      </c>
      <c r="G85" s="99">
        <v>22</v>
      </c>
      <c r="H85" s="83">
        <v>914.8</v>
      </c>
      <c r="I85" s="87">
        <v>41.5818181818182</v>
      </c>
      <c r="J85" s="40"/>
      <c r="K85" s="153">
        <v>1992</v>
      </c>
      <c r="L85" s="99">
        <v>2</v>
      </c>
      <c r="M85" s="83">
        <v>85.90000000000001</v>
      </c>
      <c r="N85" s="89">
        <v>42.95</v>
      </c>
      <c r="O85" t="s" s="125">
        <v>73</v>
      </c>
      <c r="P85" s="129">
        <f>AVERAGE(B85:B88)</f>
        <v>36.25</v>
      </c>
      <c r="Q85" s="97">
        <f>AVERAGE(D85:D88)</f>
        <v>40.5611675880426</v>
      </c>
      <c r="R85" t="s" s="128">
        <v>73</v>
      </c>
      <c r="S85" s="129">
        <f>AVERAGE(G85:G88)</f>
        <v>16</v>
      </c>
      <c r="T85" s="97">
        <f>AVERAGE(I85:I88)</f>
        <v>41.5179984051037</v>
      </c>
      <c r="U85" t="s" s="128">
        <v>73</v>
      </c>
      <c r="V85" s="129">
        <f>AVERAGE(L85:L88)</f>
        <v>2</v>
      </c>
      <c r="W85" s="97">
        <f>AVERAGE(N85:N88)</f>
        <v>43.2833333333333</v>
      </c>
    </row>
    <row r="86" ht="21.95" customHeight="1">
      <c r="A86" s="152">
        <v>1993</v>
      </c>
      <c r="B86" s="99">
        <v>24</v>
      </c>
      <c r="C86" s="83">
        <v>958.6</v>
      </c>
      <c r="D86" s="87">
        <v>39.9416666666667</v>
      </c>
      <c r="E86" s="40"/>
      <c r="F86" s="153">
        <v>1993</v>
      </c>
      <c r="G86" s="99">
        <v>3</v>
      </c>
      <c r="H86" s="83">
        <v>123.1</v>
      </c>
      <c r="I86" s="87">
        <v>41.0333333333333</v>
      </c>
      <c r="J86" s="40"/>
      <c r="K86" s="153">
        <v>1993</v>
      </c>
      <c r="L86" s="99">
        <v>0</v>
      </c>
      <c r="M86" s="83">
        <v>0</v>
      </c>
      <c r="N86" s="89"/>
      <c r="O86" t="s" s="125">
        <v>74</v>
      </c>
      <c r="P86" s="129">
        <f>AVERAGE(B86:B88)</f>
        <v>33.6666666666667</v>
      </c>
      <c r="Q86" s="97">
        <f>AVERAGE(D86:D88)</f>
        <v>40.5095870870871</v>
      </c>
      <c r="R86" t="s" s="128">
        <v>74</v>
      </c>
      <c r="S86" s="129">
        <f>AVERAGE(G86:G88)</f>
        <v>14</v>
      </c>
      <c r="T86" s="97">
        <f>AVERAGE(I86:I88)</f>
        <v>41.4967251461988</v>
      </c>
      <c r="U86" t="s" s="128">
        <v>74</v>
      </c>
      <c r="V86" s="129">
        <f>AVERAGE(L86:L88)</f>
        <v>2</v>
      </c>
      <c r="W86" s="97">
        <f>AVERAGE(N86:N88)</f>
        <v>43.45</v>
      </c>
    </row>
    <row r="87" ht="21.95" customHeight="1">
      <c r="A87" s="152">
        <v>1994</v>
      </c>
      <c r="B87" s="99">
        <v>37</v>
      </c>
      <c r="C87" s="83">
        <v>1509.4</v>
      </c>
      <c r="D87" s="87">
        <v>40.7945945945946</v>
      </c>
      <c r="E87" s="40"/>
      <c r="F87" s="153">
        <v>1994</v>
      </c>
      <c r="G87" s="99">
        <v>19</v>
      </c>
      <c r="H87" s="83">
        <v>793</v>
      </c>
      <c r="I87" s="87">
        <v>41.7368421052632</v>
      </c>
      <c r="J87" s="40"/>
      <c r="K87" s="153">
        <v>1994</v>
      </c>
      <c r="L87" s="99">
        <v>3</v>
      </c>
      <c r="M87" s="83">
        <v>129.1</v>
      </c>
      <c r="N87" s="89">
        <v>43.0333333333333</v>
      </c>
      <c r="O87" t="s" s="125">
        <v>75</v>
      </c>
      <c r="P87" s="129">
        <f>AVERAGE(B87:B88)</f>
        <v>38.5</v>
      </c>
      <c r="Q87" s="97">
        <f>AVERAGE(D87:D88)</f>
        <v>40.7935472972973</v>
      </c>
      <c r="R87" t="s" s="128">
        <v>75</v>
      </c>
      <c r="S87" s="129">
        <f>AVERAGE(G87:G88)</f>
        <v>19.5</v>
      </c>
      <c r="T87" s="97">
        <f>AVERAGE(I87:I88)</f>
        <v>41.7284210526316</v>
      </c>
      <c r="U87" t="s" s="128">
        <v>75</v>
      </c>
      <c r="V87" s="129">
        <f>AVERAGE(L87:L88)</f>
        <v>3</v>
      </c>
      <c r="W87" s="97">
        <f>AVERAGE(N87:N88)</f>
        <v>43.45</v>
      </c>
    </row>
    <row r="88" ht="21.95" customHeight="1">
      <c r="A88" s="152">
        <v>1995</v>
      </c>
      <c r="B88" s="99">
        <v>40</v>
      </c>
      <c r="C88" s="83">
        <v>1631.7</v>
      </c>
      <c r="D88" s="87">
        <v>40.7925</v>
      </c>
      <c r="E88" s="40"/>
      <c r="F88" s="153">
        <v>1995</v>
      </c>
      <c r="G88" s="99">
        <v>20</v>
      </c>
      <c r="H88" s="83">
        <v>834.4</v>
      </c>
      <c r="I88" s="87">
        <v>41.72</v>
      </c>
      <c r="J88" s="40"/>
      <c r="K88" s="153">
        <v>1995</v>
      </c>
      <c r="L88" s="99">
        <v>3</v>
      </c>
      <c r="M88" s="83">
        <v>131.6</v>
      </c>
      <c r="N88" s="89">
        <v>43.8666666666667</v>
      </c>
      <c r="O88" t="s" s="125">
        <v>76</v>
      </c>
      <c r="P88" s="129">
        <f>AVERAGE(B88)</f>
        <v>40</v>
      </c>
      <c r="Q88" s="97">
        <f>AVERAGE(D88)</f>
        <v>40.7925</v>
      </c>
      <c r="R88" t="s" s="128">
        <v>76</v>
      </c>
      <c r="S88" s="129">
        <f>AVERAGE(G88)</f>
        <v>20</v>
      </c>
      <c r="T88" s="97">
        <f>AVERAGE(I88)</f>
        <v>41.72</v>
      </c>
      <c r="U88" t="s" s="128">
        <v>76</v>
      </c>
      <c r="V88" s="129">
        <f>AVERAGE(L88)</f>
        <v>3</v>
      </c>
      <c r="W88" s="97">
        <f>AVERAGE(N88)</f>
        <v>43.8666666666667</v>
      </c>
    </row>
    <row r="89" ht="21.95" customHeight="1">
      <c r="A89" s="152">
        <v>1996</v>
      </c>
      <c r="B89" s="157">
        <v>28</v>
      </c>
      <c r="C89" s="158">
        <v>1161.1</v>
      </c>
      <c r="D89" s="159">
        <v>41.4678571428571</v>
      </c>
      <c r="E89" s="40"/>
      <c r="F89" s="153">
        <v>1996</v>
      </c>
      <c r="G89" s="157">
        <v>15</v>
      </c>
      <c r="H89" s="158">
        <v>641.5</v>
      </c>
      <c r="I89" s="159">
        <v>42.7666666666667</v>
      </c>
      <c r="J89" s="40"/>
      <c r="K89" s="153">
        <v>1996</v>
      </c>
      <c r="L89" s="157">
        <v>6</v>
      </c>
      <c r="M89" s="158">
        <v>265.7</v>
      </c>
      <c r="N89" s="160">
        <v>44.2833333333333</v>
      </c>
      <c r="O89" t="s" s="125">
        <v>77</v>
      </c>
      <c r="P89" s="161">
        <f>AVERAGE(B89)</f>
        <v>28</v>
      </c>
      <c r="Q89" s="162">
        <f>AVERAGE(D89)</f>
        <v>41.4678571428571</v>
      </c>
      <c r="R89" t="s" s="128">
        <v>77</v>
      </c>
      <c r="S89" s="161">
        <f>AVERAGE(G89)</f>
        <v>15</v>
      </c>
      <c r="T89" s="162">
        <f>AVERAGE(I89)</f>
        <v>42.7666666666667</v>
      </c>
      <c r="U89" t="s" s="128">
        <v>77</v>
      </c>
      <c r="V89" s="161">
        <f>AVERAGE(L89)</f>
        <v>6</v>
      </c>
      <c r="W89" s="162">
        <f>AVERAGE(N89)</f>
        <v>44.2833333333333</v>
      </c>
    </row>
    <row r="90" ht="21.95" customHeight="1">
      <c r="A90" s="152">
        <v>1997</v>
      </c>
      <c r="B90" s="99">
        <v>28</v>
      </c>
      <c r="C90" s="83">
        <v>1147.5</v>
      </c>
      <c r="D90" s="87">
        <v>40.9821428571429</v>
      </c>
      <c r="E90" s="40"/>
      <c r="F90" s="153">
        <v>1997</v>
      </c>
      <c r="G90" s="99">
        <v>15</v>
      </c>
      <c r="H90" s="83">
        <v>629.6</v>
      </c>
      <c r="I90" s="87">
        <v>41.9733333333333</v>
      </c>
      <c r="J90" s="40"/>
      <c r="K90" s="153">
        <v>1997</v>
      </c>
      <c r="L90" s="99">
        <v>3</v>
      </c>
      <c r="M90" s="83">
        <v>131.3</v>
      </c>
      <c r="N90" s="89">
        <v>43.7666666666667</v>
      </c>
      <c r="O90" t="s" s="125">
        <v>76</v>
      </c>
      <c r="P90" s="129">
        <f>AVERAGE(B90)</f>
        <v>28</v>
      </c>
      <c r="Q90" s="97">
        <f>AVERAGE(D90)</f>
        <v>40.9821428571429</v>
      </c>
      <c r="R90" t="s" s="128">
        <v>76</v>
      </c>
      <c r="S90" s="129">
        <f>AVERAGE(G90)</f>
        <v>15</v>
      </c>
      <c r="T90" s="97">
        <f>AVERAGE(I90)</f>
        <v>41.9733333333333</v>
      </c>
      <c r="U90" t="s" s="128">
        <v>76</v>
      </c>
      <c r="V90" s="129">
        <f>AVERAGE(L90)</f>
        <v>3</v>
      </c>
      <c r="W90" s="97">
        <f>AVERAGE(N90)</f>
        <v>43.7666666666667</v>
      </c>
    </row>
    <row r="91" ht="21.95" customHeight="1">
      <c r="A91" s="152">
        <v>1998</v>
      </c>
      <c r="B91" s="99">
        <v>44</v>
      </c>
      <c r="C91" s="83">
        <v>1791.2</v>
      </c>
      <c r="D91" s="87">
        <v>40.7090909090909</v>
      </c>
      <c r="E91" s="40"/>
      <c r="F91" s="153">
        <v>1998</v>
      </c>
      <c r="G91" s="99">
        <v>20</v>
      </c>
      <c r="H91" s="83">
        <v>837.2</v>
      </c>
      <c r="I91" s="87">
        <v>41.86</v>
      </c>
      <c r="J91" s="40"/>
      <c r="K91" s="153">
        <v>1998</v>
      </c>
      <c r="L91" s="99">
        <v>4</v>
      </c>
      <c r="M91" s="83">
        <v>172.2</v>
      </c>
      <c r="N91" s="89">
        <v>43.05</v>
      </c>
      <c r="O91" t="s" s="125">
        <v>75</v>
      </c>
      <c r="P91" s="129">
        <f>AVERAGE(B90:B91)</f>
        <v>36</v>
      </c>
      <c r="Q91" s="97">
        <f>AVERAGE(D90:D91)</f>
        <v>40.8456168831169</v>
      </c>
      <c r="R91" t="s" s="128">
        <v>75</v>
      </c>
      <c r="S91" s="129">
        <f>AVERAGE(G90:G91)</f>
        <v>17.5</v>
      </c>
      <c r="T91" s="97">
        <f>AVERAGE(I90:I91)</f>
        <v>41.9166666666667</v>
      </c>
      <c r="U91" t="s" s="128">
        <v>75</v>
      </c>
      <c r="V91" s="129">
        <f>AVERAGE(L90:L91)</f>
        <v>3.5</v>
      </c>
      <c r="W91" s="97">
        <f>AVERAGE(N90:N91)</f>
        <v>43.4083333333334</v>
      </c>
    </row>
    <row r="92" ht="21.95" customHeight="1">
      <c r="A92" s="152">
        <v>1999</v>
      </c>
      <c r="B92" s="99">
        <v>18</v>
      </c>
      <c r="C92" s="83">
        <v>723.3</v>
      </c>
      <c r="D92" s="87">
        <v>40.1833333333333</v>
      </c>
      <c r="E92" s="40"/>
      <c r="F92" s="153">
        <v>1999</v>
      </c>
      <c r="G92" s="99">
        <v>6</v>
      </c>
      <c r="H92" s="83">
        <v>248.4</v>
      </c>
      <c r="I92" s="87">
        <v>41.4</v>
      </c>
      <c r="J92" s="40"/>
      <c r="K92" s="153">
        <v>1999</v>
      </c>
      <c r="L92" s="99">
        <v>0</v>
      </c>
      <c r="M92" s="83">
        <v>0</v>
      </c>
      <c r="N92" s="89"/>
      <c r="O92" t="s" s="125">
        <v>74</v>
      </c>
      <c r="P92" s="129">
        <f>AVERAGE(B90:B92)</f>
        <v>30</v>
      </c>
      <c r="Q92" s="97">
        <f>AVERAGE(D90:D92)</f>
        <v>40.6248556998557</v>
      </c>
      <c r="R92" t="s" s="128">
        <v>74</v>
      </c>
      <c r="S92" s="129">
        <f>AVERAGE(G90:G92)</f>
        <v>13.6666666666667</v>
      </c>
      <c r="T92" s="97">
        <f>AVERAGE(I90:I92)</f>
        <v>41.7444444444444</v>
      </c>
      <c r="U92" t="s" s="128">
        <v>74</v>
      </c>
      <c r="V92" s="129">
        <f>AVERAGE(L90:L92)</f>
        <v>2.33333333333333</v>
      </c>
      <c r="W92" s="97">
        <f>AVERAGE(N90:N92)</f>
        <v>43.4083333333334</v>
      </c>
    </row>
    <row r="93" ht="21.95" customHeight="1">
      <c r="A93" s="152">
        <v>2000</v>
      </c>
      <c r="B93" s="99">
        <v>10</v>
      </c>
      <c r="C93" s="83">
        <v>399.9</v>
      </c>
      <c r="D93" s="87">
        <v>39.99</v>
      </c>
      <c r="E93" s="40"/>
      <c r="F93" s="153">
        <v>2000</v>
      </c>
      <c r="G93" s="99">
        <v>2</v>
      </c>
      <c r="H93" s="83">
        <v>82.40000000000001</v>
      </c>
      <c r="I93" s="87">
        <v>41.2</v>
      </c>
      <c r="J93" s="40"/>
      <c r="K93" s="153">
        <v>2000</v>
      </c>
      <c r="L93" s="99">
        <v>0</v>
      </c>
      <c r="M93" s="83">
        <v>0</v>
      </c>
      <c r="N93" s="89"/>
      <c r="O93" t="s" s="125">
        <v>73</v>
      </c>
      <c r="P93" s="129">
        <f>AVERAGE(B90:B93)</f>
        <v>25</v>
      </c>
      <c r="Q93" s="97">
        <f>AVERAGE(D90:D93)</f>
        <v>40.4661417748918</v>
      </c>
      <c r="R93" t="s" s="128">
        <v>73</v>
      </c>
      <c r="S93" s="129">
        <f>AVERAGE(G90:G93)</f>
        <v>10.75</v>
      </c>
      <c r="T93" s="97">
        <f>AVERAGE(I90:I93)</f>
        <v>41.6083333333333</v>
      </c>
      <c r="U93" t="s" s="128">
        <v>73</v>
      </c>
      <c r="V93" s="129">
        <f>AVERAGE(L90:L93)</f>
        <v>1.75</v>
      </c>
      <c r="W93" s="97">
        <f>AVERAGE(N90:N93)</f>
        <v>43.4083333333334</v>
      </c>
    </row>
    <row r="94" ht="21.95" customHeight="1">
      <c r="A94" s="152">
        <v>2001</v>
      </c>
      <c r="B94" s="99">
        <v>27</v>
      </c>
      <c r="C94" s="83">
        <v>1092.9</v>
      </c>
      <c r="D94" s="87">
        <v>40.4777777777778</v>
      </c>
      <c r="E94" s="40"/>
      <c r="F94" s="153">
        <v>2001</v>
      </c>
      <c r="G94" s="99">
        <v>10</v>
      </c>
      <c r="H94" s="83">
        <v>414.7</v>
      </c>
      <c r="I94" s="87">
        <v>41.47</v>
      </c>
      <c r="J94" s="40"/>
      <c r="K94" s="153">
        <v>2001</v>
      </c>
      <c r="L94" s="99">
        <v>1</v>
      </c>
      <c r="M94" s="83">
        <v>43.1</v>
      </c>
      <c r="N94" s="89">
        <v>43.1</v>
      </c>
      <c r="O94" t="s" s="125">
        <v>72</v>
      </c>
      <c r="P94" s="129">
        <f>AVERAGE(B90:B94)</f>
        <v>25.4</v>
      </c>
      <c r="Q94" s="97">
        <f>AVERAGE(D90:D94)</f>
        <v>40.468468975469</v>
      </c>
      <c r="R94" t="s" s="128">
        <v>72</v>
      </c>
      <c r="S94" s="129">
        <f>AVERAGE(G90:G94)</f>
        <v>10.6</v>
      </c>
      <c r="T94" s="97">
        <f>AVERAGE(I90:I94)</f>
        <v>41.5806666666667</v>
      </c>
      <c r="U94" t="s" s="128">
        <v>72</v>
      </c>
      <c r="V94" s="129">
        <f>AVERAGE(L90:L94)</f>
        <v>1.6</v>
      </c>
      <c r="W94" s="97">
        <f>AVERAGE(N90:N94)</f>
        <v>43.3055555555556</v>
      </c>
    </row>
    <row r="95" ht="21.95" customHeight="1">
      <c r="A95" s="152">
        <v>2002</v>
      </c>
      <c r="B95" s="99">
        <v>62</v>
      </c>
      <c r="C95" s="83">
        <v>2519.6</v>
      </c>
      <c r="D95" s="87">
        <v>40.6387096774194</v>
      </c>
      <c r="E95" s="40"/>
      <c r="F95" s="153">
        <v>2002</v>
      </c>
      <c r="G95" s="99">
        <v>26</v>
      </c>
      <c r="H95" s="83">
        <v>1088</v>
      </c>
      <c r="I95" s="87">
        <v>41.8461538461538</v>
      </c>
      <c r="J95" s="40"/>
      <c r="K95" s="153">
        <v>2002</v>
      </c>
      <c r="L95" s="99">
        <v>7</v>
      </c>
      <c r="M95" s="83">
        <v>304.6</v>
      </c>
      <c r="N95" s="89">
        <v>43.5142857142857</v>
      </c>
      <c r="O95" t="s" s="125">
        <v>71</v>
      </c>
      <c r="P95" s="129">
        <f>AVERAGE(B90:B95)</f>
        <v>31.5</v>
      </c>
      <c r="Q95" s="97">
        <f>AVERAGE(D90:D95)</f>
        <v>40.4968424257941</v>
      </c>
      <c r="R95" t="s" s="128">
        <v>71</v>
      </c>
      <c r="S95" s="129">
        <f>AVERAGE(G90:G95)</f>
        <v>13.1666666666667</v>
      </c>
      <c r="T95" s="97">
        <f>AVERAGE(I90:I95)</f>
        <v>41.6249145299145</v>
      </c>
      <c r="U95" t="s" s="128">
        <v>71</v>
      </c>
      <c r="V95" s="129">
        <f>AVERAGE(L90:L95)</f>
        <v>2.5</v>
      </c>
      <c r="W95" s="97">
        <f>AVERAGE(N90:N95)</f>
        <v>43.3577380952381</v>
      </c>
    </row>
    <row r="96" ht="21.95" customHeight="1">
      <c r="A96" s="152">
        <v>2003</v>
      </c>
      <c r="B96" s="99">
        <v>42</v>
      </c>
      <c r="C96" s="83">
        <v>1733.9</v>
      </c>
      <c r="D96" s="87">
        <v>41.2833333333333</v>
      </c>
      <c r="E96" s="40"/>
      <c r="F96" s="153">
        <v>2003</v>
      </c>
      <c r="G96" s="99">
        <v>27</v>
      </c>
      <c r="H96" s="83">
        <v>1137.3</v>
      </c>
      <c r="I96" s="87">
        <v>42.1222222222222</v>
      </c>
      <c r="J96" s="40"/>
      <c r="K96" s="153">
        <v>2003</v>
      </c>
      <c r="L96" s="99">
        <v>8</v>
      </c>
      <c r="M96" s="83">
        <v>349.9</v>
      </c>
      <c r="N96" s="89">
        <v>43.7375</v>
      </c>
      <c r="O96" t="s" s="125">
        <v>70</v>
      </c>
      <c r="P96" s="129">
        <f>AVERAGE(B90:B96)</f>
        <v>33</v>
      </c>
      <c r="Q96" s="97">
        <f>AVERAGE(D90:D96)</f>
        <v>40.6091982697282</v>
      </c>
      <c r="R96" t="s" s="128">
        <v>70</v>
      </c>
      <c r="S96" s="129">
        <f>AVERAGE(G90:G96)</f>
        <v>15.1428571428571</v>
      </c>
      <c r="T96" s="97">
        <f>AVERAGE(I90:I96)</f>
        <v>41.6959584859585</v>
      </c>
      <c r="U96" t="s" s="128">
        <v>70</v>
      </c>
      <c r="V96" s="129">
        <f>AVERAGE(L90:L96)</f>
        <v>3.28571428571429</v>
      </c>
      <c r="W96" s="97">
        <f>AVERAGE(N90:N96)</f>
        <v>43.4336904761905</v>
      </c>
    </row>
    <row r="97" ht="21.95" customHeight="1">
      <c r="A97" s="152">
        <v>2004</v>
      </c>
      <c r="B97" s="99">
        <v>40</v>
      </c>
      <c r="C97" s="83">
        <v>1633.1</v>
      </c>
      <c r="D97" s="87">
        <v>40.8275</v>
      </c>
      <c r="E97" s="40"/>
      <c r="F97" s="153">
        <v>2004</v>
      </c>
      <c r="G97" s="99">
        <v>19</v>
      </c>
      <c r="H97" s="83">
        <v>796.2</v>
      </c>
      <c r="I97" s="87">
        <v>41.9052631578947</v>
      </c>
      <c r="J97" s="40"/>
      <c r="K97" s="153">
        <v>2004</v>
      </c>
      <c r="L97" s="99">
        <v>1</v>
      </c>
      <c r="M97" s="83">
        <v>43.7</v>
      </c>
      <c r="N97" s="89">
        <v>43.7</v>
      </c>
      <c r="O97" t="s" s="125">
        <v>69</v>
      </c>
      <c r="P97" s="129">
        <f>AVERAGE(B90:B97)</f>
        <v>33.875</v>
      </c>
      <c r="Q97" s="97">
        <f>AVERAGE(D90:D97)</f>
        <v>40.6364859860122</v>
      </c>
      <c r="R97" t="s" s="128">
        <v>69</v>
      </c>
      <c r="S97" s="129">
        <f>AVERAGE(G90:G97)</f>
        <v>15.625</v>
      </c>
      <c r="T97" s="97">
        <f>AVERAGE(I90:I97)</f>
        <v>41.7221215699505</v>
      </c>
      <c r="U97" t="s" s="128">
        <v>69</v>
      </c>
      <c r="V97" s="129">
        <f>AVERAGE(L90:L97)</f>
        <v>3</v>
      </c>
      <c r="W97" s="97">
        <f>AVERAGE(N90:N97)</f>
        <v>43.4780753968254</v>
      </c>
    </row>
    <row r="98" ht="21.95" customHeight="1">
      <c r="A98" s="152">
        <v>2005</v>
      </c>
      <c r="B98" s="99">
        <v>63</v>
      </c>
      <c r="C98" s="83">
        <v>2580.4</v>
      </c>
      <c r="D98" s="87">
        <v>40.9587301587302</v>
      </c>
      <c r="E98" s="40"/>
      <c r="F98" s="153">
        <v>2005</v>
      </c>
      <c r="G98" s="99">
        <v>33</v>
      </c>
      <c r="H98" s="83">
        <v>1387</v>
      </c>
      <c r="I98" s="87">
        <v>42.030303030303</v>
      </c>
      <c r="J98" s="40"/>
      <c r="K98" s="153">
        <v>2005</v>
      </c>
      <c r="L98" s="99">
        <v>7</v>
      </c>
      <c r="M98" s="83">
        <v>305.9</v>
      </c>
      <c r="N98" s="89">
        <v>43.7</v>
      </c>
      <c r="O98" t="s" s="125">
        <v>68</v>
      </c>
      <c r="P98" s="129">
        <f>AVERAGE(B90:B98)</f>
        <v>37.1111111111111</v>
      </c>
      <c r="Q98" s="97">
        <f>AVERAGE(D90:D98)</f>
        <v>40.672290894092</v>
      </c>
      <c r="R98" t="s" s="128">
        <v>68</v>
      </c>
      <c r="S98" s="129">
        <f>AVERAGE(G90:G98)</f>
        <v>17.5555555555556</v>
      </c>
      <c r="T98" s="97">
        <f>AVERAGE(I90:I98)</f>
        <v>41.7563639544341</v>
      </c>
      <c r="U98" t="s" s="128">
        <v>68</v>
      </c>
      <c r="V98" s="129">
        <f>AVERAGE(L90:L98)</f>
        <v>3.44444444444444</v>
      </c>
      <c r="W98" s="97">
        <f>AVERAGE(N90:N98)</f>
        <v>43.5097789115646</v>
      </c>
    </row>
    <row r="99" ht="21.95" customHeight="1">
      <c r="A99" s="152">
        <v>2006</v>
      </c>
      <c r="B99" s="99">
        <v>47</v>
      </c>
      <c r="C99" s="83">
        <v>1942.3</v>
      </c>
      <c r="D99" s="87">
        <v>41.3255319148936</v>
      </c>
      <c r="E99" s="40"/>
      <c r="F99" s="153">
        <v>2006</v>
      </c>
      <c r="G99" s="99">
        <v>26</v>
      </c>
      <c r="H99" s="83">
        <v>1102.9</v>
      </c>
      <c r="I99" s="87">
        <v>42.4192307692308</v>
      </c>
      <c r="J99" s="40"/>
      <c r="K99" s="153">
        <v>2006</v>
      </c>
      <c r="L99" s="99">
        <v>8</v>
      </c>
      <c r="M99" s="83">
        <v>357.4</v>
      </c>
      <c r="N99" s="89">
        <v>44.675</v>
      </c>
      <c r="O99" t="s" s="125">
        <v>67</v>
      </c>
      <c r="P99" s="129">
        <f>AVERAGE(B90:B99)</f>
        <v>38.1</v>
      </c>
      <c r="Q99" s="97">
        <f>AVERAGE(D90:D99)</f>
        <v>40.7376149961721</v>
      </c>
      <c r="R99" t="s" s="128">
        <v>67</v>
      </c>
      <c r="S99" s="129">
        <f>AVERAGE(G90:G99)</f>
        <v>18.4</v>
      </c>
      <c r="T99" s="97">
        <f>AVERAGE(I90:I99)</f>
        <v>41.8226506359138</v>
      </c>
      <c r="U99" t="s" s="128">
        <v>67</v>
      </c>
      <c r="V99" s="129">
        <f>AVERAGE(L90:L99)</f>
        <v>3.9</v>
      </c>
      <c r="W99" s="97">
        <f>AVERAGE(N90:N99)</f>
        <v>43.6554315476191</v>
      </c>
    </row>
    <row r="100" ht="21.95" customHeight="1">
      <c r="A100" s="152">
        <v>2007</v>
      </c>
      <c r="B100" s="99">
        <v>24</v>
      </c>
      <c r="C100" s="83">
        <v>976.2</v>
      </c>
      <c r="D100" s="87">
        <v>40.675</v>
      </c>
      <c r="E100" s="40"/>
      <c r="F100" s="153">
        <v>2007</v>
      </c>
      <c r="G100" s="99">
        <v>12</v>
      </c>
      <c r="H100" s="83">
        <v>497.8</v>
      </c>
      <c r="I100" s="87">
        <v>41.4833333333333</v>
      </c>
      <c r="J100" s="40"/>
      <c r="K100" s="153">
        <v>2007</v>
      </c>
      <c r="L100" s="99">
        <v>0</v>
      </c>
      <c r="M100" s="83">
        <v>0</v>
      </c>
      <c r="N100" s="89"/>
      <c r="O100" t="s" s="125">
        <v>66</v>
      </c>
      <c r="P100" s="129">
        <f>AVERAGE(B90:B100)</f>
        <v>36.8181818181818</v>
      </c>
      <c r="Q100" s="97">
        <f>AVERAGE(D90:D100)</f>
        <v>40.7319227237929</v>
      </c>
      <c r="R100" t="s" s="128">
        <v>66</v>
      </c>
      <c r="S100" s="129">
        <f>AVERAGE(G90:G100)</f>
        <v>17.8181818181818</v>
      </c>
      <c r="T100" s="97">
        <f>AVERAGE(I90:I100)</f>
        <v>41.7918036084065</v>
      </c>
      <c r="U100" t="s" s="128">
        <v>66</v>
      </c>
      <c r="V100" s="129">
        <f>AVERAGE(L90:L100)</f>
        <v>3.54545454545455</v>
      </c>
      <c r="W100" s="97">
        <f>AVERAGE(N90:N100)</f>
        <v>43.6554315476191</v>
      </c>
    </row>
    <row r="101" ht="21.95" customHeight="1">
      <c r="A101" s="152">
        <v>2008</v>
      </c>
      <c r="B101" s="99">
        <v>34</v>
      </c>
      <c r="C101" s="83">
        <v>1392.3</v>
      </c>
      <c r="D101" s="87">
        <v>40.95</v>
      </c>
      <c r="E101" s="40"/>
      <c r="F101" s="153">
        <v>2008</v>
      </c>
      <c r="G101" s="99">
        <v>17</v>
      </c>
      <c r="H101" s="83">
        <v>713.4</v>
      </c>
      <c r="I101" s="87">
        <v>41.9647058823529</v>
      </c>
      <c r="J101" s="40"/>
      <c r="K101" s="153">
        <v>2008</v>
      </c>
      <c r="L101" s="99">
        <v>1</v>
      </c>
      <c r="M101" s="83">
        <v>43.6</v>
      </c>
      <c r="N101" s="89">
        <v>43.6</v>
      </c>
      <c r="O101" t="s" s="125">
        <v>65</v>
      </c>
      <c r="P101" s="129">
        <f>AVERAGE(B90:B101)</f>
        <v>36.5833333333333</v>
      </c>
      <c r="Q101" s="97">
        <f>AVERAGE(D90:D101)</f>
        <v>40.7500958301435</v>
      </c>
      <c r="R101" t="s" s="128">
        <v>65</v>
      </c>
      <c r="S101" s="129">
        <f>AVERAGE(G90:G101)</f>
        <v>17.75</v>
      </c>
      <c r="T101" s="97">
        <f>AVERAGE(I90:I101)</f>
        <v>41.8062121312353</v>
      </c>
      <c r="U101" t="s" s="128">
        <v>65</v>
      </c>
      <c r="V101" s="129">
        <f>AVERAGE(L90:L101)</f>
        <v>3.33333333333333</v>
      </c>
      <c r="W101" s="97">
        <f>AVERAGE(N90:N101)</f>
        <v>43.6492724867725</v>
      </c>
    </row>
    <row r="102" ht="21.95" customHeight="1">
      <c r="A102" s="152">
        <v>2009</v>
      </c>
      <c r="B102" s="99">
        <v>25</v>
      </c>
      <c r="C102" s="83">
        <v>1034.4</v>
      </c>
      <c r="D102" s="87">
        <v>41.376</v>
      </c>
      <c r="E102" s="40"/>
      <c r="F102" s="153">
        <v>2009</v>
      </c>
      <c r="G102" s="99">
        <v>16</v>
      </c>
      <c r="H102" s="83">
        <v>676.2</v>
      </c>
      <c r="I102" s="87">
        <v>42.2625</v>
      </c>
      <c r="J102" s="40"/>
      <c r="K102" s="153">
        <v>2009</v>
      </c>
      <c r="L102" s="99">
        <v>5</v>
      </c>
      <c r="M102" s="83">
        <v>217.1</v>
      </c>
      <c r="N102" s="89">
        <v>43.42</v>
      </c>
      <c r="O102" t="s" s="125">
        <v>64</v>
      </c>
      <c r="P102" s="129">
        <f>AVERAGE(B90:B102)</f>
        <v>35.6923076923077</v>
      </c>
      <c r="Q102" s="97">
        <f>AVERAGE(D90:D102)</f>
        <v>40.7982423047478</v>
      </c>
      <c r="R102" t="s" s="128">
        <v>64</v>
      </c>
      <c r="S102" s="129">
        <f>AVERAGE(G90:G102)</f>
        <v>17.6153846153846</v>
      </c>
      <c r="T102" s="97">
        <f>AVERAGE(I90:I102)</f>
        <v>41.8413111980634</v>
      </c>
      <c r="U102" t="s" s="128">
        <v>64</v>
      </c>
      <c r="V102" s="129">
        <f>AVERAGE(L90:L102)</f>
        <v>3.46153846153846</v>
      </c>
      <c r="W102" s="97">
        <f>AVERAGE(N90:N102)</f>
        <v>43.6263452380952</v>
      </c>
    </row>
    <row r="103" ht="21.95" customHeight="1">
      <c r="A103" s="152">
        <v>2010</v>
      </c>
      <c r="B103" s="99">
        <v>0</v>
      </c>
      <c r="C103" s="83">
        <v>0</v>
      </c>
      <c r="D103" s="87"/>
      <c r="E103" s="40"/>
      <c r="F103" s="153">
        <v>2010</v>
      </c>
      <c r="G103" s="99">
        <v>0</v>
      </c>
      <c r="H103" s="83">
        <v>0</v>
      </c>
      <c r="I103" s="87"/>
      <c r="J103" s="40"/>
      <c r="K103" s="153">
        <v>2010</v>
      </c>
      <c r="L103" s="99">
        <v>0</v>
      </c>
      <c r="M103" s="83">
        <v>0</v>
      </c>
      <c r="N103" s="89"/>
      <c r="O103" t="s" s="125">
        <v>63</v>
      </c>
      <c r="P103" s="129">
        <f>AVERAGE(B90:B103)</f>
        <v>33.1428571428571</v>
      </c>
      <c r="Q103" s="97">
        <f>AVERAGE(D90:D103)</f>
        <v>40.7982423047478</v>
      </c>
      <c r="R103" t="s" s="128">
        <v>63</v>
      </c>
      <c r="S103" s="129">
        <f>AVERAGE(G90:G103)</f>
        <v>16.3571428571429</v>
      </c>
      <c r="T103" s="97">
        <f>AVERAGE(I90:I103)</f>
        <v>41.8413111980634</v>
      </c>
      <c r="U103" t="s" s="128">
        <v>63</v>
      </c>
      <c r="V103" s="129">
        <f>AVERAGE(L90:L103)</f>
        <v>3.21428571428571</v>
      </c>
      <c r="W103" s="97">
        <f>AVERAGE(N90:N103)</f>
        <v>43.6263452380952</v>
      </c>
    </row>
    <row r="104" ht="21.95" customHeight="1">
      <c r="A104" s="152">
        <v>2011</v>
      </c>
      <c r="B104" s="99">
        <v>14</v>
      </c>
      <c r="C104" s="83">
        <v>558.3</v>
      </c>
      <c r="D104" s="87">
        <v>39.8785714285714</v>
      </c>
      <c r="E104" s="40"/>
      <c r="F104" s="153">
        <v>2011</v>
      </c>
      <c r="G104" s="99">
        <v>1</v>
      </c>
      <c r="H104" s="83">
        <v>40.7</v>
      </c>
      <c r="I104" s="87">
        <v>40.7</v>
      </c>
      <c r="J104" s="40"/>
      <c r="K104" s="153">
        <v>2011</v>
      </c>
      <c r="L104" s="99">
        <v>0</v>
      </c>
      <c r="M104" s="83">
        <v>0</v>
      </c>
      <c r="N104" s="89"/>
      <c r="O104" t="s" s="125">
        <v>62</v>
      </c>
      <c r="P104" s="129">
        <f>AVERAGE(B90:B104)</f>
        <v>31.8666666666667</v>
      </c>
      <c r="Q104" s="97">
        <f>AVERAGE(D90:D104)</f>
        <v>40.7325515278781</v>
      </c>
      <c r="R104" t="s" s="128">
        <v>62</v>
      </c>
      <c r="S104" s="129">
        <f>AVERAGE(G90:G104)</f>
        <v>15.3333333333333</v>
      </c>
      <c r="T104" s="97">
        <f>AVERAGE(I90:I104)</f>
        <v>41.7597889696303</v>
      </c>
      <c r="U104" t="s" s="128">
        <v>62</v>
      </c>
      <c r="V104" s="129">
        <f>AVERAGE(L90:L104)</f>
        <v>3</v>
      </c>
      <c r="W104" s="97">
        <f>AVERAGE(N90:N104)</f>
        <v>43.6263452380952</v>
      </c>
    </row>
    <row r="105" ht="21.95" customHeight="1">
      <c r="A105" s="152">
        <v>2012</v>
      </c>
      <c r="B105" s="99">
        <v>32</v>
      </c>
      <c r="C105" s="83">
        <v>1310.9</v>
      </c>
      <c r="D105" s="87">
        <v>40.965625</v>
      </c>
      <c r="E105" s="40"/>
      <c r="F105" s="153">
        <v>2012</v>
      </c>
      <c r="G105" s="99">
        <v>15</v>
      </c>
      <c r="H105" s="83">
        <v>630.7</v>
      </c>
      <c r="I105" s="87">
        <v>42.0466666666667</v>
      </c>
      <c r="J105" s="40"/>
      <c r="K105" s="153">
        <v>2012</v>
      </c>
      <c r="L105" s="99">
        <v>3</v>
      </c>
      <c r="M105" s="83">
        <v>129.7</v>
      </c>
      <c r="N105" s="89">
        <v>43.2333333333333</v>
      </c>
      <c r="O105" t="s" s="125">
        <v>61</v>
      </c>
      <c r="P105" s="129">
        <f>AVERAGE(B90:B105)</f>
        <v>31.875</v>
      </c>
      <c r="Q105" s="97">
        <f>AVERAGE(D90:D105)</f>
        <v>40.7480897593529</v>
      </c>
      <c r="R105" t="s" s="128">
        <v>61</v>
      </c>
      <c r="S105" s="129">
        <f>AVERAGE(G90:G105)</f>
        <v>15.3125</v>
      </c>
      <c r="T105" s="97">
        <f>AVERAGE(I90:I105)</f>
        <v>41.7789141494327</v>
      </c>
      <c r="U105" t="s" s="128">
        <v>61</v>
      </c>
      <c r="V105" s="129">
        <f>AVERAGE(L90:L105)</f>
        <v>3</v>
      </c>
      <c r="W105" s="97">
        <f>AVERAGE(N90:N105)</f>
        <v>43.5906168831169</v>
      </c>
    </row>
    <row r="106" ht="21.95" customHeight="1">
      <c r="A106" s="152">
        <v>2013</v>
      </c>
      <c r="B106" s="99">
        <v>49</v>
      </c>
      <c r="C106" s="83">
        <v>2012.7</v>
      </c>
      <c r="D106" s="87">
        <v>41.0755102040816</v>
      </c>
      <c r="E106" s="40"/>
      <c r="F106" s="153">
        <v>2013</v>
      </c>
      <c r="G106" s="99">
        <v>22</v>
      </c>
      <c r="H106" s="83">
        <v>935.4</v>
      </c>
      <c r="I106" s="87">
        <v>42.5181818181818</v>
      </c>
      <c r="J106" s="40"/>
      <c r="K106" s="153">
        <v>2013</v>
      </c>
      <c r="L106" s="99">
        <v>9</v>
      </c>
      <c r="M106" s="83">
        <v>399.4</v>
      </c>
      <c r="N106" s="89">
        <v>44.3777777777778</v>
      </c>
      <c r="O106" t="s" s="125">
        <v>60</v>
      </c>
      <c r="P106" s="129">
        <f>AVERAGE(B90:B106)</f>
        <v>32.8823529411765</v>
      </c>
      <c r="Q106" s="97">
        <f>AVERAGE(D90:D106)</f>
        <v>40.7685535371484</v>
      </c>
      <c r="R106" t="s" s="128">
        <v>60</v>
      </c>
      <c r="S106" s="129">
        <f>AVERAGE(G90:G106)</f>
        <v>15.7058823529412</v>
      </c>
      <c r="T106" s="97">
        <f>AVERAGE(I90:I106)</f>
        <v>41.8251183787295</v>
      </c>
      <c r="U106" t="s" s="128">
        <v>60</v>
      </c>
      <c r="V106" s="129">
        <f>AVERAGE(L90:L106)</f>
        <v>3.35294117647059</v>
      </c>
      <c r="W106" s="97">
        <f>AVERAGE(N90:N106)</f>
        <v>43.6562136243386</v>
      </c>
    </row>
    <row r="107" ht="21.95" customHeight="1">
      <c r="A107" s="152">
        <v>2014</v>
      </c>
      <c r="B107" s="99">
        <v>63</v>
      </c>
      <c r="C107" s="83">
        <v>2595.7</v>
      </c>
      <c r="D107" s="87">
        <v>41.2015873015873</v>
      </c>
      <c r="E107" s="40"/>
      <c r="F107" s="153">
        <v>2014</v>
      </c>
      <c r="G107" s="99">
        <v>37</v>
      </c>
      <c r="H107" s="83">
        <v>1558.7</v>
      </c>
      <c r="I107" s="87">
        <v>42.127027027027</v>
      </c>
      <c r="J107" s="40"/>
      <c r="K107" s="153">
        <v>2014</v>
      </c>
      <c r="L107" s="99">
        <v>10</v>
      </c>
      <c r="M107" s="83">
        <v>437.2</v>
      </c>
      <c r="N107" s="89">
        <v>43.72</v>
      </c>
      <c r="O107" t="s" s="125">
        <v>59</v>
      </c>
      <c r="P107" s="129">
        <f>AVERAGE(B90:B107)</f>
        <v>34.5555555555556</v>
      </c>
      <c r="Q107" s="97">
        <f>AVERAGE(D90:D107)</f>
        <v>40.7940261115272</v>
      </c>
      <c r="R107" t="s" s="128">
        <v>59</v>
      </c>
      <c r="S107" s="129">
        <f>AVERAGE(G90:G107)</f>
        <v>16.8888888888889</v>
      </c>
      <c r="T107" s="97">
        <f>AVERAGE(I90:I107)</f>
        <v>41.8428777109823</v>
      </c>
      <c r="U107" t="s" s="128">
        <v>59</v>
      </c>
      <c r="V107" s="129">
        <f>AVERAGE(L90:L107)</f>
        <v>3.72222222222222</v>
      </c>
      <c r="W107" s="97">
        <f>AVERAGE(N90:N107)</f>
        <v>43.6611202686203</v>
      </c>
    </row>
    <row r="108" ht="21.95" customHeight="1">
      <c r="A108" s="152">
        <v>2015</v>
      </c>
      <c r="B108" s="99">
        <v>67</v>
      </c>
      <c r="C108" s="83">
        <v>2739.5</v>
      </c>
      <c r="D108" s="87">
        <v>40.8880597014925</v>
      </c>
      <c r="E108" s="40"/>
      <c r="F108" s="153">
        <v>2015</v>
      </c>
      <c r="G108" s="99">
        <v>37</v>
      </c>
      <c r="H108" s="83">
        <v>1546.4</v>
      </c>
      <c r="I108" s="87">
        <v>41.7945945945946</v>
      </c>
      <c r="J108" s="40"/>
      <c r="K108" s="153">
        <v>2015</v>
      </c>
      <c r="L108" s="99">
        <v>8</v>
      </c>
      <c r="M108" s="83">
        <v>345.1</v>
      </c>
      <c r="N108" s="89">
        <v>43.1375</v>
      </c>
      <c r="O108" t="s" s="125">
        <v>58</v>
      </c>
      <c r="P108" s="129">
        <f>AVERAGE(B90:B108)</f>
        <v>36.2631578947368</v>
      </c>
      <c r="Q108" s="97">
        <f>AVERAGE(D90:D108)</f>
        <v>40.7992501998586</v>
      </c>
      <c r="R108" t="s" s="128">
        <v>58</v>
      </c>
      <c r="S108" s="129">
        <f>AVERAGE(G90:G108)</f>
        <v>17.9473684210526</v>
      </c>
      <c r="T108" s="97">
        <f>AVERAGE(I90:I108)</f>
        <v>41.8401953156275</v>
      </c>
      <c r="U108" t="s" s="128">
        <v>58</v>
      </c>
      <c r="V108" s="129">
        <f>AVERAGE(L90:L108)</f>
        <v>3.94736842105263</v>
      </c>
      <c r="W108" s="97">
        <f>AVERAGE(N90:N108)</f>
        <v>43.6237188208617</v>
      </c>
    </row>
    <row r="109" ht="21.95" customHeight="1">
      <c r="A109" s="152">
        <v>2016</v>
      </c>
      <c r="B109" s="99">
        <v>39</v>
      </c>
      <c r="C109" s="83">
        <v>1604.1</v>
      </c>
      <c r="D109" s="87">
        <v>41.1307692307692</v>
      </c>
      <c r="E109" s="40"/>
      <c r="F109" s="153">
        <v>2016</v>
      </c>
      <c r="G109" s="99">
        <v>22</v>
      </c>
      <c r="H109" s="83">
        <v>925.8</v>
      </c>
      <c r="I109" s="87">
        <v>42.0818181818182</v>
      </c>
      <c r="J109" s="40"/>
      <c r="K109" s="153">
        <v>2016</v>
      </c>
      <c r="L109" s="99">
        <v>8</v>
      </c>
      <c r="M109" s="83">
        <v>346.7</v>
      </c>
      <c r="N109" s="89">
        <v>43.3375</v>
      </c>
      <c r="O109" t="s" s="125">
        <v>57</v>
      </c>
      <c r="P109" s="129">
        <f>AVERAGE(B90:B109)</f>
        <v>36.4</v>
      </c>
      <c r="Q109" s="97">
        <f>AVERAGE(D90:D109)</f>
        <v>40.8166985699065</v>
      </c>
      <c r="R109" t="s" s="128">
        <v>57</v>
      </c>
      <c r="S109" s="129">
        <f>AVERAGE(G90:G109)</f>
        <v>18.15</v>
      </c>
      <c r="T109" s="97">
        <f>AVERAGE(I90:I109)</f>
        <v>41.8529123085849</v>
      </c>
      <c r="U109" t="s" s="128">
        <v>57</v>
      </c>
      <c r="V109" s="129">
        <f>AVERAGE(L90:L109)</f>
        <v>4.15</v>
      </c>
      <c r="W109" s="97">
        <f>AVERAGE(N90:N109)</f>
        <v>43.6046375661376</v>
      </c>
    </row>
    <row r="110" ht="21.95" customHeight="1">
      <c r="A110" s="152">
        <v>2017</v>
      </c>
      <c r="B110" s="99">
        <v>71</v>
      </c>
      <c r="C110" s="83">
        <v>2896.5</v>
      </c>
      <c r="D110" s="87">
        <v>40.7957746478873</v>
      </c>
      <c r="E110" s="40"/>
      <c r="F110" s="153">
        <v>2017</v>
      </c>
      <c r="G110" s="99">
        <v>33</v>
      </c>
      <c r="H110" s="83">
        <v>1380.9</v>
      </c>
      <c r="I110" s="87">
        <v>41.8454545454545</v>
      </c>
      <c r="J110" s="40"/>
      <c r="K110" s="153">
        <v>2017</v>
      </c>
      <c r="L110" s="99">
        <v>8</v>
      </c>
      <c r="M110" s="83">
        <v>348.6</v>
      </c>
      <c r="N110" s="89">
        <v>43.575</v>
      </c>
      <c r="O110" s="96"/>
      <c r="P110" s="83"/>
      <c r="Q110" s="83"/>
      <c r="R110" s="84"/>
      <c r="S110" s="83"/>
      <c r="T110" s="83"/>
      <c r="U110" s="84"/>
      <c r="V110" s="83"/>
      <c r="W110" s="97"/>
    </row>
    <row r="111" ht="21.95" customHeight="1">
      <c r="A111" s="152">
        <v>2018</v>
      </c>
      <c r="B111" s="99">
        <v>62</v>
      </c>
      <c r="C111" s="83">
        <v>2572.5</v>
      </c>
      <c r="D111" s="87">
        <v>41.491935483871</v>
      </c>
      <c r="E111" s="40"/>
      <c r="F111" s="153">
        <v>2018</v>
      </c>
      <c r="G111" s="99">
        <v>40</v>
      </c>
      <c r="H111" s="83">
        <v>1692.9</v>
      </c>
      <c r="I111" s="87">
        <v>42.3225</v>
      </c>
      <c r="J111" s="40"/>
      <c r="K111" s="153">
        <v>2018</v>
      </c>
      <c r="L111" s="99">
        <v>14</v>
      </c>
      <c r="M111" s="83">
        <v>612.2</v>
      </c>
      <c r="N111" s="89">
        <v>43.7285714285714</v>
      </c>
      <c r="O111" s="96"/>
      <c r="P111" s="83"/>
      <c r="Q111" s="83"/>
      <c r="R111" s="84"/>
      <c r="S111" s="83"/>
      <c r="T111" s="83"/>
      <c r="U111" s="84"/>
      <c r="V111" s="83"/>
      <c r="W111" s="97"/>
    </row>
    <row r="112" ht="21.95" customHeight="1">
      <c r="A112" s="152">
        <v>2019</v>
      </c>
      <c r="B112" s="99">
        <v>77</v>
      </c>
      <c r="C112" s="83">
        <v>3156.6</v>
      </c>
      <c r="D112" s="87">
        <v>40.9948051948052</v>
      </c>
      <c r="E112" s="40"/>
      <c r="F112" s="153">
        <v>2019</v>
      </c>
      <c r="G112" s="99">
        <v>44</v>
      </c>
      <c r="H112" s="83">
        <v>1844.3</v>
      </c>
      <c r="I112" s="87">
        <v>41.9159090909091</v>
      </c>
      <c r="J112" s="40"/>
      <c r="K112" s="153">
        <v>2019</v>
      </c>
      <c r="L112" s="99">
        <v>9</v>
      </c>
      <c r="M112" s="83">
        <v>393</v>
      </c>
      <c r="N112" s="89">
        <v>43.6666666666667</v>
      </c>
      <c r="O112" s="96"/>
      <c r="P112" s="83"/>
      <c r="Q112" s="83"/>
      <c r="R112" s="84"/>
      <c r="S112" s="83"/>
      <c r="T112" s="83"/>
      <c r="U112" s="84"/>
      <c r="V112" s="83"/>
      <c r="W112" s="97"/>
    </row>
    <row r="113" ht="21.95" customHeight="1">
      <c r="A113" s="152">
        <v>2020</v>
      </c>
      <c r="B113" s="99">
        <v>58</v>
      </c>
      <c r="C113" s="83">
        <v>2387.6</v>
      </c>
      <c r="D113" s="87">
        <v>41.1655172413793</v>
      </c>
      <c r="E113" s="40"/>
      <c r="F113" s="153">
        <v>2020</v>
      </c>
      <c r="G113" s="99">
        <v>32</v>
      </c>
      <c r="H113" s="83">
        <v>1349.8</v>
      </c>
      <c r="I113" s="87">
        <v>42.18125</v>
      </c>
      <c r="J113" s="40"/>
      <c r="K113" s="153">
        <v>2020</v>
      </c>
      <c r="L113" s="99">
        <v>11</v>
      </c>
      <c r="M113" s="83">
        <v>481.1</v>
      </c>
      <c r="N113" s="89">
        <v>43.7363636363636</v>
      </c>
      <c r="O113" s="96"/>
      <c r="P113" s="83"/>
      <c r="Q113" s="83"/>
      <c r="R113" s="84"/>
      <c r="S113" s="83"/>
      <c r="T113" s="83"/>
      <c r="U113" s="84"/>
      <c r="V113" s="83"/>
      <c r="W113" s="97"/>
    </row>
    <row r="114" ht="21.95" customHeight="1">
      <c r="A114" s="152">
        <v>2021</v>
      </c>
      <c r="B114" s="99">
        <v>37</v>
      </c>
      <c r="C114" s="83">
        <v>1505.7</v>
      </c>
      <c r="D114" s="87">
        <v>40.6945945945946</v>
      </c>
      <c r="E114" s="40"/>
      <c r="F114" s="153">
        <v>2021</v>
      </c>
      <c r="G114" s="99">
        <v>16</v>
      </c>
      <c r="H114" s="83">
        <v>666.8</v>
      </c>
      <c r="I114" s="87">
        <v>41.675</v>
      </c>
      <c r="J114" s="40"/>
      <c r="K114" s="153">
        <v>2021</v>
      </c>
      <c r="L114" s="99">
        <v>3</v>
      </c>
      <c r="M114" s="83">
        <v>130.2</v>
      </c>
      <c r="N114" s="89">
        <v>43.4</v>
      </c>
      <c r="O114" s="96"/>
      <c r="P114" s="83"/>
      <c r="Q114" s="83"/>
      <c r="R114" s="84"/>
      <c r="S114" s="83"/>
      <c r="T114" s="83"/>
      <c r="U114" s="84"/>
      <c r="V114" s="83"/>
      <c r="W114" s="97"/>
    </row>
    <row r="115" ht="21.95" customHeight="1">
      <c r="A115" s="152">
        <v>2022</v>
      </c>
      <c r="B115" s="99">
        <v>41</v>
      </c>
      <c r="C115" s="83">
        <v>1708.5</v>
      </c>
      <c r="D115" s="87">
        <v>41.6707317073171</v>
      </c>
      <c r="E115" s="40"/>
      <c r="F115" s="153">
        <v>2022</v>
      </c>
      <c r="G115" s="99">
        <v>28</v>
      </c>
      <c r="H115" s="83">
        <v>1190</v>
      </c>
      <c r="I115" s="87">
        <v>42.5</v>
      </c>
      <c r="J115" s="40"/>
      <c r="K115" s="153">
        <v>2022</v>
      </c>
      <c r="L115" s="99">
        <v>13</v>
      </c>
      <c r="M115" s="83">
        <v>569.8</v>
      </c>
      <c r="N115" s="89">
        <v>43.8307692307692</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285</v>
      </c>
      <c r="C137" s="83"/>
      <c r="D137" s="87"/>
      <c r="E137" s="40"/>
      <c r="F137" t="s" s="95">
        <v>67</v>
      </c>
      <c r="G137" t="s" s="165">
        <v>285</v>
      </c>
      <c r="H137" s="83"/>
      <c r="I137" s="87"/>
      <c r="J137" s="40"/>
      <c r="K137" t="s" s="95">
        <v>67</v>
      </c>
      <c r="L137" t="s" s="165">
        <v>285</v>
      </c>
      <c r="M137" s="83"/>
      <c r="N137" s="89"/>
      <c r="O137" s="96"/>
      <c r="P137" s="83"/>
      <c r="Q137" s="83"/>
      <c r="R137" s="84"/>
      <c r="S137" s="83"/>
      <c r="T137" s="83"/>
      <c r="U137" s="84"/>
      <c r="V137" s="83"/>
      <c r="W137" s="97"/>
    </row>
    <row r="138" ht="21.95" customHeight="1">
      <c r="A138" t="s" s="98">
        <v>79</v>
      </c>
      <c r="B138" s="83">
        <f>AVERAGE(B79:B88)</f>
        <v>34.2</v>
      </c>
      <c r="C138" s="83">
        <f>AVERAGE(C79:C88)</f>
        <v>1389.6</v>
      </c>
      <c r="D138" s="87">
        <f>AVERAGE(D79:D88)</f>
        <v>40.5912350854101</v>
      </c>
      <c r="E138" s="40"/>
      <c r="F138" t="s" s="100">
        <v>79</v>
      </c>
      <c r="G138" s="83">
        <f>AVERAGE(G79:G88)</f>
        <v>14.6</v>
      </c>
      <c r="H138" s="83">
        <f>AVERAGE(H79:H88)</f>
        <v>609.66</v>
      </c>
      <c r="I138" s="87">
        <f>AVERAGE(I79:I88)</f>
        <v>41.6930723779145</v>
      </c>
      <c r="J138" s="40"/>
      <c r="K138" t="s" s="100">
        <v>79</v>
      </c>
      <c r="L138" s="83">
        <f>AVERAGE(L79:L88)</f>
        <v>2.2</v>
      </c>
      <c r="M138" s="83">
        <f>AVERAGE(M79:M88)</f>
        <v>96.13</v>
      </c>
      <c r="N138" s="89">
        <f>AVERAGE(N79:N88)</f>
        <v>43.6166666666667</v>
      </c>
      <c r="O138" s="96"/>
      <c r="P138" s="83"/>
      <c r="Q138" s="83"/>
      <c r="R138" s="84"/>
      <c r="S138" s="83"/>
      <c r="T138" s="83"/>
      <c r="U138" s="84"/>
      <c r="V138" s="83"/>
      <c r="W138" s="97"/>
    </row>
    <row r="139" ht="21.95" customHeight="1">
      <c r="A139" t="s" s="98">
        <v>80</v>
      </c>
      <c r="B139" s="83">
        <f>AVERAGE(B90:B99)</f>
        <v>38.1</v>
      </c>
      <c r="C139" s="83">
        <f>AVERAGE(C90:C99)</f>
        <v>1556.41</v>
      </c>
      <c r="D139" s="87">
        <f>AVERAGE(D90:D99)</f>
        <v>40.7376149961721</v>
      </c>
      <c r="E139" s="40"/>
      <c r="F139" t="s" s="100">
        <v>80</v>
      </c>
      <c r="G139" s="83">
        <f>AVERAGE(G90:G99)</f>
        <v>18.4</v>
      </c>
      <c r="H139" s="83">
        <f>AVERAGE(H90:H99)</f>
        <v>772.37</v>
      </c>
      <c r="I139" s="87">
        <f>AVERAGE(I90:I99)</f>
        <v>41.8226506359138</v>
      </c>
      <c r="J139" s="40"/>
      <c r="K139" t="s" s="100">
        <v>80</v>
      </c>
      <c r="L139" s="83">
        <f>AVERAGE(L90:L99)</f>
        <v>3.9</v>
      </c>
      <c r="M139" s="83">
        <f>AVERAGE(M90:M99)</f>
        <v>170.81</v>
      </c>
      <c r="N139" s="89">
        <f>AVERAGE(N90:N99)</f>
        <v>43.6554315476191</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AVERAGE(B79:B88)</f>
        <v>34.2</v>
      </c>
      <c r="C141" s="83">
        <f>AVERAGE(C79:C88)</f>
        <v>1389.6</v>
      </c>
      <c r="D141" s="87">
        <f>AVERAGE(D79:D88)</f>
        <v>40.5912350854101</v>
      </c>
      <c r="E141" s="40"/>
      <c r="F141" t="s" s="104">
        <v>82</v>
      </c>
      <c r="G141" s="83">
        <f>AVERAGE(G79:G88)</f>
        <v>14.6</v>
      </c>
      <c r="H141" s="83">
        <f>AVERAGE(H79:H88)</f>
        <v>609.66</v>
      </c>
      <c r="I141" s="87">
        <f>AVERAGE(I79:I88)</f>
        <v>41.6930723779145</v>
      </c>
      <c r="J141" s="40"/>
      <c r="K141" t="s" s="104">
        <v>82</v>
      </c>
      <c r="L141" s="83">
        <f>AVERAGE(L79:L88)</f>
        <v>2.2</v>
      </c>
      <c r="M141" s="83">
        <f>AVERAGE(M79:M88)</f>
        <v>96.13</v>
      </c>
      <c r="N141" s="89">
        <f>AVERAGE(N79:N88)</f>
        <v>43.6166666666667</v>
      </c>
      <c r="O141" s="96"/>
      <c r="P141" s="83"/>
      <c r="Q141" s="83"/>
      <c r="R141" s="84"/>
      <c r="S141" s="83"/>
      <c r="T141" s="83"/>
      <c r="U141" s="84"/>
      <c r="V141" s="83"/>
      <c r="W141" s="97"/>
    </row>
    <row r="142" ht="21.95" customHeight="1">
      <c r="A142" t="s" s="103">
        <v>83</v>
      </c>
      <c r="B142" s="83">
        <f>AVERAGE(B90:B99)</f>
        <v>38.1</v>
      </c>
      <c r="C142" s="83">
        <f>AVERAGE(C90:C99)</f>
        <v>1556.41</v>
      </c>
      <c r="D142" s="87">
        <f>AVERAGE(D90:D99)</f>
        <v>40.7376149961721</v>
      </c>
      <c r="E142" s="40"/>
      <c r="F142" t="s" s="104">
        <v>83</v>
      </c>
      <c r="G142" s="83">
        <f>AVERAGE(G90:G99)</f>
        <v>18.4</v>
      </c>
      <c r="H142" s="83">
        <f>AVERAGE(H90:H99)</f>
        <v>772.37</v>
      </c>
      <c r="I142" s="87">
        <f>AVERAGE(I90:I99)</f>
        <v>41.8226506359138</v>
      </c>
      <c r="J142" s="40"/>
      <c r="K142" t="s" s="104">
        <v>83</v>
      </c>
      <c r="L142" s="83">
        <f>AVERAGE(L90:L99)</f>
        <v>3.9</v>
      </c>
      <c r="M142" s="83">
        <f>AVERAGE(M90:M99)</f>
        <v>170.81</v>
      </c>
      <c r="N142" s="89">
        <f>AVERAGE(N90:N99)</f>
        <v>43.6554315476191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33.2</v>
      </c>
      <c r="C145" s="83">
        <f>AVERAGE(C84:C88)</f>
        <v>1349.54</v>
      </c>
      <c r="D145" s="87">
        <f>AVERAGE(D84:D88)</f>
        <v>40.6060769275769</v>
      </c>
      <c r="E145" s="40"/>
      <c r="F145" t="s" s="100">
        <v>79</v>
      </c>
      <c r="G145" s="83">
        <f>AVERAGE(G84:G88)</f>
        <v>14.8</v>
      </c>
      <c r="H145" s="83">
        <f>AVERAGE(H84:H88)</f>
        <v>616.78</v>
      </c>
      <c r="I145" s="87">
        <f>AVERAGE(I84:I88)</f>
        <v>41.5863987240829</v>
      </c>
      <c r="J145" s="40"/>
      <c r="K145" t="s" s="100">
        <v>79</v>
      </c>
      <c r="L145" s="83">
        <f>AVERAGE(L84:L88)</f>
        <v>2.2</v>
      </c>
      <c r="M145" s="83">
        <f>AVERAGE(M84:M88)</f>
        <v>95.23999999999999</v>
      </c>
      <c r="N145" s="89">
        <f>AVERAGE(N84:N88)</f>
        <v>43.2625</v>
      </c>
      <c r="O145" s="96"/>
      <c r="P145" s="83"/>
      <c r="Q145" s="83"/>
      <c r="R145" s="84"/>
      <c r="S145" s="83"/>
      <c r="T145" s="83"/>
      <c r="U145" s="84"/>
      <c r="V145" s="83"/>
      <c r="W145" s="97"/>
    </row>
    <row r="146" ht="21.95" customHeight="1">
      <c r="A146" t="s" s="98">
        <v>80</v>
      </c>
      <c r="B146" s="83">
        <f>AVERAGE(B90:B94)</f>
        <v>25.4</v>
      </c>
      <c r="C146" s="83">
        <f>AVERAGE(C90:C94)</f>
        <v>1030.96</v>
      </c>
      <c r="D146" s="87">
        <f>AVERAGE(D90:D94)</f>
        <v>40.468468975469</v>
      </c>
      <c r="E146" s="40"/>
      <c r="F146" t="s" s="100">
        <v>80</v>
      </c>
      <c r="G146" s="83">
        <f>AVERAGE(G90:G94)</f>
        <v>10.6</v>
      </c>
      <c r="H146" s="83">
        <f>AVERAGE(H90:H94)</f>
        <v>442.46</v>
      </c>
      <c r="I146" s="87">
        <f>AVERAGE(I90:I94)</f>
        <v>41.5806666666667</v>
      </c>
      <c r="J146" s="40"/>
      <c r="K146" t="s" s="100">
        <v>80</v>
      </c>
      <c r="L146" s="83">
        <f>AVERAGE(L90:L94)</f>
        <v>1.6</v>
      </c>
      <c r="M146" s="83">
        <f>AVERAGE(M90:M94)</f>
        <v>69.31999999999999</v>
      </c>
      <c r="N146" s="89">
        <f>AVERAGE(N90:N94)</f>
        <v>43.3055555555556</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AVERAGE(B84:B88)</f>
        <v>33.2</v>
      </c>
      <c r="C148" s="83">
        <f>AVERAGE(C84:C88)</f>
        <v>1349.54</v>
      </c>
      <c r="D148" s="87">
        <f>AVERAGE(D84:D88)</f>
        <v>40.6060769275769</v>
      </c>
      <c r="E148" s="40"/>
      <c r="F148" t="s" s="104">
        <v>82</v>
      </c>
      <c r="G148" s="83">
        <f>AVERAGE(G84:G88)</f>
        <v>14.8</v>
      </c>
      <c r="H148" s="83">
        <f>AVERAGE(H84:H88)</f>
        <v>616.78</v>
      </c>
      <c r="I148" s="87">
        <f>AVERAGE(I84:I88)</f>
        <v>41.5863987240829</v>
      </c>
      <c r="J148" s="40"/>
      <c r="K148" t="s" s="104">
        <v>82</v>
      </c>
      <c r="L148" s="83">
        <f>AVERAGE(L84:L88)</f>
        <v>2.2</v>
      </c>
      <c r="M148" s="83">
        <f>AVERAGE(M84:M88)</f>
        <v>95.23999999999999</v>
      </c>
      <c r="N148" s="89">
        <f>AVERAGE(N84:N88)</f>
        <v>43.2625</v>
      </c>
      <c r="O148" s="96"/>
      <c r="P148" s="83"/>
      <c r="Q148" s="83"/>
      <c r="R148" s="84"/>
      <c r="S148" s="83"/>
      <c r="T148" s="83"/>
      <c r="U148" s="84"/>
      <c r="V148" s="83"/>
      <c r="W148" s="97"/>
    </row>
    <row r="149" ht="21.95" customHeight="1">
      <c r="A149" t="s" s="103">
        <v>83</v>
      </c>
      <c r="B149" s="83">
        <f>AVERAGE(B90:B94)</f>
        <v>25.4</v>
      </c>
      <c r="C149" s="83">
        <f>AVERAGE(C90:C94)</f>
        <v>1030.96</v>
      </c>
      <c r="D149" s="87">
        <f>AVERAGE(D90:D94)</f>
        <v>40.468468975469</v>
      </c>
      <c r="E149" s="40"/>
      <c r="F149" t="s" s="104">
        <v>83</v>
      </c>
      <c r="G149" s="83">
        <f>AVERAGE(G90:G94)</f>
        <v>10.6</v>
      </c>
      <c r="H149" s="83">
        <f>AVERAGE(H90:H94)</f>
        <v>442.46</v>
      </c>
      <c r="I149" s="87">
        <f>AVERAGE(I90:I94)</f>
        <v>41.5806666666667</v>
      </c>
      <c r="J149" s="40"/>
      <c r="K149" t="s" s="104">
        <v>83</v>
      </c>
      <c r="L149" s="83">
        <f>AVERAGE(L90:L94)</f>
        <v>1.6</v>
      </c>
      <c r="M149" s="83">
        <f>AVERAGE(M90:M94)</f>
        <v>69.31999999999999</v>
      </c>
      <c r="N149" s="89">
        <f>AVERAGE(N90:N94)</f>
        <v>43.3055555555556</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7" customWidth="1"/>
    <col min="2" max="4" width="12.1719" style="297" customWidth="1"/>
    <col min="5" max="5" width="1.35156" style="297" customWidth="1"/>
    <col min="6" max="6" width="10" style="297" customWidth="1"/>
    <col min="7" max="9" width="12.1719" style="297" customWidth="1"/>
    <col min="10" max="10" width="1.35156" style="297" customWidth="1"/>
    <col min="11" max="11" width="10" style="297" customWidth="1"/>
    <col min="12" max="14" width="12.1719" style="297" customWidth="1"/>
    <col min="15" max="15" width="10.8516" style="297" customWidth="1"/>
    <col min="16" max="17" width="6.5" style="297" customWidth="1"/>
    <col min="18" max="18" width="10.8516" style="297" customWidth="1"/>
    <col min="19" max="20" width="6.5" style="297" customWidth="1"/>
    <col min="21" max="21" width="10.8516" style="297" customWidth="1"/>
    <col min="22" max="23" width="6.5" style="297" customWidth="1"/>
    <col min="24" max="16384" width="16.3516" style="297" customWidth="1"/>
  </cols>
  <sheetData>
    <row r="1" ht="63.8" customHeight="1">
      <c r="A1" t="s" s="134">
        <v>339</v>
      </c>
      <c r="B1" t="s" s="191">
        <v>40</v>
      </c>
      <c r="C1" t="s" s="191">
        <v>41</v>
      </c>
      <c r="D1" t="s" s="192">
        <v>42</v>
      </c>
      <c r="E1" s="29"/>
      <c r="F1" t="s" s="137">
        <v>340</v>
      </c>
      <c r="G1" t="s" s="191">
        <v>44</v>
      </c>
      <c r="H1" t="s" s="191">
        <v>45</v>
      </c>
      <c r="I1" t="s" s="192">
        <v>46</v>
      </c>
      <c r="J1" s="29"/>
      <c r="K1" t="s" s="137">
        <v>341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34</v>
      </c>
      <c r="C3" s="83">
        <v>756.5</v>
      </c>
      <c r="D3" s="87">
        <v>22.25</v>
      </c>
      <c r="E3" s="40"/>
      <c r="F3" s="153">
        <v>1910</v>
      </c>
      <c r="G3" s="99">
        <v>14</v>
      </c>
      <c r="H3" s="83">
        <v>325.2</v>
      </c>
      <c r="I3" s="87">
        <v>23.2285714285714</v>
      </c>
      <c r="J3" s="40"/>
      <c r="K3" s="153">
        <v>1910</v>
      </c>
      <c r="L3" s="99">
        <v>0</v>
      </c>
      <c r="M3" s="83">
        <v>0</v>
      </c>
      <c r="N3" s="89"/>
      <c r="O3" s="148"/>
      <c r="P3" s="143"/>
      <c r="Q3" s="154"/>
      <c r="R3" s="151"/>
      <c r="S3" s="143"/>
      <c r="T3" s="154"/>
      <c r="U3" s="151"/>
      <c r="V3" s="143"/>
      <c r="W3" s="154"/>
    </row>
    <row r="4" ht="21.95" customHeight="1">
      <c r="A4" s="152">
        <v>1911</v>
      </c>
      <c r="B4" s="99">
        <v>35</v>
      </c>
      <c r="C4" s="83">
        <v>778.6</v>
      </c>
      <c r="D4" s="87">
        <v>22.2457142857143</v>
      </c>
      <c r="E4" s="40"/>
      <c r="F4" s="153">
        <v>1911</v>
      </c>
      <c r="G4" s="99">
        <v>14</v>
      </c>
      <c r="H4" s="83">
        <v>323.5</v>
      </c>
      <c r="I4" s="87">
        <v>23.1071428571429</v>
      </c>
      <c r="J4" s="40"/>
      <c r="K4" s="153">
        <v>1911</v>
      </c>
      <c r="L4" s="99">
        <v>0</v>
      </c>
      <c r="M4" s="83">
        <v>0</v>
      </c>
      <c r="N4" s="89"/>
      <c r="O4" s="155"/>
      <c r="P4" s="129"/>
      <c r="Q4" s="97"/>
      <c r="R4" s="156"/>
      <c r="S4" s="129"/>
      <c r="T4" s="97"/>
      <c r="U4" s="156"/>
      <c r="V4" s="129"/>
      <c r="W4" s="97"/>
    </row>
    <row r="5" ht="21.95" customHeight="1">
      <c r="A5" s="152">
        <v>1912</v>
      </c>
      <c r="B5" s="99">
        <v>22</v>
      </c>
      <c r="C5" s="83">
        <v>499.4</v>
      </c>
      <c r="D5" s="87">
        <v>22.7</v>
      </c>
      <c r="E5" s="40"/>
      <c r="F5" s="153">
        <v>1912</v>
      </c>
      <c r="G5" s="99">
        <v>7</v>
      </c>
      <c r="H5" s="83">
        <v>175.1</v>
      </c>
      <c r="I5" s="87">
        <v>25.0142857142857</v>
      </c>
      <c r="J5" s="40"/>
      <c r="K5" s="153">
        <v>1912</v>
      </c>
      <c r="L5" s="99">
        <v>3</v>
      </c>
      <c r="M5" s="83">
        <v>82.3</v>
      </c>
      <c r="N5" s="89">
        <v>27.4333333333333</v>
      </c>
      <c r="O5" s="155"/>
      <c r="P5" s="129"/>
      <c r="Q5" s="97"/>
      <c r="R5" s="156"/>
      <c r="S5" s="129"/>
      <c r="T5" s="97"/>
      <c r="U5" s="156"/>
      <c r="V5" s="129"/>
      <c r="W5" s="97"/>
    </row>
    <row r="6" ht="21.95" customHeight="1">
      <c r="A6" s="152">
        <v>1913</v>
      </c>
      <c r="B6" s="99">
        <v>19</v>
      </c>
      <c r="C6" s="83">
        <v>423.4</v>
      </c>
      <c r="D6" s="87">
        <v>22.2842105263158</v>
      </c>
      <c r="E6" s="40"/>
      <c r="F6" s="153">
        <v>1913</v>
      </c>
      <c r="G6" s="99">
        <v>7</v>
      </c>
      <c r="H6" s="83">
        <v>166</v>
      </c>
      <c r="I6" s="87">
        <v>23.7142857142857</v>
      </c>
      <c r="J6" s="40"/>
      <c r="K6" s="153">
        <v>1913</v>
      </c>
      <c r="L6" s="99">
        <v>1</v>
      </c>
      <c r="M6" s="83">
        <v>26.4</v>
      </c>
      <c r="N6" s="89">
        <v>26.4</v>
      </c>
      <c r="O6" s="155"/>
      <c r="P6" s="129"/>
      <c r="Q6" s="97"/>
      <c r="R6" s="156"/>
      <c r="S6" s="129"/>
      <c r="T6" s="97"/>
      <c r="U6" s="156"/>
      <c r="V6" s="129"/>
      <c r="W6" s="97"/>
    </row>
    <row r="7" ht="21.95" customHeight="1">
      <c r="A7" s="152">
        <v>1914</v>
      </c>
      <c r="B7" s="99">
        <v>38</v>
      </c>
      <c r="C7" s="83">
        <v>842.5</v>
      </c>
      <c r="D7" s="87">
        <v>22.1710526315789</v>
      </c>
      <c r="E7" s="40"/>
      <c r="F7" s="153">
        <v>1914</v>
      </c>
      <c r="G7" s="99">
        <v>12</v>
      </c>
      <c r="H7" s="83">
        <v>278.5</v>
      </c>
      <c r="I7" s="87">
        <v>23.2083333333333</v>
      </c>
      <c r="J7" s="40"/>
      <c r="K7" s="153">
        <v>1914</v>
      </c>
      <c r="L7" s="99">
        <v>0</v>
      </c>
      <c r="M7" s="83">
        <v>0</v>
      </c>
      <c r="N7" s="89"/>
      <c r="O7" s="155"/>
      <c r="P7" s="129"/>
      <c r="Q7" s="97"/>
      <c r="R7" s="156"/>
      <c r="S7" s="129"/>
      <c r="T7" s="97"/>
      <c r="U7" s="156"/>
      <c r="V7" s="129"/>
      <c r="W7" s="97"/>
    </row>
    <row r="8" ht="21.95" customHeight="1">
      <c r="A8" s="152">
        <v>1915</v>
      </c>
      <c r="B8" s="99">
        <v>25</v>
      </c>
      <c r="C8" s="83">
        <v>551.2</v>
      </c>
      <c r="D8" s="87">
        <v>22.048</v>
      </c>
      <c r="E8" s="40"/>
      <c r="F8" s="153">
        <v>1915</v>
      </c>
      <c r="G8" s="99">
        <v>7</v>
      </c>
      <c r="H8" s="83">
        <v>163.5</v>
      </c>
      <c r="I8" s="87">
        <v>23.3571428571429</v>
      </c>
      <c r="J8" s="40"/>
      <c r="K8" s="153">
        <v>1915</v>
      </c>
      <c r="L8" s="99">
        <v>0</v>
      </c>
      <c r="M8" s="83">
        <v>0</v>
      </c>
      <c r="N8" s="89"/>
      <c r="O8" s="155"/>
      <c r="P8" s="129"/>
      <c r="Q8" s="97"/>
      <c r="R8" s="156"/>
      <c r="S8" s="129"/>
      <c r="T8" s="97"/>
      <c r="U8" s="156"/>
      <c r="V8" s="129"/>
      <c r="W8" s="97"/>
    </row>
    <row r="9" ht="21.95" customHeight="1">
      <c r="A9" s="152">
        <v>1916</v>
      </c>
      <c r="B9" s="99">
        <v>21</v>
      </c>
      <c r="C9" s="83">
        <v>464.6</v>
      </c>
      <c r="D9" s="87">
        <v>22.1238095238095</v>
      </c>
      <c r="E9" s="40"/>
      <c r="F9" s="153">
        <v>1916</v>
      </c>
      <c r="G9" s="99">
        <v>5</v>
      </c>
      <c r="H9" s="83">
        <v>120.5</v>
      </c>
      <c r="I9" s="87">
        <v>24.1</v>
      </c>
      <c r="J9" s="40"/>
      <c r="K9" s="153">
        <v>1916</v>
      </c>
      <c r="L9" s="99">
        <v>1</v>
      </c>
      <c r="M9" s="83">
        <v>24.9</v>
      </c>
      <c r="N9" s="89">
        <v>24.9</v>
      </c>
      <c r="O9" s="155"/>
      <c r="P9" s="129"/>
      <c r="Q9" s="97"/>
      <c r="R9" s="156"/>
      <c r="S9" s="129"/>
      <c r="T9" s="97"/>
      <c r="U9" s="156"/>
      <c r="V9" s="129"/>
      <c r="W9" s="97"/>
    </row>
    <row r="10" ht="21.95" customHeight="1">
      <c r="A10" s="152">
        <v>1917</v>
      </c>
      <c r="B10" s="99">
        <v>27</v>
      </c>
      <c r="C10" s="83">
        <v>594.8</v>
      </c>
      <c r="D10" s="87">
        <v>22.0296296296296</v>
      </c>
      <c r="E10" s="40"/>
      <c r="F10" s="153">
        <v>1917</v>
      </c>
      <c r="G10" s="99">
        <v>6</v>
      </c>
      <c r="H10" s="83">
        <v>143.2</v>
      </c>
      <c r="I10" s="87">
        <v>23.8666666666667</v>
      </c>
      <c r="J10" s="40"/>
      <c r="K10" s="153">
        <v>1917</v>
      </c>
      <c r="L10" s="99">
        <v>1</v>
      </c>
      <c r="M10" s="83">
        <v>26.7</v>
      </c>
      <c r="N10" s="89">
        <v>26.7</v>
      </c>
      <c r="O10" s="155"/>
      <c r="P10" s="129"/>
      <c r="Q10" s="97"/>
      <c r="R10" s="156"/>
      <c r="S10" s="129"/>
      <c r="T10" s="97"/>
      <c r="U10" s="156"/>
      <c r="V10" s="129"/>
      <c r="W10" s="97"/>
    </row>
    <row r="11" ht="21.95" customHeight="1">
      <c r="A11" s="152">
        <v>1918</v>
      </c>
      <c r="B11" s="99">
        <v>46</v>
      </c>
      <c r="C11" s="83">
        <v>1032.1</v>
      </c>
      <c r="D11" s="87">
        <v>22.4369565217391</v>
      </c>
      <c r="E11" s="40"/>
      <c r="F11" s="153">
        <v>1918</v>
      </c>
      <c r="G11" s="99">
        <v>21</v>
      </c>
      <c r="H11" s="83">
        <v>491.6</v>
      </c>
      <c r="I11" s="87">
        <v>23.4095238095238</v>
      </c>
      <c r="J11" s="40"/>
      <c r="K11" s="153">
        <v>1918</v>
      </c>
      <c r="L11" s="99">
        <v>1</v>
      </c>
      <c r="M11" s="83">
        <v>25.6</v>
      </c>
      <c r="N11" s="89">
        <v>25.6</v>
      </c>
      <c r="O11" s="155"/>
      <c r="P11" s="129"/>
      <c r="Q11" s="97"/>
      <c r="R11" s="156"/>
      <c r="S11" s="129"/>
      <c r="T11" s="97"/>
      <c r="U11" s="156"/>
      <c r="V11" s="129"/>
      <c r="W11" s="97"/>
    </row>
    <row r="12" ht="21.95" customHeight="1">
      <c r="A12" s="152">
        <v>1919</v>
      </c>
      <c r="B12" s="99">
        <v>29</v>
      </c>
      <c r="C12" s="83">
        <v>647.7</v>
      </c>
      <c r="D12" s="87">
        <v>22.3344827586207</v>
      </c>
      <c r="E12" s="40"/>
      <c r="F12" s="153">
        <v>1919</v>
      </c>
      <c r="G12" s="99">
        <v>11</v>
      </c>
      <c r="H12" s="83">
        <v>257.5</v>
      </c>
      <c r="I12" s="87">
        <v>23.4090909090909</v>
      </c>
      <c r="J12" s="40"/>
      <c r="K12" s="153">
        <v>1919</v>
      </c>
      <c r="L12" s="99">
        <v>1</v>
      </c>
      <c r="M12" s="83">
        <v>25.7</v>
      </c>
      <c r="N12" s="89">
        <v>25.7</v>
      </c>
      <c r="O12" s="155"/>
      <c r="P12" s="129"/>
      <c r="Q12" s="97"/>
      <c r="R12" s="156"/>
      <c r="S12" s="129"/>
      <c r="T12" s="97"/>
      <c r="U12" s="156"/>
      <c r="V12" s="129"/>
      <c r="W12" s="97"/>
    </row>
    <row r="13" ht="21.95" customHeight="1">
      <c r="A13" s="152">
        <v>1920</v>
      </c>
      <c r="B13" s="99">
        <v>34</v>
      </c>
      <c r="C13" s="83">
        <v>748.3</v>
      </c>
      <c r="D13" s="87">
        <v>22.0088235294118</v>
      </c>
      <c r="E13" s="40"/>
      <c r="F13" s="153">
        <v>1920</v>
      </c>
      <c r="G13" s="99">
        <v>9</v>
      </c>
      <c r="H13" s="83">
        <v>210.1</v>
      </c>
      <c r="I13" s="87">
        <v>23.3444444444444</v>
      </c>
      <c r="J13" s="40"/>
      <c r="K13" s="153">
        <v>1920</v>
      </c>
      <c r="L13" s="99">
        <v>2</v>
      </c>
      <c r="M13" s="83">
        <v>51.3</v>
      </c>
      <c r="N13" s="89">
        <v>25.65</v>
      </c>
      <c r="O13" s="155"/>
      <c r="P13" s="129"/>
      <c r="Q13" s="97"/>
      <c r="R13" s="156"/>
      <c r="S13" s="129"/>
      <c r="T13" s="97"/>
      <c r="U13" s="156"/>
      <c r="V13" s="129"/>
      <c r="W13" s="97"/>
    </row>
    <row r="14" ht="21.95" customHeight="1">
      <c r="A14" s="152">
        <v>1921</v>
      </c>
      <c r="B14" s="99">
        <v>49</v>
      </c>
      <c r="C14" s="83">
        <v>1100.7</v>
      </c>
      <c r="D14" s="87">
        <v>22.4632653061224</v>
      </c>
      <c r="E14" s="40"/>
      <c r="F14" s="153">
        <v>1921</v>
      </c>
      <c r="G14" s="99">
        <v>21</v>
      </c>
      <c r="H14" s="83">
        <v>493.9</v>
      </c>
      <c r="I14" s="87">
        <v>23.5190476190476</v>
      </c>
      <c r="J14" s="40"/>
      <c r="K14" s="153">
        <v>1921</v>
      </c>
      <c r="L14" s="99">
        <v>2</v>
      </c>
      <c r="M14" s="83">
        <v>50.8</v>
      </c>
      <c r="N14" s="89">
        <v>25.4</v>
      </c>
      <c r="O14" s="155"/>
      <c r="P14" s="129"/>
      <c r="Q14" s="97"/>
      <c r="R14" s="156"/>
      <c r="S14" s="129"/>
      <c r="T14" s="97"/>
      <c r="U14" s="156"/>
      <c r="V14" s="129"/>
      <c r="W14" s="97"/>
    </row>
    <row r="15" ht="21.95" customHeight="1">
      <c r="A15" s="152">
        <v>1922</v>
      </c>
      <c r="B15" s="99">
        <v>33</v>
      </c>
      <c r="C15" s="83">
        <v>741.6</v>
      </c>
      <c r="D15" s="87">
        <v>22.4727272727273</v>
      </c>
      <c r="E15" s="40"/>
      <c r="F15" s="153">
        <v>1922</v>
      </c>
      <c r="G15" s="99">
        <v>16</v>
      </c>
      <c r="H15" s="83">
        <v>373.7</v>
      </c>
      <c r="I15" s="87">
        <v>23.35625</v>
      </c>
      <c r="J15" s="40"/>
      <c r="K15" s="153">
        <v>1922</v>
      </c>
      <c r="L15" s="99">
        <v>0</v>
      </c>
      <c r="M15" s="83">
        <v>0</v>
      </c>
      <c r="N15" s="89"/>
      <c r="O15" s="155"/>
      <c r="P15" s="129"/>
      <c r="Q15" s="97"/>
      <c r="R15" s="156"/>
      <c r="S15" s="129"/>
      <c r="T15" s="97"/>
      <c r="U15" s="156"/>
      <c r="V15" s="129"/>
      <c r="W15" s="97"/>
    </row>
    <row r="16" ht="21.95" customHeight="1">
      <c r="A16" s="152">
        <v>1923</v>
      </c>
      <c r="B16" s="99">
        <v>5</v>
      </c>
      <c r="C16" s="83">
        <v>108.9</v>
      </c>
      <c r="D16" s="87">
        <v>21.78</v>
      </c>
      <c r="E16" s="40"/>
      <c r="F16" s="153">
        <v>1923</v>
      </c>
      <c r="G16" s="99">
        <v>0</v>
      </c>
      <c r="H16" s="83">
        <v>0</v>
      </c>
      <c r="I16" s="87"/>
      <c r="J16" s="40"/>
      <c r="K16" s="153">
        <v>1923</v>
      </c>
      <c r="L16" s="99">
        <v>0</v>
      </c>
      <c r="M16" s="83">
        <v>0</v>
      </c>
      <c r="N16" s="89"/>
      <c r="O16" s="155"/>
      <c r="P16" s="129"/>
      <c r="Q16" s="97"/>
      <c r="R16" s="156"/>
      <c r="S16" s="129"/>
      <c r="T16" s="97"/>
      <c r="U16" s="156"/>
      <c r="V16" s="129"/>
      <c r="W16" s="97"/>
    </row>
    <row r="17" ht="21.95" customHeight="1">
      <c r="A17" s="152">
        <v>1924</v>
      </c>
      <c r="B17" s="99">
        <v>10</v>
      </c>
      <c r="C17" s="83">
        <v>216.9</v>
      </c>
      <c r="D17" s="87">
        <v>21.69</v>
      </c>
      <c r="E17" s="40"/>
      <c r="F17" s="153">
        <v>1924</v>
      </c>
      <c r="G17" s="99">
        <v>1</v>
      </c>
      <c r="H17" s="83">
        <v>22.8</v>
      </c>
      <c r="I17" s="87">
        <v>22.8</v>
      </c>
      <c r="J17" s="40"/>
      <c r="K17" s="153">
        <v>1924</v>
      </c>
      <c r="L17" s="99">
        <v>0</v>
      </c>
      <c r="M17" s="83">
        <v>0</v>
      </c>
      <c r="N17" s="89"/>
      <c r="O17" s="155"/>
      <c r="P17" s="129"/>
      <c r="Q17" s="97"/>
      <c r="R17" s="156"/>
      <c r="S17" s="129"/>
      <c r="T17" s="97"/>
      <c r="U17" s="156"/>
      <c r="V17" s="129"/>
      <c r="W17" s="97"/>
    </row>
    <row r="18" ht="21.95" customHeight="1">
      <c r="A18" s="152">
        <v>1925</v>
      </c>
      <c r="B18" s="99">
        <v>16</v>
      </c>
      <c r="C18" s="83">
        <v>352.7</v>
      </c>
      <c r="D18" s="87">
        <v>22.04375</v>
      </c>
      <c r="E18" s="40"/>
      <c r="F18" s="153">
        <v>1925</v>
      </c>
      <c r="G18" s="99">
        <v>2</v>
      </c>
      <c r="H18" s="83">
        <v>48.3</v>
      </c>
      <c r="I18" s="87">
        <v>24.15</v>
      </c>
      <c r="J18" s="40"/>
      <c r="K18" s="153">
        <v>1925</v>
      </c>
      <c r="L18" s="99">
        <v>1</v>
      </c>
      <c r="M18" s="83">
        <v>25</v>
      </c>
      <c r="N18" s="89">
        <v>25</v>
      </c>
      <c r="O18" s="155"/>
      <c r="P18" s="129"/>
      <c r="Q18" s="97"/>
      <c r="R18" s="156"/>
      <c r="S18" s="129"/>
      <c r="T18" s="97"/>
      <c r="U18" s="156"/>
      <c r="V18" s="129"/>
      <c r="W18" s="97"/>
    </row>
    <row r="19" ht="21.95" customHeight="1">
      <c r="A19" s="152">
        <v>1926</v>
      </c>
      <c r="B19" s="99">
        <v>8</v>
      </c>
      <c r="C19" s="83">
        <v>177.6</v>
      </c>
      <c r="D19" s="87">
        <v>22.2</v>
      </c>
      <c r="E19" s="40"/>
      <c r="F19" s="153">
        <v>1926</v>
      </c>
      <c r="G19" s="99">
        <v>2</v>
      </c>
      <c r="H19" s="83">
        <v>46.8</v>
      </c>
      <c r="I19" s="87">
        <v>23.4</v>
      </c>
      <c r="J19" s="40"/>
      <c r="K19" s="153">
        <v>1926</v>
      </c>
      <c r="L19" s="99">
        <v>0</v>
      </c>
      <c r="M19" s="83">
        <v>0</v>
      </c>
      <c r="N19" s="89"/>
      <c r="O19" s="155"/>
      <c r="P19" s="129"/>
      <c r="Q19" s="97"/>
      <c r="R19" s="156"/>
      <c r="S19" s="129"/>
      <c r="T19" s="97"/>
      <c r="U19" s="156"/>
      <c r="V19" s="129"/>
      <c r="W19" s="97"/>
    </row>
    <row r="20" ht="21.95" customHeight="1">
      <c r="A20" s="152">
        <v>1927</v>
      </c>
      <c r="B20" s="99">
        <v>19</v>
      </c>
      <c r="C20" s="83">
        <v>418</v>
      </c>
      <c r="D20" s="87">
        <v>22</v>
      </c>
      <c r="E20" s="40"/>
      <c r="F20" s="153">
        <v>1927</v>
      </c>
      <c r="G20" s="99">
        <v>5</v>
      </c>
      <c r="H20" s="83">
        <v>116.8</v>
      </c>
      <c r="I20" s="87">
        <v>23.36</v>
      </c>
      <c r="J20" s="40"/>
      <c r="K20" s="153">
        <v>1927</v>
      </c>
      <c r="L20" s="99">
        <v>1</v>
      </c>
      <c r="M20" s="83">
        <v>25</v>
      </c>
      <c r="N20" s="89">
        <v>25</v>
      </c>
      <c r="O20" s="155"/>
      <c r="P20" s="129"/>
      <c r="Q20" s="97"/>
      <c r="R20" s="156"/>
      <c r="S20" s="129"/>
      <c r="T20" s="97"/>
      <c r="U20" s="156"/>
      <c r="V20" s="129"/>
      <c r="W20" s="97"/>
    </row>
    <row r="21" ht="21.95" customHeight="1">
      <c r="A21" s="152">
        <v>1928</v>
      </c>
      <c r="B21" s="99">
        <v>50</v>
      </c>
      <c r="C21" s="83">
        <v>1124.2</v>
      </c>
      <c r="D21" s="87">
        <v>22.484</v>
      </c>
      <c r="E21" s="40"/>
      <c r="F21" s="153">
        <v>1928</v>
      </c>
      <c r="G21" s="99">
        <v>20</v>
      </c>
      <c r="H21" s="83">
        <v>474.5</v>
      </c>
      <c r="I21" s="87">
        <v>23.725</v>
      </c>
      <c r="J21" s="40"/>
      <c r="K21" s="153">
        <v>1928</v>
      </c>
      <c r="L21" s="99">
        <v>4</v>
      </c>
      <c r="M21" s="83">
        <v>104.4</v>
      </c>
      <c r="N21" s="89">
        <v>26.1</v>
      </c>
      <c r="O21" s="155"/>
      <c r="P21" s="129"/>
      <c r="Q21" s="97"/>
      <c r="R21" s="156"/>
      <c r="S21" s="129"/>
      <c r="T21" s="97"/>
      <c r="U21" s="156"/>
      <c r="V21" s="129"/>
      <c r="W21" s="97"/>
    </row>
    <row r="22" ht="21.95" customHeight="1">
      <c r="A22" s="152">
        <v>1929</v>
      </c>
      <c r="B22" s="99">
        <v>17</v>
      </c>
      <c r="C22" s="83">
        <v>377.6</v>
      </c>
      <c r="D22" s="87">
        <v>22.2117647058824</v>
      </c>
      <c r="E22" s="40"/>
      <c r="F22" s="153">
        <v>1929</v>
      </c>
      <c r="G22" s="99">
        <v>6</v>
      </c>
      <c r="H22" s="83">
        <v>140.8</v>
      </c>
      <c r="I22" s="87">
        <v>23.4666666666667</v>
      </c>
      <c r="J22" s="40"/>
      <c r="K22" s="153">
        <v>1929</v>
      </c>
      <c r="L22" s="99">
        <v>2</v>
      </c>
      <c r="M22" s="83">
        <v>50</v>
      </c>
      <c r="N22" s="89">
        <v>25</v>
      </c>
      <c r="O22" s="155"/>
      <c r="P22" s="129"/>
      <c r="Q22" s="97"/>
      <c r="R22" s="156"/>
      <c r="S22" s="129"/>
      <c r="T22" s="97"/>
      <c r="U22" s="156"/>
      <c r="V22" s="129"/>
      <c r="W22" s="97"/>
    </row>
    <row r="23" ht="21.95" customHeight="1">
      <c r="A23" s="152">
        <v>1930</v>
      </c>
      <c r="B23" s="99">
        <v>29</v>
      </c>
      <c r="C23" s="83">
        <v>653.2</v>
      </c>
      <c r="D23" s="87">
        <v>22.5241379310345</v>
      </c>
      <c r="E23" s="40"/>
      <c r="F23" s="153">
        <v>1930</v>
      </c>
      <c r="G23" s="99">
        <v>14</v>
      </c>
      <c r="H23" s="83">
        <v>328.9</v>
      </c>
      <c r="I23" s="87">
        <v>23.4928571428571</v>
      </c>
      <c r="J23" s="40"/>
      <c r="K23" s="153">
        <v>1930</v>
      </c>
      <c r="L23" s="99">
        <v>1</v>
      </c>
      <c r="M23" s="83">
        <v>27.1</v>
      </c>
      <c r="N23" s="89">
        <v>27.1</v>
      </c>
      <c r="O23" s="155"/>
      <c r="P23" s="129"/>
      <c r="Q23" s="97"/>
      <c r="R23" s="156"/>
      <c r="S23" s="129"/>
      <c r="T23" s="97"/>
      <c r="U23" s="156"/>
      <c r="V23" s="129"/>
      <c r="W23" s="97"/>
    </row>
    <row r="24" ht="21.95" customHeight="1">
      <c r="A24" s="152">
        <v>1931</v>
      </c>
      <c r="B24" s="99">
        <v>7</v>
      </c>
      <c r="C24" s="83">
        <v>151.4</v>
      </c>
      <c r="D24" s="87">
        <v>21.6285714285714</v>
      </c>
      <c r="E24" s="40"/>
      <c r="F24" s="153">
        <v>1931</v>
      </c>
      <c r="G24" s="99">
        <v>1</v>
      </c>
      <c r="H24" s="83">
        <v>22.4</v>
      </c>
      <c r="I24" s="87">
        <v>22.4</v>
      </c>
      <c r="J24" s="40"/>
      <c r="K24" s="153">
        <v>1931</v>
      </c>
      <c r="L24" s="99">
        <v>0</v>
      </c>
      <c r="M24" s="83">
        <v>0</v>
      </c>
      <c r="N24" s="89"/>
      <c r="O24" s="155"/>
      <c r="P24" s="129"/>
      <c r="Q24" s="97"/>
      <c r="R24" s="156"/>
      <c r="S24" s="129"/>
      <c r="T24" s="97"/>
      <c r="U24" s="156"/>
      <c r="V24" s="129"/>
      <c r="W24" s="97"/>
    </row>
    <row r="25" ht="21.95" customHeight="1">
      <c r="A25" s="152">
        <v>1932</v>
      </c>
      <c r="B25" s="99">
        <v>10</v>
      </c>
      <c r="C25" s="83">
        <v>218.9</v>
      </c>
      <c r="D25" s="87">
        <v>21.89</v>
      </c>
      <c r="E25" s="40"/>
      <c r="F25" s="153">
        <v>1932</v>
      </c>
      <c r="G25" s="99">
        <v>2</v>
      </c>
      <c r="H25" s="83">
        <v>45.5</v>
      </c>
      <c r="I25" s="87">
        <v>22.75</v>
      </c>
      <c r="J25" s="40"/>
      <c r="K25" s="153">
        <v>1932</v>
      </c>
      <c r="L25" s="99">
        <v>0</v>
      </c>
      <c r="M25" s="83">
        <v>0</v>
      </c>
      <c r="N25" s="89"/>
      <c r="O25" s="155"/>
      <c r="P25" s="129"/>
      <c r="Q25" s="97"/>
      <c r="R25" s="156"/>
      <c r="S25" s="129"/>
      <c r="T25" s="97"/>
      <c r="U25" s="156"/>
      <c r="V25" s="129"/>
      <c r="W25" s="97"/>
    </row>
    <row r="26" ht="21.95" customHeight="1">
      <c r="A26" s="152">
        <v>1933</v>
      </c>
      <c r="B26" s="99">
        <v>6</v>
      </c>
      <c r="C26" s="83">
        <v>130.9</v>
      </c>
      <c r="D26" s="87">
        <v>21.8166666666667</v>
      </c>
      <c r="E26" s="40"/>
      <c r="F26" s="153">
        <v>1933</v>
      </c>
      <c r="G26" s="99">
        <v>1</v>
      </c>
      <c r="H26" s="83">
        <v>22.4</v>
      </c>
      <c r="I26" s="87">
        <v>22.4</v>
      </c>
      <c r="J26" s="40"/>
      <c r="K26" s="153">
        <v>1933</v>
      </c>
      <c r="L26" s="99">
        <v>0</v>
      </c>
      <c r="M26" s="83">
        <v>0</v>
      </c>
      <c r="N26" s="89"/>
      <c r="O26" s="155"/>
      <c r="P26" s="129"/>
      <c r="Q26" s="97"/>
      <c r="R26" s="156"/>
      <c r="S26" s="129"/>
      <c r="T26" s="97"/>
      <c r="U26" s="156"/>
      <c r="V26" s="129"/>
      <c r="W26" s="97"/>
    </row>
    <row r="27" ht="21.95" customHeight="1">
      <c r="A27" s="152">
        <v>1934</v>
      </c>
      <c r="B27" s="99">
        <v>41</v>
      </c>
      <c r="C27" s="83">
        <v>904.8</v>
      </c>
      <c r="D27" s="87">
        <v>22.0682926829268</v>
      </c>
      <c r="E27" s="40"/>
      <c r="F27" s="153">
        <v>1934</v>
      </c>
      <c r="G27" s="99">
        <v>12</v>
      </c>
      <c r="H27" s="83">
        <v>280.7</v>
      </c>
      <c r="I27" s="87">
        <v>23.3916666666667</v>
      </c>
      <c r="J27" s="40"/>
      <c r="K27" s="153">
        <v>1934</v>
      </c>
      <c r="L27" s="99">
        <v>1</v>
      </c>
      <c r="M27" s="83">
        <v>26.5</v>
      </c>
      <c r="N27" s="89">
        <v>26.5</v>
      </c>
      <c r="O27" s="155"/>
      <c r="P27" s="129"/>
      <c r="Q27" s="97"/>
      <c r="R27" s="156"/>
      <c r="S27" s="129"/>
      <c r="T27" s="97"/>
      <c r="U27" s="156"/>
      <c r="V27" s="129"/>
      <c r="W27" s="97"/>
    </row>
    <row r="28" ht="21.95" customHeight="1">
      <c r="A28" s="152">
        <v>1935</v>
      </c>
      <c r="B28" s="99">
        <v>27</v>
      </c>
      <c r="C28" s="83">
        <v>591.8</v>
      </c>
      <c r="D28" s="87">
        <v>21.9185185185185</v>
      </c>
      <c r="E28" s="40"/>
      <c r="F28" s="153">
        <v>1935</v>
      </c>
      <c r="G28" s="99">
        <v>4</v>
      </c>
      <c r="H28" s="83">
        <v>95.5</v>
      </c>
      <c r="I28" s="87">
        <v>23.875</v>
      </c>
      <c r="J28" s="40"/>
      <c r="K28" s="153">
        <v>1935</v>
      </c>
      <c r="L28" s="99">
        <v>1</v>
      </c>
      <c r="M28" s="83">
        <v>25.8</v>
      </c>
      <c r="N28" s="89">
        <v>25.8</v>
      </c>
      <c r="O28" s="155"/>
      <c r="P28" s="129"/>
      <c r="Q28" s="97"/>
      <c r="R28" s="156"/>
      <c r="S28" s="129"/>
      <c r="T28" s="97"/>
      <c r="U28" s="156"/>
      <c r="V28" s="129"/>
      <c r="W28" s="97"/>
    </row>
    <row r="29" ht="21.95" customHeight="1">
      <c r="A29" s="152">
        <v>1936</v>
      </c>
      <c r="B29" s="99">
        <v>42</v>
      </c>
      <c r="C29" s="83">
        <v>923.9</v>
      </c>
      <c r="D29" s="87">
        <v>21.997619047619</v>
      </c>
      <c r="E29" s="40"/>
      <c r="F29" s="153">
        <v>1936</v>
      </c>
      <c r="G29" s="99">
        <v>11</v>
      </c>
      <c r="H29" s="83">
        <v>254.6</v>
      </c>
      <c r="I29" s="87">
        <v>23.1454545454545</v>
      </c>
      <c r="J29" s="40"/>
      <c r="K29" s="153">
        <v>1936</v>
      </c>
      <c r="L29" s="99">
        <v>1</v>
      </c>
      <c r="M29" s="83">
        <v>25</v>
      </c>
      <c r="N29" s="89">
        <v>25</v>
      </c>
      <c r="O29" s="155"/>
      <c r="P29" s="129"/>
      <c r="Q29" s="97"/>
      <c r="R29" s="156"/>
      <c r="S29" s="129"/>
      <c r="T29" s="97"/>
      <c r="U29" s="156"/>
      <c r="V29" s="129"/>
      <c r="W29" s="97"/>
    </row>
    <row r="30" ht="21.95" customHeight="1">
      <c r="A30" s="152">
        <v>1937</v>
      </c>
      <c r="B30" s="99">
        <v>15</v>
      </c>
      <c r="C30" s="83">
        <v>327.8</v>
      </c>
      <c r="D30" s="87">
        <v>21.8533333333333</v>
      </c>
      <c r="E30" s="40"/>
      <c r="F30" s="153">
        <v>1937</v>
      </c>
      <c r="G30" s="99">
        <v>3</v>
      </c>
      <c r="H30" s="83">
        <v>70</v>
      </c>
      <c r="I30" s="87">
        <v>23.3333333333333</v>
      </c>
      <c r="J30" s="40"/>
      <c r="K30" s="153">
        <v>1937</v>
      </c>
      <c r="L30" s="99">
        <v>0</v>
      </c>
      <c r="M30" s="83">
        <v>0</v>
      </c>
      <c r="N30" s="89"/>
      <c r="O30" s="155"/>
      <c r="P30" s="129"/>
      <c r="Q30" s="97"/>
      <c r="R30" s="156"/>
      <c r="S30" s="129"/>
      <c r="T30" s="97"/>
      <c r="U30" s="156"/>
      <c r="V30" s="129"/>
      <c r="W30" s="97"/>
    </row>
    <row r="31" ht="21.95" customHeight="1">
      <c r="A31" s="152">
        <v>1938</v>
      </c>
      <c r="B31" s="99">
        <v>24</v>
      </c>
      <c r="C31" s="83">
        <v>531.9</v>
      </c>
      <c r="D31" s="87">
        <v>22.1625</v>
      </c>
      <c r="E31" s="40"/>
      <c r="F31" s="153">
        <v>1938</v>
      </c>
      <c r="G31" s="99">
        <v>9</v>
      </c>
      <c r="H31" s="83">
        <v>209.4</v>
      </c>
      <c r="I31" s="87">
        <v>23.2666666666667</v>
      </c>
      <c r="J31" s="40"/>
      <c r="K31" s="153">
        <v>1938</v>
      </c>
      <c r="L31" s="99">
        <v>0</v>
      </c>
      <c r="M31" s="83">
        <v>0</v>
      </c>
      <c r="N31" s="89"/>
      <c r="O31" s="155"/>
      <c r="P31" s="129"/>
      <c r="Q31" s="97"/>
      <c r="R31" s="156"/>
      <c r="S31" s="129"/>
      <c r="T31" s="97"/>
      <c r="U31" s="156"/>
      <c r="V31" s="129"/>
      <c r="W31" s="97"/>
    </row>
    <row r="32" ht="21.95" customHeight="1">
      <c r="A32" s="152">
        <v>1939</v>
      </c>
      <c r="B32" s="99">
        <v>25</v>
      </c>
      <c r="C32" s="83">
        <v>551.1</v>
      </c>
      <c r="D32" s="87">
        <v>22.044</v>
      </c>
      <c r="E32" s="40"/>
      <c r="F32" s="153">
        <v>1939</v>
      </c>
      <c r="G32" s="99">
        <v>5</v>
      </c>
      <c r="H32" s="83">
        <v>118.9</v>
      </c>
      <c r="I32" s="87">
        <v>23.78</v>
      </c>
      <c r="J32" s="40"/>
      <c r="K32" s="153">
        <v>1939</v>
      </c>
      <c r="L32" s="99">
        <v>1</v>
      </c>
      <c r="M32" s="83">
        <v>25</v>
      </c>
      <c r="N32" s="89">
        <v>25</v>
      </c>
      <c r="O32" s="155"/>
      <c r="P32" s="129"/>
      <c r="Q32" s="97"/>
      <c r="R32" s="156"/>
      <c r="S32" s="129"/>
      <c r="T32" s="97"/>
      <c r="U32" s="156"/>
      <c r="V32" s="129"/>
      <c r="W32" s="97"/>
    </row>
    <row r="33" ht="21.95" customHeight="1">
      <c r="A33" s="152">
        <v>1940</v>
      </c>
      <c r="B33" s="99">
        <v>20</v>
      </c>
      <c r="C33" s="83">
        <v>448.6</v>
      </c>
      <c r="D33" s="87">
        <v>22.43</v>
      </c>
      <c r="E33" s="40"/>
      <c r="F33" s="153">
        <v>1940</v>
      </c>
      <c r="G33" s="99">
        <v>7</v>
      </c>
      <c r="H33" s="83">
        <v>167.6</v>
      </c>
      <c r="I33" s="87">
        <v>23.9428571428571</v>
      </c>
      <c r="J33" s="40"/>
      <c r="K33" s="153">
        <v>1940</v>
      </c>
      <c r="L33" s="99">
        <v>1</v>
      </c>
      <c r="M33" s="83">
        <v>25.6</v>
      </c>
      <c r="N33" s="89">
        <v>25.6</v>
      </c>
      <c r="O33" s="155"/>
      <c r="P33" s="129"/>
      <c r="Q33" s="97"/>
      <c r="R33" s="156"/>
      <c r="S33" s="129"/>
      <c r="T33" s="97"/>
      <c r="U33" s="156"/>
      <c r="V33" s="129"/>
      <c r="W33" s="97"/>
    </row>
    <row r="34" ht="21.95" customHeight="1">
      <c r="A34" s="152">
        <v>1941</v>
      </c>
      <c r="B34" s="99">
        <v>33</v>
      </c>
      <c r="C34" s="83">
        <v>728.4</v>
      </c>
      <c r="D34" s="87">
        <v>22.0727272727273</v>
      </c>
      <c r="E34" s="40"/>
      <c r="F34" s="153">
        <v>1941</v>
      </c>
      <c r="G34" s="99">
        <v>8</v>
      </c>
      <c r="H34" s="83">
        <v>195.1</v>
      </c>
      <c r="I34" s="87">
        <v>24.3875</v>
      </c>
      <c r="J34" s="40"/>
      <c r="K34" s="153">
        <v>1941</v>
      </c>
      <c r="L34" s="99">
        <v>3</v>
      </c>
      <c r="M34" s="83">
        <v>77</v>
      </c>
      <c r="N34" s="89">
        <v>25.6666666666667</v>
      </c>
      <c r="O34" s="155"/>
      <c r="P34" s="129"/>
      <c r="Q34" s="97"/>
      <c r="R34" s="156"/>
      <c r="S34" s="129"/>
      <c r="T34" s="97"/>
      <c r="U34" s="156"/>
      <c r="V34" s="129"/>
      <c r="W34" s="97"/>
    </row>
    <row r="35" ht="21.95" customHeight="1">
      <c r="A35" s="152">
        <v>1942</v>
      </c>
      <c r="B35" s="99">
        <v>18</v>
      </c>
      <c r="C35" s="83">
        <v>393.8</v>
      </c>
      <c r="D35" s="87">
        <v>21.8777777777778</v>
      </c>
      <c r="E35" s="40"/>
      <c r="F35" s="153">
        <v>1942</v>
      </c>
      <c r="G35" s="99">
        <v>2</v>
      </c>
      <c r="H35" s="83">
        <v>50</v>
      </c>
      <c r="I35" s="87">
        <v>25</v>
      </c>
      <c r="J35" s="40"/>
      <c r="K35" s="153">
        <v>1942</v>
      </c>
      <c r="L35" s="99">
        <v>1</v>
      </c>
      <c r="M35" s="83">
        <v>26.7</v>
      </c>
      <c r="N35" s="89">
        <v>26.7</v>
      </c>
      <c r="O35" s="155"/>
      <c r="P35" s="129"/>
      <c r="Q35" s="97"/>
      <c r="R35" s="156"/>
      <c r="S35" s="129"/>
      <c r="T35" s="97"/>
      <c r="U35" s="156"/>
      <c r="V35" s="129"/>
      <c r="W35" s="97"/>
    </row>
    <row r="36" ht="21.95" customHeight="1">
      <c r="A36" s="152">
        <v>1943</v>
      </c>
      <c r="B36" s="99">
        <v>29</v>
      </c>
      <c r="C36" s="83">
        <v>643.1</v>
      </c>
      <c r="D36" s="87">
        <v>22.1758620689655</v>
      </c>
      <c r="E36" s="40"/>
      <c r="F36" s="153">
        <v>1943</v>
      </c>
      <c r="G36" s="99">
        <v>7</v>
      </c>
      <c r="H36" s="83">
        <v>168.2</v>
      </c>
      <c r="I36" s="87">
        <v>24.0285714285714</v>
      </c>
      <c r="J36" s="40"/>
      <c r="K36" s="153">
        <v>1943</v>
      </c>
      <c r="L36" s="99">
        <v>1</v>
      </c>
      <c r="M36" s="83">
        <v>25</v>
      </c>
      <c r="N36" s="89">
        <v>25</v>
      </c>
      <c r="O36" s="155"/>
      <c r="P36" s="129"/>
      <c r="Q36" s="97"/>
      <c r="R36" s="156"/>
      <c r="S36" s="129"/>
      <c r="T36" s="97"/>
      <c r="U36" s="156"/>
      <c r="V36" s="129"/>
      <c r="W36" s="97"/>
    </row>
    <row r="37" ht="21.95" customHeight="1">
      <c r="A37" s="152">
        <v>1944</v>
      </c>
      <c r="B37" s="99">
        <v>32</v>
      </c>
      <c r="C37" s="83">
        <v>714.2</v>
      </c>
      <c r="D37" s="87">
        <v>22.31875</v>
      </c>
      <c r="E37" s="40"/>
      <c r="F37" s="153">
        <v>1944</v>
      </c>
      <c r="G37" s="99">
        <v>10</v>
      </c>
      <c r="H37" s="83">
        <v>241.4</v>
      </c>
      <c r="I37" s="87">
        <v>24.14</v>
      </c>
      <c r="J37" s="40"/>
      <c r="K37" s="153">
        <v>1944</v>
      </c>
      <c r="L37" s="99">
        <v>3</v>
      </c>
      <c r="M37" s="83">
        <v>78.40000000000001</v>
      </c>
      <c r="N37" s="89">
        <v>26.1333333333333</v>
      </c>
      <c r="O37" s="155"/>
      <c r="P37" s="129"/>
      <c r="Q37" s="97"/>
      <c r="R37" s="156"/>
      <c r="S37" s="129"/>
      <c r="T37" s="97"/>
      <c r="U37" s="156"/>
      <c r="V37" s="129"/>
      <c r="W37" s="97"/>
    </row>
    <row r="38" ht="21.95" customHeight="1">
      <c r="A38" s="152">
        <v>1945</v>
      </c>
      <c r="B38" s="99">
        <v>15</v>
      </c>
      <c r="C38" s="83">
        <v>330.2</v>
      </c>
      <c r="D38" s="87">
        <v>22.0133333333333</v>
      </c>
      <c r="E38" s="40"/>
      <c r="F38" s="153">
        <v>1945</v>
      </c>
      <c r="G38" s="99">
        <v>4</v>
      </c>
      <c r="H38" s="83">
        <v>93.90000000000001</v>
      </c>
      <c r="I38" s="87">
        <v>23.475</v>
      </c>
      <c r="J38" s="40"/>
      <c r="K38" s="153">
        <v>1945</v>
      </c>
      <c r="L38" s="99">
        <v>1</v>
      </c>
      <c r="M38" s="83">
        <v>25</v>
      </c>
      <c r="N38" s="89">
        <v>25</v>
      </c>
      <c r="O38" s="155"/>
      <c r="P38" s="129"/>
      <c r="Q38" s="97"/>
      <c r="R38" s="156"/>
      <c r="S38" s="129"/>
      <c r="T38" s="97"/>
      <c r="U38" s="156"/>
      <c r="V38" s="129"/>
      <c r="W38" s="97"/>
    </row>
    <row r="39" ht="21.95" customHeight="1">
      <c r="A39" s="152">
        <v>1946</v>
      </c>
      <c r="B39" s="99">
        <v>12</v>
      </c>
      <c r="C39" s="83">
        <v>263.8</v>
      </c>
      <c r="D39" s="87">
        <v>21.9833333333333</v>
      </c>
      <c r="E39" s="40"/>
      <c r="F39" s="153">
        <v>1946</v>
      </c>
      <c r="G39" s="99">
        <v>3</v>
      </c>
      <c r="H39" s="83">
        <v>70.5</v>
      </c>
      <c r="I39" s="87">
        <v>23.5</v>
      </c>
      <c r="J39" s="40"/>
      <c r="K39" s="153">
        <v>1946</v>
      </c>
      <c r="L39" s="99">
        <v>0</v>
      </c>
      <c r="M39" s="83">
        <v>0</v>
      </c>
      <c r="N39" s="89"/>
      <c r="O39" s="155"/>
      <c r="P39" s="129"/>
      <c r="Q39" s="97"/>
      <c r="R39" s="156"/>
      <c r="S39" s="129"/>
      <c r="T39" s="97"/>
      <c r="U39" s="156"/>
      <c r="V39" s="129"/>
      <c r="W39" s="97"/>
    </row>
    <row r="40" ht="21.95" customHeight="1">
      <c r="A40" s="152">
        <v>1947</v>
      </c>
      <c r="B40" s="99">
        <v>38</v>
      </c>
      <c r="C40" s="83">
        <v>842.2</v>
      </c>
      <c r="D40" s="87">
        <v>22.1631578947368</v>
      </c>
      <c r="E40" s="40"/>
      <c r="F40" s="153">
        <v>1947</v>
      </c>
      <c r="G40" s="99">
        <v>12</v>
      </c>
      <c r="H40" s="83">
        <v>280.9</v>
      </c>
      <c r="I40" s="87">
        <v>23.4083333333333</v>
      </c>
      <c r="J40" s="40"/>
      <c r="K40" s="153">
        <v>1947</v>
      </c>
      <c r="L40" s="99">
        <v>0</v>
      </c>
      <c r="M40" s="83">
        <v>0</v>
      </c>
      <c r="N40" s="89"/>
      <c r="O40" s="155"/>
      <c r="P40" s="129"/>
      <c r="Q40" s="97"/>
      <c r="R40" s="156"/>
      <c r="S40" s="129"/>
      <c r="T40" s="97"/>
      <c r="U40" s="156"/>
      <c r="V40" s="129"/>
      <c r="W40" s="97"/>
    </row>
    <row r="41" ht="21.95" customHeight="1">
      <c r="A41" s="152">
        <v>1948</v>
      </c>
      <c r="B41" s="99">
        <v>35</v>
      </c>
      <c r="C41" s="83">
        <v>778.5</v>
      </c>
      <c r="D41" s="87">
        <v>22.2428571428571</v>
      </c>
      <c r="E41" s="40"/>
      <c r="F41" s="153">
        <v>1948</v>
      </c>
      <c r="G41" s="99">
        <v>12</v>
      </c>
      <c r="H41" s="83">
        <v>283.9</v>
      </c>
      <c r="I41" s="87">
        <v>23.6583333333333</v>
      </c>
      <c r="J41" s="40"/>
      <c r="K41" s="153">
        <v>1948</v>
      </c>
      <c r="L41" s="99">
        <v>1</v>
      </c>
      <c r="M41" s="83">
        <v>26.1</v>
      </c>
      <c r="N41" s="89">
        <v>26.1</v>
      </c>
      <c r="O41" s="155"/>
      <c r="P41" s="129"/>
      <c r="Q41" s="97"/>
      <c r="R41" s="156"/>
      <c r="S41" s="129"/>
      <c r="T41" s="97"/>
      <c r="U41" s="156"/>
      <c r="V41" s="129"/>
      <c r="W41" s="97"/>
    </row>
    <row r="42" ht="21.95" customHeight="1">
      <c r="A42" s="152">
        <v>1949</v>
      </c>
      <c r="B42" s="99">
        <v>11</v>
      </c>
      <c r="C42" s="83">
        <v>241.7</v>
      </c>
      <c r="D42" s="87">
        <v>21.9727272727273</v>
      </c>
      <c r="E42" s="40"/>
      <c r="F42" s="153">
        <v>1949</v>
      </c>
      <c r="G42" s="99">
        <v>3</v>
      </c>
      <c r="H42" s="83">
        <v>70.59999999999999</v>
      </c>
      <c r="I42" s="87">
        <v>23.5333333333333</v>
      </c>
      <c r="J42" s="40"/>
      <c r="K42" s="153">
        <v>1949</v>
      </c>
      <c r="L42" s="99">
        <v>0</v>
      </c>
      <c r="M42" s="83">
        <v>0</v>
      </c>
      <c r="N42" s="89"/>
      <c r="O42" s="155"/>
      <c r="P42" s="129"/>
      <c r="Q42" s="97"/>
      <c r="R42" s="156"/>
      <c r="S42" s="129"/>
      <c r="T42" s="97"/>
      <c r="U42" s="156"/>
      <c r="V42" s="129"/>
      <c r="W42" s="97"/>
    </row>
    <row r="43" ht="21.95" customHeight="1">
      <c r="A43" s="152">
        <v>1950</v>
      </c>
      <c r="B43" s="99">
        <v>11</v>
      </c>
      <c r="C43" s="83">
        <v>244.7</v>
      </c>
      <c r="D43" s="87">
        <v>22.2454545454545</v>
      </c>
      <c r="E43" s="40"/>
      <c r="F43" s="153">
        <v>1950</v>
      </c>
      <c r="G43" s="99">
        <v>4</v>
      </c>
      <c r="H43" s="83">
        <v>94.5</v>
      </c>
      <c r="I43" s="87">
        <v>23.625</v>
      </c>
      <c r="J43" s="40"/>
      <c r="K43" s="153">
        <v>1950</v>
      </c>
      <c r="L43" s="99">
        <v>1</v>
      </c>
      <c r="M43" s="83">
        <v>25</v>
      </c>
      <c r="N43" s="89">
        <v>25</v>
      </c>
      <c r="O43" s="155"/>
      <c r="P43" s="129"/>
      <c r="Q43" s="97"/>
      <c r="R43" s="156"/>
      <c r="S43" s="129"/>
      <c r="T43" s="97"/>
      <c r="U43" s="156"/>
      <c r="V43" s="129"/>
      <c r="W43" s="97"/>
    </row>
    <row r="44" ht="21.95" customHeight="1">
      <c r="A44" s="152">
        <v>1951</v>
      </c>
      <c r="B44" s="99">
        <v>55</v>
      </c>
      <c r="C44" s="83">
        <v>1221</v>
      </c>
      <c r="D44" s="87">
        <v>22.2</v>
      </c>
      <c r="E44" s="40"/>
      <c r="F44" s="153">
        <v>1951</v>
      </c>
      <c r="G44" s="99">
        <v>19</v>
      </c>
      <c r="H44" s="83">
        <v>442.3</v>
      </c>
      <c r="I44" s="87">
        <v>23.2789473684211</v>
      </c>
      <c r="J44" s="40"/>
      <c r="K44" s="153">
        <v>1951</v>
      </c>
      <c r="L44" s="99">
        <v>0</v>
      </c>
      <c r="M44" s="83">
        <v>0</v>
      </c>
      <c r="N44" s="89"/>
      <c r="O44" s="155"/>
      <c r="P44" s="129"/>
      <c r="Q44" s="97"/>
      <c r="R44" s="156"/>
      <c r="S44" s="129"/>
      <c r="T44" s="97"/>
      <c r="U44" s="156"/>
      <c r="V44" s="129"/>
      <c r="W44" s="97"/>
    </row>
    <row r="45" ht="21.95" customHeight="1">
      <c r="A45" s="152">
        <v>1952</v>
      </c>
      <c r="B45" s="99">
        <v>10</v>
      </c>
      <c r="C45" s="83">
        <v>219</v>
      </c>
      <c r="D45" s="87">
        <v>21.9</v>
      </c>
      <c r="E45" s="40"/>
      <c r="F45" s="153">
        <v>1952</v>
      </c>
      <c r="G45" s="99">
        <v>1</v>
      </c>
      <c r="H45" s="83">
        <v>26.1</v>
      </c>
      <c r="I45" s="87">
        <v>26.1</v>
      </c>
      <c r="J45" s="40"/>
      <c r="K45" s="153">
        <v>1952</v>
      </c>
      <c r="L45" s="99">
        <v>1</v>
      </c>
      <c r="M45" s="83">
        <v>26.1</v>
      </c>
      <c r="N45" s="89">
        <v>26.1</v>
      </c>
      <c r="O45" s="155"/>
      <c r="P45" s="129"/>
      <c r="Q45" s="97"/>
      <c r="R45" s="156"/>
      <c r="S45" s="129"/>
      <c r="T45" s="97"/>
      <c r="U45" s="156"/>
      <c r="V45" s="129"/>
      <c r="W45" s="97"/>
    </row>
    <row r="46" ht="21.95" customHeight="1">
      <c r="A46" s="152">
        <v>1953</v>
      </c>
      <c r="B46" s="99">
        <v>36</v>
      </c>
      <c r="C46" s="83">
        <v>781.1</v>
      </c>
      <c r="D46" s="87">
        <v>21.6972222222222</v>
      </c>
      <c r="E46" s="40"/>
      <c r="F46" s="153">
        <v>1953</v>
      </c>
      <c r="G46" s="99">
        <v>2</v>
      </c>
      <c r="H46" s="83">
        <v>46.1</v>
      </c>
      <c r="I46" s="87">
        <v>23.05</v>
      </c>
      <c r="J46" s="40"/>
      <c r="K46" s="153">
        <v>1953</v>
      </c>
      <c r="L46" s="99">
        <v>0</v>
      </c>
      <c r="M46" s="83">
        <v>0</v>
      </c>
      <c r="N46" s="89"/>
      <c r="O46" s="155"/>
      <c r="P46" s="129"/>
      <c r="Q46" s="97"/>
      <c r="R46" s="156"/>
      <c r="S46" s="129"/>
      <c r="T46" s="97"/>
      <c r="U46" s="156"/>
      <c r="V46" s="129"/>
      <c r="W46" s="97"/>
    </row>
    <row r="47" ht="21.95" customHeight="1">
      <c r="A47" s="152">
        <v>1954</v>
      </c>
      <c r="B47" s="99">
        <v>31</v>
      </c>
      <c r="C47" s="83">
        <v>691.6</v>
      </c>
      <c r="D47" s="87">
        <v>22.3096774193548</v>
      </c>
      <c r="E47" s="40"/>
      <c r="F47" s="153">
        <v>1954</v>
      </c>
      <c r="G47" s="99">
        <v>11</v>
      </c>
      <c r="H47" s="83">
        <v>258.9</v>
      </c>
      <c r="I47" s="87">
        <v>23.5363636363636</v>
      </c>
      <c r="J47" s="40"/>
      <c r="K47" s="153">
        <v>1954</v>
      </c>
      <c r="L47" s="99">
        <v>2</v>
      </c>
      <c r="M47" s="83">
        <v>50.6</v>
      </c>
      <c r="N47" s="89">
        <v>25.3</v>
      </c>
      <c r="O47" s="155"/>
      <c r="P47" s="129"/>
      <c r="Q47" s="97"/>
      <c r="R47" s="156"/>
      <c r="S47" s="129"/>
      <c r="T47" s="97"/>
      <c r="U47" s="156"/>
      <c r="V47" s="129"/>
      <c r="W47" s="97"/>
    </row>
    <row r="48" ht="21.95" customHeight="1">
      <c r="A48" s="152">
        <v>1955</v>
      </c>
      <c r="B48" s="99">
        <v>37</v>
      </c>
      <c r="C48" s="83">
        <v>806.4</v>
      </c>
      <c r="D48" s="87">
        <v>21.7945945945946</v>
      </c>
      <c r="E48" s="40"/>
      <c r="F48" s="153">
        <v>1955</v>
      </c>
      <c r="G48" s="99">
        <v>5</v>
      </c>
      <c r="H48" s="83">
        <v>114.7</v>
      </c>
      <c r="I48" s="87">
        <v>22.94</v>
      </c>
      <c r="J48" s="40"/>
      <c r="K48" s="153">
        <v>1955</v>
      </c>
      <c r="L48" s="99">
        <v>0</v>
      </c>
      <c r="M48" s="83">
        <v>0</v>
      </c>
      <c r="N48" s="89"/>
      <c r="O48" s="155"/>
      <c r="P48" s="129"/>
      <c r="Q48" s="97"/>
      <c r="R48" s="156"/>
      <c r="S48" s="129"/>
      <c r="T48" s="97"/>
      <c r="U48" s="156"/>
      <c r="V48" s="129"/>
      <c r="W48" s="97"/>
    </row>
    <row r="49" ht="21.95" customHeight="1">
      <c r="A49" s="152">
        <v>1956</v>
      </c>
      <c r="B49" s="99">
        <v>49</v>
      </c>
      <c r="C49" s="83">
        <v>1094.3</v>
      </c>
      <c r="D49" s="87">
        <v>22.3326530612245</v>
      </c>
      <c r="E49" s="40"/>
      <c r="F49" s="153">
        <v>1956</v>
      </c>
      <c r="G49" s="99">
        <v>14</v>
      </c>
      <c r="H49" s="83">
        <v>335.1</v>
      </c>
      <c r="I49" s="87">
        <v>23.9357142857143</v>
      </c>
      <c r="J49" s="40"/>
      <c r="K49" s="153">
        <v>1956</v>
      </c>
      <c r="L49" s="99">
        <v>3</v>
      </c>
      <c r="M49" s="83">
        <v>75</v>
      </c>
      <c r="N49" s="89">
        <v>25</v>
      </c>
      <c r="O49" s="155"/>
      <c r="P49" s="129"/>
      <c r="Q49" s="97"/>
      <c r="R49" s="156"/>
      <c r="S49" s="129"/>
      <c r="T49" s="97"/>
      <c r="U49" s="156"/>
      <c r="V49" s="129"/>
      <c r="W49" s="97"/>
    </row>
    <row r="50" ht="21.95" customHeight="1">
      <c r="A50" s="152">
        <v>1957</v>
      </c>
      <c r="B50" s="99">
        <v>12</v>
      </c>
      <c r="C50" s="83">
        <v>261.4</v>
      </c>
      <c r="D50" s="87">
        <v>21.7833333333333</v>
      </c>
      <c r="E50" s="40"/>
      <c r="F50" s="153">
        <v>1957</v>
      </c>
      <c r="G50" s="99">
        <v>1</v>
      </c>
      <c r="H50" s="83">
        <v>24.4</v>
      </c>
      <c r="I50" s="87">
        <v>24.4</v>
      </c>
      <c r="J50" s="40"/>
      <c r="K50" s="153">
        <v>1957</v>
      </c>
      <c r="L50" s="99">
        <v>0</v>
      </c>
      <c r="M50" s="83">
        <v>0</v>
      </c>
      <c r="N50" s="89"/>
      <c r="O50" s="155"/>
      <c r="P50" s="129"/>
      <c r="Q50" s="97"/>
      <c r="R50" s="156"/>
      <c r="S50" s="129"/>
      <c r="T50" s="97"/>
      <c r="U50" s="156"/>
      <c r="V50" s="129"/>
      <c r="W50" s="97"/>
    </row>
    <row r="51" ht="21.95" customHeight="1">
      <c r="A51" s="152">
        <v>1958</v>
      </c>
      <c r="B51" s="99">
        <v>16</v>
      </c>
      <c r="C51" s="83">
        <v>348.3</v>
      </c>
      <c r="D51" s="87">
        <v>21.76875</v>
      </c>
      <c r="E51" s="40"/>
      <c r="F51" s="153">
        <v>1958</v>
      </c>
      <c r="G51" s="99">
        <v>4</v>
      </c>
      <c r="H51" s="83">
        <v>92.3</v>
      </c>
      <c r="I51" s="87">
        <v>23.075</v>
      </c>
      <c r="J51" s="40"/>
      <c r="K51" s="153">
        <v>1958</v>
      </c>
      <c r="L51" s="99">
        <v>0</v>
      </c>
      <c r="M51" s="83">
        <v>0</v>
      </c>
      <c r="N51" s="89"/>
      <c r="O51" s="155"/>
      <c r="P51" s="129"/>
      <c r="Q51" s="97"/>
      <c r="R51" s="156"/>
      <c r="S51" s="129"/>
      <c r="T51" s="97"/>
      <c r="U51" s="156"/>
      <c r="V51" s="129"/>
      <c r="W51" s="97"/>
    </row>
    <row r="52" ht="21.95" customHeight="1">
      <c r="A52" s="152">
        <v>1959</v>
      </c>
      <c r="B52" s="99">
        <v>53</v>
      </c>
      <c r="C52" s="83">
        <v>1192.4</v>
      </c>
      <c r="D52" s="87">
        <v>22.4981132075472</v>
      </c>
      <c r="E52" s="40"/>
      <c r="F52" s="153">
        <v>1959</v>
      </c>
      <c r="G52" s="99">
        <v>16</v>
      </c>
      <c r="H52" s="83">
        <v>395.2</v>
      </c>
      <c r="I52" s="87">
        <v>24.7</v>
      </c>
      <c r="J52" s="40"/>
      <c r="K52" s="153">
        <v>1959</v>
      </c>
      <c r="L52" s="99">
        <v>9</v>
      </c>
      <c r="M52" s="83">
        <v>231.3</v>
      </c>
      <c r="N52" s="89">
        <v>25.7</v>
      </c>
      <c r="O52" s="155"/>
      <c r="P52" s="129"/>
      <c r="Q52" s="97"/>
      <c r="R52" s="156"/>
      <c r="S52" s="129"/>
      <c r="T52" s="97"/>
      <c r="U52" s="156"/>
      <c r="V52" s="129"/>
      <c r="W52" s="97"/>
    </row>
    <row r="53" ht="21.95" customHeight="1">
      <c r="A53" s="152">
        <v>1960</v>
      </c>
      <c r="B53" s="99">
        <v>49</v>
      </c>
      <c r="C53" s="83">
        <v>1114.2</v>
      </c>
      <c r="D53" s="87">
        <v>22.7387755102041</v>
      </c>
      <c r="E53" s="40"/>
      <c r="F53" s="153">
        <v>1960</v>
      </c>
      <c r="G53" s="99">
        <v>24</v>
      </c>
      <c r="H53" s="83">
        <v>576</v>
      </c>
      <c r="I53" s="87">
        <v>24</v>
      </c>
      <c r="J53" s="40"/>
      <c r="K53" s="153">
        <v>1960</v>
      </c>
      <c r="L53" s="99">
        <v>6</v>
      </c>
      <c r="M53" s="83">
        <v>155</v>
      </c>
      <c r="N53" s="89">
        <v>25.8333333333333</v>
      </c>
      <c r="O53" s="155"/>
      <c r="P53" s="129"/>
      <c r="Q53" s="97"/>
      <c r="R53" s="156"/>
      <c r="S53" s="129"/>
      <c r="T53" s="97"/>
      <c r="U53" s="156"/>
      <c r="V53" s="129"/>
      <c r="W53" s="97"/>
    </row>
    <row r="54" ht="21.95" customHeight="1">
      <c r="A54" s="152">
        <v>1961</v>
      </c>
      <c r="B54" s="99">
        <v>76</v>
      </c>
      <c r="C54" s="83">
        <v>1723.7</v>
      </c>
      <c r="D54" s="87">
        <v>22.6802631578947</v>
      </c>
      <c r="E54" s="40"/>
      <c r="F54" s="153">
        <v>1961</v>
      </c>
      <c r="G54" s="99">
        <v>37</v>
      </c>
      <c r="H54" s="83">
        <v>883.7</v>
      </c>
      <c r="I54" s="87">
        <v>23.8837837837838</v>
      </c>
      <c r="J54" s="40"/>
      <c r="K54" s="153">
        <v>1961</v>
      </c>
      <c r="L54" s="99">
        <v>7</v>
      </c>
      <c r="M54" s="83">
        <v>181.7</v>
      </c>
      <c r="N54" s="89">
        <v>25.9571428571429</v>
      </c>
      <c r="O54" s="155"/>
      <c r="P54" s="129"/>
      <c r="Q54" s="97"/>
      <c r="R54" s="156"/>
      <c r="S54" s="129"/>
      <c r="T54" s="97"/>
      <c r="U54" s="156"/>
      <c r="V54" s="129"/>
      <c r="W54" s="97"/>
    </row>
    <row r="55" ht="21.95" customHeight="1">
      <c r="A55" s="152">
        <v>1962</v>
      </c>
      <c r="B55" s="99">
        <v>53</v>
      </c>
      <c r="C55" s="83">
        <v>1167.1</v>
      </c>
      <c r="D55" s="87">
        <v>22.0207547169811</v>
      </c>
      <c r="E55" s="40"/>
      <c r="F55" s="153">
        <v>1962</v>
      </c>
      <c r="G55" s="99">
        <v>17</v>
      </c>
      <c r="H55" s="83">
        <v>400</v>
      </c>
      <c r="I55" s="87">
        <v>23.5294117647059</v>
      </c>
      <c r="J55" s="40"/>
      <c r="K55" s="153">
        <v>1962</v>
      </c>
      <c r="L55" s="99">
        <v>2</v>
      </c>
      <c r="M55" s="83">
        <v>50</v>
      </c>
      <c r="N55" s="89">
        <v>25</v>
      </c>
      <c r="O55" s="155"/>
      <c r="P55" s="129"/>
      <c r="Q55" s="97"/>
      <c r="R55" s="156"/>
      <c r="S55" s="129"/>
      <c r="T55" s="97"/>
      <c r="U55" s="156"/>
      <c r="V55" s="129"/>
      <c r="W55" s="97"/>
    </row>
    <row r="56" ht="21.95" customHeight="1">
      <c r="A56" s="152">
        <v>1963</v>
      </c>
      <c r="B56" s="99">
        <v>43</v>
      </c>
      <c r="C56" s="83">
        <v>944.9</v>
      </c>
      <c r="D56" s="87">
        <v>21.9744186046512</v>
      </c>
      <c r="E56" s="40"/>
      <c r="F56" s="153">
        <v>1963</v>
      </c>
      <c r="G56" s="99">
        <v>11</v>
      </c>
      <c r="H56" s="83">
        <v>257.3</v>
      </c>
      <c r="I56" s="87">
        <v>23.3909090909091</v>
      </c>
      <c r="J56" s="40"/>
      <c r="K56" s="153">
        <v>1963</v>
      </c>
      <c r="L56" s="99">
        <v>2</v>
      </c>
      <c r="M56" s="83">
        <v>50.8</v>
      </c>
      <c r="N56" s="89">
        <v>25.4</v>
      </c>
      <c r="O56" s="155"/>
      <c r="P56" s="129"/>
      <c r="Q56" s="97"/>
      <c r="R56" s="156"/>
      <c r="S56" s="129"/>
      <c r="T56" s="97"/>
      <c r="U56" s="156"/>
      <c r="V56" s="129"/>
      <c r="W56" s="97"/>
    </row>
    <row r="57" ht="21.95" customHeight="1">
      <c r="A57" s="152">
        <v>1964</v>
      </c>
      <c r="B57" s="99">
        <v>12</v>
      </c>
      <c r="C57" s="83">
        <v>264.3</v>
      </c>
      <c r="D57" s="87">
        <v>22.025</v>
      </c>
      <c r="E57" s="40"/>
      <c r="F57" s="153">
        <v>1964</v>
      </c>
      <c r="G57" s="99">
        <v>4</v>
      </c>
      <c r="H57" s="83">
        <v>92.5</v>
      </c>
      <c r="I57" s="87">
        <v>23.125</v>
      </c>
      <c r="J57" s="40"/>
      <c r="K57" s="153">
        <v>1964</v>
      </c>
      <c r="L57" s="99">
        <v>0</v>
      </c>
      <c r="M57" s="83">
        <v>0</v>
      </c>
      <c r="N57" s="89"/>
      <c r="O57" s="155"/>
      <c r="P57" s="129"/>
      <c r="Q57" s="97"/>
      <c r="R57" s="156"/>
      <c r="S57" s="129"/>
      <c r="T57" s="97"/>
      <c r="U57" s="156"/>
      <c r="V57" s="129"/>
      <c r="W57" s="97"/>
    </row>
    <row r="58" ht="21.95" customHeight="1">
      <c r="A58" s="152">
        <v>1965</v>
      </c>
      <c r="B58" s="99">
        <v>38</v>
      </c>
      <c r="C58" s="83">
        <v>849.7</v>
      </c>
      <c r="D58" s="87">
        <v>22.3605263157895</v>
      </c>
      <c r="E58" s="40"/>
      <c r="F58" s="153">
        <v>1965</v>
      </c>
      <c r="G58" s="99">
        <v>14</v>
      </c>
      <c r="H58" s="83">
        <v>330</v>
      </c>
      <c r="I58" s="87">
        <v>23.5714285714286</v>
      </c>
      <c r="J58" s="40"/>
      <c r="K58" s="153">
        <v>1965</v>
      </c>
      <c r="L58" s="99">
        <v>1</v>
      </c>
      <c r="M58" s="83">
        <v>26.2</v>
      </c>
      <c r="N58" s="89">
        <v>26.2</v>
      </c>
      <c r="O58" s="155"/>
      <c r="P58" s="129"/>
      <c r="Q58" s="97"/>
      <c r="R58" s="156"/>
      <c r="S58" s="129"/>
      <c r="T58" s="97"/>
      <c r="U58" s="156"/>
      <c r="V58" s="129"/>
      <c r="W58" s="97"/>
    </row>
    <row r="59" ht="21.95" customHeight="1">
      <c r="A59" s="152">
        <v>1966</v>
      </c>
      <c r="B59" s="99">
        <v>59</v>
      </c>
      <c r="C59" s="83">
        <v>1341.8</v>
      </c>
      <c r="D59" s="87">
        <v>22.7423728813559</v>
      </c>
      <c r="E59" s="40"/>
      <c r="F59" s="153">
        <v>1966</v>
      </c>
      <c r="G59" s="99">
        <v>29</v>
      </c>
      <c r="H59" s="83">
        <v>690.8</v>
      </c>
      <c r="I59" s="87">
        <v>23.8206896551724</v>
      </c>
      <c r="J59" s="40"/>
      <c r="K59" s="153">
        <v>1966</v>
      </c>
      <c r="L59" s="99">
        <v>3</v>
      </c>
      <c r="M59" s="83">
        <v>75.59999999999999</v>
      </c>
      <c r="N59" s="89">
        <v>25.2</v>
      </c>
      <c r="O59" s="155"/>
      <c r="P59" s="129"/>
      <c r="Q59" s="97"/>
      <c r="R59" s="156"/>
      <c r="S59" s="129"/>
      <c r="T59" s="97"/>
      <c r="U59" s="156"/>
      <c r="V59" s="129"/>
      <c r="W59" s="97"/>
    </row>
    <row r="60" ht="21.95" customHeight="1">
      <c r="A60" s="152">
        <v>1967</v>
      </c>
      <c r="B60" s="99">
        <v>48</v>
      </c>
      <c r="C60" s="83">
        <v>1092.6</v>
      </c>
      <c r="D60" s="87">
        <v>22.7625</v>
      </c>
      <c r="E60" s="40"/>
      <c r="F60" s="153">
        <v>1967</v>
      </c>
      <c r="G60" s="99">
        <v>22</v>
      </c>
      <c r="H60" s="83">
        <v>531.6</v>
      </c>
      <c r="I60" s="87">
        <v>24.1636363636364</v>
      </c>
      <c r="J60" s="40"/>
      <c r="K60" s="153">
        <v>1967</v>
      </c>
      <c r="L60" s="99">
        <v>7</v>
      </c>
      <c r="M60" s="83">
        <v>180.9</v>
      </c>
      <c r="N60" s="89">
        <v>25.8428571428571</v>
      </c>
      <c r="O60" s="155"/>
      <c r="P60" s="129"/>
      <c r="Q60" s="97"/>
      <c r="R60" s="156"/>
      <c r="S60" s="129"/>
      <c r="T60" s="97"/>
      <c r="U60" s="156"/>
      <c r="V60" s="129"/>
      <c r="W60" s="97"/>
    </row>
    <row r="61" ht="21.95" customHeight="1">
      <c r="A61" s="152">
        <v>1968</v>
      </c>
      <c r="B61" s="99">
        <v>37</v>
      </c>
      <c r="C61" s="83">
        <v>830.5</v>
      </c>
      <c r="D61" s="87">
        <v>22.4459459459459</v>
      </c>
      <c r="E61" s="40"/>
      <c r="F61" s="153">
        <v>1968</v>
      </c>
      <c r="G61" s="99">
        <v>17</v>
      </c>
      <c r="H61" s="83">
        <v>400.5</v>
      </c>
      <c r="I61" s="87">
        <v>23.5588235294118</v>
      </c>
      <c r="J61" s="40"/>
      <c r="K61" s="153">
        <v>1968</v>
      </c>
      <c r="L61" s="99">
        <v>2</v>
      </c>
      <c r="M61" s="83">
        <v>50.2</v>
      </c>
      <c r="N61" s="89">
        <v>25.1</v>
      </c>
      <c r="O61" s="155"/>
      <c r="P61" s="129"/>
      <c r="Q61" s="97"/>
      <c r="R61" s="156"/>
      <c r="S61" s="129"/>
      <c r="T61" s="97"/>
      <c r="U61" s="156"/>
      <c r="V61" s="129"/>
      <c r="W61" s="97"/>
    </row>
    <row r="62" ht="21.95" customHeight="1">
      <c r="A62" s="152">
        <v>1969</v>
      </c>
      <c r="B62" s="99">
        <v>43</v>
      </c>
      <c r="C62" s="83">
        <v>961.2</v>
      </c>
      <c r="D62" s="87">
        <v>22.353488372093</v>
      </c>
      <c r="E62" s="40"/>
      <c r="F62" s="153">
        <v>1969</v>
      </c>
      <c r="G62" s="99">
        <v>18</v>
      </c>
      <c r="H62" s="83">
        <v>424.1</v>
      </c>
      <c r="I62" s="87">
        <v>23.5611111111111</v>
      </c>
      <c r="J62" s="40"/>
      <c r="K62" s="153">
        <v>1969</v>
      </c>
      <c r="L62" s="99">
        <v>1</v>
      </c>
      <c r="M62" s="83">
        <v>25</v>
      </c>
      <c r="N62" s="89">
        <v>25</v>
      </c>
      <c r="O62" s="155"/>
      <c r="P62" s="129"/>
      <c r="Q62" s="97"/>
      <c r="R62" s="156"/>
      <c r="S62" s="129"/>
      <c r="T62" s="97"/>
      <c r="U62" s="156"/>
      <c r="V62" s="129"/>
      <c r="W62" s="97"/>
    </row>
    <row r="63" ht="21.95" customHeight="1">
      <c r="A63" s="152">
        <v>1970</v>
      </c>
      <c r="B63" s="99">
        <v>63</v>
      </c>
      <c r="C63" s="83">
        <v>1401.3</v>
      </c>
      <c r="D63" s="87">
        <v>22.2428571428571</v>
      </c>
      <c r="E63" s="40"/>
      <c r="F63" s="153">
        <v>1970</v>
      </c>
      <c r="G63" s="99">
        <v>24</v>
      </c>
      <c r="H63" s="83">
        <v>564.2</v>
      </c>
      <c r="I63" s="87">
        <v>23.5083333333333</v>
      </c>
      <c r="J63" s="40"/>
      <c r="K63" s="153">
        <v>1970</v>
      </c>
      <c r="L63" s="99">
        <v>3</v>
      </c>
      <c r="M63" s="83">
        <v>76.09999999999999</v>
      </c>
      <c r="N63" s="89">
        <v>25.3666666666667</v>
      </c>
      <c r="O63" s="155"/>
      <c r="P63" s="129"/>
      <c r="Q63" s="97"/>
      <c r="R63" s="156"/>
      <c r="S63" s="129"/>
      <c r="T63" s="97"/>
      <c r="U63" s="156"/>
      <c r="V63" s="129"/>
      <c r="W63" s="97"/>
    </row>
    <row r="64" ht="21.95" customHeight="1">
      <c r="A64" s="152">
        <v>1971</v>
      </c>
      <c r="B64" s="99">
        <v>90</v>
      </c>
      <c r="C64" s="83">
        <v>2086.5</v>
      </c>
      <c r="D64" s="87">
        <v>23.1833333333333</v>
      </c>
      <c r="E64" s="40"/>
      <c r="F64" s="153">
        <v>1971</v>
      </c>
      <c r="G64" s="99">
        <v>49</v>
      </c>
      <c r="H64" s="83">
        <v>1196.9</v>
      </c>
      <c r="I64" s="87">
        <v>24.4265306122449</v>
      </c>
      <c r="J64" s="40"/>
      <c r="K64" s="153">
        <v>1971</v>
      </c>
      <c r="L64" s="99">
        <v>21</v>
      </c>
      <c r="M64" s="83">
        <v>540.8</v>
      </c>
      <c r="N64" s="89">
        <v>25.752380952381</v>
      </c>
      <c r="O64" s="155"/>
      <c r="P64" s="129"/>
      <c r="Q64" s="97"/>
      <c r="R64" s="156"/>
      <c r="S64" s="129"/>
      <c r="T64" s="97"/>
      <c r="U64" s="156"/>
      <c r="V64" s="129"/>
      <c r="W64" s="97"/>
    </row>
    <row r="65" ht="21.95" customHeight="1">
      <c r="A65" s="152">
        <v>1972</v>
      </c>
      <c r="B65" s="99">
        <v>84</v>
      </c>
      <c r="C65" s="83">
        <v>1967.4</v>
      </c>
      <c r="D65" s="87">
        <v>23.4214285714286</v>
      </c>
      <c r="E65" s="40"/>
      <c r="F65" s="153">
        <v>1972</v>
      </c>
      <c r="G65" s="99">
        <v>50</v>
      </c>
      <c r="H65" s="83">
        <v>1230.1</v>
      </c>
      <c r="I65" s="87">
        <v>24.602</v>
      </c>
      <c r="J65" s="40"/>
      <c r="K65" s="153">
        <v>1972</v>
      </c>
      <c r="L65" s="99">
        <v>22</v>
      </c>
      <c r="M65" s="83">
        <v>574.3</v>
      </c>
      <c r="N65" s="89">
        <v>26.1045454545455</v>
      </c>
      <c r="O65" s="155"/>
      <c r="P65" s="129"/>
      <c r="Q65" s="97"/>
      <c r="R65" s="156"/>
      <c r="S65" s="129"/>
      <c r="T65" s="97"/>
      <c r="U65" s="156"/>
      <c r="V65" s="129"/>
      <c r="W65" s="97"/>
    </row>
    <row r="66" ht="21.95" customHeight="1">
      <c r="A66" s="152">
        <v>1973</v>
      </c>
      <c r="B66" s="99">
        <v>61</v>
      </c>
      <c r="C66" s="83">
        <v>1406.3</v>
      </c>
      <c r="D66" s="87">
        <v>23.0540983606557</v>
      </c>
      <c r="E66" s="40"/>
      <c r="F66" s="153">
        <v>1973</v>
      </c>
      <c r="G66" s="99">
        <v>38</v>
      </c>
      <c r="H66" s="83">
        <v>905.2</v>
      </c>
      <c r="I66" s="87">
        <v>23.8210526315789</v>
      </c>
      <c r="J66" s="40"/>
      <c r="K66" s="153">
        <v>1973</v>
      </c>
      <c r="L66" s="99">
        <v>8</v>
      </c>
      <c r="M66" s="83">
        <v>201.5</v>
      </c>
      <c r="N66" s="89">
        <v>25.1875</v>
      </c>
      <c r="O66" s="155"/>
      <c r="P66" s="129"/>
      <c r="Q66" s="97"/>
      <c r="R66" s="156"/>
      <c r="S66" s="129"/>
      <c r="T66" s="97"/>
      <c r="U66" s="156"/>
      <c r="V66" s="129"/>
      <c r="W66" s="97"/>
    </row>
    <row r="67" ht="21.95" customHeight="1">
      <c r="A67" s="152">
        <v>1974</v>
      </c>
      <c r="B67" s="99">
        <v>79</v>
      </c>
      <c r="C67" s="83">
        <v>1893.6</v>
      </c>
      <c r="D67" s="87">
        <v>23.9696202531646</v>
      </c>
      <c r="E67" s="40"/>
      <c r="F67" s="153">
        <v>1974</v>
      </c>
      <c r="G67" s="99">
        <v>59</v>
      </c>
      <c r="H67" s="83">
        <v>1459.4</v>
      </c>
      <c r="I67" s="87">
        <v>24.735593220339</v>
      </c>
      <c r="J67" s="40"/>
      <c r="K67" s="153">
        <v>1974</v>
      </c>
      <c r="L67" s="99">
        <v>32</v>
      </c>
      <c r="M67" s="83">
        <v>827.3</v>
      </c>
      <c r="N67" s="89">
        <v>25.853125</v>
      </c>
      <c r="O67" s="155"/>
      <c r="P67" s="129"/>
      <c r="Q67" s="97"/>
      <c r="R67" s="156"/>
      <c r="S67" s="129"/>
      <c r="T67" s="97"/>
      <c r="U67" s="156"/>
      <c r="V67" s="129"/>
      <c r="W67" s="97"/>
    </row>
    <row r="68" ht="21.95" customHeight="1">
      <c r="A68" s="152">
        <v>1975</v>
      </c>
      <c r="B68" s="99">
        <v>65</v>
      </c>
      <c r="C68" s="83">
        <v>1490.3</v>
      </c>
      <c r="D68" s="87">
        <v>22.9276923076923</v>
      </c>
      <c r="E68" s="40"/>
      <c r="F68" s="153">
        <v>1975</v>
      </c>
      <c r="G68" s="99">
        <v>35</v>
      </c>
      <c r="H68" s="83">
        <v>837.9</v>
      </c>
      <c r="I68" s="87">
        <v>23.94</v>
      </c>
      <c r="J68" s="40"/>
      <c r="K68" s="153">
        <v>1975</v>
      </c>
      <c r="L68" s="99">
        <v>9</v>
      </c>
      <c r="M68" s="83">
        <v>230.5</v>
      </c>
      <c r="N68" s="89">
        <v>25.6111111111111</v>
      </c>
      <c r="O68" s="155"/>
      <c r="P68" s="129"/>
      <c r="Q68" s="97"/>
      <c r="R68" s="156"/>
      <c r="S68" s="129"/>
      <c r="T68" s="97"/>
      <c r="U68" s="156"/>
      <c r="V68" s="129"/>
      <c r="W68" s="97"/>
    </row>
    <row r="69" ht="21.95" customHeight="1">
      <c r="A69" s="152">
        <v>1976</v>
      </c>
      <c r="B69" s="99">
        <v>72</v>
      </c>
      <c r="C69" s="83">
        <v>1704.3</v>
      </c>
      <c r="D69" s="87">
        <v>23.6708333333333</v>
      </c>
      <c r="E69" s="40"/>
      <c r="F69" s="153">
        <v>1976</v>
      </c>
      <c r="G69" s="99">
        <v>57</v>
      </c>
      <c r="H69" s="83">
        <v>1376.8</v>
      </c>
      <c r="I69" s="87">
        <v>24.1543859649123</v>
      </c>
      <c r="J69" s="40"/>
      <c r="K69" s="153">
        <v>1976</v>
      </c>
      <c r="L69" s="99">
        <v>15</v>
      </c>
      <c r="M69" s="83">
        <v>393.7</v>
      </c>
      <c r="N69" s="89">
        <v>26.2466666666667</v>
      </c>
      <c r="O69" s="155"/>
      <c r="P69" s="129"/>
      <c r="Q69" s="97"/>
      <c r="R69" s="156"/>
      <c r="S69" s="129"/>
      <c r="T69" s="97"/>
      <c r="U69" s="156"/>
      <c r="V69" s="129"/>
      <c r="W69" s="97"/>
    </row>
    <row r="70" ht="21.95" customHeight="1">
      <c r="A70" s="152">
        <v>1977</v>
      </c>
      <c r="B70" s="99">
        <v>50</v>
      </c>
      <c r="C70" s="83">
        <v>1144.4</v>
      </c>
      <c r="D70" s="87">
        <v>22.888</v>
      </c>
      <c r="E70" s="40"/>
      <c r="F70" s="153">
        <v>1977</v>
      </c>
      <c r="G70" s="99">
        <v>30</v>
      </c>
      <c r="H70" s="83">
        <v>710.2</v>
      </c>
      <c r="I70" s="87">
        <v>23.6733333333333</v>
      </c>
      <c r="J70" s="40"/>
      <c r="K70" s="153">
        <v>1977</v>
      </c>
      <c r="L70" s="99">
        <v>4</v>
      </c>
      <c r="M70" s="83">
        <v>102</v>
      </c>
      <c r="N70" s="89">
        <v>25.5</v>
      </c>
      <c r="O70" t="s" s="125">
        <v>57</v>
      </c>
      <c r="P70" s="129">
        <f>AVERAGE(B70:B89)</f>
        <v>62</v>
      </c>
      <c r="Q70" s="97">
        <f>AVERAGE(D70:D89)</f>
        <v>22.9434395665133</v>
      </c>
      <c r="R70" t="s" s="128">
        <v>57</v>
      </c>
      <c r="S70" s="129">
        <f>AVERAGE(G70:G89)</f>
        <v>38.1</v>
      </c>
      <c r="T70" s="97">
        <f>AVERAGE(I70:I89)</f>
        <v>23.7260168966645</v>
      </c>
      <c r="U70" t="s" s="128">
        <v>57</v>
      </c>
      <c r="V70" s="129">
        <f>AVERAGE(L70:L89)</f>
        <v>9.050000000000001</v>
      </c>
      <c r="W70" s="97">
        <f>AVERAGE(N70:N89)</f>
        <v>25.6202075239575</v>
      </c>
    </row>
    <row r="71" ht="21.95" customHeight="1">
      <c r="A71" s="152">
        <v>1978</v>
      </c>
      <c r="B71" s="99">
        <v>50</v>
      </c>
      <c r="C71" s="83">
        <v>1140</v>
      </c>
      <c r="D71" s="87">
        <v>22.8</v>
      </c>
      <c r="E71" s="40"/>
      <c r="F71" s="153">
        <v>1978</v>
      </c>
      <c r="G71" s="99">
        <v>29</v>
      </c>
      <c r="H71" s="83">
        <v>683.5</v>
      </c>
      <c r="I71" s="87">
        <v>23.5689655172414</v>
      </c>
      <c r="J71" s="40"/>
      <c r="K71" s="153">
        <v>1978</v>
      </c>
      <c r="L71" s="99">
        <v>5</v>
      </c>
      <c r="M71" s="83">
        <v>126</v>
      </c>
      <c r="N71" s="89">
        <v>25.2</v>
      </c>
      <c r="O71" t="s" s="125">
        <v>58</v>
      </c>
      <c r="P71" s="129">
        <f>AVERAGE(B71:B89)</f>
        <v>62.6315789473684</v>
      </c>
      <c r="Q71" s="97">
        <f>AVERAGE(D71:D89)</f>
        <v>22.9463574384351</v>
      </c>
      <c r="R71" t="s" s="128">
        <v>58</v>
      </c>
      <c r="S71" s="129">
        <f>AVERAGE(G71:G89)</f>
        <v>38.5263157894737</v>
      </c>
      <c r="T71" s="97">
        <f>AVERAGE(I71:I89)</f>
        <v>23.7287897157872</v>
      </c>
      <c r="U71" t="s" s="128">
        <v>58</v>
      </c>
      <c r="V71" s="129">
        <f>AVERAGE(L71:L89)</f>
        <v>9.315789473684211</v>
      </c>
      <c r="W71" s="97">
        <f>AVERAGE(N71:N89)</f>
        <v>25.6272785547786</v>
      </c>
    </row>
    <row r="72" ht="21.95" customHeight="1">
      <c r="A72" s="152">
        <v>1979</v>
      </c>
      <c r="B72" s="99">
        <v>67</v>
      </c>
      <c r="C72" s="83">
        <v>1577.9</v>
      </c>
      <c r="D72" s="87">
        <v>23.5507462686567</v>
      </c>
      <c r="E72" s="40"/>
      <c r="F72" s="153">
        <v>1979</v>
      </c>
      <c r="G72" s="99">
        <v>53</v>
      </c>
      <c r="H72" s="83">
        <v>1273.9</v>
      </c>
      <c r="I72" s="87">
        <v>24.0358490566038</v>
      </c>
      <c r="J72" s="40"/>
      <c r="K72" s="153">
        <v>1979</v>
      </c>
      <c r="L72" s="99">
        <v>18</v>
      </c>
      <c r="M72" s="83">
        <v>463</v>
      </c>
      <c r="N72" s="89">
        <v>25.7222222222222</v>
      </c>
      <c r="O72" t="s" s="125">
        <v>59</v>
      </c>
      <c r="P72" s="129">
        <f>AVERAGE(B72:B89)</f>
        <v>63.3333333333333</v>
      </c>
      <c r="Q72" s="97">
        <f>AVERAGE(D72:D89)</f>
        <v>22.954488407237</v>
      </c>
      <c r="R72" t="s" s="128">
        <v>59</v>
      </c>
      <c r="S72" s="129">
        <f>AVERAGE(G72:G89)</f>
        <v>39.0555555555556</v>
      </c>
      <c r="T72" s="97">
        <f>AVERAGE(I72:I89)</f>
        <v>23.7376688379286</v>
      </c>
      <c r="U72" t="s" s="128">
        <v>59</v>
      </c>
      <c r="V72" s="129">
        <f>AVERAGE(L72:L89)</f>
        <v>9.555555555555561</v>
      </c>
      <c r="W72" s="97">
        <f>AVERAGE(N72:N89)</f>
        <v>25.6539834644522</v>
      </c>
    </row>
    <row r="73" ht="21.95" customHeight="1">
      <c r="A73" s="152">
        <v>1980</v>
      </c>
      <c r="B73" s="99">
        <v>60</v>
      </c>
      <c r="C73" s="83">
        <v>1380.1</v>
      </c>
      <c r="D73" s="87">
        <v>23.0016666666667</v>
      </c>
      <c r="E73" s="40"/>
      <c r="F73" s="153">
        <v>1980</v>
      </c>
      <c r="G73" s="99">
        <v>38</v>
      </c>
      <c r="H73" s="83">
        <v>901.4</v>
      </c>
      <c r="I73" s="87">
        <v>23.7210526315789</v>
      </c>
      <c r="J73" s="40"/>
      <c r="K73" s="153">
        <v>1980</v>
      </c>
      <c r="L73" s="99">
        <v>7</v>
      </c>
      <c r="M73" s="83">
        <v>177</v>
      </c>
      <c r="N73" s="89">
        <v>25.2857142857143</v>
      </c>
      <c r="O73" t="s" s="125">
        <v>60</v>
      </c>
      <c r="P73" s="129">
        <f>AVERAGE(B73:B89)</f>
        <v>63.1176470588235</v>
      </c>
      <c r="Q73" s="97">
        <f>AVERAGE(D73:D89)</f>
        <v>22.9194144153888</v>
      </c>
      <c r="R73" t="s" s="128">
        <v>60</v>
      </c>
      <c r="S73" s="129">
        <f>AVERAGE(G73:G89)</f>
        <v>38.2352941176471</v>
      </c>
      <c r="T73" s="97">
        <f>AVERAGE(I73:I89)</f>
        <v>23.7201288250654</v>
      </c>
      <c r="U73" t="s" s="128">
        <v>60</v>
      </c>
      <c r="V73" s="129">
        <f>AVERAGE(L73:L89)</f>
        <v>9.058823529411759</v>
      </c>
      <c r="W73" s="97">
        <f>AVERAGE(N73:N89)</f>
        <v>25.6494342139342</v>
      </c>
    </row>
    <row r="74" ht="21.95" customHeight="1">
      <c r="A74" s="152">
        <v>1981</v>
      </c>
      <c r="B74" s="99">
        <v>95</v>
      </c>
      <c r="C74" s="83">
        <v>2244.3</v>
      </c>
      <c r="D74" s="87">
        <v>23.6242105263158</v>
      </c>
      <c r="E74" s="40"/>
      <c r="F74" s="153">
        <v>1981</v>
      </c>
      <c r="G74" s="99">
        <v>74</v>
      </c>
      <c r="H74" s="83">
        <v>1789.1</v>
      </c>
      <c r="I74" s="87">
        <v>24.177027027027</v>
      </c>
      <c r="J74" s="40"/>
      <c r="K74" s="153">
        <v>1981</v>
      </c>
      <c r="L74" s="99">
        <v>22</v>
      </c>
      <c r="M74" s="83">
        <v>571.7</v>
      </c>
      <c r="N74" s="89">
        <v>25.9863636363636</v>
      </c>
      <c r="O74" t="s" s="125">
        <v>61</v>
      </c>
      <c r="P74" s="129">
        <f>AVERAGE(B74:B89)</f>
        <v>63.3125</v>
      </c>
      <c r="Q74" s="97">
        <f>AVERAGE(D74:D89)</f>
        <v>22.9142736496839</v>
      </c>
      <c r="R74" t="s" s="128">
        <v>61</v>
      </c>
      <c r="S74" s="129">
        <f>AVERAGE(G74:G89)</f>
        <v>38.25</v>
      </c>
      <c r="T74" s="97">
        <f>AVERAGE(I74:I89)</f>
        <v>23.7200710871583</v>
      </c>
      <c r="U74" t="s" s="128">
        <v>61</v>
      </c>
      <c r="V74" s="129">
        <f>AVERAGE(L74:L89)</f>
        <v>9.1875</v>
      </c>
      <c r="W74" s="97">
        <f>AVERAGE(N74:N89)</f>
        <v>25.6754142088071</v>
      </c>
    </row>
    <row r="75" ht="21.95" customHeight="1">
      <c r="A75" s="152">
        <v>1982</v>
      </c>
      <c r="B75" s="99">
        <v>71</v>
      </c>
      <c r="C75" s="83">
        <v>1671.7</v>
      </c>
      <c r="D75" s="87">
        <v>23.5450704225352</v>
      </c>
      <c r="E75" s="40"/>
      <c r="F75" s="153">
        <v>1982</v>
      </c>
      <c r="G75" s="99">
        <v>53</v>
      </c>
      <c r="H75" s="83">
        <v>1279.2</v>
      </c>
      <c r="I75" s="87">
        <v>24.1358490566038</v>
      </c>
      <c r="J75" s="40"/>
      <c r="K75" s="153">
        <v>1982</v>
      </c>
      <c r="L75" s="99">
        <v>13</v>
      </c>
      <c r="M75" s="83">
        <v>342.7</v>
      </c>
      <c r="N75" s="89">
        <v>26.3615384615385</v>
      </c>
      <c r="O75" t="s" s="125">
        <v>62</v>
      </c>
      <c r="P75" s="129">
        <f>AVERAGE(B75:B89)</f>
        <v>61.2</v>
      </c>
      <c r="Q75" s="97">
        <f>AVERAGE(D75:D89)</f>
        <v>22.8669445245751</v>
      </c>
      <c r="R75" t="s" s="128">
        <v>62</v>
      </c>
      <c r="S75" s="129">
        <f>AVERAGE(G75:G89)</f>
        <v>35.8666666666667</v>
      </c>
      <c r="T75" s="97">
        <f>AVERAGE(I75:I89)</f>
        <v>23.6896073578337</v>
      </c>
      <c r="U75" t="s" s="128">
        <v>62</v>
      </c>
      <c r="V75" s="129">
        <f>AVERAGE(L75:L89)</f>
        <v>8.33333333333333</v>
      </c>
      <c r="W75" s="97">
        <f>AVERAGE(N75:N89)</f>
        <v>25.651495022072</v>
      </c>
    </row>
    <row r="76" ht="21.95" customHeight="1">
      <c r="A76" s="152">
        <v>1983</v>
      </c>
      <c r="B76" s="99">
        <v>60</v>
      </c>
      <c r="C76" s="83">
        <v>1407.7</v>
      </c>
      <c r="D76" s="87">
        <v>23.4616666666667</v>
      </c>
      <c r="E76" s="40"/>
      <c r="F76" s="153">
        <v>1983</v>
      </c>
      <c r="G76" s="99">
        <v>39</v>
      </c>
      <c r="H76" s="83">
        <v>951.3</v>
      </c>
      <c r="I76" s="87">
        <v>24.3923076923077</v>
      </c>
      <c r="J76" s="40"/>
      <c r="K76" s="153">
        <v>1983</v>
      </c>
      <c r="L76" s="99">
        <v>14</v>
      </c>
      <c r="M76" s="83">
        <v>366.9</v>
      </c>
      <c r="N76" s="89">
        <v>26.2071428571429</v>
      </c>
      <c r="O76" t="s" s="125">
        <v>63</v>
      </c>
      <c r="P76" s="129">
        <f>AVERAGE(B76:B89)</f>
        <v>60.5</v>
      </c>
      <c r="Q76" s="97">
        <f>AVERAGE(D76:D89)</f>
        <v>22.8185069604351</v>
      </c>
      <c r="R76" t="s" s="128">
        <v>63</v>
      </c>
      <c r="S76" s="129">
        <f>AVERAGE(G76:G89)</f>
        <v>34.6428571428571</v>
      </c>
      <c r="T76" s="97">
        <f>AVERAGE(I76:I89)</f>
        <v>23.6577329507787</v>
      </c>
      <c r="U76" t="s" s="128">
        <v>63</v>
      </c>
      <c r="V76" s="129">
        <f>AVERAGE(L76:L89)</f>
        <v>8</v>
      </c>
      <c r="W76" s="97">
        <f>AVERAGE(N76:N89)</f>
        <v>25.5923247354497</v>
      </c>
    </row>
    <row r="77" ht="21.95" customHeight="1">
      <c r="A77" s="152">
        <v>1984</v>
      </c>
      <c r="B77" s="99">
        <v>56</v>
      </c>
      <c r="C77" s="83">
        <v>1302</v>
      </c>
      <c r="D77" s="87">
        <v>23.25</v>
      </c>
      <c r="E77" s="40"/>
      <c r="F77" s="153">
        <v>1984</v>
      </c>
      <c r="G77" s="99">
        <v>40</v>
      </c>
      <c r="H77" s="83">
        <v>954</v>
      </c>
      <c r="I77" s="87">
        <v>23.85</v>
      </c>
      <c r="J77" s="40"/>
      <c r="K77" s="153">
        <v>1984</v>
      </c>
      <c r="L77" s="99">
        <v>7</v>
      </c>
      <c r="M77" s="83">
        <v>178.5</v>
      </c>
      <c r="N77" s="89">
        <v>25.5</v>
      </c>
      <c r="O77" t="s" s="125">
        <v>64</v>
      </c>
      <c r="P77" s="129">
        <f>AVERAGE(B77:B89)</f>
        <v>60.5384615384615</v>
      </c>
      <c r="Q77" s="97">
        <f>AVERAGE(D77:D89)</f>
        <v>22.7690331368789</v>
      </c>
      <c r="R77" t="s" s="128">
        <v>64</v>
      </c>
      <c r="S77" s="129">
        <f>AVERAGE(G77:G89)</f>
        <v>34.3076923076923</v>
      </c>
      <c r="T77" s="97">
        <f>AVERAGE(I77:I89)</f>
        <v>23.6012272014303</v>
      </c>
      <c r="U77" t="s" s="128">
        <v>64</v>
      </c>
      <c r="V77" s="129">
        <f>AVERAGE(L77:L89)</f>
        <v>7.53846153846154</v>
      </c>
      <c r="W77" s="97">
        <f>AVERAGE(N77:N89)</f>
        <v>25.5364321789322</v>
      </c>
    </row>
    <row r="78" ht="21.95" customHeight="1">
      <c r="A78" s="152">
        <v>1985</v>
      </c>
      <c r="B78" s="99">
        <v>81</v>
      </c>
      <c r="C78" s="83">
        <v>1872.5</v>
      </c>
      <c r="D78" s="87">
        <v>23.1172839506173</v>
      </c>
      <c r="E78" s="40"/>
      <c r="F78" s="153">
        <v>1985</v>
      </c>
      <c r="G78" s="99">
        <v>54</v>
      </c>
      <c r="H78" s="83">
        <v>1285</v>
      </c>
      <c r="I78" s="87">
        <v>23.7962962962963</v>
      </c>
      <c r="J78" s="40"/>
      <c r="K78" s="153">
        <v>1985</v>
      </c>
      <c r="L78" s="99">
        <v>12</v>
      </c>
      <c r="M78" s="83">
        <v>306</v>
      </c>
      <c r="N78" s="89">
        <v>25.5</v>
      </c>
      <c r="O78" t="s" s="125">
        <v>65</v>
      </c>
      <c r="P78" s="129">
        <f>AVERAGE(B78:B89)</f>
        <v>60.9166666666667</v>
      </c>
      <c r="Q78" s="97">
        <f>AVERAGE(D78:D89)</f>
        <v>22.7289525649521</v>
      </c>
      <c r="R78" t="s" s="128">
        <v>65</v>
      </c>
      <c r="S78" s="129">
        <f>AVERAGE(G78:G89)</f>
        <v>33.8333333333333</v>
      </c>
      <c r="T78" s="97">
        <f>AVERAGE(I78:I89)</f>
        <v>23.5804961348828</v>
      </c>
      <c r="U78" t="s" s="128">
        <v>65</v>
      </c>
      <c r="V78" s="129">
        <f>AVERAGE(L78:L89)</f>
        <v>7.58333333333333</v>
      </c>
      <c r="W78" s="97">
        <f>AVERAGE(N78:N89)</f>
        <v>25.5400753968254</v>
      </c>
    </row>
    <row r="79" ht="21.95" customHeight="1">
      <c r="A79" s="152">
        <v>1986</v>
      </c>
      <c r="B79" s="99">
        <v>68</v>
      </c>
      <c r="C79" s="83">
        <v>1543.1</v>
      </c>
      <c r="D79" s="87">
        <v>22.6926470588235</v>
      </c>
      <c r="E79" s="40"/>
      <c r="F79" s="153">
        <v>1986</v>
      </c>
      <c r="G79" s="99">
        <v>40</v>
      </c>
      <c r="H79" s="83">
        <v>935.8</v>
      </c>
      <c r="I79" s="87">
        <v>23.395</v>
      </c>
      <c r="J79" s="40"/>
      <c r="K79" s="153">
        <v>1986</v>
      </c>
      <c r="L79" s="99">
        <v>4</v>
      </c>
      <c r="M79" s="83">
        <v>102.9</v>
      </c>
      <c r="N79" s="89">
        <v>25.725</v>
      </c>
      <c r="O79" t="s" s="125">
        <v>66</v>
      </c>
      <c r="P79" s="129">
        <f>AVERAGE(B79:B89)</f>
        <v>59.0909090909091</v>
      </c>
      <c r="Q79" s="97">
        <f>AVERAGE(D79:D89)</f>
        <v>22.6936497117098</v>
      </c>
      <c r="R79" t="s" s="128">
        <v>66</v>
      </c>
      <c r="S79" s="129">
        <f>AVERAGE(G79:G89)</f>
        <v>32</v>
      </c>
      <c r="T79" s="97">
        <f>AVERAGE(I79:I89)</f>
        <v>23.5608779383907</v>
      </c>
      <c r="U79" t="s" s="128">
        <v>66</v>
      </c>
      <c r="V79" s="129">
        <f>AVERAGE(L79:L89)</f>
        <v>7.18181818181818</v>
      </c>
      <c r="W79" s="97">
        <f>AVERAGE(N79:N89)</f>
        <v>25.5445282186949</v>
      </c>
    </row>
    <row r="80" ht="21.95" customHeight="1">
      <c r="A80" s="152">
        <v>1987</v>
      </c>
      <c r="B80" s="99">
        <v>64</v>
      </c>
      <c r="C80" s="83">
        <v>1465.4</v>
      </c>
      <c r="D80" s="87">
        <v>22.896875</v>
      </c>
      <c r="E80" s="40"/>
      <c r="F80" s="153">
        <v>1987</v>
      </c>
      <c r="G80" s="99">
        <v>39</v>
      </c>
      <c r="H80" s="83">
        <v>921.5</v>
      </c>
      <c r="I80" s="87">
        <v>23.6282051282051</v>
      </c>
      <c r="J80" s="40"/>
      <c r="K80" s="153">
        <v>1987</v>
      </c>
      <c r="L80" s="99">
        <v>8</v>
      </c>
      <c r="M80" s="83">
        <v>203.7</v>
      </c>
      <c r="N80" s="89">
        <v>25.4625</v>
      </c>
      <c r="O80" t="s" s="125">
        <v>67</v>
      </c>
      <c r="P80" s="129">
        <f>AVERAGE(B80:B89)</f>
        <v>58.2</v>
      </c>
      <c r="Q80" s="97">
        <f>AVERAGE(D80:D89)</f>
        <v>22.6937499769984</v>
      </c>
      <c r="R80" t="s" s="128">
        <v>67</v>
      </c>
      <c r="S80" s="129">
        <f>AVERAGE(G80:G89)</f>
        <v>31.2</v>
      </c>
      <c r="T80" s="97">
        <f>AVERAGE(I80:I89)</f>
        <v>23.5774657322298</v>
      </c>
      <c r="U80" t="s" s="128">
        <v>67</v>
      </c>
      <c r="V80" s="129">
        <f>AVERAGE(L80:L89)</f>
        <v>7.5</v>
      </c>
      <c r="W80" s="97">
        <f>AVERAGE(N80:N89)</f>
        <v>25.5219692460318</v>
      </c>
    </row>
    <row r="81" ht="21.95" customHeight="1">
      <c r="A81" s="152">
        <v>1988</v>
      </c>
      <c r="B81" s="99">
        <v>89</v>
      </c>
      <c r="C81" s="83">
        <v>2146.6</v>
      </c>
      <c r="D81" s="87">
        <v>24.1191011235955</v>
      </c>
      <c r="E81" s="40"/>
      <c r="F81" s="153">
        <v>1988</v>
      </c>
      <c r="G81" s="99">
        <v>75</v>
      </c>
      <c r="H81" s="83">
        <v>1843.7</v>
      </c>
      <c r="I81" s="87">
        <v>24.5826666666667</v>
      </c>
      <c r="J81" s="40"/>
      <c r="K81" s="153">
        <v>1988</v>
      </c>
      <c r="L81" s="99">
        <v>36</v>
      </c>
      <c r="M81" s="83">
        <v>930.4</v>
      </c>
      <c r="N81" s="89">
        <v>25.8444444444444</v>
      </c>
      <c r="O81" t="s" s="125">
        <v>68</v>
      </c>
      <c r="P81" s="129">
        <f>AVERAGE(B81:B89)</f>
        <v>57.5555555555556</v>
      </c>
      <c r="Q81" s="97">
        <f>AVERAGE(D81:D89)</f>
        <v>22.6711805299983</v>
      </c>
      <c r="R81" t="s" s="128">
        <v>68</v>
      </c>
      <c r="S81" s="129">
        <f>AVERAGE(G81:G89)</f>
        <v>30.3333333333333</v>
      </c>
      <c r="T81" s="97">
        <f>AVERAGE(I81:I89)</f>
        <v>23.5718280215658</v>
      </c>
      <c r="U81" t="s" s="128">
        <v>68</v>
      </c>
      <c r="V81" s="129">
        <f>AVERAGE(L81:L89)</f>
        <v>7.44444444444444</v>
      </c>
      <c r="W81" s="97">
        <f>AVERAGE(N81:N89)</f>
        <v>25.5304648526077</v>
      </c>
    </row>
    <row r="82" ht="21.95" customHeight="1">
      <c r="A82" s="152">
        <v>1989</v>
      </c>
      <c r="B82" s="99">
        <v>74</v>
      </c>
      <c r="C82" s="83">
        <v>1701.1</v>
      </c>
      <c r="D82" s="87">
        <v>22.9878378378378</v>
      </c>
      <c r="E82" s="40"/>
      <c r="F82" s="153">
        <v>1989</v>
      </c>
      <c r="G82" s="99">
        <v>43</v>
      </c>
      <c r="H82" s="83">
        <v>1031.6</v>
      </c>
      <c r="I82" s="87">
        <v>23.9906976744186</v>
      </c>
      <c r="J82" s="40"/>
      <c r="K82" s="153">
        <v>1989</v>
      </c>
      <c r="L82" s="99">
        <v>12</v>
      </c>
      <c r="M82" s="83">
        <v>310.1</v>
      </c>
      <c r="N82" s="89">
        <v>25.8416666666667</v>
      </c>
      <c r="O82" t="s" s="125">
        <v>69</v>
      </c>
      <c r="P82" s="129">
        <f>AVERAGE(B82:B89)</f>
        <v>53.625</v>
      </c>
      <c r="Q82" s="97">
        <f>AVERAGE(D82:D89)</f>
        <v>22.4901904557986</v>
      </c>
      <c r="R82" t="s" s="128">
        <v>69</v>
      </c>
      <c r="S82" s="129">
        <f>AVERAGE(G82:G89)</f>
        <v>24.75</v>
      </c>
      <c r="T82" s="97">
        <f>AVERAGE(I82:I89)</f>
        <v>23.4454731909282</v>
      </c>
      <c r="U82" t="s" s="128">
        <v>69</v>
      </c>
      <c r="V82" s="129">
        <f>AVERAGE(L82:L89)</f>
        <v>3.875</v>
      </c>
      <c r="W82" s="97">
        <f>AVERAGE(N82:N89)</f>
        <v>25.4781349206349</v>
      </c>
    </row>
    <row r="83" ht="21.95" customHeight="1">
      <c r="A83" s="152">
        <v>1990</v>
      </c>
      <c r="B83" s="99">
        <v>70</v>
      </c>
      <c r="C83" s="83">
        <v>1576.1</v>
      </c>
      <c r="D83" s="87">
        <v>22.5157142857143</v>
      </c>
      <c r="E83" s="40"/>
      <c r="F83" s="153">
        <v>1990</v>
      </c>
      <c r="G83" s="99">
        <v>35</v>
      </c>
      <c r="H83" s="83">
        <v>815.1</v>
      </c>
      <c r="I83" s="87">
        <v>23.2885714285714</v>
      </c>
      <c r="J83" s="40"/>
      <c r="K83" s="153">
        <v>1990</v>
      </c>
      <c r="L83" s="99">
        <v>1</v>
      </c>
      <c r="M83" s="83">
        <v>25.7</v>
      </c>
      <c r="N83" s="89">
        <v>25.7</v>
      </c>
      <c r="O83" t="s" s="125">
        <v>70</v>
      </c>
      <c r="P83" s="129">
        <f>AVERAGE(B83:B89)</f>
        <v>50.7142857142857</v>
      </c>
      <c r="Q83" s="97">
        <f>AVERAGE(D83:D89)</f>
        <v>22.4190979726502</v>
      </c>
      <c r="R83" t="s" s="128">
        <v>70</v>
      </c>
      <c r="S83" s="129">
        <f>AVERAGE(G83:G89)</f>
        <v>22.1428571428571</v>
      </c>
      <c r="T83" s="97">
        <f>AVERAGE(I83:I89)</f>
        <v>23.367583979001</v>
      </c>
      <c r="U83" t="s" s="128">
        <v>70</v>
      </c>
      <c r="V83" s="129">
        <f>AVERAGE(L83:L89)</f>
        <v>2.71428571428571</v>
      </c>
      <c r="W83" s="97">
        <f>AVERAGE(N83:N89)</f>
        <v>25.4054285714286</v>
      </c>
    </row>
    <row r="84" ht="21.95" customHeight="1">
      <c r="A84" s="152">
        <v>1991</v>
      </c>
      <c r="B84" s="99">
        <v>34</v>
      </c>
      <c r="C84" s="83">
        <v>748.3</v>
      </c>
      <c r="D84" s="87">
        <v>22.0088235294118</v>
      </c>
      <c r="E84" s="40"/>
      <c r="F84" s="153">
        <v>1991</v>
      </c>
      <c r="G84" s="99">
        <v>9</v>
      </c>
      <c r="H84" s="83">
        <v>208</v>
      </c>
      <c r="I84" s="87">
        <v>23.1111111111111</v>
      </c>
      <c r="J84" s="40"/>
      <c r="K84" s="153">
        <v>1991</v>
      </c>
      <c r="L84" s="99">
        <v>0</v>
      </c>
      <c r="M84" s="83">
        <v>0</v>
      </c>
      <c r="N84" s="89"/>
      <c r="O84" t="s" s="125">
        <v>71</v>
      </c>
      <c r="P84" s="129">
        <f>AVERAGE(B84:B89)</f>
        <v>47.5</v>
      </c>
      <c r="Q84" s="97">
        <f>AVERAGE(D84:D89)</f>
        <v>22.4029952538061</v>
      </c>
      <c r="R84" t="s" s="128">
        <v>71</v>
      </c>
      <c r="S84" s="129">
        <f>AVERAGE(G84:G89)</f>
        <v>20</v>
      </c>
      <c r="T84" s="97">
        <f>AVERAGE(I84:I89)</f>
        <v>23.380752737406</v>
      </c>
      <c r="U84" t="s" s="128">
        <v>71</v>
      </c>
      <c r="V84" s="129">
        <f>AVERAGE(L84:L89)</f>
        <v>3</v>
      </c>
      <c r="W84" s="97">
        <f>AVERAGE(N84:N89)</f>
        <v>25.3317857142857</v>
      </c>
    </row>
    <row r="85" ht="21.95" customHeight="1">
      <c r="A85" s="152">
        <v>1992</v>
      </c>
      <c r="B85" s="99">
        <v>53</v>
      </c>
      <c r="C85" s="83">
        <v>1188.9</v>
      </c>
      <c r="D85" s="87">
        <v>22.4320754716981</v>
      </c>
      <c r="E85" s="40"/>
      <c r="F85" s="153">
        <v>1992</v>
      </c>
      <c r="G85" s="99">
        <v>24</v>
      </c>
      <c r="H85" s="83">
        <v>558.5</v>
      </c>
      <c r="I85" s="87">
        <v>23.2708333333333</v>
      </c>
      <c r="J85" s="40"/>
      <c r="K85" s="153">
        <v>1992</v>
      </c>
      <c r="L85" s="99">
        <v>2</v>
      </c>
      <c r="M85" s="83">
        <v>49.8</v>
      </c>
      <c r="N85" s="89">
        <v>24.9</v>
      </c>
      <c r="O85" t="s" s="125">
        <v>72</v>
      </c>
      <c r="P85" s="129">
        <f>AVERAGE(B85:B89)</f>
        <v>50.2</v>
      </c>
      <c r="Q85" s="97">
        <f>AVERAGE(D85:D89)</f>
        <v>22.481829598685</v>
      </c>
      <c r="R85" t="s" s="128">
        <v>72</v>
      </c>
      <c r="S85" s="129">
        <f>AVERAGE(G85:G89)</f>
        <v>22.2</v>
      </c>
      <c r="T85" s="97">
        <f>AVERAGE(I85:I89)</f>
        <v>23.4346810626649</v>
      </c>
      <c r="U85" t="s" s="128">
        <v>72</v>
      </c>
      <c r="V85" s="129">
        <f>AVERAGE(L85:L89)</f>
        <v>3.6</v>
      </c>
      <c r="W85" s="97">
        <f>AVERAGE(N85:N89)</f>
        <v>25.3317857142857</v>
      </c>
    </row>
    <row r="86" ht="21.95" customHeight="1">
      <c r="A86" s="152">
        <v>1993</v>
      </c>
      <c r="B86" s="99">
        <v>61</v>
      </c>
      <c r="C86" s="83">
        <v>1378.4</v>
      </c>
      <c r="D86" s="87">
        <v>22.5967213114754</v>
      </c>
      <c r="E86" s="40"/>
      <c r="F86" s="153">
        <v>1993</v>
      </c>
      <c r="G86" s="99">
        <v>31</v>
      </c>
      <c r="H86" s="83">
        <v>727.8</v>
      </c>
      <c r="I86" s="87">
        <v>23.4774193548387</v>
      </c>
      <c r="J86" s="40"/>
      <c r="K86" s="153">
        <v>1993</v>
      </c>
      <c r="L86" s="99">
        <v>5</v>
      </c>
      <c r="M86" s="83">
        <v>125.1</v>
      </c>
      <c r="N86" s="89">
        <v>25.02</v>
      </c>
      <c r="O86" t="s" s="125">
        <v>73</v>
      </c>
      <c r="P86" s="129">
        <f>AVERAGE(B86:B89)</f>
        <v>49.5</v>
      </c>
      <c r="Q86" s="97">
        <f>AVERAGE(D86:D89)</f>
        <v>22.4942681304317</v>
      </c>
      <c r="R86" t="s" s="128">
        <v>73</v>
      </c>
      <c r="S86" s="129">
        <f>AVERAGE(G86:G89)</f>
        <v>21.75</v>
      </c>
      <c r="T86" s="97">
        <f>AVERAGE(I86:I89)</f>
        <v>23.4756429949978</v>
      </c>
      <c r="U86" t="s" s="128">
        <v>73</v>
      </c>
      <c r="V86" s="129">
        <f>AVERAGE(L86:L89)</f>
        <v>4</v>
      </c>
      <c r="W86" s="97">
        <f>AVERAGE(N86:N89)</f>
        <v>25.4757142857143</v>
      </c>
    </row>
    <row r="87" ht="21.95" customHeight="1">
      <c r="A87" s="152">
        <v>1994</v>
      </c>
      <c r="B87" s="99">
        <v>49</v>
      </c>
      <c r="C87" s="83">
        <v>1104.5</v>
      </c>
      <c r="D87" s="87">
        <v>22.5408163265306</v>
      </c>
      <c r="E87" s="40"/>
      <c r="F87" s="153">
        <v>1994</v>
      </c>
      <c r="G87" s="99">
        <v>21</v>
      </c>
      <c r="H87" s="83">
        <v>498.3</v>
      </c>
      <c r="I87" s="87">
        <v>23.7285714285714</v>
      </c>
      <c r="J87" s="40"/>
      <c r="K87" s="153">
        <v>1994</v>
      </c>
      <c r="L87" s="99">
        <v>4</v>
      </c>
      <c r="M87" s="83">
        <v>102.6</v>
      </c>
      <c r="N87" s="89">
        <v>25.65</v>
      </c>
      <c r="O87" t="s" s="125">
        <v>74</v>
      </c>
      <c r="P87" s="129">
        <f>AVERAGE(B87:B89)</f>
        <v>45.6666666666667</v>
      </c>
      <c r="Q87" s="97">
        <f>AVERAGE(D87:D89)</f>
        <v>22.4601170700838</v>
      </c>
      <c r="R87" t="s" s="128">
        <v>74</v>
      </c>
      <c r="S87" s="129">
        <f>AVERAGE(G87:G89)</f>
        <v>18.6666666666667</v>
      </c>
      <c r="T87" s="97">
        <f>AVERAGE(I87:I89)</f>
        <v>23.4750508750509</v>
      </c>
      <c r="U87" t="s" s="128">
        <v>74</v>
      </c>
      <c r="V87" s="129">
        <f>AVERAGE(L87:L89)</f>
        <v>3.66666666666667</v>
      </c>
      <c r="W87" s="97">
        <f>AVERAGE(N87:N89)</f>
        <v>25.7035714285715</v>
      </c>
    </row>
    <row r="88" ht="21.95" customHeight="1">
      <c r="A88" s="152">
        <v>1995</v>
      </c>
      <c r="B88" s="99">
        <v>45</v>
      </c>
      <c r="C88" s="83">
        <v>1035</v>
      </c>
      <c r="D88" s="87">
        <v>23</v>
      </c>
      <c r="E88" s="40"/>
      <c r="F88" s="153">
        <v>1995</v>
      </c>
      <c r="G88" s="99">
        <v>26</v>
      </c>
      <c r="H88" s="83">
        <v>621.6</v>
      </c>
      <c r="I88" s="87">
        <v>23.9076923076923</v>
      </c>
      <c r="J88" s="40"/>
      <c r="K88" s="153">
        <v>1995</v>
      </c>
      <c r="L88" s="99">
        <v>7</v>
      </c>
      <c r="M88" s="83">
        <v>180.3</v>
      </c>
      <c r="N88" s="89">
        <v>25.7571428571429</v>
      </c>
      <c r="O88" t="s" s="125">
        <v>75</v>
      </c>
      <c r="P88" s="129">
        <f>AVERAGE(B88:B89)</f>
        <v>44</v>
      </c>
      <c r="Q88" s="97">
        <f>AVERAGE(D88:D89)</f>
        <v>22.4197674418605</v>
      </c>
      <c r="R88" t="s" s="128">
        <v>75</v>
      </c>
      <c r="S88" s="129">
        <f>AVERAGE(G88:G89)</f>
        <v>17.5</v>
      </c>
      <c r="T88" s="97">
        <f>AVERAGE(I88:I89)</f>
        <v>23.3482905982906</v>
      </c>
      <c r="U88" t="s" s="128">
        <v>75</v>
      </c>
      <c r="V88" s="129">
        <f>AVERAGE(L88:L89)</f>
        <v>3.5</v>
      </c>
      <c r="W88" s="97">
        <f>AVERAGE(N88:N89)</f>
        <v>25.7571428571429</v>
      </c>
    </row>
    <row r="89" ht="21.95" customHeight="1">
      <c r="A89" s="152">
        <v>1996</v>
      </c>
      <c r="B89" s="99">
        <v>43</v>
      </c>
      <c r="C89" s="83">
        <v>939.1</v>
      </c>
      <c r="D89" s="87">
        <v>21.8395348837209</v>
      </c>
      <c r="E89" s="40"/>
      <c r="F89" s="153">
        <v>1996</v>
      </c>
      <c r="G89" s="99">
        <v>9</v>
      </c>
      <c r="H89" s="83">
        <v>205.1</v>
      </c>
      <c r="I89" s="87">
        <v>22.7888888888889</v>
      </c>
      <c r="J89" s="40"/>
      <c r="K89" s="153">
        <v>1996</v>
      </c>
      <c r="L89" s="99">
        <v>0</v>
      </c>
      <c r="M89" s="83">
        <v>0</v>
      </c>
      <c r="N89" s="89"/>
      <c r="O89" t="s" s="125">
        <v>76</v>
      </c>
      <c r="P89" s="129">
        <f>AVERAGE(B89)</f>
        <v>43</v>
      </c>
      <c r="Q89" s="97">
        <f>AVERAGE(D89)</f>
        <v>21.8395348837209</v>
      </c>
      <c r="R89" t="s" s="128">
        <v>76</v>
      </c>
      <c r="S89" s="129">
        <f>AVERAGE(G89)</f>
        <v>9</v>
      </c>
      <c r="T89" s="97">
        <f>AVERAGE(I89)</f>
        <v>22.7888888888889</v>
      </c>
      <c r="U89" t="s" s="128">
        <v>76</v>
      </c>
      <c r="V89" s="129">
        <f>AVERAGE(L89)</f>
        <v>0</v>
      </c>
      <c r="W89" s="97"/>
    </row>
    <row r="90" ht="21.95" customHeight="1">
      <c r="A90" s="152">
        <v>1997</v>
      </c>
      <c r="B90" s="157">
        <v>55</v>
      </c>
      <c r="C90" s="158">
        <v>1262.4</v>
      </c>
      <c r="D90" s="159">
        <v>22.9527272727273</v>
      </c>
      <c r="E90" s="40"/>
      <c r="F90" s="153">
        <v>1997</v>
      </c>
      <c r="G90" s="157">
        <v>32</v>
      </c>
      <c r="H90" s="158">
        <v>765.6</v>
      </c>
      <c r="I90" s="159">
        <v>23.925</v>
      </c>
      <c r="J90" s="40"/>
      <c r="K90" s="153">
        <v>1997</v>
      </c>
      <c r="L90" s="157">
        <v>6</v>
      </c>
      <c r="M90" s="158">
        <v>154.2</v>
      </c>
      <c r="N90" s="160">
        <v>25.7</v>
      </c>
      <c r="O90" t="s" s="125">
        <v>77</v>
      </c>
      <c r="P90" s="161">
        <f>AVERAGE(B90)</f>
        <v>55</v>
      </c>
      <c r="Q90" s="162">
        <f>AVERAGE(D90)</f>
        <v>22.9527272727273</v>
      </c>
      <c r="R90" t="s" s="128">
        <v>77</v>
      </c>
      <c r="S90" s="161">
        <f>AVERAGE(G90)</f>
        <v>32</v>
      </c>
      <c r="T90" s="162">
        <f>AVERAGE(I90)</f>
        <v>23.925</v>
      </c>
      <c r="U90" t="s" s="128">
        <v>77</v>
      </c>
      <c r="V90" s="161">
        <f>AVERAGE(L90)</f>
        <v>6</v>
      </c>
      <c r="W90" s="162">
        <f>AVERAGE(N90)</f>
        <v>25.7</v>
      </c>
    </row>
    <row r="91" ht="21.95" customHeight="1">
      <c r="A91" s="152">
        <v>1998</v>
      </c>
      <c r="B91" s="99">
        <v>52</v>
      </c>
      <c r="C91" s="83">
        <v>1181.6</v>
      </c>
      <c r="D91" s="87">
        <v>22.7230769230769</v>
      </c>
      <c r="E91" s="40"/>
      <c r="F91" s="153">
        <v>1998</v>
      </c>
      <c r="G91" s="99">
        <v>29</v>
      </c>
      <c r="H91" s="83">
        <v>682.3</v>
      </c>
      <c r="I91" s="87">
        <v>23.5275862068966</v>
      </c>
      <c r="J91" s="40"/>
      <c r="K91" s="153">
        <v>1998</v>
      </c>
      <c r="L91" s="99">
        <v>3</v>
      </c>
      <c r="M91" s="83">
        <v>75.90000000000001</v>
      </c>
      <c r="N91" s="89">
        <v>25.3</v>
      </c>
      <c r="O91" t="s" s="125">
        <v>76</v>
      </c>
      <c r="P91" s="129">
        <f>AVERAGE(B91)</f>
        <v>52</v>
      </c>
      <c r="Q91" s="97">
        <f>AVERAGE(D91)</f>
        <v>22.7230769230769</v>
      </c>
      <c r="R91" t="s" s="128">
        <v>76</v>
      </c>
      <c r="S91" s="129">
        <f>AVERAGE(G91)</f>
        <v>29</v>
      </c>
      <c r="T91" s="97">
        <f>AVERAGE(I91)</f>
        <v>23.5275862068966</v>
      </c>
      <c r="U91" t="s" s="128">
        <v>76</v>
      </c>
      <c r="V91" s="129">
        <f>AVERAGE(L91)</f>
        <v>3</v>
      </c>
      <c r="W91" s="97">
        <f>AVERAGE(N91)</f>
        <v>25.3</v>
      </c>
    </row>
    <row r="92" ht="21.95" customHeight="1">
      <c r="A92" s="152">
        <v>1999</v>
      </c>
      <c r="B92" s="99">
        <v>44</v>
      </c>
      <c r="C92" s="83">
        <v>984.8</v>
      </c>
      <c r="D92" s="87">
        <v>22.3818181818182</v>
      </c>
      <c r="E92" s="40"/>
      <c r="F92" s="153">
        <v>1999</v>
      </c>
      <c r="G92" s="99">
        <v>19</v>
      </c>
      <c r="H92" s="83">
        <v>441.9</v>
      </c>
      <c r="I92" s="87">
        <v>23.2578947368421</v>
      </c>
      <c r="J92" s="40"/>
      <c r="K92" s="153">
        <v>1999</v>
      </c>
      <c r="L92" s="99">
        <v>1</v>
      </c>
      <c r="M92" s="83">
        <v>24.8</v>
      </c>
      <c r="N92" s="89">
        <v>24.8</v>
      </c>
      <c r="O92" t="s" s="125">
        <v>75</v>
      </c>
      <c r="P92" s="129">
        <f>AVERAGE(B91:B92)</f>
        <v>48</v>
      </c>
      <c r="Q92" s="97">
        <f>AVERAGE(D91:D92)</f>
        <v>22.5524475524476</v>
      </c>
      <c r="R92" t="s" s="128">
        <v>75</v>
      </c>
      <c r="S92" s="129">
        <f>AVERAGE(G91:G92)</f>
        <v>24</v>
      </c>
      <c r="T92" s="97">
        <f>AVERAGE(I91:I92)</f>
        <v>23.3927404718694</v>
      </c>
      <c r="U92" t="s" s="128">
        <v>75</v>
      </c>
      <c r="V92" s="129">
        <f>AVERAGE(L91:L92)</f>
        <v>2</v>
      </c>
      <c r="W92" s="97">
        <f>AVERAGE(N91:N92)</f>
        <v>25.05</v>
      </c>
    </row>
    <row r="93" ht="21.95" customHeight="1">
      <c r="A93" s="152">
        <v>2000</v>
      </c>
      <c r="B93" s="99">
        <v>47</v>
      </c>
      <c r="C93" s="83">
        <v>1050.9</v>
      </c>
      <c r="D93" s="87">
        <v>22.3595744680851</v>
      </c>
      <c r="E93" s="40"/>
      <c r="F93" s="153">
        <v>2000</v>
      </c>
      <c r="G93" s="99">
        <v>18</v>
      </c>
      <c r="H93" s="83">
        <v>424.1</v>
      </c>
      <c r="I93" s="87">
        <v>23.5611111111111</v>
      </c>
      <c r="J93" s="40"/>
      <c r="K93" s="153">
        <v>2000</v>
      </c>
      <c r="L93" s="99">
        <v>2</v>
      </c>
      <c r="M93" s="83">
        <v>53.6</v>
      </c>
      <c r="N93" s="89">
        <v>26.8</v>
      </c>
      <c r="O93" t="s" s="125">
        <v>74</v>
      </c>
      <c r="P93" s="129">
        <f>AVERAGE(B91:B93)</f>
        <v>47.6666666666667</v>
      </c>
      <c r="Q93" s="97">
        <f>AVERAGE(D91:D93)</f>
        <v>22.4881565243267</v>
      </c>
      <c r="R93" t="s" s="128">
        <v>74</v>
      </c>
      <c r="S93" s="129">
        <f>AVERAGE(G91:G93)</f>
        <v>22</v>
      </c>
      <c r="T93" s="97">
        <f>AVERAGE(I91:I93)</f>
        <v>23.4488640182833</v>
      </c>
      <c r="U93" t="s" s="128">
        <v>74</v>
      </c>
      <c r="V93" s="129">
        <f>AVERAGE(L91:L93)</f>
        <v>2</v>
      </c>
      <c r="W93" s="97">
        <f>AVERAGE(N91:N93)</f>
        <v>25.6333333333333</v>
      </c>
    </row>
    <row r="94" ht="21.95" customHeight="1">
      <c r="A94" s="152">
        <v>2001</v>
      </c>
      <c r="B94" s="99">
        <v>52</v>
      </c>
      <c r="C94" s="83">
        <v>1154.9</v>
      </c>
      <c r="D94" s="87">
        <v>22.2096153846154</v>
      </c>
      <c r="E94" s="40"/>
      <c r="F94" s="153">
        <v>2001</v>
      </c>
      <c r="G94" s="99">
        <v>18</v>
      </c>
      <c r="H94" s="83">
        <v>419.2</v>
      </c>
      <c r="I94" s="87">
        <v>23.2888888888889</v>
      </c>
      <c r="J94" s="40"/>
      <c r="K94" s="153">
        <v>2001</v>
      </c>
      <c r="L94" s="99">
        <v>1</v>
      </c>
      <c r="M94" s="83">
        <v>25.3</v>
      </c>
      <c r="N94" s="89">
        <v>25.3</v>
      </c>
      <c r="O94" t="s" s="125">
        <v>73</v>
      </c>
      <c r="P94" s="129">
        <f>AVERAGE(B91:B94)</f>
        <v>48.75</v>
      </c>
      <c r="Q94" s="97">
        <f>AVERAGE(D91:D94)</f>
        <v>22.4185212393989</v>
      </c>
      <c r="R94" t="s" s="128">
        <v>73</v>
      </c>
      <c r="S94" s="129">
        <f>AVERAGE(G91:G94)</f>
        <v>21</v>
      </c>
      <c r="T94" s="97">
        <f>AVERAGE(I91:I94)</f>
        <v>23.4088702359347</v>
      </c>
      <c r="U94" t="s" s="128">
        <v>73</v>
      </c>
      <c r="V94" s="129">
        <f>AVERAGE(L91:L94)</f>
        <v>1.75</v>
      </c>
      <c r="W94" s="97">
        <f>AVERAGE(N91:N94)</f>
        <v>25.55</v>
      </c>
    </row>
    <row r="95" ht="21.95" customHeight="1">
      <c r="A95" s="152">
        <v>2002</v>
      </c>
      <c r="B95" s="99">
        <v>20</v>
      </c>
      <c r="C95" s="83">
        <v>438.5</v>
      </c>
      <c r="D95" s="87">
        <v>21.925</v>
      </c>
      <c r="E95" s="40"/>
      <c r="F95" s="153">
        <v>2002</v>
      </c>
      <c r="G95" s="99">
        <v>4</v>
      </c>
      <c r="H95" s="83">
        <v>90.7</v>
      </c>
      <c r="I95" s="87">
        <v>22.675</v>
      </c>
      <c r="J95" s="40"/>
      <c r="K95" s="153">
        <v>2002</v>
      </c>
      <c r="L95" s="99">
        <v>0</v>
      </c>
      <c r="M95" s="83">
        <v>0</v>
      </c>
      <c r="N95" s="89"/>
      <c r="O95" t="s" s="125">
        <v>72</v>
      </c>
      <c r="P95" s="129">
        <f>AVERAGE(B91:B95)</f>
        <v>43</v>
      </c>
      <c r="Q95" s="97">
        <f>AVERAGE(D91:D95)</f>
        <v>22.3198169915191</v>
      </c>
      <c r="R95" t="s" s="128">
        <v>72</v>
      </c>
      <c r="S95" s="129">
        <f>AVERAGE(G91:G95)</f>
        <v>17.6</v>
      </c>
      <c r="T95" s="97">
        <f>AVERAGE(I91:I95)</f>
        <v>23.2620961887477</v>
      </c>
      <c r="U95" t="s" s="128">
        <v>72</v>
      </c>
      <c r="V95" s="129">
        <f>AVERAGE(L91:L95)</f>
        <v>1.4</v>
      </c>
      <c r="W95" s="97">
        <f>AVERAGE(N91:N95)</f>
        <v>25.55</v>
      </c>
    </row>
    <row r="96" ht="21.95" customHeight="1">
      <c r="A96" s="152">
        <v>2003</v>
      </c>
      <c r="B96" s="99">
        <v>38</v>
      </c>
      <c r="C96" s="83">
        <v>840.8</v>
      </c>
      <c r="D96" s="87">
        <v>22.1263157894737</v>
      </c>
      <c r="E96" s="40"/>
      <c r="F96" s="153">
        <v>2003</v>
      </c>
      <c r="G96" s="99">
        <v>12</v>
      </c>
      <c r="H96" s="83">
        <v>279.5</v>
      </c>
      <c r="I96" s="87">
        <v>23.2916666666667</v>
      </c>
      <c r="J96" s="40"/>
      <c r="K96" s="153">
        <v>2003</v>
      </c>
      <c r="L96" s="99">
        <v>1</v>
      </c>
      <c r="M96" s="83">
        <v>26.7</v>
      </c>
      <c r="N96" s="89">
        <v>26.7</v>
      </c>
      <c r="O96" t="s" s="125">
        <v>71</v>
      </c>
      <c r="P96" s="129">
        <f>AVERAGE(B91:B96)</f>
        <v>42.1666666666667</v>
      </c>
      <c r="Q96" s="97">
        <f>AVERAGE(D91:D96)</f>
        <v>22.2875667911782</v>
      </c>
      <c r="R96" t="s" s="128">
        <v>71</v>
      </c>
      <c r="S96" s="129">
        <f>AVERAGE(G91:G96)</f>
        <v>16.6666666666667</v>
      </c>
      <c r="T96" s="97">
        <f>AVERAGE(I91:I96)</f>
        <v>23.2670246017342</v>
      </c>
      <c r="U96" t="s" s="128">
        <v>71</v>
      </c>
      <c r="V96" s="129">
        <f>AVERAGE(L91:L96)</f>
        <v>1.33333333333333</v>
      </c>
      <c r="W96" s="97">
        <f>AVERAGE(N91:N96)</f>
        <v>25.78</v>
      </c>
    </row>
    <row r="97" ht="21.95" customHeight="1">
      <c r="A97" s="152">
        <v>2004</v>
      </c>
      <c r="B97" s="99">
        <v>19</v>
      </c>
      <c r="C97" s="83">
        <v>421.2</v>
      </c>
      <c r="D97" s="87">
        <v>22.1684210526316</v>
      </c>
      <c r="E97" s="40"/>
      <c r="F97" s="153">
        <v>2004</v>
      </c>
      <c r="G97" s="99">
        <v>5</v>
      </c>
      <c r="H97" s="83">
        <v>119.4</v>
      </c>
      <c r="I97" s="87">
        <v>23.88</v>
      </c>
      <c r="J97" s="40"/>
      <c r="K97" s="153">
        <v>2004</v>
      </c>
      <c r="L97" s="99">
        <v>1</v>
      </c>
      <c r="M97" s="83">
        <v>25.7</v>
      </c>
      <c r="N97" s="89">
        <v>25.7</v>
      </c>
      <c r="O97" t="s" s="125">
        <v>70</v>
      </c>
      <c r="P97" s="129">
        <f>AVERAGE(B91:B97)</f>
        <v>38.8571428571429</v>
      </c>
      <c r="Q97" s="97">
        <f>AVERAGE(D91:D97)</f>
        <v>22.2705459713858</v>
      </c>
      <c r="R97" t="s" s="128">
        <v>70</v>
      </c>
      <c r="S97" s="129">
        <f>AVERAGE(G91:G97)</f>
        <v>15</v>
      </c>
      <c r="T97" s="97">
        <f>AVERAGE(I91:I97)</f>
        <v>23.3545925157722</v>
      </c>
      <c r="U97" t="s" s="128">
        <v>70</v>
      </c>
      <c r="V97" s="129">
        <f>AVERAGE(L91:L97)</f>
        <v>1.28571428571429</v>
      </c>
      <c r="W97" s="97">
        <f>AVERAGE(N91:N97)</f>
        <v>25.7666666666667</v>
      </c>
    </row>
    <row r="98" ht="21.95" customHeight="1">
      <c r="A98" s="152">
        <v>2005</v>
      </c>
      <c r="B98" s="99">
        <v>22</v>
      </c>
      <c r="C98" s="83">
        <v>487.4</v>
      </c>
      <c r="D98" s="87">
        <v>22.1545454545455</v>
      </c>
      <c r="E98" s="40"/>
      <c r="F98" s="153">
        <v>2005</v>
      </c>
      <c r="G98" s="99">
        <v>6</v>
      </c>
      <c r="H98" s="83">
        <v>140</v>
      </c>
      <c r="I98" s="87">
        <v>23.3333333333333</v>
      </c>
      <c r="J98" s="40"/>
      <c r="K98" s="153">
        <v>2005</v>
      </c>
      <c r="L98" s="99">
        <v>0</v>
      </c>
      <c r="M98" s="83">
        <v>0</v>
      </c>
      <c r="N98" s="89"/>
      <c r="O98" t="s" s="125">
        <v>69</v>
      </c>
      <c r="P98" s="129">
        <f>AVERAGE(B91:B98)</f>
        <v>36.75</v>
      </c>
      <c r="Q98" s="97">
        <f>AVERAGE(D91:D98)</f>
        <v>22.2560459067808</v>
      </c>
      <c r="R98" t="s" s="128">
        <v>69</v>
      </c>
      <c r="S98" s="129">
        <f>AVERAGE(G91:G98)</f>
        <v>13.875</v>
      </c>
      <c r="T98" s="97">
        <f>AVERAGE(I91:I98)</f>
        <v>23.3519351179673</v>
      </c>
      <c r="U98" t="s" s="128">
        <v>69</v>
      </c>
      <c r="V98" s="129">
        <f>AVERAGE(L91:L98)</f>
        <v>1.125</v>
      </c>
      <c r="W98" s="97">
        <f>AVERAGE(N91:N98)</f>
        <v>25.7666666666667</v>
      </c>
    </row>
    <row r="99" ht="21.95" customHeight="1">
      <c r="A99" s="152">
        <v>2006</v>
      </c>
      <c r="B99" s="99">
        <v>23</v>
      </c>
      <c r="C99" s="83">
        <v>510.9</v>
      </c>
      <c r="D99" s="87">
        <v>22.2130434782609</v>
      </c>
      <c r="E99" s="40"/>
      <c r="F99" s="153">
        <v>2006</v>
      </c>
      <c r="G99" s="99">
        <v>8</v>
      </c>
      <c r="H99" s="83">
        <v>186.6</v>
      </c>
      <c r="I99" s="87">
        <v>23.325</v>
      </c>
      <c r="J99" s="40"/>
      <c r="K99" s="153">
        <v>2006</v>
      </c>
      <c r="L99" s="99">
        <v>0</v>
      </c>
      <c r="M99" s="83">
        <v>0</v>
      </c>
      <c r="N99" s="89"/>
      <c r="O99" t="s" s="125">
        <v>68</v>
      </c>
      <c r="P99" s="129">
        <f>AVERAGE(B91:B99)</f>
        <v>35.2222222222222</v>
      </c>
      <c r="Q99" s="97">
        <f>AVERAGE(D91:D99)</f>
        <v>22.2512678591675</v>
      </c>
      <c r="R99" t="s" s="128">
        <v>68</v>
      </c>
      <c r="S99" s="129">
        <f>AVERAGE(G91:G99)</f>
        <v>13.2222222222222</v>
      </c>
      <c r="T99" s="97">
        <f>AVERAGE(I91:I99)</f>
        <v>23.3489423270821</v>
      </c>
      <c r="U99" t="s" s="128">
        <v>68</v>
      </c>
      <c r="V99" s="129">
        <f>AVERAGE(L91:L99)</f>
        <v>1</v>
      </c>
      <c r="W99" s="97">
        <f>AVERAGE(N91:N99)</f>
        <v>25.7666666666667</v>
      </c>
    </row>
    <row r="100" ht="21.95" customHeight="1">
      <c r="A100" s="152">
        <v>2007</v>
      </c>
      <c r="B100" s="99">
        <v>48</v>
      </c>
      <c r="C100" s="83">
        <v>1090.9</v>
      </c>
      <c r="D100" s="87">
        <v>22.7270833333333</v>
      </c>
      <c r="E100" s="40"/>
      <c r="F100" s="153">
        <v>2007</v>
      </c>
      <c r="G100" s="99">
        <v>25</v>
      </c>
      <c r="H100" s="83">
        <v>594.4</v>
      </c>
      <c r="I100" s="87">
        <v>23.776</v>
      </c>
      <c r="J100" s="40"/>
      <c r="K100" s="153">
        <v>2007</v>
      </c>
      <c r="L100" s="99">
        <v>6</v>
      </c>
      <c r="M100" s="83">
        <v>151.8</v>
      </c>
      <c r="N100" s="89">
        <v>25.3</v>
      </c>
      <c r="O100" t="s" s="125">
        <v>67</v>
      </c>
      <c r="P100" s="129">
        <f>AVERAGE(B91:B100)</f>
        <v>36.5</v>
      </c>
      <c r="Q100" s="97">
        <f>AVERAGE(D91:D100)</f>
        <v>22.2988494065841</v>
      </c>
      <c r="R100" t="s" s="128">
        <v>67</v>
      </c>
      <c r="S100" s="129">
        <f>AVERAGE(G91:G100)</f>
        <v>14.4</v>
      </c>
      <c r="T100" s="97">
        <f>AVERAGE(I91:I100)</f>
        <v>23.3916480943739</v>
      </c>
      <c r="U100" t="s" s="128">
        <v>67</v>
      </c>
      <c r="V100" s="129">
        <f>AVERAGE(L91:L100)</f>
        <v>1.5</v>
      </c>
      <c r="W100" s="97">
        <f>AVERAGE(N91:N100)</f>
        <v>25.7</v>
      </c>
    </row>
    <row r="101" ht="21.95" customHeight="1">
      <c r="A101" s="152">
        <v>2008</v>
      </c>
      <c r="B101" s="99">
        <v>40</v>
      </c>
      <c r="C101" s="83">
        <v>899.2</v>
      </c>
      <c r="D101" s="87">
        <v>22.48</v>
      </c>
      <c r="E101" s="40"/>
      <c r="F101" s="153">
        <v>2008</v>
      </c>
      <c r="G101" s="99">
        <v>18</v>
      </c>
      <c r="H101" s="83">
        <v>423.3</v>
      </c>
      <c r="I101" s="87">
        <v>23.5166666666667</v>
      </c>
      <c r="J101" s="40"/>
      <c r="K101" s="153">
        <v>2008</v>
      </c>
      <c r="L101" s="99">
        <v>1</v>
      </c>
      <c r="M101" s="83">
        <v>24.8</v>
      </c>
      <c r="N101" s="89">
        <v>24.8</v>
      </c>
      <c r="O101" t="s" s="125">
        <v>66</v>
      </c>
      <c r="P101" s="129">
        <f>AVERAGE(B91:B101)</f>
        <v>36.8181818181818</v>
      </c>
      <c r="Q101" s="97">
        <f>AVERAGE(D91:D101)</f>
        <v>22.3153176423491</v>
      </c>
      <c r="R101" t="s" s="128">
        <v>66</v>
      </c>
      <c r="S101" s="129">
        <f>AVERAGE(G91:G101)</f>
        <v>14.7272727272727</v>
      </c>
      <c r="T101" s="97">
        <f>AVERAGE(I91:I101)</f>
        <v>23.4030134191278</v>
      </c>
      <c r="U101" t="s" s="128">
        <v>66</v>
      </c>
      <c r="V101" s="129">
        <f>AVERAGE(L91:L101)</f>
        <v>1.45454545454545</v>
      </c>
      <c r="W101" s="97">
        <f>AVERAGE(N91:N101)</f>
        <v>25.5875</v>
      </c>
    </row>
    <row r="102" ht="21.95" customHeight="1">
      <c r="A102" s="152">
        <v>2009</v>
      </c>
      <c r="B102" s="99">
        <v>23</v>
      </c>
      <c r="C102" s="83">
        <v>522.3</v>
      </c>
      <c r="D102" s="87">
        <v>22.7086956521739</v>
      </c>
      <c r="E102" s="40"/>
      <c r="F102" s="153">
        <v>2009</v>
      </c>
      <c r="G102" s="99">
        <v>9</v>
      </c>
      <c r="H102" s="83">
        <v>219.4</v>
      </c>
      <c r="I102" s="87">
        <v>24.3777777777778</v>
      </c>
      <c r="J102" s="40"/>
      <c r="K102" s="153">
        <v>2009</v>
      </c>
      <c r="L102" s="99">
        <v>4</v>
      </c>
      <c r="M102" s="83">
        <v>101.9</v>
      </c>
      <c r="N102" s="89">
        <v>25.475</v>
      </c>
      <c r="O102" t="s" s="125">
        <v>65</v>
      </c>
      <c r="P102" s="129">
        <f>AVERAGE(B91:B102)</f>
        <v>35.6666666666667</v>
      </c>
      <c r="Q102" s="97">
        <f>AVERAGE(D91:D102)</f>
        <v>22.3480991431679</v>
      </c>
      <c r="R102" t="s" s="128">
        <v>65</v>
      </c>
      <c r="S102" s="129">
        <f>AVERAGE(G91:G102)</f>
        <v>14.25</v>
      </c>
      <c r="T102" s="97">
        <f>AVERAGE(I91:I102)</f>
        <v>23.4842437823486</v>
      </c>
      <c r="U102" t="s" s="128">
        <v>65</v>
      </c>
      <c r="V102" s="129">
        <f>AVERAGE(L91:L102)</f>
        <v>1.66666666666667</v>
      </c>
      <c r="W102" s="97">
        <f>AVERAGE(N91:N102)</f>
        <v>25.575</v>
      </c>
    </row>
    <row r="103" ht="21.95" customHeight="1">
      <c r="A103" s="152">
        <v>2010</v>
      </c>
      <c r="B103" s="99">
        <v>61</v>
      </c>
      <c r="C103" s="83">
        <v>1358.4</v>
      </c>
      <c r="D103" s="87">
        <v>22.2688524590164</v>
      </c>
      <c r="E103" s="40"/>
      <c r="F103" s="153">
        <v>2010</v>
      </c>
      <c r="G103" s="99">
        <v>26</v>
      </c>
      <c r="H103" s="83">
        <v>603.7</v>
      </c>
      <c r="I103" s="87">
        <v>23.2192307692308</v>
      </c>
      <c r="J103" s="40"/>
      <c r="K103" s="153">
        <v>2010</v>
      </c>
      <c r="L103" s="99">
        <v>1</v>
      </c>
      <c r="M103" s="83">
        <v>25</v>
      </c>
      <c r="N103" s="89">
        <v>25</v>
      </c>
      <c r="O103" t="s" s="125">
        <v>64</v>
      </c>
      <c r="P103" s="129">
        <f>AVERAGE(B91:B103)</f>
        <v>37.6153846153846</v>
      </c>
      <c r="Q103" s="97">
        <f>AVERAGE(D91:D103)</f>
        <v>22.342003244387</v>
      </c>
      <c r="R103" t="s" s="128">
        <v>64</v>
      </c>
      <c r="S103" s="129">
        <f>AVERAGE(G91:G103)</f>
        <v>15.1538461538462</v>
      </c>
      <c r="T103" s="97">
        <f>AVERAGE(I91:I103)</f>
        <v>23.4638581659549</v>
      </c>
      <c r="U103" t="s" s="128">
        <v>64</v>
      </c>
      <c r="V103" s="129">
        <f>AVERAGE(L91:L103)</f>
        <v>1.61538461538462</v>
      </c>
      <c r="W103" s="97">
        <f>AVERAGE(N91:N103)</f>
        <v>25.5175</v>
      </c>
    </row>
    <row r="104" ht="21.95" customHeight="1">
      <c r="A104" s="152">
        <v>2011</v>
      </c>
      <c r="B104" s="99">
        <v>25</v>
      </c>
      <c r="C104" s="83">
        <v>552.4</v>
      </c>
      <c r="D104" s="87">
        <v>22.096</v>
      </c>
      <c r="E104" s="40"/>
      <c r="F104" s="153">
        <v>2011</v>
      </c>
      <c r="G104" s="99">
        <v>8</v>
      </c>
      <c r="H104" s="83">
        <v>184.5</v>
      </c>
      <c r="I104" s="87">
        <v>23.0625</v>
      </c>
      <c r="J104" s="40"/>
      <c r="K104" s="153">
        <v>2011</v>
      </c>
      <c r="L104" s="99">
        <v>0</v>
      </c>
      <c r="M104" s="83">
        <v>0</v>
      </c>
      <c r="N104" s="89"/>
      <c r="O104" t="s" s="125">
        <v>63</v>
      </c>
      <c r="P104" s="129">
        <f>AVERAGE(B91:B104)</f>
        <v>36.7142857142857</v>
      </c>
      <c r="Q104" s="97">
        <f>AVERAGE(D91:D104)</f>
        <v>22.3244315840736</v>
      </c>
      <c r="R104" t="s" s="128">
        <v>63</v>
      </c>
      <c r="S104" s="129">
        <f>AVERAGE(G91:G104)</f>
        <v>14.6428571428571</v>
      </c>
      <c r="T104" s="97">
        <f>AVERAGE(I91:I104)</f>
        <v>23.4351897255296</v>
      </c>
      <c r="U104" t="s" s="128">
        <v>63</v>
      </c>
      <c r="V104" s="129">
        <f>AVERAGE(L91:L104)</f>
        <v>1.5</v>
      </c>
      <c r="W104" s="97">
        <f>AVERAGE(N91:N104)</f>
        <v>25.5175</v>
      </c>
    </row>
    <row r="105" ht="21.95" customHeight="1">
      <c r="A105" s="152">
        <v>2012</v>
      </c>
      <c r="B105" s="99">
        <v>44</v>
      </c>
      <c r="C105" s="83">
        <v>987.5</v>
      </c>
      <c r="D105" s="87">
        <v>22.4431818181818</v>
      </c>
      <c r="E105" s="40"/>
      <c r="F105" s="153">
        <v>2012</v>
      </c>
      <c r="G105" s="99">
        <v>21</v>
      </c>
      <c r="H105" s="83">
        <v>490</v>
      </c>
      <c r="I105" s="87">
        <v>23.3333333333333</v>
      </c>
      <c r="J105" s="40"/>
      <c r="K105" s="153">
        <v>2012</v>
      </c>
      <c r="L105" s="99">
        <v>3</v>
      </c>
      <c r="M105" s="83">
        <v>76.09999999999999</v>
      </c>
      <c r="N105" s="89">
        <v>25.3666666666667</v>
      </c>
      <c r="O105" t="s" s="125">
        <v>62</v>
      </c>
      <c r="P105" s="129">
        <f>AVERAGE(B91:B105)</f>
        <v>37.2</v>
      </c>
      <c r="Q105" s="97">
        <f>AVERAGE(D91:D105)</f>
        <v>22.3323482663475</v>
      </c>
      <c r="R105" t="s" s="128">
        <v>62</v>
      </c>
      <c r="S105" s="129">
        <f>AVERAGE(G91:G105)</f>
        <v>15.0666666666667</v>
      </c>
      <c r="T105" s="97">
        <f>AVERAGE(I91:I105)</f>
        <v>23.4283992993832</v>
      </c>
      <c r="U105" t="s" s="128">
        <v>62</v>
      </c>
      <c r="V105" s="129">
        <f>AVERAGE(L91:L105)</f>
        <v>1.6</v>
      </c>
      <c r="W105" s="97">
        <f>AVERAGE(N91:N105)</f>
        <v>25.5037878787879</v>
      </c>
    </row>
    <row r="106" ht="21.95" customHeight="1">
      <c r="A106" s="152">
        <v>2013</v>
      </c>
      <c r="B106" s="99">
        <v>50</v>
      </c>
      <c r="C106" s="83">
        <v>1121.9</v>
      </c>
      <c r="D106" s="87">
        <v>22.438</v>
      </c>
      <c r="E106" s="40"/>
      <c r="F106" s="153">
        <v>2013</v>
      </c>
      <c r="G106" s="99">
        <v>20</v>
      </c>
      <c r="H106" s="83">
        <v>476.2</v>
      </c>
      <c r="I106" s="87">
        <v>23.81</v>
      </c>
      <c r="J106" s="40"/>
      <c r="K106" s="153">
        <v>2013</v>
      </c>
      <c r="L106" s="99">
        <v>4</v>
      </c>
      <c r="M106" s="83">
        <v>100.2</v>
      </c>
      <c r="N106" s="89">
        <v>25.05</v>
      </c>
      <c r="O106" t="s" s="125">
        <v>61</v>
      </c>
      <c r="P106" s="129">
        <f>AVERAGE(B91:B106)</f>
        <v>38</v>
      </c>
      <c r="Q106" s="97">
        <f>AVERAGE(D91:D106)</f>
        <v>22.3389514997008</v>
      </c>
      <c r="R106" t="s" s="128">
        <v>61</v>
      </c>
      <c r="S106" s="129">
        <f>AVERAGE(G91:G106)</f>
        <v>15.375</v>
      </c>
      <c r="T106" s="97">
        <f>AVERAGE(I91:I106)</f>
        <v>23.4522493431717</v>
      </c>
      <c r="U106" t="s" s="128">
        <v>61</v>
      </c>
      <c r="V106" s="129">
        <f>AVERAGE(L91:L106)</f>
        <v>1.75</v>
      </c>
      <c r="W106" s="97">
        <f>AVERAGE(N91:N106)</f>
        <v>25.4659722222222</v>
      </c>
    </row>
    <row r="107" ht="21.95" customHeight="1">
      <c r="A107" s="152">
        <v>2014</v>
      </c>
      <c r="B107" s="99">
        <v>47</v>
      </c>
      <c r="C107" s="83">
        <v>1048.7</v>
      </c>
      <c r="D107" s="87">
        <v>22.3127659574468</v>
      </c>
      <c r="E107" s="40"/>
      <c r="F107" s="153">
        <v>2014</v>
      </c>
      <c r="G107" s="99">
        <v>16</v>
      </c>
      <c r="H107" s="83">
        <v>377.6</v>
      </c>
      <c r="I107" s="87">
        <v>23.6</v>
      </c>
      <c r="J107" s="40"/>
      <c r="K107" s="153">
        <v>2014</v>
      </c>
      <c r="L107" s="99">
        <v>2</v>
      </c>
      <c r="M107" s="83">
        <v>51.4</v>
      </c>
      <c r="N107" s="89">
        <v>25.7</v>
      </c>
      <c r="O107" t="s" s="125">
        <v>60</v>
      </c>
      <c r="P107" s="129">
        <f>AVERAGE(B91:B107)</f>
        <v>38.5294117647059</v>
      </c>
      <c r="Q107" s="97">
        <f>AVERAGE(D91:D107)</f>
        <v>22.3374111736859</v>
      </c>
      <c r="R107" t="s" s="128">
        <v>60</v>
      </c>
      <c r="S107" s="129">
        <f>AVERAGE(G91:G107)</f>
        <v>15.4117647058824</v>
      </c>
      <c r="T107" s="97">
        <f>AVERAGE(I91:I107)</f>
        <v>23.4609405582793</v>
      </c>
      <c r="U107" t="s" s="128">
        <v>60</v>
      </c>
      <c r="V107" s="129">
        <f>AVERAGE(L91:L107)</f>
        <v>1.76470588235294</v>
      </c>
      <c r="W107" s="97">
        <f>AVERAGE(N91:N107)</f>
        <v>25.4839743589744</v>
      </c>
    </row>
    <row r="108" ht="21.95" customHeight="1">
      <c r="A108" s="152">
        <v>2015</v>
      </c>
      <c r="B108" s="99">
        <v>42</v>
      </c>
      <c r="C108" s="83">
        <v>942</v>
      </c>
      <c r="D108" s="87">
        <v>22.4285714285714</v>
      </c>
      <c r="E108" s="40"/>
      <c r="F108" s="153">
        <v>2015</v>
      </c>
      <c r="G108" s="99">
        <v>19</v>
      </c>
      <c r="H108" s="83">
        <v>445.6</v>
      </c>
      <c r="I108" s="87">
        <v>23.4526315789474</v>
      </c>
      <c r="J108" s="40"/>
      <c r="K108" s="153">
        <v>2015</v>
      </c>
      <c r="L108" s="99">
        <v>1</v>
      </c>
      <c r="M108" s="83">
        <v>27</v>
      </c>
      <c r="N108" s="89">
        <v>27</v>
      </c>
      <c r="O108" t="s" s="125">
        <v>59</v>
      </c>
      <c r="P108" s="129">
        <f>AVERAGE(B91:B108)</f>
        <v>38.7222222222222</v>
      </c>
      <c r="Q108" s="97">
        <f>AVERAGE(D91:D108)</f>
        <v>22.3424756322906</v>
      </c>
      <c r="R108" t="s" s="128">
        <v>59</v>
      </c>
      <c r="S108" s="129">
        <f>AVERAGE(G91:G108)</f>
        <v>15.6111111111111</v>
      </c>
      <c r="T108" s="97">
        <f>AVERAGE(I91:I108)</f>
        <v>23.4604789483164</v>
      </c>
      <c r="U108" t="s" s="128">
        <v>59</v>
      </c>
      <c r="V108" s="129">
        <f>AVERAGE(L91:L108)</f>
        <v>1.72222222222222</v>
      </c>
      <c r="W108" s="97">
        <f>AVERAGE(N91:N108)</f>
        <v>25.5922619047619</v>
      </c>
    </row>
    <row r="109" ht="21.95" customHeight="1">
      <c r="A109" s="152">
        <v>2016</v>
      </c>
      <c r="B109" s="99">
        <v>63</v>
      </c>
      <c r="C109" s="83">
        <v>1436</v>
      </c>
      <c r="D109" s="87">
        <v>22.7936507936508</v>
      </c>
      <c r="E109" s="40"/>
      <c r="F109" s="153">
        <v>2016</v>
      </c>
      <c r="G109" s="99">
        <v>37</v>
      </c>
      <c r="H109" s="83">
        <v>870.3</v>
      </c>
      <c r="I109" s="87">
        <v>23.5216216216216</v>
      </c>
      <c r="J109" s="40"/>
      <c r="K109" s="153">
        <v>2016</v>
      </c>
      <c r="L109" s="99">
        <v>4</v>
      </c>
      <c r="M109" s="83">
        <v>102.9</v>
      </c>
      <c r="N109" s="89">
        <v>25.725</v>
      </c>
      <c r="O109" t="s" s="125">
        <v>58</v>
      </c>
      <c r="P109" s="129">
        <f>AVERAGE(B91:B109)</f>
        <v>40</v>
      </c>
      <c r="Q109" s="97">
        <f>AVERAGE(D91:D109)</f>
        <v>22.3662216934148</v>
      </c>
      <c r="R109" t="s" s="128">
        <v>58</v>
      </c>
      <c r="S109" s="129">
        <f>AVERAGE(G91:G109)</f>
        <v>16.7368421052632</v>
      </c>
      <c r="T109" s="97">
        <f>AVERAGE(I91:I109)</f>
        <v>23.4636969837535</v>
      </c>
      <c r="U109" t="s" s="128">
        <v>58</v>
      </c>
      <c r="V109" s="129">
        <f>AVERAGE(L91:L109)</f>
        <v>1.84210526315789</v>
      </c>
      <c r="W109" s="97">
        <f>AVERAGE(N91:N109)</f>
        <v>25.6011111111111</v>
      </c>
    </row>
    <row r="110" ht="21.95" customHeight="1">
      <c r="A110" s="152">
        <v>2017</v>
      </c>
      <c r="B110" s="99">
        <v>36</v>
      </c>
      <c r="C110" s="83">
        <v>803.6</v>
      </c>
      <c r="D110" s="87">
        <v>22.3222222222222</v>
      </c>
      <c r="E110" s="40"/>
      <c r="F110" s="153">
        <v>2017</v>
      </c>
      <c r="G110" s="99">
        <v>15</v>
      </c>
      <c r="H110" s="83">
        <v>349.3</v>
      </c>
      <c r="I110" s="87">
        <v>23.2866666666667</v>
      </c>
      <c r="J110" s="40"/>
      <c r="K110" s="153">
        <v>2017</v>
      </c>
      <c r="L110" s="99">
        <v>2</v>
      </c>
      <c r="M110" s="83">
        <v>50.5</v>
      </c>
      <c r="N110" s="89">
        <v>25.25</v>
      </c>
      <c r="O110" t="s" s="125">
        <v>57</v>
      </c>
      <c r="P110" s="129">
        <f>AVERAGE(B91:B110)</f>
        <v>39.8</v>
      </c>
      <c r="Q110" s="97">
        <f>AVERAGE(D91:D110)</f>
        <v>22.3640217198552</v>
      </c>
      <c r="R110" t="s" s="128">
        <v>57</v>
      </c>
      <c r="S110" s="129">
        <f>AVERAGE(G91:G110)</f>
        <v>16.65</v>
      </c>
      <c r="T110" s="97">
        <f>AVERAGE(I91:I110)</f>
        <v>23.4548454678992</v>
      </c>
      <c r="U110" t="s" s="128">
        <v>57</v>
      </c>
      <c r="V110" s="129">
        <f>AVERAGE(L91:L110)</f>
        <v>1.85</v>
      </c>
      <c r="W110" s="97">
        <f>AVERAGE(N91:N110)</f>
        <v>25.5791666666667</v>
      </c>
    </row>
    <row r="111" ht="21.95" customHeight="1">
      <c r="A111" s="152">
        <v>2018</v>
      </c>
      <c r="B111" s="99">
        <v>55</v>
      </c>
      <c r="C111" s="83">
        <v>1239.6</v>
      </c>
      <c r="D111" s="87">
        <v>22.5381818181818</v>
      </c>
      <c r="E111" s="40"/>
      <c r="F111" s="153">
        <v>2018</v>
      </c>
      <c r="G111" s="99">
        <v>26</v>
      </c>
      <c r="H111" s="83">
        <v>613</v>
      </c>
      <c r="I111" s="87">
        <v>23.5769230769231</v>
      </c>
      <c r="J111" s="40"/>
      <c r="K111" s="153">
        <v>2018</v>
      </c>
      <c r="L111" s="99">
        <v>3</v>
      </c>
      <c r="M111" s="83">
        <v>78.40000000000001</v>
      </c>
      <c r="N111" s="89">
        <v>26.1333333333333</v>
      </c>
      <c r="O111" s="96"/>
      <c r="P111" s="83"/>
      <c r="Q111" s="83"/>
      <c r="R111" s="84"/>
      <c r="S111" s="83"/>
      <c r="T111" s="83"/>
      <c r="U111" s="84"/>
      <c r="V111" s="83"/>
      <c r="W111" s="97"/>
    </row>
    <row r="112" ht="21.95" customHeight="1">
      <c r="A112" s="152">
        <v>2019</v>
      </c>
      <c r="B112" s="99">
        <v>47</v>
      </c>
      <c r="C112" s="83">
        <v>1049.2</v>
      </c>
      <c r="D112" s="87">
        <v>22.3234042553191</v>
      </c>
      <c r="E112" s="40"/>
      <c r="F112" s="153">
        <v>2019</v>
      </c>
      <c r="G112" s="99">
        <v>18</v>
      </c>
      <c r="H112" s="83">
        <v>421</v>
      </c>
      <c r="I112" s="87">
        <v>23.3888888888889</v>
      </c>
      <c r="J112" s="40"/>
      <c r="K112" s="153">
        <v>2019</v>
      </c>
      <c r="L112" s="99">
        <v>0</v>
      </c>
      <c r="M112" s="83">
        <v>0</v>
      </c>
      <c r="N112" s="89"/>
      <c r="O112" s="96"/>
      <c r="P112" s="83"/>
      <c r="Q112" s="83"/>
      <c r="R112" s="84"/>
      <c r="S112" s="83"/>
      <c r="T112" s="83"/>
      <c r="U112" s="84"/>
      <c r="V112" s="83"/>
      <c r="W112" s="97"/>
    </row>
    <row r="113" ht="21.95" customHeight="1">
      <c r="A113" s="152">
        <v>2020</v>
      </c>
      <c r="B113" s="99">
        <v>20</v>
      </c>
      <c r="C113" s="83">
        <v>453.4</v>
      </c>
      <c r="D113" s="87">
        <v>22.67</v>
      </c>
      <c r="E113" s="40"/>
      <c r="F113" s="153">
        <v>2020</v>
      </c>
      <c r="G113" s="99">
        <v>8</v>
      </c>
      <c r="H113" s="83">
        <v>194</v>
      </c>
      <c r="I113" s="87">
        <v>24.25</v>
      </c>
      <c r="J113" s="40"/>
      <c r="K113" s="153">
        <v>2020</v>
      </c>
      <c r="L113" s="99">
        <v>3</v>
      </c>
      <c r="M113" s="83">
        <v>77.59999999999999</v>
      </c>
      <c r="N113" s="89">
        <v>25.8666666666667</v>
      </c>
      <c r="O113" s="96"/>
      <c r="P113" s="83"/>
      <c r="Q113" s="83"/>
      <c r="R113" s="84"/>
      <c r="S113" s="83"/>
      <c r="T113" s="83"/>
      <c r="U113" s="84"/>
      <c r="V113" s="83"/>
      <c r="W113" s="97"/>
    </row>
    <row r="114" ht="21.95" customHeight="1">
      <c r="A114" s="152">
        <v>2021</v>
      </c>
      <c r="B114" s="99">
        <v>29</v>
      </c>
      <c r="C114" s="83">
        <v>635.8</v>
      </c>
      <c r="D114" s="87">
        <v>21.9241379310345</v>
      </c>
      <c r="E114" s="40"/>
      <c r="F114" s="153">
        <v>2021</v>
      </c>
      <c r="G114" s="99">
        <v>4</v>
      </c>
      <c r="H114" s="83">
        <v>92.7</v>
      </c>
      <c r="I114" s="87">
        <v>23.175</v>
      </c>
      <c r="J114" s="40"/>
      <c r="K114" s="153">
        <v>2021</v>
      </c>
      <c r="L114" s="99">
        <v>0</v>
      </c>
      <c r="M114" s="83">
        <v>0</v>
      </c>
      <c r="N114" s="89"/>
      <c r="O114" s="96"/>
      <c r="P114" s="83"/>
      <c r="Q114" s="83"/>
      <c r="R114" s="84"/>
      <c r="S114" s="83"/>
      <c r="T114" s="83"/>
      <c r="U114" s="84"/>
      <c r="V114" s="83"/>
      <c r="W114" s="97"/>
    </row>
    <row r="115" ht="21.95" customHeight="1">
      <c r="A115" s="152">
        <v>2022</v>
      </c>
      <c r="B115" s="99">
        <v>68</v>
      </c>
      <c r="C115" s="83">
        <v>1531.9</v>
      </c>
      <c r="D115" s="87">
        <v>22.5279411764706</v>
      </c>
      <c r="E115" s="40"/>
      <c r="F115" s="153">
        <v>2022</v>
      </c>
      <c r="G115" s="99">
        <v>34</v>
      </c>
      <c r="H115" s="83">
        <v>796.4</v>
      </c>
      <c r="I115" s="87">
        <v>23.4235294117647</v>
      </c>
      <c r="J115" s="40"/>
      <c r="K115" s="153">
        <v>2022</v>
      </c>
      <c r="L115" s="99">
        <v>3</v>
      </c>
      <c r="M115" s="83">
        <v>76.09999999999999</v>
      </c>
      <c r="N115" s="89">
        <v>25.3666666666667</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233</v>
      </c>
      <c r="C137" s="83"/>
      <c r="D137" s="87"/>
      <c r="E137" s="40"/>
      <c r="F137" t="s" s="95">
        <v>67</v>
      </c>
      <c r="G137" t="s" s="165">
        <v>233</v>
      </c>
      <c r="H137" s="83"/>
      <c r="I137" s="87"/>
      <c r="J137" s="40"/>
      <c r="K137" t="s" s="95">
        <v>67</v>
      </c>
      <c r="L137" t="s" s="165">
        <v>233</v>
      </c>
      <c r="M137" s="83"/>
      <c r="N137" s="89"/>
      <c r="O137" s="96"/>
      <c r="P137" s="83"/>
      <c r="Q137" s="83"/>
      <c r="R137" s="84"/>
      <c r="S137" s="83"/>
      <c r="T137" s="83"/>
      <c r="U137" s="84"/>
      <c r="V137" s="83"/>
      <c r="W137" s="97"/>
    </row>
    <row r="138" ht="21.95" customHeight="1">
      <c r="A138" t="s" s="98">
        <v>79</v>
      </c>
      <c r="B138" s="83">
        <f>AVERAGE(B80:B89)</f>
        <v>58.2</v>
      </c>
      <c r="C138" s="83">
        <f>AVERAGE(C80:C89)</f>
        <v>1328.34</v>
      </c>
      <c r="D138" s="87">
        <f>AVERAGE(D80:D89)</f>
        <v>22.6937499769984</v>
      </c>
      <c r="E138" s="40"/>
      <c r="F138" t="s" s="100">
        <v>79</v>
      </c>
      <c r="G138" s="83">
        <f>AVERAGE(G80:G89)</f>
        <v>31.2</v>
      </c>
      <c r="H138" s="83">
        <f>AVERAGE(H80:H89)</f>
        <v>743.12</v>
      </c>
      <c r="I138" s="87">
        <f>AVERAGE(I80:I89)</f>
        <v>23.5774657322298</v>
      </c>
      <c r="J138" s="40"/>
      <c r="K138" t="s" s="100">
        <v>79</v>
      </c>
      <c r="L138" s="83">
        <f>AVERAGE(L80:L89)</f>
        <v>7.5</v>
      </c>
      <c r="M138" s="83">
        <f>AVERAGE(M80:M89)</f>
        <v>192.77</v>
      </c>
      <c r="N138" s="89">
        <f>AVERAGE(N80:N89)</f>
        <v>25.5219692460318</v>
      </c>
      <c r="O138" s="96"/>
      <c r="P138" s="83"/>
      <c r="Q138" s="83"/>
      <c r="R138" s="84"/>
      <c r="S138" s="83"/>
      <c r="T138" s="83"/>
      <c r="U138" s="84"/>
      <c r="V138" s="83"/>
      <c r="W138" s="97"/>
    </row>
    <row r="139" ht="21.95" customHeight="1">
      <c r="A139" t="s" s="98">
        <v>80</v>
      </c>
      <c r="B139" s="83">
        <f>AVERAGE(B91:B100)</f>
        <v>36.5</v>
      </c>
      <c r="C139" s="83">
        <f>AVERAGE(C91:C100)</f>
        <v>816.1900000000001</v>
      </c>
      <c r="D139" s="87">
        <f>AVERAGE(D91:D100)</f>
        <v>22.2988494065841</v>
      </c>
      <c r="E139" s="40"/>
      <c r="F139" t="s" s="100">
        <v>80</v>
      </c>
      <c r="G139" s="83">
        <f>AVERAGE(G91:G100)</f>
        <v>14.4</v>
      </c>
      <c r="H139" s="83">
        <f>AVERAGE(H91:H100)</f>
        <v>337.81</v>
      </c>
      <c r="I139" s="87">
        <f>AVERAGE(I91:I100)</f>
        <v>23.3916480943739</v>
      </c>
      <c r="J139" s="40"/>
      <c r="K139" t="s" s="100">
        <v>80</v>
      </c>
      <c r="L139" s="83">
        <f>AVERAGE(L91:L100)</f>
        <v>1.5</v>
      </c>
      <c r="M139" s="83">
        <f>AVERAGE(M91:M100)</f>
        <v>38.38</v>
      </c>
      <c r="N139" s="89">
        <f>AVERAGE(N91:N100)</f>
        <v>25.7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AVERAGE(B80:B89)</f>
        <v>58.2</v>
      </c>
      <c r="C141" s="83">
        <f>AVERAGE(C80:C89)</f>
        <v>1328.34</v>
      </c>
      <c r="D141" s="87">
        <f>AVERAGE(D80:D89)</f>
        <v>22.6937499769984</v>
      </c>
      <c r="E141" s="40"/>
      <c r="F141" t="s" s="104">
        <v>82</v>
      </c>
      <c r="G141" s="83">
        <f>AVERAGE(G80:G89)</f>
        <v>31.2</v>
      </c>
      <c r="H141" s="83">
        <f>AVERAGE(H80:H89)</f>
        <v>743.12</v>
      </c>
      <c r="I141" s="87">
        <f>AVERAGE(I80:I89)</f>
        <v>23.5774657322298</v>
      </c>
      <c r="J141" s="40"/>
      <c r="K141" t="s" s="104">
        <v>82</v>
      </c>
      <c r="L141" s="83">
        <f>AVERAGE(L80:L89)</f>
        <v>7.5</v>
      </c>
      <c r="M141" s="83">
        <f>AVERAGE(M80:M89)</f>
        <v>192.77</v>
      </c>
      <c r="N141" s="89">
        <f>AVERAGE(N80:N89)</f>
        <v>25.5219692460318</v>
      </c>
      <c r="O141" s="96"/>
      <c r="P141" s="83"/>
      <c r="Q141" s="83"/>
      <c r="R141" s="84"/>
      <c r="S141" s="83"/>
      <c r="T141" s="83"/>
      <c r="U141" s="84"/>
      <c r="V141" s="83"/>
      <c r="W141" s="97"/>
    </row>
    <row r="142" ht="21.95" customHeight="1">
      <c r="A142" t="s" s="103">
        <v>83</v>
      </c>
      <c r="B142" s="83">
        <f>AVERAGE(B91:B100)</f>
        <v>36.5</v>
      </c>
      <c r="C142" s="83">
        <f>AVERAGE(C91:C100)</f>
        <v>816.1900000000001</v>
      </c>
      <c r="D142" s="87">
        <f>AVERAGE(D91:D100)</f>
        <v>22.2988494065841</v>
      </c>
      <c r="E142" s="40"/>
      <c r="F142" t="s" s="104">
        <v>83</v>
      </c>
      <c r="G142" s="83">
        <f>AVERAGE(G91:G100)</f>
        <v>14.4</v>
      </c>
      <c r="H142" s="83">
        <f>AVERAGE(H91:H100)</f>
        <v>337.81</v>
      </c>
      <c r="I142" s="87">
        <f>AVERAGE(I91:I100)</f>
        <v>23.3916480943739</v>
      </c>
      <c r="J142" s="40"/>
      <c r="K142" t="s" s="104">
        <v>83</v>
      </c>
      <c r="L142" s="83">
        <f>AVERAGE(L91:L100)</f>
        <v>1.5</v>
      </c>
      <c r="M142" s="83">
        <f>AVERAGE(M91:M100)</f>
        <v>38.38</v>
      </c>
      <c r="N142" s="89">
        <f>AVERAGE(N91:N100)</f>
        <v>25.7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50.2</v>
      </c>
      <c r="C145" s="83">
        <f>AVERAGE(C85:C89)</f>
        <v>1129.18</v>
      </c>
      <c r="D145" s="87">
        <f>AVERAGE(D85:D89)</f>
        <v>22.481829598685</v>
      </c>
      <c r="E145" s="40"/>
      <c r="F145" t="s" s="100">
        <v>79</v>
      </c>
      <c r="G145" s="83">
        <f>AVERAGE(G85:G89)</f>
        <v>22.2</v>
      </c>
      <c r="H145" s="83">
        <f>AVERAGE(H85:H89)</f>
        <v>522.26</v>
      </c>
      <c r="I145" s="87">
        <f>AVERAGE(I85:I89)</f>
        <v>23.4346810626649</v>
      </c>
      <c r="J145" s="40"/>
      <c r="K145" t="s" s="100">
        <v>79</v>
      </c>
      <c r="L145" s="83">
        <f>AVERAGE(L85:L89)</f>
        <v>3.6</v>
      </c>
      <c r="M145" s="83">
        <f>AVERAGE(M85:M89)</f>
        <v>91.56</v>
      </c>
      <c r="N145" s="89">
        <f>AVERAGE(N85:N89)</f>
        <v>25.3317857142857</v>
      </c>
      <c r="O145" s="96"/>
      <c r="P145" s="83"/>
      <c r="Q145" s="83"/>
      <c r="R145" s="84"/>
      <c r="S145" s="83"/>
      <c r="T145" s="83"/>
      <c r="U145" s="84"/>
      <c r="V145" s="83"/>
      <c r="W145" s="97"/>
    </row>
    <row r="146" ht="21.95" customHeight="1">
      <c r="A146" t="s" s="98">
        <v>80</v>
      </c>
      <c r="B146" s="83">
        <f>AVERAGE(B91:B95)</f>
        <v>43</v>
      </c>
      <c r="C146" s="83">
        <f>AVERAGE(C91:C95)</f>
        <v>962.14</v>
      </c>
      <c r="D146" s="87">
        <f>AVERAGE(D91:D95)</f>
        <v>22.3198169915191</v>
      </c>
      <c r="E146" s="40"/>
      <c r="F146" t="s" s="100">
        <v>80</v>
      </c>
      <c r="G146" s="83">
        <f>AVERAGE(G91:G95)</f>
        <v>17.6</v>
      </c>
      <c r="H146" s="83">
        <f>AVERAGE(H91:H95)</f>
        <v>411.64</v>
      </c>
      <c r="I146" s="87">
        <f>AVERAGE(I91:I95)</f>
        <v>23.2620961887477</v>
      </c>
      <c r="J146" s="40"/>
      <c r="K146" t="s" s="100">
        <v>80</v>
      </c>
      <c r="L146" s="83">
        <f>AVERAGE(L91:L95)</f>
        <v>1.4</v>
      </c>
      <c r="M146" s="83">
        <f>AVERAGE(M91:M95)</f>
        <v>35.92</v>
      </c>
      <c r="N146" s="89">
        <f>AVERAGE(N91:N95)</f>
        <v>25.55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AVERAGE(B85:B89)</f>
        <v>50.2</v>
      </c>
      <c r="C148" s="83">
        <f>AVERAGE(C85:C89)</f>
        <v>1129.18</v>
      </c>
      <c r="D148" s="87">
        <f>AVERAGE(D85:D89)</f>
        <v>22.481829598685</v>
      </c>
      <c r="E148" s="40"/>
      <c r="F148" t="s" s="104">
        <v>82</v>
      </c>
      <c r="G148" s="83">
        <f>AVERAGE(G85:G89)</f>
        <v>22.2</v>
      </c>
      <c r="H148" s="83">
        <f>AVERAGE(H85:H89)</f>
        <v>522.26</v>
      </c>
      <c r="I148" s="87">
        <f>AVERAGE(I85:I89)</f>
        <v>23.4346810626649</v>
      </c>
      <c r="J148" s="40"/>
      <c r="K148" t="s" s="104">
        <v>82</v>
      </c>
      <c r="L148" s="83">
        <f>AVERAGE(L85:L89)</f>
        <v>3.6</v>
      </c>
      <c r="M148" s="83">
        <f>AVERAGE(M85:M89)</f>
        <v>91.56</v>
      </c>
      <c r="N148" s="89">
        <f>AVERAGE(N85:N89)</f>
        <v>25.3317857142857</v>
      </c>
      <c r="O148" s="96"/>
      <c r="P148" s="83"/>
      <c r="Q148" s="83"/>
      <c r="R148" s="84"/>
      <c r="S148" s="83"/>
      <c r="T148" s="83"/>
      <c r="U148" s="84"/>
      <c r="V148" s="83"/>
      <c r="W148" s="97"/>
    </row>
    <row r="149" ht="21.95" customHeight="1">
      <c r="A149" t="s" s="103">
        <v>83</v>
      </c>
      <c r="B149" s="83">
        <f>AVERAGE(B91:B95)</f>
        <v>43</v>
      </c>
      <c r="C149" s="83">
        <f>AVERAGE(C91:C95)</f>
        <v>962.14</v>
      </c>
      <c r="D149" s="87">
        <f>AVERAGE(D91:D95)</f>
        <v>22.3198169915191</v>
      </c>
      <c r="E149" s="40"/>
      <c r="F149" t="s" s="104">
        <v>83</v>
      </c>
      <c r="G149" s="83">
        <f>AVERAGE(G91:G95)</f>
        <v>17.6</v>
      </c>
      <c r="H149" s="83">
        <f>AVERAGE(H91:H95)</f>
        <v>411.64</v>
      </c>
      <c r="I149" s="87">
        <f>AVERAGE(I91:I95)</f>
        <v>23.2620961887477</v>
      </c>
      <c r="J149" s="40"/>
      <c r="K149" t="s" s="104">
        <v>83</v>
      </c>
      <c r="L149" s="83">
        <f>AVERAGE(L91:L95)</f>
        <v>1.4</v>
      </c>
      <c r="M149" s="83">
        <f>AVERAGE(M91:M95)</f>
        <v>35.92</v>
      </c>
      <c r="N149" s="89">
        <f>AVERAGE(N91:N95)</f>
        <v>25.55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8" customWidth="1"/>
    <col min="2" max="4" width="12.1719" style="298" customWidth="1"/>
    <col min="5" max="5" width="1.35156" style="298" customWidth="1"/>
    <col min="6" max="6" width="10" style="298" customWidth="1"/>
    <col min="7" max="9" width="12.1719" style="298" customWidth="1"/>
    <col min="10" max="10" width="1.35156" style="298" customWidth="1"/>
    <col min="11" max="11" width="10" style="298" customWidth="1"/>
    <col min="12" max="14" width="12.1719" style="298" customWidth="1"/>
    <col min="15" max="15" width="10.8516" style="298" customWidth="1"/>
    <col min="16" max="17" width="6.5" style="298" customWidth="1"/>
    <col min="18" max="18" width="10.8516" style="298" customWidth="1"/>
    <col min="19" max="20" width="6.5" style="298" customWidth="1"/>
    <col min="21" max="21" width="10.8516" style="298" customWidth="1"/>
    <col min="22" max="23" width="6.5" style="298" customWidth="1"/>
    <col min="24" max="16384" width="16.3516" style="298" customWidth="1"/>
  </cols>
  <sheetData>
    <row r="1" ht="63.8" customHeight="1">
      <c r="A1" t="s" s="134">
        <v>143</v>
      </c>
      <c r="B1" t="s" s="191">
        <v>40</v>
      </c>
      <c r="C1" t="s" s="191">
        <v>41</v>
      </c>
      <c r="D1" t="s" s="192">
        <v>42</v>
      </c>
      <c r="E1" s="29"/>
      <c r="F1" t="s" s="137">
        <v>343</v>
      </c>
      <c r="G1" t="s" s="191">
        <v>44</v>
      </c>
      <c r="H1" t="s" s="191">
        <v>45</v>
      </c>
      <c r="I1" t="s" s="192">
        <v>46</v>
      </c>
      <c r="J1" s="29"/>
      <c r="K1" t="s" s="137">
        <v>344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35</v>
      </c>
      <c r="C3" s="83">
        <v>1125.2</v>
      </c>
      <c r="D3" s="87">
        <v>32.1485714285714</v>
      </c>
      <c r="E3" s="40"/>
      <c r="F3" s="153">
        <v>1910</v>
      </c>
      <c r="G3" s="99">
        <v>16</v>
      </c>
      <c r="H3" s="83">
        <v>526.3</v>
      </c>
      <c r="I3" s="87">
        <v>32.89375</v>
      </c>
      <c r="J3" s="40"/>
      <c r="K3" s="153">
        <v>1910</v>
      </c>
      <c r="L3" s="99">
        <v>1</v>
      </c>
      <c r="M3" s="83">
        <v>34.4</v>
      </c>
      <c r="N3" s="89">
        <v>34.4</v>
      </c>
      <c r="O3" s="148"/>
      <c r="P3" s="143"/>
      <c r="Q3" s="154"/>
      <c r="R3" s="151"/>
      <c r="S3" s="143"/>
      <c r="T3" s="154"/>
      <c r="U3" s="151"/>
      <c r="V3" s="143"/>
      <c r="W3" s="154"/>
    </row>
    <row r="4" ht="21.95" customHeight="1">
      <c r="A4" s="152">
        <v>1911</v>
      </c>
      <c r="B4" s="99">
        <v>38</v>
      </c>
      <c r="C4" s="83">
        <v>1226.4</v>
      </c>
      <c r="D4" s="87">
        <v>32.2736842105263</v>
      </c>
      <c r="E4" s="40"/>
      <c r="F4" s="153">
        <v>1911</v>
      </c>
      <c r="G4" s="99">
        <v>21</v>
      </c>
      <c r="H4" s="83">
        <v>691.3</v>
      </c>
      <c r="I4" s="87">
        <v>32.9190476190476</v>
      </c>
      <c r="J4" s="40"/>
      <c r="K4" s="153">
        <v>1911</v>
      </c>
      <c r="L4" s="99">
        <v>2</v>
      </c>
      <c r="M4" s="83">
        <v>68.59999999999999</v>
      </c>
      <c r="N4" s="89">
        <v>34.3</v>
      </c>
      <c r="O4" s="155"/>
      <c r="P4" s="129"/>
      <c r="Q4" s="97"/>
      <c r="R4" s="156"/>
      <c r="S4" s="129"/>
      <c r="T4" s="97"/>
      <c r="U4" s="156"/>
      <c r="V4" s="129"/>
      <c r="W4" s="97"/>
    </row>
    <row r="5" ht="21.95" customHeight="1">
      <c r="A5" s="152">
        <v>1912</v>
      </c>
      <c r="B5" s="99">
        <v>43</v>
      </c>
      <c r="C5" s="83">
        <v>1360.2</v>
      </c>
      <c r="D5" s="87">
        <v>31.6325581395349</v>
      </c>
      <c r="E5" s="40"/>
      <c r="F5" s="153">
        <v>1912</v>
      </c>
      <c r="G5" s="99">
        <v>8</v>
      </c>
      <c r="H5" s="83">
        <v>259.3</v>
      </c>
      <c r="I5" s="87">
        <v>32.4125</v>
      </c>
      <c r="J5" s="40"/>
      <c r="K5" s="153">
        <v>1912</v>
      </c>
      <c r="L5" s="99">
        <v>0</v>
      </c>
      <c r="M5" s="83">
        <v>0</v>
      </c>
      <c r="N5" s="89"/>
      <c r="O5" s="155"/>
      <c r="P5" s="129"/>
      <c r="Q5" s="97"/>
      <c r="R5" s="156"/>
      <c r="S5" s="129"/>
      <c r="T5" s="97"/>
      <c r="U5" s="156"/>
      <c r="V5" s="129"/>
      <c r="W5" s="97"/>
    </row>
    <row r="6" ht="21.95" customHeight="1">
      <c r="A6" s="152">
        <v>1913</v>
      </c>
      <c r="B6" s="99">
        <v>33</v>
      </c>
      <c r="C6" s="83">
        <v>1065.2</v>
      </c>
      <c r="D6" s="87">
        <v>32.2787878787879</v>
      </c>
      <c r="E6" s="40"/>
      <c r="F6" s="153">
        <v>1913</v>
      </c>
      <c r="G6" s="99">
        <v>15</v>
      </c>
      <c r="H6" s="83">
        <v>500.8</v>
      </c>
      <c r="I6" s="87">
        <v>33.3866666666667</v>
      </c>
      <c r="J6" s="40"/>
      <c r="K6" s="153">
        <v>1913</v>
      </c>
      <c r="L6" s="99">
        <v>4</v>
      </c>
      <c r="M6" s="83">
        <v>139.4</v>
      </c>
      <c r="N6" s="89">
        <v>34.85</v>
      </c>
      <c r="O6" s="155"/>
      <c r="P6" s="129"/>
      <c r="Q6" s="97"/>
      <c r="R6" s="156"/>
      <c r="S6" s="129"/>
      <c r="T6" s="97"/>
      <c r="U6" s="156"/>
      <c r="V6" s="129"/>
      <c r="W6" s="97"/>
    </row>
    <row r="7" ht="21.95" customHeight="1">
      <c r="A7" s="152">
        <v>1914</v>
      </c>
      <c r="B7" s="99">
        <v>18</v>
      </c>
      <c r="C7" s="83">
        <v>573.5</v>
      </c>
      <c r="D7" s="87">
        <v>31.8611111111111</v>
      </c>
      <c r="E7" s="40"/>
      <c r="F7" s="153">
        <v>1914</v>
      </c>
      <c r="G7" s="99">
        <v>4</v>
      </c>
      <c r="H7" s="83">
        <v>134.5</v>
      </c>
      <c r="I7" s="87">
        <v>33.625</v>
      </c>
      <c r="J7" s="40"/>
      <c r="K7" s="153">
        <v>1914</v>
      </c>
      <c r="L7" s="99">
        <v>2</v>
      </c>
      <c r="M7" s="83">
        <v>68.59999999999999</v>
      </c>
      <c r="N7" s="89">
        <v>34.3</v>
      </c>
      <c r="O7" s="155"/>
      <c r="P7" s="129"/>
      <c r="Q7" s="97"/>
      <c r="R7" s="156"/>
      <c r="S7" s="129"/>
      <c r="T7" s="97"/>
      <c r="U7" s="156"/>
      <c r="V7" s="129"/>
      <c r="W7" s="97"/>
    </row>
    <row r="8" ht="21.95" customHeight="1">
      <c r="A8" s="152">
        <v>1915</v>
      </c>
      <c r="B8" s="99">
        <v>44</v>
      </c>
      <c r="C8" s="83">
        <v>1419.6</v>
      </c>
      <c r="D8" s="87">
        <v>32.2636363636364</v>
      </c>
      <c r="E8" s="40"/>
      <c r="F8" s="153">
        <v>1915</v>
      </c>
      <c r="G8" s="99">
        <v>16</v>
      </c>
      <c r="H8" s="83">
        <v>540.4</v>
      </c>
      <c r="I8" s="87">
        <v>33.775</v>
      </c>
      <c r="J8" s="40"/>
      <c r="K8" s="153">
        <v>1915</v>
      </c>
      <c r="L8" s="99">
        <v>5</v>
      </c>
      <c r="M8" s="83">
        <v>180.8</v>
      </c>
      <c r="N8" s="89">
        <v>36.16</v>
      </c>
      <c r="O8" s="155"/>
      <c r="P8" s="129"/>
      <c r="Q8" s="97"/>
      <c r="R8" s="156"/>
      <c r="S8" s="129"/>
      <c r="T8" s="97"/>
      <c r="U8" s="156"/>
      <c r="V8" s="129"/>
      <c r="W8" s="97"/>
    </row>
    <row r="9" ht="21.95" customHeight="1">
      <c r="A9" s="152">
        <v>1916</v>
      </c>
      <c r="B9" s="99">
        <v>38</v>
      </c>
      <c r="C9" s="83">
        <v>1220.3</v>
      </c>
      <c r="D9" s="87">
        <v>32.1131578947368</v>
      </c>
      <c r="E9" s="40"/>
      <c r="F9" s="153">
        <v>1916</v>
      </c>
      <c r="G9" s="99">
        <v>19</v>
      </c>
      <c r="H9" s="83">
        <v>624.1</v>
      </c>
      <c r="I9" s="87">
        <v>32.8473684210526</v>
      </c>
      <c r="J9" s="40"/>
      <c r="K9" s="153">
        <v>1916</v>
      </c>
      <c r="L9" s="99">
        <v>2</v>
      </c>
      <c r="M9" s="83">
        <v>68.8</v>
      </c>
      <c r="N9" s="89">
        <v>34.4</v>
      </c>
      <c r="O9" s="155"/>
      <c r="P9" s="129"/>
      <c r="Q9" s="97"/>
      <c r="R9" s="156"/>
      <c r="S9" s="129"/>
      <c r="T9" s="97"/>
      <c r="U9" s="156"/>
      <c r="V9" s="129"/>
      <c r="W9" s="97"/>
    </row>
    <row r="10" ht="21.95" customHeight="1">
      <c r="A10" s="152">
        <v>1917</v>
      </c>
      <c r="B10" s="99">
        <v>27</v>
      </c>
      <c r="C10" s="83">
        <v>872.2</v>
      </c>
      <c r="D10" s="87">
        <v>32.3037037037037</v>
      </c>
      <c r="E10" s="40"/>
      <c r="F10" s="153">
        <v>1917</v>
      </c>
      <c r="G10" s="99">
        <v>13</v>
      </c>
      <c r="H10" s="83">
        <v>431.2</v>
      </c>
      <c r="I10" s="87">
        <v>33.1692307692308</v>
      </c>
      <c r="J10" s="40"/>
      <c r="K10" s="153">
        <v>1917</v>
      </c>
      <c r="L10" s="99">
        <v>2</v>
      </c>
      <c r="M10" s="83">
        <v>70.2</v>
      </c>
      <c r="N10" s="89">
        <v>35.1</v>
      </c>
      <c r="O10" s="155"/>
      <c r="P10" s="129"/>
      <c r="Q10" s="97"/>
      <c r="R10" s="156"/>
      <c r="S10" s="129"/>
      <c r="T10" s="97"/>
      <c r="U10" s="156"/>
      <c r="V10" s="129"/>
      <c r="W10" s="97"/>
    </row>
    <row r="11" ht="21.95" customHeight="1">
      <c r="A11" s="152">
        <v>1918</v>
      </c>
      <c r="B11" s="99">
        <v>27</v>
      </c>
      <c r="C11" s="83">
        <v>863.5</v>
      </c>
      <c r="D11" s="87">
        <v>31.9814814814815</v>
      </c>
      <c r="E11" s="40"/>
      <c r="F11" s="153">
        <v>1918</v>
      </c>
      <c r="G11" s="99">
        <v>10</v>
      </c>
      <c r="H11" s="83">
        <v>327.3</v>
      </c>
      <c r="I11" s="87">
        <v>32.73</v>
      </c>
      <c r="J11" s="40"/>
      <c r="K11" s="153">
        <v>1918</v>
      </c>
      <c r="L11" s="99">
        <v>1</v>
      </c>
      <c r="M11" s="83">
        <v>34.1</v>
      </c>
      <c r="N11" s="89">
        <v>34.1</v>
      </c>
      <c r="O11" s="155"/>
      <c r="P11" s="129"/>
      <c r="Q11" s="97"/>
      <c r="R11" s="156"/>
      <c r="S11" s="129"/>
      <c r="T11" s="97"/>
      <c r="U11" s="156"/>
      <c r="V11" s="129"/>
      <c r="W11" s="97"/>
    </row>
    <row r="12" ht="21.95" customHeight="1">
      <c r="A12" s="152">
        <v>1919</v>
      </c>
      <c r="B12" s="99">
        <v>27</v>
      </c>
      <c r="C12" s="83">
        <v>869.4</v>
      </c>
      <c r="D12" s="87">
        <v>32.2</v>
      </c>
      <c r="E12" s="40"/>
      <c r="F12" s="153">
        <v>1919</v>
      </c>
      <c r="G12" s="99">
        <v>14</v>
      </c>
      <c r="H12" s="83">
        <v>462.8</v>
      </c>
      <c r="I12" s="87">
        <v>33.0571428571429</v>
      </c>
      <c r="J12" s="40"/>
      <c r="K12" s="153">
        <v>1919</v>
      </c>
      <c r="L12" s="99">
        <v>3</v>
      </c>
      <c r="M12" s="83">
        <v>104.3</v>
      </c>
      <c r="N12" s="89">
        <v>34.7666666666667</v>
      </c>
      <c r="O12" s="155"/>
      <c r="P12" s="129"/>
      <c r="Q12" s="97"/>
      <c r="R12" s="156"/>
      <c r="S12" s="129"/>
      <c r="T12" s="97"/>
      <c r="U12" s="156"/>
      <c r="V12" s="129"/>
      <c r="W12" s="97"/>
    </row>
    <row r="13" ht="21.95" customHeight="1">
      <c r="A13" s="152">
        <v>1920</v>
      </c>
      <c r="B13" s="99">
        <v>25</v>
      </c>
      <c r="C13" s="83">
        <v>800.2</v>
      </c>
      <c r="D13" s="87">
        <v>32.008</v>
      </c>
      <c r="E13" s="40"/>
      <c r="F13" s="153">
        <v>1920</v>
      </c>
      <c r="G13" s="99">
        <v>8</v>
      </c>
      <c r="H13" s="83">
        <v>263.4</v>
      </c>
      <c r="I13" s="87">
        <v>32.925</v>
      </c>
      <c r="J13" s="40"/>
      <c r="K13" s="153">
        <v>1920</v>
      </c>
      <c r="L13" s="99">
        <v>0</v>
      </c>
      <c r="M13" s="83">
        <v>0</v>
      </c>
      <c r="N13" s="89"/>
      <c r="O13" s="155"/>
      <c r="P13" s="129"/>
      <c r="Q13" s="97"/>
      <c r="R13" s="156"/>
      <c r="S13" s="129"/>
      <c r="T13" s="97"/>
      <c r="U13" s="156"/>
      <c r="V13" s="129"/>
      <c r="W13" s="97"/>
    </row>
    <row r="14" ht="21.95" customHeight="1">
      <c r="A14" s="152">
        <v>1921</v>
      </c>
      <c r="B14" s="99">
        <v>21</v>
      </c>
      <c r="C14" s="83">
        <v>692.5</v>
      </c>
      <c r="D14" s="87">
        <v>32.9761904761905</v>
      </c>
      <c r="E14" s="40"/>
      <c r="F14" s="153">
        <v>1921</v>
      </c>
      <c r="G14" s="99">
        <v>14</v>
      </c>
      <c r="H14" s="83">
        <v>472.1</v>
      </c>
      <c r="I14" s="87">
        <v>33.7214285714286</v>
      </c>
      <c r="J14" s="40"/>
      <c r="K14" s="153">
        <v>1921</v>
      </c>
      <c r="L14" s="99">
        <v>4</v>
      </c>
      <c r="M14" s="83">
        <v>141.9</v>
      </c>
      <c r="N14" s="89">
        <v>35.475</v>
      </c>
      <c r="O14" s="155"/>
      <c r="P14" s="129"/>
      <c r="Q14" s="97"/>
      <c r="R14" s="156"/>
      <c r="S14" s="129"/>
      <c r="T14" s="97"/>
      <c r="U14" s="156"/>
      <c r="V14" s="129"/>
      <c r="W14" s="97"/>
    </row>
    <row r="15" ht="21.95" customHeight="1">
      <c r="A15" s="152">
        <v>1922</v>
      </c>
      <c r="B15" s="99">
        <v>44</v>
      </c>
      <c r="C15" s="83">
        <v>1445.8</v>
      </c>
      <c r="D15" s="87">
        <v>32.8590909090909</v>
      </c>
      <c r="E15" s="40"/>
      <c r="F15" s="153">
        <v>1922</v>
      </c>
      <c r="G15" s="99">
        <v>28</v>
      </c>
      <c r="H15" s="83">
        <v>940.3</v>
      </c>
      <c r="I15" s="87">
        <v>33.5821428571429</v>
      </c>
      <c r="J15" s="40"/>
      <c r="K15" s="153">
        <v>1922</v>
      </c>
      <c r="L15" s="99">
        <v>6</v>
      </c>
      <c r="M15" s="83">
        <v>210.6</v>
      </c>
      <c r="N15" s="89">
        <v>35.1</v>
      </c>
      <c r="O15" s="155"/>
      <c r="P15" s="129"/>
      <c r="Q15" s="97"/>
      <c r="R15" s="156"/>
      <c r="S15" s="129"/>
      <c r="T15" s="97"/>
      <c r="U15" s="156"/>
      <c r="V15" s="129"/>
      <c r="W15" s="97"/>
    </row>
    <row r="16" ht="21.95" customHeight="1">
      <c r="A16" s="152">
        <v>1923</v>
      </c>
      <c r="B16" s="99">
        <v>36</v>
      </c>
      <c r="C16" s="83">
        <v>1156.9</v>
      </c>
      <c r="D16" s="87">
        <v>32.1361111111111</v>
      </c>
      <c r="E16" s="40"/>
      <c r="F16" s="153">
        <v>1923</v>
      </c>
      <c r="G16" s="99">
        <v>16</v>
      </c>
      <c r="H16" s="83">
        <v>528.9</v>
      </c>
      <c r="I16" s="87">
        <v>33.05625</v>
      </c>
      <c r="J16" s="40"/>
      <c r="K16" s="153">
        <v>1923</v>
      </c>
      <c r="L16" s="99">
        <v>1</v>
      </c>
      <c r="M16" s="83">
        <v>35.2</v>
      </c>
      <c r="N16" s="89">
        <v>35.2</v>
      </c>
      <c r="O16" s="155"/>
      <c r="P16" s="129"/>
      <c r="Q16" s="97"/>
      <c r="R16" s="156"/>
      <c r="S16" s="129"/>
      <c r="T16" s="97"/>
      <c r="U16" s="156"/>
      <c r="V16" s="129"/>
      <c r="W16" s="97"/>
    </row>
    <row r="17" ht="21.95" customHeight="1">
      <c r="A17" s="152">
        <v>1924</v>
      </c>
      <c r="B17" s="99">
        <v>47</v>
      </c>
      <c r="C17" s="83">
        <v>1515.7</v>
      </c>
      <c r="D17" s="87">
        <v>32.2489361702128</v>
      </c>
      <c r="E17" s="40"/>
      <c r="F17" s="153">
        <v>1924</v>
      </c>
      <c r="G17" s="99">
        <v>15</v>
      </c>
      <c r="H17" s="83">
        <v>501.5</v>
      </c>
      <c r="I17" s="87">
        <v>33.4333333333333</v>
      </c>
      <c r="J17" s="40"/>
      <c r="K17" s="153">
        <v>1924</v>
      </c>
      <c r="L17" s="99">
        <v>4</v>
      </c>
      <c r="M17" s="83">
        <v>140</v>
      </c>
      <c r="N17" s="89">
        <v>35</v>
      </c>
      <c r="O17" s="155"/>
      <c r="P17" s="129"/>
      <c r="Q17" s="97"/>
      <c r="R17" s="156"/>
      <c r="S17" s="129"/>
      <c r="T17" s="97"/>
      <c r="U17" s="156"/>
      <c r="V17" s="129"/>
      <c r="W17" s="97"/>
    </row>
    <row r="18" ht="21.95" customHeight="1">
      <c r="A18" s="152">
        <v>1925</v>
      </c>
      <c r="B18" s="99">
        <v>18</v>
      </c>
      <c r="C18" s="83">
        <v>576.8</v>
      </c>
      <c r="D18" s="87">
        <v>32.0444444444444</v>
      </c>
      <c r="E18" s="40"/>
      <c r="F18" s="153">
        <v>1925</v>
      </c>
      <c r="G18" s="99">
        <v>7</v>
      </c>
      <c r="H18" s="83">
        <v>231</v>
      </c>
      <c r="I18" s="87">
        <v>33</v>
      </c>
      <c r="J18" s="40"/>
      <c r="K18" s="153">
        <v>1925</v>
      </c>
      <c r="L18" s="99">
        <v>0</v>
      </c>
      <c r="M18" s="83">
        <v>0</v>
      </c>
      <c r="N18" s="89"/>
      <c r="O18" s="155"/>
      <c r="P18" s="129"/>
      <c r="Q18" s="97"/>
      <c r="R18" s="156"/>
      <c r="S18" s="129"/>
      <c r="T18" s="97"/>
      <c r="U18" s="156"/>
      <c r="V18" s="129"/>
      <c r="W18" s="97"/>
    </row>
    <row r="19" ht="21.95" customHeight="1">
      <c r="A19" s="152">
        <v>1926</v>
      </c>
      <c r="B19" s="99">
        <v>22</v>
      </c>
      <c r="C19" s="83">
        <v>700</v>
      </c>
      <c r="D19" s="87">
        <v>31.8181818181818</v>
      </c>
      <c r="E19" s="40"/>
      <c r="F19" s="153">
        <v>1926</v>
      </c>
      <c r="G19" s="99">
        <v>5</v>
      </c>
      <c r="H19" s="83">
        <v>164.5</v>
      </c>
      <c r="I19" s="87">
        <v>32.9</v>
      </c>
      <c r="J19" s="40"/>
      <c r="K19" s="153">
        <v>1926</v>
      </c>
      <c r="L19" s="99">
        <v>0</v>
      </c>
      <c r="M19" s="83">
        <v>0</v>
      </c>
      <c r="N19" s="89"/>
      <c r="O19" s="155"/>
      <c r="P19" s="129"/>
      <c r="Q19" s="97"/>
      <c r="R19" s="156"/>
      <c r="S19" s="129"/>
      <c r="T19" s="97"/>
      <c r="U19" s="156"/>
      <c r="V19" s="129"/>
      <c r="W19" s="97"/>
    </row>
    <row r="20" ht="21.95" customHeight="1">
      <c r="A20" s="152">
        <v>1927</v>
      </c>
      <c r="B20" s="99">
        <v>27</v>
      </c>
      <c r="C20" s="83">
        <v>859.7</v>
      </c>
      <c r="D20" s="87">
        <v>31.8407407407407</v>
      </c>
      <c r="E20" s="40"/>
      <c r="F20" s="153">
        <v>1927</v>
      </c>
      <c r="G20" s="99">
        <v>4</v>
      </c>
      <c r="H20" s="83">
        <v>134.5</v>
      </c>
      <c r="I20" s="87">
        <v>33.625</v>
      </c>
      <c r="J20" s="40"/>
      <c r="K20" s="153">
        <v>1927</v>
      </c>
      <c r="L20" s="99">
        <v>1</v>
      </c>
      <c r="M20" s="83">
        <v>35.3</v>
      </c>
      <c r="N20" s="89">
        <v>35.3</v>
      </c>
      <c r="O20" s="155"/>
      <c r="P20" s="129"/>
      <c r="Q20" s="97"/>
      <c r="R20" s="156"/>
      <c r="S20" s="129"/>
      <c r="T20" s="97"/>
      <c r="U20" s="156"/>
      <c r="V20" s="129"/>
      <c r="W20" s="97"/>
    </row>
    <row r="21" ht="21.95" customHeight="1">
      <c r="A21" s="152">
        <v>1928</v>
      </c>
      <c r="B21" s="99">
        <v>22</v>
      </c>
      <c r="C21" s="83">
        <v>706.3</v>
      </c>
      <c r="D21" s="87">
        <v>32.1045454545455</v>
      </c>
      <c r="E21" s="40"/>
      <c r="F21" s="153">
        <v>1928</v>
      </c>
      <c r="G21" s="99">
        <v>5</v>
      </c>
      <c r="H21" s="83">
        <v>170.3</v>
      </c>
      <c r="I21" s="87">
        <v>34.06</v>
      </c>
      <c r="J21" s="40"/>
      <c r="K21" s="153">
        <v>1928</v>
      </c>
      <c r="L21" s="99">
        <v>3</v>
      </c>
      <c r="M21" s="83">
        <v>105.3</v>
      </c>
      <c r="N21" s="89">
        <v>35.1</v>
      </c>
      <c r="O21" s="155"/>
      <c r="P21" s="129"/>
      <c r="Q21" s="97"/>
      <c r="R21" s="156"/>
      <c r="S21" s="129"/>
      <c r="T21" s="97"/>
      <c r="U21" s="156"/>
      <c r="V21" s="129"/>
      <c r="W21" s="97"/>
    </row>
    <row r="22" ht="21.95" customHeight="1">
      <c r="A22" s="152">
        <v>1929</v>
      </c>
      <c r="B22" s="99">
        <v>49</v>
      </c>
      <c r="C22" s="83">
        <v>1590.4</v>
      </c>
      <c r="D22" s="87">
        <v>32.4571428571429</v>
      </c>
      <c r="E22" s="40"/>
      <c r="F22" s="153">
        <v>1929</v>
      </c>
      <c r="G22" s="99">
        <v>23</v>
      </c>
      <c r="H22" s="83">
        <v>773.2</v>
      </c>
      <c r="I22" s="87">
        <v>33.6173913043478</v>
      </c>
      <c r="J22" s="40"/>
      <c r="K22" s="153">
        <v>1929</v>
      </c>
      <c r="L22" s="99">
        <v>7</v>
      </c>
      <c r="M22" s="83">
        <v>247.7</v>
      </c>
      <c r="N22" s="89">
        <v>35.3857142857143</v>
      </c>
      <c r="O22" s="155"/>
      <c r="P22" s="129"/>
      <c r="Q22" s="97"/>
      <c r="R22" s="156"/>
      <c r="S22" s="129"/>
      <c r="T22" s="97"/>
      <c r="U22" s="156"/>
      <c r="V22" s="129"/>
      <c r="W22" s="97"/>
    </row>
    <row r="23" ht="21.95" customHeight="1">
      <c r="A23" s="152">
        <v>1930</v>
      </c>
      <c r="B23" s="99">
        <v>18</v>
      </c>
      <c r="C23" s="83">
        <v>577.4</v>
      </c>
      <c r="D23" s="87">
        <v>32.0777777777778</v>
      </c>
      <c r="E23" s="40"/>
      <c r="F23" s="153">
        <v>1930</v>
      </c>
      <c r="G23" s="99">
        <v>6</v>
      </c>
      <c r="H23" s="83">
        <v>198.8</v>
      </c>
      <c r="I23" s="87">
        <v>33.1333333333333</v>
      </c>
      <c r="J23" s="40"/>
      <c r="K23" s="153">
        <v>1930</v>
      </c>
      <c r="L23" s="99">
        <v>1</v>
      </c>
      <c r="M23" s="83">
        <v>34.2</v>
      </c>
      <c r="N23" s="89">
        <v>34.2</v>
      </c>
      <c r="O23" s="155"/>
      <c r="P23" s="129"/>
      <c r="Q23" s="97"/>
      <c r="R23" s="156"/>
      <c r="S23" s="129"/>
      <c r="T23" s="97"/>
      <c r="U23" s="156"/>
      <c r="V23" s="129"/>
      <c r="W23" s="97"/>
    </row>
    <row r="24" ht="21.95" customHeight="1">
      <c r="A24" s="152">
        <v>1931</v>
      </c>
      <c r="B24" s="99">
        <v>53</v>
      </c>
      <c r="C24" s="83">
        <v>1719.2</v>
      </c>
      <c r="D24" s="87">
        <v>32.4377358490566</v>
      </c>
      <c r="E24" s="40"/>
      <c r="F24" s="153">
        <v>1931</v>
      </c>
      <c r="G24" s="99">
        <v>27</v>
      </c>
      <c r="H24" s="83">
        <v>897.8</v>
      </c>
      <c r="I24" s="87">
        <v>33.2518518518519</v>
      </c>
      <c r="J24" s="40"/>
      <c r="K24" s="153">
        <v>1931</v>
      </c>
      <c r="L24" s="99">
        <v>5</v>
      </c>
      <c r="M24" s="83">
        <v>175.6</v>
      </c>
      <c r="N24" s="89">
        <v>35.12</v>
      </c>
      <c r="O24" s="155"/>
      <c r="P24" s="129"/>
      <c r="Q24" s="97"/>
      <c r="R24" s="156"/>
      <c r="S24" s="129"/>
      <c r="T24" s="97"/>
      <c r="U24" s="156"/>
      <c r="V24" s="129"/>
      <c r="W24" s="97"/>
    </row>
    <row r="25" ht="21.95" customHeight="1">
      <c r="A25" s="152">
        <v>1932</v>
      </c>
      <c r="B25" s="99">
        <v>27</v>
      </c>
      <c r="C25" s="83">
        <v>863.3</v>
      </c>
      <c r="D25" s="87">
        <v>31.9740740740741</v>
      </c>
      <c r="E25" s="40"/>
      <c r="F25" s="153">
        <v>1932</v>
      </c>
      <c r="G25" s="99">
        <v>10</v>
      </c>
      <c r="H25" s="83">
        <v>327.3</v>
      </c>
      <c r="I25" s="87">
        <v>32.73</v>
      </c>
      <c r="J25" s="40"/>
      <c r="K25" s="153">
        <v>1932</v>
      </c>
      <c r="L25" s="99">
        <v>1</v>
      </c>
      <c r="M25" s="83">
        <v>34.4</v>
      </c>
      <c r="N25" s="89">
        <v>34.4</v>
      </c>
      <c r="O25" s="155"/>
      <c r="P25" s="129"/>
      <c r="Q25" s="97"/>
      <c r="R25" s="156"/>
      <c r="S25" s="129"/>
      <c r="T25" s="97"/>
      <c r="U25" s="156"/>
      <c r="V25" s="129"/>
      <c r="W25" s="97"/>
    </row>
    <row r="26" ht="21.95" customHeight="1">
      <c r="A26" s="152">
        <v>1933</v>
      </c>
      <c r="B26" s="99">
        <v>27</v>
      </c>
      <c r="C26" s="83">
        <v>860.4</v>
      </c>
      <c r="D26" s="87">
        <v>31.8666666666667</v>
      </c>
      <c r="E26" s="40"/>
      <c r="F26" s="153">
        <v>1933</v>
      </c>
      <c r="G26" s="99">
        <v>8</v>
      </c>
      <c r="H26" s="83">
        <v>263.8</v>
      </c>
      <c r="I26" s="87">
        <v>32.975</v>
      </c>
      <c r="J26" s="40"/>
      <c r="K26" s="153">
        <v>1933</v>
      </c>
      <c r="L26" s="99">
        <v>2</v>
      </c>
      <c r="M26" s="83">
        <v>68.90000000000001</v>
      </c>
      <c r="N26" s="89">
        <v>34.45</v>
      </c>
      <c r="O26" s="155"/>
      <c r="P26" s="129"/>
      <c r="Q26" s="97"/>
      <c r="R26" s="156"/>
      <c r="S26" s="129"/>
      <c r="T26" s="97"/>
      <c r="U26" s="156"/>
      <c r="V26" s="129"/>
      <c r="W26" s="97"/>
    </row>
    <row r="27" ht="21.95" customHeight="1">
      <c r="A27" s="152">
        <v>1934</v>
      </c>
      <c r="B27" s="99">
        <v>30</v>
      </c>
      <c r="C27" s="83">
        <v>979.5</v>
      </c>
      <c r="D27" s="87">
        <v>32.65</v>
      </c>
      <c r="E27" s="40"/>
      <c r="F27" s="153">
        <v>1934</v>
      </c>
      <c r="G27" s="99">
        <v>18</v>
      </c>
      <c r="H27" s="83">
        <v>600.8</v>
      </c>
      <c r="I27" s="87">
        <v>33.3777777777778</v>
      </c>
      <c r="J27" s="40"/>
      <c r="K27" s="153">
        <v>1934</v>
      </c>
      <c r="L27" s="99">
        <v>5</v>
      </c>
      <c r="M27" s="83">
        <v>174.4</v>
      </c>
      <c r="N27" s="89">
        <v>34.88</v>
      </c>
      <c r="O27" s="155"/>
      <c r="P27" s="129"/>
      <c r="Q27" s="97"/>
      <c r="R27" s="156"/>
      <c r="S27" s="129"/>
      <c r="T27" s="97"/>
      <c r="U27" s="156"/>
      <c r="V27" s="129"/>
      <c r="W27" s="97"/>
    </row>
    <row r="28" ht="21.95" customHeight="1">
      <c r="A28" s="152">
        <v>1935</v>
      </c>
      <c r="B28" s="99">
        <v>59</v>
      </c>
      <c r="C28" s="83">
        <v>1962.8</v>
      </c>
      <c r="D28" s="87">
        <v>33.2677966101695</v>
      </c>
      <c r="E28" s="40"/>
      <c r="F28" s="153">
        <v>1935</v>
      </c>
      <c r="G28" s="99">
        <v>46</v>
      </c>
      <c r="H28" s="83">
        <v>1551.1</v>
      </c>
      <c r="I28" s="87">
        <v>33.7195652173913</v>
      </c>
      <c r="J28" s="40"/>
      <c r="K28" s="153">
        <v>1935</v>
      </c>
      <c r="L28" s="99">
        <v>18</v>
      </c>
      <c r="M28" s="83">
        <v>627.1</v>
      </c>
      <c r="N28" s="89">
        <v>34.8388888888889</v>
      </c>
      <c r="O28" s="155"/>
      <c r="P28" s="129"/>
      <c r="Q28" s="97"/>
      <c r="R28" s="156"/>
      <c r="S28" s="129"/>
      <c r="T28" s="97"/>
      <c r="U28" s="156"/>
      <c r="V28" s="129"/>
      <c r="W28" s="97"/>
    </row>
    <row r="29" ht="21.95" customHeight="1">
      <c r="A29" s="152">
        <v>1936</v>
      </c>
      <c r="B29" s="99">
        <v>26</v>
      </c>
      <c r="C29" s="83">
        <v>829</v>
      </c>
      <c r="D29" s="87">
        <v>31.8846153846154</v>
      </c>
      <c r="E29" s="40"/>
      <c r="F29" s="153">
        <v>1936</v>
      </c>
      <c r="G29" s="99">
        <v>8</v>
      </c>
      <c r="H29" s="83">
        <v>262.3</v>
      </c>
      <c r="I29" s="87">
        <v>32.7875</v>
      </c>
      <c r="J29" s="40"/>
      <c r="K29" s="153">
        <v>1936</v>
      </c>
      <c r="L29" s="99">
        <v>1</v>
      </c>
      <c r="M29" s="83">
        <v>34.1</v>
      </c>
      <c r="N29" s="89">
        <v>34.1</v>
      </c>
      <c r="O29" s="155"/>
      <c r="P29" s="129"/>
      <c r="Q29" s="97"/>
      <c r="R29" s="156"/>
      <c r="S29" s="129"/>
      <c r="T29" s="97"/>
      <c r="U29" s="156"/>
      <c r="V29" s="129"/>
      <c r="W29" s="97"/>
    </row>
    <row r="30" ht="21.95" customHeight="1">
      <c r="A30" s="152">
        <v>1937</v>
      </c>
      <c r="B30" s="99">
        <v>34</v>
      </c>
      <c r="C30" s="83">
        <v>1108.9</v>
      </c>
      <c r="D30" s="87">
        <v>32.6147058823529</v>
      </c>
      <c r="E30" s="40"/>
      <c r="F30" s="153">
        <v>1937</v>
      </c>
      <c r="G30" s="99">
        <v>24</v>
      </c>
      <c r="H30" s="83">
        <v>793.8</v>
      </c>
      <c r="I30" s="87">
        <v>33.075</v>
      </c>
      <c r="J30" s="40"/>
      <c r="K30" s="153">
        <v>1937</v>
      </c>
      <c r="L30" s="99">
        <v>4</v>
      </c>
      <c r="M30" s="83">
        <v>138.6</v>
      </c>
      <c r="N30" s="89">
        <v>34.65</v>
      </c>
      <c r="O30" s="155"/>
      <c r="P30" s="129"/>
      <c r="Q30" s="97"/>
      <c r="R30" s="156"/>
      <c r="S30" s="129"/>
      <c r="T30" s="97"/>
      <c r="U30" s="156"/>
      <c r="V30" s="129"/>
      <c r="W30" s="97"/>
    </row>
    <row r="31" ht="21.95" customHeight="1">
      <c r="A31" s="152">
        <v>1938</v>
      </c>
      <c r="B31" s="99">
        <v>46</v>
      </c>
      <c r="C31" s="83">
        <v>1512.6</v>
      </c>
      <c r="D31" s="87">
        <v>32.8826086956522</v>
      </c>
      <c r="E31" s="40"/>
      <c r="F31" s="153">
        <v>1938</v>
      </c>
      <c r="G31" s="99">
        <v>27</v>
      </c>
      <c r="H31" s="83">
        <v>916.2</v>
      </c>
      <c r="I31" s="87">
        <v>33.9333333333333</v>
      </c>
      <c r="J31" s="40"/>
      <c r="K31" s="153">
        <v>1938</v>
      </c>
      <c r="L31" s="99">
        <v>10</v>
      </c>
      <c r="M31" s="83">
        <v>354.7</v>
      </c>
      <c r="N31" s="89">
        <v>35.47</v>
      </c>
      <c r="O31" s="155"/>
      <c r="P31" s="129"/>
      <c r="Q31" s="97"/>
      <c r="R31" s="156"/>
      <c r="S31" s="129"/>
      <c r="T31" s="97"/>
      <c r="U31" s="156"/>
      <c r="V31" s="129"/>
      <c r="W31" s="97"/>
    </row>
    <row r="32" ht="21.95" customHeight="1">
      <c r="A32" s="152">
        <v>1939</v>
      </c>
      <c r="B32" s="99">
        <v>68</v>
      </c>
      <c r="C32" s="83">
        <v>2280.1</v>
      </c>
      <c r="D32" s="87">
        <v>33.5308823529412</v>
      </c>
      <c r="E32" s="40"/>
      <c r="F32" s="153">
        <v>1939</v>
      </c>
      <c r="G32" s="99">
        <v>50</v>
      </c>
      <c r="H32" s="83">
        <v>1713.2</v>
      </c>
      <c r="I32" s="87">
        <v>34.264</v>
      </c>
      <c r="J32" s="40"/>
      <c r="K32" s="153">
        <v>1939</v>
      </c>
      <c r="L32" s="99">
        <v>26</v>
      </c>
      <c r="M32" s="83">
        <v>915.4</v>
      </c>
      <c r="N32" s="89">
        <v>35.2076923076923</v>
      </c>
      <c r="O32" s="155"/>
      <c r="P32" s="129"/>
      <c r="Q32" s="97"/>
      <c r="R32" s="156"/>
      <c r="S32" s="129"/>
      <c r="T32" s="97"/>
      <c r="U32" s="156"/>
      <c r="V32" s="129"/>
      <c r="W32" s="97"/>
    </row>
    <row r="33" ht="21.95" customHeight="1">
      <c r="A33" s="152">
        <v>1940</v>
      </c>
      <c r="B33" s="99">
        <v>85</v>
      </c>
      <c r="C33" s="83">
        <v>2793.6</v>
      </c>
      <c r="D33" s="87">
        <v>32.8658823529412</v>
      </c>
      <c r="E33" s="40"/>
      <c r="F33" s="153">
        <v>1940</v>
      </c>
      <c r="G33" s="99">
        <v>53</v>
      </c>
      <c r="H33" s="83">
        <v>1785.1</v>
      </c>
      <c r="I33" s="87">
        <v>33.6811320754717</v>
      </c>
      <c r="J33" s="40"/>
      <c r="K33" s="153">
        <v>1940</v>
      </c>
      <c r="L33" s="99">
        <v>17</v>
      </c>
      <c r="M33" s="83">
        <v>598.9</v>
      </c>
      <c r="N33" s="89">
        <v>35.2294117647059</v>
      </c>
      <c r="O33" s="155"/>
      <c r="P33" s="129"/>
      <c r="Q33" s="97"/>
      <c r="R33" s="156"/>
      <c r="S33" s="129"/>
      <c r="T33" s="97"/>
      <c r="U33" s="156"/>
      <c r="V33" s="129"/>
      <c r="W33" s="97"/>
    </row>
    <row r="34" ht="21.95" customHeight="1">
      <c r="A34" s="152">
        <v>1941</v>
      </c>
      <c r="B34" s="99">
        <v>8</v>
      </c>
      <c r="C34" s="83">
        <v>254.5</v>
      </c>
      <c r="D34" s="87">
        <v>31.8125</v>
      </c>
      <c r="E34" s="40"/>
      <c r="F34" s="153">
        <v>1941</v>
      </c>
      <c r="G34" s="99">
        <v>2</v>
      </c>
      <c r="H34" s="83">
        <v>65.7</v>
      </c>
      <c r="I34" s="87">
        <v>32.85</v>
      </c>
      <c r="J34" s="40"/>
      <c r="K34" s="153">
        <v>1941</v>
      </c>
      <c r="L34" s="99">
        <v>0</v>
      </c>
      <c r="M34" s="83">
        <v>0</v>
      </c>
      <c r="N34" s="89"/>
      <c r="O34" s="155"/>
      <c r="P34" s="129"/>
      <c r="Q34" s="97"/>
      <c r="R34" s="156"/>
      <c r="S34" s="129"/>
      <c r="T34" s="97"/>
      <c r="U34" s="156"/>
      <c r="V34" s="129"/>
      <c r="W34" s="97"/>
    </row>
    <row r="35" ht="21.95" customHeight="1">
      <c r="A35" s="152">
        <v>1942</v>
      </c>
      <c r="B35" s="99">
        <v>36</v>
      </c>
      <c r="C35" s="83">
        <v>1158.8</v>
      </c>
      <c r="D35" s="87">
        <v>32.1888888888889</v>
      </c>
      <c r="E35" s="40"/>
      <c r="F35" s="153">
        <v>1942</v>
      </c>
      <c r="G35" s="99">
        <v>16</v>
      </c>
      <c r="H35" s="83">
        <v>529.4</v>
      </c>
      <c r="I35" s="87">
        <v>33.0875</v>
      </c>
      <c r="J35" s="40"/>
      <c r="K35" s="153">
        <v>1942</v>
      </c>
      <c r="L35" s="99">
        <v>2</v>
      </c>
      <c r="M35" s="83">
        <v>69.5</v>
      </c>
      <c r="N35" s="89">
        <v>34.75</v>
      </c>
      <c r="O35" s="155"/>
      <c r="P35" s="129"/>
      <c r="Q35" s="97"/>
      <c r="R35" s="156"/>
      <c r="S35" s="129"/>
      <c r="T35" s="97"/>
      <c r="U35" s="156"/>
      <c r="V35" s="129"/>
      <c r="W35" s="97"/>
    </row>
    <row r="36" ht="21.95" customHeight="1">
      <c r="A36" s="152">
        <v>1943</v>
      </c>
      <c r="B36" s="99">
        <v>46</v>
      </c>
      <c r="C36" s="83">
        <v>1463.1</v>
      </c>
      <c r="D36" s="87">
        <v>31.8065217391304</v>
      </c>
      <c r="E36" s="40"/>
      <c r="F36" s="153">
        <v>1943</v>
      </c>
      <c r="G36" s="99">
        <v>14</v>
      </c>
      <c r="H36" s="83">
        <v>458.7</v>
      </c>
      <c r="I36" s="87">
        <v>32.7642857142857</v>
      </c>
      <c r="J36" s="40"/>
      <c r="K36" s="153">
        <v>1943</v>
      </c>
      <c r="L36" s="99">
        <v>1</v>
      </c>
      <c r="M36" s="83">
        <v>34.4</v>
      </c>
      <c r="N36" s="89">
        <v>34.4</v>
      </c>
      <c r="O36" s="155"/>
      <c r="P36" s="129"/>
      <c r="Q36" s="97"/>
      <c r="R36" s="156"/>
      <c r="S36" s="129"/>
      <c r="T36" s="97"/>
      <c r="U36" s="156"/>
      <c r="V36" s="129"/>
      <c r="W36" s="97"/>
    </row>
    <row r="37" ht="21.95" customHeight="1">
      <c r="A37" s="152">
        <v>1944</v>
      </c>
      <c r="B37" s="99">
        <v>60</v>
      </c>
      <c r="C37" s="83">
        <v>1924.2</v>
      </c>
      <c r="D37" s="87">
        <v>32.07</v>
      </c>
      <c r="E37" s="40"/>
      <c r="F37" s="153">
        <v>1944</v>
      </c>
      <c r="G37" s="99">
        <v>30</v>
      </c>
      <c r="H37" s="83">
        <v>979.7</v>
      </c>
      <c r="I37" s="87">
        <v>32.6566666666667</v>
      </c>
      <c r="J37" s="40"/>
      <c r="K37" s="153">
        <v>1944</v>
      </c>
      <c r="L37" s="99">
        <v>2</v>
      </c>
      <c r="M37" s="83">
        <v>69.09999999999999</v>
      </c>
      <c r="N37" s="89">
        <v>34.55</v>
      </c>
      <c r="O37" s="155"/>
      <c r="P37" s="129"/>
      <c r="Q37" s="97"/>
      <c r="R37" s="156"/>
      <c r="S37" s="129"/>
      <c r="T37" s="97"/>
      <c r="U37" s="156"/>
      <c r="V37" s="129"/>
      <c r="W37" s="97"/>
    </row>
    <row r="38" ht="21.95" customHeight="1">
      <c r="A38" s="152">
        <v>1945</v>
      </c>
      <c r="B38" s="99">
        <v>79</v>
      </c>
      <c r="C38" s="83">
        <v>2538.7</v>
      </c>
      <c r="D38" s="87">
        <v>32.1354430379747</v>
      </c>
      <c r="E38" s="40"/>
      <c r="F38" s="153">
        <v>1945</v>
      </c>
      <c r="G38" s="99">
        <v>36</v>
      </c>
      <c r="H38" s="83">
        <v>1188.2</v>
      </c>
      <c r="I38" s="87">
        <v>33.0055555555556</v>
      </c>
      <c r="J38" s="40"/>
      <c r="K38" s="153">
        <v>1945</v>
      </c>
      <c r="L38" s="99">
        <v>3</v>
      </c>
      <c r="M38" s="83">
        <v>106.7</v>
      </c>
      <c r="N38" s="89">
        <v>35.5666666666667</v>
      </c>
      <c r="O38" s="155"/>
      <c r="P38" s="129"/>
      <c r="Q38" s="97"/>
      <c r="R38" s="156"/>
      <c r="S38" s="129"/>
      <c r="T38" s="97"/>
      <c r="U38" s="156"/>
      <c r="V38" s="129"/>
      <c r="W38" s="97"/>
    </row>
    <row r="39" ht="21.95" customHeight="1">
      <c r="A39" s="152">
        <v>1946</v>
      </c>
      <c r="B39" s="99">
        <v>96</v>
      </c>
      <c r="C39" s="83">
        <v>3095.3</v>
      </c>
      <c r="D39" s="87">
        <v>32.2427083333333</v>
      </c>
      <c r="E39" s="40"/>
      <c r="F39" s="153">
        <v>1946</v>
      </c>
      <c r="G39" s="99">
        <v>51</v>
      </c>
      <c r="H39" s="83">
        <v>1684.9</v>
      </c>
      <c r="I39" s="87">
        <v>33.0372549019608</v>
      </c>
      <c r="J39" s="40"/>
      <c r="K39" s="153">
        <v>1946</v>
      </c>
      <c r="L39" s="99">
        <v>8</v>
      </c>
      <c r="M39" s="83">
        <v>279.3</v>
      </c>
      <c r="N39" s="89">
        <v>34.9125</v>
      </c>
      <c r="O39" s="155"/>
      <c r="P39" s="129"/>
      <c r="Q39" s="97"/>
      <c r="R39" s="156"/>
      <c r="S39" s="129"/>
      <c r="T39" s="97"/>
      <c r="U39" s="156"/>
      <c r="V39" s="129"/>
      <c r="W39" s="97"/>
    </row>
    <row r="40" ht="21.95" customHeight="1">
      <c r="A40" s="152">
        <v>1947</v>
      </c>
      <c r="B40" s="99">
        <v>62</v>
      </c>
      <c r="C40" s="83">
        <v>1962.8</v>
      </c>
      <c r="D40" s="87">
        <v>31.658064516129</v>
      </c>
      <c r="E40" s="40"/>
      <c r="F40" s="153">
        <v>1947</v>
      </c>
      <c r="G40" s="99">
        <v>14</v>
      </c>
      <c r="H40" s="83">
        <v>459.2</v>
      </c>
      <c r="I40" s="87">
        <v>32.8</v>
      </c>
      <c r="J40" s="40"/>
      <c r="K40" s="153">
        <v>1947</v>
      </c>
      <c r="L40" s="99">
        <v>1</v>
      </c>
      <c r="M40" s="83">
        <v>34.4</v>
      </c>
      <c r="N40" s="89">
        <v>34.4</v>
      </c>
      <c r="O40" s="155"/>
      <c r="P40" s="129"/>
      <c r="Q40" s="97"/>
      <c r="R40" s="156"/>
      <c r="S40" s="129"/>
      <c r="T40" s="97"/>
      <c r="U40" s="156"/>
      <c r="V40" s="129"/>
      <c r="W40" s="97"/>
    </row>
    <row r="41" ht="21.95" customHeight="1">
      <c r="A41" s="152">
        <v>1948</v>
      </c>
      <c r="B41" s="99">
        <v>51</v>
      </c>
      <c r="C41" s="83">
        <v>1645.9</v>
      </c>
      <c r="D41" s="87">
        <v>32.2725490196078</v>
      </c>
      <c r="E41" s="40"/>
      <c r="F41" s="153">
        <v>1948</v>
      </c>
      <c r="G41" s="99">
        <v>22</v>
      </c>
      <c r="H41" s="83">
        <v>730.9</v>
      </c>
      <c r="I41" s="87">
        <v>33.2227272727273</v>
      </c>
      <c r="J41" s="40"/>
      <c r="K41" s="153">
        <v>1948</v>
      </c>
      <c r="L41" s="99">
        <v>3</v>
      </c>
      <c r="M41" s="83">
        <v>103.3</v>
      </c>
      <c r="N41" s="89">
        <v>34.4333333333333</v>
      </c>
      <c r="O41" s="155"/>
      <c r="P41" s="129"/>
      <c r="Q41" s="97"/>
      <c r="R41" s="156"/>
      <c r="S41" s="129"/>
      <c r="T41" s="97"/>
      <c r="U41" s="156"/>
      <c r="V41" s="129"/>
      <c r="W41" s="97"/>
    </row>
    <row r="42" ht="21.95" customHeight="1">
      <c r="A42" s="152">
        <v>1949</v>
      </c>
      <c r="B42" s="99">
        <v>53</v>
      </c>
      <c r="C42" s="83">
        <v>1694.7</v>
      </c>
      <c r="D42" s="87">
        <v>31.9754716981132</v>
      </c>
      <c r="E42" s="40"/>
      <c r="F42" s="153">
        <v>1949</v>
      </c>
      <c r="G42" s="99">
        <v>17</v>
      </c>
      <c r="H42" s="83">
        <v>563.2</v>
      </c>
      <c r="I42" s="87">
        <v>33.1294117647059</v>
      </c>
      <c r="J42" s="40"/>
      <c r="K42" s="153">
        <v>1949</v>
      </c>
      <c r="L42" s="99">
        <v>2</v>
      </c>
      <c r="M42" s="83">
        <v>69.8</v>
      </c>
      <c r="N42" s="89">
        <v>34.9</v>
      </c>
      <c r="O42" s="155"/>
      <c r="P42" s="129"/>
      <c r="Q42" s="97"/>
      <c r="R42" s="156"/>
      <c r="S42" s="129"/>
      <c r="T42" s="97"/>
      <c r="U42" s="156"/>
      <c r="V42" s="129"/>
      <c r="W42" s="97"/>
    </row>
    <row r="43" ht="21.95" customHeight="1">
      <c r="A43" s="152">
        <v>1950</v>
      </c>
      <c r="B43" s="99">
        <v>16</v>
      </c>
      <c r="C43" s="83">
        <v>516.6</v>
      </c>
      <c r="D43" s="87">
        <v>32.2875</v>
      </c>
      <c r="E43" s="40"/>
      <c r="F43" s="153">
        <v>1950</v>
      </c>
      <c r="G43" s="99">
        <v>8</v>
      </c>
      <c r="H43" s="83">
        <v>264.8</v>
      </c>
      <c r="I43" s="87">
        <v>33.1</v>
      </c>
      <c r="J43" s="40"/>
      <c r="K43" s="153">
        <v>1950</v>
      </c>
      <c r="L43" s="99">
        <v>0</v>
      </c>
      <c r="M43" s="83">
        <v>0</v>
      </c>
      <c r="N43" s="89"/>
      <c r="O43" s="155"/>
      <c r="P43" s="129"/>
      <c r="Q43" s="97"/>
      <c r="R43" s="156"/>
      <c r="S43" s="129"/>
      <c r="T43" s="97"/>
      <c r="U43" s="156"/>
      <c r="V43" s="129"/>
      <c r="W43" s="97"/>
    </row>
    <row r="44" ht="21.95" customHeight="1">
      <c r="A44" s="152">
        <v>1951</v>
      </c>
      <c r="B44" s="99">
        <v>60</v>
      </c>
      <c r="C44" s="83">
        <v>1956.7</v>
      </c>
      <c r="D44" s="87">
        <v>32.6116666666667</v>
      </c>
      <c r="E44" s="40"/>
      <c r="F44" s="153">
        <v>1951</v>
      </c>
      <c r="G44" s="99">
        <v>35</v>
      </c>
      <c r="H44" s="83">
        <v>1167.1</v>
      </c>
      <c r="I44" s="87">
        <v>33.3457142857143</v>
      </c>
      <c r="J44" s="40"/>
      <c r="K44" s="153">
        <v>1951</v>
      </c>
      <c r="L44" s="99">
        <v>10</v>
      </c>
      <c r="M44" s="83">
        <v>345.2</v>
      </c>
      <c r="N44" s="89">
        <v>34.52</v>
      </c>
      <c r="O44" s="155"/>
      <c r="P44" s="129"/>
      <c r="Q44" s="97"/>
      <c r="R44" s="156"/>
      <c r="S44" s="129"/>
      <c r="T44" s="97"/>
      <c r="U44" s="156"/>
      <c r="V44" s="129"/>
      <c r="W44" s="97"/>
    </row>
    <row r="45" ht="21.95" customHeight="1">
      <c r="A45" s="152">
        <v>1952</v>
      </c>
      <c r="B45" s="99">
        <v>68</v>
      </c>
      <c r="C45" s="83">
        <v>2230.6</v>
      </c>
      <c r="D45" s="87">
        <v>32.8029411764706</v>
      </c>
      <c r="E45" s="40"/>
      <c r="F45" s="153">
        <v>1952</v>
      </c>
      <c r="G45" s="99">
        <v>41</v>
      </c>
      <c r="H45" s="83">
        <v>1379.7</v>
      </c>
      <c r="I45" s="87">
        <v>33.6512195121951</v>
      </c>
      <c r="J45" s="40"/>
      <c r="K45" s="153">
        <v>1952</v>
      </c>
      <c r="L45" s="99">
        <v>15</v>
      </c>
      <c r="M45" s="83">
        <v>518.6</v>
      </c>
      <c r="N45" s="89">
        <v>34.5733333333333</v>
      </c>
      <c r="O45" s="155"/>
      <c r="P45" s="129"/>
      <c r="Q45" s="97"/>
      <c r="R45" s="156"/>
      <c r="S45" s="129"/>
      <c r="T45" s="97"/>
      <c r="U45" s="156"/>
      <c r="V45" s="129"/>
      <c r="W45" s="97"/>
    </row>
    <row r="46" ht="21.95" customHeight="1">
      <c r="A46" s="152">
        <v>1953</v>
      </c>
      <c r="B46" s="99">
        <v>56</v>
      </c>
      <c r="C46" s="83">
        <v>1805.9</v>
      </c>
      <c r="D46" s="87">
        <v>32.2482142857143</v>
      </c>
      <c r="E46" s="40"/>
      <c r="F46" s="153">
        <v>1953</v>
      </c>
      <c r="G46" s="99">
        <v>26</v>
      </c>
      <c r="H46" s="83">
        <v>858.3</v>
      </c>
      <c r="I46" s="87">
        <v>33.0115384615385</v>
      </c>
      <c r="J46" s="40"/>
      <c r="K46" s="153">
        <v>1953</v>
      </c>
      <c r="L46" s="99">
        <v>4</v>
      </c>
      <c r="M46" s="83">
        <v>137.5</v>
      </c>
      <c r="N46" s="89">
        <v>34.375</v>
      </c>
      <c r="O46" s="155"/>
      <c r="P46" s="129"/>
      <c r="Q46" s="97"/>
      <c r="R46" s="156"/>
      <c r="S46" s="129"/>
      <c r="T46" s="97"/>
      <c r="U46" s="156"/>
      <c r="V46" s="129"/>
      <c r="W46" s="97"/>
    </row>
    <row r="47" ht="21.95" customHeight="1">
      <c r="A47" s="152">
        <v>1954</v>
      </c>
      <c r="B47" s="99">
        <v>24</v>
      </c>
      <c r="C47" s="83">
        <v>775.3</v>
      </c>
      <c r="D47" s="87">
        <v>32.3041666666667</v>
      </c>
      <c r="E47" s="40"/>
      <c r="F47" s="153">
        <v>1954</v>
      </c>
      <c r="G47" s="99">
        <v>11</v>
      </c>
      <c r="H47" s="83">
        <v>365.1</v>
      </c>
      <c r="I47" s="87">
        <v>33.1909090909091</v>
      </c>
      <c r="J47" s="40"/>
      <c r="K47" s="153">
        <v>1954</v>
      </c>
      <c r="L47" s="99">
        <v>2</v>
      </c>
      <c r="M47" s="83">
        <v>69.09999999999999</v>
      </c>
      <c r="N47" s="89">
        <v>34.55</v>
      </c>
      <c r="O47" s="155"/>
      <c r="P47" s="129"/>
      <c r="Q47" s="97"/>
      <c r="R47" s="156"/>
      <c r="S47" s="129"/>
      <c r="T47" s="97"/>
      <c r="U47" s="156"/>
      <c r="V47" s="129"/>
      <c r="W47" s="97"/>
    </row>
    <row r="48" ht="21.95" customHeight="1">
      <c r="A48" s="152">
        <v>1955</v>
      </c>
      <c r="B48" s="99">
        <v>66</v>
      </c>
      <c r="C48" s="83">
        <v>2165.8</v>
      </c>
      <c r="D48" s="87">
        <v>32.8151515151515</v>
      </c>
      <c r="E48" s="40"/>
      <c r="F48" s="153">
        <v>1955</v>
      </c>
      <c r="G48" s="99">
        <v>33</v>
      </c>
      <c r="H48" s="83">
        <v>1123.8</v>
      </c>
      <c r="I48" s="87">
        <v>34.0545454545455</v>
      </c>
      <c r="J48" s="40"/>
      <c r="K48" s="153">
        <v>1955</v>
      </c>
      <c r="L48" s="99">
        <v>10</v>
      </c>
      <c r="M48" s="83">
        <v>367.5</v>
      </c>
      <c r="N48" s="89">
        <v>36.75</v>
      </c>
      <c r="O48" s="155"/>
      <c r="P48" s="129"/>
      <c r="Q48" s="97"/>
      <c r="R48" s="156"/>
      <c r="S48" s="129"/>
      <c r="T48" s="97"/>
      <c r="U48" s="156"/>
      <c r="V48" s="129"/>
      <c r="W48" s="97"/>
    </row>
    <row r="49" ht="21.95" customHeight="1">
      <c r="A49" s="152">
        <v>1956</v>
      </c>
      <c r="B49" s="99">
        <v>56</v>
      </c>
      <c r="C49" s="83">
        <v>1846.2</v>
      </c>
      <c r="D49" s="87">
        <v>32.9678571428571</v>
      </c>
      <c r="E49" s="40"/>
      <c r="F49" s="153">
        <v>1956</v>
      </c>
      <c r="G49" s="99">
        <v>37</v>
      </c>
      <c r="H49" s="83">
        <v>1249.7</v>
      </c>
      <c r="I49" s="87">
        <v>33.7756756756757</v>
      </c>
      <c r="J49" s="40"/>
      <c r="K49" s="153">
        <v>1956</v>
      </c>
      <c r="L49" s="99">
        <v>14</v>
      </c>
      <c r="M49" s="83">
        <v>498.5</v>
      </c>
      <c r="N49" s="89">
        <v>35.6071428571429</v>
      </c>
      <c r="O49" s="155"/>
      <c r="P49" s="129"/>
      <c r="Q49" s="97"/>
      <c r="R49" s="156"/>
      <c r="S49" s="129"/>
      <c r="T49" s="97"/>
      <c r="U49" s="156"/>
      <c r="V49" s="129"/>
      <c r="W49" s="97"/>
    </row>
    <row r="50" ht="21.95" customHeight="1">
      <c r="A50" s="152">
        <v>1957</v>
      </c>
      <c r="B50" s="99">
        <v>69</v>
      </c>
      <c r="C50" s="83">
        <v>2236</v>
      </c>
      <c r="D50" s="87">
        <v>32.4057971014493</v>
      </c>
      <c r="E50" s="40"/>
      <c r="F50" s="153">
        <v>1957</v>
      </c>
      <c r="G50" s="99">
        <v>37</v>
      </c>
      <c r="H50" s="83">
        <v>1227.2</v>
      </c>
      <c r="I50" s="87">
        <v>33.1675675675676</v>
      </c>
      <c r="J50" s="40"/>
      <c r="K50" s="153">
        <v>1957</v>
      </c>
      <c r="L50" s="99">
        <v>5</v>
      </c>
      <c r="M50" s="83">
        <v>174</v>
      </c>
      <c r="N50" s="89">
        <v>34.8</v>
      </c>
      <c r="O50" s="155"/>
      <c r="P50" s="129"/>
      <c r="Q50" s="97"/>
      <c r="R50" s="156"/>
      <c r="S50" s="129"/>
      <c r="T50" s="97"/>
      <c r="U50" s="156"/>
      <c r="V50" s="129"/>
      <c r="W50" s="97"/>
    </row>
    <row r="51" ht="21.95" customHeight="1">
      <c r="A51" s="152">
        <v>1958</v>
      </c>
      <c r="B51" s="99">
        <v>67</v>
      </c>
      <c r="C51" s="83">
        <v>2170.4</v>
      </c>
      <c r="D51" s="87">
        <v>32.3940298507463</v>
      </c>
      <c r="E51" s="40"/>
      <c r="F51" s="153">
        <v>1958</v>
      </c>
      <c r="G51" s="99">
        <v>33</v>
      </c>
      <c r="H51" s="83">
        <v>1099.6</v>
      </c>
      <c r="I51" s="87">
        <v>33.3212121212121</v>
      </c>
      <c r="J51" s="40"/>
      <c r="K51" s="153">
        <v>1958</v>
      </c>
      <c r="L51" s="99">
        <v>6</v>
      </c>
      <c r="M51" s="83">
        <v>212.9</v>
      </c>
      <c r="N51" s="89">
        <v>35.4833333333333</v>
      </c>
      <c r="O51" s="155"/>
      <c r="P51" s="129"/>
      <c r="Q51" s="97"/>
      <c r="R51" s="156"/>
      <c r="S51" s="129"/>
      <c r="T51" s="97"/>
      <c r="U51" s="156"/>
      <c r="V51" s="129"/>
      <c r="W51" s="97"/>
    </row>
    <row r="52" ht="21.95" customHeight="1">
      <c r="A52" s="152">
        <v>1959</v>
      </c>
      <c r="B52" s="99">
        <v>18</v>
      </c>
      <c r="C52" s="83">
        <v>577.9</v>
      </c>
      <c r="D52" s="87">
        <v>32.1055555555556</v>
      </c>
      <c r="E52" s="40"/>
      <c r="F52" s="153">
        <v>1959</v>
      </c>
      <c r="G52" s="99">
        <v>8</v>
      </c>
      <c r="H52" s="83">
        <v>262.3</v>
      </c>
      <c r="I52" s="87">
        <v>32.7875</v>
      </c>
      <c r="J52" s="40"/>
      <c r="K52" s="153">
        <v>1959</v>
      </c>
      <c r="L52" s="99">
        <v>0</v>
      </c>
      <c r="M52" s="83">
        <v>0</v>
      </c>
      <c r="N52" s="89"/>
      <c r="O52" s="155"/>
      <c r="P52" s="129"/>
      <c r="Q52" s="97"/>
      <c r="R52" s="156"/>
      <c r="S52" s="129"/>
      <c r="T52" s="97"/>
      <c r="U52" s="156"/>
      <c r="V52" s="129"/>
      <c r="W52" s="97"/>
    </row>
    <row r="53" ht="21.95" customHeight="1">
      <c r="A53" s="152">
        <v>1960</v>
      </c>
      <c r="B53" s="99">
        <v>33</v>
      </c>
      <c r="C53" s="83">
        <v>1057.9</v>
      </c>
      <c r="D53" s="87">
        <v>32.0575757575758</v>
      </c>
      <c r="E53" s="40"/>
      <c r="F53" s="153">
        <v>1960</v>
      </c>
      <c r="G53" s="99">
        <v>11</v>
      </c>
      <c r="H53" s="83">
        <v>364.6</v>
      </c>
      <c r="I53" s="87">
        <v>33.1454545454545</v>
      </c>
      <c r="J53" s="40"/>
      <c r="K53" s="153">
        <v>1960</v>
      </c>
      <c r="L53" s="99">
        <v>2</v>
      </c>
      <c r="M53" s="83">
        <v>70.90000000000001</v>
      </c>
      <c r="N53" s="89">
        <v>35.45</v>
      </c>
      <c r="O53" s="155"/>
      <c r="P53" s="129"/>
      <c r="Q53" s="97"/>
      <c r="R53" s="156"/>
      <c r="S53" s="129"/>
      <c r="T53" s="97"/>
      <c r="U53" s="156"/>
      <c r="V53" s="129"/>
      <c r="W53" s="97"/>
    </row>
    <row r="54" ht="21.95" customHeight="1">
      <c r="A54" s="152">
        <v>1961</v>
      </c>
      <c r="B54" s="99">
        <v>27</v>
      </c>
      <c r="C54" s="83">
        <v>860.1</v>
      </c>
      <c r="D54" s="87">
        <v>31.8555555555556</v>
      </c>
      <c r="E54" s="40"/>
      <c r="F54" s="153">
        <v>1961</v>
      </c>
      <c r="G54" s="99">
        <v>6</v>
      </c>
      <c r="H54" s="83">
        <v>199.4</v>
      </c>
      <c r="I54" s="87">
        <v>33.2333333333333</v>
      </c>
      <c r="J54" s="40"/>
      <c r="K54" s="153">
        <v>1961</v>
      </c>
      <c r="L54" s="99">
        <v>1</v>
      </c>
      <c r="M54" s="83">
        <v>35.3</v>
      </c>
      <c r="N54" s="89">
        <v>35.3</v>
      </c>
      <c r="O54" s="155"/>
      <c r="P54" s="129"/>
      <c r="Q54" s="97"/>
      <c r="R54" s="156"/>
      <c r="S54" s="129"/>
      <c r="T54" s="97"/>
      <c r="U54" s="156"/>
      <c r="V54" s="129"/>
      <c r="W54" s="97"/>
    </row>
    <row r="55" ht="21.95" customHeight="1">
      <c r="A55" s="152">
        <v>1962</v>
      </c>
      <c r="B55" s="99">
        <v>64</v>
      </c>
      <c r="C55" s="83">
        <v>2055.1</v>
      </c>
      <c r="D55" s="87">
        <v>32.1109375</v>
      </c>
      <c r="E55" s="40"/>
      <c r="F55" s="153">
        <v>1962</v>
      </c>
      <c r="G55" s="99">
        <v>29</v>
      </c>
      <c r="H55" s="83">
        <v>955.6</v>
      </c>
      <c r="I55" s="87">
        <v>32.951724137931</v>
      </c>
      <c r="J55" s="40"/>
      <c r="K55" s="153">
        <v>1962</v>
      </c>
      <c r="L55" s="99">
        <v>2</v>
      </c>
      <c r="M55" s="83">
        <v>68.8</v>
      </c>
      <c r="N55" s="89">
        <v>34.4</v>
      </c>
      <c r="O55" s="155"/>
      <c r="P55" s="129"/>
      <c r="Q55" s="97"/>
      <c r="R55" s="156"/>
      <c r="S55" s="129"/>
      <c r="T55" s="97"/>
      <c r="U55" s="156"/>
      <c r="V55" s="129"/>
      <c r="W55" s="97"/>
    </row>
    <row r="56" ht="21.95" customHeight="1">
      <c r="A56" s="152">
        <v>1963</v>
      </c>
      <c r="B56" s="99">
        <v>32</v>
      </c>
      <c r="C56" s="83">
        <v>1038.9</v>
      </c>
      <c r="D56" s="87">
        <v>32.465625</v>
      </c>
      <c r="E56" s="40"/>
      <c r="F56" s="153">
        <v>1963</v>
      </c>
      <c r="G56" s="99">
        <v>17</v>
      </c>
      <c r="H56" s="83">
        <v>565.5</v>
      </c>
      <c r="I56" s="87">
        <v>33.2647058823529</v>
      </c>
      <c r="J56" s="40"/>
      <c r="K56" s="153">
        <v>1963</v>
      </c>
      <c r="L56" s="99">
        <v>3</v>
      </c>
      <c r="M56" s="83">
        <v>107.4</v>
      </c>
      <c r="N56" s="89">
        <v>35.8</v>
      </c>
      <c r="O56" s="155"/>
      <c r="P56" s="129"/>
      <c r="Q56" s="97"/>
      <c r="R56" s="156"/>
      <c r="S56" s="129"/>
      <c r="T56" s="97"/>
      <c r="U56" s="156"/>
      <c r="V56" s="129"/>
      <c r="W56" s="97"/>
    </row>
    <row r="57" ht="21.95" customHeight="1">
      <c r="A57" s="152">
        <v>1964</v>
      </c>
      <c r="B57" s="99">
        <v>52</v>
      </c>
      <c r="C57" s="83">
        <v>1701.4</v>
      </c>
      <c r="D57" s="87">
        <v>32.7192307692308</v>
      </c>
      <c r="E57" s="40"/>
      <c r="F57" s="153">
        <v>1964</v>
      </c>
      <c r="G57" s="99">
        <v>27</v>
      </c>
      <c r="H57" s="83">
        <v>913.2</v>
      </c>
      <c r="I57" s="87">
        <v>33.8222222222222</v>
      </c>
      <c r="J57" s="40"/>
      <c r="K57" s="153">
        <v>1964</v>
      </c>
      <c r="L57" s="99">
        <v>10</v>
      </c>
      <c r="M57" s="83">
        <v>356.3</v>
      </c>
      <c r="N57" s="89">
        <v>35.63</v>
      </c>
      <c r="O57" s="155"/>
      <c r="P57" s="129"/>
      <c r="Q57" s="97"/>
      <c r="R57" s="156"/>
      <c r="S57" s="129"/>
      <c r="T57" s="97"/>
      <c r="U57" s="156"/>
      <c r="V57" s="129"/>
      <c r="W57" s="97"/>
    </row>
    <row r="58" ht="21.95" customHeight="1">
      <c r="A58" s="152">
        <v>1965</v>
      </c>
      <c r="B58" s="99">
        <v>29</v>
      </c>
      <c r="C58" s="83">
        <v>931.7</v>
      </c>
      <c r="D58" s="87">
        <v>32.1275862068966</v>
      </c>
      <c r="E58" s="40"/>
      <c r="F58" s="153">
        <v>1965</v>
      </c>
      <c r="G58" s="99">
        <v>13</v>
      </c>
      <c r="H58" s="83">
        <v>429</v>
      </c>
      <c r="I58" s="87">
        <v>33</v>
      </c>
      <c r="J58" s="40"/>
      <c r="K58" s="153">
        <v>1965</v>
      </c>
      <c r="L58" s="99">
        <v>2</v>
      </c>
      <c r="M58" s="83">
        <v>68.90000000000001</v>
      </c>
      <c r="N58" s="89">
        <v>34.45</v>
      </c>
      <c r="O58" s="155"/>
      <c r="P58" s="129"/>
      <c r="Q58" s="97"/>
      <c r="R58" s="156"/>
      <c r="S58" s="129"/>
      <c r="T58" s="97"/>
      <c r="U58" s="156"/>
      <c r="V58" s="129"/>
      <c r="W58" s="97"/>
    </row>
    <row r="59" ht="21.95" customHeight="1">
      <c r="A59" s="152">
        <v>1966</v>
      </c>
      <c r="B59" s="99">
        <v>6</v>
      </c>
      <c r="C59" s="83">
        <v>188.5</v>
      </c>
      <c r="D59" s="87">
        <v>31.4166666666667</v>
      </c>
      <c r="E59" s="40"/>
      <c r="F59" s="153">
        <v>1966</v>
      </c>
      <c r="G59" s="99">
        <v>1</v>
      </c>
      <c r="H59" s="83">
        <v>32.6</v>
      </c>
      <c r="I59" s="87">
        <v>32.6</v>
      </c>
      <c r="J59" s="40"/>
      <c r="K59" s="153">
        <v>1966</v>
      </c>
      <c r="L59" s="99">
        <v>0</v>
      </c>
      <c r="M59" s="83">
        <v>0</v>
      </c>
      <c r="N59" s="89"/>
      <c r="O59" s="155"/>
      <c r="P59" s="129"/>
      <c r="Q59" s="97"/>
      <c r="R59" s="156"/>
      <c r="S59" s="129"/>
      <c r="T59" s="97"/>
      <c r="U59" s="156"/>
      <c r="V59" s="129"/>
      <c r="W59" s="97"/>
    </row>
    <row r="60" ht="21.95" customHeight="1">
      <c r="A60" s="152">
        <v>1967</v>
      </c>
      <c r="B60" s="99">
        <v>11</v>
      </c>
      <c r="C60" s="83">
        <v>350.9</v>
      </c>
      <c r="D60" s="87">
        <v>31.9</v>
      </c>
      <c r="E60" s="40"/>
      <c r="F60" s="153">
        <v>1967</v>
      </c>
      <c r="G60" s="99">
        <v>2</v>
      </c>
      <c r="H60" s="83">
        <v>68.40000000000001</v>
      </c>
      <c r="I60" s="87">
        <v>34.2</v>
      </c>
      <c r="J60" s="40"/>
      <c r="K60" s="153">
        <v>1967</v>
      </c>
      <c r="L60" s="99">
        <v>1</v>
      </c>
      <c r="M60" s="83">
        <v>35.4</v>
      </c>
      <c r="N60" s="89">
        <v>35.4</v>
      </c>
      <c r="O60" s="155"/>
      <c r="P60" s="129"/>
      <c r="Q60" s="97"/>
      <c r="R60" s="156"/>
      <c r="S60" s="129"/>
      <c r="T60" s="97"/>
      <c r="U60" s="156"/>
      <c r="V60" s="129"/>
      <c r="W60" s="97"/>
    </row>
    <row r="61" ht="21.95" customHeight="1">
      <c r="A61" s="152">
        <v>1968</v>
      </c>
      <c r="B61" s="99">
        <v>15</v>
      </c>
      <c r="C61" s="83">
        <v>478.9</v>
      </c>
      <c r="D61" s="87">
        <v>31.9266666666667</v>
      </c>
      <c r="E61" s="40"/>
      <c r="F61" s="153">
        <v>1968</v>
      </c>
      <c r="G61" s="99">
        <v>4</v>
      </c>
      <c r="H61" s="83">
        <v>131.2</v>
      </c>
      <c r="I61" s="87">
        <v>32.8</v>
      </c>
      <c r="J61" s="40"/>
      <c r="K61" s="153">
        <v>1968</v>
      </c>
      <c r="L61" s="99">
        <v>0</v>
      </c>
      <c r="M61" s="83">
        <v>0</v>
      </c>
      <c r="N61" s="89"/>
      <c r="O61" s="155"/>
      <c r="P61" s="129"/>
      <c r="Q61" s="97"/>
      <c r="R61" s="156"/>
      <c r="S61" s="129"/>
      <c r="T61" s="97"/>
      <c r="U61" s="156"/>
      <c r="V61" s="129"/>
      <c r="W61" s="97"/>
    </row>
    <row r="62" ht="21.95" customHeight="1">
      <c r="A62" s="152">
        <v>1969</v>
      </c>
      <c r="B62" s="99">
        <v>43</v>
      </c>
      <c r="C62" s="83">
        <v>1370.9</v>
      </c>
      <c r="D62" s="87">
        <v>31.8813953488372</v>
      </c>
      <c r="E62" s="40"/>
      <c r="F62" s="153">
        <v>1969</v>
      </c>
      <c r="G62" s="99">
        <v>13</v>
      </c>
      <c r="H62" s="83">
        <v>427.8</v>
      </c>
      <c r="I62" s="87">
        <v>32.9076923076923</v>
      </c>
      <c r="J62" s="40"/>
      <c r="K62" s="153">
        <v>1969</v>
      </c>
      <c r="L62" s="99">
        <v>1</v>
      </c>
      <c r="M62" s="83">
        <v>34.1</v>
      </c>
      <c r="N62" s="89">
        <v>34.1</v>
      </c>
      <c r="O62" s="155"/>
      <c r="P62" s="129"/>
      <c r="Q62" s="97"/>
      <c r="R62" s="156"/>
      <c r="S62" s="129"/>
      <c r="T62" s="97"/>
      <c r="U62" s="156"/>
      <c r="V62" s="129"/>
      <c r="W62" s="97"/>
    </row>
    <row r="63" ht="21.95" customHeight="1">
      <c r="A63" s="152">
        <v>1970</v>
      </c>
      <c r="B63" s="99">
        <v>21</v>
      </c>
      <c r="C63" s="83">
        <v>664.1</v>
      </c>
      <c r="D63" s="87">
        <v>31.6238095238095</v>
      </c>
      <c r="E63" s="40"/>
      <c r="F63" s="153">
        <v>1970</v>
      </c>
      <c r="G63" s="99">
        <v>5</v>
      </c>
      <c r="H63" s="83">
        <v>161.8</v>
      </c>
      <c r="I63" s="87">
        <v>32.36</v>
      </c>
      <c r="J63" s="40"/>
      <c r="K63" s="153">
        <v>1970</v>
      </c>
      <c r="L63" s="99">
        <v>0</v>
      </c>
      <c r="M63" s="83">
        <v>0</v>
      </c>
      <c r="N63" s="89"/>
      <c r="O63" s="155"/>
      <c r="P63" s="129"/>
      <c r="Q63" s="97"/>
      <c r="R63" s="156"/>
      <c r="S63" s="129"/>
      <c r="T63" s="97"/>
      <c r="U63" s="156"/>
      <c r="V63" s="129"/>
      <c r="W63" s="97"/>
    </row>
    <row r="64" ht="21.95" customHeight="1">
      <c r="A64" s="152">
        <v>1971</v>
      </c>
      <c r="B64" s="99">
        <v>43</v>
      </c>
      <c r="C64" s="83">
        <v>1387.5</v>
      </c>
      <c r="D64" s="87">
        <v>32.2674418604651</v>
      </c>
      <c r="E64" s="40"/>
      <c r="F64" s="153">
        <v>1971</v>
      </c>
      <c r="G64" s="99">
        <v>22</v>
      </c>
      <c r="H64" s="83">
        <v>726.2</v>
      </c>
      <c r="I64" s="87">
        <v>33.0090909090909</v>
      </c>
      <c r="J64" s="40"/>
      <c r="K64" s="153">
        <v>1971</v>
      </c>
      <c r="L64" s="99">
        <v>3</v>
      </c>
      <c r="M64" s="83">
        <v>104.1</v>
      </c>
      <c r="N64" s="89">
        <v>34.7</v>
      </c>
      <c r="O64" s="155"/>
      <c r="P64" s="129"/>
      <c r="Q64" s="97"/>
      <c r="R64" s="156"/>
      <c r="S64" s="129"/>
      <c r="T64" s="97"/>
      <c r="U64" s="156"/>
      <c r="V64" s="129"/>
      <c r="W64" s="97"/>
    </row>
    <row r="65" ht="21.95" customHeight="1">
      <c r="A65" s="152">
        <v>1972</v>
      </c>
      <c r="B65" s="99">
        <v>14</v>
      </c>
      <c r="C65" s="83">
        <v>441.9</v>
      </c>
      <c r="D65" s="87">
        <v>31.5642857142857</v>
      </c>
      <c r="E65" s="40"/>
      <c r="F65" s="153">
        <v>1972</v>
      </c>
      <c r="G65" s="99">
        <v>1</v>
      </c>
      <c r="H65" s="83">
        <v>32.3</v>
      </c>
      <c r="I65" s="87">
        <v>32.3</v>
      </c>
      <c r="J65" s="40"/>
      <c r="K65" s="153">
        <v>1972</v>
      </c>
      <c r="L65" s="99">
        <v>0</v>
      </c>
      <c r="M65" s="83">
        <v>0</v>
      </c>
      <c r="N65" s="89"/>
      <c r="O65" s="155"/>
      <c r="P65" s="129"/>
      <c r="Q65" s="97"/>
      <c r="R65" s="156"/>
      <c r="S65" s="129"/>
      <c r="T65" s="97"/>
      <c r="U65" s="156"/>
      <c r="V65" s="129"/>
      <c r="W65" s="97"/>
    </row>
    <row r="66" ht="21.95" customHeight="1">
      <c r="A66" s="152">
        <v>1973</v>
      </c>
      <c r="B66" s="99">
        <v>16</v>
      </c>
      <c r="C66" s="83">
        <v>511.3</v>
      </c>
      <c r="D66" s="87">
        <v>31.95625</v>
      </c>
      <c r="E66" s="40"/>
      <c r="F66" s="153">
        <v>1973</v>
      </c>
      <c r="G66" s="99">
        <v>7</v>
      </c>
      <c r="H66" s="83">
        <v>228.1</v>
      </c>
      <c r="I66" s="87">
        <v>32.5857142857143</v>
      </c>
      <c r="J66" s="40"/>
      <c r="K66" s="153">
        <v>1973</v>
      </c>
      <c r="L66" s="99">
        <v>0</v>
      </c>
      <c r="M66" s="83">
        <v>0</v>
      </c>
      <c r="N66" s="89"/>
      <c r="O66" s="155"/>
      <c r="P66" s="129"/>
      <c r="Q66" s="97"/>
      <c r="R66" s="156"/>
      <c r="S66" s="129"/>
      <c r="T66" s="97"/>
      <c r="U66" s="156"/>
      <c r="V66" s="129"/>
      <c r="W66" s="97"/>
    </row>
    <row r="67" ht="21.95" customHeight="1">
      <c r="A67" s="152">
        <v>1974</v>
      </c>
      <c r="B67" s="99">
        <v>7</v>
      </c>
      <c r="C67" s="83">
        <v>226.4</v>
      </c>
      <c r="D67" s="87">
        <v>32.3428571428571</v>
      </c>
      <c r="E67" s="40"/>
      <c r="F67" s="153">
        <v>1974</v>
      </c>
      <c r="G67" s="99">
        <v>4</v>
      </c>
      <c r="H67" s="83">
        <v>132.1</v>
      </c>
      <c r="I67" s="87">
        <v>33.025</v>
      </c>
      <c r="J67" s="40"/>
      <c r="K67" s="153">
        <v>1974</v>
      </c>
      <c r="L67" s="99">
        <v>1</v>
      </c>
      <c r="M67" s="83">
        <v>34.4</v>
      </c>
      <c r="N67" s="89">
        <v>34.4</v>
      </c>
      <c r="O67" s="155"/>
      <c r="P67" s="129"/>
      <c r="Q67" s="97"/>
      <c r="R67" s="156"/>
      <c r="S67" s="129"/>
      <c r="T67" s="97"/>
      <c r="U67" s="156"/>
      <c r="V67" s="129"/>
      <c r="W67" s="97"/>
    </row>
    <row r="68" ht="21.95" customHeight="1">
      <c r="A68" s="152">
        <v>1975</v>
      </c>
      <c r="B68" s="99">
        <v>4</v>
      </c>
      <c r="C68" s="83">
        <v>125</v>
      </c>
      <c r="D68" s="87">
        <v>31.25</v>
      </c>
      <c r="E68" s="40"/>
      <c r="F68" s="153">
        <v>1975</v>
      </c>
      <c r="G68" s="99">
        <v>0</v>
      </c>
      <c r="H68" s="83">
        <v>0</v>
      </c>
      <c r="I68" s="87"/>
      <c r="J68" s="40"/>
      <c r="K68" s="153">
        <v>1975</v>
      </c>
      <c r="L68" s="99">
        <v>0</v>
      </c>
      <c r="M68" s="83">
        <v>0</v>
      </c>
      <c r="N68" s="89"/>
      <c r="O68" s="155"/>
      <c r="P68" s="129"/>
      <c r="Q68" s="97"/>
      <c r="R68" s="156"/>
      <c r="S68" s="129"/>
      <c r="T68" s="97"/>
      <c r="U68" s="156"/>
      <c r="V68" s="129"/>
      <c r="W68" s="97"/>
    </row>
    <row r="69" ht="21.95" customHeight="1">
      <c r="A69" s="152">
        <v>1976</v>
      </c>
      <c r="B69" s="99">
        <v>33</v>
      </c>
      <c r="C69" s="83">
        <v>1047.4</v>
      </c>
      <c r="D69" s="87">
        <v>31.7393939393939</v>
      </c>
      <c r="E69" s="40"/>
      <c r="F69" s="153">
        <v>1976</v>
      </c>
      <c r="G69" s="99">
        <v>9</v>
      </c>
      <c r="H69" s="83">
        <v>292.4</v>
      </c>
      <c r="I69" s="87">
        <v>32.4888888888889</v>
      </c>
      <c r="J69" s="40"/>
      <c r="K69" s="153">
        <v>1976</v>
      </c>
      <c r="L69" s="99">
        <v>0</v>
      </c>
      <c r="M69" s="83">
        <v>0</v>
      </c>
      <c r="N69" s="89"/>
      <c r="O69" t="s" s="125">
        <v>57</v>
      </c>
      <c r="P69" s="129">
        <f>AVERAGE(B69:B88)</f>
        <v>31.05</v>
      </c>
      <c r="Q69" s="97">
        <f>AVERAGE(D69:D88)</f>
        <v>32.1413910127884</v>
      </c>
      <c r="R69" t="s" s="128">
        <v>57</v>
      </c>
      <c r="S69" s="129">
        <f>AVERAGE(G69:G88)</f>
        <v>13.4</v>
      </c>
      <c r="T69" s="97">
        <f>AVERAGE(I69:I88)</f>
        <v>32.9793095238533</v>
      </c>
      <c r="U69" t="s" s="128">
        <v>57</v>
      </c>
      <c r="V69" s="129">
        <f>AVERAGE(L69:L88)</f>
        <v>1.7</v>
      </c>
      <c r="W69" s="97">
        <f>AVERAGE(N69:N88)</f>
        <v>35.1479761904762</v>
      </c>
    </row>
    <row r="70" ht="21.95" customHeight="1">
      <c r="A70" s="152">
        <v>1977</v>
      </c>
      <c r="B70" s="99">
        <v>17</v>
      </c>
      <c r="C70" s="83">
        <v>541.2</v>
      </c>
      <c r="D70" s="87">
        <v>31.8352941176471</v>
      </c>
      <c r="E70" s="40"/>
      <c r="F70" s="153">
        <v>1977</v>
      </c>
      <c r="G70" s="99">
        <v>5</v>
      </c>
      <c r="H70" s="83">
        <v>163.8</v>
      </c>
      <c r="I70" s="87">
        <v>32.76</v>
      </c>
      <c r="J70" s="40"/>
      <c r="K70" s="153">
        <v>1977</v>
      </c>
      <c r="L70" s="99">
        <v>0</v>
      </c>
      <c r="M70" s="83">
        <v>0</v>
      </c>
      <c r="N70" s="89"/>
      <c r="O70" t="s" s="125">
        <v>58</v>
      </c>
      <c r="P70" s="129">
        <f>AVERAGE(B70:B88)</f>
        <v>30.9473684210526</v>
      </c>
      <c r="Q70" s="97">
        <f>AVERAGE(D70:D88)</f>
        <v>32.1625487534934</v>
      </c>
      <c r="R70" t="s" s="128">
        <v>58</v>
      </c>
      <c r="S70" s="129">
        <f>AVERAGE(G70:G88)</f>
        <v>13.6315789473684</v>
      </c>
      <c r="T70" s="97">
        <f>AVERAGE(I70:I88)</f>
        <v>33.0051211362198</v>
      </c>
      <c r="U70" t="s" s="128">
        <v>58</v>
      </c>
      <c r="V70" s="129">
        <f>AVERAGE(L70:L88)</f>
        <v>1.78947368421053</v>
      </c>
      <c r="W70" s="97">
        <f>AVERAGE(N70:N88)</f>
        <v>35.1479761904762</v>
      </c>
    </row>
    <row r="71" ht="21.95" customHeight="1">
      <c r="A71" s="152">
        <v>1978</v>
      </c>
      <c r="B71" s="99">
        <v>13</v>
      </c>
      <c r="C71" s="83">
        <v>415.7</v>
      </c>
      <c r="D71" s="87">
        <v>31.9769230769231</v>
      </c>
      <c r="E71" s="40"/>
      <c r="F71" s="153">
        <v>1978</v>
      </c>
      <c r="G71" s="99">
        <v>2</v>
      </c>
      <c r="H71" s="83">
        <v>66.7</v>
      </c>
      <c r="I71" s="87">
        <v>33.35</v>
      </c>
      <c r="J71" s="40"/>
      <c r="K71" s="153">
        <v>1978</v>
      </c>
      <c r="L71" s="99">
        <v>0</v>
      </c>
      <c r="M71" s="83">
        <v>0</v>
      </c>
      <c r="N71" s="89"/>
      <c r="O71" t="s" s="125">
        <v>59</v>
      </c>
      <c r="P71" s="129">
        <f>AVERAGE(B71:B88)</f>
        <v>31.7222222222222</v>
      </c>
      <c r="Q71" s="97">
        <f>AVERAGE(D71:D88)</f>
        <v>32.180729566596</v>
      </c>
      <c r="R71" t="s" s="128">
        <v>59</v>
      </c>
      <c r="S71" s="129">
        <f>AVERAGE(G71:G88)</f>
        <v>14.1111111111111</v>
      </c>
      <c r="T71" s="97">
        <f>AVERAGE(I71:I88)</f>
        <v>33.0187389771209</v>
      </c>
      <c r="U71" t="s" s="128">
        <v>59</v>
      </c>
      <c r="V71" s="129">
        <f>AVERAGE(L71:L88)</f>
        <v>1.88888888888889</v>
      </c>
      <c r="W71" s="97">
        <f>AVERAGE(N71:N88)</f>
        <v>35.1479761904762</v>
      </c>
    </row>
    <row r="72" ht="21.95" customHeight="1">
      <c r="A72" s="152">
        <v>1979</v>
      </c>
      <c r="B72" s="99">
        <v>24</v>
      </c>
      <c r="C72" s="83">
        <v>765.7</v>
      </c>
      <c r="D72" s="87">
        <v>31.9041666666667</v>
      </c>
      <c r="E72" s="40"/>
      <c r="F72" s="153">
        <v>1979</v>
      </c>
      <c r="G72" s="99">
        <v>8</v>
      </c>
      <c r="H72" s="83">
        <v>258.9</v>
      </c>
      <c r="I72" s="87">
        <v>32.3625</v>
      </c>
      <c r="J72" s="40"/>
      <c r="K72" s="153">
        <v>1979</v>
      </c>
      <c r="L72" s="99">
        <v>0</v>
      </c>
      <c r="M72" s="83">
        <v>0</v>
      </c>
      <c r="N72" s="89"/>
      <c r="O72" t="s" s="125">
        <v>60</v>
      </c>
      <c r="P72" s="129">
        <f>AVERAGE(B72:B88)</f>
        <v>32.8235294117647</v>
      </c>
      <c r="Q72" s="97">
        <f>AVERAGE(D72:D88)</f>
        <v>32.1927181836356</v>
      </c>
      <c r="R72" t="s" s="128">
        <v>60</v>
      </c>
      <c r="S72" s="129">
        <f>AVERAGE(G72:G88)</f>
        <v>14.8235294117647</v>
      </c>
      <c r="T72" s="97">
        <f>AVERAGE(I72:I88)</f>
        <v>32.9992530345986</v>
      </c>
      <c r="U72" t="s" s="128">
        <v>60</v>
      </c>
      <c r="V72" s="129">
        <f>AVERAGE(L72:L88)</f>
        <v>2</v>
      </c>
      <c r="W72" s="97">
        <f>AVERAGE(N72:N88)</f>
        <v>35.1479761904762</v>
      </c>
    </row>
    <row r="73" ht="21.95" customHeight="1">
      <c r="A73" s="152">
        <v>1980</v>
      </c>
      <c r="B73" s="99">
        <v>43</v>
      </c>
      <c r="C73" s="83">
        <v>1375.1</v>
      </c>
      <c r="D73" s="87">
        <v>31.9790697674419</v>
      </c>
      <c r="E73" s="40"/>
      <c r="F73" s="153">
        <v>1980</v>
      </c>
      <c r="G73" s="99">
        <v>14</v>
      </c>
      <c r="H73" s="83">
        <v>461.7</v>
      </c>
      <c r="I73" s="87">
        <v>32.9785714285714</v>
      </c>
      <c r="J73" s="40"/>
      <c r="K73" s="153">
        <v>1980</v>
      </c>
      <c r="L73" s="99">
        <v>1</v>
      </c>
      <c r="M73" s="83">
        <v>34.6</v>
      </c>
      <c r="N73" s="89">
        <v>34.6</v>
      </c>
      <c r="O73" t="s" s="125">
        <v>61</v>
      </c>
      <c r="P73" s="129">
        <f>AVERAGE(B73:B88)</f>
        <v>33.375</v>
      </c>
      <c r="Q73" s="97">
        <f>AVERAGE(D73:D88)</f>
        <v>32.2107526534461</v>
      </c>
      <c r="R73" t="s" s="128">
        <v>61</v>
      </c>
      <c r="S73" s="129">
        <f>AVERAGE(G73:G88)</f>
        <v>15.25</v>
      </c>
      <c r="T73" s="97">
        <f>AVERAGE(I73:I88)</f>
        <v>33.039050099261</v>
      </c>
      <c r="U73" t="s" s="128">
        <v>61</v>
      </c>
      <c r="V73" s="129">
        <f>AVERAGE(L73:L88)</f>
        <v>2.125</v>
      </c>
      <c r="W73" s="97">
        <f>AVERAGE(N73:N88)</f>
        <v>35.1479761904762</v>
      </c>
    </row>
    <row r="74" ht="21.95" customHeight="1">
      <c r="A74" s="152">
        <v>1981</v>
      </c>
      <c r="B74" s="99">
        <v>31</v>
      </c>
      <c r="C74" s="83">
        <v>997.4</v>
      </c>
      <c r="D74" s="87">
        <v>32.1741935483871</v>
      </c>
      <c r="E74" s="40"/>
      <c r="F74" s="153">
        <v>1981</v>
      </c>
      <c r="G74" s="99">
        <v>15</v>
      </c>
      <c r="H74" s="83">
        <v>494.5</v>
      </c>
      <c r="I74" s="87">
        <v>32.9666666666667</v>
      </c>
      <c r="J74" s="40"/>
      <c r="K74" s="153">
        <v>1981</v>
      </c>
      <c r="L74" s="99">
        <v>1</v>
      </c>
      <c r="M74" s="83">
        <v>34.6</v>
      </c>
      <c r="N74" s="89">
        <v>34.6</v>
      </c>
      <c r="O74" t="s" s="125">
        <v>62</v>
      </c>
      <c r="P74" s="129">
        <f>AVERAGE(B74:B88)</f>
        <v>32.7333333333333</v>
      </c>
      <c r="Q74" s="97">
        <f>AVERAGE(D74:D88)</f>
        <v>32.2261981791797</v>
      </c>
      <c r="R74" t="s" s="128">
        <v>62</v>
      </c>
      <c r="S74" s="129">
        <f>AVERAGE(G74:G88)</f>
        <v>15.3333333333333</v>
      </c>
      <c r="T74" s="97">
        <f>AVERAGE(I74:I88)</f>
        <v>33.0430820106403</v>
      </c>
      <c r="U74" t="s" s="128">
        <v>62</v>
      </c>
      <c r="V74" s="129">
        <f>AVERAGE(L74:L88)</f>
        <v>2.2</v>
      </c>
      <c r="W74" s="97">
        <f>AVERAGE(N74:N88)</f>
        <v>35.2088624338624</v>
      </c>
    </row>
    <row r="75" ht="21.95" customHeight="1">
      <c r="A75" s="152">
        <v>1982</v>
      </c>
      <c r="B75" s="99">
        <v>33</v>
      </c>
      <c r="C75" s="83">
        <v>1067.4</v>
      </c>
      <c r="D75" s="87">
        <v>32.3454545454545</v>
      </c>
      <c r="E75" s="40"/>
      <c r="F75" s="153">
        <v>1982</v>
      </c>
      <c r="G75" s="99">
        <v>16</v>
      </c>
      <c r="H75" s="83">
        <v>528.7</v>
      </c>
      <c r="I75" s="87">
        <v>33.04375</v>
      </c>
      <c r="J75" s="40"/>
      <c r="K75" s="153">
        <v>1982</v>
      </c>
      <c r="L75" s="99">
        <v>3</v>
      </c>
      <c r="M75" s="83">
        <v>104.5</v>
      </c>
      <c r="N75" s="89">
        <v>34.8333333333333</v>
      </c>
      <c r="O75" t="s" s="125">
        <v>63</v>
      </c>
      <c r="P75" s="129">
        <f>AVERAGE(B75:B88)</f>
        <v>32.8571428571429</v>
      </c>
      <c r="Q75" s="97">
        <f>AVERAGE(D75:D88)</f>
        <v>32.2299127956649</v>
      </c>
      <c r="R75" t="s" s="128">
        <v>63</v>
      </c>
      <c r="S75" s="129">
        <f>AVERAGE(G75:G88)</f>
        <v>15.3571428571429</v>
      </c>
      <c r="T75" s="97">
        <f>AVERAGE(I75:I88)</f>
        <v>33.0485402494956</v>
      </c>
      <c r="U75" t="s" s="128">
        <v>63</v>
      </c>
      <c r="V75" s="129">
        <f>AVERAGE(L75:L88)</f>
        <v>2.28571428571429</v>
      </c>
      <c r="W75" s="97">
        <f>AVERAGE(N75:N88)</f>
        <v>35.2849702380952</v>
      </c>
    </row>
    <row r="76" ht="21.95" customHeight="1">
      <c r="A76" s="152">
        <v>1983</v>
      </c>
      <c r="B76" s="99">
        <v>18</v>
      </c>
      <c r="C76" s="83">
        <v>579.3</v>
      </c>
      <c r="D76" s="87">
        <v>32.1833333333333</v>
      </c>
      <c r="E76" s="40"/>
      <c r="F76" s="153">
        <v>1983</v>
      </c>
      <c r="G76" s="99">
        <v>7</v>
      </c>
      <c r="H76" s="83">
        <v>233.5</v>
      </c>
      <c r="I76" s="87">
        <v>33.3571428571429</v>
      </c>
      <c r="J76" s="40"/>
      <c r="K76" s="153">
        <v>1983</v>
      </c>
      <c r="L76" s="99">
        <v>3</v>
      </c>
      <c r="M76" s="83">
        <v>103.6</v>
      </c>
      <c r="N76" s="89">
        <v>34.5333333333333</v>
      </c>
      <c r="O76" t="s" s="125">
        <v>64</v>
      </c>
      <c r="P76" s="129">
        <f>AVERAGE(B76:B88)</f>
        <v>32.8461538461538</v>
      </c>
      <c r="Q76" s="97">
        <f>AVERAGE(D76:D88)</f>
        <v>32.221024968758</v>
      </c>
      <c r="R76" t="s" s="128">
        <v>64</v>
      </c>
      <c r="S76" s="129">
        <f>AVERAGE(G76:G88)</f>
        <v>15.3076923076923</v>
      </c>
      <c r="T76" s="97">
        <f>AVERAGE(I76:I88)</f>
        <v>33.048908730226</v>
      </c>
      <c r="U76" t="s" s="128">
        <v>64</v>
      </c>
      <c r="V76" s="129">
        <f>AVERAGE(L76:L88)</f>
        <v>2.23076923076923</v>
      </c>
      <c r="W76" s="97">
        <f>AVERAGE(N76:N88)</f>
        <v>35.3494897959184</v>
      </c>
    </row>
    <row r="77" ht="21.95" customHeight="1">
      <c r="A77" s="152">
        <v>1984</v>
      </c>
      <c r="B77" s="99">
        <v>24</v>
      </c>
      <c r="C77" s="83">
        <v>765.7</v>
      </c>
      <c r="D77" s="87">
        <v>31.9041666666667</v>
      </c>
      <c r="E77" s="40"/>
      <c r="F77" s="153">
        <v>1984</v>
      </c>
      <c r="G77" s="99">
        <v>7</v>
      </c>
      <c r="H77" s="83">
        <v>229.2</v>
      </c>
      <c r="I77" s="87">
        <v>32.7428571428571</v>
      </c>
      <c r="J77" s="40"/>
      <c r="K77" s="153">
        <v>1984</v>
      </c>
      <c r="L77" s="99">
        <v>0</v>
      </c>
      <c r="M77" s="83">
        <v>0</v>
      </c>
      <c r="N77" s="89"/>
      <c r="O77" t="s" s="125">
        <v>65</v>
      </c>
      <c r="P77" s="129">
        <f>AVERAGE(B77:B88)</f>
        <v>34.0833333333333</v>
      </c>
      <c r="Q77" s="97">
        <f>AVERAGE(D77:D88)</f>
        <v>32.2241659383768</v>
      </c>
      <c r="R77" t="s" s="128">
        <v>65</v>
      </c>
      <c r="S77" s="129">
        <f>AVERAGE(G77:G88)</f>
        <v>16</v>
      </c>
      <c r="T77" s="97">
        <f>AVERAGE(I77:I88)</f>
        <v>33.023222552983</v>
      </c>
      <c r="U77" t="s" s="128">
        <v>65</v>
      </c>
      <c r="V77" s="129">
        <f>AVERAGE(L77:L88)</f>
        <v>2.16666666666667</v>
      </c>
      <c r="W77" s="97">
        <f>AVERAGE(N77:N88)</f>
        <v>35.4855158730159</v>
      </c>
    </row>
    <row r="78" ht="21.95" customHeight="1">
      <c r="A78" s="152">
        <v>1985</v>
      </c>
      <c r="B78" s="99">
        <v>47</v>
      </c>
      <c r="C78" s="83">
        <v>1514.6</v>
      </c>
      <c r="D78" s="87">
        <v>32.2255319148936</v>
      </c>
      <c r="E78" s="40"/>
      <c r="F78" s="153">
        <v>1985</v>
      </c>
      <c r="G78" s="99">
        <v>21</v>
      </c>
      <c r="H78" s="83">
        <v>691.3</v>
      </c>
      <c r="I78" s="87">
        <v>32.9190476190476</v>
      </c>
      <c r="J78" s="40"/>
      <c r="K78" s="153">
        <v>1985</v>
      </c>
      <c r="L78" s="99">
        <v>1</v>
      </c>
      <c r="M78" s="83">
        <v>37.2</v>
      </c>
      <c r="N78" s="89">
        <v>37.2</v>
      </c>
      <c r="O78" t="s" s="125">
        <v>66</v>
      </c>
      <c r="P78" s="129">
        <f>AVERAGE(B78:B88)</f>
        <v>35</v>
      </c>
      <c r="Q78" s="97">
        <f>AVERAGE(D78:D88)</f>
        <v>32.2532567812595</v>
      </c>
      <c r="R78" t="s" s="128">
        <v>66</v>
      </c>
      <c r="S78" s="129">
        <f>AVERAGE(G78:G88)</f>
        <v>16.8181818181818</v>
      </c>
      <c r="T78" s="97">
        <f>AVERAGE(I78:I88)</f>
        <v>33.0487103175398</v>
      </c>
      <c r="U78" t="s" s="128">
        <v>66</v>
      </c>
      <c r="V78" s="129">
        <f>AVERAGE(L78:L88)</f>
        <v>2.36363636363636</v>
      </c>
      <c r="W78" s="97">
        <f>AVERAGE(N78:N88)</f>
        <v>35.4855158730159</v>
      </c>
    </row>
    <row r="79" ht="21.95" customHeight="1">
      <c r="A79" s="152">
        <v>1986</v>
      </c>
      <c r="B79" s="99">
        <v>37</v>
      </c>
      <c r="C79" s="83">
        <v>1177.3</v>
      </c>
      <c r="D79" s="87">
        <v>31.8189189189189</v>
      </c>
      <c r="E79" s="40"/>
      <c r="F79" s="153">
        <v>1986</v>
      </c>
      <c r="G79" s="99">
        <v>10</v>
      </c>
      <c r="H79" s="83">
        <v>328.7</v>
      </c>
      <c r="I79" s="87">
        <v>32.87</v>
      </c>
      <c r="J79" s="40"/>
      <c r="K79" s="153">
        <v>1986</v>
      </c>
      <c r="L79" s="99">
        <v>0</v>
      </c>
      <c r="M79" s="83">
        <v>0</v>
      </c>
      <c r="N79" s="89"/>
      <c r="O79" t="s" s="125">
        <v>67</v>
      </c>
      <c r="P79" s="129">
        <f>AVERAGE(B79:B88)</f>
        <v>33.8</v>
      </c>
      <c r="Q79" s="97">
        <f>AVERAGE(D79:D88)</f>
        <v>32.2560292678961</v>
      </c>
      <c r="R79" t="s" s="128">
        <v>67</v>
      </c>
      <c r="S79" s="129">
        <f>AVERAGE(G79:G88)</f>
        <v>16.4</v>
      </c>
      <c r="T79" s="97">
        <f>AVERAGE(I79:I88)</f>
        <v>33.0616765873891</v>
      </c>
      <c r="U79" t="s" s="128">
        <v>67</v>
      </c>
      <c r="V79" s="129">
        <f>AVERAGE(L79:L88)</f>
        <v>2.5</v>
      </c>
      <c r="W79" s="97">
        <f>AVERAGE(N79:N88)</f>
        <v>35.1426190476191</v>
      </c>
    </row>
    <row r="80" ht="21.95" customHeight="1">
      <c r="A80" s="152">
        <v>1987</v>
      </c>
      <c r="B80" s="99">
        <v>67</v>
      </c>
      <c r="C80" s="83">
        <v>2166.7</v>
      </c>
      <c r="D80" s="87">
        <v>32.3388059701493</v>
      </c>
      <c r="E80" s="40"/>
      <c r="F80" s="153">
        <v>1987</v>
      </c>
      <c r="G80" s="99">
        <v>32</v>
      </c>
      <c r="H80" s="83">
        <v>1059.9</v>
      </c>
      <c r="I80" s="87">
        <v>33.121875</v>
      </c>
      <c r="J80" s="40"/>
      <c r="K80" s="153">
        <v>1987</v>
      </c>
      <c r="L80" s="99">
        <v>4</v>
      </c>
      <c r="M80" s="83">
        <v>139.7</v>
      </c>
      <c r="N80" s="89">
        <v>34.925</v>
      </c>
      <c r="O80" t="s" s="125">
        <v>68</v>
      </c>
      <c r="P80" s="129">
        <f>AVERAGE(B80:B88)</f>
        <v>33.4444444444444</v>
      </c>
      <c r="Q80" s="97">
        <f>AVERAGE(D80:D88)</f>
        <v>32.3045970844491</v>
      </c>
      <c r="R80" t="s" s="128">
        <v>68</v>
      </c>
      <c r="S80" s="129">
        <f>AVERAGE(G80:G88)</f>
        <v>17.1111111111111</v>
      </c>
      <c r="T80" s="97">
        <f>AVERAGE(I80:I88)</f>
        <v>33.0829739859879</v>
      </c>
      <c r="U80" t="s" s="128">
        <v>68</v>
      </c>
      <c r="V80" s="129">
        <f>AVERAGE(L80:L88)</f>
        <v>2.77777777777778</v>
      </c>
      <c r="W80" s="97">
        <f>AVERAGE(N80:N88)</f>
        <v>35.1426190476191</v>
      </c>
    </row>
    <row r="81" ht="21.95" customHeight="1">
      <c r="A81" s="152">
        <v>1988</v>
      </c>
      <c r="B81" s="99">
        <v>12</v>
      </c>
      <c r="C81" s="83">
        <v>386.2</v>
      </c>
      <c r="D81" s="87">
        <v>32.1833333333333</v>
      </c>
      <c r="E81" s="40"/>
      <c r="F81" s="153">
        <v>1988</v>
      </c>
      <c r="G81" s="99">
        <v>6</v>
      </c>
      <c r="H81" s="83">
        <v>196.4</v>
      </c>
      <c r="I81" s="87">
        <v>32.7333333333333</v>
      </c>
      <c r="J81" s="40"/>
      <c r="K81" s="153">
        <v>1988</v>
      </c>
      <c r="L81" s="99">
        <v>0</v>
      </c>
      <c r="M81" s="83">
        <v>0</v>
      </c>
      <c r="N81" s="89"/>
      <c r="O81" t="s" s="125">
        <v>69</v>
      </c>
      <c r="P81" s="129">
        <f>AVERAGE(B81:B88)</f>
        <v>29.25</v>
      </c>
      <c r="Q81" s="97">
        <f>AVERAGE(D81:D88)</f>
        <v>32.3003209737366</v>
      </c>
      <c r="R81" t="s" s="128">
        <v>69</v>
      </c>
      <c r="S81" s="129">
        <f>AVERAGE(G81:G88)</f>
        <v>15.25</v>
      </c>
      <c r="T81" s="97">
        <f>AVERAGE(I81:I88)</f>
        <v>33.0781113592363</v>
      </c>
      <c r="U81" t="s" s="128">
        <v>69</v>
      </c>
      <c r="V81" s="129">
        <f>AVERAGE(L81:L88)</f>
        <v>2.625</v>
      </c>
      <c r="W81" s="97">
        <f>AVERAGE(N81:N88)</f>
        <v>35.1970238095238</v>
      </c>
    </row>
    <row r="82" ht="21.95" customHeight="1">
      <c r="A82" s="152">
        <v>1989</v>
      </c>
      <c r="B82" s="99">
        <v>8</v>
      </c>
      <c r="C82" s="83">
        <v>255</v>
      </c>
      <c r="D82" s="87">
        <v>31.875</v>
      </c>
      <c r="E82" s="40"/>
      <c r="F82" s="153">
        <v>1989</v>
      </c>
      <c r="G82" s="99">
        <v>3</v>
      </c>
      <c r="H82" s="83">
        <v>97.90000000000001</v>
      </c>
      <c r="I82" s="87">
        <v>32.6333333333333</v>
      </c>
      <c r="J82" s="40"/>
      <c r="K82" s="153">
        <v>1989</v>
      </c>
      <c r="L82" s="99">
        <v>0</v>
      </c>
      <c r="M82" s="83">
        <v>0</v>
      </c>
      <c r="N82" s="89"/>
      <c r="O82" t="s" s="125">
        <v>70</v>
      </c>
      <c r="P82" s="129">
        <f>AVERAGE(B82:B88)</f>
        <v>31.7142857142857</v>
      </c>
      <c r="Q82" s="97">
        <f>AVERAGE(D82:D88)</f>
        <v>32.3170334937942</v>
      </c>
      <c r="R82" t="s" s="128">
        <v>70</v>
      </c>
      <c r="S82" s="129">
        <f>AVERAGE(G82:G88)</f>
        <v>16.5714285714286</v>
      </c>
      <c r="T82" s="97">
        <f>AVERAGE(I82:I88)</f>
        <v>33.1273653629368</v>
      </c>
      <c r="U82" t="s" s="128">
        <v>70</v>
      </c>
      <c r="V82" s="129">
        <f>AVERAGE(L82:L88)</f>
        <v>3</v>
      </c>
      <c r="W82" s="97">
        <f>AVERAGE(N82:N88)</f>
        <v>35.1970238095238</v>
      </c>
    </row>
    <row r="83" ht="21.95" customHeight="1">
      <c r="A83" s="152">
        <v>1990</v>
      </c>
      <c r="B83" s="99">
        <v>46</v>
      </c>
      <c r="C83" s="83">
        <v>1503.2</v>
      </c>
      <c r="D83" s="87">
        <v>32.6782608695652</v>
      </c>
      <c r="E83" s="40"/>
      <c r="F83" s="153">
        <v>1990</v>
      </c>
      <c r="G83" s="99">
        <v>23</v>
      </c>
      <c r="H83" s="83">
        <v>777.9</v>
      </c>
      <c r="I83" s="87">
        <v>33.8217391304348</v>
      </c>
      <c r="J83" s="40"/>
      <c r="K83" s="153">
        <v>1990</v>
      </c>
      <c r="L83" s="99">
        <v>7</v>
      </c>
      <c r="M83" s="83">
        <v>251.1</v>
      </c>
      <c r="N83" s="89">
        <v>35.8714285714286</v>
      </c>
      <c r="O83" t="s" s="125">
        <v>71</v>
      </c>
      <c r="P83" s="129">
        <f>AVERAGE(B83:B88)</f>
        <v>35.6666666666667</v>
      </c>
      <c r="Q83" s="97">
        <f>AVERAGE(D83:D88)</f>
        <v>32.3907057427599</v>
      </c>
      <c r="R83" t="s" s="128">
        <v>71</v>
      </c>
      <c r="S83" s="129">
        <f>AVERAGE(G83:G88)</f>
        <v>18.8333333333333</v>
      </c>
      <c r="T83" s="97">
        <f>AVERAGE(I83:I88)</f>
        <v>33.2097040345374</v>
      </c>
      <c r="U83" t="s" s="128">
        <v>71</v>
      </c>
      <c r="V83" s="129">
        <f>AVERAGE(L83:L88)</f>
        <v>3.5</v>
      </c>
      <c r="W83" s="97">
        <f>AVERAGE(N83:N88)</f>
        <v>35.1970238095238</v>
      </c>
    </row>
    <row r="84" ht="21.95" customHeight="1">
      <c r="A84" s="152">
        <v>1991</v>
      </c>
      <c r="B84" s="99">
        <v>18</v>
      </c>
      <c r="C84" s="83">
        <v>573.5</v>
      </c>
      <c r="D84" s="87">
        <v>31.8611111111111</v>
      </c>
      <c r="E84" s="40"/>
      <c r="F84" s="153">
        <v>1991</v>
      </c>
      <c r="G84" s="99">
        <v>5</v>
      </c>
      <c r="H84" s="83">
        <v>163.2</v>
      </c>
      <c r="I84" s="87">
        <v>32.64</v>
      </c>
      <c r="J84" s="40"/>
      <c r="K84" s="153">
        <v>1991</v>
      </c>
      <c r="L84" s="99">
        <v>0</v>
      </c>
      <c r="M84" s="83">
        <v>0</v>
      </c>
      <c r="N84" s="89"/>
      <c r="O84" t="s" s="125">
        <v>72</v>
      </c>
      <c r="P84" s="129">
        <f>AVERAGE(B84:B88)</f>
        <v>33.6</v>
      </c>
      <c r="Q84" s="97">
        <f>AVERAGE(D84:D88)</f>
        <v>32.3331947173988</v>
      </c>
      <c r="R84" t="s" s="128">
        <v>72</v>
      </c>
      <c r="S84" s="129">
        <f>AVERAGE(G84:G88)</f>
        <v>18</v>
      </c>
      <c r="T84" s="97">
        <f>AVERAGE(I84:I88)</f>
        <v>33.0872970153579</v>
      </c>
      <c r="U84" t="s" s="128">
        <v>72</v>
      </c>
      <c r="V84" s="129">
        <f>AVERAGE(L84:L88)</f>
        <v>2.8</v>
      </c>
      <c r="W84" s="97">
        <f>AVERAGE(N84:N88)</f>
        <v>34.9722222222222</v>
      </c>
    </row>
    <row r="85" ht="21.95" customHeight="1">
      <c r="A85" s="152">
        <v>1992</v>
      </c>
      <c r="B85" s="99">
        <v>57</v>
      </c>
      <c r="C85" s="83">
        <v>1854.7</v>
      </c>
      <c r="D85" s="87">
        <v>32.5385964912281</v>
      </c>
      <c r="E85" s="40"/>
      <c r="F85" s="153">
        <v>1992</v>
      </c>
      <c r="G85" s="99">
        <v>34</v>
      </c>
      <c r="H85" s="83">
        <v>1124.5</v>
      </c>
      <c r="I85" s="87">
        <v>33.0735294117647</v>
      </c>
      <c r="J85" s="40"/>
      <c r="K85" s="153">
        <v>1992</v>
      </c>
      <c r="L85" s="99">
        <v>4</v>
      </c>
      <c r="M85" s="83">
        <v>138.1</v>
      </c>
      <c r="N85" s="89">
        <v>34.525</v>
      </c>
      <c r="O85" t="s" s="125">
        <v>73</v>
      </c>
      <c r="P85" s="129">
        <f>AVERAGE(B85:B88)</f>
        <v>37.5</v>
      </c>
      <c r="Q85" s="97">
        <f>AVERAGE(D85:D88)</f>
        <v>32.4512156189707</v>
      </c>
      <c r="R85" t="s" s="128">
        <v>73</v>
      </c>
      <c r="S85" s="129">
        <f>AVERAGE(G85:G88)</f>
        <v>21.25</v>
      </c>
      <c r="T85" s="97">
        <f>AVERAGE(I85:I88)</f>
        <v>33.1991212691973</v>
      </c>
      <c r="U85" t="s" s="128">
        <v>73</v>
      </c>
      <c r="V85" s="129">
        <f>AVERAGE(L85:L88)</f>
        <v>3.5</v>
      </c>
      <c r="W85" s="97">
        <f>AVERAGE(N85:N88)</f>
        <v>34.9722222222222</v>
      </c>
    </row>
    <row r="86" ht="21.95" customHeight="1">
      <c r="A86" s="152">
        <v>1993</v>
      </c>
      <c r="B86" s="99">
        <v>17</v>
      </c>
      <c r="C86" s="83">
        <v>545.4</v>
      </c>
      <c r="D86" s="87">
        <v>32.0823529411765</v>
      </c>
      <c r="E86" s="40"/>
      <c r="F86" s="153">
        <v>1993</v>
      </c>
      <c r="G86" s="99">
        <v>7</v>
      </c>
      <c r="H86" s="83">
        <v>230.2</v>
      </c>
      <c r="I86" s="87">
        <v>32.8857142857143</v>
      </c>
      <c r="J86" s="40"/>
      <c r="K86" s="153">
        <v>1993</v>
      </c>
      <c r="L86" s="99">
        <v>0</v>
      </c>
      <c r="M86" s="83">
        <v>0</v>
      </c>
      <c r="N86" s="89"/>
      <c r="O86" t="s" s="125">
        <v>74</v>
      </c>
      <c r="P86" s="129">
        <f>AVERAGE(B86:B88)</f>
        <v>31</v>
      </c>
      <c r="Q86" s="97">
        <f>AVERAGE(D86:D88)</f>
        <v>32.4220886615516</v>
      </c>
      <c r="R86" t="s" s="128">
        <v>74</v>
      </c>
      <c r="S86" s="129">
        <f>AVERAGE(G86:G88)</f>
        <v>17</v>
      </c>
      <c r="T86" s="97">
        <f>AVERAGE(I86:I88)</f>
        <v>33.2409852216749</v>
      </c>
      <c r="U86" t="s" s="128">
        <v>74</v>
      </c>
      <c r="V86" s="129">
        <f>AVERAGE(L86:L88)</f>
        <v>3.33333333333333</v>
      </c>
      <c r="W86" s="97">
        <f>AVERAGE(N86:N88)</f>
        <v>35.1958333333334</v>
      </c>
    </row>
    <row r="87" ht="21.95" customHeight="1">
      <c r="A87" s="152">
        <v>1994</v>
      </c>
      <c r="B87" s="99">
        <v>30</v>
      </c>
      <c r="C87" s="83">
        <v>978.3</v>
      </c>
      <c r="D87" s="87">
        <v>32.61</v>
      </c>
      <c r="E87" s="40"/>
      <c r="F87" s="153">
        <v>1994</v>
      </c>
      <c r="G87" s="99">
        <v>15</v>
      </c>
      <c r="H87" s="83">
        <v>504.3</v>
      </c>
      <c r="I87" s="87">
        <v>33.62</v>
      </c>
      <c r="J87" s="40"/>
      <c r="K87" s="153">
        <v>1994</v>
      </c>
      <c r="L87" s="99">
        <v>4</v>
      </c>
      <c r="M87" s="83">
        <v>139.5</v>
      </c>
      <c r="N87" s="89">
        <v>34.875</v>
      </c>
      <c r="O87" t="s" s="125">
        <v>75</v>
      </c>
      <c r="P87" s="129">
        <f>AVERAGE(B87:B88)</f>
        <v>38</v>
      </c>
      <c r="Q87" s="97">
        <f>AVERAGE(D87:D88)</f>
        <v>32.5919565217392</v>
      </c>
      <c r="R87" t="s" s="128">
        <v>75</v>
      </c>
      <c r="S87" s="129">
        <f>AVERAGE(G87:G88)</f>
        <v>22</v>
      </c>
      <c r="T87" s="97">
        <f>AVERAGE(I87:I88)</f>
        <v>33.4186206896552</v>
      </c>
      <c r="U87" t="s" s="128">
        <v>75</v>
      </c>
      <c r="V87" s="129">
        <f>AVERAGE(L87:L88)</f>
        <v>5</v>
      </c>
      <c r="W87" s="97">
        <f>AVERAGE(N87:N88)</f>
        <v>35.1958333333334</v>
      </c>
    </row>
    <row r="88" ht="21.95" customHeight="1">
      <c r="A88" s="152">
        <v>1995</v>
      </c>
      <c r="B88" s="157">
        <v>46</v>
      </c>
      <c r="C88" s="158">
        <v>1498.4</v>
      </c>
      <c r="D88" s="159">
        <v>32.5739130434783</v>
      </c>
      <c r="E88" s="40"/>
      <c r="F88" s="153">
        <v>1995</v>
      </c>
      <c r="G88" s="157">
        <v>29</v>
      </c>
      <c r="H88" s="158">
        <v>963.3</v>
      </c>
      <c r="I88" s="159">
        <v>33.2172413793103</v>
      </c>
      <c r="J88" s="40"/>
      <c r="K88" s="153">
        <v>1995</v>
      </c>
      <c r="L88" s="157">
        <v>6</v>
      </c>
      <c r="M88" s="158">
        <v>213.1</v>
      </c>
      <c r="N88" s="160">
        <v>35.5166666666667</v>
      </c>
      <c r="O88" t="s" s="125">
        <v>76</v>
      </c>
      <c r="P88" s="129">
        <f>AVERAGE(B88)</f>
        <v>46</v>
      </c>
      <c r="Q88" s="97">
        <f>AVERAGE(D88)</f>
        <v>32.5739130434783</v>
      </c>
      <c r="R88" t="s" s="128">
        <v>76</v>
      </c>
      <c r="S88" s="129">
        <f>AVERAGE(G88)</f>
        <v>29</v>
      </c>
      <c r="T88" s="97">
        <f>AVERAGE(I88)</f>
        <v>33.2172413793103</v>
      </c>
      <c r="U88" t="s" s="128">
        <v>76</v>
      </c>
      <c r="V88" s="129">
        <f>AVERAGE(L88)</f>
        <v>6</v>
      </c>
      <c r="W88" s="97">
        <f>AVERAGE(N88)</f>
        <v>35.5166666666667</v>
      </c>
    </row>
    <row r="89" ht="21.95" customHeight="1">
      <c r="A89" s="152">
        <v>1996</v>
      </c>
      <c r="B89" s="99">
        <v>40</v>
      </c>
      <c r="C89" s="83">
        <v>1275.6</v>
      </c>
      <c r="D89" s="87">
        <v>31.89</v>
      </c>
      <c r="E89" s="40"/>
      <c r="F89" s="153">
        <v>1996</v>
      </c>
      <c r="G89" s="99">
        <v>11</v>
      </c>
      <c r="H89" s="83">
        <v>360</v>
      </c>
      <c r="I89" s="87">
        <v>32.7272727272727</v>
      </c>
      <c r="J89" s="40"/>
      <c r="K89" s="153">
        <v>1996</v>
      </c>
      <c r="L89" s="99">
        <v>0</v>
      </c>
      <c r="M89" s="83">
        <v>0</v>
      </c>
      <c r="N89" s="89"/>
      <c r="O89" t="s" s="125">
        <v>77</v>
      </c>
      <c r="P89" s="161">
        <f>AVERAGE(B89)</f>
        <v>40</v>
      </c>
      <c r="Q89" s="162">
        <f>AVERAGE(D89)</f>
        <v>31.89</v>
      </c>
      <c r="R89" t="s" s="128">
        <v>77</v>
      </c>
      <c r="S89" s="161">
        <f>AVERAGE(G89)</f>
        <v>11</v>
      </c>
      <c r="T89" s="162">
        <f>AVERAGE(I89)</f>
        <v>32.7272727272727</v>
      </c>
      <c r="U89" t="s" s="128">
        <v>77</v>
      </c>
      <c r="V89" s="161">
        <f>AVERAGE(L89)</f>
        <v>0</v>
      </c>
      <c r="W89" s="162"/>
    </row>
    <row r="90" ht="21.95" customHeight="1">
      <c r="A90" s="152">
        <v>1997</v>
      </c>
      <c r="B90" s="99">
        <v>40</v>
      </c>
      <c r="C90" s="83">
        <v>1295.7</v>
      </c>
      <c r="D90" s="87">
        <v>32.3925</v>
      </c>
      <c r="E90" s="40"/>
      <c r="F90" s="153">
        <v>1997</v>
      </c>
      <c r="G90" s="99">
        <v>22</v>
      </c>
      <c r="H90" s="83">
        <v>726.6</v>
      </c>
      <c r="I90" s="87">
        <v>33.0272727272727</v>
      </c>
      <c r="J90" s="40"/>
      <c r="K90" s="153">
        <v>1997</v>
      </c>
      <c r="L90" s="99">
        <v>1</v>
      </c>
      <c r="M90" s="83">
        <v>34.4</v>
      </c>
      <c r="N90" s="89">
        <v>34.4</v>
      </c>
      <c r="O90" t="s" s="125">
        <v>76</v>
      </c>
      <c r="P90" s="129">
        <f>AVERAGE(B90)</f>
        <v>40</v>
      </c>
      <c r="Q90" s="97">
        <f>AVERAGE(D90)</f>
        <v>32.3925</v>
      </c>
      <c r="R90" t="s" s="128">
        <v>76</v>
      </c>
      <c r="S90" s="129">
        <f>AVERAGE(G90)</f>
        <v>22</v>
      </c>
      <c r="T90" s="97">
        <f>AVERAGE(I90)</f>
        <v>33.0272727272727</v>
      </c>
      <c r="U90" t="s" s="128">
        <v>76</v>
      </c>
      <c r="V90" s="129">
        <f>AVERAGE(L90)</f>
        <v>1</v>
      </c>
      <c r="W90" s="97">
        <f>AVERAGE(N90)</f>
        <v>34.4</v>
      </c>
    </row>
    <row r="91" ht="21.95" customHeight="1">
      <c r="A91" s="152">
        <v>1998</v>
      </c>
      <c r="B91" s="99">
        <v>44</v>
      </c>
      <c r="C91" s="83">
        <v>1397.8</v>
      </c>
      <c r="D91" s="87">
        <v>31.7681818181818</v>
      </c>
      <c r="E91" s="40"/>
      <c r="F91" s="153">
        <v>1998</v>
      </c>
      <c r="G91" s="99">
        <v>8</v>
      </c>
      <c r="H91" s="83">
        <v>261.8</v>
      </c>
      <c r="I91" s="87">
        <v>32.725</v>
      </c>
      <c r="J91" s="40"/>
      <c r="K91" s="153">
        <v>1998</v>
      </c>
      <c r="L91" s="99">
        <v>0</v>
      </c>
      <c r="M91" s="83">
        <v>0</v>
      </c>
      <c r="N91" s="89"/>
      <c r="O91" t="s" s="125">
        <v>75</v>
      </c>
      <c r="P91" s="129">
        <f>AVERAGE(B90:B91)</f>
        <v>42</v>
      </c>
      <c r="Q91" s="97">
        <f>AVERAGE(D90:D91)</f>
        <v>32.0803409090909</v>
      </c>
      <c r="R91" t="s" s="128">
        <v>75</v>
      </c>
      <c r="S91" s="129">
        <f>AVERAGE(G90:G91)</f>
        <v>15</v>
      </c>
      <c r="T91" s="97">
        <f>AVERAGE(I90:I91)</f>
        <v>32.8761363636364</v>
      </c>
      <c r="U91" t="s" s="128">
        <v>75</v>
      </c>
      <c r="V91" s="129">
        <f>AVERAGE(L90:L91)</f>
        <v>0.5</v>
      </c>
      <c r="W91" s="97">
        <f>AVERAGE(N90:N91)</f>
        <v>34.4</v>
      </c>
    </row>
    <row r="92" ht="21.95" customHeight="1">
      <c r="A92" s="152">
        <v>1999</v>
      </c>
      <c r="B92" s="99">
        <v>30</v>
      </c>
      <c r="C92" s="83">
        <v>960.9</v>
      </c>
      <c r="D92" s="87">
        <v>32.03</v>
      </c>
      <c r="E92" s="40"/>
      <c r="F92" s="153">
        <v>1999</v>
      </c>
      <c r="G92" s="99">
        <v>12</v>
      </c>
      <c r="H92" s="83">
        <v>391.9</v>
      </c>
      <c r="I92" s="87">
        <v>32.6583333333333</v>
      </c>
      <c r="J92" s="40"/>
      <c r="K92" s="153">
        <v>1999</v>
      </c>
      <c r="L92" s="99">
        <v>0</v>
      </c>
      <c r="M92" s="83">
        <v>0</v>
      </c>
      <c r="N92" s="89"/>
      <c r="O92" t="s" s="125">
        <v>74</v>
      </c>
      <c r="P92" s="129">
        <f>AVERAGE(B90:B92)</f>
        <v>38</v>
      </c>
      <c r="Q92" s="97">
        <f>AVERAGE(D90:D92)</f>
        <v>32.0635606060606</v>
      </c>
      <c r="R92" t="s" s="128">
        <v>74</v>
      </c>
      <c r="S92" s="129">
        <f>AVERAGE(G90:G92)</f>
        <v>14</v>
      </c>
      <c r="T92" s="97">
        <f>AVERAGE(I90:I92)</f>
        <v>32.8035353535353</v>
      </c>
      <c r="U92" t="s" s="128">
        <v>74</v>
      </c>
      <c r="V92" s="129">
        <f>AVERAGE(L90:L92)</f>
        <v>0.333333333333333</v>
      </c>
      <c r="W92" s="97">
        <f>AVERAGE(N90:N92)</f>
        <v>34.4</v>
      </c>
    </row>
    <row r="93" ht="21.95" customHeight="1">
      <c r="A93" s="152">
        <v>2000</v>
      </c>
      <c r="B93" s="99">
        <v>9</v>
      </c>
      <c r="C93" s="83">
        <v>289.7</v>
      </c>
      <c r="D93" s="87">
        <v>32.1888888888889</v>
      </c>
      <c r="E93" s="40"/>
      <c r="F93" s="153">
        <v>2000</v>
      </c>
      <c r="G93" s="99">
        <v>5</v>
      </c>
      <c r="H93" s="83">
        <v>163.7</v>
      </c>
      <c r="I93" s="87">
        <v>32.74</v>
      </c>
      <c r="J93" s="40"/>
      <c r="K93" s="153">
        <v>2000</v>
      </c>
      <c r="L93" s="99">
        <v>0</v>
      </c>
      <c r="M93" s="83">
        <v>0</v>
      </c>
      <c r="N93" s="89"/>
      <c r="O93" t="s" s="125">
        <v>73</v>
      </c>
      <c r="P93" s="129">
        <f>AVERAGE(B90:B93)</f>
        <v>30.75</v>
      </c>
      <c r="Q93" s="97">
        <f>AVERAGE(D90:D93)</f>
        <v>32.0948926767677</v>
      </c>
      <c r="R93" t="s" s="128">
        <v>73</v>
      </c>
      <c r="S93" s="129">
        <f>AVERAGE(G90:G93)</f>
        <v>11.75</v>
      </c>
      <c r="T93" s="97">
        <f>AVERAGE(I90:I93)</f>
        <v>32.7876515151515</v>
      </c>
      <c r="U93" t="s" s="128">
        <v>73</v>
      </c>
      <c r="V93" s="129">
        <f>AVERAGE(L90:L93)</f>
        <v>0.25</v>
      </c>
      <c r="W93" s="97">
        <f>AVERAGE(N90:N93)</f>
        <v>34.4</v>
      </c>
    </row>
    <row r="94" ht="21.95" customHeight="1">
      <c r="A94" s="152">
        <v>2001</v>
      </c>
      <c r="B94" s="99">
        <v>64</v>
      </c>
      <c r="C94" s="83">
        <v>2099</v>
      </c>
      <c r="D94" s="87">
        <v>32.796875</v>
      </c>
      <c r="E94" s="40"/>
      <c r="F94" s="153">
        <v>2001</v>
      </c>
      <c r="G94" s="99">
        <v>41</v>
      </c>
      <c r="H94" s="83">
        <v>1373</v>
      </c>
      <c r="I94" s="87">
        <v>33.4878048780488</v>
      </c>
      <c r="J94" s="40"/>
      <c r="K94" s="153">
        <v>2001</v>
      </c>
      <c r="L94" s="99">
        <v>12</v>
      </c>
      <c r="M94" s="83">
        <v>415</v>
      </c>
      <c r="N94" s="89">
        <v>34.5833333333333</v>
      </c>
      <c r="O94" t="s" s="125">
        <v>72</v>
      </c>
      <c r="P94" s="129">
        <f>AVERAGE(B90:B94)</f>
        <v>37.4</v>
      </c>
      <c r="Q94" s="97">
        <f>AVERAGE(D90:D94)</f>
        <v>32.2352891414141</v>
      </c>
      <c r="R94" t="s" s="128">
        <v>72</v>
      </c>
      <c r="S94" s="129">
        <f>AVERAGE(G90:G94)</f>
        <v>17.6</v>
      </c>
      <c r="T94" s="97">
        <f>AVERAGE(I90:I94)</f>
        <v>32.927682187731</v>
      </c>
      <c r="U94" t="s" s="128">
        <v>72</v>
      </c>
      <c r="V94" s="129">
        <f>AVERAGE(L90:L94)</f>
        <v>2.6</v>
      </c>
      <c r="W94" s="97">
        <f>AVERAGE(N90:N94)</f>
        <v>34.4916666666667</v>
      </c>
    </row>
    <row r="95" ht="21.95" customHeight="1">
      <c r="A95" s="152">
        <v>2002</v>
      </c>
      <c r="B95" s="99">
        <v>54</v>
      </c>
      <c r="C95" s="83">
        <v>1771</v>
      </c>
      <c r="D95" s="87">
        <v>32.7962962962963</v>
      </c>
      <c r="E95" s="40"/>
      <c r="F95" s="153">
        <v>2002</v>
      </c>
      <c r="G95" s="99">
        <v>39</v>
      </c>
      <c r="H95" s="83">
        <v>1298</v>
      </c>
      <c r="I95" s="87">
        <v>33.2820512820513</v>
      </c>
      <c r="J95" s="40"/>
      <c r="K95" s="153">
        <v>2002</v>
      </c>
      <c r="L95" s="99">
        <v>6</v>
      </c>
      <c r="M95" s="83">
        <v>208.4</v>
      </c>
      <c r="N95" s="89">
        <v>34.7333333333333</v>
      </c>
      <c r="O95" t="s" s="125">
        <v>71</v>
      </c>
      <c r="P95" s="129">
        <f>AVERAGE(B90:B95)</f>
        <v>40.1666666666667</v>
      </c>
      <c r="Q95" s="97">
        <f>AVERAGE(D90:D95)</f>
        <v>32.3287903338945</v>
      </c>
      <c r="R95" t="s" s="128">
        <v>71</v>
      </c>
      <c r="S95" s="129">
        <f>AVERAGE(G90:G95)</f>
        <v>21.1666666666667</v>
      </c>
      <c r="T95" s="97">
        <f>AVERAGE(I90:I95)</f>
        <v>32.986743703451</v>
      </c>
      <c r="U95" t="s" s="128">
        <v>71</v>
      </c>
      <c r="V95" s="129">
        <f>AVERAGE(L90:L95)</f>
        <v>3.16666666666667</v>
      </c>
      <c r="W95" s="97">
        <f>AVERAGE(N90:N95)</f>
        <v>34.5722222222222</v>
      </c>
    </row>
    <row r="96" ht="21.95" customHeight="1">
      <c r="A96" s="152">
        <v>2003</v>
      </c>
      <c r="B96" s="99">
        <v>49</v>
      </c>
      <c r="C96" s="83">
        <v>1586.2</v>
      </c>
      <c r="D96" s="87">
        <v>32.3714285714286</v>
      </c>
      <c r="E96" s="40"/>
      <c r="F96" s="153">
        <v>2003</v>
      </c>
      <c r="G96" s="99">
        <v>26</v>
      </c>
      <c r="H96" s="83">
        <v>862.8</v>
      </c>
      <c r="I96" s="87">
        <v>33.1846153846154</v>
      </c>
      <c r="J96" s="40"/>
      <c r="K96" s="153">
        <v>2003</v>
      </c>
      <c r="L96" s="99">
        <v>6</v>
      </c>
      <c r="M96" s="83">
        <v>209</v>
      </c>
      <c r="N96" s="89">
        <v>34.8333333333333</v>
      </c>
      <c r="O96" t="s" s="125">
        <v>70</v>
      </c>
      <c r="P96" s="129">
        <f>AVERAGE(B90:B96)</f>
        <v>41.4285714285714</v>
      </c>
      <c r="Q96" s="97">
        <f>AVERAGE(D90:D96)</f>
        <v>32.3348815106851</v>
      </c>
      <c r="R96" t="s" s="128">
        <v>70</v>
      </c>
      <c r="S96" s="129">
        <f>AVERAGE(G90:G96)</f>
        <v>21.8571428571429</v>
      </c>
      <c r="T96" s="97">
        <f>AVERAGE(I90:I96)</f>
        <v>33.0150110864745</v>
      </c>
      <c r="U96" t="s" s="128">
        <v>70</v>
      </c>
      <c r="V96" s="129">
        <f>AVERAGE(L90:L96)</f>
        <v>3.57142857142857</v>
      </c>
      <c r="W96" s="97">
        <f>AVERAGE(N90:N96)</f>
        <v>34.6375</v>
      </c>
    </row>
    <row r="97" ht="21.95" customHeight="1">
      <c r="A97" s="152">
        <v>2004</v>
      </c>
      <c r="B97" s="99">
        <v>62</v>
      </c>
      <c r="C97" s="83">
        <v>1996.5</v>
      </c>
      <c r="D97" s="87">
        <v>32.2016129032258</v>
      </c>
      <c r="E97" s="40"/>
      <c r="F97" s="153">
        <v>2004</v>
      </c>
      <c r="G97" s="99">
        <v>28</v>
      </c>
      <c r="H97" s="83">
        <v>925.5</v>
      </c>
      <c r="I97" s="87">
        <v>33.0535714285714</v>
      </c>
      <c r="J97" s="40"/>
      <c r="K97" s="153">
        <v>2004</v>
      </c>
      <c r="L97" s="99">
        <v>2</v>
      </c>
      <c r="M97" s="83">
        <v>69</v>
      </c>
      <c r="N97" s="89">
        <v>34.5</v>
      </c>
      <c r="O97" t="s" s="125">
        <v>69</v>
      </c>
      <c r="P97" s="129">
        <f>AVERAGE(B90:B97)</f>
        <v>44</v>
      </c>
      <c r="Q97" s="97">
        <f>AVERAGE(D90:D97)</f>
        <v>32.3182229347527</v>
      </c>
      <c r="R97" t="s" s="128">
        <v>69</v>
      </c>
      <c r="S97" s="129">
        <f>AVERAGE(G90:G97)</f>
        <v>22.625</v>
      </c>
      <c r="T97" s="97">
        <f>AVERAGE(I90:I97)</f>
        <v>33.0198311292366</v>
      </c>
      <c r="U97" t="s" s="128">
        <v>69</v>
      </c>
      <c r="V97" s="129">
        <f>AVERAGE(L90:L97)</f>
        <v>3.375</v>
      </c>
      <c r="W97" s="97">
        <f>AVERAGE(N90:N97)</f>
        <v>34.61</v>
      </c>
    </row>
    <row r="98" ht="21.95" customHeight="1">
      <c r="A98" s="152">
        <v>2005</v>
      </c>
      <c r="B98" s="99">
        <v>85</v>
      </c>
      <c r="C98" s="83">
        <v>2793.7</v>
      </c>
      <c r="D98" s="87">
        <v>32.8670588235294</v>
      </c>
      <c r="E98" s="40"/>
      <c r="F98" s="153">
        <v>2005</v>
      </c>
      <c r="G98" s="99">
        <v>60</v>
      </c>
      <c r="H98" s="83">
        <v>2004.5</v>
      </c>
      <c r="I98" s="87">
        <v>33.4083333333333</v>
      </c>
      <c r="J98" s="40"/>
      <c r="K98" s="153">
        <v>2005</v>
      </c>
      <c r="L98" s="99">
        <v>14</v>
      </c>
      <c r="M98" s="83">
        <v>490.6</v>
      </c>
      <c r="N98" s="89">
        <v>35.0428571428571</v>
      </c>
      <c r="O98" t="s" s="125">
        <v>68</v>
      </c>
      <c r="P98" s="129">
        <f>AVERAGE(B90:B98)</f>
        <v>48.5555555555556</v>
      </c>
      <c r="Q98" s="97">
        <f>AVERAGE(D90:D98)</f>
        <v>32.3792047001723</v>
      </c>
      <c r="R98" t="s" s="128">
        <v>68</v>
      </c>
      <c r="S98" s="129">
        <f>AVERAGE(G90:G98)</f>
        <v>26.7777777777778</v>
      </c>
      <c r="T98" s="97">
        <f>AVERAGE(I90:I98)</f>
        <v>33.0629980408029</v>
      </c>
      <c r="U98" t="s" s="128">
        <v>68</v>
      </c>
      <c r="V98" s="129">
        <f>AVERAGE(L90:L98)</f>
        <v>4.55555555555556</v>
      </c>
      <c r="W98" s="97">
        <f>AVERAGE(N90:N98)</f>
        <v>34.6821428571428</v>
      </c>
    </row>
    <row r="99" ht="21.95" customHeight="1">
      <c r="A99" s="152">
        <v>2006</v>
      </c>
      <c r="B99" s="99">
        <v>49</v>
      </c>
      <c r="C99" s="83">
        <v>1571.8</v>
      </c>
      <c r="D99" s="87">
        <v>32.0775510204082</v>
      </c>
      <c r="E99" s="40"/>
      <c r="F99" s="153">
        <v>2006</v>
      </c>
      <c r="G99" s="99">
        <v>16</v>
      </c>
      <c r="H99" s="83">
        <v>532.3</v>
      </c>
      <c r="I99" s="87">
        <v>33.26875</v>
      </c>
      <c r="J99" s="40"/>
      <c r="K99" s="153">
        <v>2006</v>
      </c>
      <c r="L99" s="99">
        <v>4</v>
      </c>
      <c r="M99" s="83">
        <v>140</v>
      </c>
      <c r="N99" s="89">
        <v>35</v>
      </c>
      <c r="O99" t="s" s="125">
        <v>67</v>
      </c>
      <c r="P99" s="129">
        <f>AVERAGE(B90:B99)</f>
        <v>48.6</v>
      </c>
      <c r="Q99" s="97">
        <f>AVERAGE(D90:D99)</f>
        <v>32.3490393321959</v>
      </c>
      <c r="R99" t="s" s="128">
        <v>67</v>
      </c>
      <c r="S99" s="129">
        <f>AVERAGE(G90:G99)</f>
        <v>25.7</v>
      </c>
      <c r="T99" s="97">
        <f>AVERAGE(I90:I99)</f>
        <v>33.0835732367226</v>
      </c>
      <c r="U99" t="s" s="128">
        <v>67</v>
      </c>
      <c r="V99" s="129">
        <f>AVERAGE(L90:L99)</f>
        <v>4.5</v>
      </c>
      <c r="W99" s="97">
        <f>AVERAGE(N90:N99)</f>
        <v>34.7275510204081</v>
      </c>
    </row>
    <row r="100" ht="21.95" customHeight="1">
      <c r="A100" s="152">
        <v>2007</v>
      </c>
      <c r="B100" s="99">
        <v>36</v>
      </c>
      <c r="C100" s="83">
        <v>1156.6</v>
      </c>
      <c r="D100" s="87">
        <v>32.1277777777778</v>
      </c>
      <c r="E100" s="40"/>
      <c r="F100" s="153">
        <v>2007</v>
      </c>
      <c r="G100" s="99">
        <v>14</v>
      </c>
      <c r="H100" s="83">
        <v>461.6</v>
      </c>
      <c r="I100" s="87">
        <v>32.9714285714286</v>
      </c>
      <c r="J100" s="40"/>
      <c r="K100" s="153">
        <v>2007</v>
      </c>
      <c r="L100" s="99">
        <v>2</v>
      </c>
      <c r="M100" s="83">
        <v>68.5</v>
      </c>
      <c r="N100" s="89">
        <v>34.25</v>
      </c>
      <c r="O100" t="s" s="125">
        <v>66</v>
      </c>
      <c r="P100" s="129">
        <f>AVERAGE(B90:B100)</f>
        <v>47.4545454545455</v>
      </c>
      <c r="Q100" s="97">
        <f>AVERAGE(D90:D100)</f>
        <v>32.3289246454306</v>
      </c>
      <c r="R100" t="s" s="128">
        <v>66</v>
      </c>
      <c r="S100" s="129">
        <f>AVERAGE(G90:G100)</f>
        <v>24.6363636363636</v>
      </c>
      <c r="T100" s="97">
        <f>AVERAGE(I90:I100)</f>
        <v>33.0733782671504</v>
      </c>
      <c r="U100" t="s" s="128">
        <v>66</v>
      </c>
      <c r="V100" s="129">
        <f>AVERAGE(L90:L100)</f>
        <v>4.27272727272727</v>
      </c>
      <c r="W100" s="97">
        <f>AVERAGE(N90:N100)</f>
        <v>34.6678571428571</v>
      </c>
    </row>
    <row r="101" ht="21.95" customHeight="1">
      <c r="A101" s="152">
        <v>2008</v>
      </c>
      <c r="B101" s="99">
        <v>57</v>
      </c>
      <c r="C101" s="83">
        <v>1855.4</v>
      </c>
      <c r="D101" s="87">
        <v>32.5508771929825</v>
      </c>
      <c r="E101" s="40"/>
      <c r="F101" s="153">
        <v>2008</v>
      </c>
      <c r="G101" s="99">
        <v>33</v>
      </c>
      <c r="H101" s="83">
        <v>1096.6</v>
      </c>
      <c r="I101" s="87">
        <v>33.230303030303</v>
      </c>
      <c r="J101" s="40"/>
      <c r="K101" s="153">
        <v>2008</v>
      </c>
      <c r="L101" s="99">
        <v>6</v>
      </c>
      <c r="M101" s="83">
        <v>208.5</v>
      </c>
      <c r="N101" s="89">
        <v>34.75</v>
      </c>
      <c r="O101" t="s" s="125">
        <v>65</v>
      </c>
      <c r="P101" s="129">
        <f>AVERAGE(B90:B101)</f>
        <v>48.25</v>
      </c>
      <c r="Q101" s="97">
        <f>AVERAGE(D90:D101)</f>
        <v>32.3474206910599</v>
      </c>
      <c r="R101" t="s" s="128">
        <v>65</v>
      </c>
      <c r="S101" s="129">
        <f>AVERAGE(G90:G101)</f>
        <v>25.3333333333333</v>
      </c>
      <c r="T101" s="97">
        <f>AVERAGE(I90:I101)</f>
        <v>33.0864553307465</v>
      </c>
      <c r="U101" t="s" s="128">
        <v>65</v>
      </c>
      <c r="V101" s="129">
        <f>AVERAGE(L90:L101)</f>
        <v>4.41666666666667</v>
      </c>
      <c r="W101" s="97">
        <f>AVERAGE(N90:N101)</f>
        <v>34.6769841269841</v>
      </c>
    </row>
    <row r="102" ht="21.95" customHeight="1">
      <c r="A102" s="152">
        <v>2009</v>
      </c>
      <c r="B102" s="99">
        <v>34</v>
      </c>
      <c r="C102" s="83">
        <v>1093</v>
      </c>
      <c r="D102" s="87">
        <v>32.1470588235294</v>
      </c>
      <c r="E102" s="40"/>
      <c r="F102" s="153">
        <v>2009</v>
      </c>
      <c r="G102" s="99">
        <v>15</v>
      </c>
      <c r="H102" s="83">
        <v>494.6</v>
      </c>
      <c r="I102" s="87">
        <v>32.9733333333333</v>
      </c>
      <c r="J102" s="40"/>
      <c r="K102" s="153">
        <v>2009</v>
      </c>
      <c r="L102" s="99">
        <v>1</v>
      </c>
      <c r="M102" s="83">
        <v>34.4</v>
      </c>
      <c r="N102" s="89">
        <v>34.4</v>
      </c>
      <c r="O102" t="s" s="125">
        <v>64</v>
      </c>
      <c r="P102" s="129">
        <f>AVERAGE(B90:B102)</f>
        <v>47.1538461538462</v>
      </c>
      <c r="Q102" s="97">
        <f>AVERAGE(D90:D102)</f>
        <v>32.3320082397114</v>
      </c>
      <c r="R102" t="s" s="128">
        <v>64</v>
      </c>
      <c r="S102" s="129">
        <f>AVERAGE(G90:G102)</f>
        <v>24.5384615384615</v>
      </c>
      <c r="T102" s="97">
        <f>AVERAGE(I90:I102)</f>
        <v>33.0777536386378</v>
      </c>
      <c r="U102" t="s" s="128">
        <v>64</v>
      </c>
      <c r="V102" s="129">
        <f>AVERAGE(L90:L102)</f>
        <v>4.15384615384615</v>
      </c>
      <c r="W102" s="97">
        <f>AVERAGE(N90:N102)</f>
        <v>34.6492857142857</v>
      </c>
    </row>
    <row r="103" ht="21.95" customHeight="1">
      <c r="A103" s="152">
        <v>2010</v>
      </c>
      <c r="B103" s="99">
        <v>25</v>
      </c>
      <c r="C103" s="83">
        <v>794.5</v>
      </c>
      <c r="D103" s="87">
        <v>31.78</v>
      </c>
      <c r="E103" s="40"/>
      <c r="F103" s="153">
        <v>2010</v>
      </c>
      <c r="G103" s="99">
        <v>6</v>
      </c>
      <c r="H103" s="83">
        <v>195.6</v>
      </c>
      <c r="I103" s="87">
        <v>32.6</v>
      </c>
      <c r="J103" s="40"/>
      <c r="K103" s="153">
        <v>2010</v>
      </c>
      <c r="L103" s="99">
        <v>0</v>
      </c>
      <c r="M103" s="83">
        <v>0</v>
      </c>
      <c r="N103" s="89"/>
      <c r="O103" t="s" s="125">
        <v>63</v>
      </c>
      <c r="P103" s="129">
        <f>AVERAGE(B90:B103)</f>
        <v>45.5714285714286</v>
      </c>
      <c r="Q103" s="97">
        <f>AVERAGE(D90:D103)</f>
        <v>32.2925790797321</v>
      </c>
      <c r="R103" t="s" s="128">
        <v>63</v>
      </c>
      <c r="S103" s="129">
        <f>AVERAGE(G90:G103)</f>
        <v>23.2142857142857</v>
      </c>
      <c r="T103" s="97">
        <f>AVERAGE(I90:I103)</f>
        <v>33.0436283787351</v>
      </c>
      <c r="U103" t="s" s="128">
        <v>63</v>
      </c>
      <c r="V103" s="129">
        <f>AVERAGE(L90:L103)</f>
        <v>3.85714285714286</v>
      </c>
      <c r="W103" s="97">
        <f>AVERAGE(N90:N103)</f>
        <v>34.6492857142857</v>
      </c>
    </row>
    <row r="104" ht="21.95" customHeight="1">
      <c r="A104" s="152">
        <v>2011</v>
      </c>
      <c r="B104" s="99">
        <v>21</v>
      </c>
      <c r="C104" s="83">
        <v>677.9</v>
      </c>
      <c r="D104" s="87">
        <v>32.2809523809524</v>
      </c>
      <c r="E104" s="40"/>
      <c r="F104" s="153">
        <v>2011</v>
      </c>
      <c r="G104" s="99">
        <v>11</v>
      </c>
      <c r="H104" s="83">
        <v>361.3</v>
      </c>
      <c r="I104" s="87">
        <v>32.8454545454545</v>
      </c>
      <c r="J104" s="40"/>
      <c r="K104" s="153">
        <v>2011</v>
      </c>
      <c r="L104" s="99">
        <v>1</v>
      </c>
      <c r="M104" s="83">
        <v>34.6</v>
      </c>
      <c r="N104" s="89">
        <v>34.6</v>
      </c>
      <c r="O104" t="s" s="125">
        <v>62</v>
      </c>
      <c r="P104" s="129">
        <f>AVERAGE(B90:B104)</f>
        <v>43.9333333333333</v>
      </c>
      <c r="Q104" s="97">
        <f>AVERAGE(D90:D104)</f>
        <v>32.2918039664801</v>
      </c>
      <c r="R104" t="s" s="128">
        <v>62</v>
      </c>
      <c r="S104" s="129">
        <f>AVERAGE(G90:G104)</f>
        <v>22.4</v>
      </c>
      <c r="T104" s="97">
        <f>AVERAGE(I90:I104)</f>
        <v>33.0304167898497</v>
      </c>
      <c r="U104" t="s" s="128">
        <v>62</v>
      </c>
      <c r="V104" s="129">
        <f>AVERAGE(L90:L104)</f>
        <v>3.66666666666667</v>
      </c>
      <c r="W104" s="97">
        <f>AVERAGE(N90:N104)</f>
        <v>34.6448051948052</v>
      </c>
    </row>
    <row r="105" ht="21.95" customHeight="1">
      <c r="A105" s="152">
        <v>2012</v>
      </c>
      <c r="B105" s="99">
        <v>37</v>
      </c>
      <c r="C105" s="83">
        <v>1198.2</v>
      </c>
      <c r="D105" s="87">
        <v>32.3837837837838</v>
      </c>
      <c r="E105" s="40"/>
      <c r="F105" s="153">
        <v>2012</v>
      </c>
      <c r="G105" s="99">
        <v>21</v>
      </c>
      <c r="H105" s="83">
        <v>694.9</v>
      </c>
      <c r="I105" s="87">
        <v>33.0904761904762</v>
      </c>
      <c r="J105" s="40"/>
      <c r="K105" s="153">
        <v>2012</v>
      </c>
      <c r="L105" s="99">
        <v>3</v>
      </c>
      <c r="M105" s="83">
        <v>102.9</v>
      </c>
      <c r="N105" s="89">
        <v>34.3</v>
      </c>
      <c r="O105" t="s" s="125">
        <v>61</v>
      </c>
      <c r="P105" s="129">
        <f>AVERAGE(B90:B105)</f>
        <v>43.5</v>
      </c>
      <c r="Q105" s="97">
        <f>AVERAGE(D90:D105)</f>
        <v>32.2975527050616</v>
      </c>
      <c r="R105" t="s" s="128">
        <v>61</v>
      </c>
      <c r="S105" s="129">
        <f>AVERAGE(G90:G105)</f>
        <v>22.3125</v>
      </c>
      <c r="T105" s="97">
        <f>AVERAGE(I90:I105)</f>
        <v>33.0341705023889</v>
      </c>
      <c r="U105" t="s" s="128">
        <v>61</v>
      </c>
      <c r="V105" s="129">
        <f>AVERAGE(L90:L105)</f>
        <v>3.625</v>
      </c>
      <c r="W105" s="97">
        <f>AVERAGE(N90:N105)</f>
        <v>34.6160714285714</v>
      </c>
    </row>
    <row r="106" ht="21.95" customHeight="1">
      <c r="A106" s="152">
        <v>2013</v>
      </c>
      <c r="B106" s="99">
        <v>41</v>
      </c>
      <c r="C106" s="83">
        <v>1327.1</v>
      </c>
      <c r="D106" s="87">
        <v>32.3682926829268</v>
      </c>
      <c r="E106" s="40"/>
      <c r="F106" s="153">
        <v>2013</v>
      </c>
      <c r="G106" s="99">
        <v>19</v>
      </c>
      <c r="H106" s="83">
        <v>631.9</v>
      </c>
      <c r="I106" s="87">
        <v>33.2578947368421</v>
      </c>
      <c r="J106" s="40"/>
      <c r="K106" s="153">
        <v>2013</v>
      </c>
      <c r="L106" s="99">
        <v>5</v>
      </c>
      <c r="M106" s="83">
        <v>173.6</v>
      </c>
      <c r="N106" s="89">
        <v>34.72</v>
      </c>
      <c r="O106" t="s" s="125">
        <v>60</v>
      </c>
      <c r="P106" s="129">
        <f>AVERAGE(B90:B106)</f>
        <v>43.3529411764706</v>
      </c>
      <c r="Q106" s="97">
        <f>AVERAGE(D90:D106)</f>
        <v>32.3017138802301</v>
      </c>
      <c r="R106" t="s" s="128">
        <v>60</v>
      </c>
      <c r="S106" s="129">
        <f>AVERAGE(G90:G106)</f>
        <v>22.1176470588235</v>
      </c>
      <c r="T106" s="97">
        <f>AVERAGE(I90:I106)</f>
        <v>33.0473307514743</v>
      </c>
      <c r="U106" t="s" s="128">
        <v>60</v>
      </c>
      <c r="V106" s="129">
        <f>AVERAGE(L90:L106)</f>
        <v>3.70588235294118</v>
      </c>
      <c r="W106" s="97">
        <f>AVERAGE(N90:N106)</f>
        <v>34.6240659340659</v>
      </c>
    </row>
    <row r="107" ht="21.95" customHeight="1">
      <c r="A107" s="152">
        <v>2014</v>
      </c>
      <c r="B107" s="99">
        <v>46</v>
      </c>
      <c r="C107" s="83">
        <v>1506.9</v>
      </c>
      <c r="D107" s="87">
        <v>32.7586956521739</v>
      </c>
      <c r="E107" s="40"/>
      <c r="F107" s="153">
        <v>2014</v>
      </c>
      <c r="G107" s="99">
        <v>29</v>
      </c>
      <c r="H107" s="83">
        <v>970.2</v>
      </c>
      <c r="I107" s="87">
        <v>33.4551724137931</v>
      </c>
      <c r="J107" s="40"/>
      <c r="K107" s="153">
        <v>2014</v>
      </c>
      <c r="L107" s="99">
        <v>9</v>
      </c>
      <c r="M107" s="83">
        <v>309.7</v>
      </c>
      <c r="N107" s="89">
        <v>34.4111111111111</v>
      </c>
      <c r="O107" t="s" s="125">
        <v>59</v>
      </c>
      <c r="P107" s="129">
        <f>AVERAGE(B90:B107)</f>
        <v>43.5</v>
      </c>
      <c r="Q107" s="97">
        <f>AVERAGE(D90:D107)</f>
        <v>32.3271017564492</v>
      </c>
      <c r="R107" t="s" s="128">
        <v>59</v>
      </c>
      <c r="S107" s="129">
        <f>AVERAGE(G90:G107)</f>
        <v>22.5</v>
      </c>
      <c r="T107" s="97">
        <f>AVERAGE(I90:I107)</f>
        <v>33.0699886216032</v>
      </c>
      <c r="U107" t="s" s="128">
        <v>59</v>
      </c>
      <c r="V107" s="129">
        <f>AVERAGE(L90:L107)</f>
        <v>4</v>
      </c>
      <c r="W107" s="97">
        <f>AVERAGE(N90:N107)</f>
        <v>34.6088548752834</v>
      </c>
    </row>
    <row r="108" ht="21.95" customHeight="1">
      <c r="A108" s="152">
        <v>2015</v>
      </c>
      <c r="B108" s="99">
        <v>67</v>
      </c>
      <c r="C108" s="83">
        <v>2164</v>
      </c>
      <c r="D108" s="87">
        <v>32.2985074626866</v>
      </c>
      <c r="E108" s="40"/>
      <c r="F108" s="153">
        <v>2015</v>
      </c>
      <c r="G108" s="99">
        <v>26</v>
      </c>
      <c r="H108" s="83">
        <v>869.5</v>
      </c>
      <c r="I108" s="87">
        <v>33.4423076923077</v>
      </c>
      <c r="J108" s="40"/>
      <c r="K108" s="153">
        <v>2015</v>
      </c>
      <c r="L108" s="99">
        <v>4</v>
      </c>
      <c r="M108" s="83">
        <v>139.7</v>
      </c>
      <c r="N108" s="89">
        <v>34.925</v>
      </c>
      <c r="O108" t="s" s="125">
        <v>58</v>
      </c>
      <c r="P108" s="129">
        <f>AVERAGE(B90:B108)</f>
        <v>44.7368421052632</v>
      </c>
      <c r="Q108" s="97">
        <f>AVERAGE(D90:D108)</f>
        <v>32.3255967936196</v>
      </c>
      <c r="R108" t="s" s="128">
        <v>58</v>
      </c>
      <c r="S108" s="129">
        <f>AVERAGE(G90:G108)</f>
        <v>22.6842105263158</v>
      </c>
      <c r="T108" s="97">
        <f>AVERAGE(I90:I108)</f>
        <v>33.0895843621666</v>
      </c>
      <c r="U108" t="s" s="128">
        <v>58</v>
      </c>
      <c r="V108" s="129">
        <f>AVERAGE(L90:L108)</f>
        <v>4</v>
      </c>
      <c r="W108" s="97">
        <f>AVERAGE(N90:N108)</f>
        <v>34.6299312169312</v>
      </c>
    </row>
    <row r="109" ht="21.95" customHeight="1">
      <c r="A109" s="152">
        <v>2016</v>
      </c>
      <c r="B109" s="99">
        <v>54</v>
      </c>
      <c r="C109" s="83">
        <v>1754.1</v>
      </c>
      <c r="D109" s="87">
        <v>32.4833333333333</v>
      </c>
      <c r="E109" s="40"/>
      <c r="F109" s="153">
        <v>2016</v>
      </c>
      <c r="G109" s="99">
        <v>31</v>
      </c>
      <c r="H109" s="83">
        <v>1026.3</v>
      </c>
      <c r="I109" s="87">
        <v>33.1064516129032</v>
      </c>
      <c r="J109" s="40"/>
      <c r="K109" s="153">
        <v>2016</v>
      </c>
      <c r="L109" s="99">
        <v>3</v>
      </c>
      <c r="M109" s="83">
        <v>102.7</v>
      </c>
      <c r="N109" s="89">
        <v>34.2333333333333</v>
      </c>
      <c r="O109" t="s" s="125">
        <v>57</v>
      </c>
      <c r="P109" s="129">
        <f>AVERAGE(B90:B109)</f>
        <v>45.2</v>
      </c>
      <c r="Q109" s="97">
        <f>AVERAGE(D90:D109)</f>
        <v>32.3334836206053</v>
      </c>
      <c r="R109" t="s" s="128">
        <v>57</v>
      </c>
      <c r="S109" s="129">
        <f>AVERAGE(G90:G109)</f>
        <v>23.1</v>
      </c>
      <c r="T109" s="97">
        <f>AVERAGE(I90:I109)</f>
        <v>33.0904277247034</v>
      </c>
      <c r="U109" t="s" s="128">
        <v>57</v>
      </c>
      <c r="V109" s="129">
        <f>AVERAGE(L90:L109)</f>
        <v>3.95</v>
      </c>
      <c r="W109" s="97">
        <f>AVERAGE(N90:N109)</f>
        <v>34.6051438492063</v>
      </c>
    </row>
    <row r="110" ht="21.95" customHeight="1">
      <c r="A110" s="152">
        <v>2017</v>
      </c>
      <c r="B110" s="99">
        <v>49</v>
      </c>
      <c r="C110" s="83">
        <v>1591.9</v>
      </c>
      <c r="D110" s="87">
        <v>32.4877551020408</v>
      </c>
      <c r="E110" s="40"/>
      <c r="F110" s="153">
        <v>2017</v>
      </c>
      <c r="G110" s="99">
        <v>30</v>
      </c>
      <c r="H110" s="83">
        <v>994.1</v>
      </c>
      <c r="I110" s="87">
        <v>33.1366666666667</v>
      </c>
      <c r="J110" s="40"/>
      <c r="K110" s="153">
        <v>2017</v>
      </c>
      <c r="L110" s="99">
        <v>3</v>
      </c>
      <c r="M110" s="83">
        <v>103.3</v>
      </c>
      <c r="N110" s="89">
        <v>34.4333333333333</v>
      </c>
      <c r="O110" s="96"/>
      <c r="P110" s="83"/>
      <c r="Q110" s="83"/>
      <c r="R110" s="84"/>
      <c r="S110" s="83"/>
      <c r="T110" s="83"/>
      <c r="U110" s="84"/>
      <c r="V110" s="83"/>
      <c r="W110" s="97"/>
    </row>
    <row r="111" ht="21.95" customHeight="1">
      <c r="A111" s="152">
        <v>2018</v>
      </c>
      <c r="B111" s="99">
        <v>74</v>
      </c>
      <c r="C111" s="83">
        <v>2431.6</v>
      </c>
      <c r="D111" s="87">
        <v>32.8594594594595</v>
      </c>
      <c r="E111" s="40"/>
      <c r="F111" s="153">
        <v>2018</v>
      </c>
      <c r="G111" s="99">
        <v>44</v>
      </c>
      <c r="H111" s="83">
        <v>1484.3</v>
      </c>
      <c r="I111" s="87">
        <v>33.7340909090909</v>
      </c>
      <c r="J111" s="40"/>
      <c r="K111" s="153">
        <v>2018</v>
      </c>
      <c r="L111" s="99">
        <v>17</v>
      </c>
      <c r="M111" s="83">
        <v>596</v>
      </c>
      <c r="N111" s="89">
        <v>35.0588235294118</v>
      </c>
      <c r="O111" s="96"/>
      <c r="P111" s="83"/>
      <c r="Q111" s="83"/>
      <c r="R111" s="84"/>
      <c r="S111" s="83"/>
      <c r="T111" s="83"/>
      <c r="U111" s="84"/>
      <c r="V111" s="83"/>
      <c r="W111" s="97"/>
    </row>
    <row r="112" ht="21.95" customHeight="1">
      <c r="A112" s="152">
        <v>2019</v>
      </c>
      <c r="B112" s="99">
        <v>57</v>
      </c>
      <c r="C112" s="83">
        <v>1846.2</v>
      </c>
      <c r="D112" s="87">
        <v>32.3894736842105</v>
      </c>
      <c r="E112" s="40"/>
      <c r="F112" s="153">
        <v>2019</v>
      </c>
      <c r="G112" s="99">
        <v>27</v>
      </c>
      <c r="H112" s="83">
        <v>901.2</v>
      </c>
      <c r="I112" s="87">
        <v>33.3777777777778</v>
      </c>
      <c r="J112" s="40"/>
      <c r="K112" s="153">
        <v>2019</v>
      </c>
      <c r="L112" s="99">
        <v>6</v>
      </c>
      <c r="M112" s="83">
        <v>208.6</v>
      </c>
      <c r="N112" s="89">
        <v>34.7666666666667</v>
      </c>
      <c r="O112" s="96"/>
      <c r="P112" s="83"/>
      <c r="Q112" s="83"/>
      <c r="R112" s="84"/>
      <c r="S112" s="83"/>
      <c r="T112" s="83"/>
      <c r="U112" s="84"/>
      <c r="V112" s="83"/>
      <c r="W112" s="97"/>
    </row>
    <row r="113" ht="21.95" customHeight="1">
      <c r="A113" s="152">
        <v>2020</v>
      </c>
      <c r="B113" s="99">
        <v>78</v>
      </c>
      <c r="C113" s="83">
        <v>2552</v>
      </c>
      <c r="D113" s="87">
        <v>32.7179487179487</v>
      </c>
      <c r="E113" s="40"/>
      <c r="F113" s="153">
        <v>2020</v>
      </c>
      <c r="G113" s="99">
        <v>53</v>
      </c>
      <c r="H113" s="83">
        <v>1764.9</v>
      </c>
      <c r="I113" s="87">
        <v>33.3</v>
      </c>
      <c r="J113" s="40"/>
      <c r="K113" s="153">
        <v>2020</v>
      </c>
      <c r="L113" s="99">
        <v>11</v>
      </c>
      <c r="M113" s="83">
        <v>380.2</v>
      </c>
      <c r="N113" s="89">
        <v>34.5636363636364</v>
      </c>
      <c r="O113" s="96"/>
      <c r="P113" s="83"/>
      <c r="Q113" s="83"/>
      <c r="R113" s="84"/>
      <c r="S113" s="83"/>
      <c r="T113" s="83"/>
      <c r="U113" s="84"/>
      <c r="V113" s="83"/>
      <c r="W113" s="97"/>
    </row>
    <row r="114" ht="21.95" customHeight="1">
      <c r="A114" s="152">
        <v>2021</v>
      </c>
      <c r="B114" s="99">
        <v>57</v>
      </c>
      <c r="C114" s="83">
        <v>1842.7</v>
      </c>
      <c r="D114" s="87">
        <v>32.3280701754386</v>
      </c>
      <c r="E114" s="40"/>
      <c r="F114" s="153">
        <v>2021</v>
      </c>
      <c r="G114" s="99">
        <v>34</v>
      </c>
      <c r="H114" s="83">
        <v>1117.9</v>
      </c>
      <c r="I114" s="87">
        <v>32.8794117647059</v>
      </c>
      <c r="J114" s="40"/>
      <c r="K114" s="153">
        <v>2021</v>
      </c>
      <c r="L114" s="99">
        <v>1</v>
      </c>
      <c r="M114" s="83">
        <v>35.1</v>
      </c>
      <c r="N114" s="89">
        <v>35.1</v>
      </c>
      <c r="O114" s="96"/>
      <c r="P114" s="83"/>
      <c r="Q114" s="83"/>
      <c r="R114" s="84"/>
      <c r="S114" s="83"/>
      <c r="T114" s="83"/>
      <c r="U114" s="84"/>
      <c r="V114" s="83"/>
      <c r="W114" s="97"/>
    </row>
    <row r="115" ht="21.95" customHeight="1">
      <c r="A115" s="152">
        <v>2022</v>
      </c>
      <c r="B115" s="99">
        <v>71</v>
      </c>
      <c r="C115" s="83">
        <v>2340.5</v>
      </c>
      <c r="D115" s="87">
        <v>32.9647887323944</v>
      </c>
      <c r="E115" s="40"/>
      <c r="F115" s="153">
        <v>2022</v>
      </c>
      <c r="G115" s="99">
        <v>47</v>
      </c>
      <c r="H115" s="83">
        <v>1586.4</v>
      </c>
      <c r="I115" s="87">
        <v>33.7531914893617</v>
      </c>
      <c r="J115" s="40"/>
      <c r="K115" s="153">
        <v>2022</v>
      </c>
      <c r="L115" s="99">
        <v>14</v>
      </c>
      <c r="M115" s="83">
        <v>484.7</v>
      </c>
      <c r="N115" s="89">
        <v>34.6214285714286</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295</v>
      </c>
      <c r="C137" s="83"/>
      <c r="D137" s="87"/>
      <c r="E137" s="40"/>
      <c r="F137" t="s" s="95">
        <v>67</v>
      </c>
      <c r="G137" t="s" s="165">
        <v>295</v>
      </c>
      <c r="H137" s="83"/>
      <c r="I137" s="87"/>
      <c r="J137" s="40"/>
      <c r="K137" t="s" s="95">
        <v>67</v>
      </c>
      <c r="L137" t="s" s="165">
        <v>295</v>
      </c>
      <c r="M137" s="83"/>
      <c r="N137" s="89"/>
      <c r="O137" s="96"/>
      <c r="P137" s="83"/>
      <c r="Q137" s="83"/>
      <c r="R137" s="84"/>
      <c r="S137" s="83"/>
      <c r="T137" s="83"/>
      <c r="U137" s="84"/>
      <c r="V137" s="83"/>
      <c r="W137" s="97"/>
    </row>
    <row r="138" ht="21.95" customHeight="1">
      <c r="A138" t="s" s="98">
        <v>79</v>
      </c>
      <c r="B138" s="83">
        <f>AVERAGE(B79:B88)</f>
        <v>33.8</v>
      </c>
      <c r="C138" s="83">
        <f>AVERAGE(C79:C88)</f>
        <v>1093.87</v>
      </c>
      <c r="D138" s="87">
        <f>AVERAGE(D79:D88)</f>
        <v>32.2560292678961</v>
      </c>
      <c r="E138" s="40"/>
      <c r="F138" t="s" s="100">
        <v>79</v>
      </c>
      <c r="G138" s="83">
        <f>AVERAGE(G79:G88)</f>
        <v>16.4</v>
      </c>
      <c r="H138" s="83">
        <f>AVERAGE(H79:H88)</f>
        <v>544.63</v>
      </c>
      <c r="I138" s="87">
        <f>AVERAGE(I79:I88)</f>
        <v>33.0616765873891</v>
      </c>
      <c r="J138" s="40"/>
      <c r="K138" t="s" s="100">
        <v>79</v>
      </c>
      <c r="L138" s="83">
        <f>AVERAGE(L79:L88)</f>
        <v>2.5</v>
      </c>
      <c r="M138" s="83">
        <f>AVERAGE(M79:M88)</f>
        <v>88.15000000000001</v>
      </c>
      <c r="N138" s="89">
        <f>AVERAGE(N79:N88)</f>
        <v>35.1426190476191</v>
      </c>
      <c r="O138" s="96"/>
      <c r="P138" s="83"/>
      <c r="Q138" s="83"/>
      <c r="R138" s="84"/>
      <c r="S138" s="83"/>
      <c r="T138" s="83"/>
      <c r="U138" s="84"/>
      <c r="V138" s="83"/>
      <c r="W138" s="97"/>
    </row>
    <row r="139" ht="21.95" customHeight="1">
      <c r="A139" t="s" s="98">
        <v>80</v>
      </c>
      <c r="B139" s="83">
        <f>AVERAGE(B90:B99)</f>
        <v>48.6</v>
      </c>
      <c r="C139" s="83">
        <f>AVERAGE(C90:C99)</f>
        <v>1576.23</v>
      </c>
      <c r="D139" s="87">
        <f>AVERAGE(D90:D99)</f>
        <v>32.3490393321959</v>
      </c>
      <c r="E139" s="40"/>
      <c r="F139" t="s" s="100">
        <v>80</v>
      </c>
      <c r="G139" s="83">
        <f>AVERAGE(G90:G99)</f>
        <v>25.7</v>
      </c>
      <c r="H139" s="83">
        <f>AVERAGE(H90:H99)</f>
        <v>854.01</v>
      </c>
      <c r="I139" s="87">
        <f>AVERAGE(I90:I99)</f>
        <v>33.0835732367226</v>
      </c>
      <c r="J139" s="40"/>
      <c r="K139" t="s" s="100">
        <v>80</v>
      </c>
      <c r="L139" s="83">
        <f>AVERAGE(L90:L99)</f>
        <v>4.5</v>
      </c>
      <c r="M139" s="83">
        <f>AVERAGE(M90:M99)</f>
        <v>156.64</v>
      </c>
      <c r="N139" s="89">
        <f>AVERAGE(N90:N99)</f>
        <v>34.7275510204081</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AVERAGE(B78:B87)</f>
        <v>33.9</v>
      </c>
      <c r="C141" s="83">
        <f>AVERAGE(C78:C87)</f>
        <v>1095.49</v>
      </c>
      <c r="D141" s="87">
        <f>AVERAGE(D78:D87)</f>
        <v>32.2211911550376</v>
      </c>
      <c r="E141" s="40"/>
      <c r="F141" t="s" s="104">
        <v>82</v>
      </c>
      <c r="G141" s="83">
        <f>AVERAGE(G78:G87)</f>
        <v>15.6</v>
      </c>
      <c r="H141" s="83">
        <f>AVERAGE(H78:H87)</f>
        <v>517.4299999999999</v>
      </c>
      <c r="I141" s="87">
        <f>AVERAGE(I78:I87)</f>
        <v>33.0318572113628</v>
      </c>
      <c r="J141" s="40"/>
      <c r="K141" t="s" s="104">
        <v>82</v>
      </c>
      <c r="L141" s="83">
        <f>AVERAGE(L78:L87)</f>
        <v>2</v>
      </c>
      <c r="M141" s="83">
        <f>AVERAGE(M78:M87)</f>
        <v>70.56</v>
      </c>
      <c r="N141" s="89">
        <f>AVERAGE(N78:N87)</f>
        <v>35.4792857142857</v>
      </c>
      <c r="O141" s="96"/>
      <c r="P141" s="83"/>
      <c r="Q141" s="83"/>
      <c r="R141" s="84"/>
      <c r="S141" s="83"/>
      <c r="T141" s="83"/>
      <c r="U141" s="84"/>
      <c r="V141" s="83"/>
      <c r="W141" s="97"/>
    </row>
    <row r="142" ht="21.95" customHeight="1">
      <c r="A142" t="s" s="103">
        <v>83</v>
      </c>
      <c r="B142" s="83">
        <f>AVERAGE(B89:B98)</f>
        <v>47.7</v>
      </c>
      <c r="C142" s="83">
        <f>AVERAGE(C89:C98)</f>
        <v>1546.61</v>
      </c>
      <c r="D142" s="87">
        <f>AVERAGE(D89:D98)</f>
        <v>32.3302842301551</v>
      </c>
      <c r="E142" s="40"/>
      <c r="F142" t="s" s="104">
        <v>83</v>
      </c>
      <c r="G142" s="83">
        <f>AVERAGE(G89:G98)</f>
        <v>25.2</v>
      </c>
      <c r="H142" s="83">
        <f>AVERAGE(H89:H98)</f>
        <v>836.78</v>
      </c>
      <c r="I142" s="87">
        <f>AVERAGE(I89:I98)</f>
        <v>33.0294255094499</v>
      </c>
      <c r="J142" s="40"/>
      <c r="K142" t="s" s="104">
        <v>83</v>
      </c>
      <c r="L142" s="83">
        <f>AVERAGE(L89:L98)</f>
        <v>4.1</v>
      </c>
      <c r="M142" s="83">
        <f>AVERAGE(M89:M98)</f>
        <v>142.64</v>
      </c>
      <c r="N142" s="89">
        <f>AVERAGE(N89:N98)</f>
        <v>34.6821428571428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33.6</v>
      </c>
      <c r="C145" s="83">
        <f>AVERAGE(C84:C88)</f>
        <v>1090.06</v>
      </c>
      <c r="D145" s="87">
        <f>AVERAGE(D84:D88)</f>
        <v>32.3331947173988</v>
      </c>
      <c r="E145" s="40"/>
      <c r="F145" t="s" s="100">
        <v>79</v>
      </c>
      <c r="G145" s="83">
        <f>AVERAGE(G84:G88)</f>
        <v>18</v>
      </c>
      <c r="H145" s="83">
        <f>AVERAGE(H84:H88)</f>
        <v>597.1</v>
      </c>
      <c r="I145" s="87">
        <f>AVERAGE(I84:I88)</f>
        <v>33.0872970153579</v>
      </c>
      <c r="J145" s="40"/>
      <c r="K145" t="s" s="100">
        <v>79</v>
      </c>
      <c r="L145" s="83">
        <f>AVERAGE(L84:L88)</f>
        <v>2.8</v>
      </c>
      <c r="M145" s="83">
        <f>AVERAGE(M84:M88)</f>
        <v>98.14</v>
      </c>
      <c r="N145" s="89">
        <f>AVERAGE(N84:N88)</f>
        <v>34.9722222222222</v>
      </c>
      <c r="O145" s="96"/>
      <c r="P145" s="83"/>
      <c r="Q145" s="83"/>
      <c r="R145" s="84"/>
      <c r="S145" s="83"/>
      <c r="T145" s="83"/>
      <c r="U145" s="84"/>
      <c r="V145" s="83"/>
      <c r="W145" s="97"/>
    </row>
    <row r="146" ht="21.95" customHeight="1">
      <c r="A146" t="s" s="98">
        <v>80</v>
      </c>
      <c r="B146" s="83">
        <f>AVERAGE(B90:B94)</f>
        <v>37.4</v>
      </c>
      <c r="C146" s="83">
        <f>AVERAGE(C90:C94)</f>
        <v>1208.62</v>
      </c>
      <c r="D146" s="87">
        <f>AVERAGE(D90:D94)</f>
        <v>32.2352891414141</v>
      </c>
      <c r="E146" s="40"/>
      <c r="F146" t="s" s="100">
        <v>80</v>
      </c>
      <c r="G146" s="83">
        <f>AVERAGE(G90:G94)</f>
        <v>17.6</v>
      </c>
      <c r="H146" s="83">
        <f>AVERAGE(H90:H94)</f>
        <v>583.4</v>
      </c>
      <c r="I146" s="87">
        <f>AVERAGE(I90:I94)</f>
        <v>32.927682187731</v>
      </c>
      <c r="J146" s="40"/>
      <c r="K146" t="s" s="100">
        <v>80</v>
      </c>
      <c r="L146" s="83">
        <f>AVERAGE(L90:L94)</f>
        <v>2.6</v>
      </c>
      <c r="M146" s="83">
        <f>AVERAGE(M90:M94)</f>
        <v>89.88</v>
      </c>
      <c r="N146" s="89">
        <f>AVERAGE(N90:N94)</f>
        <v>34.4916666666667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AVERAGE(B83:B87)</f>
        <v>33.6</v>
      </c>
      <c r="C148" s="83">
        <f>AVERAGE(C83:C87)</f>
        <v>1091.02</v>
      </c>
      <c r="D148" s="87">
        <f>AVERAGE(D83:D87)</f>
        <v>32.3540642826162</v>
      </c>
      <c r="E148" s="40"/>
      <c r="F148" t="s" s="104">
        <v>82</v>
      </c>
      <c r="G148" s="83">
        <f>AVERAGE(G83:G87)</f>
        <v>16.8</v>
      </c>
      <c r="H148" s="83">
        <f>AVERAGE(H83:H87)</f>
        <v>560.02</v>
      </c>
      <c r="I148" s="87">
        <f>AVERAGE(I83:I87)</f>
        <v>33.2081965655828</v>
      </c>
      <c r="J148" s="40"/>
      <c r="K148" t="s" s="104">
        <v>82</v>
      </c>
      <c r="L148" s="83">
        <f>AVERAGE(L83:L87)</f>
        <v>3</v>
      </c>
      <c r="M148" s="83">
        <f>AVERAGE(M83:M87)</f>
        <v>105.74</v>
      </c>
      <c r="N148" s="89">
        <f>AVERAGE(N83:N87)</f>
        <v>35.0904761904762</v>
      </c>
      <c r="O148" s="96"/>
      <c r="P148" s="83"/>
      <c r="Q148" s="83"/>
      <c r="R148" s="84"/>
      <c r="S148" s="83"/>
      <c r="T148" s="83"/>
      <c r="U148" s="84"/>
      <c r="V148" s="83"/>
      <c r="W148" s="97"/>
    </row>
    <row r="149" ht="21.95" customHeight="1">
      <c r="A149" t="s" s="103">
        <v>83</v>
      </c>
      <c r="B149" s="83">
        <f>AVERAGE(B89:B93)</f>
        <v>32.6</v>
      </c>
      <c r="C149" s="83">
        <f>AVERAGE(C89:C93)</f>
        <v>1043.94</v>
      </c>
      <c r="D149" s="87">
        <f>AVERAGE(D89:D93)</f>
        <v>32.0539141414141</v>
      </c>
      <c r="E149" s="40"/>
      <c r="F149" t="s" s="104">
        <v>83</v>
      </c>
      <c r="G149" s="83">
        <f>AVERAGE(G89:G93)</f>
        <v>11.6</v>
      </c>
      <c r="H149" s="83">
        <f>AVERAGE(H89:H93)</f>
        <v>380.8</v>
      </c>
      <c r="I149" s="87">
        <f>AVERAGE(I89:I93)</f>
        <v>32.7755757575757</v>
      </c>
      <c r="J149" s="40"/>
      <c r="K149" t="s" s="104">
        <v>83</v>
      </c>
      <c r="L149" s="83">
        <f>AVERAGE(L89:L93)</f>
        <v>0.2</v>
      </c>
      <c r="M149" s="83">
        <f>AVERAGE(M89:M93)</f>
        <v>6.88</v>
      </c>
      <c r="N149" s="89">
        <f>AVERAGE(N89:N93)</f>
        <v>34.4</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9" customWidth="1"/>
    <col min="2" max="4" width="12.1719" style="299" customWidth="1"/>
    <col min="5" max="5" width="1.35156" style="299" customWidth="1"/>
    <col min="6" max="6" width="10" style="299" customWidth="1"/>
    <col min="7" max="9" width="12.1719" style="299" customWidth="1"/>
    <col min="10" max="10" width="1.35156" style="299" customWidth="1"/>
    <col min="11" max="11" width="10" style="299" customWidth="1"/>
    <col min="12" max="14" width="12.1719" style="299" customWidth="1"/>
    <col min="15" max="15" width="10.8516" style="299" customWidth="1"/>
    <col min="16" max="17" width="6.5" style="299" customWidth="1"/>
    <col min="18" max="18" width="10.8516" style="299" customWidth="1"/>
    <col min="19" max="20" width="6.5" style="299" customWidth="1"/>
    <col min="21" max="21" width="10.8516" style="299" customWidth="1"/>
    <col min="22" max="23" width="6.5" style="299" customWidth="1"/>
    <col min="24" max="16384" width="16.3516" style="299" customWidth="1"/>
  </cols>
  <sheetData>
    <row r="1" ht="63.8" customHeight="1">
      <c r="A1" t="s" s="134">
        <v>346</v>
      </c>
      <c r="B1" t="s" s="191">
        <v>40</v>
      </c>
      <c r="C1" t="s" s="191">
        <v>41</v>
      </c>
      <c r="D1" t="s" s="192">
        <v>42</v>
      </c>
      <c r="E1" s="29"/>
      <c r="F1" t="s" s="137">
        <v>347</v>
      </c>
      <c r="G1" t="s" s="191">
        <v>44</v>
      </c>
      <c r="H1" t="s" s="191">
        <v>45</v>
      </c>
      <c r="I1" t="s" s="192">
        <v>46</v>
      </c>
      <c r="J1" s="29"/>
      <c r="K1" t="s" s="137">
        <v>348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41</v>
      </c>
      <c r="C3" s="83">
        <v>1841.5</v>
      </c>
      <c r="D3" s="87">
        <v>44.9146341463415</v>
      </c>
      <c r="E3" s="40"/>
      <c r="F3" s="153">
        <v>1910</v>
      </c>
      <c r="G3" s="99">
        <v>28</v>
      </c>
      <c r="H3" s="83">
        <v>1273.6</v>
      </c>
      <c r="I3" s="87">
        <v>45.4857142857143</v>
      </c>
      <c r="J3" s="40"/>
      <c r="K3" s="153">
        <v>1910</v>
      </c>
      <c r="L3" s="99">
        <v>7</v>
      </c>
      <c r="M3" s="83">
        <v>323.4</v>
      </c>
      <c r="N3" s="89">
        <v>46.2</v>
      </c>
      <c r="O3" s="148"/>
      <c r="P3" s="143"/>
      <c r="Q3" s="154"/>
      <c r="R3" s="151"/>
      <c r="S3" s="143"/>
      <c r="T3" s="154"/>
      <c r="U3" s="151"/>
      <c r="V3" s="143"/>
      <c r="W3" s="154"/>
    </row>
    <row r="4" ht="21.95" customHeight="1">
      <c r="A4" s="152">
        <v>1911</v>
      </c>
      <c r="B4" s="99">
        <v>50</v>
      </c>
      <c r="C4" s="83">
        <v>2217.9</v>
      </c>
      <c r="D4" s="87">
        <v>44.358</v>
      </c>
      <c r="E4" s="40"/>
      <c r="F4" s="153">
        <v>1911</v>
      </c>
      <c r="G4" s="99">
        <v>23</v>
      </c>
      <c r="H4" s="83">
        <v>1040.8</v>
      </c>
      <c r="I4" s="87">
        <v>45.2521739130435</v>
      </c>
      <c r="J4" s="40"/>
      <c r="K4" s="153">
        <v>1911</v>
      </c>
      <c r="L4" s="99">
        <v>4</v>
      </c>
      <c r="M4" s="83">
        <v>185.3</v>
      </c>
      <c r="N4" s="89">
        <v>46.325</v>
      </c>
      <c r="O4" s="155"/>
      <c r="P4" s="129"/>
      <c r="Q4" s="97"/>
      <c r="R4" s="156"/>
      <c r="S4" s="129"/>
      <c r="T4" s="97"/>
      <c r="U4" s="156"/>
      <c r="V4" s="129"/>
      <c r="W4" s="97"/>
    </row>
    <row r="5" ht="21.95" customHeight="1">
      <c r="A5" s="152">
        <v>1912</v>
      </c>
      <c r="B5" s="99">
        <v>40</v>
      </c>
      <c r="C5" s="83">
        <v>1772.9</v>
      </c>
      <c r="D5" s="87">
        <v>44.3225</v>
      </c>
      <c r="E5" s="40"/>
      <c r="F5" s="153">
        <v>1912</v>
      </c>
      <c r="G5" s="99">
        <v>19</v>
      </c>
      <c r="H5" s="83">
        <v>859.4</v>
      </c>
      <c r="I5" s="87">
        <v>45.2315789473684</v>
      </c>
      <c r="J5" s="40"/>
      <c r="K5" s="153">
        <v>1912</v>
      </c>
      <c r="L5" s="99">
        <v>3</v>
      </c>
      <c r="M5" s="83">
        <v>140.1</v>
      </c>
      <c r="N5" s="89">
        <v>46.7</v>
      </c>
      <c r="O5" s="155"/>
      <c r="P5" s="129"/>
      <c r="Q5" s="97"/>
      <c r="R5" s="156"/>
      <c r="S5" s="129"/>
      <c r="T5" s="97"/>
      <c r="U5" s="156"/>
      <c r="V5" s="129"/>
      <c r="W5" s="97"/>
    </row>
    <row r="6" ht="21.95" customHeight="1">
      <c r="A6" s="152">
        <v>1913</v>
      </c>
      <c r="B6" s="99">
        <v>41</v>
      </c>
      <c r="C6" s="83">
        <v>1808</v>
      </c>
      <c r="D6" s="87">
        <v>44.0975609756098</v>
      </c>
      <c r="E6" s="40"/>
      <c r="F6" s="153">
        <v>1913</v>
      </c>
      <c r="G6" s="99">
        <v>18</v>
      </c>
      <c r="H6" s="83">
        <v>808.1</v>
      </c>
      <c r="I6" s="87">
        <v>44.8944444444444</v>
      </c>
      <c r="J6" s="40"/>
      <c r="K6" s="153">
        <v>1913</v>
      </c>
      <c r="L6" s="99">
        <v>2</v>
      </c>
      <c r="M6" s="83">
        <v>92.40000000000001</v>
      </c>
      <c r="N6" s="89">
        <v>46.2</v>
      </c>
      <c r="O6" s="155"/>
      <c r="P6" s="129"/>
      <c r="Q6" s="97"/>
      <c r="R6" s="156"/>
      <c r="S6" s="129"/>
      <c r="T6" s="97"/>
      <c r="U6" s="156"/>
      <c r="V6" s="129"/>
      <c r="W6" s="97"/>
    </row>
    <row r="7" ht="21.95" customHeight="1">
      <c r="A7" s="152">
        <v>1914</v>
      </c>
      <c r="B7" s="99">
        <v>27</v>
      </c>
      <c r="C7" s="83">
        <v>1188.8</v>
      </c>
      <c r="D7" s="87">
        <v>44.0296296296296</v>
      </c>
      <c r="E7" s="40"/>
      <c r="F7" s="153">
        <v>1914</v>
      </c>
      <c r="G7" s="99">
        <v>12</v>
      </c>
      <c r="H7" s="83">
        <v>538.4</v>
      </c>
      <c r="I7" s="87">
        <v>44.8666666666667</v>
      </c>
      <c r="J7" s="40"/>
      <c r="K7" s="153">
        <v>1914</v>
      </c>
      <c r="L7" s="99">
        <v>0</v>
      </c>
      <c r="M7" s="83">
        <v>0</v>
      </c>
      <c r="N7" s="89"/>
      <c r="O7" s="155"/>
      <c r="P7" s="129"/>
      <c r="Q7" s="97"/>
      <c r="R7" s="156"/>
      <c r="S7" s="129"/>
      <c r="T7" s="97"/>
      <c r="U7" s="156"/>
      <c r="V7" s="129"/>
      <c r="W7" s="97"/>
    </row>
    <row r="8" ht="21.95" customHeight="1">
      <c r="A8" s="152">
        <v>1915</v>
      </c>
      <c r="B8" s="99">
        <v>37</v>
      </c>
      <c r="C8" s="83">
        <v>1651</v>
      </c>
      <c r="D8" s="87">
        <v>44.6216216216216</v>
      </c>
      <c r="E8" s="40"/>
      <c r="F8" s="153">
        <v>1915</v>
      </c>
      <c r="G8" s="99">
        <v>22</v>
      </c>
      <c r="H8" s="83">
        <v>997.7</v>
      </c>
      <c r="I8" s="87">
        <v>45.35</v>
      </c>
      <c r="J8" s="40"/>
      <c r="K8" s="153">
        <v>1915</v>
      </c>
      <c r="L8" s="99">
        <v>3</v>
      </c>
      <c r="M8" s="83">
        <v>140.6</v>
      </c>
      <c r="N8" s="89">
        <v>46.8666666666667</v>
      </c>
      <c r="O8" s="155"/>
      <c r="P8" s="129"/>
      <c r="Q8" s="97"/>
      <c r="R8" s="156"/>
      <c r="S8" s="129"/>
      <c r="T8" s="97"/>
      <c r="U8" s="156"/>
      <c r="V8" s="129"/>
      <c r="W8" s="97"/>
    </row>
    <row r="9" ht="21.95" customHeight="1">
      <c r="A9" s="152">
        <v>1916</v>
      </c>
      <c r="B9" s="99">
        <v>45</v>
      </c>
      <c r="C9" s="83">
        <v>2018.3</v>
      </c>
      <c r="D9" s="87">
        <v>44.8511111111111</v>
      </c>
      <c r="E9" s="40"/>
      <c r="F9" s="153">
        <v>1916</v>
      </c>
      <c r="G9" s="99">
        <v>25</v>
      </c>
      <c r="H9" s="83">
        <v>1148.1</v>
      </c>
      <c r="I9" s="87">
        <v>45.924</v>
      </c>
      <c r="J9" s="40"/>
      <c r="K9" s="153">
        <v>1916</v>
      </c>
      <c r="L9" s="99">
        <v>10</v>
      </c>
      <c r="M9" s="83">
        <v>470</v>
      </c>
      <c r="N9" s="89">
        <v>47</v>
      </c>
      <c r="O9" s="155"/>
      <c r="P9" s="129"/>
      <c r="Q9" s="97"/>
      <c r="R9" s="156"/>
      <c r="S9" s="129"/>
      <c r="T9" s="97"/>
      <c r="U9" s="156"/>
      <c r="V9" s="129"/>
      <c r="W9" s="97"/>
    </row>
    <row r="10" ht="21.95" customHeight="1">
      <c r="A10" s="152">
        <v>1917</v>
      </c>
      <c r="B10" s="99">
        <v>14</v>
      </c>
      <c r="C10" s="83">
        <v>614.7</v>
      </c>
      <c r="D10" s="87">
        <v>43.9071428571429</v>
      </c>
      <c r="E10" s="40"/>
      <c r="F10" s="153">
        <v>1917</v>
      </c>
      <c r="G10" s="99">
        <v>6</v>
      </c>
      <c r="H10" s="83">
        <v>268.1</v>
      </c>
      <c r="I10" s="87">
        <v>44.6833333333333</v>
      </c>
      <c r="J10" s="40"/>
      <c r="K10" s="153">
        <v>1917</v>
      </c>
      <c r="L10" s="99">
        <v>1</v>
      </c>
      <c r="M10" s="83">
        <v>46.1</v>
      </c>
      <c r="N10" s="89">
        <v>46.1</v>
      </c>
      <c r="O10" s="155"/>
      <c r="P10" s="129"/>
      <c r="Q10" s="97"/>
      <c r="R10" s="156"/>
      <c r="S10" s="129"/>
      <c r="T10" s="97"/>
      <c r="U10" s="156"/>
      <c r="V10" s="129"/>
      <c r="W10" s="97"/>
    </row>
    <row r="11" ht="21.95" customHeight="1">
      <c r="A11" s="152">
        <v>1918</v>
      </c>
      <c r="B11" s="99">
        <v>36</v>
      </c>
      <c r="C11" s="83">
        <v>1580.8</v>
      </c>
      <c r="D11" s="87">
        <v>43.9111111111111</v>
      </c>
      <c r="E11" s="40"/>
      <c r="F11" s="153">
        <v>1918</v>
      </c>
      <c r="G11" s="99">
        <v>10</v>
      </c>
      <c r="H11" s="83">
        <v>449</v>
      </c>
      <c r="I11" s="87">
        <v>44.9</v>
      </c>
      <c r="J11" s="40"/>
      <c r="K11" s="153">
        <v>1918</v>
      </c>
      <c r="L11" s="99">
        <v>1</v>
      </c>
      <c r="M11" s="83">
        <v>46.1</v>
      </c>
      <c r="N11" s="89">
        <v>46.1</v>
      </c>
      <c r="O11" s="155"/>
      <c r="P11" s="129"/>
      <c r="Q11" s="97"/>
      <c r="R11" s="156"/>
      <c r="S11" s="129"/>
      <c r="T11" s="97"/>
      <c r="U11" s="156"/>
      <c r="V11" s="129"/>
      <c r="W11" s="97"/>
    </row>
    <row r="12" ht="21.95" customHeight="1">
      <c r="A12" s="152">
        <v>1919</v>
      </c>
      <c r="B12" s="99">
        <v>44</v>
      </c>
      <c r="C12" s="83">
        <v>1958.2</v>
      </c>
      <c r="D12" s="87">
        <v>44.5045454545455</v>
      </c>
      <c r="E12" s="40"/>
      <c r="F12" s="153">
        <v>1919</v>
      </c>
      <c r="G12" s="99">
        <v>21</v>
      </c>
      <c r="H12" s="83">
        <v>958.1</v>
      </c>
      <c r="I12" s="87">
        <v>45.6238095238095</v>
      </c>
      <c r="J12" s="40"/>
      <c r="K12" s="153">
        <v>1919</v>
      </c>
      <c r="L12" s="99">
        <v>5</v>
      </c>
      <c r="M12" s="83">
        <v>233.8</v>
      </c>
      <c r="N12" s="89">
        <v>46.76</v>
      </c>
      <c r="O12" s="155"/>
      <c r="P12" s="129"/>
      <c r="Q12" s="97"/>
      <c r="R12" s="156"/>
      <c r="S12" s="129"/>
      <c r="T12" s="97"/>
      <c r="U12" s="156"/>
      <c r="V12" s="129"/>
      <c r="W12" s="97"/>
    </row>
    <row r="13" ht="21.95" customHeight="1">
      <c r="A13" s="152">
        <v>1920</v>
      </c>
      <c r="B13" s="99">
        <v>56</v>
      </c>
      <c r="C13" s="83">
        <v>2483.7</v>
      </c>
      <c r="D13" s="87">
        <v>44.3517857142857</v>
      </c>
      <c r="E13" s="40"/>
      <c r="F13" s="153">
        <v>1920</v>
      </c>
      <c r="G13" s="99">
        <v>27</v>
      </c>
      <c r="H13" s="83">
        <v>1219.6</v>
      </c>
      <c r="I13" s="87">
        <v>45.1703703703704</v>
      </c>
      <c r="J13" s="40"/>
      <c r="K13" s="153">
        <v>1920</v>
      </c>
      <c r="L13" s="99">
        <v>4</v>
      </c>
      <c r="M13" s="83">
        <v>186.9</v>
      </c>
      <c r="N13" s="89">
        <v>46.725</v>
      </c>
      <c r="O13" s="155"/>
      <c r="P13" s="129"/>
      <c r="Q13" s="97"/>
      <c r="R13" s="156"/>
      <c r="S13" s="129"/>
      <c r="T13" s="97"/>
      <c r="U13" s="156"/>
      <c r="V13" s="129"/>
      <c r="W13" s="97"/>
    </row>
    <row r="14" ht="21.95" customHeight="1">
      <c r="A14" s="152">
        <v>1921</v>
      </c>
      <c r="B14" s="99">
        <v>43</v>
      </c>
      <c r="C14" s="83">
        <v>1929</v>
      </c>
      <c r="D14" s="87">
        <v>44.8604651162791</v>
      </c>
      <c r="E14" s="40"/>
      <c r="F14" s="153">
        <v>1921</v>
      </c>
      <c r="G14" s="99">
        <v>25</v>
      </c>
      <c r="H14" s="83">
        <v>1143.2</v>
      </c>
      <c r="I14" s="87">
        <v>45.728</v>
      </c>
      <c r="J14" s="40"/>
      <c r="K14" s="153">
        <v>1921</v>
      </c>
      <c r="L14" s="99">
        <v>9</v>
      </c>
      <c r="M14" s="83">
        <v>419.5</v>
      </c>
      <c r="N14" s="89">
        <v>46.6111111111111</v>
      </c>
      <c r="O14" s="155"/>
      <c r="P14" s="129"/>
      <c r="Q14" s="97"/>
      <c r="R14" s="156"/>
      <c r="S14" s="129"/>
      <c r="T14" s="97"/>
      <c r="U14" s="156"/>
      <c r="V14" s="129"/>
      <c r="W14" s="97"/>
    </row>
    <row r="15" ht="21.95" customHeight="1">
      <c r="A15" s="152">
        <v>1922</v>
      </c>
      <c r="B15" s="99">
        <v>45</v>
      </c>
      <c r="C15" s="83">
        <v>2016.2</v>
      </c>
      <c r="D15" s="87">
        <v>44.8044444444444</v>
      </c>
      <c r="E15" s="40"/>
      <c r="F15" s="153">
        <v>1922</v>
      </c>
      <c r="G15" s="99">
        <v>24</v>
      </c>
      <c r="H15" s="83">
        <v>1104</v>
      </c>
      <c r="I15" s="87">
        <v>46</v>
      </c>
      <c r="J15" s="40"/>
      <c r="K15" s="153">
        <v>1922</v>
      </c>
      <c r="L15" s="99">
        <v>11</v>
      </c>
      <c r="M15" s="83">
        <v>521.4</v>
      </c>
      <c r="N15" s="89">
        <v>47.4</v>
      </c>
      <c r="O15" s="155"/>
      <c r="P15" s="129"/>
      <c r="Q15" s="97"/>
      <c r="R15" s="156"/>
      <c r="S15" s="129"/>
      <c r="T15" s="97"/>
      <c r="U15" s="156"/>
      <c r="V15" s="129"/>
      <c r="W15" s="97"/>
    </row>
    <row r="16" ht="21.95" customHeight="1">
      <c r="A16" s="152">
        <v>1923</v>
      </c>
      <c r="B16" s="99">
        <v>49</v>
      </c>
      <c r="C16" s="83">
        <v>2168.1</v>
      </c>
      <c r="D16" s="87">
        <v>44.2469387755102</v>
      </c>
      <c r="E16" s="40"/>
      <c r="F16" s="153">
        <v>1923</v>
      </c>
      <c r="G16" s="99">
        <v>25</v>
      </c>
      <c r="H16" s="83">
        <v>1122.3</v>
      </c>
      <c r="I16" s="87">
        <v>44.892</v>
      </c>
      <c r="J16" s="40"/>
      <c r="K16" s="153">
        <v>1923</v>
      </c>
      <c r="L16" s="99">
        <v>1</v>
      </c>
      <c r="M16" s="83">
        <v>46.7</v>
      </c>
      <c r="N16" s="89">
        <v>46.7</v>
      </c>
      <c r="O16" s="155"/>
      <c r="P16" s="129"/>
      <c r="Q16" s="97"/>
      <c r="R16" s="156"/>
      <c r="S16" s="129"/>
      <c r="T16" s="97"/>
      <c r="U16" s="156"/>
      <c r="V16" s="129"/>
      <c r="W16" s="97"/>
    </row>
    <row r="17" ht="21.95" customHeight="1">
      <c r="A17" s="152">
        <v>1924</v>
      </c>
      <c r="B17" s="99">
        <v>68</v>
      </c>
      <c r="C17" s="83">
        <v>3035.9</v>
      </c>
      <c r="D17" s="87">
        <v>44.6455882352941</v>
      </c>
      <c r="E17" s="40"/>
      <c r="F17" s="153">
        <v>1924</v>
      </c>
      <c r="G17" s="99">
        <v>45</v>
      </c>
      <c r="H17" s="83">
        <v>2036.2</v>
      </c>
      <c r="I17" s="87">
        <v>45.2488888888889</v>
      </c>
      <c r="J17" s="40"/>
      <c r="K17" s="153">
        <v>1924</v>
      </c>
      <c r="L17" s="99">
        <v>7</v>
      </c>
      <c r="M17" s="83">
        <v>325.4</v>
      </c>
      <c r="N17" s="89">
        <v>46.4857142857143</v>
      </c>
      <c r="O17" s="155"/>
      <c r="P17" s="129"/>
      <c r="Q17" s="97"/>
      <c r="R17" s="156"/>
      <c r="S17" s="129"/>
      <c r="T17" s="97"/>
      <c r="U17" s="156"/>
      <c r="V17" s="129"/>
      <c r="W17" s="97"/>
    </row>
    <row r="18" ht="21.95" customHeight="1">
      <c r="A18" s="152">
        <v>1925</v>
      </c>
      <c r="B18" s="99">
        <v>31</v>
      </c>
      <c r="C18" s="83">
        <v>1385.1</v>
      </c>
      <c r="D18" s="87">
        <v>44.6806451612903</v>
      </c>
      <c r="E18" s="40"/>
      <c r="F18" s="153">
        <v>1925</v>
      </c>
      <c r="G18" s="99">
        <v>21</v>
      </c>
      <c r="H18" s="83">
        <v>949.9</v>
      </c>
      <c r="I18" s="87">
        <v>45.2333333333333</v>
      </c>
      <c r="J18" s="40"/>
      <c r="K18" s="153">
        <v>1925</v>
      </c>
      <c r="L18" s="99">
        <v>5</v>
      </c>
      <c r="M18" s="83">
        <v>232.5</v>
      </c>
      <c r="N18" s="89">
        <v>46.5</v>
      </c>
      <c r="O18" s="155"/>
      <c r="P18" s="129"/>
      <c r="Q18" s="97"/>
      <c r="R18" s="156"/>
      <c r="S18" s="129"/>
      <c r="T18" s="97"/>
      <c r="U18" s="156"/>
      <c r="V18" s="129"/>
      <c r="W18" s="97"/>
    </row>
    <row r="19" ht="21.95" customHeight="1">
      <c r="A19" s="152">
        <v>1926</v>
      </c>
      <c r="B19" s="99">
        <v>47</v>
      </c>
      <c r="C19" s="83">
        <v>2067</v>
      </c>
      <c r="D19" s="87">
        <v>43.9787234042553</v>
      </c>
      <c r="E19" s="40"/>
      <c r="F19" s="153">
        <v>1926</v>
      </c>
      <c r="G19" s="99">
        <v>16</v>
      </c>
      <c r="H19" s="83">
        <v>717.9</v>
      </c>
      <c r="I19" s="87">
        <v>44.86875</v>
      </c>
      <c r="J19" s="40"/>
      <c r="K19" s="153">
        <v>1926</v>
      </c>
      <c r="L19" s="99">
        <v>1</v>
      </c>
      <c r="M19" s="83">
        <v>46.1</v>
      </c>
      <c r="N19" s="89">
        <v>46.1</v>
      </c>
      <c r="O19" s="155"/>
      <c r="P19" s="129"/>
      <c r="Q19" s="97"/>
      <c r="R19" s="156"/>
      <c r="S19" s="129"/>
      <c r="T19" s="97"/>
      <c r="U19" s="156"/>
      <c r="V19" s="129"/>
      <c r="W19" s="97"/>
    </row>
    <row r="20" ht="21.95" customHeight="1">
      <c r="A20" s="152">
        <v>1927</v>
      </c>
      <c r="B20" s="99">
        <v>37</v>
      </c>
      <c r="C20" s="83">
        <v>1640.2</v>
      </c>
      <c r="D20" s="87">
        <v>44.3297297297297</v>
      </c>
      <c r="E20" s="40"/>
      <c r="F20" s="153">
        <v>1927</v>
      </c>
      <c r="G20" s="99">
        <v>22</v>
      </c>
      <c r="H20" s="83">
        <v>987.1</v>
      </c>
      <c r="I20" s="87">
        <v>44.8681818181818</v>
      </c>
      <c r="J20" s="40"/>
      <c r="K20" s="153">
        <v>1927</v>
      </c>
      <c r="L20" s="99">
        <v>0</v>
      </c>
      <c r="M20" s="83">
        <v>0</v>
      </c>
      <c r="N20" s="89"/>
      <c r="O20" s="155"/>
      <c r="P20" s="129"/>
      <c r="Q20" s="97"/>
      <c r="R20" s="156"/>
      <c r="S20" s="129"/>
      <c r="T20" s="97"/>
      <c r="U20" s="156"/>
      <c r="V20" s="129"/>
      <c r="W20" s="97"/>
    </row>
    <row r="21" ht="21.95" customHeight="1">
      <c r="A21" s="152">
        <v>1928</v>
      </c>
      <c r="B21" s="99">
        <v>64</v>
      </c>
      <c r="C21" s="83">
        <v>2844.8</v>
      </c>
      <c r="D21" s="87">
        <v>44.45</v>
      </c>
      <c r="E21" s="40"/>
      <c r="F21" s="153">
        <v>1928</v>
      </c>
      <c r="G21" s="99">
        <v>34</v>
      </c>
      <c r="H21" s="83">
        <v>1540.3</v>
      </c>
      <c r="I21" s="87">
        <v>45.3029411764706</v>
      </c>
      <c r="J21" s="40"/>
      <c r="K21" s="153">
        <v>1928</v>
      </c>
      <c r="L21" s="99">
        <v>9</v>
      </c>
      <c r="M21" s="83">
        <v>419.5</v>
      </c>
      <c r="N21" s="89">
        <v>46.6111111111111</v>
      </c>
      <c r="O21" s="155"/>
      <c r="P21" s="129"/>
      <c r="Q21" s="97"/>
      <c r="R21" s="156"/>
      <c r="S21" s="129"/>
      <c r="T21" s="97"/>
      <c r="U21" s="156"/>
      <c r="V21" s="129"/>
      <c r="W21" s="97"/>
    </row>
    <row r="22" ht="21.95" customHeight="1">
      <c r="A22" s="152">
        <v>1929</v>
      </c>
      <c r="B22" s="99">
        <v>61</v>
      </c>
      <c r="C22" s="83">
        <v>2723.6</v>
      </c>
      <c r="D22" s="87">
        <v>44.6491803278689</v>
      </c>
      <c r="E22" s="40"/>
      <c r="F22" s="153">
        <v>1929</v>
      </c>
      <c r="G22" s="99">
        <v>41</v>
      </c>
      <c r="H22" s="83">
        <v>1854.5</v>
      </c>
      <c r="I22" s="87">
        <v>45.2317073170732</v>
      </c>
      <c r="J22" s="40"/>
      <c r="K22" s="153">
        <v>1929</v>
      </c>
      <c r="L22" s="99">
        <v>9</v>
      </c>
      <c r="M22" s="83">
        <v>416.7</v>
      </c>
      <c r="N22" s="89">
        <v>46.3</v>
      </c>
      <c r="O22" s="155"/>
      <c r="P22" s="129"/>
      <c r="Q22" s="97"/>
      <c r="R22" s="156"/>
      <c r="S22" s="129"/>
      <c r="T22" s="97"/>
      <c r="U22" s="156"/>
      <c r="V22" s="129"/>
      <c r="W22" s="97"/>
    </row>
    <row r="23" ht="21.95" customHeight="1">
      <c r="A23" s="152">
        <v>1930</v>
      </c>
      <c r="B23" s="99">
        <v>50</v>
      </c>
      <c r="C23" s="83">
        <v>2228.9</v>
      </c>
      <c r="D23" s="87">
        <v>44.578</v>
      </c>
      <c r="E23" s="40"/>
      <c r="F23" s="153">
        <v>1930</v>
      </c>
      <c r="G23" s="99">
        <v>32</v>
      </c>
      <c r="H23" s="83">
        <v>1446.7</v>
      </c>
      <c r="I23" s="87">
        <v>45.209375</v>
      </c>
      <c r="J23" s="40"/>
      <c r="K23" s="153">
        <v>1930</v>
      </c>
      <c r="L23" s="99">
        <v>7</v>
      </c>
      <c r="M23" s="83">
        <v>325.3</v>
      </c>
      <c r="N23" s="89">
        <v>46.4714285714286</v>
      </c>
      <c r="O23" s="155"/>
      <c r="P23" s="129"/>
      <c r="Q23" s="97"/>
      <c r="R23" s="156"/>
      <c r="S23" s="129"/>
      <c r="T23" s="97"/>
      <c r="U23" s="156"/>
      <c r="V23" s="129"/>
      <c r="W23" s="97"/>
    </row>
    <row r="24" ht="21.95" customHeight="1">
      <c r="A24" s="152">
        <v>1931</v>
      </c>
      <c r="B24" s="99">
        <v>33</v>
      </c>
      <c r="C24" s="83">
        <v>1472.4</v>
      </c>
      <c r="D24" s="87">
        <v>44.6181818181818</v>
      </c>
      <c r="E24" s="40"/>
      <c r="F24" s="153">
        <v>1931</v>
      </c>
      <c r="G24" s="99">
        <v>20</v>
      </c>
      <c r="H24" s="83">
        <v>905.4</v>
      </c>
      <c r="I24" s="87">
        <v>45.27</v>
      </c>
      <c r="J24" s="40"/>
      <c r="K24" s="153">
        <v>1931</v>
      </c>
      <c r="L24" s="99">
        <v>4</v>
      </c>
      <c r="M24" s="83">
        <v>186.6</v>
      </c>
      <c r="N24" s="89">
        <v>46.65</v>
      </c>
      <c r="O24" s="155"/>
      <c r="P24" s="129"/>
      <c r="Q24" s="97"/>
      <c r="R24" s="156"/>
      <c r="S24" s="129"/>
      <c r="T24" s="97"/>
      <c r="U24" s="156"/>
      <c r="V24" s="129"/>
      <c r="W24" s="97"/>
    </row>
    <row r="25" ht="21.95" customHeight="1">
      <c r="A25" s="152">
        <v>1932</v>
      </c>
      <c r="B25" s="99">
        <v>53</v>
      </c>
      <c r="C25" s="83">
        <v>2354</v>
      </c>
      <c r="D25" s="87">
        <v>44.4150943396226</v>
      </c>
      <c r="E25" s="40"/>
      <c r="F25" s="153">
        <v>1932</v>
      </c>
      <c r="G25" s="99">
        <v>26</v>
      </c>
      <c r="H25" s="83">
        <v>1178.8</v>
      </c>
      <c r="I25" s="87">
        <v>45.3384615384615</v>
      </c>
      <c r="J25" s="40"/>
      <c r="K25" s="153">
        <v>1932</v>
      </c>
      <c r="L25" s="99">
        <v>8</v>
      </c>
      <c r="M25" s="83">
        <v>372.8</v>
      </c>
      <c r="N25" s="89">
        <v>46.6</v>
      </c>
      <c r="O25" s="155"/>
      <c r="P25" s="129"/>
      <c r="Q25" s="97"/>
      <c r="R25" s="156"/>
      <c r="S25" s="129"/>
      <c r="T25" s="97"/>
      <c r="U25" s="156"/>
      <c r="V25" s="129"/>
      <c r="W25" s="97"/>
    </row>
    <row r="26" ht="21.95" customHeight="1">
      <c r="A26" s="152">
        <v>1933</v>
      </c>
      <c r="B26" s="99">
        <v>41</v>
      </c>
      <c r="C26" s="83">
        <v>1828.1</v>
      </c>
      <c r="D26" s="87">
        <v>44.5878048780488</v>
      </c>
      <c r="E26" s="40"/>
      <c r="F26" s="153">
        <v>1933</v>
      </c>
      <c r="G26" s="99">
        <v>23</v>
      </c>
      <c r="H26" s="83">
        <v>1043.6</v>
      </c>
      <c r="I26" s="87">
        <v>45.3739130434783</v>
      </c>
      <c r="J26" s="40"/>
      <c r="K26" s="153">
        <v>1933</v>
      </c>
      <c r="L26" s="99">
        <v>7</v>
      </c>
      <c r="M26" s="83">
        <v>325.4</v>
      </c>
      <c r="N26" s="89">
        <v>46.4857142857143</v>
      </c>
      <c r="O26" s="155"/>
      <c r="P26" s="129"/>
      <c r="Q26" s="97"/>
      <c r="R26" s="156"/>
      <c r="S26" s="129"/>
      <c r="T26" s="97"/>
      <c r="U26" s="156"/>
      <c r="V26" s="129"/>
      <c r="W26" s="97"/>
    </row>
    <row r="27" ht="21.95" customHeight="1">
      <c r="A27" s="152">
        <v>1934</v>
      </c>
      <c r="B27" s="99">
        <v>29</v>
      </c>
      <c r="C27" s="83">
        <v>1290.3</v>
      </c>
      <c r="D27" s="87">
        <v>44.4931034482759</v>
      </c>
      <c r="E27" s="40"/>
      <c r="F27" s="153">
        <v>1934</v>
      </c>
      <c r="G27" s="99">
        <v>17</v>
      </c>
      <c r="H27" s="83">
        <v>768.2</v>
      </c>
      <c r="I27" s="87">
        <v>45.1882352941176</v>
      </c>
      <c r="J27" s="40"/>
      <c r="K27" s="153">
        <v>1934</v>
      </c>
      <c r="L27" s="99">
        <v>3</v>
      </c>
      <c r="M27" s="83">
        <v>140</v>
      </c>
      <c r="N27" s="89">
        <v>46.6666666666667</v>
      </c>
      <c r="O27" s="155"/>
      <c r="P27" s="129"/>
      <c r="Q27" s="97"/>
      <c r="R27" s="156"/>
      <c r="S27" s="129"/>
      <c r="T27" s="97"/>
      <c r="U27" s="156"/>
      <c r="V27" s="129"/>
      <c r="W27" s="97"/>
    </row>
    <row r="28" ht="21.95" customHeight="1">
      <c r="A28" s="152">
        <v>1935</v>
      </c>
      <c r="B28" s="99">
        <v>55</v>
      </c>
      <c r="C28" s="83">
        <v>2435.7</v>
      </c>
      <c r="D28" s="87">
        <v>44.2854545454545</v>
      </c>
      <c r="E28" s="40"/>
      <c r="F28" s="153">
        <v>1935</v>
      </c>
      <c r="G28" s="99">
        <v>28</v>
      </c>
      <c r="H28" s="83">
        <v>1258.4</v>
      </c>
      <c r="I28" s="87">
        <v>44.9428571428571</v>
      </c>
      <c r="J28" s="40"/>
      <c r="K28" s="153">
        <v>1935</v>
      </c>
      <c r="L28" s="99">
        <v>4</v>
      </c>
      <c r="M28" s="83">
        <v>185</v>
      </c>
      <c r="N28" s="89">
        <v>46.25</v>
      </c>
      <c r="O28" s="155"/>
      <c r="P28" s="129"/>
      <c r="Q28" s="97"/>
      <c r="R28" s="156"/>
      <c r="S28" s="129"/>
      <c r="T28" s="97"/>
      <c r="U28" s="156"/>
      <c r="V28" s="129"/>
      <c r="W28" s="97"/>
    </row>
    <row r="29" ht="21.95" customHeight="1">
      <c r="A29" s="152">
        <v>1936</v>
      </c>
      <c r="B29" s="99">
        <v>55</v>
      </c>
      <c r="C29" s="83">
        <v>2450.3</v>
      </c>
      <c r="D29" s="87">
        <v>44.5509090909091</v>
      </c>
      <c r="E29" s="40"/>
      <c r="F29" s="153">
        <v>1936</v>
      </c>
      <c r="G29" s="99">
        <v>32</v>
      </c>
      <c r="H29" s="83">
        <v>1448</v>
      </c>
      <c r="I29" s="87">
        <v>45.25</v>
      </c>
      <c r="J29" s="40"/>
      <c r="K29" s="153">
        <v>1936</v>
      </c>
      <c r="L29" s="99">
        <v>8</v>
      </c>
      <c r="M29" s="83">
        <v>372.2</v>
      </c>
      <c r="N29" s="89">
        <v>46.525</v>
      </c>
      <c r="O29" s="155"/>
      <c r="P29" s="129"/>
      <c r="Q29" s="97"/>
      <c r="R29" s="156"/>
      <c r="S29" s="129"/>
      <c r="T29" s="97"/>
      <c r="U29" s="156"/>
      <c r="V29" s="129"/>
      <c r="W29" s="97"/>
    </row>
    <row r="30" ht="21.95" customHeight="1">
      <c r="A30" s="152">
        <v>1937</v>
      </c>
      <c r="B30" s="99">
        <v>32</v>
      </c>
      <c r="C30" s="83">
        <v>1411.4</v>
      </c>
      <c r="D30" s="87">
        <v>44.10625</v>
      </c>
      <c r="E30" s="40"/>
      <c r="F30" s="153">
        <v>1937</v>
      </c>
      <c r="G30" s="99">
        <v>9</v>
      </c>
      <c r="H30" s="83">
        <v>407.2</v>
      </c>
      <c r="I30" s="87">
        <v>45.2444444444444</v>
      </c>
      <c r="J30" s="40"/>
      <c r="K30" s="153">
        <v>1937</v>
      </c>
      <c r="L30" s="99">
        <v>1</v>
      </c>
      <c r="M30" s="83">
        <v>47.8</v>
      </c>
      <c r="N30" s="89">
        <v>47.8</v>
      </c>
      <c r="O30" s="155"/>
      <c r="P30" s="129"/>
      <c r="Q30" s="97"/>
      <c r="R30" s="156"/>
      <c r="S30" s="129"/>
      <c r="T30" s="97"/>
      <c r="U30" s="156"/>
      <c r="V30" s="129"/>
      <c r="W30" s="97"/>
    </row>
    <row r="31" ht="21.95" customHeight="1">
      <c r="A31" s="152">
        <v>1938</v>
      </c>
      <c r="B31" s="99">
        <v>44</v>
      </c>
      <c r="C31" s="83">
        <v>1947.6</v>
      </c>
      <c r="D31" s="87">
        <v>44.2636363636364</v>
      </c>
      <c r="E31" s="40"/>
      <c r="F31" s="153">
        <v>1938</v>
      </c>
      <c r="G31" s="99">
        <v>15</v>
      </c>
      <c r="H31" s="83">
        <v>686.6</v>
      </c>
      <c r="I31" s="87">
        <v>45.7733333333333</v>
      </c>
      <c r="J31" s="40"/>
      <c r="K31" s="153">
        <v>1938</v>
      </c>
      <c r="L31" s="99">
        <v>7</v>
      </c>
      <c r="M31" s="83">
        <v>326</v>
      </c>
      <c r="N31" s="89">
        <v>46.5714285714286</v>
      </c>
      <c r="O31" s="155"/>
      <c r="P31" s="129"/>
      <c r="Q31" s="97"/>
      <c r="R31" s="156"/>
      <c r="S31" s="129"/>
      <c r="T31" s="97"/>
      <c r="U31" s="156"/>
      <c r="V31" s="129"/>
      <c r="W31" s="97"/>
    </row>
    <row r="32" ht="21.95" customHeight="1">
      <c r="A32" s="152">
        <v>1939</v>
      </c>
      <c r="B32" s="99">
        <v>33</v>
      </c>
      <c r="C32" s="83">
        <v>1482</v>
      </c>
      <c r="D32" s="87">
        <v>44.9090909090909</v>
      </c>
      <c r="E32" s="40"/>
      <c r="F32" s="153">
        <v>1939</v>
      </c>
      <c r="G32" s="99">
        <v>22</v>
      </c>
      <c r="H32" s="83">
        <v>1003.9</v>
      </c>
      <c r="I32" s="87">
        <v>45.6318181818182</v>
      </c>
      <c r="J32" s="40"/>
      <c r="K32" s="153">
        <v>1939</v>
      </c>
      <c r="L32" s="99">
        <v>6</v>
      </c>
      <c r="M32" s="83">
        <v>280.9</v>
      </c>
      <c r="N32" s="89">
        <v>46.8166666666667</v>
      </c>
      <c r="O32" s="155"/>
      <c r="P32" s="129"/>
      <c r="Q32" s="97"/>
      <c r="R32" s="156"/>
      <c r="S32" s="129"/>
      <c r="T32" s="97"/>
      <c r="U32" s="156"/>
      <c r="V32" s="129"/>
      <c r="W32" s="97"/>
    </row>
    <row r="33" ht="21.95" customHeight="1">
      <c r="A33" s="152">
        <v>1940</v>
      </c>
      <c r="B33" s="99">
        <v>35</v>
      </c>
      <c r="C33" s="83">
        <v>1552.2</v>
      </c>
      <c r="D33" s="87">
        <v>44.3485714285714</v>
      </c>
      <c r="E33" s="40"/>
      <c r="F33" s="153">
        <v>1940</v>
      </c>
      <c r="G33" s="99">
        <v>18</v>
      </c>
      <c r="H33" s="83">
        <v>811.9</v>
      </c>
      <c r="I33" s="87">
        <v>45.1055555555556</v>
      </c>
      <c r="J33" s="40"/>
      <c r="K33" s="153">
        <v>1940</v>
      </c>
      <c r="L33" s="99">
        <v>3</v>
      </c>
      <c r="M33" s="83">
        <v>138.9</v>
      </c>
      <c r="N33" s="89">
        <v>46.3</v>
      </c>
      <c r="O33" s="155"/>
      <c r="P33" s="129"/>
      <c r="Q33" s="97"/>
      <c r="R33" s="156"/>
      <c r="S33" s="129"/>
      <c r="T33" s="97"/>
      <c r="U33" s="156"/>
      <c r="V33" s="129"/>
      <c r="W33" s="97"/>
    </row>
    <row r="34" ht="21.95" customHeight="1">
      <c r="A34" s="152">
        <v>1941</v>
      </c>
      <c r="B34" s="99">
        <v>43</v>
      </c>
      <c r="C34" s="83">
        <v>1922.9</v>
      </c>
      <c r="D34" s="87">
        <v>44.7186046511628</v>
      </c>
      <c r="E34" s="40"/>
      <c r="F34" s="153">
        <v>1941</v>
      </c>
      <c r="G34" s="99">
        <v>27</v>
      </c>
      <c r="H34" s="83">
        <v>1225.9</v>
      </c>
      <c r="I34" s="87">
        <v>45.4037037037037</v>
      </c>
      <c r="J34" s="40"/>
      <c r="K34" s="153">
        <v>1941</v>
      </c>
      <c r="L34" s="99">
        <v>4</v>
      </c>
      <c r="M34" s="83">
        <v>187.5</v>
      </c>
      <c r="N34" s="89">
        <v>46.875</v>
      </c>
      <c r="O34" s="155"/>
      <c r="P34" s="129"/>
      <c r="Q34" s="97"/>
      <c r="R34" s="156"/>
      <c r="S34" s="129"/>
      <c r="T34" s="97"/>
      <c r="U34" s="156"/>
      <c r="V34" s="129"/>
      <c r="W34" s="97"/>
    </row>
    <row r="35" ht="21.95" customHeight="1">
      <c r="A35" s="152">
        <v>1942</v>
      </c>
      <c r="B35" s="99">
        <v>14</v>
      </c>
      <c r="C35" s="83">
        <v>617.1</v>
      </c>
      <c r="D35" s="87">
        <v>44.0785714285714</v>
      </c>
      <c r="E35" s="40"/>
      <c r="F35" s="153">
        <v>1942</v>
      </c>
      <c r="G35" s="99">
        <v>5</v>
      </c>
      <c r="H35" s="83">
        <v>225.2</v>
      </c>
      <c r="I35" s="87">
        <v>45.04</v>
      </c>
      <c r="J35" s="40"/>
      <c r="K35" s="153">
        <v>1942</v>
      </c>
      <c r="L35" s="99">
        <v>1</v>
      </c>
      <c r="M35" s="83">
        <v>46.2</v>
      </c>
      <c r="N35" s="89">
        <v>46.2</v>
      </c>
      <c r="O35" s="155"/>
      <c r="P35" s="129"/>
      <c r="Q35" s="97"/>
      <c r="R35" s="156"/>
      <c r="S35" s="129"/>
      <c r="T35" s="97"/>
      <c r="U35" s="156"/>
      <c r="V35" s="129"/>
      <c r="W35" s="97"/>
    </row>
    <row r="36" ht="21.95" customHeight="1">
      <c r="A36" s="152">
        <v>1943</v>
      </c>
      <c r="B36" s="99">
        <v>30</v>
      </c>
      <c r="C36" s="83">
        <v>1339.3</v>
      </c>
      <c r="D36" s="87">
        <v>44.6433333333333</v>
      </c>
      <c r="E36" s="40"/>
      <c r="F36" s="153">
        <v>1943</v>
      </c>
      <c r="G36" s="99">
        <v>18</v>
      </c>
      <c r="H36" s="83">
        <v>816.1</v>
      </c>
      <c r="I36" s="87">
        <v>45.3388888888889</v>
      </c>
      <c r="J36" s="40"/>
      <c r="K36" s="153">
        <v>1943</v>
      </c>
      <c r="L36" s="99">
        <v>3</v>
      </c>
      <c r="M36" s="83">
        <v>140.4</v>
      </c>
      <c r="N36" s="89">
        <v>46.8</v>
      </c>
      <c r="O36" s="155"/>
      <c r="P36" s="129"/>
      <c r="Q36" s="97"/>
      <c r="R36" s="156"/>
      <c r="S36" s="129"/>
      <c r="T36" s="97"/>
      <c r="U36" s="156"/>
      <c r="V36" s="129"/>
      <c r="W36" s="97"/>
    </row>
    <row r="37" ht="21.95" customHeight="1">
      <c r="A37" s="152">
        <v>1944</v>
      </c>
      <c r="B37" s="99">
        <v>56</v>
      </c>
      <c r="C37" s="83">
        <v>2488.1</v>
      </c>
      <c r="D37" s="87">
        <v>44.4303571428571</v>
      </c>
      <c r="E37" s="40"/>
      <c r="F37" s="153">
        <v>1944</v>
      </c>
      <c r="G37" s="99">
        <v>26</v>
      </c>
      <c r="H37" s="83">
        <v>1179</v>
      </c>
      <c r="I37" s="87">
        <v>45.3461538461538</v>
      </c>
      <c r="J37" s="40"/>
      <c r="K37" s="153">
        <v>1944</v>
      </c>
      <c r="L37" s="99">
        <v>6</v>
      </c>
      <c r="M37" s="83">
        <v>284</v>
      </c>
      <c r="N37" s="89">
        <v>47.3333333333333</v>
      </c>
      <c r="O37" s="155"/>
      <c r="P37" s="129"/>
      <c r="Q37" s="97"/>
      <c r="R37" s="156"/>
      <c r="S37" s="129"/>
      <c r="T37" s="97"/>
      <c r="U37" s="156"/>
      <c r="V37" s="129"/>
      <c r="W37" s="97"/>
    </row>
    <row r="38" ht="21.95" customHeight="1">
      <c r="A38" s="152">
        <v>1945</v>
      </c>
      <c r="B38" s="99">
        <v>41</v>
      </c>
      <c r="C38" s="83">
        <v>1794.9</v>
      </c>
      <c r="D38" s="87">
        <v>43.7780487804878</v>
      </c>
      <c r="E38" s="40"/>
      <c r="F38" s="153">
        <v>1945</v>
      </c>
      <c r="G38" s="99">
        <v>8</v>
      </c>
      <c r="H38" s="83">
        <v>357.9</v>
      </c>
      <c r="I38" s="87">
        <v>44.7375</v>
      </c>
      <c r="J38" s="40"/>
      <c r="K38" s="153">
        <v>1945</v>
      </c>
      <c r="L38" s="99">
        <v>0</v>
      </c>
      <c r="M38" s="83">
        <v>0</v>
      </c>
      <c r="N38" s="89"/>
      <c r="O38" s="155"/>
      <c r="P38" s="129"/>
      <c r="Q38" s="97"/>
      <c r="R38" s="156"/>
      <c r="S38" s="129"/>
      <c r="T38" s="97"/>
      <c r="U38" s="156"/>
      <c r="V38" s="129"/>
      <c r="W38" s="97"/>
    </row>
    <row r="39" ht="21.95" customHeight="1">
      <c r="A39" s="152">
        <v>1946</v>
      </c>
      <c r="B39" s="99">
        <v>24</v>
      </c>
      <c r="C39" s="83">
        <v>1057</v>
      </c>
      <c r="D39" s="87">
        <v>44.0416666666667</v>
      </c>
      <c r="E39" s="40"/>
      <c r="F39" s="153">
        <v>1946</v>
      </c>
      <c r="G39" s="99">
        <v>7</v>
      </c>
      <c r="H39" s="83">
        <v>317.6</v>
      </c>
      <c r="I39" s="87">
        <v>45.3714285714286</v>
      </c>
      <c r="J39" s="40"/>
      <c r="K39" s="153">
        <v>1946</v>
      </c>
      <c r="L39" s="99">
        <v>2</v>
      </c>
      <c r="M39" s="83">
        <v>93.40000000000001</v>
      </c>
      <c r="N39" s="89">
        <v>46.7</v>
      </c>
      <c r="O39" s="155"/>
      <c r="P39" s="129"/>
      <c r="Q39" s="97"/>
      <c r="R39" s="156"/>
      <c r="S39" s="129"/>
      <c r="T39" s="97"/>
      <c r="U39" s="156"/>
      <c r="V39" s="129"/>
      <c r="W39" s="97"/>
    </row>
    <row r="40" ht="21.95" customHeight="1">
      <c r="A40" s="152">
        <v>1947</v>
      </c>
      <c r="B40" s="99">
        <v>27</v>
      </c>
      <c r="C40" s="83">
        <v>1195.8</v>
      </c>
      <c r="D40" s="87">
        <v>44.2888888888889</v>
      </c>
      <c r="E40" s="40"/>
      <c r="F40" s="153">
        <v>1947</v>
      </c>
      <c r="G40" s="99">
        <v>10</v>
      </c>
      <c r="H40" s="83">
        <v>453.8</v>
      </c>
      <c r="I40" s="87">
        <v>45.38</v>
      </c>
      <c r="J40" s="40"/>
      <c r="K40" s="153">
        <v>1947</v>
      </c>
      <c r="L40" s="99">
        <v>4</v>
      </c>
      <c r="M40" s="83">
        <v>184.4</v>
      </c>
      <c r="N40" s="89">
        <v>46.1</v>
      </c>
      <c r="O40" s="155"/>
      <c r="P40" s="129"/>
      <c r="Q40" s="97"/>
      <c r="R40" s="156"/>
      <c r="S40" s="129"/>
      <c r="T40" s="97"/>
      <c r="U40" s="156"/>
      <c r="V40" s="129"/>
      <c r="W40" s="97"/>
    </row>
    <row r="41" ht="21.95" customHeight="1">
      <c r="A41" s="152">
        <v>1948</v>
      </c>
      <c r="B41" s="99">
        <v>21</v>
      </c>
      <c r="C41" s="83">
        <v>924.4</v>
      </c>
      <c r="D41" s="87">
        <v>44.0190476190476</v>
      </c>
      <c r="E41" s="40"/>
      <c r="F41" s="153">
        <v>1948</v>
      </c>
      <c r="G41" s="99">
        <v>9</v>
      </c>
      <c r="H41" s="83">
        <v>403.8</v>
      </c>
      <c r="I41" s="87">
        <v>44.8666666666667</v>
      </c>
      <c r="J41" s="40"/>
      <c r="K41" s="153">
        <v>1948</v>
      </c>
      <c r="L41" s="99">
        <v>0</v>
      </c>
      <c r="M41" s="83">
        <v>0</v>
      </c>
      <c r="N41" s="89"/>
      <c r="O41" s="155"/>
      <c r="P41" s="129"/>
      <c r="Q41" s="97"/>
      <c r="R41" s="156"/>
      <c r="S41" s="129"/>
      <c r="T41" s="97"/>
      <c r="U41" s="156"/>
      <c r="V41" s="129"/>
      <c r="W41" s="97"/>
    </row>
    <row r="42" ht="21.95" customHeight="1">
      <c r="A42" s="152">
        <v>1949</v>
      </c>
      <c r="B42" s="99">
        <v>23</v>
      </c>
      <c r="C42" s="83">
        <v>1008.6</v>
      </c>
      <c r="D42" s="87">
        <v>43.8521739130435</v>
      </c>
      <c r="E42" s="40"/>
      <c r="F42" s="153">
        <v>1949</v>
      </c>
      <c r="G42" s="99">
        <v>4</v>
      </c>
      <c r="H42" s="83">
        <v>181.1</v>
      </c>
      <c r="I42" s="87">
        <v>45.275</v>
      </c>
      <c r="J42" s="40"/>
      <c r="K42" s="153">
        <v>1949</v>
      </c>
      <c r="L42" s="99">
        <v>1</v>
      </c>
      <c r="M42" s="83">
        <v>46.1</v>
      </c>
      <c r="N42" s="89">
        <v>46.1</v>
      </c>
      <c r="O42" s="155"/>
      <c r="P42" s="129"/>
      <c r="Q42" s="97"/>
      <c r="R42" s="156"/>
      <c r="S42" s="129"/>
      <c r="T42" s="97"/>
      <c r="U42" s="156"/>
      <c r="V42" s="129"/>
      <c r="W42" s="97"/>
    </row>
    <row r="43" ht="21.95" customHeight="1">
      <c r="A43" s="152">
        <v>1950</v>
      </c>
      <c r="B43" s="99">
        <v>31</v>
      </c>
      <c r="C43" s="83">
        <v>1373.2</v>
      </c>
      <c r="D43" s="87">
        <v>44.2967741935484</v>
      </c>
      <c r="E43" s="40"/>
      <c r="F43" s="153">
        <v>1950</v>
      </c>
      <c r="G43" s="99">
        <v>13</v>
      </c>
      <c r="H43" s="83">
        <v>587.2</v>
      </c>
      <c r="I43" s="87">
        <v>45.1692307692308</v>
      </c>
      <c r="J43" s="40"/>
      <c r="K43" s="153">
        <v>1950</v>
      </c>
      <c r="L43" s="99">
        <v>2</v>
      </c>
      <c r="M43" s="83">
        <v>92.8</v>
      </c>
      <c r="N43" s="89">
        <v>46.4</v>
      </c>
      <c r="O43" s="155"/>
      <c r="P43" s="129"/>
      <c r="Q43" s="97"/>
      <c r="R43" s="156"/>
      <c r="S43" s="129"/>
      <c r="T43" s="97"/>
      <c r="U43" s="156"/>
      <c r="V43" s="129"/>
      <c r="W43" s="97"/>
    </row>
    <row r="44" ht="21.95" customHeight="1">
      <c r="A44" s="152">
        <v>1951</v>
      </c>
      <c r="B44" s="99">
        <v>29</v>
      </c>
      <c r="C44" s="83">
        <v>1287</v>
      </c>
      <c r="D44" s="87">
        <v>44.3793103448276</v>
      </c>
      <c r="E44" s="40"/>
      <c r="F44" s="153">
        <v>1951</v>
      </c>
      <c r="G44" s="99">
        <v>15</v>
      </c>
      <c r="H44" s="83">
        <v>676.6</v>
      </c>
      <c r="I44" s="87">
        <v>45.1066666666667</v>
      </c>
      <c r="J44" s="40"/>
      <c r="K44" s="153">
        <v>1951</v>
      </c>
      <c r="L44" s="99">
        <v>2</v>
      </c>
      <c r="M44" s="83">
        <v>92.2</v>
      </c>
      <c r="N44" s="89">
        <v>46.1</v>
      </c>
      <c r="O44" s="155"/>
      <c r="P44" s="129"/>
      <c r="Q44" s="97"/>
      <c r="R44" s="156"/>
      <c r="S44" s="129"/>
      <c r="T44" s="97"/>
      <c r="U44" s="156"/>
      <c r="V44" s="129"/>
      <c r="W44" s="97"/>
    </row>
    <row r="45" ht="21.95" customHeight="1">
      <c r="A45" s="152">
        <v>1952</v>
      </c>
      <c r="B45" s="99">
        <v>28</v>
      </c>
      <c r="C45" s="83">
        <v>1235.8</v>
      </c>
      <c r="D45" s="87">
        <v>44.1357142857143</v>
      </c>
      <c r="E45" s="40"/>
      <c r="F45" s="153">
        <v>1952</v>
      </c>
      <c r="G45" s="99">
        <v>9</v>
      </c>
      <c r="H45" s="83">
        <v>409.5</v>
      </c>
      <c r="I45" s="87">
        <v>45.5</v>
      </c>
      <c r="J45" s="40"/>
      <c r="K45" s="153">
        <v>1952</v>
      </c>
      <c r="L45" s="99">
        <v>3</v>
      </c>
      <c r="M45" s="83">
        <v>139.5</v>
      </c>
      <c r="N45" s="89">
        <v>46.5</v>
      </c>
      <c r="O45" s="155"/>
      <c r="P45" s="129"/>
      <c r="Q45" s="97"/>
      <c r="R45" s="156"/>
      <c r="S45" s="129"/>
      <c r="T45" s="97"/>
      <c r="U45" s="156"/>
      <c r="V45" s="129"/>
      <c r="W45" s="97"/>
    </row>
    <row r="46" ht="21.95" customHeight="1">
      <c r="A46" s="152">
        <v>1953</v>
      </c>
      <c r="B46" s="99">
        <v>50</v>
      </c>
      <c r="C46" s="83">
        <v>2206.1</v>
      </c>
      <c r="D46" s="87">
        <v>44.122</v>
      </c>
      <c r="E46" s="40"/>
      <c r="F46" s="153">
        <v>1953</v>
      </c>
      <c r="G46" s="99">
        <v>21</v>
      </c>
      <c r="H46" s="83">
        <v>942</v>
      </c>
      <c r="I46" s="87">
        <v>44.8571428571429</v>
      </c>
      <c r="J46" s="40"/>
      <c r="K46" s="153">
        <v>1953</v>
      </c>
      <c r="L46" s="99">
        <v>1</v>
      </c>
      <c r="M46" s="83">
        <v>46.1</v>
      </c>
      <c r="N46" s="89">
        <v>46.1</v>
      </c>
      <c r="O46" s="155"/>
      <c r="P46" s="129"/>
      <c r="Q46" s="97"/>
      <c r="R46" s="156"/>
      <c r="S46" s="129"/>
      <c r="T46" s="97"/>
      <c r="U46" s="156"/>
      <c r="V46" s="129"/>
      <c r="W46" s="97"/>
    </row>
    <row r="47" ht="21.95" customHeight="1">
      <c r="A47" s="152">
        <v>1954</v>
      </c>
      <c r="B47" s="99">
        <v>50</v>
      </c>
      <c r="C47" s="83">
        <v>2220.2</v>
      </c>
      <c r="D47" s="87">
        <v>44.404</v>
      </c>
      <c r="E47" s="40"/>
      <c r="F47" s="153">
        <v>1954</v>
      </c>
      <c r="G47" s="99">
        <v>28</v>
      </c>
      <c r="H47" s="83">
        <v>1263.4</v>
      </c>
      <c r="I47" s="87">
        <v>45.1214285714286</v>
      </c>
      <c r="J47" s="40"/>
      <c r="K47" s="153">
        <v>1954</v>
      </c>
      <c r="L47" s="99">
        <v>4</v>
      </c>
      <c r="M47" s="83">
        <v>186.1</v>
      </c>
      <c r="N47" s="89">
        <v>46.525</v>
      </c>
      <c r="O47" s="155"/>
      <c r="P47" s="129"/>
      <c r="Q47" s="97"/>
      <c r="R47" s="156"/>
      <c r="S47" s="129"/>
      <c r="T47" s="97"/>
      <c r="U47" s="156"/>
      <c r="V47" s="129"/>
      <c r="W47" s="97"/>
    </row>
    <row r="48" ht="21.95" customHeight="1">
      <c r="A48" s="152">
        <v>1955</v>
      </c>
      <c r="B48" s="99">
        <v>16</v>
      </c>
      <c r="C48" s="83">
        <v>703.7</v>
      </c>
      <c r="D48" s="87">
        <v>43.98125</v>
      </c>
      <c r="E48" s="40"/>
      <c r="F48" s="153">
        <v>1955</v>
      </c>
      <c r="G48" s="99">
        <v>4</v>
      </c>
      <c r="H48" s="83">
        <v>181.1</v>
      </c>
      <c r="I48" s="87">
        <v>45.275</v>
      </c>
      <c r="J48" s="40"/>
      <c r="K48" s="153">
        <v>1955</v>
      </c>
      <c r="L48" s="99">
        <v>1</v>
      </c>
      <c r="M48" s="83">
        <v>46.1</v>
      </c>
      <c r="N48" s="89">
        <v>46.1</v>
      </c>
      <c r="O48" s="155"/>
      <c r="P48" s="129"/>
      <c r="Q48" s="97"/>
      <c r="R48" s="156"/>
      <c r="S48" s="129"/>
      <c r="T48" s="97"/>
      <c r="U48" s="156"/>
      <c r="V48" s="129"/>
      <c r="W48" s="97"/>
    </row>
    <row r="49" ht="21.95" customHeight="1">
      <c r="A49" s="152">
        <v>1956</v>
      </c>
      <c r="B49" s="99">
        <v>29</v>
      </c>
      <c r="C49" s="83">
        <v>1303.7</v>
      </c>
      <c r="D49" s="87">
        <v>44.9551724137931</v>
      </c>
      <c r="E49" s="40"/>
      <c r="F49" s="153">
        <v>1956</v>
      </c>
      <c r="G49" s="99">
        <v>21</v>
      </c>
      <c r="H49" s="83">
        <v>953.7</v>
      </c>
      <c r="I49" s="87">
        <v>45.4142857142857</v>
      </c>
      <c r="J49" s="40"/>
      <c r="K49" s="153">
        <v>1956</v>
      </c>
      <c r="L49" s="99">
        <v>8</v>
      </c>
      <c r="M49" s="83">
        <v>373.3</v>
      </c>
      <c r="N49" s="89">
        <v>46.6625</v>
      </c>
      <c r="O49" s="155"/>
      <c r="P49" s="129"/>
      <c r="Q49" s="97"/>
      <c r="R49" s="156"/>
      <c r="S49" s="129"/>
      <c r="T49" s="97"/>
      <c r="U49" s="156"/>
      <c r="V49" s="129"/>
      <c r="W49" s="97"/>
    </row>
    <row r="50" ht="21.95" customHeight="1">
      <c r="A50" s="152">
        <v>1957</v>
      </c>
      <c r="B50" s="99">
        <v>33</v>
      </c>
      <c r="C50" s="83">
        <v>1458.6</v>
      </c>
      <c r="D50" s="87">
        <v>44.2</v>
      </c>
      <c r="E50" s="40"/>
      <c r="F50" s="153">
        <v>1957</v>
      </c>
      <c r="G50" s="99">
        <v>14</v>
      </c>
      <c r="H50" s="83">
        <v>630.5</v>
      </c>
      <c r="I50" s="87">
        <v>45.0357142857143</v>
      </c>
      <c r="J50" s="40"/>
      <c r="K50" s="153">
        <v>1957</v>
      </c>
      <c r="L50" s="99">
        <v>1</v>
      </c>
      <c r="M50" s="83">
        <v>46.1</v>
      </c>
      <c r="N50" s="89">
        <v>46.1</v>
      </c>
      <c r="O50" s="155"/>
      <c r="P50" s="129"/>
      <c r="Q50" s="97"/>
      <c r="R50" s="156"/>
      <c r="S50" s="129"/>
      <c r="T50" s="97"/>
      <c r="U50" s="156"/>
      <c r="V50" s="129"/>
      <c r="W50" s="97"/>
    </row>
    <row r="51" ht="21.95" customHeight="1">
      <c r="A51" s="152">
        <v>1958</v>
      </c>
      <c r="B51" s="99">
        <v>35</v>
      </c>
      <c r="C51" s="83">
        <v>1543.3</v>
      </c>
      <c r="D51" s="87">
        <v>44.0942857142857</v>
      </c>
      <c r="E51" s="40"/>
      <c r="F51" s="153">
        <v>1958</v>
      </c>
      <c r="G51" s="99">
        <v>14</v>
      </c>
      <c r="H51" s="83">
        <v>630.4</v>
      </c>
      <c r="I51" s="87">
        <v>45.0285714285714</v>
      </c>
      <c r="J51" s="40"/>
      <c r="K51" s="153">
        <v>1958</v>
      </c>
      <c r="L51" s="99">
        <v>2</v>
      </c>
      <c r="M51" s="83">
        <v>92.8</v>
      </c>
      <c r="N51" s="89">
        <v>46.4</v>
      </c>
      <c r="O51" s="155"/>
      <c r="P51" s="129"/>
      <c r="Q51" s="97"/>
      <c r="R51" s="156"/>
      <c r="S51" s="129"/>
      <c r="T51" s="97"/>
      <c r="U51" s="156"/>
      <c r="V51" s="129"/>
      <c r="W51" s="97"/>
    </row>
    <row r="52" ht="21.95" customHeight="1">
      <c r="A52" s="152">
        <v>1959</v>
      </c>
      <c r="B52" s="99">
        <v>66</v>
      </c>
      <c r="C52" s="83">
        <v>2955.6</v>
      </c>
      <c r="D52" s="87">
        <v>44.7818181818182</v>
      </c>
      <c r="E52" s="40"/>
      <c r="F52" s="153">
        <v>1959</v>
      </c>
      <c r="G52" s="99">
        <v>39</v>
      </c>
      <c r="H52" s="83">
        <v>1777.5</v>
      </c>
      <c r="I52" s="87">
        <v>45.5769230769231</v>
      </c>
      <c r="J52" s="40"/>
      <c r="K52" s="153">
        <v>1959</v>
      </c>
      <c r="L52" s="99">
        <v>14</v>
      </c>
      <c r="M52" s="83">
        <v>649.4</v>
      </c>
      <c r="N52" s="89">
        <v>46.3857142857143</v>
      </c>
      <c r="O52" s="155"/>
      <c r="P52" s="129"/>
      <c r="Q52" s="97"/>
      <c r="R52" s="156"/>
      <c r="S52" s="129"/>
      <c r="T52" s="97"/>
      <c r="U52" s="156"/>
      <c r="V52" s="129"/>
      <c r="W52" s="97"/>
    </row>
    <row r="53" ht="21.95" customHeight="1">
      <c r="A53" s="152">
        <v>1960</v>
      </c>
      <c r="B53" s="99">
        <v>37</v>
      </c>
      <c r="C53" s="83">
        <v>1635.2</v>
      </c>
      <c r="D53" s="87">
        <v>44.1945945945946</v>
      </c>
      <c r="E53" s="40"/>
      <c r="F53" s="153">
        <v>1960</v>
      </c>
      <c r="G53" s="99">
        <v>15</v>
      </c>
      <c r="H53" s="83">
        <v>678.9</v>
      </c>
      <c r="I53" s="87">
        <v>45.26</v>
      </c>
      <c r="J53" s="40"/>
      <c r="K53" s="153">
        <v>1960</v>
      </c>
      <c r="L53" s="99">
        <v>3</v>
      </c>
      <c r="M53" s="83">
        <v>139.5</v>
      </c>
      <c r="N53" s="89">
        <v>46.5</v>
      </c>
      <c r="O53" s="155"/>
      <c r="P53" s="129"/>
      <c r="Q53" s="97"/>
      <c r="R53" s="156"/>
      <c r="S53" s="129"/>
      <c r="T53" s="97"/>
      <c r="U53" s="156"/>
      <c r="V53" s="129"/>
      <c r="W53" s="97"/>
    </row>
    <row r="54" ht="21.95" customHeight="1">
      <c r="A54" s="152">
        <v>1961</v>
      </c>
      <c r="B54" s="99">
        <v>44</v>
      </c>
      <c r="C54" s="83">
        <v>1962.5</v>
      </c>
      <c r="D54" s="87">
        <v>44.6022727272727</v>
      </c>
      <c r="E54" s="40"/>
      <c r="F54" s="153">
        <v>1961</v>
      </c>
      <c r="G54" s="99">
        <v>26</v>
      </c>
      <c r="H54" s="83">
        <v>1181.6</v>
      </c>
      <c r="I54" s="87">
        <v>45.4461538461538</v>
      </c>
      <c r="J54" s="40"/>
      <c r="K54" s="153">
        <v>1961</v>
      </c>
      <c r="L54" s="99">
        <v>7</v>
      </c>
      <c r="M54" s="83">
        <v>327.1</v>
      </c>
      <c r="N54" s="89">
        <v>46.7285714285714</v>
      </c>
      <c r="O54" s="155"/>
      <c r="P54" s="129"/>
      <c r="Q54" s="97"/>
      <c r="R54" s="156"/>
      <c r="S54" s="129"/>
      <c r="T54" s="97"/>
      <c r="U54" s="156"/>
      <c r="V54" s="129"/>
      <c r="W54" s="97"/>
    </row>
    <row r="55" ht="21.95" customHeight="1">
      <c r="A55" s="152">
        <v>1962</v>
      </c>
      <c r="B55" s="99">
        <v>19</v>
      </c>
      <c r="C55" s="83">
        <v>834.5</v>
      </c>
      <c r="D55" s="87">
        <v>43.9210526315789</v>
      </c>
      <c r="E55" s="40"/>
      <c r="F55" s="153">
        <v>1962</v>
      </c>
      <c r="G55" s="99">
        <v>4</v>
      </c>
      <c r="H55" s="83">
        <v>181.3</v>
      </c>
      <c r="I55" s="87">
        <v>45.325</v>
      </c>
      <c r="J55" s="40"/>
      <c r="K55" s="153">
        <v>1962</v>
      </c>
      <c r="L55" s="99">
        <v>1</v>
      </c>
      <c r="M55" s="83">
        <v>47.1</v>
      </c>
      <c r="N55" s="89">
        <v>47.1</v>
      </c>
      <c r="O55" s="155"/>
      <c r="P55" s="129"/>
      <c r="Q55" s="97"/>
      <c r="R55" s="156"/>
      <c r="S55" s="129"/>
      <c r="T55" s="97"/>
      <c r="U55" s="156"/>
      <c r="V55" s="129"/>
      <c r="W55" s="97"/>
    </row>
    <row r="56" ht="21.95" customHeight="1">
      <c r="A56" s="152">
        <v>1963</v>
      </c>
      <c r="B56" s="99">
        <v>9</v>
      </c>
      <c r="C56" s="83">
        <v>403.1</v>
      </c>
      <c r="D56" s="87">
        <v>44.7888888888889</v>
      </c>
      <c r="E56" s="40"/>
      <c r="F56" s="153">
        <v>1963</v>
      </c>
      <c r="G56" s="99">
        <v>5</v>
      </c>
      <c r="H56" s="83">
        <v>229.8</v>
      </c>
      <c r="I56" s="87">
        <v>45.96</v>
      </c>
      <c r="J56" s="40"/>
      <c r="K56" s="153">
        <v>1963</v>
      </c>
      <c r="L56" s="99">
        <v>3</v>
      </c>
      <c r="M56" s="83">
        <v>138.7</v>
      </c>
      <c r="N56" s="89">
        <v>46.2333333333333</v>
      </c>
      <c r="O56" s="155"/>
      <c r="P56" s="129"/>
      <c r="Q56" s="97"/>
      <c r="R56" s="156"/>
      <c r="S56" s="129"/>
      <c r="T56" s="97"/>
      <c r="U56" s="156"/>
      <c r="V56" s="129"/>
      <c r="W56" s="97"/>
    </row>
    <row r="57" ht="21.95" customHeight="1">
      <c r="A57" s="152">
        <v>1964</v>
      </c>
      <c r="B57" s="99">
        <v>46</v>
      </c>
      <c r="C57" s="83">
        <v>2032.1</v>
      </c>
      <c r="D57" s="87">
        <v>44.1760869565217</v>
      </c>
      <c r="E57" s="40"/>
      <c r="F57" s="153">
        <v>1964</v>
      </c>
      <c r="G57" s="99">
        <v>19</v>
      </c>
      <c r="H57" s="83">
        <v>855.8</v>
      </c>
      <c r="I57" s="87">
        <v>45.0421052631579</v>
      </c>
      <c r="J57" s="40"/>
      <c r="K57" s="153">
        <v>1964</v>
      </c>
      <c r="L57" s="99">
        <v>4</v>
      </c>
      <c r="M57" s="83">
        <v>185.4</v>
      </c>
      <c r="N57" s="89">
        <v>46.35</v>
      </c>
      <c r="O57" s="155"/>
      <c r="P57" s="129"/>
      <c r="Q57" s="97"/>
      <c r="R57" s="156"/>
      <c r="S57" s="129"/>
      <c r="T57" s="97"/>
      <c r="U57" s="156"/>
      <c r="V57" s="129"/>
      <c r="W57" s="97"/>
    </row>
    <row r="58" ht="21.95" customHeight="1">
      <c r="A58" s="152">
        <v>1965</v>
      </c>
      <c r="B58" s="99">
        <v>37</v>
      </c>
      <c r="C58" s="83">
        <v>1647.3</v>
      </c>
      <c r="D58" s="87">
        <v>44.5216216216216</v>
      </c>
      <c r="E58" s="40"/>
      <c r="F58" s="153">
        <v>1965</v>
      </c>
      <c r="G58" s="99">
        <v>22</v>
      </c>
      <c r="H58" s="83">
        <v>995.5</v>
      </c>
      <c r="I58" s="87">
        <v>45.25</v>
      </c>
      <c r="J58" s="40"/>
      <c r="K58" s="153">
        <v>1965</v>
      </c>
      <c r="L58" s="99">
        <v>4</v>
      </c>
      <c r="M58" s="83">
        <v>186.4</v>
      </c>
      <c r="N58" s="89">
        <v>46.6</v>
      </c>
      <c r="O58" s="155"/>
      <c r="P58" s="129"/>
      <c r="Q58" s="97"/>
      <c r="R58" s="156"/>
      <c r="S58" s="129"/>
      <c r="T58" s="97"/>
      <c r="U58" s="156"/>
      <c r="V58" s="129"/>
      <c r="W58" s="97"/>
    </row>
    <row r="59" ht="21.95" customHeight="1">
      <c r="A59" s="152">
        <v>1966</v>
      </c>
      <c r="B59" s="99">
        <v>30</v>
      </c>
      <c r="C59" s="83">
        <v>1318.1</v>
      </c>
      <c r="D59" s="87">
        <v>43.9366666666667</v>
      </c>
      <c r="E59" s="40"/>
      <c r="F59" s="153">
        <v>1966</v>
      </c>
      <c r="G59" s="99">
        <v>8</v>
      </c>
      <c r="H59" s="83">
        <v>357.6</v>
      </c>
      <c r="I59" s="87">
        <v>44.7</v>
      </c>
      <c r="J59" s="40"/>
      <c r="K59" s="153">
        <v>1966</v>
      </c>
      <c r="L59" s="99">
        <v>0</v>
      </c>
      <c r="M59" s="83">
        <v>0</v>
      </c>
      <c r="N59" s="89"/>
      <c r="O59" s="155"/>
      <c r="P59" s="129"/>
      <c r="Q59" s="97"/>
      <c r="R59" s="156"/>
      <c r="S59" s="129"/>
      <c r="T59" s="97"/>
      <c r="U59" s="156"/>
      <c r="V59" s="129"/>
      <c r="W59" s="97"/>
    </row>
    <row r="60" ht="21.95" customHeight="1">
      <c r="A60" s="152">
        <v>1967</v>
      </c>
      <c r="B60" s="99">
        <v>18</v>
      </c>
      <c r="C60" s="83">
        <v>797.5</v>
      </c>
      <c r="D60" s="87">
        <v>44.3055555555556</v>
      </c>
      <c r="E60" s="40"/>
      <c r="F60" s="153">
        <v>1967</v>
      </c>
      <c r="G60" s="99">
        <v>6</v>
      </c>
      <c r="H60" s="83">
        <v>275.3</v>
      </c>
      <c r="I60" s="87">
        <v>45.8833333333333</v>
      </c>
      <c r="J60" s="40"/>
      <c r="K60" s="153">
        <v>1967</v>
      </c>
      <c r="L60" s="99">
        <v>3</v>
      </c>
      <c r="M60" s="83">
        <v>140.9</v>
      </c>
      <c r="N60" s="89">
        <v>46.9666666666667</v>
      </c>
      <c r="O60" s="155"/>
      <c r="P60" s="129"/>
      <c r="Q60" s="97"/>
      <c r="R60" s="156"/>
      <c r="S60" s="129"/>
      <c r="T60" s="97"/>
      <c r="U60" s="156"/>
      <c r="V60" s="129"/>
      <c r="W60" s="97"/>
    </row>
    <row r="61" ht="21.95" customHeight="1">
      <c r="A61" s="152">
        <v>1968</v>
      </c>
      <c r="B61" s="99">
        <v>23</v>
      </c>
      <c r="C61" s="83">
        <v>1011</v>
      </c>
      <c r="D61" s="87">
        <v>43.9565217391304</v>
      </c>
      <c r="E61" s="40"/>
      <c r="F61" s="153">
        <v>1968</v>
      </c>
      <c r="G61" s="99">
        <v>6</v>
      </c>
      <c r="H61" s="83">
        <v>271</v>
      </c>
      <c r="I61" s="87">
        <v>45.1666666666667</v>
      </c>
      <c r="J61" s="40"/>
      <c r="K61" s="153">
        <v>1968</v>
      </c>
      <c r="L61" s="99">
        <v>1</v>
      </c>
      <c r="M61" s="83">
        <v>46.7</v>
      </c>
      <c r="N61" s="89">
        <v>46.7</v>
      </c>
      <c r="O61" s="155"/>
      <c r="P61" s="129"/>
      <c r="Q61" s="97"/>
      <c r="R61" s="156"/>
      <c r="S61" s="129"/>
      <c r="T61" s="97"/>
      <c r="U61" s="156"/>
      <c r="V61" s="129"/>
      <c r="W61" s="97"/>
    </row>
    <row r="62" ht="21.95" customHeight="1">
      <c r="A62" s="152">
        <v>1969</v>
      </c>
      <c r="B62" s="99">
        <v>35</v>
      </c>
      <c r="C62" s="83">
        <v>1560</v>
      </c>
      <c r="D62" s="87">
        <v>44.5714285714286</v>
      </c>
      <c r="E62" s="40"/>
      <c r="F62" s="153">
        <v>1969</v>
      </c>
      <c r="G62" s="99">
        <v>21</v>
      </c>
      <c r="H62" s="83">
        <v>950.2</v>
      </c>
      <c r="I62" s="87">
        <v>45.247619047619</v>
      </c>
      <c r="J62" s="40"/>
      <c r="K62" s="153">
        <v>1969</v>
      </c>
      <c r="L62" s="99">
        <v>3</v>
      </c>
      <c r="M62" s="83">
        <v>138.9</v>
      </c>
      <c r="N62" s="89">
        <v>46.3</v>
      </c>
      <c r="O62" s="155"/>
      <c r="P62" s="129"/>
      <c r="Q62" s="97"/>
      <c r="R62" s="156"/>
      <c r="S62" s="129"/>
      <c r="T62" s="97"/>
      <c r="U62" s="156"/>
      <c r="V62" s="129"/>
      <c r="W62" s="97"/>
    </row>
    <row r="63" ht="21.95" customHeight="1">
      <c r="A63" s="152">
        <v>1970</v>
      </c>
      <c r="B63" s="99">
        <v>47</v>
      </c>
      <c r="C63" s="83">
        <v>2077.4</v>
      </c>
      <c r="D63" s="87">
        <v>44.2</v>
      </c>
      <c r="E63" s="40"/>
      <c r="F63" s="153">
        <v>1970</v>
      </c>
      <c r="G63" s="99">
        <v>25</v>
      </c>
      <c r="H63" s="83">
        <v>1120.2</v>
      </c>
      <c r="I63" s="87">
        <v>44.808</v>
      </c>
      <c r="J63" s="40"/>
      <c r="K63" s="153">
        <v>1970</v>
      </c>
      <c r="L63" s="99">
        <v>1</v>
      </c>
      <c r="M63" s="83">
        <v>46.7</v>
      </c>
      <c r="N63" s="89">
        <v>46.7</v>
      </c>
      <c r="O63" s="155"/>
      <c r="P63" s="129"/>
      <c r="Q63" s="97"/>
      <c r="R63" s="156"/>
      <c r="S63" s="129"/>
      <c r="T63" s="97"/>
      <c r="U63" s="156"/>
      <c r="V63" s="129"/>
      <c r="W63" s="97"/>
    </row>
    <row r="64" ht="21.95" customHeight="1">
      <c r="A64" s="152">
        <v>1971</v>
      </c>
      <c r="B64" s="99">
        <v>20</v>
      </c>
      <c r="C64" s="83">
        <v>881.4</v>
      </c>
      <c r="D64" s="87">
        <v>44.07</v>
      </c>
      <c r="E64" s="40"/>
      <c r="F64" s="153">
        <v>1971</v>
      </c>
      <c r="G64" s="99">
        <v>7</v>
      </c>
      <c r="H64" s="83">
        <v>314.3</v>
      </c>
      <c r="I64" s="87">
        <v>44.9</v>
      </c>
      <c r="J64" s="40"/>
      <c r="K64" s="153">
        <v>1971</v>
      </c>
      <c r="L64" s="99">
        <v>1</v>
      </c>
      <c r="M64" s="83">
        <v>46.6</v>
      </c>
      <c r="N64" s="89">
        <v>46.6</v>
      </c>
      <c r="O64" s="155"/>
      <c r="P64" s="129"/>
      <c r="Q64" s="97"/>
      <c r="R64" s="156"/>
      <c r="S64" s="129"/>
      <c r="T64" s="97"/>
      <c r="U64" s="156"/>
      <c r="V64" s="129"/>
      <c r="W64" s="97"/>
    </row>
    <row r="65" ht="21.95" customHeight="1">
      <c r="A65" s="152">
        <v>1972</v>
      </c>
      <c r="B65" s="99">
        <v>30</v>
      </c>
      <c r="C65" s="83">
        <v>1332</v>
      </c>
      <c r="D65" s="87">
        <v>44.4</v>
      </c>
      <c r="E65" s="40"/>
      <c r="F65" s="153">
        <v>1972</v>
      </c>
      <c r="G65" s="99">
        <v>14</v>
      </c>
      <c r="H65" s="83">
        <v>635.4</v>
      </c>
      <c r="I65" s="87">
        <v>45.3857142857143</v>
      </c>
      <c r="J65" s="40"/>
      <c r="K65" s="153">
        <v>1972</v>
      </c>
      <c r="L65" s="99">
        <v>3</v>
      </c>
      <c r="M65" s="83">
        <v>140.8</v>
      </c>
      <c r="N65" s="89">
        <v>46.9333333333333</v>
      </c>
      <c r="O65" s="155"/>
      <c r="P65" s="129"/>
      <c r="Q65" s="97"/>
      <c r="R65" s="156"/>
      <c r="S65" s="129"/>
      <c r="T65" s="97"/>
      <c r="U65" s="156"/>
      <c r="V65" s="129"/>
      <c r="W65" s="97"/>
    </row>
    <row r="66" ht="21.95" customHeight="1">
      <c r="A66" s="152">
        <v>1973</v>
      </c>
      <c r="B66" s="99">
        <v>32</v>
      </c>
      <c r="C66" s="83">
        <v>1414.6</v>
      </c>
      <c r="D66" s="87">
        <v>44.20625</v>
      </c>
      <c r="E66" s="40"/>
      <c r="F66" s="153">
        <v>1973</v>
      </c>
      <c r="G66" s="99">
        <v>11</v>
      </c>
      <c r="H66" s="83">
        <v>498.7</v>
      </c>
      <c r="I66" s="87">
        <v>45.3363636363636</v>
      </c>
      <c r="J66" s="40"/>
      <c r="K66" s="153">
        <v>1973</v>
      </c>
      <c r="L66" s="99">
        <v>2</v>
      </c>
      <c r="M66" s="83">
        <v>95.59999999999999</v>
      </c>
      <c r="N66" s="89">
        <v>47.8</v>
      </c>
      <c r="O66" s="155"/>
      <c r="P66" s="129"/>
      <c r="Q66" s="97"/>
      <c r="R66" s="156"/>
      <c r="S66" s="129"/>
      <c r="T66" s="97"/>
      <c r="U66" s="156"/>
      <c r="V66" s="129"/>
      <c r="W66" s="97"/>
    </row>
    <row r="67" ht="21.95" customHeight="1">
      <c r="A67" s="152">
        <v>1974</v>
      </c>
      <c r="B67" s="99">
        <v>3</v>
      </c>
      <c r="C67" s="83">
        <v>129.5</v>
      </c>
      <c r="D67" s="87">
        <v>43.1666666666667</v>
      </c>
      <c r="E67" s="40"/>
      <c r="F67" s="153">
        <v>1974</v>
      </c>
      <c r="G67" s="99">
        <v>0</v>
      </c>
      <c r="H67" s="83">
        <v>0</v>
      </c>
      <c r="I67" s="87"/>
      <c r="J67" s="40"/>
      <c r="K67" s="153">
        <v>1974</v>
      </c>
      <c r="L67" s="99">
        <v>0</v>
      </c>
      <c r="M67" s="83">
        <v>0</v>
      </c>
      <c r="N67" s="89"/>
      <c r="O67" s="155"/>
      <c r="P67" s="129"/>
      <c r="Q67" s="97"/>
      <c r="R67" s="156"/>
      <c r="S67" s="129"/>
      <c r="T67" s="97"/>
      <c r="U67" s="156"/>
      <c r="V67" s="129"/>
      <c r="W67" s="97"/>
    </row>
    <row r="68" ht="21.95" customHeight="1">
      <c r="A68" s="152">
        <v>1975</v>
      </c>
      <c r="B68" s="99">
        <v>18</v>
      </c>
      <c r="C68" s="83">
        <v>790.5</v>
      </c>
      <c r="D68" s="87">
        <v>43.9166666666667</v>
      </c>
      <c r="E68" s="40"/>
      <c r="F68" s="153">
        <v>1975</v>
      </c>
      <c r="G68" s="99">
        <v>7</v>
      </c>
      <c r="H68" s="83">
        <v>314.1</v>
      </c>
      <c r="I68" s="87">
        <v>44.8714285714286</v>
      </c>
      <c r="J68" s="40"/>
      <c r="K68" s="153">
        <v>1975</v>
      </c>
      <c r="L68" s="99">
        <v>0</v>
      </c>
      <c r="M68" s="83">
        <v>0</v>
      </c>
      <c r="N68" s="89"/>
      <c r="O68" s="155"/>
      <c r="P68" s="129"/>
      <c r="Q68" s="97"/>
      <c r="R68" s="156"/>
      <c r="S68" s="129"/>
      <c r="T68" s="97"/>
      <c r="U68" s="156"/>
      <c r="V68" s="129"/>
      <c r="W68" s="97"/>
    </row>
    <row r="69" ht="21.95" customHeight="1">
      <c r="A69" s="152">
        <v>1976</v>
      </c>
      <c r="B69" s="99">
        <v>19</v>
      </c>
      <c r="C69" s="83">
        <v>848.4</v>
      </c>
      <c r="D69" s="87">
        <v>44.6526315789474</v>
      </c>
      <c r="E69" s="40"/>
      <c r="F69" s="153">
        <v>1976</v>
      </c>
      <c r="G69" s="99">
        <v>17</v>
      </c>
      <c r="H69" s="83">
        <v>760.9</v>
      </c>
      <c r="I69" s="87">
        <v>44.7588235294118</v>
      </c>
      <c r="J69" s="40"/>
      <c r="K69" s="153">
        <v>1976</v>
      </c>
      <c r="L69" s="99">
        <v>0</v>
      </c>
      <c r="M69" s="83">
        <v>0</v>
      </c>
      <c r="N69" s="89"/>
      <c r="O69" s="155"/>
      <c r="P69" s="129"/>
      <c r="Q69" s="97"/>
      <c r="R69" s="156"/>
      <c r="S69" s="129"/>
      <c r="T69" s="97"/>
      <c r="U69" s="156"/>
      <c r="V69" s="129"/>
      <c r="W69" s="97"/>
    </row>
    <row r="70" ht="21.95" customHeight="1">
      <c r="A70" s="152">
        <v>1977</v>
      </c>
      <c r="B70" s="99">
        <v>38</v>
      </c>
      <c r="C70" s="83">
        <v>1684.7</v>
      </c>
      <c r="D70" s="87">
        <v>44.3342105263158</v>
      </c>
      <c r="E70" s="40"/>
      <c r="F70" s="153">
        <v>1977</v>
      </c>
      <c r="G70" s="99">
        <v>20</v>
      </c>
      <c r="H70" s="83">
        <v>902.4</v>
      </c>
      <c r="I70" s="87">
        <v>45.12</v>
      </c>
      <c r="J70" s="40"/>
      <c r="K70" s="153">
        <v>1977</v>
      </c>
      <c r="L70" s="99">
        <v>3</v>
      </c>
      <c r="M70" s="83">
        <v>139.4</v>
      </c>
      <c r="N70" s="89">
        <v>46.4666666666667</v>
      </c>
      <c r="O70" s="155"/>
      <c r="P70" s="129"/>
      <c r="Q70" s="97"/>
      <c r="R70" s="156"/>
      <c r="S70" s="129"/>
      <c r="T70" s="97"/>
      <c r="U70" s="156"/>
      <c r="V70" s="129"/>
      <c r="W70" s="97"/>
    </row>
    <row r="71" ht="21.95" customHeight="1">
      <c r="A71" s="152">
        <v>1978</v>
      </c>
      <c r="B71" s="99">
        <v>10</v>
      </c>
      <c r="C71" s="83">
        <v>437.9</v>
      </c>
      <c r="D71" s="87">
        <v>43.79</v>
      </c>
      <c r="E71" s="40"/>
      <c r="F71" s="153">
        <v>1978</v>
      </c>
      <c r="G71" s="99">
        <v>2</v>
      </c>
      <c r="H71" s="83">
        <v>91.59999999999999</v>
      </c>
      <c r="I71" s="87">
        <v>45.8</v>
      </c>
      <c r="J71" s="40"/>
      <c r="K71" s="153">
        <v>1978</v>
      </c>
      <c r="L71" s="99">
        <v>0</v>
      </c>
      <c r="M71" s="83">
        <v>0</v>
      </c>
      <c r="N71" s="89"/>
      <c r="O71" s="155"/>
      <c r="P71" s="129"/>
      <c r="Q71" s="97"/>
      <c r="R71" s="156"/>
      <c r="S71" s="129"/>
      <c r="T71" s="97"/>
      <c r="U71" s="156"/>
      <c r="V71" s="129"/>
      <c r="W71" s="97"/>
    </row>
    <row r="72" ht="21.95" customHeight="1">
      <c r="A72" s="152">
        <v>1979</v>
      </c>
      <c r="B72" s="99">
        <v>35</v>
      </c>
      <c r="C72" s="83">
        <v>1554.5</v>
      </c>
      <c r="D72" s="87">
        <v>44.4142857142857</v>
      </c>
      <c r="E72" s="40"/>
      <c r="F72" s="153">
        <v>1979</v>
      </c>
      <c r="G72" s="99">
        <v>16</v>
      </c>
      <c r="H72" s="83">
        <v>725.6</v>
      </c>
      <c r="I72" s="87">
        <v>45.35</v>
      </c>
      <c r="J72" s="40"/>
      <c r="K72" s="153">
        <v>1979</v>
      </c>
      <c r="L72" s="99">
        <v>3</v>
      </c>
      <c r="M72" s="83">
        <v>139.1</v>
      </c>
      <c r="N72" s="89">
        <v>46.3666666666667</v>
      </c>
      <c r="O72" s="155"/>
      <c r="P72" s="129"/>
      <c r="Q72" s="97"/>
      <c r="R72" s="156"/>
      <c r="S72" s="129"/>
      <c r="T72" s="97"/>
      <c r="U72" s="156"/>
      <c r="V72" s="129"/>
      <c r="W72" s="97"/>
    </row>
    <row r="73" ht="21.95" customHeight="1">
      <c r="A73" s="152">
        <v>1980</v>
      </c>
      <c r="B73" s="99">
        <v>22</v>
      </c>
      <c r="C73" s="83">
        <v>968.3</v>
      </c>
      <c r="D73" s="87">
        <v>44.0136363636364</v>
      </c>
      <c r="E73" s="40"/>
      <c r="F73" s="153">
        <v>1980</v>
      </c>
      <c r="G73" s="99">
        <v>8</v>
      </c>
      <c r="H73" s="83">
        <v>361.4</v>
      </c>
      <c r="I73" s="87">
        <v>45.175</v>
      </c>
      <c r="J73" s="40"/>
      <c r="K73" s="153">
        <v>1980</v>
      </c>
      <c r="L73" s="99">
        <v>1</v>
      </c>
      <c r="M73" s="83">
        <v>46.8</v>
      </c>
      <c r="N73" s="89">
        <v>46.8</v>
      </c>
      <c r="O73" t="s" s="125">
        <v>57</v>
      </c>
      <c r="P73" s="129">
        <f>AVERAGE(B73:B92)</f>
        <v>35.25</v>
      </c>
      <c r="Q73" s="97">
        <f>AVERAGE(D73:D92)</f>
        <v>44.3664176906359</v>
      </c>
      <c r="R73" t="s" s="128">
        <v>57</v>
      </c>
      <c r="S73" s="129">
        <f>AVERAGE(G73:G92)</f>
        <v>19</v>
      </c>
      <c r="T73" s="97">
        <f>AVERAGE(I73:I92)</f>
        <v>45.2596857031173</v>
      </c>
      <c r="U73" t="s" s="128">
        <v>57</v>
      </c>
      <c r="V73" s="129">
        <f>AVERAGE(L73:L92)</f>
        <v>3.7</v>
      </c>
      <c r="W73" s="97">
        <f>AVERAGE(N73:N92)</f>
        <v>46.7961421130952</v>
      </c>
    </row>
    <row r="74" ht="21.95" customHeight="1">
      <c r="A74" s="152">
        <v>1981</v>
      </c>
      <c r="B74" s="99">
        <v>13</v>
      </c>
      <c r="C74" s="83">
        <v>578.4</v>
      </c>
      <c r="D74" s="87">
        <v>44.4923076923077</v>
      </c>
      <c r="E74" s="40"/>
      <c r="F74" s="153">
        <v>1981</v>
      </c>
      <c r="G74" s="99">
        <v>8</v>
      </c>
      <c r="H74" s="83">
        <v>361.4</v>
      </c>
      <c r="I74" s="87">
        <v>45.175</v>
      </c>
      <c r="J74" s="40"/>
      <c r="K74" s="153">
        <v>1981</v>
      </c>
      <c r="L74" s="99">
        <v>1</v>
      </c>
      <c r="M74" s="83">
        <v>46.6</v>
      </c>
      <c r="N74" s="89">
        <v>46.6</v>
      </c>
      <c r="O74" t="s" s="125">
        <v>58</v>
      </c>
      <c r="P74" s="129">
        <f>AVERAGE(B74:B92)</f>
        <v>35.9473684210526</v>
      </c>
      <c r="Q74" s="97">
        <f>AVERAGE(D74:D92)</f>
        <v>44.384985128899</v>
      </c>
      <c r="R74" t="s" s="128">
        <v>58</v>
      </c>
      <c r="S74" s="129">
        <f>AVERAGE(G74:G92)</f>
        <v>19.5789473684211</v>
      </c>
      <c r="T74" s="97">
        <f>AVERAGE(I74:I92)</f>
        <v>45.2641428453866</v>
      </c>
      <c r="U74" t="s" s="128">
        <v>58</v>
      </c>
      <c r="V74" s="129">
        <f>AVERAGE(L74:L92)</f>
        <v>3.84210526315789</v>
      </c>
      <c r="W74" s="97">
        <f>AVERAGE(N74:N92)</f>
        <v>46.7958849206349</v>
      </c>
    </row>
    <row r="75" ht="21.95" customHeight="1">
      <c r="A75" s="152">
        <v>1982</v>
      </c>
      <c r="B75" s="99">
        <v>11</v>
      </c>
      <c r="C75" s="83">
        <v>480.8</v>
      </c>
      <c r="D75" s="87">
        <v>43.7090909090909</v>
      </c>
      <c r="E75" s="40"/>
      <c r="F75" s="153">
        <v>1982</v>
      </c>
      <c r="G75" s="99">
        <v>2</v>
      </c>
      <c r="H75" s="83">
        <v>89.5</v>
      </c>
      <c r="I75" s="87">
        <v>44.75</v>
      </c>
      <c r="J75" s="40"/>
      <c r="K75" s="153">
        <v>1982</v>
      </c>
      <c r="L75" s="99">
        <v>0</v>
      </c>
      <c r="M75" s="83">
        <v>0</v>
      </c>
      <c r="N75" s="89"/>
      <c r="O75" t="s" s="125">
        <v>59</v>
      </c>
      <c r="P75" s="129">
        <f>AVERAGE(B75:B92)</f>
        <v>37.2222222222222</v>
      </c>
      <c r="Q75" s="97">
        <f>AVERAGE(D75:D92)</f>
        <v>44.3790227642652</v>
      </c>
      <c r="R75" t="s" s="128">
        <v>59</v>
      </c>
      <c r="S75" s="129">
        <f>AVERAGE(G75:G92)</f>
        <v>20.2222222222222</v>
      </c>
      <c r="T75" s="97">
        <f>AVERAGE(I75:I92)</f>
        <v>45.2690952256859</v>
      </c>
      <c r="U75" t="s" s="128">
        <v>59</v>
      </c>
      <c r="V75" s="129">
        <f>AVERAGE(L75:L92)</f>
        <v>4</v>
      </c>
      <c r="W75" s="97">
        <f>AVERAGE(N75:N92)</f>
        <v>46.8098767006803</v>
      </c>
    </row>
    <row r="76" ht="21.95" customHeight="1">
      <c r="A76" s="152">
        <v>1983</v>
      </c>
      <c r="B76" s="99">
        <v>13</v>
      </c>
      <c r="C76" s="83">
        <v>568.5</v>
      </c>
      <c r="D76" s="87">
        <v>43.7307692307692</v>
      </c>
      <c r="E76" s="40"/>
      <c r="F76" s="153">
        <v>1983</v>
      </c>
      <c r="G76" s="99">
        <v>1</v>
      </c>
      <c r="H76" s="83">
        <v>45.7</v>
      </c>
      <c r="I76" s="87">
        <v>45.7</v>
      </c>
      <c r="J76" s="40"/>
      <c r="K76" s="153">
        <v>1983</v>
      </c>
      <c r="L76" s="99">
        <v>0</v>
      </c>
      <c r="M76" s="83">
        <v>0</v>
      </c>
      <c r="N76" s="89"/>
      <c r="O76" t="s" s="125">
        <v>60</v>
      </c>
      <c r="P76" s="129">
        <f>AVERAGE(B76:B92)</f>
        <v>38.7647058823529</v>
      </c>
      <c r="Q76" s="97">
        <f>AVERAGE(D76:D92)</f>
        <v>44.4184305204519</v>
      </c>
      <c r="R76" t="s" s="128">
        <v>60</v>
      </c>
      <c r="S76" s="129">
        <f>AVERAGE(G76:G92)</f>
        <v>21.2941176470588</v>
      </c>
      <c r="T76" s="97">
        <f>AVERAGE(I76:I92)</f>
        <v>45.2996302389615</v>
      </c>
      <c r="U76" t="s" s="128">
        <v>60</v>
      </c>
      <c r="V76" s="129">
        <f>AVERAGE(L76:L92)</f>
        <v>4.23529411764706</v>
      </c>
      <c r="W76" s="97">
        <f>AVERAGE(N76:N92)</f>
        <v>46.8098767006803</v>
      </c>
    </row>
    <row r="77" ht="21.95" customHeight="1">
      <c r="A77" s="152">
        <v>1984</v>
      </c>
      <c r="B77" s="99">
        <v>22</v>
      </c>
      <c r="C77" s="83">
        <v>964.2</v>
      </c>
      <c r="D77" s="87">
        <v>43.8272727272727</v>
      </c>
      <c r="E77" s="40"/>
      <c r="F77" s="153">
        <v>1984</v>
      </c>
      <c r="G77" s="99">
        <v>6</v>
      </c>
      <c r="H77" s="83">
        <v>268.6</v>
      </c>
      <c r="I77" s="87">
        <v>44.7666666666667</v>
      </c>
      <c r="J77" s="40"/>
      <c r="K77" s="153">
        <v>1984</v>
      </c>
      <c r="L77" s="99">
        <v>0</v>
      </c>
      <c r="M77" s="83">
        <v>0</v>
      </c>
      <c r="N77" s="89"/>
      <c r="O77" t="s" s="125">
        <v>61</v>
      </c>
      <c r="P77" s="129">
        <f>AVERAGE(B77:B92)</f>
        <v>40.375</v>
      </c>
      <c r="Q77" s="97">
        <f>AVERAGE(D77:D92)</f>
        <v>44.4614093510571</v>
      </c>
      <c r="R77" t="s" s="128">
        <v>61</v>
      </c>
      <c r="S77" s="129">
        <f>AVERAGE(G77:G92)</f>
        <v>22.5625</v>
      </c>
      <c r="T77" s="97">
        <f>AVERAGE(I77:I92)</f>
        <v>45.2746071288966</v>
      </c>
      <c r="U77" t="s" s="128">
        <v>61</v>
      </c>
      <c r="V77" s="129">
        <f>AVERAGE(L77:L92)</f>
        <v>4.5</v>
      </c>
      <c r="W77" s="97">
        <f>AVERAGE(N77:N92)</f>
        <v>46.8098767006803</v>
      </c>
    </row>
    <row r="78" ht="21.95" customHeight="1">
      <c r="A78" s="152">
        <v>1985</v>
      </c>
      <c r="B78" s="99">
        <v>54</v>
      </c>
      <c r="C78" s="83">
        <v>2445.2</v>
      </c>
      <c r="D78" s="87">
        <v>45.2814814814815</v>
      </c>
      <c r="E78" s="40"/>
      <c r="F78" s="153">
        <v>1985</v>
      </c>
      <c r="G78" s="99">
        <v>43</v>
      </c>
      <c r="H78" s="83">
        <v>1966.7</v>
      </c>
      <c r="I78" s="87">
        <v>45.7372093023256</v>
      </c>
      <c r="J78" s="40"/>
      <c r="K78" s="153">
        <v>1985</v>
      </c>
      <c r="L78" s="99">
        <v>16</v>
      </c>
      <c r="M78" s="83">
        <v>749.1</v>
      </c>
      <c r="N78" s="89">
        <v>46.81875</v>
      </c>
      <c r="O78" t="s" s="125">
        <v>62</v>
      </c>
      <c r="P78" s="129">
        <f>AVERAGE(B78:B92)</f>
        <v>41.6</v>
      </c>
      <c r="Q78" s="97">
        <f>AVERAGE(D78:D92)</f>
        <v>44.503685125976</v>
      </c>
      <c r="R78" t="s" s="128">
        <v>62</v>
      </c>
      <c r="S78" s="129">
        <f>AVERAGE(G78:G92)</f>
        <v>23.6666666666667</v>
      </c>
      <c r="T78" s="97">
        <f>AVERAGE(I78:I92)</f>
        <v>45.3084698263786</v>
      </c>
      <c r="U78" t="s" s="128">
        <v>62</v>
      </c>
      <c r="V78" s="129">
        <f>AVERAGE(L78:L92)</f>
        <v>4.8</v>
      </c>
      <c r="W78" s="97">
        <f>AVERAGE(N78:N92)</f>
        <v>46.8098767006803</v>
      </c>
    </row>
    <row r="79" ht="21.95" customHeight="1">
      <c r="A79" s="152">
        <v>1986</v>
      </c>
      <c r="B79" s="99">
        <v>52</v>
      </c>
      <c r="C79" s="83">
        <v>2310.4</v>
      </c>
      <c r="D79" s="87">
        <v>44.4307692307692</v>
      </c>
      <c r="E79" s="40"/>
      <c r="F79" s="153">
        <v>1986</v>
      </c>
      <c r="G79" s="99">
        <v>29</v>
      </c>
      <c r="H79" s="83">
        <v>1308.5</v>
      </c>
      <c r="I79" s="87">
        <v>45.1206896551724</v>
      </c>
      <c r="J79" s="40"/>
      <c r="K79" s="153">
        <v>1986</v>
      </c>
      <c r="L79" s="99">
        <v>6</v>
      </c>
      <c r="M79" s="83">
        <v>281.8</v>
      </c>
      <c r="N79" s="89">
        <v>46.9666666666667</v>
      </c>
      <c r="O79" t="s" s="125">
        <v>63</v>
      </c>
      <c r="P79" s="129">
        <f>AVERAGE(B79:B92)</f>
        <v>40.7142857142857</v>
      </c>
      <c r="Q79" s="97">
        <f>AVERAGE(D79:D92)</f>
        <v>44.4481282434399</v>
      </c>
      <c r="R79" t="s" s="128">
        <v>63</v>
      </c>
      <c r="S79" s="129">
        <f>AVERAGE(G79:G92)</f>
        <v>22.2857142857143</v>
      </c>
      <c r="T79" s="97">
        <f>AVERAGE(I79:I92)</f>
        <v>45.2778455780966</v>
      </c>
      <c r="U79" t="s" s="128">
        <v>63</v>
      </c>
      <c r="V79" s="129">
        <f>AVERAGE(L79:L92)</f>
        <v>4</v>
      </c>
      <c r="W79" s="97">
        <f>AVERAGE(N79:N92)</f>
        <v>46.8091941391941</v>
      </c>
    </row>
    <row r="80" ht="21.95" customHeight="1">
      <c r="A80" s="152">
        <v>1987</v>
      </c>
      <c r="B80" s="99">
        <v>20</v>
      </c>
      <c r="C80" s="83">
        <v>890.7</v>
      </c>
      <c r="D80" s="87">
        <v>44.535</v>
      </c>
      <c r="E80" s="40"/>
      <c r="F80" s="153">
        <v>1987</v>
      </c>
      <c r="G80" s="99">
        <v>13</v>
      </c>
      <c r="H80" s="83">
        <v>586.8</v>
      </c>
      <c r="I80" s="87">
        <v>45.1384615384615</v>
      </c>
      <c r="J80" s="40"/>
      <c r="K80" s="153">
        <v>1987</v>
      </c>
      <c r="L80" s="99">
        <v>2</v>
      </c>
      <c r="M80" s="83">
        <v>93.09999999999999</v>
      </c>
      <c r="N80" s="89">
        <v>46.55</v>
      </c>
      <c r="O80" t="s" s="125">
        <v>64</v>
      </c>
      <c r="P80" s="129">
        <f>AVERAGE(B80:B92)</f>
        <v>39.8461538461538</v>
      </c>
      <c r="Q80" s="97">
        <f>AVERAGE(D80:D92)</f>
        <v>44.4494635521069</v>
      </c>
      <c r="R80" t="s" s="128">
        <v>64</v>
      </c>
      <c r="S80" s="129">
        <f>AVERAGE(G80:G92)</f>
        <v>21.7692307692308</v>
      </c>
      <c r="T80" s="97">
        <f>AVERAGE(I80:I92)</f>
        <v>45.2899344952447</v>
      </c>
      <c r="U80" t="s" s="128">
        <v>64</v>
      </c>
      <c r="V80" s="129">
        <f>AVERAGE(L80:L92)</f>
        <v>3.84615384615385</v>
      </c>
      <c r="W80" s="97">
        <f>AVERAGE(N80:N92)</f>
        <v>46.7960714285714</v>
      </c>
    </row>
    <row r="81" ht="21.95" customHeight="1">
      <c r="A81" s="152">
        <v>1988</v>
      </c>
      <c r="B81" s="99">
        <v>46</v>
      </c>
      <c r="C81" s="83">
        <v>2046.3</v>
      </c>
      <c r="D81" s="87">
        <v>44.4847826086957</v>
      </c>
      <c r="E81" s="40"/>
      <c r="F81" s="153">
        <v>1988</v>
      </c>
      <c r="G81" s="99">
        <v>24</v>
      </c>
      <c r="H81" s="83">
        <v>1087.2</v>
      </c>
      <c r="I81" s="87">
        <v>45.3</v>
      </c>
      <c r="J81" s="40"/>
      <c r="K81" s="153">
        <v>1988</v>
      </c>
      <c r="L81" s="99">
        <v>3</v>
      </c>
      <c r="M81" s="83">
        <v>140.2</v>
      </c>
      <c r="N81" s="89">
        <v>46.7333333333333</v>
      </c>
      <c r="O81" t="s" s="125">
        <v>65</v>
      </c>
      <c r="P81" s="129">
        <f>AVERAGE(B81:B92)</f>
        <v>41.5</v>
      </c>
      <c r="Q81" s="97">
        <f>AVERAGE(D81:D92)</f>
        <v>44.4423355147825</v>
      </c>
      <c r="R81" t="s" s="128">
        <v>65</v>
      </c>
      <c r="S81" s="129">
        <f>AVERAGE(G81:G92)</f>
        <v>22.5</v>
      </c>
      <c r="T81" s="97">
        <f>AVERAGE(I81:I92)</f>
        <v>45.3025572416433</v>
      </c>
      <c r="U81" t="s" s="128">
        <v>65</v>
      </c>
      <c r="V81" s="129">
        <f>AVERAGE(L81:L92)</f>
        <v>4</v>
      </c>
      <c r="W81" s="97">
        <f>AVERAGE(N81:N92)</f>
        <v>46.8184415584416</v>
      </c>
    </row>
    <row r="82" ht="21.95" customHeight="1">
      <c r="A82" s="152">
        <v>1989</v>
      </c>
      <c r="B82" s="99">
        <v>47</v>
      </c>
      <c r="C82" s="83">
        <v>2078.2</v>
      </c>
      <c r="D82" s="87">
        <v>44.2170212765957</v>
      </c>
      <c r="E82" s="40"/>
      <c r="F82" s="153">
        <v>1989</v>
      </c>
      <c r="G82" s="99">
        <v>22</v>
      </c>
      <c r="H82" s="83">
        <v>990.8</v>
      </c>
      <c r="I82" s="87">
        <v>45.0363636363636</v>
      </c>
      <c r="J82" s="40"/>
      <c r="K82" s="153">
        <v>1989</v>
      </c>
      <c r="L82" s="99">
        <v>2</v>
      </c>
      <c r="M82" s="83">
        <v>93.2</v>
      </c>
      <c r="N82" s="89">
        <v>46.6</v>
      </c>
      <c r="O82" t="s" s="125">
        <v>66</v>
      </c>
      <c r="P82" s="129">
        <f>AVERAGE(B82:B92)</f>
        <v>41.0909090909091</v>
      </c>
      <c r="Q82" s="97">
        <f>AVERAGE(D82:D92)</f>
        <v>44.4384766880631</v>
      </c>
      <c r="R82" t="s" s="128">
        <v>66</v>
      </c>
      <c r="S82" s="129">
        <f>AVERAGE(G82:G92)</f>
        <v>22.3636363636364</v>
      </c>
      <c r="T82" s="97">
        <f>AVERAGE(I82:I92)</f>
        <v>45.3027897181563</v>
      </c>
      <c r="U82" t="s" s="128">
        <v>66</v>
      </c>
      <c r="V82" s="129">
        <f>AVERAGE(L82:L92)</f>
        <v>4.09090909090909</v>
      </c>
      <c r="W82" s="97">
        <f>AVERAGE(N82:N92)</f>
        <v>46.8269523809524</v>
      </c>
    </row>
    <row r="83" ht="21.95" customHeight="1">
      <c r="A83" s="152">
        <v>1990</v>
      </c>
      <c r="B83" s="99">
        <v>57</v>
      </c>
      <c r="C83" s="83">
        <v>2536.9</v>
      </c>
      <c r="D83" s="87">
        <v>44.5070175438596</v>
      </c>
      <c r="E83" s="40"/>
      <c r="F83" s="153">
        <v>1990</v>
      </c>
      <c r="G83" s="99">
        <v>31</v>
      </c>
      <c r="H83" s="83">
        <v>1409</v>
      </c>
      <c r="I83" s="87">
        <v>45.4516129032258</v>
      </c>
      <c r="J83" s="40"/>
      <c r="K83" s="153">
        <v>1990</v>
      </c>
      <c r="L83" s="99">
        <v>8</v>
      </c>
      <c r="M83" s="83">
        <v>374.1</v>
      </c>
      <c r="N83" s="89">
        <v>46.7625</v>
      </c>
      <c r="O83" t="s" s="125">
        <v>67</v>
      </c>
      <c r="P83" s="129">
        <f>AVERAGE(B83:B92)</f>
        <v>40.5</v>
      </c>
      <c r="Q83" s="97">
        <f>AVERAGE(D83:D92)</f>
        <v>44.4606222292098</v>
      </c>
      <c r="R83" t="s" s="128">
        <v>67</v>
      </c>
      <c r="S83" s="129">
        <f>AVERAGE(G83:G92)</f>
        <v>22.4</v>
      </c>
      <c r="T83" s="97">
        <f>AVERAGE(I83:I92)</f>
        <v>45.3294323263356</v>
      </c>
      <c r="U83" t="s" s="128">
        <v>67</v>
      </c>
      <c r="V83" s="129">
        <f>AVERAGE(L83:L92)</f>
        <v>4.3</v>
      </c>
      <c r="W83" s="97">
        <f>AVERAGE(N83:N92)</f>
        <v>46.8521693121693</v>
      </c>
    </row>
    <row r="84" ht="21.95" customHeight="1">
      <c r="A84" s="152">
        <v>1991</v>
      </c>
      <c r="B84" s="99">
        <v>64</v>
      </c>
      <c r="C84" s="83">
        <v>2846.5</v>
      </c>
      <c r="D84" s="87">
        <v>44.4765625</v>
      </c>
      <c r="E84" s="40"/>
      <c r="F84" s="153">
        <v>1991</v>
      </c>
      <c r="G84" s="99">
        <v>42</v>
      </c>
      <c r="H84" s="83">
        <v>1891.4</v>
      </c>
      <c r="I84" s="87">
        <v>45.0333333333333</v>
      </c>
      <c r="J84" s="40"/>
      <c r="K84" s="153">
        <v>1991</v>
      </c>
      <c r="L84" s="99">
        <v>2</v>
      </c>
      <c r="M84" s="83">
        <v>94</v>
      </c>
      <c r="N84" s="89">
        <v>47</v>
      </c>
      <c r="O84" t="s" s="125">
        <v>68</v>
      </c>
      <c r="P84" s="129">
        <f>AVERAGE(B84:B92)</f>
        <v>38.6666666666667</v>
      </c>
      <c r="Q84" s="97">
        <f>AVERAGE(D84:D92)</f>
        <v>44.4554671942488</v>
      </c>
      <c r="R84" t="s" s="128">
        <v>68</v>
      </c>
      <c r="S84" s="129">
        <f>AVERAGE(G84:G92)</f>
        <v>21.4444444444444</v>
      </c>
      <c r="T84" s="97">
        <f>AVERAGE(I84:I92)</f>
        <v>45.3158567066811</v>
      </c>
      <c r="U84" t="s" s="128">
        <v>68</v>
      </c>
      <c r="V84" s="129">
        <f>AVERAGE(L84:L92)</f>
        <v>3.88888888888889</v>
      </c>
      <c r="W84" s="97">
        <f>AVERAGE(N84:N92)</f>
        <v>46.8633779761905</v>
      </c>
    </row>
    <row r="85" ht="21.95" customHeight="1">
      <c r="A85" s="152">
        <v>1992</v>
      </c>
      <c r="B85" s="99">
        <v>38</v>
      </c>
      <c r="C85" s="83">
        <v>1706.8</v>
      </c>
      <c r="D85" s="87">
        <v>44.9157894736842</v>
      </c>
      <c r="E85" s="40"/>
      <c r="F85" s="153">
        <v>1992</v>
      </c>
      <c r="G85" s="99">
        <v>24</v>
      </c>
      <c r="H85" s="83">
        <v>1097.5</v>
      </c>
      <c r="I85" s="87">
        <v>45.7291666666667</v>
      </c>
      <c r="J85" s="40"/>
      <c r="K85" s="153">
        <v>1992</v>
      </c>
      <c r="L85" s="99">
        <v>8</v>
      </c>
      <c r="M85" s="83">
        <v>374.9</v>
      </c>
      <c r="N85" s="89">
        <v>46.8625</v>
      </c>
      <c r="O85" t="s" s="125">
        <v>69</v>
      </c>
      <c r="P85" s="129">
        <f>AVERAGE(B85:B92)</f>
        <v>35.5</v>
      </c>
      <c r="Q85" s="97">
        <f>AVERAGE(D85:D92)</f>
        <v>44.4528302810299</v>
      </c>
      <c r="R85" t="s" s="128">
        <v>69</v>
      </c>
      <c r="S85" s="129">
        <f>AVERAGE(G85:G92)</f>
        <v>18.875</v>
      </c>
      <c r="T85" s="97">
        <f>AVERAGE(I85:I92)</f>
        <v>45.3511721283496</v>
      </c>
      <c r="U85" t="s" s="128">
        <v>69</v>
      </c>
      <c r="V85" s="129">
        <f>AVERAGE(L85:L92)</f>
        <v>4.125</v>
      </c>
      <c r="W85" s="97">
        <f>AVERAGE(N85:N92)</f>
        <v>46.8438605442177</v>
      </c>
    </row>
    <row r="86" ht="21.95" customHeight="1">
      <c r="A86" s="152">
        <v>1993</v>
      </c>
      <c r="B86" s="99">
        <v>39</v>
      </c>
      <c r="C86" s="83">
        <v>1734.4</v>
      </c>
      <c r="D86" s="87">
        <v>44.4717948717949</v>
      </c>
      <c r="E86" s="40"/>
      <c r="F86" s="153">
        <v>1993</v>
      </c>
      <c r="G86" s="99">
        <v>21</v>
      </c>
      <c r="H86" s="83">
        <v>953.2</v>
      </c>
      <c r="I86" s="87">
        <v>45.3904761904762</v>
      </c>
      <c r="J86" s="40"/>
      <c r="K86" s="153">
        <v>1993</v>
      </c>
      <c r="L86" s="99">
        <v>5</v>
      </c>
      <c r="M86" s="83">
        <v>236.8</v>
      </c>
      <c r="N86" s="89">
        <v>47.36</v>
      </c>
      <c r="O86" t="s" s="125">
        <v>70</v>
      </c>
      <c r="P86" s="129">
        <f>AVERAGE(B86:B92)</f>
        <v>35.1428571428571</v>
      </c>
      <c r="Q86" s="97">
        <f>AVERAGE(D86:D92)</f>
        <v>44.3866932535078</v>
      </c>
      <c r="R86" t="s" s="128">
        <v>70</v>
      </c>
      <c r="S86" s="129">
        <f>AVERAGE(G86:G92)</f>
        <v>18.1428571428571</v>
      </c>
      <c r="T86" s="97">
        <f>AVERAGE(I86:I92)</f>
        <v>45.297172908590</v>
      </c>
      <c r="U86" t="s" s="128">
        <v>70</v>
      </c>
      <c r="V86" s="129">
        <f>AVERAGE(L86:L92)</f>
        <v>3.57142857142857</v>
      </c>
      <c r="W86" s="97">
        <f>AVERAGE(N86:N92)</f>
        <v>46.840753968254</v>
      </c>
    </row>
    <row r="87" ht="21.95" customHeight="1">
      <c r="A87" s="152">
        <v>1994</v>
      </c>
      <c r="B87" s="99">
        <v>49</v>
      </c>
      <c r="C87" s="83">
        <v>2188.4</v>
      </c>
      <c r="D87" s="87">
        <v>44.6612244897959</v>
      </c>
      <c r="E87" s="40"/>
      <c r="F87" s="153">
        <v>1994</v>
      </c>
      <c r="G87" s="99">
        <v>31</v>
      </c>
      <c r="H87" s="83">
        <v>1403.6</v>
      </c>
      <c r="I87" s="87">
        <v>45.2774193548387</v>
      </c>
      <c r="J87" s="40"/>
      <c r="K87" s="153">
        <v>1994</v>
      </c>
      <c r="L87" s="99">
        <v>7</v>
      </c>
      <c r="M87" s="83">
        <v>327.2</v>
      </c>
      <c r="N87" s="89">
        <v>46.7428571428571</v>
      </c>
      <c r="O87" t="s" s="125">
        <v>71</v>
      </c>
      <c r="P87" s="129">
        <f>AVERAGE(B87:B92)</f>
        <v>34.5</v>
      </c>
      <c r="Q87" s="97">
        <f>AVERAGE(D87:D92)</f>
        <v>44.372509650460</v>
      </c>
      <c r="R87" t="s" s="128">
        <v>71</v>
      </c>
      <c r="S87" s="129">
        <f>AVERAGE(G87:G92)</f>
        <v>17.6666666666667</v>
      </c>
      <c r="T87" s="97">
        <f>AVERAGE(I87:I92)</f>
        <v>45.2816223616089</v>
      </c>
      <c r="U87" t="s" s="128">
        <v>71</v>
      </c>
      <c r="V87" s="129">
        <f>AVERAGE(L87:L92)</f>
        <v>3.33333333333333</v>
      </c>
      <c r="W87" s="97">
        <f>AVERAGE(N87:N92)</f>
        <v>46.7369047619048</v>
      </c>
    </row>
    <row r="88" ht="21.95" customHeight="1">
      <c r="A88" s="152">
        <v>1995</v>
      </c>
      <c r="B88" s="99">
        <v>23</v>
      </c>
      <c r="C88" s="83">
        <v>1024.6</v>
      </c>
      <c r="D88" s="87">
        <v>44.5478260869565</v>
      </c>
      <c r="E88" s="40"/>
      <c r="F88" s="153">
        <v>1995</v>
      </c>
      <c r="G88" s="99">
        <v>9</v>
      </c>
      <c r="H88" s="83">
        <v>414.6</v>
      </c>
      <c r="I88" s="87">
        <v>46.0666666666667</v>
      </c>
      <c r="J88" s="40"/>
      <c r="K88" s="153">
        <v>1995</v>
      </c>
      <c r="L88" s="99">
        <v>4</v>
      </c>
      <c r="M88" s="83">
        <v>187.3</v>
      </c>
      <c r="N88" s="89">
        <v>46.825</v>
      </c>
      <c r="O88" t="s" s="125">
        <v>72</v>
      </c>
      <c r="P88" s="129">
        <f>AVERAGE(B88:B92)</f>
        <v>31.6</v>
      </c>
      <c r="Q88" s="97">
        <f>AVERAGE(D88:D92)</f>
        <v>44.3147666825928</v>
      </c>
      <c r="R88" t="s" s="128">
        <v>72</v>
      </c>
      <c r="S88" s="129">
        <f>AVERAGE(G88:G92)</f>
        <v>15</v>
      </c>
      <c r="T88" s="97">
        <f>AVERAGE(I88:I92)</f>
        <v>45.282462962963</v>
      </c>
      <c r="U88" t="s" s="128">
        <v>72</v>
      </c>
      <c r="V88" s="129">
        <f>AVERAGE(L88:L92)</f>
        <v>2.6</v>
      </c>
      <c r="W88" s="97">
        <f>AVERAGE(N88:N92)</f>
        <v>46.7354166666667</v>
      </c>
    </row>
    <row r="89" ht="21.95" customHeight="1">
      <c r="A89" s="152">
        <v>1996</v>
      </c>
      <c r="B89" s="99">
        <v>52</v>
      </c>
      <c r="C89" s="83">
        <v>2297.4</v>
      </c>
      <c r="D89" s="87">
        <v>44.1807692307692</v>
      </c>
      <c r="E89" s="40"/>
      <c r="F89" s="153">
        <v>1996</v>
      </c>
      <c r="G89" s="99">
        <v>24</v>
      </c>
      <c r="H89" s="83">
        <v>1078.5</v>
      </c>
      <c r="I89" s="87">
        <v>44.9375</v>
      </c>
      <c r="J89" s="40"/>
      <c r="K89" s="153">
        <v>1996</v>
      </c>
      <c r="L89" s="99">
        <v>1</v>
      </c>
      <c r="M89" s="83">
        <v>47</v>
      </c>
      <c r="N89" s="89">
        <v>47</v>
      </c>
      <c r="O89" t="s" s="125">
        <v>73</v>
      </c>
      <c r="P89" s="129">
        <f>AVERAGE(B89:B92)</f>
        <v>33.75</v>
      </c>
      <c r="Q89" s="97">
        <f>AVERAGE(D89:D92)</f>
        <v>44.2565018315018</v>
      </c>
      <c r="R89" t="s" s="128">
        <v>73</v>
      </c>
      <c r="S89" s="129">
        <f>AVERAGE(G89:G92)</f>
        <v>16.5</v>
      </c>
      <c r="T89" s="97">
        <f>AVERAGE(I89:I92)</f>
        <v>45.086412037037</v>
      </c>
      <c r="U89" t="s" s="128">
        <v>73</v>
      </c>
      <c r="V89" s="129">
        <f>AVERAGE(L89:L92)</f>
        <v>2.25</v>
      </c>
      <c r="W89" s="97">
        <f>AVERAGE(N89:N92)</f>
        <v>46.7055555555556</v>
      </c>
    </row>
    <row r="90" ht="21.95" customHeight="1">
      <c r="A90" s="152">
        <v>1997</v>
      </c>
      <c r="B90" s="99">
        <v>27</v>
      </c>
      <c r="C90" s="83">
        <v>1189.8</v>
      </c>
      <c r="D90" s="87">
        <v>44.0666666666667</v>
      </c>
      <c r="E90" s="40"/>
      <c r="F90" s="153">
        <v>1997</v>
      </c>
      <c r="G90" s="99">
        <v>10</v>
      </c>
      <c r="H90" s="83">
        <v>451.4</v>
      </c>
      <c r="I90" s="87">
        <v>45.14</v>
      </c>
      <c r="J90" s="40"/>
      <c r="K90" s="153">
        <v>1997</v>
      </c>
      <c r="L90" s="99">
        <v>2</v>
      </c>
      <c r="M90" s="83">
        <v>93.2</v>
      </c>
      <c r="N90" s="89">
        <v>46.6</v>
      </c>
      <c r="O90" t="s" s="125">
        <v>74</v>
      </c>
      <c r="P90" s="129">
        <f>AVERAGE(B90:B92)</f>
        <v>27.6666666666667</v>
      </c>
      <c r="Q90" s="97">
        <f>AVERAGE(D90:D92)</f>
        <v>44.281746031746</v>
      </c>
      <c r="R90" t="s" s="128">
        <v>74</v>
      </c>
      <c r="S90" s="129">
        <f>AVERAGE(G90:G92)</f>
        <v>14</v>
      </c>
      <c r="T90" s="97">
        <f>AVERAGE(I90:I92)</f>
        <v>45.136049382716</v>
      </c>
      <c r="U90" t="s" s="128">
        <v>74</v>
      </c>
      <c r="V90" s="129">
        <f>AVERAGE(L90:L92)</f>
        <v>2.66666666666667</v>
      </c>
      <c r="W90" s="97">
        <f>AVERAGE(N90:N92)</f>
        <v>46.5583333333334</v>
      </c>
    </row>
    <row r="91" ht="21.95" customHeight="1">
      <c r="A91" s="152">
        <v>1998</v>
      </c>
      <c r="B91" s="99">
        <v>42</v>
      </c>
      <c r="C91" s="83">
        <v>1881.6</v>
      </c>
      <c r="D91" s="87">
        <v>44.8</v>
      </c>
      <c r="E91" s="40"/>
      <c r="F91" s="153">
        <v>1998</v>
      </c>
      <c r="G91" s="99">
        <v>27</v>
      </c>
      <c r="H91" s="83">
        <v>1227.1</v>
      </c>
      <c r="I91" s="87">
        <v>45.4481481481481</v>
      </c>
      <c r="J91" s="40"/>
      <c r="K91" s="153">
        <v>1998</v>
      </c>
      <c r="L91" s="99">
        <v>6</v>
      </c>
      <c r="M91" s="83">
        <v>279.1</v>
      </c>
      <c r="N91" s="89">
        <v>46.5166666666667</v>
      </c>
      <c r="O91" t="s" s="125">
        <v>75</v>
      </c>
      <c r="P91" s="129">
        <f>AVERAGE(B91:B92)</f>
        <v>28</v>
      </c>
      <c r="Q91" s="97">
        <f>AVERAGE(D91:D92)</f>
        <v>44.3892857142857</v>
      </c>
      <c r="R91" t="s" s="128">
        <v>75</v>
      </c>
      <c r="S91" s="129">
        <f>AVERAGE(G91:G92)</f>
        <v>16</v>
      </c>
      <c r="T91" s="97">
        <f>AVERAGE(I91:I92)</f>
        <v>45.1340740740741</v>
      </c>
      <c r="U91" t="s" s="128">
        <v>75</v>
      </c>
      <c r="V91" s="129">
        <f>AVERAGE(L91:L92)</f>
        <v>3</v>
      </c>
      <c r="W91" s="97">
        <f>AVERAGE(N91:N92)</f>
        <v>46.5166666666667</v>
      </c>
    </row>
    <row r="92" ht="21.95" customHeight="1">
      <c r="A92" s="152">
        <v>1999</v>
      </c>
      <c r="B92" s="99">
        <v>14</v>
      </c>
      <c r="C92" s="83">
        <v>615.7</v>
      </c>
      <c r="D92" s="87">
        <v>43.9785714285714</v>
      </c>
      <c r="E92" s="40"/>
      <c r="F92" s="153">
        <v>1999</v>
      </c>
      <c r="G92" s="99">
        <v>5</v>
      </c>
      <c r="H92" s="83">
        <v>224.1</v>
      </c>
      <c r="I92" s="87">
        <v>44.82</v>
      </c>
      <c r="J92" s="40"/>
      <c r="K92" s="153">
        <v>1999</v>
      </c>
      <c r="L92" s="99">
        <v>0</v>
      </c>
      <c r="M92" s="83">
        <v>0</v>
      </c>
      <c r="N92" s="89"/>
      <c r="O92" t="s" s="125">
        <v>76</v>
      </c>
      <c r="P92" s="129">
        <f>AVERAGE(B92)</f>
        <v>14</v>
      </c>
      <c r="Q92" s="97">
        <f>AVERAGE(D92)</f>
        <v>43.9785714285714</v>
      </c>
      <c r="R92" t="s" s="128">
        <v>76</v>
      </c>
      <c r="S92" s="129">
        <f>AVERAGE(G92)</f>
        <v>5</v>
      </c>
      <c r="T92" s="97">
        <f>AVERAGE(I92)</f>
        <v>44.82</v>
      </c>
      <c r="U92" t="s" s="128">
        <v>76</v>
      </c>
      <c r="V92" s="129">
        <f>AVERAGE(L92)</f>
        <v>0</v>
      </c>
      <c r="W92" s="97"/>
    </row>
    <row r="93" ht="21.95" customHeight="1">
      <c r="A93" s="152">
        <v>2000</v>
      </c>
      <c r="B93" s="157">
        <v>9</v>
      </c>
      <c r="C93" s="158">
        <v>393.2</v>
      </c>
      <c r="D93" s="159">
        <v>43.6888888888889</v>
      </c>
      <c r="E93" s="40"/>
      <c r="F93" s="153">
        <v>2000</v>
      </c>
      <c r="G93" s="157">
        <v>1</v>
      </c>
      <c r="H93" s="158">
        <v>44.5</v>
      </c>
      <c r="I93" s="159">
        <v>44.5</v>
      </c>
      <c r="J93" s="40"/>
      <c r="K93" s="153">
        <v>2000</v>
      </c>
      <c r="L93" s="157">
        <v>0</v>
      </c>
      <c r="M93" s="158">
        <v>0</v>
      </c>
      <c r="N93" s="160"/>
      <c r="O93" t="s" s="125">
        <v>77</v>
      </c>
      <c r="P93" s="161">
        <f>AVERAGE(B93)</f>
        <v>9</v>
      </c>
      <c r="Q93" s="162">
        <f>AVERAGE(D93)</f>
        <v>43.6888888888889</v>
      </c>
      <c r="R93" t="s" s="128">
        <v>77</v>
      </c>
      <c r="S93" s="161">
        <f>AVERAGE(G93)</f>
        <v>1</v>
      </c>
      <c r="T93" s="162">
        <f>AVERAGE(I93)</f>
        <v>44.5</v>
      </c>
      <c r="U93" t="s" s="128">
        <v>77</v>
      </c>
      <c r="V93" s="161">
        <f>AVERAGE(L93)</f>
        <v>0</v>
      </c>
      <c r="W93" s="162"/>
    </row>
    <row r="94" ht="21.95" customHeight="1">
      <c r="A94" s="152">
        <v>2001</v>
      </c>
      <c r="B94" s="99">
        <v>15</v>
      </c>
      <c r="C94" s="83">
        <v>659.9</v>
      </c>
      <c r="D94" s="87">
        <v>43.9933333333333</v>
      </c>
      <c r="E94" s="40"/>
      <c r="F94" s="153">
        <v>2001</v>
      </c>
      <c r="G94" s="99">
        <v>5</v>
      </c>
      <c r="H94" s="83">
        <v>224.1</v>
      </c>
      <c r="I94" s="87">
        <v>44.82</v>
      </c>
      <c r="J94" s="40"/>
      <c r="K94" s="153">
        <v>2001</v>
      </c>
      <c r="L94" s="99">
        <v>0</v>
      </c>
      <c r="M94" s="83">
        <v>0</v>
      </c>
      <c r="N94" s="89"/>
      <c r="O94" t="s" s="125">
        <v>76</v>
      </c>
      <c r="P94" s="129">
        <f>AVERAGE(B94)</f>
        <v>15</v>
      </c>
      <c r="Q94" s="97">
        <f>AVERAGE(D94)</f>
        <v>43.9933333333333</v>
      </c>
      <c r="R94" t="s" s="128">
        <v>76</v>
      </c>
      <c r="S94" s="129">
        <f>AVERAGE(G94)</f>
        <v>5</v>
      </c>
      <c r="T94" s="97">
        <f>AVERAGE(I94)</f>
        <v>44.82</v>
      </c>
      <c r="U94" t="s" s="128">
        <v>76</v>
      </c>
      <c r="V94" s="129">
        <f>AVERAGE(L94)</f>
        <v>0</v>
      </c>
      <c r="W94" s="97"/>
    </row>
    <row r="95" ht="21.95" customHeight="1">
      <c r="A95" s="152">
        <v>2002</v>
      </c>
      <c r="B95" s="99">
        <v>32</v>
      </c>
      <c r="C95" s="83">
        <v>1425.4</v>
      </c>
      <c r="D95" s="87">
        <v>44.54375</v>
      </c>
      <c r="E95" s="40"/>
      <c r="F95" s="153">
        <v>2002</v>
      </c>
      <c r="G95" s="99">
        <v>20</v>
      </c>
      <c r="H95" s="83">
        <v>905.7</v>
      </c>
      <c r="I95" s="87">
        <v>45.285</v>
      </c>
      <c r="J95" s="40"/>
      <c r="K95" s="153">
        <v>2002</v>
      </c>
      <c r="L95" s="99">
        <v>3</v>
      </c>
      <c r="M95" s="83">
        <v>140.5</v>
      </c>
      <c r="N95" s="89">
        <v>46.8333333333333</v>
      </c>
      <c r="O95" t="s" s="125">
        <v>75</v>
      </c>
      <c r="P95" s="129">
        <f>AVERAGE(B94:B95)</f>
        <v>23.5</v>
      </c>
      <c r="Q95" s="97">
        <f>AVERAGE(D94:D95)</f>
        <v>44.2685416666667</v>
      </c>
      <c r="R95" t="s" s="128">
        <v>75</v>
      </c>
      <c r="S95" s="129">
        <f>AVERAGE(G94:G95)</f>
        <v>12.5</v>
      </c>
      <c r="T95" s="97">
        <f>AVERAGE(I94:I95)</f>
        <v>45.0525</v>
      </c>
      <c r="U95" t="s" s="128">
        <v>75</v>
      </c>
      <c r="V95" s="129">
        <f>AVERAGE(L94:L95)</f>
        <v>1.5</v>
      </c>
      <c r="W95" s="97">
        <f>AVERAGE(N94:N95)</f>
        <v>46.8333333333333</v>
      </c>
    </row>
    <row r="96" ht="21.95" customHeight="1">
      <c r="A96" s="152">
        <v>2003</v>
      </c>
      <c r="B96" s="99">
        <v>44</v>
      </c>
      <c r="C96" s="83">
        <v>1951.6</v>
      </c>
      <c r="D96" s="87">
        <v>44.3545454545455</v>
      </c>
      <c r="E96" s="40"/>
      <c r="F96" s="153">
        <v>2003</v>
      </c>
      <c r="G96" s="99">
        <v>19</v>
      </c>
      <c r="H96" s="83">
        <v>860.4</v>
      </c>
      <c r="I96" s="87">
        <v>45.2842105263158</v>
      </c>
      <c r="J96" s="40"/>
      <c r="K96" s="153">
        <v>2003</v>
      </c>
      <c r="L96" s="99">
        <v>3</v>
      </c>
      <c r="M96" s="83">
        <v>141</v>
      </c>
      <c r="N96" s="89">
        <v>47</v>
      </c>
      <c r="O96" t="s" s="125">
        <v>74</v>
      </c>
      <c r="P96" s="129">
        <f>AVERAGE(B94:B96)</f>
        <v>30.3333333333333</v>
      </c>
      <c r="Q96" s="97">
        <f>AVERAGE(D94:D96)</f>
        <v>44.2972095959596</v>
      </c>
      <c r="R96" t="s" s="128">
        <v>74</v>
      </c>
      <c r="S96" s="129">
        <f>AVERAGE(G94:G96)</f>
        <v>14.6666666666667</v>
      </c>
      <c r="T96" s="97">
        <f>AVERAGE(I94:I96)</f>
        <v>45.1297368421053</v>
      </c>
      <c r="U96" t="s" s="128">
        <v>74</v>
      </c>
      <c r="V96" s="129">
        <f>AVERAGE(L94:L96)</f>
        <v>2</v>
      </c>
      <c r="W96" s="97">
        <f>AVERAGE(N94:N96)</f>
        <v>46.9166666666667</v>
      </c>
    </row>
    <row r="97" ht="21.95" customHeight="1">
      <c r="A97" s="152">
        <v>2004</v>
      </c>
      <c r="B97" s="99">
        <v>38</v>
      </c>
      <c r="C97" s="83">
        <v>1681.7</v>
      </c>
      <c r="D97" s="87">
        <v>44.2552631578947</v>
      </c>
      <c r="E97" s="40"/>
      <c r="F97" s="153">
        <v>2004</v>
      </c>
      <c r="G97" s="99">
        <v>19</v>
      </c>
      <c r="H97" s="83">
        <v>856.1</v>
      </c>
      <c r="I97" s="87">
        <v>45.0578947368421</v>
      </c>
      <c r="J97" s="40"/>
      <c r="K97" s="153">
        <v>2004</v>
      </c>
      <c r="L97" s="99">
        <v>2</v>
      </c>
      <c r="M97" s="83">
        <v>93.09999999999999</v>
      </c>
      <c r="N97" s="89">
        <v>46.55</v>
      </c>
      <c r="O97" t="s" s="125">
        <v>73</v>
      </c>
      <c r="P97" s="129">
        <f>AVERAGE(B94:B97)</f>
        <v>32.25</v>
      </c>
      <c r="Q97" s="97">
        <f>AVERAGE(D94:D97)</f>
        <v>44.2867229864434</v>
      </c>
      <c r="R97" t="s" s="128">
        <v>73</v>
      </c>
      <c r="S97" s="129">
        <f>AVERAGE(G94:G97)</f>
        <v>15.75</v>
      </c>
      <c r="T97" s="97">
        <f>AVERAGE(I94:I97)</f>
        <v>45.1117763157895</v>
      </c>
      <c r="U97" t="s" s="128">
        <v>73</v>
      </c>
      <c r="V97" s="129">
        <f>AVERAGE(L94:L97)</f>
        <v>2</v>
      </c>
      <c r="W97" s="97">
        <f>AVERAGE(N94:N97)</f>
        <v>46.7944444444444</v>
      </c>
    </row>
    <row r="98" ht="21.95" customHeight="1">
      <c r="A98" s="152">
        <v>2005</v>
      </c>
      <c r="B98" s="99">
        <v>67</v>
      </c>
      <c r="C98" s="83">
        <v>2983.2</v>
      </c>
      <c r="D98" s="87">
        <v>44.5253731343284</v>
      </c>
      <c r="E98" s="40"/>
      <c r="F98" s="153">
        <v>2005</v>
      </c>
      <c r="G98" s="99">
        <v>40</v>
      </c>
      <c r="H98" s="83">
        <v>1807.2</v>
      </c>
      <c r="I98" s="87">
        <v>45.18</v>
      </c>
      <c r="J98" s="40"/>
      <c r="K98" s="153">
        <v>2005</v>
      </c>
      <c r="L98" s="99">
        <v>6</v>
      </c>
      <c r="M98" s="83">
        <v>279.7</v>
      </c>
      <c r="N98" s="89">
        <v>46.6166666666667</v>
      </c>
      <c r="O98" t="s" s="125">
        <v>72</v>
      </c>
      <c r="P98" s="129">
        <f>AVERAGE(B94:B98)</f>
        <v>39.2</v>
      </c>
      <c r="Q98" s="97">
        <f>AVERAGE(D94:D98)</f>
        <v>44.3344530160204</v>
      </c>
      <c r="R98" t="s" s="128">
        <v>72</v>
      </c>
      <c r="S98" s="129">
        <f>AVERAGE(G94:G98)</f>
        <v>20.6</v>
      </c>
      <c r="T98" s="97">
        <f>AVERAGE(I94:I98)</f>
        <v>45.1254210526316</v>
      </c>
      <c r="U98" t="s" s="128">
        <v>72</v>
      </c>
      <c r="V98" s="129">
        <f>AVERAGE(L94:L98)</f>
        <v>2.8</v>
      </c>
      <c r="W98" s="97">
        <f>AVERAGE(N94:N98)</f>
        <v>46.75</v>
      </c>
    </row>
    <row r="99" ht="21.95" customHeight="1">
      <c r="A99" s="152">
        <v>2006</v>
      </c>
      <c r="B99" s="99">
        <v>21</v>
      </c>
      <c r="C99" s="83">
        <v>922</v>
      </c>
      <c r="D99" s="87">
        <v>43.9047619047619</v>
      </c>
      <c r="E99" s="40"/>
      <c r="F99" s="153">
        <v>2006</v>
      </c>
      <c r="G99" s="99">
        <v>8</v>
      </c>
      <c r="H99" s="83">
        <v>357.1</v>
      </c>
      <c r="I99" s="87">
        <v>44.6375</v>
      </c>
      <c r="J99" s="40"/>
      <c r="K99" s="153">
        <v>2006</v>
      </c>
      <c r="L99" s="99">
        <v>0</v>
      </c>
      <c r="M99" s="83">
        <v>0</v>
      </c>
      <c r="N99" s="89"/>
      <c r="O99" t="s" s="125">
        <v>71</v>
      </c>
      <c r="P99" s="129">
        <f>AVERAGE(B94:B99)</f>
        <v>36.1666666666667</v>
      </c>
      <c r="Q99" s="97">
        <f>AVERAGE(D94:D99)</f>
        <v>44.2628378308106</v>
      </c>
      <c r="R99" t="s" s="128">
        <v>71</v>
      </c>
      <c r="S99" s="129">
        <f>AVERAGE(G94:G99)</f>
        <v>18.5</v>
      </c>
      <c r="T99" s="97">
        <f>AVERAGE(I94:I99)</f>
        <v>45.044100877193</v>
      </c>
      <c r="U99" t="s" s="128">
        <v>71</v>
      </c>
      <c r="V99" s="129">
        <f>AVERAGE(L94:L99)</f>
        <v>2.33333333333333</v>
      </c>
      <c r="W99" s="97">
        <f>AVERAGE(N94:N99)</f>
        <v>46.75</v>
      </c>
    </row>
    <row r="100" ht="21.95" customHeight="1">
      <c r="A100" s="152">
        <v>2007</v>
      </c>
      <c r="B100" s="99">
        <v>67</v>
      </c>
      <c r="C100" s="83">
        <v>2999.4</v>
      </c>
      <c r="D100" s="87">
        <v>44.7671641791045</v>
      </c>
      <c r="E100" s="40"/>
      <c r="F100" s="153">
        <v>2007</v>
      </c>
      <c r="G100" s="99">
        <v>46</v>
      </c>
      <c r="H100" s="83">
        <v>2085.5</v>
      </c>
      <c r="I100" s="87">
        <v>45.3369565217391</v>
      </c>
      <c r="J100" s="40"/>
      <c r="K100" s="153">
        <v>2007</v>
      </c>
      <c r="L100" s="99">
        <v>7</v>
      </c>
      <c r="M100" s="83">
        <v>328.7</v>
      </c>
      <c r="N100" s="89">
        <v>46.9571428571429</v>
      </c>
      <c r="O100" t="s" s="125">
        <v>70</v>
      </c>
      <c r="P100" s="129">
        <f>AVERAGE(B94:B100)</f>
        <v>40.5714285714286</v>
      </c>
      <c r="Q100" s="97">
        <f>AVERAGE(D94:D100)</f>
        <v>44.3348844519955</v>
      </c>
      <c r="R100" t="s" s="128">
        <v>70</v>
      </c>
      <c r="S100" s="129">
        <f>AVERAGE(G94:G100)</f>
        <v>22.4285714285714</v>
      </c>
      <c r="T100" s="97">
        <f>AVERAGE(I94:I100)</f>
        <v>45.0859373978424</v>
      </c>
      <c r="U100" t="s" s="128">
        <v>70</v>
      </c>
      <c r="V100" s="129">
        <f>AVERAGE(L94:L100)</f>
        <v>3</v>
      </c>
      <c r="W100" s="97">
        <f>AVERAGE(N94:N100)</f>
        <v>46.7914285714286</v>
      </c>
    </row>
    <row r="101" ht="21.95" customHeight="1">
      <c r="A101" s="152">
        <v>2008</v>
      </c>
      <c r="B101" s="99">
        <v>31</v>
      </c>
      <c r="C101" s="83">
        <v>1382.8</v>
      </c>
      <c r="D101" s="87">
        <v>44.6064516129032</v>
      </c>
      <c r="E101" s="40"/>
      <c r="F101" s="153">
        <v>2008</v>
      </c>
      <c r="G101" s="99">
        <v>16</v>
      </c>
      <c r="H101" s="83">
        <v>731.7</v>
      </c>
      <c r="I101" s="87">
        <v>45.73125</v>
      </c>
      <c r="J101" s="40"/>
      <c r="K101" s="153">
        <v>2008</v>
      </c>
      <c r="L101" s="99">
        <v>5</v>
      </c>
      <c r="M101" s="83">
        <v>235.5</v>
      </c>
      <c r="N101" s="89">
        <v>47.1</v>
      </c>
      <c r="O101" t="s" s="125">
        <v>69</v>
      </c>
      <c r="P101" s="129">
        <f>AVERAGE(B94:B101)</f>
        <v>39.375</v>
      </c>
      <c r="Q101" s="97">
        <f>AVERAGE(D94:D101)</f>
        <v>44.3688303471089</v>
      </c>
      <c r="R101" t="s" s="128">
        <v>69</v>
      </c>
      <c r="S101" s="129">
        <f>AVERAGE(G94:G101)</f>
        <v>21.625</v>
      </c>
      <c r="T101" s="97">
        <f>AVERAGE(I94:I101)</f>
        <v>45.1666014731121</v>
      </c>
      <c r="U101" t="s" s="128">
        <v>69</v>
      </c>
      <c r="V101" s="129">
        <f>AVERAGE(L94:L101)</f>
        <v>3.25</v>
      </c>
      <c r="W101" s="97">
        <f>AVERAGE(N94:N101)</f>
        <v>46.8428571428572</v>
      </c>
    </row>
    <row r="102" ht="21.95" customHeight="1">
      <c r="A102" s="152">
        <v>2009</v>
      </c>
      <c r="B102" s="99">
        <v>49</v>
      </c>
      <c r="C102" s="83">
        <v>2165.5</v>
      </c>
      <c r="D102" s="87">
        <v>44.1938775510204</v>
      </c>
      <c r="E102" s="40"/>
      <c r="F102" s="153">
        <v>2009</v>
      </c>
      <c r="G102" s="99">
        <v>20</v>
      </c>
      <c r="H102" s="83">
        <v>903.7</v>
      </c>
      <c r="I102" s="87">
        <v>45.185</v>
      </c>
      <c r="J102" s="40"/>
      <c r="K102" s="153">
        <v>2009</v>
      </c>
      <c r="L102" s="99">
        <v>3</v>
      </c>
      <c r="M102" s="83">
        <v>140.4</v>
      </c>
      <c r="N102" s="89">
        <v>46.8</v>
      </c>
      <c r="O102" t="s" s="125">
        <v>68</v>
      </c>
      <c r="P102" s="129">
        <f>AVERAGE(B94:B102)</f>
        <v>40.4444444444444</v>
      </c>
      <c r="Q102" s="97">
        <f>AVERAGE(D94:D102)</f>
        <v>44.3493911475435</v>
      </c>
      <c r="R102" t="s" s="128">
        <v>68</v>
      </c>
      <c r="S102" s="129">
        <f>AVERAGE(G94:G102)</f>
        <v>21.4444444444444</v>
      </c>
      <c r="T102" s="97">
        <f>AVERAGE(I94:I102)</f>
        <v>45.1686457538774</v>
      </c>
      <c r="U102" t="s" s="128">
        <v>68</v>
      </c>
      <c r="V102" s="129">
        <f>AVERAGE(L94:L102)</f>
        <v>3.22222222222222</v>
      </c>
      <c r="W102" s="97">
        <f>AVERAGE(N94:N102)</f>
        <v>46.8367346938776</v>
      </c>
    </row>
    <row r="103" ht="21.95" customHeight="1">
      <c r="A103" s="152">
        <v>2010</v>
      </c>
      <c r="B103" s="99">
        <v>49</v>
      </c>
      <c r="C103" s="83">
        <v>2188</v>
      </c>
      <c r="D103" s="87">
        <v>44.6530612244898</v>
      </c>
      <c r="E103" s="40"/>
      <c r="F103" s="153">
        <v>2010</v>
      </c>
      <c r="G103" s="99">
        <v>35</v>
      </c>
      <c r="H103" s="83">
        <v>1581.1</v>
      </c>
      <c r="I103" s="87">
        <v>45.1742857142857</v>
      </c>
      <c r="J103" s="40"/>
      <c r="K103" s="153">
        <v>2010</v>
      </c>
      <c r="L103" s="99">
        <v>6</v>
      </c>
      <c r="M103" s="83">
        <v>278.2</v>
      </c>
      <c r="N103" s="89">
        <v>46.3666666666667</v>
      </c>
      <c r="O103" t="s" s="125">
        <v>67</v>
      </c>
      <c r="P103" s="129">
        <f>AVERAGE(B94:B103)</f>
        <v>41.3</v>
      </c>
      <c r="Q103" s="97">
        <f>AVERAGE(D94:D103)</f>
        <v>44.3797581552382</v>
      </c>
      <c r="R103" t="s" s="128">
        <v>67</v>
      </c>
      <c r="S103" s="129">
        <f>AVERAGE(G94:G103)</f>
        <v>22.8</v>
      </c>
      <c r="T103" s="97">
        <f>AVERAGE(I94:I103)</f>
        <v>45.1692097499183</v>
      </c>
      <c r="U103" t="s" s="128">
        <v>67</v>
      </c>
      <c r="V103" s="129">
        <f>AVERAGE(L94:L103)</f>
        <v>3.5</v>
      </c>
      <c r="W103" s="97">
        <f>AVERAGE(N94:N103)</f>
        <v>46.7779761904762</v>
      </c>
    </row>
    <row r="104" ht="21.95" customHeight="1">
      <c r="A104" s="152">
        <v>2011</v>
      </c>
      <c r="B104" s="99">
        <v>15</v>
      </c>
      <c r="C104" s="83">
        <v>682.8</v>
      </c>
      <c r="D104" s="87">
        <v>45.52</v>
      </c>
      <c r="E104" s="40"/>
      <c r="F104" s="153">
        <v>2011</v>
      </c>
      <c r="G104" s="99">
        <v>12</v>
      </c>
      <c r="H104" s="83">
        <v>552.6</v>
      </c>
      <c r="I104" s="87">
        <v>46.05</v>
      </c>
      <c r="J104" s="40"/>
      <c r="K104" s="153">
        <v>2011</v>
      </c>
      <c r="L104" s="99">
        <v>6</v>
      </c>
      <c r="M104" s="83">
        <v>283.4</v>
      </c>
      <c r="N104" s="89">
        <v>47.2333333333333</v>
      </c>
      <c r="O104" t="s" s="125">
        <v>66</v>
      </c>
      <c r="P104" s="129">
        <f>AVERAGE(B94:B104)</f>
        <v>38.9090909090909</v>
      </c>
      <c r="Q104" s="97">
        <f>AVERAGE(D94:D104)</f>
        <v>44.483416504762</v>
      </c>
      <c r="R104" t="s" s="128">
        <v>66</v>
      </c>
      <c r="S104" s="129">
        <f>AVERAGE(G94:G104)</f>
        <v>21.8181818181818</v>
      </c>
      <c r="T104" s="97">
        <f>AVERAGE(I94:I104)</f>
        <v>45.2492815908348</v>
      </c>
      <c r="U104" t="s" s="128">
        <v>66</v>
      </c>
      <c r="V104" s="129">
        <f>AVERAGE(L94:L104)</f>
        <v>3.72727272727273</v>
      </c>
      <c r="W104" s="97">
        <f>AVERAGE(N94:N104)</f>
        <v>46.8285714285714</v>
      </c>
    </row>
    <row r="105" ht="21.95" customHeight="1">
      <c r="A105" s="152">
        <v>2012</v>
      </c>
      <c r="B105" s="99">
        <v>16</v>
      </c>
      <c r="C105" s="83">
        <v>701.3</v>
      </c>
      <c r="D105" s="87">
        <v>43.83125</v>
      </c>
      <c r="E105" s="40"/>
      <c r="F105" s="153">
        <v>2012</v>
      </c>
      <c r="G105" s="99">
        <v>4</v>
      </c>
      <c r="H105" s="83">
        <v>180.1</v>
      </c>
      <c r="I105" s="87">
        <v>45.025</v>
      </c>
      <c r="J105" s="40"/>
      <c r="K105" s="153">
        <v>2012</v>
      </c>
      <c r="L105" s="99">
        <v>0</v>
      </c>
      <c r="M105" s="83">
        <v>0</v>
      </c>
      <c r="N105" s="89"/>
      <c r="O105" t="s" s="125">
        <v>65</v>
      </c>
      <c r="P105" s="129">
        <f>AVERAGE(B94:B105)</f>
        <v>37</v>
      </c>
      <c r="Q105" s="97">
        <f>AVERAGE(D94:D105)</f>
        <v>44.4290692960318</v>
      </c>
      <c r="R105" t="s" s="128">
        <v>65</v>
      </c>
      <c r="S105" s="129">
        <f>AVERAGE(G94:G105)</f>
        <v>20.3333333333333</v>
      </c>
      <c r="T105" s="97">
        <f>AVERAGE(I94:I105)</f>
        <v>45.2305914582652</v>
      </c>
      <c r="U105" t="s" s="128">
        <v>65</v>
      </c>
      <c r="V105" s="129">
        <f>AVERAGE(L94:L105)</f>
        <v>3.41666666666667</v>
      </c>
      <c r="W105" s="97">
        <f>AVERAGE(N94:N105)</f>
        <v>46.8285714285714</v>
      </c>
    </row>
    <row r="106" ht="21.95" customHeight="1">
      <c r="A106" s="152">
        <v>2013</v>
      </c>
      <c r="B106" s="99">
        <v>23</v>
      </c>
      <c r="C106" s="83">
        <v>1010.2</v>
      </c>
      <c r="D106" s="87">
        <v>43.9217391304348</v>
      </c>
      <c r="E106" s="40"/>
      <c r="F106" s="153">
        <v>2013</v>
      </c>
      <c r="G106" s="99">
        <v>8</v>
      </c>
      <c r="H106" s="83">
        <v>357</v>
      </c>
      <c r="I106" s="87">
        <v>44.625</v>
      </c>
      <c r="J106" s="40"/>
      <c r="K106" s="153">
        <v>2013</v>
      </c>
      <c r="L106" s="99">
        <v>0</v>
      </c>
      <c r="M106" s="83">
        <v>0</v>
      </c>
      <c r="N106" s="89"/>
      <c r="O106" t="s" s="125">
        <v>64</v>
      </c>
      <c r="P106" s="129">
        <f>AVERAGE(B94:B106)</f>
        <v>35.9230769230769</v>
      </c>
      <c r="Q106" s="97">
        <f>AVERAGE(D94:D106)</f>
        <v>44.3900438986782</v>
      </c>
      <c r="R106" t="s" s="128">
        <v>64</v>
      </c>
      <c r="S106" s="129">
        <f>AVERAGE(G94:G106)</f>
        <v>19.3846153846154</v>
      </c>
      <c r="T106" s="97">
        <f>AVERAGE(I94:I106)</f>
        <v>45.1840074999371</v>
      </c>
      <c r="U106" t="s" s="128">
        <v>64</v>
      </c>
      <c r="V106" s="129">
        <f>AVERAGE(L94:L106)</f>
        <v>3.15384615384615</v>
      </c>
      <c r="W106" s="97">
        <f>AVERAGE(N94:N106)</f>
        <v>46.8285714285714</v>
      </c>
    </row>
    <row r="107" ht="21.95" customHeight="1">
      <c r="A107" s="152">
        <v>2014</v>
      </c>
      <c r="B107" s="99">
        <v>33</v>
      </c>
      <c r="C107" s="83">
        <v>1458.8</v>
      </c>
      <c r="D107" s="87">
        <v>44.2060606060606</v>
      </c>
      <c r="E107" s="40"/>
      <c r="F107" s="153">
        <v>2014</v>
      </c>
      <c r="G107" s="99">
        <v>11</v>
      </c>
      <c r="H107" s="83">
        <v>501.4</v>
      </c>
      <c r="I107" s="87">
        <v>45.5818181818182</v>
      </c>
      <c r="J107" s="40"/>
      <c r="K107" s="153">
        <v>2014</v>
      </c>
      <c r="L107" s="99">
        <v>3</v>
      </c>
      <c r="M107" s="83">
        <v>142.9</v>
      </c>
      <c r="N107" s="89">
        <v>47.6333333333333</v>
      </c>
      <c r="O107" t="s" s="125">
        <v>63</v>
      </c>
      <c r="P107" s="129">
        <f>AVERAGE(B94:B107)</f>
        <v>35.7142857142857</v>
      </c>
      <c r="Q107" s="97">
        <f>AVERAGE(D94:D107)</f>
        <v>44.3769022349198</v>
      </c>
      <c r="R107" t="s" s="128">
        <v>63</v>
      </c>
      <c r="S107" s="129">
        <f>AVERAGE(G94:G107)</f>
        <v>18.7857142857143</v>
      </c>
      <c r="T107" s="97">
        <f>AVERAGE(I94:I107)</f>
        <v>45.2124225486429</v>
      </c>
      <c r="U107" t="s" s="128">
        <v>63</v>
      </c>
      <c r="V107" s="129">
        <f>AVERAGE(L94:L107)</f>
        <v>3.14285714285714</v>
      </c>
      <c r="W107" s="97">
        <f>AVERAGE(N94:N107)</f>
        <v>46.9090476190476</v>
      </c>
    </row>
    <row r="108" ht="21.95" customHeight="1">
      <c r="A108" s="152">
        <v>2015</v>
      </c>
      <c r="B108" s="99">
        <v>75</v>
      </c>
      <c r="C108" s="83">
        <v>3355.7</v>
      </c>
      <c r="D108" s="87">
        <v>44.7426666666667</v>
      </c>
      <c r="E108" s="40"/>
      <c r="F108" s="153">
        <v>2015</v>
      </c>
      <c r="G108" s="99">
        <v>47</v>
      </c>
      <c r="H108" s="83">
        <v>2137.2</v>
      </c>
      <c r="I108" s="87">
        <v>45.4723404255319</v>
      </c>
      <c r="J108" s="40"/>
      <c r="K108" s="153">
        <v>2015</v>
      </c>
      <c r="L108" s="99">
        <v>12</v>
      </c>
      <c r="M108" s="83">
        <v>563.3</v>
      </c>
      <c r="N108" s="89">
        <v>46.9416666666667</v>
      </c>
      <c r="O108" t="s" s="125">
        <v>62</v>
      </c>
      <c r="P108" s="129">
        <f>AVERAGE(B94:B108)</f>
        <v>38.3333333333333</v>
      </c>
      <c r="Q108" s="97">
        <f>AVERAGE(D94:D108)</f>
        <v>44.4012865303696</v>
      </c>
      <c r="R108" t="s" s="128">
        <v>62</v>
      </c>
      <c r="S108" s="129">
        <f>AVERAGE(G94:G108)</f>
        <v>20.6666666666667</v>
      </c>
      <c r="T108" s="97">
        <f>AVERAGE(I94:I108)</f>
        <v>45.2297504071022</v>
      </c>
      <c r="U108" t="s" s="128">
        <v>62</v>
      </c>
      <c r="V108" s="129">
        <f>AVERAGE(L94:L108)</f>
        <v>3.73333333333333</v>
      </c>
      <c r="W108" s="97">
        <f>AVERAGE(N94:N108)</f>
        <v>46.912012987013</v>
      </c>
    </row>
    <row r="109" ht="21.95" customHeight="1">
      <c r="A109" s="152">
        <v>2016</v>
      </c>
      <c r="B109" s="99">
        <v>56</v>
      </c>
      <c r="C109" s="83">
        <v>2472.4</v>
      </c>
      <c r="D109" s="87">
        <v>44.15</v>
      </c>
      <c r="E109" s="40"/>
      <c r="F109" s="153">
        <v>2016</v>
      </c>
      <c r="G109" s="99">
        <v>19</v>
      </c>
      <c r="H109" s="83">
        <v>860.1</v>
      </c>
      <c r="I109" s="87">
        <v>45.2684210526316</v>
      </c>
      <c r="J109" s="40"/>
      <c r="K109" s="153">
        <v>2016</v>
      </c>
      <c r="L109" s="99">
        <v>4</v>
      </c>
      <c r="M109" s="83">
        <v>187.2</v>
      </c>
      <c r="N109" s="89">
        <v>46.8</v>
      </c>
      <c r="O109" t="s" s="125">
        <v>61</v>
      </c>
      <c r="P109" s="129">
        <f>AVERAGE(B94:B109)</f>
        <v>39.4375</v>
      </c>
      <c r="Q109" s="97">
        <f>AVERAGE(D94:D109)</f>
        <v>44.3855811222215</v>
      </c>
      <c r="R109" t="s" s="128">
        <v>61</v>
      </c>
      <c r="S109" s="129">
        <f>AVERAGE(G94:G109)</f>
        <v>20.5625</v>
      </c>
      <c r="T109" s="97">
        <f>AVERAGE(I94:I109)</f>
        <v>45.2321673224478</v>
      </c>
      <c r="U109" t="s" s="128">
        <v>61</v>
      </c>
      <c r="V109" s="129">
        <f>AVERAGE(L94:L109)</f>
        <v>3.75</v>
      </c>
      <c r="W109" s="97">
        <f>AVERAGE(N94:N109)</f>
        <v>46.9026785714286</v>
      </c>
    </row>
    <row r="110" ht="21.95" customHeight="1">
      <c r="A110" s="152">
        <v>2017</v>
      </c>
      <c r="B110" s="99">
        <v>29</v>
      </c>
      <c r="C110" s="83">
        <v>1273</v>
      </c>
      <c r="D110" s="87">
        <v>43.8965517241379</v>
      </c>
      <c r="E110" s="40"/>
      <c r="F110" s="153">
        <v>2017</v>
      </c>
      <c r="G110" s="99">
        <v>12</v>
      </c>
      <c r="H110" s="83">
        <v>535.4</v>
      </c>
      <c r="I110" s="87">
        <v>44.6166666666667</v>
      </c>
      <c r="J110" s="40"/>
      <c r="K110" s="153">
        <v>2017</v>
      </c>
      <c r="L110" s="99">
        <v>0</v>
      </c>
      <c r="M110" s="83">
        <v>0</v>
      </c>
      <c r="N110" s="89"/>
      <c r="O110" t="s" s="125">
        <v>60</v>
      </c>
      <c r="P110" s="129">
        <f>AVERAGE(B94:B110)</f>
        <v>38.8235294117647</v>
      </c>
      <c r="Q110" s="97">
        <f>AVERAGE(D94:D110)</f>
        <v>44.3568146870401</v>
      </c>
      <c r="R110" t="s" s="128">
        <v>60</v>
      </c>
      <c r="S110" s="129">
        <f>AVERAGE(G94:G110)</f>
        <v>20.0588235294118</v>
      </c>
      <c r="T110" s="97">
        <f>AVERAGE(I94:I110)</f>
        <v>45.1959614015195</v>
      </c>
      <c r="U110" t="s" s="128">
        <v>60</v>
      </c>
      <c r="V110" s="129">
        <f>AVERAGE(L94:L110)</f>
        <v>3.52941176470588</v>
      </c>
      <c r="W110" s="97">
        <f>AVERAGE(N94:N110)</f>
        <v>46.9026785714286</v>
      </c>
    </row>
    <row r="111" ht="21.95" customHeight="1">
      <c r="A111" s="152">
        <v>2018</v>
      </c>
      <c r="B111" s="99">
        <v>35</v>
      </c>
      <c r="C111" s="83">
        <v>1577.5</v>
      </c>
      <c r="D111" s="87">
        <v>45.0714285714286</v>
      </c>
      <c r="E111" s="40"/>
      <c r="F111" s="153">
        <v>2018</v>
      </c>
      <c r="G111" s="99">
        <v>24</v>
      </c>
      <c r="H111" s="83">
        <v>1098.7</v>
      </c>
      <c r="I111" s="87">
        <v>45.7791666666667</v>
      </c>
      <c r="J111" s="40"/>
      <c r="K111" s="153">
        <v>2018</v>
      </c>
      <c r="L111" s="99">
        <v>6</v>
      </c>
      <c r="M111" s="83">
        <v>286.6</v>
      </c>
      <c r="N111" s="89">
        <v>47.7666666666667</v>
      </c>
      <c r="O111" t="s" s="125">
        <v>59</v>
      </c>
      <c r="P111" s="129">
        <f>AVERAGE(B94:B111)</f>
        <v>38.6111111111111</v>
      </c>
      <c r="Q111" s="97">
        <f>AVERAGE(D94:D111)</f>
        <v>44.396515458395</v>
      </c>
      <c r="R111" t="s" s="128">
        <v>59</v>
      </c>
      <c r="S111" s="129">
        <f>AVERAGE(G94:G111)</f>
        <v>20.2777777777778</v>
      </c>
      <c r="T111" s="97">
        <f>AVERAGE(I94:I111)</f>
        <v>45.2283616940277</v>
      </c>
      <c r="U111" t="s" s="128">
        <v>59</v>
      </c>
      <c r="V111" s="129">
        <f>AVERAGE(L94:L111)</f>
        <v>3.66666666666667</v>
      </c>
      <c r="W111" s="97">
        <f>AVERAGE(N94:N111)</f>
        <v>46.9691391941392</v>
      </c>
    </row>
    <row r="112" ht="21.95" customHeight="1">
      <c r="A112" s="152">
        <v>2019</v>
      </c>
      <c r="B112" s="99">
        <v>78</v>
      </c>
      <c r="C112" s="83">
        <v>3502.2</v>
      </c>
      <c r="D112" s="87">
        <v>44.9</v>
      </c>
      <c r="E112" s="40"/>
      <c r="F112" s="153">
        <v>2019</v>
      </c>
      <c r="G112" s="99">
        <v>58</v>
      </c>
      <c r="H112" s="83">
        <v>2632.3</v>
      </c>
      <c r="I112" s="87">
        <v>45.3844827586207</v>
      </c>
      <c r="J112" s="40"/>
      <c r="K112" s="153">
        <v>2019</v>
      </c>
      <c r="L112" s="99">
        <v>14</v>
      </c>
      <c r="M112" s="83">
        <v>656.1</v>
      </c>
      <c r="N112" s="89">
        <v>46.8642857142857</v>
      </c>
      <c r="O112" t="s" s="125">
        <v>58</v>
      </c>
      <c r="P112" s="129">
        <f>AVERAGE(B94:B112)</f>
        <v>40.6842105263158</v>
      </c>
      <c r="Q112" s="97">
        <f>AVERAGE(D94:D112)</f>
        <v>44.4230146447953</v>
      </c>
      <c r="R112" t="s" s="128">
        <v>58</v>
      </c>
      <c r="S112" s="129">
        <f>AVERAGE(G94:G112)</f>
        <v>22.2631578947368</v>
      </c>
      <c r="T112" s="97">
        <f>AVERAGE(I94:I112)</f>
        <v>45.2365785921641</v>
      </c>
      <c r="U112" t="s" s="128">
        <v>58</v>
      </c>
      <c r="V112" s="129">
        <f>AVERAGE(L94:L112)</f>
        <v>4.21052631578947</v>
      </c>
      <c r="W112" s="97">
        <f>AVERAGE(N94:N112)</f>
        <v>46.961649659864</v>
      </c>
    </row>
    <row r="113" ht="21.95" customHeight="1">
      <c r="A113" s="152">
        <v>2020</v>
      </c>
      <c r="B113" s="99">
        <v>13</v>
      </c>
      <c r="C113" s="83">
        <v>564.8</v>
      </c>
      <c r="D113" s="87">
        <v>43.4461538461538</v>
      </c>
      <c r="E113" s="40"/>
      <c r="F113" s="153">
        <v>2020</v>
      </c>
      <c r="G113" s="99">
        <v>2</v>
      </c>
      <c r="H113" s="83">
        <v>88.40000000000001</v>
      </c>
      <c r="I113" s="87">
        <v>44.2</v>
      </c>
      <c r="J113" s="40"/>
      <c r="K113" s="153">
        <v>2020</v>
      </c>
      <c r="L113" s="99">
        <v>0</v>
      </c>
      <c r="M113" s="83">
        <v>0</v>
      </c>
      <c r="N113" s="89"/>
      <c r="O113" t="s" s="125">
        <v>57</v>
      </c>
      <c r="P113" s="129">
        <f>AVERAGE(B94:B113)</f>
        <v>39.3</v>
      </c>
      <c r="Q113" s="97">
        <f>AVERAGE(D94:D113)</f>
        <v>44.3741716048632</v>
      </c>
      <c r="R113" t="s" s="128">
        <v>57</v>
      </c>
      <c r="S113" s="129">
        <f>AVERAGE(G94:G113)</f>
        <v>21.25</v>
      </c>
      <c r="T113" s="97">
        <f>AVERAGE(I94:I113)</f>
        <v>45.1847496625559</v>
      </c>
      <c r="U113" t="s" s="128">
        <v>57</v>
      </c>
      <c r="V113" s="129">
        <f>AVERAGE(L94:L113)</f>
        <v>4</v>
      </c>
      <c r="W113" s="97">
        <f>AVERAGE(N94:N113)</f>
        <v>46.961649659864</v>
      </c>
    </row>
    <row r="114" ht="21.95" customHeight="1">
      <c r="A114" s="152">
        <v>2021</v>
      </c>
      <c r="B114" s="99">
        <v>40</v>
      </c>
      <c r="C114" s="83">
        <v>1793.9</v>
      </c>
      <c r="D114" s="87">
        <v>44.8475</v>
      </c>
      <c r="E114" s="40"/>
      <c r="F114" s="153">
        <v>2021</v>
      </c>
      <c r="G114" s="99">
        <v>26</v>
      </c>
      <c r="H114" s="83">
        <v>1183.6</v>
      </c>
      <c r="I114" s="87">
        <v>45.5230769230769</v>
      </c>
      <c r="J114" s="40"/>
      <c r="K114" s="153">
        <v>2021</v>
      </c>
      <c r="L114" s="99">
        <v>7</v>
      </c>
      <c r="M114" s="83">
        <v>325.7</v>
      </c>
      <c r="N114" s="89">
        <v>46.5285714285714</v>
      </c>
      <c r="O114" s="96"/>
      <c r="P114" s="83"/>
      <c r="Q114" s="83"/>
      <c r="R114" s="84"/>
      <c r="S114" s="83"/>
      <c r="T114" s="83"/>
      <c r="U114" s="84"/>
      <c r="V114" s="83"/>
      <c r="W114" s="97"/>
    </row>
    <row r="115" ht="21.95" customHeight="1">
      <c r="A115" s="152">
        <v>2022</v>
      </c>
      <c r="B115" s="99">
        <v>31</v>
      </c>
      <c r="C115" s="83">
        <v>1374.5</v>
      </c>
      <c r="D115" s="87">
        <v>44.3387096774194</v>
      </c>
      <c r="E115" s="40"/>
      <c r="F115" s="153">
        <v>2022</v>
      </c>
      <c r="G115" s="99">
        <v>13</v>
      </c>
      <c r="H115" s="83">
        <v>592.3</v>
      </c>
      <c r="I115" s="87">
        <v>45.5615384615385</v>
      </c>
      <c r="J115" s="40"/>
      <c r="K115" s="153">
        <v>2022</v>
      </c>
      <c r="L115" s="99">
        <v>2</v>
      </c>
      <c r="M115" s="83">
        <v>93.40000000000001</v>
      </c>
      <c r="N115" s="89">
        <v>46.7</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349</v>
      </c>
      <c r="C137" s="83"/>
      <c r="D137" s="87"/>
      <c r="E137" s="40"/>
      <c r="F137" t="s" s="95">
        <v>67</v>
      </c>
      <c r="G137" t="s" s="165">
        <v>349</v>
      </c>
      <c r="H137" s="83"/>
      <c r="I137" s="87"/>
      <c r="J137" s="40"/>
      <c r="K137" t="s" s="95">
        <v>67</v>
      </c>
      <c r="L137" t="s" s="165">
        <v>349</v>
      </c>
      <c r="M137" s="83"/>
      <c r="N137" s="89"/>
      <c r="O137" s="96"/>
      <c r="P137" s="83"/>
      <c r="Q137" s="83"/>
      <c r="R137" s="84"/>
      <c r="S137" s="83"/>
      <c r="T137" s="83"/>
      <c r="U137" s="84"/>
      <c r="V137" s="83"/>
      <c r="W137" s="97"/>
    </row>
    <row r="138" ht="21.95" customHeight="1">
      <c r="A138" t="s" s="98">
        <v>79</v>
      </c>
      <c r="B138" s="83">
        <f>AVERAGE(B83:B92)</f>
        <v>40.5</v>
      </c>
      <c r="C138" s="83">
        <f>AVERAGE(C83:C92)</f>
        <v>1802.21</v>
      </c>
      <c r="D138" s="87">
        <f>AVERAGE(D83:D92)</f>
        <v>44.4606222292098</v>
      </c>
      <c r="E138" s="40"/>
      <c r="F138" t="s" s="100">
        <v>79</v>
      </c>
      <c r="G138" s="83">
        <f>AVERAGE(G83:G92)</f>
        <v>22.4</v>
      </c>
      <c r="H138" s="83">
        <f>AVERAGE(H83:H92)</f>
        <v>1015.04</v>
      </c>
      <c r="I138" s="87">
        <f>AVERAGE(I83:I92)</f>
        <v>45.3294323263356</v>
      </c>
      <c r="J138" s="40"/>
      <c r="K138" t="s" s="100">
        <v>79</v>
      </c>
      <c r="L138" s="83">
        <f>AVERAGE(L83:L92)</f>
        <v>4.3</v>
      </c>
      <c r="M138" s="83">
        <f>AVERAGE(M83:M92)</f>
        <v>201.36</v>
      </c>
      <c r="N138" s="89">
        <f>AVERAGE(N83:N92)</f>
        <v>46.8521693121693</v>
      </c>
      <c r="O138" s="96"/>
      <c r="P138" s="83"/>
      <c r="Q138" s="83"/>
      <c r="R138" s="84"/>
      <c r="S138" s="83"/>
      <c r="T138" s="83"/>
      <c r="U138" s="84"/>
      <c r="V138" s="83"/>
      <c r="W138" s="97"/>
    </row>
    <row r="139" ht="21.95" customHeight="1">
      <c r="A139" t="s" s="98">
        <v>80</v>
      </c>
      <c r="B139" s="83">
        <f>AVERAGE(B94:B103)</f>
        <v>41.3</v>
      </c>
      <c r="C139" s="83">
        <f>AVERAGE(C94:C103)</f>
        <v>1835.95</v>
      </c>
      <c r="D139" s="87">
        <f>AVERAGE(D94:D103)</f>
        <v>44.3797581552382</v>
      </c>
      <c r="E139" s="40"/>
      <c r="F139" t="s" s="100">
        <v>80</v>
      </c>
      <c r="G139" s="83">
        <f>AVERAGE(G94:G103)</f>
        <v>22.8</v>
      </c>
      <c r="H139" s="83">
        <f>AVERAGE(H94:H103)</f>
        <v>1031.26</v>
      </c>
      <c r="I139" s="87">
        <f>AVERAGE(I94:I103)</f>
        <v>45.1692097499183</v>
      </c>
      <c r="J139" s="40"/>
      <c r="K139" t="s" s="100">
        <v>80</v>
      </c>
      <c r="L139" s="83">
        <f>AVERAGE(L94:L103)</f>
        <v>3.5</v>
      </c>
      <c r="M139" s="83">
        <f>AVERAGE(M94:M103)</f>
        <v>163.71</v>
      </c>
      <c r="N139" s="89">
        <f>AVERAGE(N94:N103)</f>
        <v>46.7779761904762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AVERAGE(B83:B92)</f>
        <v>40.5</v>
      </c>
      <c r="C141" s="83">
        <f>AVERAGE(C83:C92)</f>
        <v>1802.21</v>
      </c>
      <c r="D141" s="87">
        <f>AVERAGE(D83:D92)</f>
        <v>44.4606222292098</v>
      </c>
      <c r="E141" s="40"/>
      <c r="F141" t="s" s="104">
        <v>82</v>
      </c>
      <c r="G141" s="83">
        <f>AVERAGE(G83:G92)</f>
        <v>22.4</v>
      </c>
      <c r="H141" s="83">
        <f>AVERAGE(H83:H92)</f>
        <v>1015.04</v>
      </c>
      <c r="I141" s="87">
        <f>AVERAGE(I83:I92)</f>
        <v>45.3294323263356</v>
      </c>
      <c r="J141" s="40"/>
      <c r="K141" t="s" s="104">
        <v>82</v>
      </c>
      <c r="L141" s="83">
        <f>AVERAGE(L83:L92)</f>
        <v>4.3</v>
      </c>
      <c r="M141" s="83">
        <f>AVERAGE(M83:M92)</f>
        <v>201.36</v>
      </c>
      <c r="N141" s="89">
        <f>AVERAGE(N83:N92)</f>
        <v>46.8521693121693</v>
      </c>
      <c r="O141" s="96"/>
      <c r="P141" s="83"/>
      <c r="Q141" s="83"/>
      <c r="R141" s="84"/>
      <c r="S141" s="83"/>
      <c r="T141" s="83"/>
      <c r="U141" s="84"/>
      <c r="V141" s="83"/>
      <c r="W141" s="97"/>
    </row>
    <row r="142" ht="21.95" customHeight="1">
      <c r="A142" t="s" s="103">
        <v>83</v>
      </c>
      <c r="B142" s="83">
        <f>AVERAGE(B94:B103)</f>
        <v>41.3</v>
      </c>
      <c r="C142" s="83">
        <f>AVERAGE(C94:C103)</f>
        <v>1835.95</v>
      </c>
      <c r="D142" s="87">
        <f>AVERAGE(D94:D103)</f>
        <v>44.3797581552382</v>
      </c>
      <c r="E142" s="40"/>
      <c r="F142" t="s" s="104">
        <v>83</v>
      </c>
      <c r="G142" s="83">
        <f>AVERAGE(G94:G103)</f>
        <v>22.8</v>
      </c>
      <c r="H142" s="83">
        <f>AVERAGE(H94:H103)</f>
        <v>1031.26</v>
      </c>
      <c r="I142" s="87">
        <f>AVERAGE(I94:I103)</f>
        <v>45.1692097499183</v>
      </c>
      <c r="J142" s="40"/>
      <c r="K142" t="s" s="104">
        <v>83</v>
      </c>
      <c r="L142" s="83">
        <f>AVERAGE(L94:L103)</f>
        <v>3.5</v>
      </c>
      <c r="M142" s="83">
        <f>AVERAGE(M94:M103)</f>
        <v>163.71</v>
      </c>
      <c r="N142" s="89">
        <f>AVERAGE(N94:N103)</f>
        <v>46.7779761904762</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AVERAGE(B88:B92)</f>
        <v>31.6</v>
      </c>
      <c r="C145" s="83">
        <f>AVERAGE(C88:C92)</f>
        <v>1401.82</v>
      </c>
      <c r="D145" s="87">
        <f>AVERAGE(D88:D92)</f>
        <v>44.3147666825928</v>
      </c>
      <c r="E145" s="40"/>
      <c r="F145" t="s" s="100">
        <v>79</v>
      </c>
      <c r="G145" s="83">
        <f>AVERAGE(G88:G92)</f>
        <v>15</v>
      </c>
      <c r="H145" s="83">
        <f>AVERAGE(H88:H92)</f>
        <v>679.14</v>
      </c>
      <c r="I145" s="87">
        <f>AVERAGE(I88:I92)</f>
        <v>45.282462962963</v>
      </c>
      <c r="J145" s="40"/>
      <c r="K145" t="s" s="100">
        <v>79</v>
      </c>
      <c r="L145" s="83">
        <f>AVERAGE(L88:L92)</f>
        <v>2.6</v>
      </c>
      <c r="M145" s="83">
        <f>AVERAGE(M88:M92)</f>
        <v>121.32</v>
      </c>
      <c r="N145" s="89">
        <f>AVERAGE(N88:N92)</f>
        <v>46.7354166666667</v>
      </c>
      <c r="O145" s="96"/>
      <c r="P145" s="83"/>
      <c r="Q145" s="83"/>
      <c r="R145" s="84"/>
      <c r="S145" s="83"/>
      <c r="T145" s="83"/>
      <c r="U145" s="84"/>
      <c r="V145" s="83"/>
      <c r="W145" s="97"/>
    </row>
    <row r="146" ht="21.95" customHeight="1">
      <c r="A146" t="s" s="98">
        <v>80</v>
      </c>
      <c r="B146" s="83">
        <f>AVERAGE(B94:B98)</f>
        <v>39.2</v>
      </c>
      <c r="C146" s="83">
        <f>AVERAGE(C94:C98)</f>
        <v>1740.36</v>
      </c>
      <c r="D146" s="87">
        <f>AVERAGE(D94:D98)</f>
        <v>44.3344530160204</v>
      </c>
      <c r="E146" s="40"/>
      <c r="F146" t="s" s="100">
        <v>80</v>
      </c>
      <c r="G146" s="83">
        <f>AVERAGE(G94:G98)</f>
        <v>20.6</v>
      </c>
      <c r="H146" s="83">
        <f>AVERAGE(H94:H98)</f>
        <v>930.7</v>
      </c>
      <c r="I146" s="87">
        <f>AVERAGE(I94:I98)</f>
        <v>45.1254210526316</v>
      </c>
      <c r="J146" s="40"/>
      <c r="K146" t="s" s="100">
        <v>80</v>
      </c>
      <c r="L146" s="83">
        <f>AVERAGE(L94:L98)</f>
        <v>2.8</v>
      </c>
      <c r="M146" s="83">
        <f>AVERAGE(M94:M98)</f>
        <v>130.86</v>
      </c>
      <c r="N146" s="89">
        <f>AVERAGE(N94:N98)</f>
        <v>46.75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AVERAGE(B88:B92)</f>
        <v>31.6</v>
      </c>
      <c r="C148" s="83">
        <f>AVERAGE(C88:C92)</f>
        <v>1401.82</v>
      </c>
      <c r="D148" s="87">
        <f>AVERAGE(D88:D92)</f>
        <v>44.3147666825928</v>
      </c>
      <c r="E148" s="40"/>
      <c r="F148" t="s" s="104">
        <v>82</v>
      </c>
      <c r="G148" s="83">
        <f>AVERAGE(G88:G92)</f>
        <v>15</v>
      </c>
      <c r="H148" s="83">
        <f>AVERAGE(H88:H92)</f>
        <v>679.14</v>
      </c>
      <c r="I148" s="87">
        <f>AVERAGE(I88:I92)</f>
        <v>45.282462962963</v>
      </c>
      <c r="J148" s="40"/>
      <c r="K148" t="s" s="104">
        <v>82</v>
      </c>
      <c r="L148" s="83">
        <f>AVERAGE(L88:L92)</f>
        <v>2.6</v>
      </c>
      <c r="M148" s="83">
        <f>AVERAGE(M88:M92)</f>
        <v>121.32</v>
      </c>
      <c r="N148" s="89">
        <f>AVERAGE(N88:N92)</f>
        <v>46.7354166666667</v>
      </c>
      <c r="O148" s="96"/>
      <c r="P148" s="83"/>
      <c r="Q148" s="83"/>
      <c r="R148" s="84"/>
      <c r="S148" s="83"/>
      <c r="T148" s="83"/>
      <c r="U148" s="84"/>
      <c r="V148" s="83"/>
      <c r="W148" s="97"/>
    </row>
    <row r="149" ht="21.95" customHeight="1">
      <c r="A149" t="s" s="103">
        <v>83</v>
      </c>
      <c r="B149" s="83">
        <f>AVERAGE(B94:B98)</f>
        <v>39.2</v>
      </c>
      <c r="C149" s="83">
        <f>AVERAGE(C94:C98)</f>
        <v>1740.36</v>
      </c>
      <c r="D149" s="87">
        <f>AVERAGE(D94:D98)</f>
        <v>44.3344530160204</v>
      </c>
      <c r="E149" s="40"/>
      <c r="F149" t="s" s="104">
        <v>83</v>
      </c>
      <c r="G149" s="83">
        <f>AVERAGE(G94:G98)</f>
        <v>20.6</v>
      </c>
      <c r="H149" s="83">
        <f>AVERAGE(H94:H98)</f>
        <v>930.7</v>
      </c>
      <c r="I149" s="87">
        <f>AVERAGE(I94:I98)</f>
        <v>45.1254210526316</v>
      </c>
      <c r="J149" s="40"/>
      <c r="K149" t="s" s="104">
        <v>83</v>
      </c>
      <c r="L149" s="83">
        <f>AVERAGE(L94:L98)</f>
        <v>2.8</v>
      </c>
      <c r="M149" s="83">
        <f>AVERAGE(M94:M98)</f>
        <v>130.86</v>
      </c>
      <c r="N149" s="89">
        <f>AVERAGE(N94:N98)</f>
        <v>46.75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0" customWidth="1"/>
    <col min="2" max="4" width="12.1719" style="300" customWidth="1"/>
    <col min="5" max="5" width="1.35156" style="300" customWidth="1"/>
    <col min="6" max="6" width="10" style="300" customWidth="1"/>
    <col min="7" max="9" width="12.1719" style="300" customWidth="1"/>
    <col min="10" max="10" width="1.35156" style="300" customWidth="1"/>
    <col min="11" max="11" width="10" style="300" customWidth="1"/>
    <col min="12" max="14" width="12.1719" style="300" customWidth="1"/>
    <col min="15" max="15" width="10.8516" style="300" customWidth="1"/>
    <col min="16" max="17" width="6.5" style="300" customWidth="1"/>
    <col min="18" max="18" width="10.8516" style="300" customWidth="1"/>
    <col min="19" max="20" width="6.5" style="300" customWidth="1"/>
    <col min="21" max="21" width="10.8516" style="300" customWidth="1"/>
    <col min="22" max="23" width="6.5" style="300" customWidth="1"/>
    <col min="24" max="16384" width="16.3516" style="300" customWidth="1"/>
  </cols>
  <sheetData>
    <row r="1" ht="63.8" customHeight="1">
      <c r="A1" t="s" s="134">
        <v>351</v>
      </c>
      <c r="B1" t="s" s="191">
        <v>40</v>
      </c>
      <c r="C1" t="s" s="191">
        <v>41</v>
      </c>
      <c r="D1" t="s" s="192">
        <v>42</v>
      </c>
      <c r="E1" s="29"/>
      <c r="F1" t="s" s="137">
        <v>352</v>
      </c>
      <c r="G1" t="s" s="191">
        <v>44</v>
      </c>
      <c r="H1" t="s" s="191">
        <v>45</v>
      </c>
      <c r="I1" t="s" s="192">
        <v>46</v>
      </c>
      <c r="J1" s="29"/>
      <c r="K1" t="s" s="137">
        <v>311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16</v>
      </c>
      <c r="C3" s="83">
        <v>648.6</v>
      </c>
      <c r="D3" s="87">
        <v>40.5375</v>
      </c>
      <c r="E3" s="40"/>
      <c r="F3" s="153">
        <v>1910</v>
      </c>
      <c r="G3" s="99">
        <v>4</v>
      </c>
      <c r="H3" s="83">
        <v>168.1</v>
      </c>
      <c r="I3" s="87">
        <v>42.025</v>
      </c>
      <c r="J3" s="40"/>
      <c r="K3" s="153">
        <v>1910</v>
      </c>
      <c r="L3" s="99">
        <v>0</v>
      </c>
      <c r="M3" s="83">
        <v>0</v>
      </c>
      <c r="N3" s="89"/>
      <c r="O3" s="148"/>
      <c r="P3" s="143"/>
      <c r="Q3" s="154"/>
      <c r="R3" s="151"/>
      <c r="S3" s="143"/>
      <c r="T3" s="154"/>
      <c r="U3" s="151"/>
      <c r="V3" s="143"/>
      <c r="W3" s="154"/>
    </row>
    <row r="4" ht="21.95" customHeight="1">
      <c r="A4" s="152">
        <v>1911</v>
      </c>
      <c r="B4" s="99">
        <v>10</v>
      </c>
      <c r="C4" s="83">
        <v>407.7</v>
      </c>
      <c r="D4" s="87">
        <v>40.77</v>
      </c>
      <c r="E4" s="40"/>
      <c r="F4" s="153">
        <v>1911</v>
      </c>
      <c r="G4" s="99">
        <v>3</v>
      </c>
      <c r="H4" s="83">
        <v>127.2</v>
      </c>
      <c r="I4" s="87">
        <v>42.4</v>
      </c>
      <c r="J4" s="40"/>
      <c r="K4" s="153">
        <v>1911</v>
      </c>
      <c r="L4" s="99">
        <v>0</v>
      </c>
      <c r="M4" s="83">
        <v>0</v>
      </c>
      <c r="N4" s="89"/>
      <c r="O4" s="155"/>
      <c r="P4" s="129"/>
      <c r="Q4" s="97"/>
      <c r="R4" s="156"/>
      <c r="S4" s="129"/>
      <c r="T4" s="97"/>
      <c r="U4" s="156"/>
      <c r="V4" s="129"/>
      <c r="W4" s="97"/>
    </row>
    <row r="5" ht="21.95" customHeight="1">
      <c r="A5" s="152">
        <v>1912</v>
      </c>
      <c r="B5" s="99">
        <v>24</v>
      </c>
      <c r="C5" s="83">
        <v>991</v>
      </c>
      <c r="D5" s="87">
        <v>41.2916666666667</v>
      </c>
      <c r="E5" s="40"/>
      <c r="F5" s="153">
        <v>1912</v>
      </c>
      <c r="G5" s="99">
        <v>10</v>
      </c>
      <c r="H5" s="83">
        <v>426.2</v>
      </c>
      <c r="I5" s="87">
        <v>42.62</v>
      </c>
      <c r="J5" s="40"/>
      <c r="K5" s="153">
        <v>1912</v>
      </c>
      <c r="L5" s="99">
        <v>1</v>
      </c>
      <c r="M5" s="83">
        <v>44.4</v>
      </c>
      <c r="N5" s="89">
        <v>44.4</v>
      </c>
      <c r="O5" s="155"/>
      <c r="P5" s="129"/>
      <c r="Q5" s="97"/>
      <c r="R5" s="156"/>
      <c r="S5" s="129"/>
      <c r="T5" s="97"/>
      <c r="U5" s="156"/>
      <c r="V5" s="129"/>
      <c r="W5" s="97"/>
    </row>
    <row r="6" ht="21.95" customHeight="1">
      <c r="A6" s="152">
        <v>1913</v>
      </c>
      <c r="B6" s="99">
        <v>28</v>
      </c>
      <c r="C6" s="83">
        <v>1166.9</v>
      </c>
      <c r="D6" s="87">
        <v>41.675</v>
      </c>
      <c r="E6" s="40"/>
      <c r="F6" s="153">
        <v>1913</v>
      </c>
      <c r="G6" s="99">
        <v>15</v>
      </c>
      <c r="H6" s="83">
        <v>646</v>
      </c>
      <c r="I6" s="87">
        <v>43.0666666666667</v>
      </c>
      <c r="J6" s="40"/>
      <c r="K6" s="153">
        <v>1913</v>
      </c>
      <c r="L6" s="99">
        <v>3</v>
      </c>
      <c r="M6" s="83">
        <v>133.8</v>
      </c>
      <c r="N6" s="89">
        <v>44.6</v>
      </c>
      <c r="O6" s="155"/>
      <c r="P6" s="129"/>
      <c r="Q6" s="97"/>
      <c r="R6" s="156"/>
      <c r="S6" s="129"/>
      <c r="T6" s="97"/>
      <c r="U6" s="156"/>
      <c r="V6" s="129"/>
      <c r="W6" s="97"/>
    </row>
    <row r="7" ht="21.95" customHeight="1">
      <c r="A7" s="152">
        <v>1914</v>
      </c>
      <c r="B7" s="99">
        <v>36</v>
      </c>
      <c r="C7" s="83">
        <v>1494.5</v>
      </c>
      <c r="D7" s="87">
        <v>41.5138888888889</v>
      </c>
      <c r="E7" s="40"/>
      <c r="F7" s="153">
        <v>1914</v>
      </c>
      <c r="G7" s="99">
        <v>18</v>
      </c>
      <c r="H7" s="83">
        <v>772.5</v>
      </c>
      <c r="I7" s="87">
        <v>42.9166666666667</v>
      </c>
      <c r="J7" s="40"/>
      <c r="K7" s="153">
        <v>1914</v>
      </c>
      <c r="L7" s="99">
        <v>3</v>
      </c>
      <c r="M7" s="83">
        <v>134.6</v>
      </c>
      <c r="N7" s="89">
        <v>44.8666666666667</v>
      </c>
      <c r="O7" s="155"/>
      <c r="P7" s="129"/>
      <c r="Q7" s="97"/>
      <c r="R7" s="156"/>
      <c r="S7" s="129"/>
      <c r="T7" s="97"/>
      <c r="U7" s="156"/>
      <c r="V7" s="129"/>
      <c r="W7" s="97"/>
    </row>
    <row r="8" ht="21.95" customHeight="1">
      <c r="A8" s="152">
        <v>1915</v>
      </c>
      <c r="B8" s="99">
        <v>25</v>
      </c>
      <c r="C8" s="83">
        <v>1042</v>
      </c>
      <c r="D8" s="87">
        <v>41.68</v>
      </c>
      <c r="E8" s="40"/>
      <c r="F8" s="153">
        <v>1915</v>
      </c>
      <c r="G8" s="99">
        <v>11</v>
      </c>
      <c r="H8" s="83">
        <v>476.6</v>
      </c>
      <c r="I8" s="87">
        <v>43.3272727272727</v>
      </c>
      <c r="J8" s="40"/>
      <c r="K8" s="153">
        <v>1915</v>
      </c>
      <c r="L8" s="99">
        <v>4</v>
      </c>
      <c r="M8" s="83">
        <v>179.1</v>
      </c>
      <c r="N8" s="89">
        <v>44.775</v>
      </c>
      <c r="O8" s="155"/>
      <c r="P8" s="129"/>
      <c r="Q8" s="97"/>
      <c r="R8" s="156"/>
      <c r="S8" s="129"/>
      <c r="T8" s="97"/>
      <c r="U8" s="156"/>
      <c r="V8" s="129"/>
      <c r="W8" s="97"/>
    </row>
    <row r="9" ht="21.95" customHeight="1">
      <c r="A9" s="152">
        <v>1916</v>
      </c>
      <c r="B9" s="99">
        <v>29</v>
      </c>
      <c r="C9" s="83">
        <v>1182.7</v>
      </c>
      <c r="D9" s="87">
        <v>40.7827586206897</v>
      </c>
      <c r="E9" s="40"/>
      <c r="F9" s="153">
        <v>1916</v>
      </c>
      <c r="G9" s="99">
        <v>8</v>
      </c>
      <c r="H9" s="83">
        <v>337.8</v>
      </c>
      <c r="I9" s="87">
        <v>42.225</v>
      </c>
      <c r="J9" s="40"/>
      <c r="K9" s="153">
        <v>1916</v>
      </c>
      <c r="L9" s="99">
        <v>0</v>
      </c>
      <c r="M9" s="83">
        <v>0</v>
      </c>
      <c r="N9" s="89"/>
      <c r="O9" s="155"/>
      <c r="P9" s="129"/>
      <c r="Q9" s="97"/>
      <c r="R9" s="156"/>
      <c r="S9" s="129"/>
      <c r="T9" s="97"/>
      <c r="U9" s="156"/>
      <c r="V9" s="129"/>
      <c r="W9" s="97"/>
    </row>
    <row r="10" ht="21.95" customHeight="1">
      <c r="A10" s="152">
        <v>1917</v>
      </c>
      <c r="B10" s="99">
        <v>13</v>
      </c>
      <c r="C10" s="83">
        <v>535.2</v>
      </c>
      <c r="D10" s="87">
        <v>41.1692307692308</v>
      </c>
      <c r="E10" s="40"/>
      <c r="F10" s="153">
        <v>1917</v>
      </c>
      <c r="G10" s="99">
        <v>5</v>
      </c>
      <c r="H10" s="83">
        <v>214</v>
      </c>
      <c r="I10" s="87">
        <v>42.8</v>
      </c>
      <c r="J10" s="40"/>
      <c r="K10" s="153">
        <v>1917</v>
      </c>
      <c r="L10" s="99">
        <v>1</v>
      </c>
      <c r="M10" s="83">
        <v>45</v>
      </c>
      <c r="N10" s="89">
        <v>45</v>
      </c>
      <c r="O10" s="155"/>
      <c r="P10" s="129"/>
      <c r="Q10" s="97"/>
      <c r="R10" s="156"/>
      <c r="S10" s="129"/>
      <c r="T10" s="97"/>
      <c r="U10" s="156"/>
      <c r="V10" s="129"/>
      <c r="W10" s="97"/>
    </row>
    <row r="11" ht="21.95" customHeight="1">
      <c r="A11" s="152">
        <v>1918</v>
      </c>
      <c r="B11" s="99">
        <v>27</v>
      </c>
      <c r="C11" s="83">
        <v>1111.3</v>
      </c>
      <c r="D11" s="87">
        <v>41.1592592592593</v>
      </c>
      <c r="E11" s="40"/>
      <c r="F11" s="153">
        <v>1918</v>
      </c>
      <c r="G11" s="99">
        <v>9</v>
      </c>
      <c r="H11" s="83">
        <v>385</v>
      </c>
      <c r="I11" s="87">
        <v>42.7777777777778</v>
      </c>
      <c r="J11" s="40"/>
      <c r="K11" s="153">
        <v>1918</v>
      </c>
      <c r="L11" s="99">
        <v>1</v>
      </c>
      <c r="M11" s="83">
        <v>45</v>
      </c>
      <c r="N11" s="89">
        <v>45</v>
      </c>
      <c r="O11" s="155"/>
      <c r="P11" s="129"/>
      <c r="Q11" s="97"/>
      <c r="R11" s="156"/>
      <c r="S11" s="129"/>
      <c r="T11" s="97"/>
      <c r="U11" s="156"/>
      <c r="V11" s="129"/>
      <c r="W11" s="97"/>
    </row>
    <row r="12" ht="21.95" customHeight="1">
      <c r="A12" s="152">
        <v>1919</v>
      </c>
      <c r="B12" s="99">
        <v>40</v>
      </c>
      <c r="C12" s="83">
        <v>1639.6</v>
      </c>
      <c r="D12" s="87">
        <v>40.99</v>
      </c>
      <c r="E12" s="40"/>
      <c r="F12" s="153">
        <v>1919</v>
      </c>
      <c r="G12" s="99">
        <v>14</v>
      </c>
      <c r="H12" s="83">
        <v>597.3</v>
      </c>
      <c r="I12" s="87">
        <v>42.6642857142857</v>
      </c>
      <c r="J12" s="40"/>
      <c r="K12" s="153">
        <v>1919</v>
      </c>
      <c r="L12" s="99">
        <v>1</v>
      </c>
      <c r="M12" s="83">
        <v>45.6</v>
      </c>
      <c r="N12" s="89">
        <v>45.6</v>
      </c>
      <c r="O12" s="155"/>
      <c r="P12" s="129"/>
      <c r="Q12" s="97"/>
      <c r="R12" s="156"/>
      <c r="S12" s="129"/>
      <c r="T12" s="97"/>
      <c r="U12" s="156"/>
      <c r="V12" s="129"/>
      <c r="W12" s="97"/>
    </row>
    <row r="13" ht="21.95" customHeight="1">
      <c r="A13" s="152">
        <v>1920</v>
      </c>
      <c r="B13" s="99">
        <v>22</v>
      </c>
      <c r="C13" s="83">
        <v>890.8</v>
      </c>
      <c r="D13" s="87">
        <v>40.4909090909091</v>
      </c>
      <c r="E13" s="40"/>
      <c r="F13" s="153">
        <v>1920</v>
      </c>
      <c r="G13" s="99">
        <v>3</v>
      </c>
      <c r="H13" s="83">
        <v>125</v>
      </c>
      <c r="I13" s="87">
        <v>41.6666666666667</v>
      </c>
      <c r="J13" s="40"/>
      <c r="K13" s="153">
        <v>1920</v>
      </c>
      <c r="L13" s="99">
        <v>0</v>
      </c>
      <c r="M13" s="83">
        <v>0</v>
      </c>
      <c r="N13" s="89"/>
      <c r="O13" s="155"/>
      <c r="P13" s="129"/>
      <c r="Q13" s="97"/>
      <c r="R13" s="156"/>
      <c r="S13" s="129"/>
      <c r="T13" s="97"/>
      <c r="U13" s="156"/>
      <c r="V13" s="129"/>
      <c r="W13" s="97"/>
    </row>
    <row r="14" ht="21.95" customHeight="1">
      <c r="A14" s="152">
        <v>1921</v>
      </c>
      <c r="B14" s="99">
        <v>21</v>
      </c>
      <c r="C14" s="83">
        <v>872.5</v>
      </c>
      <c r="D14" s="87">
        <v>41.547619047619</v>
      </c>
      <c r="E14" s="40"/>
      <c r="F14" s="153">
        <v>1921</v>
      </c>
      <c r="G14" s="99">
        <v>11</v>
      </c>
      <c r="H14" s="83">
        <v>470.5</v>
      </c>
      <c r="I14" s="87">
        <v>42.7727272727273</v>
      </c>
      <c r="J14" s="40"/>
      <c r="K14" s="153">
        <v>1921</v>
      </c>
      <c r="L14" s="99">
        <v>2</v>
      </c>
      <c r="M14" s="83">
        <v>90.59999999999999</v>
      </c>
      <c r="N14" s="89">
        <v>45.3</v>
      </c>
      <c r="O14" s="155"/>
      <c r="P14" s="129"/>
      <c r="Q14" s="97"/>
      <c r="R14" s="156"/>
      <c r="S14" s="129"/>
      <c r="T14" s="97"/>
      <c r="U14" s="156"/>
      <c r="V14" s="129"/>
      <c r="W14" s="97"/>
    </row>
    <row r="15" ht="21.95" customHeight="1">
      <c r="A15" s="152">
        <v>1922</v>
      </c>
      <c r="B15" s="99">
        <v>28</v>
      </c>
      <c r="C15" s="83">
        <v>1154.6</v>
      </c>
      <c r="D15" s="87">
        <v>41.2357142857143</v>
      </c>
      <c r="E15" s="40"/>
      <c r="F15" s="153">
        <v>1922</v>
      </c>
      <c r="G15" s="99">
        <v>12</v>
      </c>
      <c r="H15" s="83">
        <v>511.5</v>
      </c>
      <c r="I15" s="87">
        <v>42.625</v>
      </c>
      <c r="J15" s="40"/>
      <c r="K15" s="153">
        <v>1922</v>
      </c>
      <c r="L15" s="99">
        <v>1</v>
      </c>
      <c r="M15" s="83">
        <v>45</v>
      </c>
      <c r="N15" s="89">
        <v>45</v>
      </c>
      <c r="O15" s="155"/>
      <c r="P15" s="129"/>
      <c r="Q15" s="97"/>
      <c r="R15" s="156"/>
      <c r="S15" s="129"/>
      <c r="T15" s="97"/>
      <c r="U15" s="156"/>
      <c r="V15" s="129"/>
      <c r="W15" s="97"/>
    </row>
    <row r="16" ht="21.95" customHeight="1">
      <c r="A16" s="152">
        <v>1923</v>
      </c>
      <c r="B16" s="99">
        <v>32</v>
      </c>
      <c r="C16" s="83">
        <v>1316.6</v>
      </c>
      <c r="D16" s="87">
        <v>41.14375</v>
      </c>
      <c r="E16" s="40"/>
      <c r="F16" s="153">
        <v>1923</v>
      </c>
      <c r="G16" s="99">
        <v>11</v>
      </c>
      <c r="H16" s="83">
        <v>470</v>
      </c>
      <c r="I16" s="87">
        <v>42.7272727272727</v>
      </c>
      <c r="J16" s="40"/>
      <c r="K16" s="153">
        <v>1923</v>
      </c>
      <c r="L16" s="99">
        <v>1</v>
      </c>
      <c r="M16" s="83">
        <v>44.4</v>
      </c>
      <c r="N16" s="89">
        <v>44.4</v>
      </c>
      <c r="O16" s="155"/>
      <c r="P16" s="129"/>
      <c r="Q16" s="97"/>
      <c r="R16" s="156"/>
      <c r="S16" s="129"/>
      <c r="T16" s="97"/>
      <c r="U16" s="156"/>
      <c r="V16" s="129"/>
      <c r="W16" s="97"/>
    </row>
    <row r="17" ht="21.95" customHeight="1">
      <c r="A17" s="152">
        <v>1924</v>
      </c>
      <c r="B17" s="99">
        <v>11</v>
      </c>
      <c r="C17" s="83">
        <v>456.1</v>
      </c>
      <c r="D17" s="87">
        <v>41.4636363636364</v>
      </c>
      <c r="E17" s="40"/>
      <c r="F17" s="153">
        <v>1924</v>
      </c>
      <c r="G17" s="99">
        <v>5</v>
      </c>
      <c r="H17" s="83">
        <v>213.9</v>
      </c>
      <c r="I17" s="87">
        <v>42.78</v>
      </c>
      <c r="J17" s="40"/>
      <c r="K17" s="153">
        <v>1924</v>
      </c>
      <c r="L17" s="99">
        <v>1</v>
      </c>
      <c r="M17" s="83">
        <v>44.4</v>
      </c>
      <c r="N17" s="89">
        <v>44.4</v>
      </c>
      <c r="O17" s="155"/>
      <c r="P17" s="129"/>
      <c r="Q17" s="97"/>
      <c r="R17" s="156"/>
      <c r="S17" s="129"/>
      <c r="T17" s="97"/>
      <c r="U17" s="156"/>
      <c r="V17" s="129"/>
      <c r="W17" s="97"/>
    </row>
    <row r="18" ht="21.95" customHeight="1">
      <c r="A18" s="152">
        <v>1925</v>
      </c>
      <c r="B18" s="99">
        <v>22</v>
      </c>
      <c r="C18" s="83">
        <v>908.7</v>
      </c>
      <c r="D18" s="87">
        <v>41.3045454545455</v>
      </c>
      <c r="E18" s="40"/>
      <c r="F18" s="153">
        <v>1925</v>
      </c>
      <c r="G18" s="99">
        <v>7</v>
      </c>
      <c r="H18" s="83">
        <v>306.7</v>
      </c>
      <c r="I18" s="87">
        <v>43.8142857142857</v>
      </c>
      <c r="J18" s="40"/>
      <c r="K18" s="153">
        <v>1925</v>
      </c>
      <c r="L18" s="99">
        <v>2</v>
      </c>
      <c r="M18" s="83">
        <v>90.59999999999999</v>
      </c>
      <c r="N18" s="89">
        <v>45.3</v>
      </c>
      <c r="O18" s="155"/>
      <c r="P18" s="129"/>
      <c r="Q18" s="97"/>
      <c r="R18" s="156"/>
      <c r="S18" s="129"/>
      <c r="T18" s="97"/>
      <c r="U18" s="156"/>
      <c r="V18" s="129"/>
      <c r="W18" s="97"/>
    </row>
    <row r="19" ht="21.95" customHeight="1">
      <c r="A19" s="152">
        <v>1926</v>
      </c>
      <c r="B19" s="99">
        <v>29</v>
      </c>
      <c r="C19" s="83">
        <v>1214.6</v>
      </c>
      <c r="D19" s="87">
        <v>41.8827586206897</v>
      </c>
      <c r="E19" s="40"/>
      <c r="F19" s="153">
        <v>1926</v>
      </c>
      <c r="G19" s="99">
        <v>15</v>
      </c>
      <c r="H19" s="83">
        <v>648.8</v>
      </c>
      <c r="I19" s="87">
        <v>43.2533333333333</v>
      </c>
      <c r="J19" s="40"/>
      <c r="K19" s="153">
        <v>1926</v>
      </c>
      <c r="L19" s="99">
        <v>2</v>
      </c>
      <c r="M19" s="83">
        <v>90</v>
      </c>
      <c r="N19" s="89">
        <v>45</v>
      </c>
      <c r="O19" s="155"/>
      <c r="P19" s="129"/>
      <c r="Q19" s="97"/>
      <c r="R19" s="156"/>
      <c r="S19" s="129"/>
      <c r="T19" s="97"/>
      <c r="U19" s="156"/>
      <c r="V19" s="129"/>
      <c r="W19" s="97"/>
    </row>
    <row r="20" ht="21.95" customHeight="1">
      <c r="A20" s="152">
        <v>1927</v>
      </c>
      <c r="B20" s="99">
        <v>24</v>
      </c>
      <c r="C20" s="83">
        <v>978.1</v>
      </c>
      <c r="D20" s="87">
        <v>40.7541666666667</v>
      </c>
      <c r="E20" s="40"/>
      <c r="F20" s="153">
        <v>1927</v>
      </c>
      <c r="G20" s="99">
        <v>7</v>
      </c>
      <c r="H20" s="83">
        <v>297.4</v>
      </c>
      <c r="I20" s="87">
        <v>42.4857142857143</v>
      </c>
      <c r="J20" s="40"/>
      <c r="K20" s="153">
        <v>1927</v>
      </c>
      <c r="L20" s="99">
        <v>0</v>
      </c>
      <c r="M20" s="83">
        <v>0</v>
      </c>
      <c r="N20" s="89"/>
      <c r="O20" s="155"/>
      <c r="P20" s="129"/>
      <c r="Q20" s="97"/>
      <c r="R20" s="156"/>
      <c r="S20" s="129"/>
      <c r="T20" s="97"/>
      <c r="U20" s="156"/>
      <c r="V20" s="129"/>
      <c r="W20" s="97"/>
    </row>
    <row r="21" ht="21.95" customHeight="1">
      <c r="A21" s="152">
        <v>1928</v>
      </c>
      <c r="B21" s="99">
        <v>14</v>
      </c>
      <c r="C21" s="83">
        <v>571.3</v>
      </c>
      <c r="D21" s="87">
        <v>40.8071428571429</v>
      </c>
      <c r="E21" s="40"/>
      <c r="F21" s="153">
        <v>1928</v>
      </c>
      <c r="G21" s="99">
        <v>4</v>
      </c>
      <c r="H21" s="83">
        <v>170.2</v>
      </c>
      <c r="I21" s="87">
        <v>42.55</v>
      </c>
      <c r="J21" s="40"/>
      <c r="K21" s="153">
        <v>1928</v>
      </c>
      <c r="L21" s="99">
        <v>0</v>
      </c>
      <c r="M21" s="83">
        <v>0</v>
      </c>
      <c r="N21" s="89"/>
      <c r="O21" s="155"/>
      <c r="P21" s="129"/>
      <c r="Q21" s="97"/>
      <c r="R21" s="156"/>
      <c r="S21" s="129"/>
      <c r="T21" s="97"/>
      <c r="U21" s="156"/>
      <c r="V21" s="129"/>
      <c r="W21" s="97"/>
    </row>
    <row r="22" ht="21.95" customHeight="1">
      <c r="A22" s="152">
        <v>1929</v>
      </c>
      <c r="B22" s="99">
        <v>27</v>
      </c>
      <c r="C22" s="83">
        <v>1103.4</v>
      </c>
      <c r="D22" s="87">
        <v>40.8666666666667</v>
      </c>
      <c r="E22" s="40"/>
      <c r="F22" s="153">
        <v>1929</v>
      </c>
      <c r="G22" s="99">
        <v>8</v>
      </c>
      <c r="H22" s="83">
        <v>339.3</v>
      </c>
      <c r="I22" s="87">
        <v>42.4125</v>
      </c>
      <c r="J22" s="40"/>
      <c r="K22" s="153">
        <v>1929</v>
      </c>
      <c r="L22" s="99">
        <v>1</v>
      </c>
      <c r="M22" s="83">
        <v>44.4</v>
      </c>
      <c r="N22" s="89">
        <v>44.4</v>
      </c>
      <c r="O22" s="155"/>
      <c r="P22" s="129"/>
      <c r="Q22" s="97"/>
      <c r="R22" s="156"/>
      <c r="S22" s="129"/>
      <c r="T22" s="97"/>
      <c r="U22" s="156"/>
      <c r="V22" s="129"/>
      <c r="W22" s="97"/>
    </row>
    <row r="23" ht="21.95" customHeight="1">
      <c r="A23" s="152">
        <v>1930</v>
      </c>
      <c r="B23" s="99">
        <v>17</v>
      </c>
      <c r="C23" s="83">
        <v>691.4</v>
      </c>
      <c r="D23" s="87">
        <v>40.6705882352941</v>
      </c>
      <c r="E23" s="40"/>
      <c r="F23" s="153">
        <v>1930</v>
      </c>
      <c r="G23" s="99">
        <v>5</v>
      </c>
      <c r="H23" s="83">
        <v>209.7</v>
      </c>
      <c r="I23" s="87">
        <v>41.94</v>
      </c>
      <c r="J23" s="40"/>
      <c r="K23" s="153">
        <v>1930</v>
      </c>
      <c r="L23" s="99">
        <v>0</v>
      </c>
      <c r="M23" s="83">
        <v>0</v>
      </c>
      <c r="N23" s="89"/>
      <c r="O23" s="155"/>
      <c r="P23" s="129"/>
      <c r="Q23" s="97"/>
      <c r="R23" s="156"/>
      <c r="S23" s="129"/>
      <c r="T23" s="97"/>
      <c r="U23" s="156"/>
      <c r="V23" s="129"/>
      <c r="W23" s="97"/>
    </row>
    <row r="24" ht="21.95" customHeight="1">
      <c r="A24" s="152">
        <v>1931</v>
      </c>
      <c r="B24" s="99">
        <v>13</v>
      </c>
      <c r="C24" s="83">
        <v>534.1</v>
      </c>
      <c r="D24" s="87">
        <v>41.0846153846154</v>
      </c>
      <c r="E24" s="40"/>
      <c r="F24" s="153">
        <v>1931</v>
      </c>
      <c r="G24" s="99">
        <v>4</v>
      </c>
      <c r="H24" s="83">
        <v>172.2</v>
      </c>
      <c r="I24" s="87">
        <v>43.05</v>
      </c>
      <c r="J24" s="40"/>
      <c r="K24" s="153">
        <v>1931</v>
      </c>
      <c r="L24" s="99">
        <v>0</v>
      </c>
      <c r="M24" s="83">
        <v>0</v>
      </c>
      <c r="N24" s="89"/>
      <c r="O24" s="155"/>
      <c r="P24" s="129"/>
      <c r="Q24" s="97"/>
      <c r="R24" s="156"/>
      <c r="S24" s="129"/>
      <c r="T24" s="97"/>
      <c r="U24" s="156"/>
      <c r="V24" s="129"/>
      <c r="W24" s="97"/>
    </row>
    <row r="25" ht="21.95" customHeight="1">
      <c r="A25" s="152">
        <v>1932</v>
      </c>
      <c r="B25" s="99">
        <v>29</v>
      </c>
      <c r="C25" s="83">
        <v>1218.1</v>
      </c>
      <c r="D25" s="87">
        <v>42.0034482758621</v>
      </c>
      <c r="E25" s="40"/>
      <c r="F25" s="153">
        <v>1932</v>
      </c>
      <c r="G25" s="99">
        <v>18</v>
      </c>
      <c r="H25" s="83">
        <v>778.7</v>
      </c>
      <c r="I25" s="87">
        <v>43.2611111111111</v>
      </c>
      <c r="J25" s="40"/>
      <c r="K25" s="153">
        <v>1932</v>
      </c>
      <c r="L25" s="99">
        <v>4</v>
      </c>
      <c r="M25" s="83">
        <v>182.7</v>
      </c>
      <c r="N25" s="89">
        <v>45.675</v>
      </c>
      <c r="O25" s="155"/>
      <c r="P25" s="129"/>
      <c r="Q25" s="97"/>
      <c r="R25" s="156"/>
      <c r="S25" s="129"/>
      <c r="T25" s="97"/>
      <c r="U25" s="156"/>
      <c r="V25" s="129"/>
      <c r="W25" s="97"/>
    </row>
    <row r="26" ht="21.95" customHeight="1">
      <c r="A26" s="152">
        <v>1933</v>
      </c>
      <c r="B26" s="99">
        <v>13</v>
      </c>
      <c r="C26" s="83">
        <v>537.3</v>
      </c>
      <c r="D26" s="87">
        <v>41.3307692307692</v>
      </c>
      <c r="E26" s="40"/>
      <c r="F26" s="153">
        <v>1933</v>
      </c>
      <c r="G26" s="99">
        <v>7</v>
      </c>
      <c r="H26" s="83">
        <v>298.3</v>
      </c>
      <c r="I26" s="87">
        <v>42.6142857142857</v>
      </c>
      <c r="J26" s="40"/>
      <c r="K26" s="153">
        <v>1933</v>
      </c>
      <c r="L26" s="99">
        <v>1</v>
      </c>
      <c r="M26" s="83">
        <v>44.4</v>
      </c>
      <c r="N26" s="89">
        <v>44.4</v>
      </c>
      <c r="O26" s="155"/>
      <c r="P26" s="129"/>
      <c r="Q26" s="97"/>
      <c r="R26" s="156"/>
      <c r="S26" s="129"/>
      <c r="T26" s="97"/>
      <c r="U26" s="156"/>
      <c r="V26" s="129"/>
      <c r="W26" s="97"/>
    </row>
    <row r="27" ht="21.95" customHeight="1">
      <c r="A27" s="152">
        <v>1934</v>
      </c>
      <c r="B27" s="99">
        <v>29</v>
      </c>
      <c r="C27" s="83">
        <v>1181.6</v>
      </c>
      <c r="D27" s="87">
        <v>40.7448275862069</v>
      </c>
      <c r="E27" s="40"/>
      <c r="F27" s="153">
        <v>1934</v>
      </c>
      <c r="G27" s="99">
        <v>8</v>
      </c>
      <c r="H27" s="83">
        <v>340.1</v>
      </c>
      <c r="I27" s="87">
        <v>42.5125</v>
      </c>
      <c r="J27" s="40"/>
      <c r="K27" s="153">
        <v>1934</v>
      </c>
      <c r="L27" s="99">
        <v>0</v>
      </c>
      <c r="M27" s="83">
        <v>0</v>
      </c>
      <c r="N27" s="89"/>
      <c r="O27" s="155"/>
      <c r="P27" s="129"/>
      <c r="Q27" s="97"/>
      <c r="R27" s="156"/>
      <c r="S27" s="129"/>
      <c r="T27" s="97"/>
      <c r="U27" s="156"/>
      <c r="V27" s="129"/>
      <c r="W27" s="97"/>
    </row>
    <row r="28" ht="21.95" customHeight="1">
      <c r="A28" s="152">
        <v>1935</v>
      </c>
      <c r="B28" s="99">
        <v>12</v>
      </c>
      <c r="C28" s="83">
        <v>484.3</v>
      </c>
      <c r="D28" s="87">
        <v>40.3583333333333</v>
      </c>
      <c r="E28" s="40"/>
      <c r="F28" s="153">
        <v>1935</v>
      </c>
      <c r="G28" s="99">
        <v>3</v>
      </c>
      <c r="H28" s="83">
        <v>125.1</v>
      </c>
      <c r="I28" s="87">
        <v>41.7</v>
      </c>
      <c r="J28" s="40"/>
      <c r="K28" s="153">
        <v>1935</v>
      </c>
      <c r="L28" s="99">
        <v>0</v>
      </c>
      <c r="M28" s="83">
        <v>0</v>
      </c>
      <c r="N28" s="89"/>
      <c r="O28" s="155"/>
      <c r="P28" s="129"/>
      <c r="Q28" s="97"/>
      <c r="R28" s="156"/>
      <c r="S28" s="129"/>
      <c r="T28" s="97"/>
      <c r="U28" s="156"/>
      <c r="V28" s="129"/>
      <c r="W28" s="97"/>
    </row>
    <row r="29" ht="21.95" customHeight="1">
      <c r="A29" s="152">
        <v>1936</v>
      </c>
      <c r="B29" s="99">
        <v>18</v>
      </c>
      <c r="C29" s="83">
        <v>754.3</v>
      </c>
      <c r="D29" s="87">
        <v>41.9055555555556</v>
      </c>
      <c r="E29" s="40"/>
      <c r="F29" s="153">
        <v>1936</v>
      </c>
      <c r="G29" s="99">
        <v>11</v>
      </c>
      <c r="H29" s="83">
        <v>473.7</v>
      </c>
      <c r="I29" s="87">
        <v>43.0636363636364</v>
      </c>
      <c r="J29" s="40"/>
      <c r="K29" s="153">
        <v>1936</v>
      </c>
      <c r="L29" s="99">
        <v>2</v>
      </c>
      <c r="M29" s="83">
        <v>90.3</v>
      </c>
      <c r="N29" s="89">
        <v>45.15</v>
      </c>
      <c r="O29" s="155"/>
      <c r="P29" s="129"/>
      <c r="Q29" s="97"/>
      <c r="R29" s="156"/>
      <c r="S29" s="129"/>
      <c r="T29" s="97"/>
      <c r="U29" s="156"/>
      <c r="V29" s="129"/>
      <c r="W29" s="97"/>
    </row>
    <row r="30" ht="21.95" customHeight="1">
      <c r="A30" s="152">
        <v>1937</v>
      </c>
      <c r="B30" s="99">
        <v>6</v>
      </c>
      <c r="C30" s="83">
        <v>243.9</v>
      </c>
      <c r="D30" s="87">
        <v>40.65</v>
      </c>
      <c r="E30" s="40"/>
      <c r="F30" s="153">
        <v>1937</v>
      </c>
      <c r="G30" s="99">
        <v>3</v>
      </c>
      <c r="H30" s="83">
        <v>125.2</v>
      </c>
      <c r="I30" s="87">
        <v>41.7333333333333</v>
      </c>
      <c r="J30" s="40"/>
      <c r="K30" s="153">
        <v>1937</v>
      </c>
      <c r="L30" s="99">
        <v>0</v>
      </c>
      <c r="M30" s="83">
        <v>0</v>
      </c>
      <c r="N30" s="89"/>
      <c r="O30" s="155"/>
      <c r="P30" s="129"/>
      <c r="Q30" s="97"/>
      <c r="R30" s="156"/>
      <c r="S30" s="129"/>
      <c r="T30" s="97"/>
      <c r="U30" s="156"/>
      <c r="V30" s="129"/>
      <c r="W30" s="97"/>
    </row>
    <row r="31" ht="21.95" customHeight="1">
      <c r="A31" s="152">
        <v>1938</v>
      </c>
      <c r="B31" s="99">
        <v>26</v>
      </c>
      <c r="C31" s="83">
        <v>1076</v>
      </c>
      <c r="D31" s="87">
        <v>41.3846153846154</v>
      </c>
      <c r="E31" s="40"/>
      <c r="F31" s="153">
        <v>1938</v>
      </c>
      <c r="G31" s="99">
        <v>10</v>
      </c>
      <c r="H31" s="83">
        <v>430.7</v>
      </c>
      <c r="I31" s="87">
        <v>43.07</v>
      </c>
      <c r="J31" s="40"/>
      <c r="K31" s="153">
        <v>1938</v>
      </c>
      <c r="L31" s="99">
        <v>2</v>
      </c>
      <c r="M31" s="83">
        <v>92</v>
      </c>
      <c r="N31" s="89">
        <v>46</v>
      </c>
      <c r="O31" s="155"/>
      <c r="P31" s="129"/>
      <c r="Q31" s="97"/>
      <c r="R31" s="156"/>
      <c r="S31" s="129"/>
      <c r="T31" s="97"/>
      <c r="U31" s="156"/>
      <c r="V31" s="129"/>
      <c r="W31" s="97"/>
    </row>
    <row r="32" ht="21.95" customHeight="1">
      <c r="A32" s="152">
        <v>1939</v>
      </c>
      <c r="B32" s="213">
        <v>7</v>
      </c>
      <c r="C32" s="214">
        <v>286.2</v>
      </c>
      <c r="D32" s="215">
        <v>40.8857142857143</v>
      </c>
      <c r="E32" s="40"/>
      <c r="F32" s="153">
        <v>1939</v>
      </c>
      <c r="G32" s="213">
        <v>2</v>
      </c>
      <c r="H32" s="214">
        <v>84.5</v>
      </c>
      <c r="I32" s="215">
        <v>42.25</v>
      </c>
      <c r="J32" s="40"/>
      <c r="K32" s="153">
        <v>1939</v>
      </c>
      <c r="L32" s="213">
        <v>0</v>
      </c>
      <c r="M32" s="214">
        <v>0</v>
      </c>
      <c r="N32" s="216"/>
      <c r="O32" s="155"/>
      <c r="P32" s="129"/>
      <c r="Q32" s="97"/>
      <c r="R32" s="156"/>
      <c r="S32" s="129"/>
      <c r="T32" s="97"/>
      <c r="U32" s="156"/>
      <c r="V32" s="129"/>
      <c r="W32" s="97"/>
    </row>
    <row r="33" ht="21.95" customHeight="1">
      <c r="A33" s="152">
        <v>1940</v>
      </c>
      <c r="B33" s="99">
        <v>44</v>
      </c>
      <c r="C33" s="83">
        <v>1823.6</v>
      </c>
      <c r="D33" s="87">
        <v>41.4454545454545</v>
      </c>
      <c r="E33" s="40"/>
      <c r="F33" s="153">
        <v>1940</v>
      </c>
      <c r="G33" s="99">
        <v>23</v>
      </c>
      <c r="H33" s="83">
        <v>982</v>
      </c>
      <c r="I33" s="87">
        <v>42.695652173913</v>
      </c>
      <c r="J33" s="40"/>
      <c r="K33" s="153">
        <v>1940</v>
      </c>
      <c r="L33" s="99">
        <v>2</v>
      </c>
      <c r="M33" s="83">
        <v>90</v>
      </c>
      <c r="N33" s="89">
        <v>45</v>
      </c>
      <c r="O33" s="155"/>
      <c r="P33" s="129"/>
      <c r="Q33" s="97"/>
      <c r="R33" s="156"/>
      <c r="S33" s="129"/>
      <c r="T33" s="97"/>
      <c r="U33" s="156"/>
      <c r="V33" s="129"/>
      <c r="W33" s="97"/>
    </row>
    <row r="34" ht="21.95" customHeight="1">
      <c r="A34" s="152">
        <v>1941</v>
      </c>
      <c r="B34" s="99">
        <v>26</v>
      </c>
      <c r="C34" s="83">
        <v>1079.2</v>
      </c>
      <c r="D34" s="87">
        <v>41.5076923076923</v>
      </c>
      <c r="E34" s="40"/>
      <c r="F34" s="153">
        <v>1941</v>
      </c>
      <c r="G34" s="99">
        <v>11</v>
      </c>
      <c r="H34" s="83">
        <v>474</v>
      </c>
      <c r="I34" s="87">
        <v>43.0909090909091</v>
      </c>
      <c r="J34" s="40"/>
      <c r="K34" s="153">
        <v>1941</v>
      </c>
      <c r="L34" s="99">
        <v>2</v>
      </c>
      <c r="M34" s="83">
        <v>91.2</v>
      </c>
      <c r="N34" s="89">
        <v>45.6</v>
      </c>
      <c r="O34" s="155"/>
      <c r="P34" s="129"/>
      <c r="Q34" s="97"/>
      <c r="R34" s="156"/>
      <c r="S34" s="129"/>
      <c r="T34" s="97"/>
      <c r="U34" s="156"/>
      <c r="V34" s="129"/>
      <c r="W34" s="97"/>
    </row>
    <row r="35" ht="21.95" customHeight="1">
      <c r="A35" s="152">
        <v>1942</v>
      </c>
      <c r="B35" s="99">
        <v>34</v>
      </c>
      <c r="C35" s="83">
        <v>1393.2</v>
      </c>
      <c r="D35" s="87">
        <v>40.9764705882353</v>
      </c>
      <c r="E35" s="40"/>
      <c r="F35" s="153">
        <v>1942</v>
      </c>
      <c r="G35" s="99">
        <v>12</v>
      </c>
      <c r="H35" s="83">
        <v>512.9</v>
      </c>
      <c r="I35" s="87">
        <v>42.7416666666667</v>
      </c>
      <c r="J35" s="40"/>
      <c r="K35" s="153">
        <v>1942</v>
      </c>
      <c r="L35" s="99">
        <v>2</v>
      </c>
      <c r="M35" s="83">
        <v>90</v>
      </c>
      <c r="N35" s="89">
        <v>45</v>
      </c>
      <c r="O35" s="155"/>
      <c r="P35" s="129"/>
      <c r="Q35" s="97"/>
      <c r="R35" s="156"/>
      <c r="S35" s="129"/>
      <c r="T35" s="97"/>
      <c r="U35" s="156"/>
      <c r="V35" s="129"/>
      <c r="W35" s="97"/>
    </row>
    <row r="36" ht="21.95" customHeight="1">
      <c r="A36" s="152">
        <v>1943</v>
      </c>
      <c r="B36" s="99">
        <v>45</v>
      </c>
      <c r="C36" s="83">
        <v>1858.1</v>
      </c>
      <c r="D36" s="87">
        <v>41.2911111111111</v>
      </c>
      <c r="E36" s="40"/>
      <c r="F36" s="153">
        <v>1943</v>
      </c>
      <c r="G36" s="99">
        <v>19</v>
      </c>
      <c r="H36" s="83">
        <v>814.5</v>
      </c>
      <c r="I36" s="87">
        <v>42.8684210526316</v>
      </c>
      <c r="J36" s="40"/>
      <c r="K36" s="153">
        <v>1943</v>
      </c>
      <c r="L36" s="99">
        <v>1</v>
      </c>
      <c r="M36" s="83">
        <v>44.4</v>
      </c>
      <c r="N36" s="89">
        <v>44.4</v>
      </c>
      <c r="O36" s="155"/>
      <c r="P36" s="129"/>
      <c r="Q36" s="97"/>
      <c r="R36" s="156"/>
      <c r="S36" s="129"/>
      <c r="T36" s="97"/>
      <c r="U36" s="156"/>
      <c r="V36" s="129"/>
      <c r="W36" s="97"/>
    </row>
    <row r="37" ht="21.95" customHeight="1">
      <c r="A37" s="152">
        <v>1944</v>
      </c>
      <c r="B37" s="99">
        <v>30</v>
      </c>
      <c r="C37" s="83">
        <v>1245.6</v>
      </c>
      <c r="D37" s="87">
        <v>41.52</v>
      </c>
      <c r="E37" s="40"/>
      <c r="F37" s="153">
        <v>1944</v>
      </c>
      <c r="G37" s="99">
        <v>16</v>
      </c>
      <c r="H37" s="83">
        <v>682.9</v>
      </c>
      <c r="I37" s="87">
        <v>42.68125</v>
      </c>
      <c r="J37" s="40"/>
      <c r="K37" s="153">
        <v>1944</v>
      </c>
      <c r="L37" s="99">
        <v>2</v>
      </c>
      <c r="M37" s="83">
        <v>90</v>
      </c>
      <c r="N37" s="89">
        <v>45</v>
      </c>
      <c r="O37" s="155"/>
      <c r="P37" s="129"/>
      <c r="Q37" s="97"/>
      <c r="R37" s="156"/>
      <c r="S37" s="129"/>
      <c r="T37" s="97"/>
      <c r="U37" s="156"/>
      <c r="V37" s="129"/>
      <c r="W37" s="97"/>
    </row>
    <row r="38" ht="21.95" customHeight="1">
      <c r="A38" s="152">
        <v>1945</v>
      </c>
      <c r="B38" s="99">
        <v>30</v>
      </c>
      <c r="C38" s="83">
        <v>1262.6</v>
      </c>
      <c r="D38" s="87">
        <v>42.0866666666667</v>
      </c>
      <c r="E38" s="40"/>
      <c r="F38" s="153">
        <v>1945</v>
      </c>
      <c r="G38" s="99">
        <v>16</v>
      </c>
      <c r="H38" s="83">
        <v>700.9</v>
      </c>
      <c r="I38" s="87">
        <v>43.80625</v>
      </c>
      <c r="J38" s="40"/>
      <c r="K38" s="153">
        <v>1945</v>
      </c>
      <c r="L38" s="99">
        <v>8</v>
      </c>
      <c r="M38" s="83">
        <v>359.3</v>
      </c>
      <c r="N38" s="89">
        <v>44.9125</v>
      </c>
      <c r="O38" s="155"/>
      <c r="P38" s="129"/>
      <c r="Q38" s="97"/>
      <c r="R38" s="156"/>
      <c r="S38" s="129"/>
      <c r="T38" s="97"/>
      <c r="U38" s="156"/>
      <c r="V38" s="129"/>
      <c r="W38" s="97"/>
    </row>
    <row r="39" ht="21.95" customHeight="1">
      <c r="A39" s="152">
        <v>1946</v>
      </c>
      <c r="B39" s="99">
        <v>28</v>
      </c>
      <c r="C39" s="83">
        <v>1161</v>
      </c>
      <c r="D39" s="87">
        <v>41.4642857142857</v>
      </c>
      <c r="E39" s="40"/>
      <c r="F39" s="153">
        <v>1946</v>
      </c>
      <c r="G39" s="99">
        <v>12</v>
      </c>
      <c r="H39" s="83">
        <v>513.8</v>
      </c>
      <c r="I39" s="87">
        <v>42.8166666666667</v>
      </c>
      <c r="J39" s="40"/>
      <c r="K39" s="153">
        <v>1946</v>
      </c>
      <c r="L39" s="99">
        <v>2</v>
      </c>
      <c r="M39" s="83">
        <v>88.8</v>
      </c>
      <c r="N39" s="89">
        <v>44.4</v>
      </c>
      <c r="O39" s="155"/>
      <c r="P39" s="129"/>
      <c r="Q39" s="97"/>
      <c r="R39" s="156"/>
      <c r="S39" s="129"/>
      <c r="T39" s="97"/>
      <c r="U39" s="156"/>
      <c r="V39" s="129"/>
      <c r="W39" s="97"/>
    </row>
    <row r="40" ht="21.95" customHeight="1">
      <c r="A40" s="152">
        <v>1947</v>
      </c>
      <c r="B40" s="99">
        <v>32</v>
      </c>
      <c r="C40" s="83">
        <v>1326.6</v>
      </c>
      <c r="D40" s="87">
        <v>41.45625</v>
      </c>
      <c r="E40" s="40"/>
      <c r="F40" s="153">
        <v>1947</v>
      </c>
      <c r="G40" s="99">
        <v>15</v>
      </c>
      <c r="H40" s="83">
        <v>646.2</v>
      </c>
      <c r="I40" s="87">
        <v>43.08</v>
      </c>
      <c r="J40" s="40"/>
      <c r="K40" s="153">
        <v>1947</v>
      </c>
      <c r="L40" s="99">
        <v>3</v>
      </c>
      <c r="M40" s="83">
        <v>136.2</v>
      </c>
      <c r="N40" s="89">
        <v>45.4</v>
      </c>
      <c r="O40" s="155"/>
      <c r="P40" s="129"/>
      <c r="Q40" s="97"/>
      <c r="R40" s="156"/>
      <c r="S40" s="129"/>
      <c r="T40" s="97"/>
      <c r="U40" s="156"/>
      <c r="V40" s="129"/>
      <c r="W40" s="97"/>
    </row>
    <row r="41" ht="21.95" customHeight="1">
      <c r="A41" s="152">
        <v>1948</v>
      </c>
      <c r="B41" s="99">
        <v>39</v>
      </c>
      <c r="C41" s="83">
        <v>1629.9</v>
      </c>
      <c r="D41" s="87">
        <v>41.7923076923077</v>
      </c>
      <c r="E41" s="40"/>
      <c r="F41" s="153">
        <v>1948</v>
      </c>
      <c r="G41" s="99">
        <v>20</v>
      </c>
      <c r="H41" s="83">
        <v>867.8</v>
      </c>
      <c r="I41" s="87">
        <v>43.39</v>
      </c>
      <c r="J41" s="40"/>
      <c r="K41" s="153">
        <v>1948</v>
      </c>
      <c r="L41" s="99">
        <v>7</v>
      </c>
      <c r="M41" s="83">
        <v>316.7</v>
      </c>
      <c r="N41" s="89">
        <v>45.2428571428571</v>
      </c>
      <c r="O41" s="155"/>
      <c r="P41" s="129"/>
      <c r="Q41" s="97"/>
      <c r="R41" s="156"/>
      <c r="S41" s="129"/>
      <c r="T41" s="97"/>
      <c r="U41" s="156"/>
      <c r="V41" s="129"/>
      <c r="W41" s="97"/>
    </row>
    <row r="42" ht="21.95" customHeight="1">
      <c r="A42" s="152">
        <v>1949</v>
      </c>
      <c r="B42" s="99">
        <v>28</v>
      </c>
      <c r="C42" s="83">
        <v>1175.5</v>
      </c>
      <c r="D42" s="87">
        <v>41.9821428571429</v>
      </c>
      <c r="E42" s="40"/>
      <c r="F42" s="153">
        <v>1949</v>
      </c>
      <c r="G42" s="99">
        <v>12</v>
      </c>
      <c r="H42" s="83">
        <v>532.9</v>
      </c>
      <c r="I42" s="87">
        <v>44.4083333333333</v>
      </c>
      <c r="J42" s="40"/>
      <c r="K42" s="153">
        <v>1949</v>
      </c>
      <c r="L42" s="99">
        <v>5</v>
      </c>
      <c r="M42" s="83">
        <v>233</v>
      </c>
      <c r="N42" s="89">
        <v>46.6</v>
      </c>
      <c r="O42" s="155"/>
      <c r="P42" s="129"/>
      <c r="Q42" s="97"/>
      <c r="R42" s="156"/>
      <c r="S42" s="129"/>
      <c r="T42" s="97"/>
      <c r="U42" s="156"/>
      <c r="V42" s="129"/>
      <c r="W42" s="97"/>
    </row>
    <row r="43" ht="21.95" customHeight="1">
      <c r="A43" s="152">
        <v>1950</v>
      </c>
      <c r="B43" s="99">
        <v>27</v>
      </c>
      <c r="C43" s="83">
        <v>1104.4</v>
      </c>
      <c r="D43" s="87">
        <v>40.9037037037037</v>
      </c>
      <c r="E43" s="40"/>
      <c r="F43" s="153">
        <v>1950</v>
      </c>
      <c r="G43" s="99">
        <v>10</v>
      </c>
      <c r="H43" s="83">
        <v>421</v>
      </c>
      <c r="I43" s="87">
        <v>42.1</v>
      </c>
      <c r="J43" s="40"/>
      <c r="K43" s="153">
        <v>1950</v>
      </c>
      <c r="L43" s="99">
        <v>0</v>
      </c>
      <c r="M43" s="83">
        <v>0</v>
      </c>
      <c r="N43" s="89"/>
      <c r="O43" s="155"/>
      <c r="P43" s="129"/>
      <c r="Q43" s="97"/>
      <c r="R43" s="156"/>
      <c r="S43" s="129"/>
      <c r="T43" s="97"/>
      <c r="U43" s="156"/>
      <c r="V43" s="129"/>
      <c r="W43" s="97"/>
    </row>
    <row r="44" ht="21.95" customHeight="1">
      <c r="A44" s="152">
        <v>1951</v>
      </c>
      <c r="B44" s="99">
        <v>47</v>
      </c>
      <c r="C44" s="83">
        <v>1946.9</v>
      </c>
      <c r="D44" s="87">
        <v>41.4234042553191</v>
      </c>
      <c r="E44" s="40"/>
      <c r="F44" s="153">
        <v>1951</v>
      </c>
      <c r="G44" s="99">
        <v>23</v>
      </c>
      <c r="H44" s="83">
        <v>983.6</v>
      </c>
      <c r="I44" s="87">
        <v>42.7652173913043</v>
      </c>
      <c r="J44" s="40"/>
      <c r="K44" s="153">
        <v>1951</v>
      </c>
      <c r="L44" s="99">
        <v>2</v>
      </c>
      <c r="M44" s="83">
        <v>92.3</v>
      </c>
      <c r="N44" s="89">
        <v>46.15</v>
      </c>
      <c r="O44" s="155"/>
      <c r="P44" s="129"/>
      <c r="Q44" s="97"/>
      <c r="R44" s="156"/>
      <c r="S44" s="129"/>
      <c r="T44" s="97"/>
      <c r="U44" s="156"/>
      <c r="V44" s="129"/>
      <c r="W44" s="97"/>
    </row>
    <row r="45" ht="21.95" customHeight="1">
      <c r="A45" s="152">
        <v>1952</v>
      </c>
      <c r="B45" s="99">
        <v>37</v>
      </c>
      <c r="C45" s="83">
        <v>1551.5</v>
      </c>
      <c r="D45" s="87">
        <v>41.9324324324324</v>
      </c>
      <c r="E45" s="40"/>
      <c r="F45" s="153">
        <v>1952</v>
      </c>
      <c r="G45" s="99">
        <v>18</v>
      </c>
      <c r="H45" s="83">
        <v>786.8</v>
      </c>
      <c r="I45" s="87">
        <v>43.7111111111111</v>
      </c>
      <c r="J45" s="40"/>
      <c r="K45" s="153">
        <v>1952</v>
      </c>
      <c r="L45" s="99">
        <v>6</v>
      </c>
      <c r="M45" s="83">
        <v>271.3</v>
      </c>
      <c r="N45" s="89">
        <v>45.2166666666667</v>
      </c>
      <c r="O45" s="155"/>
      <c r="P45" s="129"/>
      <c r="Q45" s="97"/>
      <c r="R45" s="156"/>
      <c r="S45" s="129"/>
      <c r="T45" s="97"/>
      <c r="U45" s="156"/>
      <c r="V45" s="129"/>
      <c r="W45" s="97"/>
    </row>
    <row r="46" ht="21.95" customHeight="1">
      <c r="A46" s="152">
        <v>1953</v>
      </c>
      <c r="B46" s="99">
        <v>36</v>
      </c>
      <c r="C46" s="83">
        <v>1474.4</v>
      </c>
      <c r="D46" s="87">
        <v>40.9555555555556</v>
      </c>
      <c r="E46" s="40"/>
      <c r="F46" s="153">
        <v>1953</v>
      </c>
      <c r="G46" s="99">
        <v>12</v>
      </c>
      <c r="H46" s="83">
        <v>514</v>
      </c>
      <c r="I46" s="87">
        <v>42.8333333333333</v>
      </c>
      <c r="J46" s="40"/>
      <c r="K46" s="153">
        <v>1953</v>
      </c>
      <c r="L46" s="99">
        <v>3</v>
      </c>
      <c r="M46" s="83">
        <v>135.8</v>
      </c>
      <c r="N46" s="89">
        <v>45.2666666666667</v>
      </c>
      <c r="O46" s="155"/>
      <c r="P46" s="129"/>
      <c r="Q46" s="97"/>
      <c r="R46" s="156"/>
      <c r="S46" s="129"/>
      <c r="T46" s="97"/>
      <c r="U46" s="156"/>
      <c r="V46" s="129"/>
      <c r="W46" s="97"/>
    </row>
    <row r="47" ht="21.95" customHeight="1">
      <c r="A47" s="152">
        <v>1954</v>
      </c>
      <c r="B47" s="99">
        <v>21</v>
      </c>
      <c r="C47" s="83">
        <v>862.7</v>
      </c>
      <c r="D47" s="87">
        <v>41.0809523809524</v>
      </c>
      <c r="E47" s="40"/>
      <c r="F47" s="153">
        <v>1954</v>
      </c>
      <c r="G47" s="99">
        <v>6</v>
      </c>
      <c r="H47" s="83">
        <v>259.8</v>
      </c>
      <c r="I47" s="87">
        <v>43.3</v>
      </c>
      <c r="J47" s="40"/>
      <c r="K47" s="153">
        <v>1954</v>
      </c>
      <c r="L47" s="99">
        <v>1</v>
      </c>
      <c r="M47" s="83">
        <v>46</v>
      </c>
      <c r="N47" s="89">
        <v>46</v>
      </c>
      <c r="O47" s="155"/>
      <c r="P47" s="129"/>
      <c r="Q47" s="97"/>
      <c r="R47" s="156"/>
      <c r="S47" s="129"/>
      <c r="T47" s="97"/>
      <c r="U47" s="156"/>
      <c r="V47" s="129"/>
      <c r="W47" s="97"/>
    </row>
    <row r="48" ht="21.95" customHeight="1">
      <c r="A48" s="152">
        <v>1955</v>
      </c>
      <c r="B48" s="99">
        <v>26</v>
      </c>
      <c r="C48" s="83">
        <v>1078.9</v>
      </c>
      <c r="D48" s="87">
        <v>41.4961538461538</v>
      </c>
      <c r="E48" s="40"/>
      <c r="F48" s="153">
        <v>1955</v>
      </c>
      <c r="G48" s="99">
        <v>9</v>
      </c>
      <c r="H48" s="83">
        <v>396.8</v>
      </c>
      <c r="I48" s="87">
        <v>44.0888888888889</v>
      </c>
      <c r="J48" s="40"/>
      <c r="K48" s="153">
        <v>1955</v>
      </c>
      <c r="L48" s="99">
        <v>4</v>
      </c>
      <c r="M48" s="83">
        <v>184</v>
      </c>
      <c r="N48" s="89">
        <v>46</v>
      </c>
      <c r="O48" s="155"/>
      <c r="P48" s="129"/>
      <c r="Q48" s="97"/>
      <c r="R48" s="156"/>
      <c r="S48" s="129"/>
      <c r="T48" s="97"/>
      <c r="U48" s="156"/>
      <c r="V48" s="129"/>
      <c r="W48" s="97"/>
    </row>
    <row r="49" ht="21.95" customHeight="1">
      <c r="A49" s="152">
        <v>1956</v>
      </c>
      <c r="B49" s="99">
        <v>26</v>
      </c>
      <c r="C49" s="83">
        <v>1091.7</v>
      </c>
      <c r="D49" s="87">
        <v>41.9884615384615</v>
      </c>
      <c r="E49" s="40"/>
      <c r="F49" s="153">
        <v>1956</v>
      </c>
      <c r="G49" s="99">
        <v>16</v>
      </c>
      <c r="H49" s="83">
        <v>690.7</v>
      </c>
      <c r="I49" s="87">
        <v>43.16875</v>
      </c>
      <c r="J49" s="40"/>
      <c r="K49" s="153">
        <v>1956</v>
      </c>
      <c r="L49" s="99">
        <v>3</v>
      </c>
      <c r="M49" s="83">
        <v>136.7</v>
      </c>
      <c r="N49" s="89">
        <v>45.5666666666667</v>
      </c>
      <c r="O49" s="155"/>
      <c r="P49" s="129"/>
      <c r="Q49" s="97"/>
      <c r="R49" s="156"/>
      <c r="S49" s="129"/>
      <c r="T49" s="97"/>
      <c r="U49" s="156"/>
      <c r="V49" s="129"/>
      <c r="W49" s="97"/>
    </row>
    <row r="50" ht="21.95" customHeight="1">
      <c r="A50" s="152">
        <v>1957</v>
      </c>
      <c r="B50" s="99">
        <v>43</v>
      </c>
      <c r="C50" s="83">
        <v>1833</v>
      </c>
      <c r="D50" s="87">
        <v>42.6279069767442</v>
      </c>
      <c r="E50" s="40"/>
      <c r="F50" s="153">
        <v>1957</v>
      </c>
      <c r="G50" s="99">
        <v>30</v>
      </c>
      <c r="H50" s="83">
        <v>1306.8</v>
      </c>
      <c r="I50" s="87">
        <v>43.56</v>
      </c>
      <c r="J50" s="40"/>
      <c r="K50" s="153">
        <v>1957</v>
      </c>
      <c r="L50" s="99">
        <v>9</v>
      </c>
      <c r="M50" s="83">
        <v>415.3</v>
      </c>
      <c r="N50" s="89">
        <v>46.1444444444444</v>
      </c>
      <c r="O50" s="155"/>
      <c r="P50" s="129"/>
      <c r="Q50" s="97"/>
      <c r="R50" s="156"/>
      <c r="S50" s="129"/>
      <c r="T50" s="97"/>
      <c r="U50" s="156"/>
      <c r="V50" s="129"/>
      <c r="W50" s="97"/>
    </row>
    <row r="51" ht="21.95" customHeight="1">
      <c r="A51" s="152">
        <v>1958</v>
      </c>
      <c r="B51" s="99">
        <v>33</v>
      </c>
      <c r="C51" s="83">
        <v>1353.3</v>
      </c>
      <c r="D51" s="87">
        <v>41.0090909090909</v>
      </c>
      <c r="E51" s="40"/>
      <c r="F51" s="153">
        <v>1958</v>
      </c>
      <c r="G51" s="99">
        <v>13</v>
      </c>
      <c r="H51" s="83">
        <v>553.1</v>
      </c>
      <c r="I51" s="87">
        <v>42.5461538461538</v>
      </c>
      <c r="J51" s="40"/>
      <c r="K51" s="153">
        <v>1958</v>
      </c>
      <c r="L51" s="99">
        <v>1</v>
      </c>
      <c r="M51" s="83">
        <v>44.4</v>
      </c>
      <c r="N51" s="89">
        <v>44.4</v>
      </c>
      <c r="O51" s="155"/>
      <c r="P51" s="129"/>
      <c r="Q51" s="97"/>
      <c r="R51" s="156"/>
      <c r="S51" s="129"/>
      <c r="T51" s="97"/>
      <c r="U51" s="156"/>
      <c r="V51" s="129"/>
      <c r="W51" s="97"/>
    </row>
    <row r="52" ht="21.95" customHeight="1">
      <c r="A52" s="152">
        <v>1959</v>
      </c>
      <c r="B52" s="99">
        <v>41</v>
      </c>
      <c r="C52" s="83">
        <v>1699</v>
      </c>
      <c r="D52" s="87">
        <v>41.4390243902439</v>
      </c>
      <c r="E52" s="40"/>
      <c r="F52" s="153">
        <v>1959</v>
      </c>
      <c r="G52" s="99">
        <v>16</v>
      </c>
      <c r="H52" s="83">
        <v>687.4</v>
      </c>
      <c r="I52" s="87">
        <v>42.9625</v>
      </c>
      <c r="J52" s="40"/>
      <c r="K52" s="153">
        <v>1959</v>
      </c>
      <c r="L52" s="99">
        <v>2</v>
      </c>
      <c r="M52" s="83">
        <v>90.59999999999999</v>
      </c>
      <c r="N52" s="89">
        <v>45.3</v>
      </c>
      <c r="O52" s="155"/>
      <c r="P52" s="129"/>
      <c r="Q52" s="97"/>
      <c r="R52" s="156"/>
      <c r="S52" s="129"/>
      <c r="T52" s="97"/>
      <c r="U52" s="156"/>
      <c r="V52" s="129"/>
      <c r="W52" s="97"/>
    </row>
    <row r="53" ht="21.95" customHeight="1">
      <c r="A53" s="152">
        <v>1960</v>
      </c>
      <c r="B53" s="99">
        <v>45</v>
      </c>
      <c r="C53" s="83">
        <v>1887.2</v>
      </c>
      <c r="D53" s="87">
        <v>41.9377777777778</v>
      </c>
      <c r="E53" s="40"/>
      <c r="F53" s="153">
        <v>1960</v>
      </c>
      <c r="G53" s="99">
        <v>23</v>
      </c>
      <c r="H53" s="83">
        <v>1006.1</v>
      </c>
      <c r="I53" s="87">
        <v>43.7434782608696</v>
      </c>
      <c r="J53" s="40"/>
      <c r="K53" s="153">
        <v>1960</v>
      </c>
      <c r="L53" s="99">
        <v>7</v>
      </c>
      <c r="M53" s="83">
        <v>326.1</v>
      </c>
      <c r="N53" s="89">
        <v>46.5857142857143</v>
      </c>
      <c r="O53" s="155"/>
      <c r="P53" s="129"/>
      <c r="Q53" s="97"/>
      <c r="R53" s="156"/>
      <c r="S53" s="129"/>
      <c r="T53" s="97"/>
      <c r="U53" s="156"/>
      <c r="V53" s="129"/>
      <c r="W53" s="97"/>
    </row>
    <row r="54" ht="21.95" customHeight="1">
      <c r="A54" s="152">
        <v>1961</v>
      </c>
      <c r="B54" s="99">
        <v>40</v>
      </c>
      <c r="C54" s="83">
        <v>1650.5</v>
      </c>
      <c r="D54" s="87">
        <v>41.2625</v>
      </c>
      <c r="E54" s="40"/>
      <c r="F54" s="153">
        <v>1961</v>
      </c>
      <c r="G54" s="99">
        <v>17</v>
      </c>
      <c r="H54" s="83">
        <v>722.4</v>
      </c>
      <c r="I54" s="87">
        <v>42.4941176470588</v>
      </c>
      <c r="J54" s="40"/>
      <c r="K54" s="153">
        <v>1961</v>
      </c>
      <c r="L54" s="99">
        <v>2</v>
      </c>
      <c r="M54" s="83">
        <v>90.3</v>
      </c>
      <c r="N54" s="89">
        <v>45.15</v>
      </c>
      <c r="O54" s="155"/>
      <c r="P54" s="129"/>
      <c r="Q54" s="97"/>
      <c r="R54" s="156"/>
      <c r="S54" s="129"/>
      <c r="T54" s="97"/>
      <c r="U54" s="156"/>
      <c r="V54" s="129"/>
      <c r="W54" s="97"/>
    </row>
    <row r="55" ht="21.95" customHeight="1">
      <c r="A55" s="152">
        <v>1962</v>
      </c>
      <c r="B55" s="99">
        <v>29</v>
      </c>
      <c r="C55" s="83">
        <v>1203</v>
      </c>
      <c r="D55" s="87">
        <v>41.4827586206897</v>
      </c>
      <c r="E55" s="40"/>
      <c r="F55" s="153">
        <v>1962</v>
      </c>
      <c r="G55" s="99">
        <v>15</v>
      </c>
      <c r="H55" s="83">
        <v>641.4</v>
      </c>
      <c r="I55" s="87">
        <v>42.76</v>
      </c>
      <c r="J55" s="40"/>
      <c r="K55" s="153">
        <v>1962</v>
      </c>
      <c r="L55" s="99">
        <v>2</v>
      </c>
      <c r="M55" s="83">
        <v>89.5</v>
      </c>
      <c r="N55" s="89">
        <v>44.75</v>
      </c>
      <c r="O55" s="155"/>
      <c r="P55" s="129"/>
      <c r="Q55" s="97"/>
      <c r="R55" s="156"/>
      <c r="S55" s="129"/>
      <c r="T55" s="97"/>
      <c r="U55" s="156"/>
      <c r="V55" s="129"/>
      <c r="W55" s="97"/>
    </row>
    <row r="56" ht="21.95" customHeight="1">
      <c r="A56" s="152">
        <v>1963</v>
      </c>
      <c r="B56" s="99">
        <v>42</v>
      </c>
      <c r="C56" s="83">
        <v>1763.5</v>
      </c>
      <c r="D56" s="87">
        <v>41.9880952380952</v>
      </c>
      <c r="E56" s="40"/>
      <c r="F56" s="153">
        <v>1963</v>
      </c>
      <c r="G56" s="99">
        <v>25</v>
      </c>
      <c r="H56" s="83">
        <v>1079.3</v>
      </c>
      <c r="I56" s="87">
        <v>43.172</v>
      </c>
      <c r="J56" s="40"/>
      <c r="K56" s="153">
        <v>1963</v>
      </c>
      <c r="L56" s="99">
        <v>5</v>
      </c>
      <c r="M56" s="83">
        <v>227</v>
      </c>
      <c r="N56" s="89">
        <v>45.4</v>
      </c>
      <c r="O56" s="155"/>
      <c r="P56" s="129"/>
      <c r="Q56" s="97"/>
      <c r="R56" s="156"/>
      <c r="S56" s="129"/>
      <c r="T56" s="97"/>
      <c r="U56" s="156"/>
      <c r="V56" s="129"/>
      <c r="W56" s="97"/>
    </row>
    <row r="57" ht="21.95" customHeight="1">
      <c r="A57" s="152">
        <v>1964</v>
      </c>
      <c r="B57" s="99">
        <v>28</v>
      </c>
      <c r="C57" s="83">
        <v>1157.7</v>
      </c>
      <c r="D57" s="87">
        <v>41.3464285714286</v>
      </c>
      <c r="E57" s="40"/>
      <c r="F57" s="153">
        <v>1964</v>
      </c>
      <c r="G57" s="99">
        <v>10</v>
      </c>
      <c r="H57" s="83">
        <v>434.8</v>
      </c>
      <c r="I57" s="87">
        <v>43.48</v>
      </c>
      <c r="J57" s="40"/>
      <c r="K57" s="153">
        <v>1964</v>
      </c>
      <c r="L57" s="99">
        <v>3</v>
      </c>
      <c r="M57" s="83">
        <v>138.1</v>
      </c>
      <c r="N57" s="89">
        <v>46.0333333333333</v>
      </c>
      <c r="O57" s="155"/>
      <c r="P57" s="129"/>
      <c r="Q57" s="97"/>
      <c r="R57" s="156"/>
      <c r="S57" s="129"/>
      <c r="T57" s="97"/>
      <c r="U57" s="156"/>
      <c r="V57" s="129"/>
      <c r="W57" s="97"/>
    </row>
    <row r="58" ht="21.95" customHeight="1">
      <c r="A58" s="152">
        <v>1965</v>
      </c>
      <c r="B58" s="99">
        <v>56</v>
      </c>
      <c r="C58" s="83">
        <v>2324.9</v>
      </c>
      <c r="D58" s="87">
        <v>41.5160714285714</v>
      </c>
      <c r="E58" s="40"/>
      <c r="F58" s="153">
        <v>1965</v>
      </c>
      <c r="G58" s="99">
        <v>29</v>
      </c>
      <c r="H58" s="83">
        <v>1242.2</v>
      </c>
      <c r="I58" s="87">
        <v>42.8344827586207</v>
      </c>
      <c r="J58" s="40"/>
      <c r="K58" s="153">
        <v>1965</v>
      </c>
      <c r="L58" s="99">
        <v>5</v>
      </c>
      <c r="M58" s="83">
        <v>223.4</v>
      </c>
      <c r="N58" s="89">
        <v>44.68</v>
      </c>
      <c r="O58" s="155"/>
      <c r="P58" s="129"/>
      <c r="Q58" s="97"/>
      <c r="R58" s="156"/>
      <c r="S58" s="129"/>
      <c r="T58" s="97"/>
      <c r="U58" s="156"/>
      <c r="V58" s="129"/>
      <c r="W58" s="97"/>
    </row>
    <row r="59" ht="21.95" customHeight="1">
      <c r="A59" s="152">
        <v>1966</v>
      </c>
      <c r="B59" s="99">
        <v>34</v>
      </c>
      <c r="C59" s="83">
        <v>1407.3</v>
      </c>
      <c r="D59" s="87">
        <v>41.3911764705882</v>
      </c>
      <c r="E59" s="40"/>
      <c r="F59" s="153">
        <v>1966</v>
      </c>
      <c r="G59" s="99">
        <v>17</v>
      </c>
      <c r="H59" s="83">
        <v>727.1</v>
      </c>
      <c r="I59" s="87">
        <v>42.7705882352941</v>
      </c>
      <c r="J59" s="40"/>
      <c r="K59" s="153">
        <v>1966</v>
      </c>
      <c r="L59" s="99">
        <v>2</v>
      </c>
      <c r="M59" s="83">
        <v>89.3</v>
      </c>
      <c r="N59" s="89">
        <v>44.65</v>
      </c>
      <c r="O59" s="155"/>
      <c r="P59" s="129"/>
      <c r="Q59" s="97"/>
      <c r="R59" s="156"/>
      <c r="S59" s="129"/>
      <c r="T59" s="97"/>
      <c r="U59" s="156"/>
      <c r="V59" s="129"/>
      <c r="W59" s="97"/>
    </row>
    <row r="60" ht="21.95" customHeight="1">
      <c r="A60" s="152">
        <v>1967</v>
      </c>
      <c r="B60" s="99">
        <v>33</v>
      </c>
      <c r="C60" s="83">
        <v>1358</v>
      </c>
      <c r="D60" s="87">
        <v>41.1515151515152</v>
      </c>
      <c r="E60" s="40"/>
      <c r="F60" s="153">
        <v>1967</v>
      </c>
      <c r="G60" s="99">
        <v>16</v>
      </c>
      <c r="H60" s="83">
        <v>676.1</v>
      </c>
      <c r="I60" s="87">
        <v>42.25625</v>
      </c>
      <c r="J60" s="40"/>
      <c r="K60" s="153">
        <v>1967</v>
      </c>
      <c r="L60" s="99">
        <v>1</v>
      </c>
      <c r="M60" s="83">
        <v>45.4</v>
      </c>
      <c r="N60" s="89">
        <v>45.4</v>
      </c>
      <c r="O60" s="155"/>
      <c r="P60" s="129"/>
      <c r="Q60" s="97"/>
      <c r="R60" s="156"/>
      <c r="S60" s="129"/>
      <c r="T60" s="97"/>
      <c r="U60" s="156"/>
      <c r="V60" s="129"/>
      <c r="W60" s="97"/>
    </row>
    <row r="61" ht="21.95" customHeight="1">
      <c r="A61" s="152">
        <v>1968</v>
      </c>
      <c r="B61" s="99">
        <v>40</v>
      </c>
      <c r="C61" s="83">
        <v>1668.1</v>
      </c>
      <c r="D61" s="87">
        <v>41.7025</v>
      </c>
      <c r="E61" s="40"/>
      <c r="F61" s="153">
        <v>1968</v>
      </c>
      <c r="G61" s="99">
        <v>18</v>
      </c>
      <c r="H61" s="83">
        <v>786.1</v>
      </c>
      <c r="I61" s="87">
        <v>43.6722222222222</v>
      </c>
      <c r="J61" s="40"/>
      <c r="K61" s="153">
        <v>1968</v>
      </c>
      <c r="L61" s="99">
        <v>6</v>
      </c>
      <c r="M61" s="83">
        <v>274.6</v>
      </c>
      <c r="N61" s="89">
        <v>45.7666666666667</v>
      </c>
      <c r="O61" s="155"/>
      <c r="P61" s="129"/>
      <c r="Q61" s="97"/>
      <c r="R61" s="156"/>
      <c r="S61" s="129"/>
      <c r="T61" s="97"/>
      <c r="U61" s="156"/>
      <c r="V61" s="129"/>
      <c r="W61" s="97"/>
    </row>
    <row r="62" ht="21.95" customHeight="1">
      <c r="A62" s="152">
        <v>1969</v>
      </c>
      <c r="B62" s="99">
        <v>46</v>
      </c>
      <c r="C62" s="83">
        <v>1933.9</v>
      </c>
      <c r="D62" s="87">
        <v>42.0413043478261</v>
      </c>
      <c r="E62" s="40"/>
      <c r="F62" s="153">
        <v>1969</v>
      </c>
      <c r="G62" s="99">
        <v>27</v>
      </c>
      <c r="H62" s="83">
        <v>1170.5</v>
      </c>
      <c r="I62" s="87">
        <v>43.3518518518519</v>
      </c>
      <c r="J62" s="40"/>
      <c r="K62" s="153">
        <v>1969</v>
      </c>
      <c r="L62" s="99">
        <v>9</v>
      </c>
      <c r="M62" s="83">
        <v>405.1</v>
      </c>
      <c r="N62" s="89">
        <v>45.0111111111111</v>
      </c>
      <c r="O62" s="155"/>
      <c r="P62" s="129"/>
      <c r="Q62" s="97"/>
      <c r="R62" s="156"/>
      <c r="S62" s="129"/>
      <c r="T62" s="97"/>
      <c r="U62" s="156"/>
      <c r="V62" s="129"/>
      <c r="W62" s="97"/>
    </row>
    <row r="63" ht="21.95" customHeight="1">
      <c r="A63" s="152">
        <v>1970</v>
      </c>
      <c r="B63" s="99">
        <v>52</v>
      </c>
      <c r="C63" s="83">
        <v>2159</v>
      </c>
      <c r="D63" s="87">
        <v>41.5192307692308</v>
      </c>
      <c r="E63" s="40"/>
      <c r="F63" s="153">
        <v>1970</v>
      </c>
      <c r="G63" s="99">
        <v>26</v>
      </c>
      <c r="H63" s="83">
        <v>1115.6</v>
      </c>
      <c r="I63" s="87">
        <v>42.9076923076923</v>
      </c>
      <c r="J63" s="40"/>
      <c r="K63" s="153">
        <v>1970</v>
      </c>
      <c r="L63" s="99">
        <v>4</v>
      </c>
      <c r="M63" s="83">
        <v>178.6</v>
      </c>
      <c r="N63" s="89">
        <v>44.65</v>
      </c>
      <c r="O63" s="155"/>
      <c r="P63" s="129"/>
      <c r="Q63" s="97"/>
      <c r="R63" s="156"/>
      <c r="S63" s="129"/>
      <c r="T63" s="97"/>
      <c r="U63" s="156"/>
      <c r="V63" s="129"/>
      <c r="W63" s="97"/>
    </row>
    <row r="64" ht="21.95" customHeight="1">
      <c r="A64" s="152">
        <v>1971</v>
      </c>
      <c r="B64" s="99">
        <v>33</v>
      </c>
      <c r="C64" s="83">
        <v>1398.7</v>
      </c>
      <c r="D64" s="87">
        <v>42.3848484848485</v>
      </c>
      <c r="E64" s="40"/>
      <c r="F64" s="153">
        <v>1971</v>
      </c>
      <c r="G64" s="99">
        <v>21</v>
      </c>
      <c r="H64" s="83">
        <v>916.9</v>
      </c>
      <c r="I64" s="87">
        <v>43.6619047619048</v>
      </c>
      <c r="J64" s="40"/>
      <c r="K64" s="153">
        <v>1971</v>
      </c>
      <c r="L64" s="99">
        <v>6</v>
      </c>
      <c r="M64" s="83">
        <v>274</v>
      </c>
      <c r="N64" s="89">
        <v>45.6666666666667</v>
      </c>
      <c r="O64" s="155"/>
      <c r="P64" s="129"/>
      <c r="Q64" s="97"/>
      <c r="R64" s="156"/>
      <c r="S64" s="129"/>
      <c r="T64" s="97"/>
      <c r="U64" s="156"/>
      <c r="V64" s="129"/>
      <c r="W64" s="97"/>
    </row>
    <row r="65" ht="21.95" customHeight="1">
      <c r="A65" s="152">
        <v>1972</v>
      </c>
      <c r="B65" s="99">
        <v>53</v>
      </c>
      <c r="C65" s="83">
        <v>2218.1</v>
      </c>
      <c r="D65" s="87">
        <v>41.8509433962264</v>
      </c>
      <c r="E65" s="40"/>
      <c r="F65" s="153">
        <v>1972</v>
      </c>
      <c r="G65" s="99">
        <v>28</v>
      </c>
      <c r="H65" s="83">
        <v>1221</v>
      </c>
      <c r="I65" s="87">
        <v>43.6071428571429</v>
      </c>
      <c r="J65" s="40"/>
      <c r="K65" s="153">
        <v>1972</v>
      </c>
      <c r="L65" s="99">
        <v>6</v>
      </c>
      <c r="M65" s="83">
        <v>282.5</v>
      </c>
      <c r="N65" s="89">
        <v>47.0833333333333</v>
      </c>
      <c r="O65" s="155"/>
      <c r="P65" s="129"/>
      <c r="Q65" s="97"/>
      <c r="R65" s="156"/>
      <c r="S65" s="129"/>
      <c r="T65" s="97"/>
      <c r="U65" s="156"/>
      <c r="V65" s="129"/>
      <c r="W65" s="97"/>
    </row>
    <row r="66" ht="21.95" customHeight="1">
      <c r="A66" s="152">
        <v>1973</v>
      </c>
      <c r="B66" s="99">
        <v>48</v>
      </c>
      <c r="C66" s="83">
        <v>2062.7</v>
      </c>
      <c r="D66" s="87">
        <v>42.9729166666667</v>
      </c>
      <c r="E66" s="40"/>
      <c r="F66" s="153">
        <v>1973</v>
      </c>
      <c r="G66" s="99">
        <v>26</v>
      </c>
      <c r="H66" s="83">
        <v>1177.5</v>
      </c>
      <c r="I66" s="87">
        <v>45.2884615384615</v>
      </c>
      <c r="J66" s="40"/>
      <c r="K66" s="153">
        <v>1973</v>
      </c>
      <c r="L66" s="99">
        <v>17</v>
      </c>
      <c r="M66" s="83">
        <v>793</v>
      </c>
      <c r="N66" s="89">
        <v>46.6470588235294</v>
      </c>
      <c r="O66" s="155"/>
      <c r="P66" s="129"/>
      <c r="Q66" s="97"/>
      <c r="R66" s="156"/>
      <c r="S66" s="129"/>
      <c r="T66" s="97"/>
      <c r="U66" s="156"/>
      <c r="V66" s="129"/>
      <c r="W66" s="97"/>
    </row>
    <row r="67" ht="21.95" customHeight="1">
      <c r="A67" s="152">
        <v>1974</v>
      </c>
      <c r="B67" s="99">
        <v>19</v>
      </c>
      <c r="C67" s="83">
        <v>775.9</v>
      </c>
      <c r="D67" s="87">
        <v>40.8368421052632</v>
      </c>
      <c r="E67" s="40"/>
      <c r="F67" s="153">
        <v>1974</v>
      </c>
      <c r="G67" s="99">
        <v>5</v>
      </c>
      <c r="H67" s="83">
        <v>211.5</v>
      </c>
      <c r="I67" s="87">
        <v>42.3</v>
      </c>
      <c r="J67" s="40"/>
      <c r="K67" s="153">
        <v>1974</v>
      </c>
      <c r="L67" s="99">
        <v>0</v>
      </c>
      <c r="M67" s="83">
        <v>0</v>
      </c>
      <c r="N67" s="89"/>
      <c r="O67" s="155"/>
      <c r="P67" s="129"/>
      <c r="Q67" s="97"/>
      <c r="R67" s="156"/>
      <c r="S67" s="129"/>
      <c r="T67" s="97"/>
      <c r="U67" s="156"/>
      <c r="V67" s="129"/>
      <c r="W67" s="97"/>
    </row>
    <row r="68" ht="21.95" customHeight="1">
      <c r="A68" s="152">
        <v>1975</v>
      </c>
      <c r="B68" s="99">
        <v>42</v>
      </c>
      <c r="C68" s="83">
        <v>1748.4</v>
      </c>
      <c r="D68" s="87">
        <v>41.6285714285714</v>
      </c>
      <c r="E68" s="40"/>
      <c r="F68" s="153">
        <v>1975</v>
      </c>
      <c r="G68" s="99">
        <v>26</v>
      </c>
      <c r="H68" s="83">
        <v>1106.4</v>
      </c>
      <c r="I68" s="87">
        <v>42.5538461538462</v>
      </c>
      <c r="J68" s="40"/>
      <c r="K68" s="153">
        <v>1975</v>
      </c>
      <c r="L68" s="99">
        <v>1</v>
      </c>
      <c r="M68" s="83">
        <v>44.8</v>
      </c>
      <c r="N68" s="89">
        <v>44.8</v>
      </c>
      <c r="O68" s="155"/>
      <c r="P68" s="129"/>
      <c r="Q68" s="97"/>
      <c r="R68" s="156"/>
      <c r="S68" s="129"/>
      <c r="T68" s="97"/>
      <c r="U68" s="156"/>
      <c r="V68" s="129"/>
      <c r="W68" s="97"/>
    </row>
    <row r="69" ht="21.95" customHeight="1">
      <c r="A69" s="152">
        <v>1976</v>
      </c>
      <c r="B69" s="99">
        <v>18</v>
      </c>
      <c r="C69" s="83">
        <v>747</v>
      </c>
      <c r="D69" s="87">
        <v>41.5</v>
      </c>
      <c r="E69" s="40"/>
      <c r="F69" s="153">
        <v>1976</v>
      </c>
      <c r="G69" s="99">
        <v>10</v>
      </c>
      <c r="H69" s="83">
        <v>426</v>
      </c>
      <c r="I69" s="87">
        <v>42.6</v>
      </c>
      <c r="J69" s="40"/>
      <c r="K69" s="153">
        <v>1976</v>
      </c>
      <c r="L69" s="99">
        <v>1</v>
      </c>
      <c r="M69" s="83">
        <v>45.9</v>
      </c>
      <c r="N69" s="89">
        <v>45.9</v>
      </c>
      <c r="O69" s="155"/>
      <c r="P69" s="129"/>
      <c r="Q69" s="97"/>
      <c r="R69" s="156"/>
      <c r="S69" s="129"/>
      <c r="T69" s="97"/>
      <c r="U69" s="156"/>
      <c r="V69" s="129"/>
      <c r="W69" s="97"/>
    </row>
    <row r="70" ht="21.95" customHeight="1">
      <c r="A70" s="152">
        <v>1977</v>
      </c>
      <c r="B70" s="99">
        <v>46</v>
      </c>
      <c r="C70" s="83">
        <v>1929.1</v>
      </c>
      <c r="D70" s="87">
        <v>41.9369565217391</v>
      </c>
      <c r="E70" s="40"/>
      <c r="F70" s="153">
        <v>1977</v>
      </c>
      <c r="G70" s="99">
        <v>26</v>
      </c>
      <c r="H70" s="83">
        <v>1118.7</v>
      </c>
      <c r="I70" s="87">
        <v>43.0269230769231</v>
      </c>
      <c r="J70" s="40"/>
      <c r="K70" s="153">
        <v>1977</v>
      </c>
      <c r="L70" s="99">
        <v>3</v>
      </c>
      <c r="M70" s="83">
        <v>137.8</v>
      </c>
      <c r="N70" s="89">
        <v>45.9333333333333</v>
      </c>
      <c r="O70" s="155"/>
      <c r="P70" s="129"/>
      <c r="Q70" s="97"/>
      <c r="R70" s="156"/>
      <c r="S70" s="129"/>
      <c r="T70" s="97"/>
      <c r="U70" s="156"/>
      <c r="V70" s="129"/>
      <c r="W70" s="97"/>
    </row>
    <row r="71" ht="21.95" customHeight="1">
      <c r="A71" s="152">
        <v>1978</v>
      </c>
      <c r="B71" s="99">
        <v>46</v>
      </c>
      <c r="C71" s="83">
        <v>1911</v>
      </c>
      <c r="D71" s="87">
        <v>41.5434782608696</v>
      </c>
      <c r="E71" s="40"/>
      <c r="F71" s="153">
        <v>1978</v>
      </c>
      <c r="G71" s="99">
        <v>23</v>
      </c>
      <c r="H71" s="83">
        <v>985.6</v>
      </c>
      <c r="I71" s="87">
        <v>42.8521739130435</v>
      </c>
      <c r="J71" s="40"/>
      <c r="K71" s="153">
        <v>1978</v>
      </c>
      <c r="L71" s="99">
        <v>2</v>
      </c>
      <c r="M71" s="83">
        <v>89.5</v>
      </c>
      <c r="N71" s="89">
        <v>44.75</v>
      </c>
      <c r="O71" t="s" s="125">
        <v>57</v>
      </c>
      <c r="P71" s="129">
        <f>AVERAGE(B71:B90)</f>
        <v>46.2</v>
      </c>
      <c r="Q71" s="97">
        <f>AVERAGE(D71:D90)</f>
        <v>41.7048511053904</v>
      </c>
      <c r="R71" t="s" s="128">
        <v>57</v>
      </c>
      <c r="S71" s="129">
        <f>AVERAGE(G71:G90)</f>
        <v>24.85</v>
      </c>
      <c r="T71" s="97">
        <f>AVERAGE(I71:I90)</f>
        <v>43.0593562740002</v>
      </c>
      <c r="U71" t="s" s="128">
        <v>57</v>
      </c>
      <c r="V71" s="129">
        <f>AVERAGE(L71:L90)</f>
        <v>4.95</v>
      </c>
      <c r="W71" s="97">
        <f>AVERAGE(N71:N90)</f>
        <v>45.190724789916</v>
      </c>
    </row>
    <row r="72" ht="21.95" customHeight="1">
      <c r="A72" s="152">
        <v>1979</v>
      </c>
      <c r="B72" s="99">
        <v>52</v>
      </c>
      <c r="C72" s="83">
        <v>2215.2</v>
      </c>
      <c r="D72" s="87">
        <v>42.6</v>
      </c>
      <c r="E72" s="40"/>
      <c r="F72" s="153">
        <v>1979</v>
      </c>
      <c r="G72" s="99">
        <v>32</v>
      </c>
      <c r="H72" s="83">
        <v>1411.1</v>
      </c>
      <c r="I72" s="87">
        <v>44.096875</v>
      </c>
      <c r="J72" s="40"/>
      <c r="K72" s="153">
        <v>1979</v>
      </c>
      <c r="L72" s="99">
        <v>16</v>
      </c>
      <c r="M72" s="83">
        <v>729.7</v>
      </c>
      <c r="N72" s="89">
        <v>45.60625</v>
      </c>
      <c r="O72" t="s" s="125">
        <v>58</v>
      </c>
      <c r="P72" s="129">
        <f>AVERAGE(B72:B90)</f>
        <v>46.2105263157895</v>
      </c>
      <c r="Q72" s="97">
        <f>AVERAGE(D72:D90)</f>
        <v>41.7133444129967</v>
      </c>
      <c r="R72" t="s" s="128">
        <v>58</v>
      </c>
      <c r="S72" s="129">
        <f>AVERAGE(G72:G90)</f>
        <v>24.9473684210526</v>
      </c>
      <c r="T72" s="97">
        <f>AVERAGE(I72:I90)</f>
        <v>43.0702606087874</v>
      </c>
      <c r="U72" t="s" s="128">
        <v>58</v>
      </c>
      <c r="V72" s="129">
        <f>AVERAGE(L72:L90)</f>
        <v>5.10526315789474</v>
      </c>
      <c r="W72" s="97">
        <f>AVERAGE(N72:N90)</f>
        <v>45.2182700892857</v>
      </c>
    </row>
    <row r="73" ht="21.95" customHeight="1">
      <c r="A73" s="152">
        <v>1980</v>
      </c>
      <c r="B73" s="99">
        <v>58</v>
      </c>
      <c r="C73" s="83">
        <v>2435.1</v>
      </c>
      <c r="D73" s="87">
        <v>41.9844827586207</v>
      </c>
      <c r="E73" s="40"/>
      <c r="F73" s="153">
        <v>1980</v>
      </c>
      <c r="G73" s="99">
        <v>32</v>
      </c>
      <c r="H73" s="83">
        <v>1387.8</v>
      </c>
      <c r="I73" s="87">
        <v>43.36875</v>
      </c>
      <c r="J73" s="40"/>
      <c r="K73" s="153">
        <v>1980</v>
      </c>
      <c r="L73" s="99">
        <v>8</v>
      </c>
      <c r="M73" s="83">
        <v>361.9</v>
      </c>
      <c r="N73" s="89">
        <v>45.2375</v>
      </c>
      <c r="O73" t="s" s="125">
        <v>59</v>
      </c>
      <c r="P73" s="129">
        <f>AVERAGE(B73:B90)</f>
        <v>45.8888888888889</v>
      </c>
      <c r="Q73" s="97">
        <f>AVERAGE(D73:D90)</f>
        <v>41.6640857692743</v>
      </c>
      <c r="R73" t="s" s="128">
        <v>59</v>
      </c>
      <c r="S73" s="129">
        <f>AVERAGE(G73:G90)</f>
        <v>24.5555555555556</v>
      </c>
      <c r="T73" s="97">
        <f>AVERAGE(I73:I90)</f>
        <v>43.0132264759422</v>
      </c>
      <c r="U73" t="s" s="128">
        <v>59</v>
      </c>
      <c r="V73" s="129">
        <f>AVERAGE(L73:L90)</f>
        <v>4.5</v>
      </c>
      <c r="W73" s="97">
        <f>AVERAGE(N73:N90)</f>
        <v>45.1924047619048</v>
      </c>
    </row>
    <row r="74" ht="21.95" customHeight="1">
      <c r="A74" s="152">
        <v>1981</v>
      </c>
      <c r="B74" s="99">
        <v>51</v>
      </c>
      <c r="C74" s="83">
        <v>2141.2</v>
      </c>
      <c r="D74" s="87">
        <v>41.9843137254902</v>
      </c>
      <c r="E74" s="40"/>
      <c r="F74" s="153">
        <v>1981</v>
      </c>
      <c r="G74" s="99">
        <v>30</v>
      </c>
      <c r="H74" s="83">
        <v>1296.9</v>
      </c>
      <c r="I74" s="87">
        <v>43.23</v>
      </c>
      <c r="J74" s="40"/>
      <c r="K74" s="153">
        <v>1981</v>
      </c>
      <c r="L74" s="99">
        <v>7</v>
      </c>
      <c r="M74" s="83">
        <v>320.7</v>
      </c>
      <c r="N74" s="89">
        <v>45.8142857142857</v>
      </c>
      <c r="O74" t="s" s="125">
        <v>60</v>
      </c>
      <c r="P74" s="129">
        <f>AVERAGE(B74:B90)</f>
        <v>45.1764705882353</v>
      </c>
      <c r="Q74" s="97">
        <f>AVERAGE(D74:D90)</f>
        <v>41.6452388875481</v>
      </c>
      <c r="R74" t="s" s="128">
        <v>60</v>
      </c>
      <c r="S74" s="129">
        <f>AVERAGE(G74:G90)</f>
        <v>24.1176470588235</v>
      </c>
      <c r="T74" s="97">
        <f>AVERAGE(I74:I90)</f>
        <v>42.9923133274683</v>
      </c>
      <c r="U74" t="s" s="128">
        <v>60</v>
      </c>
      <c r="V74" s="129">
        <f>AVERAGE(L74:L90)</f>
        <v>4.29411764705882</v>
      </c>
      <c r="W74" s="97">
        <f>AVERAGE(N74:N90)</f>
        <v>45.1891836734694</v>
      </c>
    </row>
    <row r="75" ht="21.95" customHeight="1">
      <c r="A75" s="152">
        <v>1982</v>
      </c>
      <c r="B75" s="99">
        <v>65</v>
      </c>
      <c r="C75" s="83">
        <v>2719</v>
      </c>
      <c r="D75" s="87">
        <v>41.8307692307692</v>
      </c>
      <c r="E75" s="40"/>
      <c r="F75" s="153">
        <v>1982</v>
      </c>
      <c r="G75" s="99">
        <v>38</v>
      </c>
      <c r="H75" s="83">
        <v>1641.2</v>
      </c>
      <c r="I75" s="87">
        <v>43.1894736842105</v>
      </c>
      <c r="J75" s="40"/>
      <c r="K75" s="153">
        <v>1982</v>
      </c>
      <c r="L75" s="99">
        <v>8</v>
      </c>
      <c r="M75" s="83">
        <v>363.6</v>
      </c>
      <c r="N75" s="89">
        <v>45.45</v>
      </c>
      <c r="O75" t="s" s="125">
        <v>61</v>
      </c>
      <c r="P75" s="129">
        <f>AVERAGE(B75:B90)</f>
        <v>44.8125</v>
      </c>
      <c r="Q75" s="97">
        <f>AVERAGE(D75:D90)</f>
        <v>41.6240467101767</v>
      </c>
      <c r="R75" t="s" s="128">
        <v>61</v>
      </c>
      <c r="S75" s="129">
        <f>AVERAGE(G75:G90)</f>
        <v>23.75</v>
      </c>
      <c r="T75" s="97">
        <f>AVERAGE(I75:I90)</f>
        <v>42.977457910435</v>
      </c>
      <c r="U75" t="s" s="128">
        <v>61</v>
      </c>
      <c r="V75" s="129">
        <f>AVERAGE(L75:L90)</f>
        <v>4.125</v>
      </c>
      <c r="W75" s="97">
        <f>AVERAGE(N75:N90)</f>
        <v>45.1410989010989</v>
      </c>
    </row>
    <row r="76" ht="21.95" customHeight="1">
      <c r="A76" s="152">
        <v>1983</v>
      </c>
      <c r="B76" s="99">
        <v>55</v>
      </c>
      <c r="C76" s="83">
        <v>2333</v>
      </c>
      <c r="D76" s="87">
        <v>42.4181818181818</v>
      </c>
      <c r="E76" s="40"/>
      <c r="F76" s="153">
        <v>1983</v>
      </c>
      <c r="G76" s="99">
        <v>40</v>
      </c>
      <c r="H76" s="83">
        <v>1727.7</v>
      </c>
      <c r="I76" s="87">
        <v>43.1925</v>
      </c>
      <c r="J76" s="40"/>
      <c r="K76" s="153">
        <v>1983</v>
      </c>
      <c r="L76" s="99">
        <v>7</v>
      </c>
      <c r="M76" s="83">
        <v>316.9</v>
      </c>
      <c r="N76" s="89">
        <v>45.2714285714286</v>
      </c>
      <c r="O76" t="s" s="125">
        <v>62</v>
      </c>
      <c r="P76" s="129">
        <f>AVERAGE(B76:B90)</f>
        <v>43.4666666666667</v>
      </c>
      <c r="Q76" s="97">
        <f>AVERAGE(D76:D90)</f>
        <v>41.6102652088038</v>
      </c>
      <c r="R76" t="s" s="128">
        <v>62</v>
      </c>
      <c r="S76" s="129">
        <f>AVERAGE(G76:G90)</f>
        <v>22.8</v>
      </c>
      <c r="T76" s="97">
        <f>AVERAGE(I76:I90)</f>
        <v>42.9633235255167</v>
      </c>
      <c r="U76" t="s" s="128">
        <v>62</v>
      </c>
      <c r="V76" s="129">
        <f>AVERAGE(L76:L90)</f>
        <v>3.86666666666667</v>
      </c>
      <c r="W76" s="97">
        <f>AVERAGE(N76:N90)</f>
        <v>45.1153571428571</v>
      </c>
    </row>
    <row r="77" ht="21.95" customHeight="1">
      <c r="A77" s="152">
        <v>1984</v>
      </c>
      <c r="B77" s="99">
        <v>29</v>
      </c>
      <c r="C77" s="83">
        <v>1190.3</v>
      </c>
      <c r="D77" s="87">
        <v>41.0448275862069</v>
      </c>
      <c r="E77" s="40"/>
      <c r="F77" s="153">
        <v>1984</v>
      </c>
      <c r="G77" s="99">
        <v>11</v>
      </c>
      <c r="H77" s="83">
        <v>462.9</v>
      </c>
      <c r="I77" s="87">
        <v>42.0818181818182</v>
      </c>
      <c r="J77" s="40"/>
      <c r="K77" s="153">
        <v>1984</v>
      </c>
      <c r="L77" s="99">
        <v>0</v>
      </c>
      <c r="M77" s="83">
        <v>0</v>
      </c>
      <c r="N77" s="89"/>
      <c r="O77" t="s" s="125">
        <v>63</v>
      </c>
      <c r="P77" s="129">
        <f>AVERAGE(B77:B90)</f>
        <v>42.6428571428571</v>
      </c>
      <c r="Q77" s="97">
        <f>AVERAGE(D77:D90)</f>
        <v>41.5525568795626</v>
      </c>
      <c r="R77" t="s" s="128">
        <v>63</v>
      </c>
      <c r="S77" s="129">
        <f>AVERAGE(G77:G90)</f>
        <v>21.5714285714286</v>
      </c>
      <c r="T77" s="97">
        <f>AVERAGE(I77:I90)</f>
        <v>42.9469537773393</v>
      </c>
      <c r="U77" t="s" s="128">
        <v>63</v>
      </c>
      <c r="V77" s="129">
        <f>AVERAGE(L77:L90)</f>
        <v>3.64285714285714</v>
      </c>
      <c r="W77" s="97">
        <f>AVERAGE(N77:N90)</f>
        <v>45.1011688311688</v>
      </c>
    </row>
    <row r="78" ht="21.95" customHeight="1">
      <c r="A78" s="152">
        <v>1985</v>
      </c>
      <c r="B78" s="99">
        <v>41</v>
      </c>
      <c r="C78" s="83">
        <v>1689.4</v>
      </c>
      <c r="D78" s="87">
        <v>41.2048780487805</v>
      </c>
      <c r="E78" s="40"/>
      <c r="F78" s="153">
        <v>1985</v>
      </c>
      <c r="G78" s="99">
        <v>18</v>
      </c>
      <c r="H78" s="83">
        <v>771.6</v>
      </c>
      <c r="I78" s="87">
        <v>42.8666666666667</v>
      </c>
      <c r="J78" s="40"/>
      <c r="K78" s="153">
        <v>1985</v>
      </c>
      <c r="L78" s="99">
        <v>4</v>
      </c>
      <c r="M78" s="83">
        <v>180.4</v>
      </c>
      <c r="N78" s="89">
        <v>45.1</v>
      </c>
      <c r="O78" t="s" s="125">
        <v>64</v>
      </c>
      <c r="P78" s="129">
        <f>AVERAGE(B78:B90)</f>
        <v>43.6923076923077</v>
      </c>
      <c r="Q78" s="97">
        <f>AVERAGE(D78:D90)</f>
        <v>41.5916129790515</v>
      </c>
      <c r="R78" t="s" s="128">
        <v>64</v>
      </c>
      <c r="S78" s="129">
        <f>AVERAGE(G78:G90)</f>
        <v>22.3846153846154</v>
      </c>
      <c r="T78" s="97">
        <f>AVERAGE(I78:I90)</f>
        <v>43.0135026693024</v>
      </c>
      <c r="U78" t="s" s="128">
        <v>64</v>
      </c>
      <c r="V78" s="129">
        <f>AVERAGE(L78:L90)</f>
        <v>3.92307692307692</v>
      </c>
      <c r="W78" s="97">
        <f>AVERAGE(N78:N90)</f>
        <v>45.1011688311688</v>
      </c>
    </row>
    <row r="79" ht="21.95" customHeight="1">
      <c r="A79" s="152">
        <v>1986</v>
      </c>
      <c r="B79" s="99">
        <v>49</v>
      </c>
      <c r="C79" s="83">
        <v>2046.2</v>
      </c>
      <c r="D79" s="87">
        <v>41.7591836734694</v>
      </c>
      <c r="E79" s="40"/>
      <c r="F79" s="153">
        <v>1986</v>
      </c>
      <c r="G79" s="99">
        <v>27</v>
      </c>
      <c r="H79" s="83">
        <v>1162.7</v>
      </c>
      <c r="I79" s="87">
        <v>43.062962962963</v>
      </c>
      <c r="J79" s="40"/>
      <c r="K79" s="153">
        <v>1986</v>
      </c>
      <c r="L79" s="99">
        <v>5</v>
      </c>
      <c r="M79" s="83">
        <v>225.1</v>
      </c>
      <c r="N79" s="89">
        <v>45.02</v>
      </c>
      <c r="O79" t="s" s="125">
        <v>65</v>
      </c>
      <c r="P79" s="129">
        <f>AVERAGE(B79:B90)</f>
        <v>43.9166666666667</v>
      </c>
      <c r="Q79" s="97">
        <f>AVERAGE(D79:D90)</f>
        <v>41.6238408899074</v>
      </c>
      <c r="R79" t="s" s="128">
        <v>65</v>
      </c>
      <c r="S79" s="129">
        <f>AVERAGE(G79:G90)</f>
        <v>22.75</v>
      </c>
      <c r="T79" s="97">
        <f>AVERAGE(I79:I90)</f>
        <v>43.0257390028554</v>
      </c>
      <c r="U79" t="s" s="128">
        <v>65</v>
      </c>
      <c r="V79" s="129">
        <f>AVERAGE(L79:L90)</f>
        <v>3.91666666666667</v>
      </c>
      <c r="W79" s="97">
        <f>AVERAGE(N79:N90)</f>
        <v>45.1012857142857</v>
      </c>
    </row>
    <row r="80" ht="21.95" customHeight="1">
      <c r="A80" s="152">
        <v>1987</v>
      </c>
      <c r="B80" s="99">
        <v>39</v>
      </c>
      <c r="C80" s="83">
        <v>1628.6</v>
      </c>
      <c r="D80" s="87">
        <v>41.7589743589744</v>
      </c>
      <c r="E80" s="40"/>
      <c r="F80" s="153">
        <v>1987</v>
      </c>
      <c r="G80" s="99">
        <v>22</v>
      </c>
      <c r="H80" s="83">
        <v>942.1</v>
      </c>
      <c r="I80" s="87">
        <v>42.8227272727273</v>
      </c>
      <c r="J80" s="40"/>
      <c r="K80" s="153">
        <v>1987</v>
      </c>
      <c r="L80" s="99">
        <v>1</v>
      </c>
      <c r="M80" s="83">
        <v>44.5</v>
      </c>
      <c r="N80" s="89">
        <v>44.5</v>
      </c>
      <c r="O80" t="s" s="125">
        <v>66</v>
      </c>
      <c r="P80" s="129">
        <f>AVERAGE(B80:B90)</f>
        <v>43.4545454545455</v>
      </c>
      <c r="Q80" s="97">
        <f>AVERAGE(D80:D90)</f>
        <v>41.6115370004926</v>
      </c>
      <c r="R80" t="s" s="128">
        <v>66</v>
      </c>
      <c r="S80" s="129">
        <f>AVERAGE(G80:G90)</f>
        <v>22.3636363636364</v>
      </c>
      <c r="T80" s="97">
        <f>AVERAGE(I80:I90)</f>
        <v>43.022355006482</v>
      </c>
      <c r="U80" t="s" s="128">
        <v>66</v>
      </c>
      <c r="V80" s="129">
        <f>AVERAGE(L80:L90)</f>
        <v>3.81818181818182</v>
      </c>
      <c r="W80" s="97">
        <f>AVERAGE(N80:N90)</f>
        <v>45.1103174603175</v>
      </c>
    </row>
    <row r="81" ht="21.95" customHeight="1">
      <c r="A81" s="152">
        <v>1988</v>
      </c>
      <c r="B81" s="99">
        <v>47</v>
      </c>
      <c r="C81" s="83">
        <v>1989.3</v>
      </c>
      <c r="D81" s="87">
        <v>42.3255319148936</v>
      </c>
      <c r="E81" s="40"/>
      <c r="F81" s="153">
        <v>1988</v>
      </c>
      <c r="G81" s="99">
        <v>32</v>
      </c>
      <c r="H81" s="83">
        <v>1386.3</v>
      </c>
      <c r="I81" s="87">
        <v>43.321875</v>
      </c>
      <c r="J81" s="40"/>
      <c r="K81" s="153">
        <v>1988</v>
      </c>
      <c r="L81" s="99">
        <v>7</v>
      </c>
      <c r="M81" s="83">
        <v>322.3</v>
      </c>
      <c r="N81" s="89">
        <v>46.0428571428571</v>
      </c>
      <c r="O81" t="s" s="125">
        <v>67</v>
      </c>
      <c r="P81" s="129">
        <f>AVERAGE(B81:B90)</f>
        <v>43.9</v>
      </c>
      <c r="Q81" s="97">
        <f>AVERAGE(D81:D90)</f>
        <v>41.5967932646445</v>
      </c>
      <c r="R81" t="s" s="128">
        <v>67</v>
      </c>
      <c r="S81" s="129">
        <f>AVERAGE(G81:G90)</f>
        <v>22.4</v>
      </c>
      <c r="T81" s="97">
        <f>AVERAGE(I81:I90)</f>
        <v>43.0423177798575</v>
      </c>
      <c r="U81" t="s" s="128">
        <v>67</v>
      </c>
      <c r="V81" s="129">
        <f>AVERAGE(L81:L90)</f>
        <v>4.1</v>
      </c>
      <c r="W81" s="97">
        <f>AVERAGE(N81:N90)</f>
        <v>45.1866071428571</v>
      </c>
    </row>
    <row r="82" ht="21.95" customHeight="1">
      <c r="A82" s="152">
        <v>1989</v>
      </c>
      <c r="B82" s="99">
        <v>50</v>
      </c>
      <c r="C82" s="83">
        <v>2062.7</v>
      </c>
      <c r="D82" s="87">
        <v>41.254</v>
      </c>
      <c r="E82" s="40"/>
      <c r="F82" s="153">
        <v>1989</v>
      </c>
      <c r="G82" s="99">
        <v>21</v>
      </c>
      <c r="H82" s="83">
        <v>899.3</v>
      </c>
      <c r="I82" s="87">
        <v>42.8238095238095</v>
      </c>
      <c r="J82" s="40"/>
      <c r="K82" s="153">
        <v>1989</v>
      </c>
      <c r="L82" s="99">
        <v>4</v>
      </c>
      <c r="M82" s="83">
        <v>179</v>
      </c>
      <c r="N82" s="89">
        <v>44.75</v>
      </c>
      <c r="O82" t="s" s="125">
        <v>68</v>
      </c>
      <c r="P82" s="129">
        <f>AVERAGE(B82:B90)</f>
        <v>43.5555555555556</v>
      </c>
      <c r="Q82" s="97">
        <f>AVERAGE(D82:D90)</f>
        <v>41.5158223035057</v>
      </c>
      <c r="R82" t="s" s="128">
        <v>68</v>
      </c>
      <c r="S82" s="129">
        <f>AVERAGE(G82:G90)</f>
        <v>21.3333333333333</v>
      </c>
      <c r="T82" s="97">
        <f>AVERAGE(I82:I90)</f>
        <v>43.0112558665083</v>
      </c>
      <c r="U82" t="s" s="128">
        <v>68</v>
      </c>
      <c r="V82" s="129">
        <f>AVERAGE(L82:L90)</f>
        <v>3.77777777777778</v>
      </c>
      <c r="W82" s="97">
        <f>AVERAGE(N82:N90)</f>
        <v>45.0642857142857</v>
      </c>
    </row>
    <row r="83" ht="21.95" customHeight="1">
      <c r="A83" s="152">
        <v>1990</v>
      </c>
      <c r="B83" s="99">
        <v>52</v>
      </c>
      <c r="C83" s="83">
        <v>2196.3</v>
      </c>
      <c r="D83" s="87">
        <v>42.2365384615385</v>
      </c>
      <c r="E83" s="40"/>
      <c r="F83" s="153">
        <v>1990</v>
      </c>
      <c r="G83" s="99">
        <v>31</v>
      </c>
      <c r="H83" s="83">
        <v>1349.4</v>
      </c>
      <c r="I83" s="87">
        <v>43.5290322580645</v>
      </c>
      <c r="J83" s="40"/>
      <c r="K83" s="153">
        <v>1990</v>
      </c>
      <c r="L83" s="99">
        <v>10</v>
      </c>
      <c r="M83" s="83">
        <v>459.2</v>
      </c>
      <c r="N83" s="89">
        <v>45.92</v>
      </c>
      <c r="O83" t="s" s="125">
        <v>69</v>
      </c>
      <c r="P83" s="129">
        <f>AVERAGE(B83:B90)</f>
        <v>42.75</v>
      </c>
      <c r="Q83" s="97">
        <f>AVERAGE(D83:D90)</f>
        <v>41.5485500914439</v>
      </c>
      <c r="R83" t="s" s="128">
        <v>69</v>
      </c>
      <c r="S83" s="129">
        <f>AVERAGE(G83:G90)</f>
        <v>21.375</v>
      </c>
      <c r="T83" s="97">
        <f>AVERAGE(I83:I90)</f>
        <v>43.0346866593456</v>
      </c>
      <c r="U83" t="s" s="128">
        <v>69</v>
      </c>
      <c r="V83" s="129">
        <f>AVERAGE(L83:L90)</f>
        <v>3.75</v>
      </c>
      <c r="W83" s="97">
        <f>AVERAGE(N83:N90)</f>
        <v>45.1166666666667</v>
      </c>
    </row>
    <row r="84" ht="21.95" customHeight="1">
      <c r="A84" s="152">
        <v>1991</v>
      </c>
      <c r="B84" s="99">
        <v>62</v>
      </c>
      <c r="C84" s="83">
        <v>2590.4</v>
      </c>
      <c r="D84" s="87">
        <v>41.7806451612903</v>
      </c>
      <c r="E84" s="40"/>
      <c r="F84" s="153">
        <v>1991</v>
      </c>
      <c r="G84" s="99">
        <v>38</v>
      </c>
      <c r="H84" s="83">
        <v>1621.3</v>
      </c>
      <c r="I84" s="87">
        <v>42.6657894736842</v>
      </c>
      <c r="J84" s="40"/>
      <c r="K84" s="153">
        <v>1991</v>
      </c>
      <c r="L84" s="99">
        <v>2</v>
      </c>
      <c r="M84" s="83">
        <v>89.3</v>
      </c>
      <c r="N84" s="89">
        <v>44.65</v>
      </c>
      <c r="O84" t="s" s="125">
        <v>70</v>
      </c>
      <c r="P84" s="129">
        <f>AVERAGE(B84:B90)</f>
        <v>41.4285714285714</v>
      </c>
      <c r="Q84" s="97">
        <f>AVERAGE(D84:D90)</f>
        <v>41.4502660385732</v>
      </c>
      <c r="R84" t="s" s="128">
        <v>70</v>
      </c>
      <c r="S84" s="129">
        <f>AVERAGE(G84:G90)</f>
        <v>20</v>
      </c>
      <c r="T84" s="97">
        <f>AVERAGE(I84:I90)</f>
        <v>42.9640658595287</v>
      </c>
      <c r="U84" t="s" s="128">
        <v>70</v>
      </c>
      <c r="V84" s="129">
        <f>AVERAGE(L84:L90)</f>
        <v>2.85714285714286</v>
      </c>
      <c r="W84" s="97">
        <f>AVERAGE(N84:N90)</f>
        <v>44.956</v>
      </c>
    </row>
    <row r="85" ht="21.95" customHeight="1">
      <c r="A85" s="152">
        <v>1992</v>
      </c>
      <c r="B85" s="99">
        <v>29</v>
      </c>
      <c r="C85" s="83">
        <v>1187.3</v>
      </c>
      <c r="D85" s="87">
        <v>40.9413793103448</v>
      </c>
      <c r="E85" s="40"/>
      <c r="F85" s="153">
        <v>1992</v>
      </c>
      <c r="G85" s="99">
        <v>7</v>
      </c>
      <c r="H85" s="83">
        <v>304.5</v>
      </c>
      <c r="I85" s="87">
        <v>43.5</v>
      </c>
      <c r="J85" s="40"/>
      <c r="K85" s="153">
        <v>1992</v>
      </c>
      <c r="L85" s="99">
        <v>2</v>
      </c>
      <c r="M85" s="83">
        <v>90.09999999999999</v>
      </c>
      <c r="N85" s="89">
        <v>45.05</v>
      </c>
      <c r="O85" t="s" s="125">
        <v>71</v>
      </c>
      <c r="P85" s="129">
        <f>AVERAGE(B85:B90)</f>
        <v>38</v>
      </c>
      <c r="Q85" s="97">
        <f>AVERAGE(D85:D90)</f>
        <v>41.3952028514537</v>
      </c>
      <c r="R85" t="s" s="128">
        <v>71</v>
      </c>
      <c r="S85" s="129">
        <f>AVERAGE(G85:G90)</f>
        <v>17</v>
      </c>
      <c r="T85" s="97">
        <f>AVERAGE(I85:I90)</f>
        <v>43.0137785905027</v>
      </c>
      <c r="U85" t="s" s="128">
        <v>71</v>
      </c>
      <c r="V85" s="129">
        <f>AVERAGE(L85:L90)</f>
        <v>3</v>
      </c>
      <c r="W85" s="97">
        <f>AVERAGE(N85:N90)</f>
        <v>45.0325</v>
      </c>
    </row>
    <row r="86" ht="21.95" customHeight="1">
      <c r="A86" s="152">
        <v>1993</v>
      </c>
      <c r="B86" s="99">
        <v>46</v>
      </c>
      <c r="C86" s="83">
        <v>1928.3</v>
      </c>
      <c r="D86" s="87">
        <v>41.9195652173913</v>
      </c>
      <c r="E86" s="40"/>
      <c r="F86" s="153">
        <v>1993</v>
      </c>
      <c r="G86" s="99">
        <v>29</v>
      </c>
      <c r="H86" s="83">
        <v>1246.6</v>
      </c>
      <c r="I86" s="87">
        <v>42.9862068965517</v>
      </c>
      <c r="J86" s="40"/>
      <c r="K86" s="153">
        <v>1993</v>
      </c>
      <c r="L86" s="99">
        <v>5</v>
      </c>
      <c r="M86" s="83">
        <v>225.4</v>
      </c>
      <c r="N86" s="89">
        <v>45.08</v>
      </c>
      <c r="O86" t="s" s="125">
        <v>72</v>
      </c>
      <c r="P86" s="129">
        <f>AVERAGE(B86:B90)</f>
        <v>39.8</v>
      </c>
      <c r="Q86" s="97">
        <f>AVERAGE(D86:D90)</f>
        <v>41.4859675596755</v>
      </c>
      <c r="R86" t="s" s="128">
        <v>72</v>
      </c>
      <c r="S86" s="129">
        <f>AVERAGE(G86:G90)</f>
        <v>19</v>
      </c>
      <c r="T86" s="97">
        <f>AVERAGE(I86:I90)</f>
        <v>42.9165343086033</v>
      </c>
      <c r="U86" t="s" s="128">
        <v>72</v>
      </c>
      <c r="V86" s="129">
        <f>AVERAGE(L86:L90)</f>
        <v>3.2</v>
      </c>
      <c r="W86" s="97">
        <f>AVERAGE(N86:N90)</f>
        <v>45.0266666666667</v>
      </c>
    </row>
    <row r="87" ht="21.95" customHeight="1">
      <c r="A87" s="152">
        <v>1994</v>
      </c>
      <c r="B87" s="99">
        <v>44</v>
      </c>
      <c r="C87" s="83">
        <v>1843.2</v>
      </c>
      <c r="D87" s="87">
        <v>41.8909090909091</v>
      </c>
      <c r="E87" s="40"/>
      <c r="F87" s="153">
        <v>1994</v>
      </c>
      <c r="G87" s="99">
        <v>22</v>
      </c>
      <c r="H87" s="83">
        <v>956.8</v>
      </c>
      <c r="I87" s="87">
        <v>43.4909090909091</v>
      </c>
      <c r="J87" s="40"/>
      <c r="K87" s="153">
        <v>1994</v>
      </c>
      <c r="L87" s="99">
        <v>8</v>
      </c>
      <c r="M87" s="83">
        <v>362.4</v>
      </c>
      <c r="N87" s="89">
        <v>45.3</v>
      </c>
      <c r="O87" t="s" s="125">
        <v>73</v>
      </c>
      <c r="P87" s="129">
        <f>AVERAGE(B87:B90)</f>
        <v>38.25</v>
      </c>
      <c r="Q87" s="97">
        <f>AVERAGE(D87:D90)</f>
        <v>41.3775681452465</v>
      </c>
      <c r="R87" t="s" s="128">
        <v>73</v>
      </c>
      <c r="S87" s="129">
        <f>AVERAGE(G87:G90)</f>
        <v>16.5</v>
      </c>
      <c r="T87" s="97">
        <f>AVERAGE(I87:I90)</f>
        <v>42.8991161616162</v>
      </c>
      <c r="U87" t="s" s="128">
        <v>73</v>
      </c>
      <c r="V87" s="129">
        <f>AVERAGE(L87:L90)</f>
        <v>2.75</v>
      </c>
      <c r="W87" s="97">
        <f>AVERAGE(N87:N90)</f>
        <v>45</v>
      </c>
    </row>
    <row r="88" ht="21.95" customHeight="1">
      <c r="A88" s="152">
        <v>1995</v>
      </c>
      <c r="B88" s="99">
        <v>28</v>
      </c>
      <c r="C88" s="83">
        <v>1145.8</v>
      </c>
      <c r="D88" s="87">
        <v>40.9214285714286</v>
      </c>
      <c r="E88" s="40"/>
      <c r="F88" s="153">
        <v>1995</v>
      </c>
      <c r="G88" s="99">
        <v>8</v>
      </c>
      <c r="H88" s="83">
        <v>342</v>
      </c>
      <c r="I88" s="87">
        <v>42.75</v>
      </c>
      <c r="J88" s="40"/>
      <c r="K88" s="153">
        <v>1995</v>
      </c>
      <c r="L88" s="99">
        <v>0</v>
      </c>
      <c r="M88" s="83">
        <v>0</v>
      </c>
      <c r="N88" s="89"/>
      <c r="O88" t="s" s="125">
        <v>74</v>
      </c>
      <c r="P88" s="129">
        <f>AVERAGE(B88:B90)</f>
        <v>36.3333333333333</v>
      </c>
      <c r="Q88" s="97">
        <f>AVERAGE(D88:D90)</f>
        <v>41.2064544966923</v>
      </c>
      <c r="R88" t="s" s="128">
        <v>74</v>
      </c>
      <c r="S88" s="129">
        <f>AVERAGE(G88:G90)</f>
        <v>14.6666666666667</v>
      </c>
      <c r="T88" s="97">
        <f>AVERAGE(I88:I90)</f>
        <v>42.7018518518519</v>
      </c>
      <c r="U88" t="s" s="128">
        <v>74</v>
      </c>
      <c r="V88" s="129">
        <f>AVERAGE(L88:L90)</f>
        <v>1</v>
      </c>
      <c r="W88" s="97">
        <f>AVERAGE(N88:N90)</f>
        <v>44.7</v>
      </c>
    </row>
    <row r="89" ht="21.95" customHeight="1">
      <c r="A89" s="152">
        <v>1996</v>
      </c>
      <c r="B89" s="99">
        <v>34</v>
      </c>
      <c r="C89" s="83">
        <v>1413.1</v>
      </c>
      <c r="D89" s="87">
        <v>41.5617647058824</v>
      </c>
      <c r="E89" s="40"/>
      <c r="F89" s="153">
        <v>1996</v>
      </c>
      <c r="G89" s="99">
        <v>18</v>
      </c>
      <c r="H89" s="83">
        <v>769.8</v>
      </c>
      <c r="I89" s="87">
        <v>42.7666666666667</v>
      </c>
      <c r="J89" s="40"/>
      <c r="K89" s="153">
        <v>1996</v>
      </c>
      <c r="L89" s="99">
        <v>3</v>
      </c>
      <c r="M89" s="83">
        <v>134.1</v>
      </c>
      <c r="N89" s="89">
        <v>44.7</v>
      </c>
      <c r="O89" t="s" s="125">
        <v>75</v>
      </c>
      <c r="P89" s="129">
        <f>AVERAGE(B89:B90)</f>
        <v>40.5</v>
      </c>
      <c r="Q89" s="97">
        <f>AVERAGE(D89:D90)</f>
        <v>41.3489674593242</v>
      </c>
      <c r="R89" t="s" s="128">
        <v>75</v>
      </c>
      <c r="S89" s="129">
        <f>AVERAGE(G89:G90)</f>
        <v>18</v>
      </c>
      <c r="T89" s="97">
        <f>AVERAGE(I89:I90)</f>
        <v>42.6777777777778</v>
      </c>
      <c r="U89" t="s" s="128">
        <v>75</v>
      </c>
      <c r="V89" s="129">
        <f>AVERAGE(L89:L90)</f>
        <v>1.5</v>
      </c>
      <c r="W89" s="97">
        <f>AVERAGE(N89:N90)</f>
        <v>44.7</v>
      </c>
    </row>
    <row r="90" ht="21.95" customHeight="1">
      <c r="A90" s="152">
        <v>1997</v>
      </c>
      <c r="B90" s="99">
        <v>47</v>
      </c>
      <c r="C90" s="83">
        <v>1933.4</v>
      </c>
      <c r="D90" s="87">
        <v>41.136170212766</v>
      </c>
      <c r="E90" s="40"/>
      <c r="F90" s="153">
        <v>1997</v>
      </c>
      <c r="G90" s="99">
        <v>18</v>
      </c>
      <c r="H90" s="83">
        <v>766.6</v>
      </c>
      <c r="I90" s="87">
        <v>42.5888888888889</v>
      </c>
      <c r="J90" s="40"/>
      <c r="K90" s="153">
        <v>1997</v>
      </c>
      <c r="L90" s="99">
        <v>0</v>
      </c>
      <c r="M90" s="83">
        <v>0</v>
      </c>
      <c r="N90" s="89"/>
      <c r="O90" t="s" s="125">
        <v>76</v>
      </c>
      <c r="P90" s="129">
        <f>AVERAGE(B90)</f>
        <v>47</v>
      </c>
      <c r="Q90" s="97">
        <f>AVERAGE(D90)</f>
        <v>41.136170212766</v>
      </c>
      <c r="R90" t="s" s="128">
        <v>76</v>
      </c>
      <c r="S90" s="129">
        <f>AVERAGE(G90)</f>
        <v>18</v>
      </c>
      <c r="T90" s="97">
        <f>AVERAGE(I90)</f>
        <v>42.5888888888889</v>
      </c>
      <c r="U90" t="s" s="128">
        <v>76</v>
      </c>
      <c r="V90" s="129">
        <f>AVERAGE(L90)</f>
        <v>0</v>
      </c>
      <c r="W90" s="97"/>
    </row>
    <row r="91" ht="21.95" customHeight="1">
      <c r="A91" s="152">
        <v>1998</v>
      </c>
      <c r="B91" s="157">
        <v>50</v>
      </c>
      <c r="C91" s="158">
        <v>2068.9</v>
      </c>
      <c r="D91" s="159">
        <v>41.378</v>
      </c>
      <c r="E91" s="40"/>
      <c r="F91" s="153">
        <v>1998</v>
      </c>
      <c r="G91" s="157">
        <v>20</v>
      </c>
      <c r="H91" s="158">
        <v>862.9</v>
      </c>
      <c r="I91" s="159">
        <v>43.145</v>
      </c>
      <c r="J91" s="40"/>
      <c r="K91" s="153">
        <v>1998</v>
      </c>
      <c r="L91" s="157">
        <v>3</v>
      </c>
      <c r="M91" s="158">
        <v>135.8</v>
      </c>
      <c r="N91" s="160">
        <v>45.2666666666667</v>
      </c>
      <c r="O91" t="s" s="125">
        <v>77</v>
      </c>
      <c r="P91" s="161">
        <f>AVERAGE(B91)</f>
        <v>50</v>
      </c>
      <c r="Q91" s="162">
        <f>AVERAGE(D91)</f>
        <v>41.378</v>
      </c>
      <c r="R91" t="s" s="128">
        <v>77</v>
      </c>
      <c r="S91" s="161">
        <f>AVERAGE(G91)</f>
        <v>20</v>
      </c>
      <c r="T91" s="162">
        <f>AVERAGE(I91)</f>
        <v>43.145</v>
      </c>
      <c r="U91" t="s" s="128">
        <v>77</v>
      </c>
      <c r="V91" s="161">
        <f>AVERAGE(L91)</f>
        <v>3</v>
      </c>
      <c r="W91" s="162">
        <f>AVERAGE(N91)</f>
        <v>45.2666666666667</v>
      </c>
    </row>
    <row r="92" ht="21.95" customHeight="1">
      <c r="A92" s="152">
        <v>1999</v>
      </c>
      <c r="B92" s="99">
        <v>40</v>
      </c>
      <c r="C92" s="83">
        <v>1670</v>
      </c>
      <c r="D92" s="87">
        <v>41.75</v>
      </c>
      <c r="E92" s="40"/>
      <c r="F92" s="153">
        <v>1999</v>
      </c>
      <c r="G92" s="99">
        <v>21</v>
      </c>
      <c r="H92" s="83">
        <v>908.5</v>
      </c>
      <c r="I92" s="87">
        <v>43.2619047619048</v>
      </c>
      <c r="J92" s="40"/>
      <c r="K92" s="153">
        <v>1999</v>
      </c>
      <c r="L92" s="99">
        <v>5</v>
      </c>
      <c r="M92" s="83">
        <v>227</v>
      </c>
      <c r="N92" s="89">
        <v>45.4</v>
      </c>
      <c r="O92" t="s" s="125">
        <v>76</v>
      </c>
      <c r="P92" s="129">
        <f>AVERAGE(B92)</f>
        <v>40</v>
      </c>
      <c r="Q92" s="97">
        <f>AVERAGE(D92)</f>
        <v>41.75</v>
      </c>
      <c r="R92" t="s" s="128">
        <v>76</v>
      </c>
      <c r="S92" s="129">
        <f>AVERAGE(G92)</f>
        <v>21</v>
      </c>
      <c r="T92" s="97">
        <f>AVERAGE(I92)</f>
        <v>43.2619047619048</v>
      </c>
      <c r="U92" t="s" s="128">
        <v>76</v>
      </c>
      <c r="V92" s="129">
        <f>AVERAGE(L92)</f>
        <v>5</v>
      </c>
      <c r="W92" s="97">
        <f>AVERAGE(N92)</f>
        <v>45.4</v>
      </c>
    </row>
    <row r="93" ht="21.95" customHeight="1">
      <c r="A93" s="152">
        <v>2000</v>
      </c>
      <c r="B93" s="99">
        <v>47</v>
      </c>
      <c r="C93" s="83">
        <v>1943.7</v>
      </c>
      <c r="D93" s="87">
        <v>41.3553191489362</v>
      </c>
      <c r="E93" s="40"/>
      <c r="F93" s="153">
        <v>2000</v>
      </c>
      <c r="G93" s="99">
        <v>19</v>
      </c>
      <c r="H93" s="83">
        <v>820.6</v>
      </c>
      <c r="I93" s="87">
        <v>43.1894736842105</v>
      </c>
      <c r="J93" s="40"/>
      <c r="K93" s="153">
        <v>2000</v>
      </c>
      <c r="L93" s="99">
        <v>4</v>
      </c>
      <c r="M93" s="83">
        <v>180.2</v>
      </c>
      <c r="N93" s="89">
        <v>45.05</v>
      </c>
      <c r="O93" t="s" s="125">
        <v>75</v>
      </c>
      <c r="P93" s="129">
        <f>AVERAGE(B92:B93)</f>
        <v>43.5</v>
      </c>
      <c r="Q93" s="97">
        <f>AVERAGE(D92:D93)</f>
        <v>41.5526595744681</v>
      </c>
      <c r="R93" t="s" s="128">
        <v>75</v>
      </c>
      <c r="S93" s="129">
        <f>AVERAGE(G92:G93)</f>
        <v>20</v>
      </c>
      <c r="T93" s="97">
        <f>AVERAGE(I92:I93)</f>
        <v>43.2256892230577</v>
      </c>
      <c r="U93" t="s" s="128">
        <v>75</v>
      </c>
      <c r="V93" s="129">
        <f>AVERAGE(L92:L93)</f>
        <v>4.5</v>
      </c>
      <c r="W93" s="97">
        <f>AVERAGE(N92:N93)</f>
        <v>45.225</v>
      </c>
    </row>
    <row r="94" ht="21.95" customHeight="1">
      <c r="A94" s="152">
        <v>2001</v>
      </c>
      <c r="B94" s="99">
        <v>45</v>
      </c>
      <c r="C94" s="83">
        <v>1917.6</v>
      </c>
      <c r="D94" s="87">
        <v>42.6133333333333</v>
      </c>
      <c r="E94" s="40"/>
      <c r="F94" s="153">
        <v>2001</v>
      </c>
      <c r="G94" s="99">
        <v>32</v>
      </c>
      <c r="H94" s="83">
        <v>1393.8</v>
      </c>
      <c r="I94" s="87">
        <v>43.55625</v>
      </c>
      <c r="J94" s="40"/>
      <c r="K94" s="153">
        <v>2001</v>
      </c>
      <c r="L94" s="99">
        <v>8</v>
      </c>
      <c r="M94" s="83">
        <v>368.1</v>
      </c>
      <c r="N94" s="89">
        <v>46.0125</v>
      </c>
      <c r="O94" t="s" s="125">
        <v>74</v>
      </c>
      <c r="P94" s="129">
        <f>AVERAGE(B92:B94)</f>
        <v>44</v>
      </c>
      <c r="Q94" s="97">
        <f>AVERAGE(D92:D94)</f>
        <v>41.9062174940898</v>
      </c>
      <c r="R94" t="s" s="128">
        <v>74</v>
      </c>
      <c r="S94" s="129">
        <f>AVERAGE(G92:G94)</f>
        <v>24</v>
      </c>
      <c r="T94" s="97">
        <f>AVERAGE(I92:I94)</f>
        <v>43.3358761487051</v>
      </c>
      <c r="U94" t="s" s="128">
        <v>74</v>
      </c>
      <c r="V94" s="129">
        <f>AVERAGE(L92:L94)</f>
        <v>5.66666666666667</v>
      </c>
      <c r="W94" s="97">
        <f>AVERAGE(N92:N94)</f>
        <v>45.4875</v>
      </c>
    </row>
    <row r="95" ht="21.95" customHeight="1">
      <c r="A95" s="152">
        <v>2002</v>
      </c>
      <c r="B95" s="99">
        <v>46</v>
      </c>
      <c r="C95" s="83">
        <v>1899.1</v>
      </c>
      <c r="D95" s="87">
        <v>41.2847826086957</v>
      </c>
      <c r="E95" s="40"/>
      <c r="F95" s="153">
        <v>2002</v>
      </c>
      <c r="G95" s="99">
        <v>19</v>
      </c>
      <c r="H95" s="83">
        <v>811.8</v>
      </c>
      <c r="I95" s="87">
        <v>42.7263157894737</v>
      </c>
      <c r="J95" s="40"/>
      <c r="K95" s="153">
        <v>2002</v>
      </c>
      <c r="L95" s="99">
        <v>2</v>
      </c>
      <c r="M95" s="83">
        <v>89.09999999999999</v>
      </c>
      <c r="N95" s="89">
        <v>44.55</v>
      </c>
      <c r="O95" t="s" s="125">
        <v>73</v>
      </c>
      <c r="P95" s="129">
        <f>AVERAGE(B92:B95)</f>
        <v>44.5</v>
      </c>
      <c r="Q95" s="97">
        <f>AVERAGE(D92:D95)</f>
        <v>41.7508587727413</v>
      </c>
      <c r="R95" t="s" s="128">
        <v>73</v>
      </c>
      <c r="S95" s="129">
        <f>AVERAGE(G92:G95)</f>
        <v>22.75</v>
      </c>
      <c r="T95" s="97">
        <f>AVERAGE(I92:I95)</f>
        <v>43.1834860588973</v>
      </c>
      <c r="U95" t="s" s="128">
        <v>73</v>
      </c>
      <c r="V95" s="129">
        <f>AVERAGE(L92:L95)</f>
        <v>4.75</v>
      </c>
      <c r="W95" s="97">
        <f>AVERAGE(N92:N95)</f>
        <v>45.253125</v>
      </c>
    </row>
    <row r="96" ht="21.95" customHeight="1">
      <c r="A96" s="152">
        <v>2003</v>
      </c>
      <c r="B96" s="99">
        <v>60</v>
      </c>
      <c r="C96" s="83">
        <v>2534.8</v>
      </c>
      <c r="D96" s="87">
        <v>42.2466666666667</v>
      </c>
      <c r="E96" s="40"/>
      <c r="F96" s="153">
        <v>2003</v>
      </c>
      <c r="G96" s="99">
        <v>37</v>
      </c>
      <c r="H96" s="83">
        <v>1609.8</v>
      </c>
      <c r="I96" s="87">
        <v>43.5081081081081</v>
      </c>
      <c r="J96" s="40"/>
      <c r="K96" s="153">
        <v>2003</v>
      </c>
      <c r="L96" s="99">
        <v>10</v>
      </c>
      <c r="M96" s="83">
        <v>455</v>
      </c>
      <c r="N96" s="89">
        <v>45.5</v>
      </c>
      <c r="O96" t="s" s="125">
        <v>72</v>
      </c>
      <c r="P96" s="129">
        <f>AVERAGE(B92:B96)</f>
        <v>47.6</v>
      </c>
      <c r="Q96" s="97">
        <f>AVERAGE(D92:D96)</f>
        <v>41.8500203515264</v>
      </c>
      <c r="R96" t="s" s="128">
        <v>72</v>
      </c>
      <c r="S96" s="129">
        <f>AVERAGE(G92:G96)</f>
        <v>25.6</v>
      </c>
      <c r="T96" s="97">
        <f>AVERAGE(I92:I96)</f>
        <v>43.2484104687394</v>
      </c>
      <c r="U96" t="s" s="128">
        <v>72</v>
      </c>
      <c r="V96" s="129">
        <f>AVERAGE(L92:L96)</f>
        <v>5.8</v>
      </c>
      <c r="W96" s="97">
        <f>AVERAGE(N92:N96)</f>
        <v>45.3025</v>
      </c>
    </row>
    <row r="97" ht="21.95" customHeight="1">
      <c r="A97" s="152">
        <v>2004</v>
      </c>
      <c r="B97" s="99">
        <v>47</v>
      </c>
      <c r="C97" s="83">
        <v>2020.9</v>
      </c>
      <c r="D97" s="87">
        <v>42.9978723404255</v>
      </c>
      <c r="E97" s="40"/>
      <c r="F97" s="153">
        <v>2004</v>
      </c>
      <c r="G97" s="99">
        <v>30</v>
      </c>
      <c r="H97" s="83">
        <v>1340.4</v>
      </c>
      <c r="I97" s="87">
        <v>44.68</v>
      </c>
      <c r="J97" s="40"/>
      <c r="K97" s="153">
        <v>2004</v>
      </c>
      <c r="L97" s="99">
        <v>16</v>
      </c>
      <c r="M97" s="83">
        <v>739.4</v>
      </c>
      <c r="N97" s="89">
        <v>46.2125</v>
      </c>
      <c r="O97" t="s" s="125">
        <v>71</v>
      </c>
      <c r="P97" s="129">
        <f>AVERAGE(B92:B97)</f>
        <v>47.5</v>
      </c>
      <c r="Q97" s="97">
        <f>AVERAGE(D92:D97)</f>
        <v>42.0413290163429</v>
      </c>
      <c r="R97" t="s" s="128">
        <v>71</v>
      </c>
      <c r="S97" s="129">
        <f>AVERAGE(G92:G97)</f>
        <v>26.3333333333333</v>
      </c>
      <c r="T97" s="97">
        <f>AVERAGE(I92:I97)</f>
        <v>43.4870087239495</v>
      </c>
      <c r="U97" t="s" s="128">
        <v>71</v>
      </c>
      <c r="V97" s="129">
        <f>AVERAGE(L92:L97)</f>
        <v>7.5</v>
      </c>
      <c r="W97" s="97">
        <f>AVERAGE(N92:N97)</f>
        <v>45.4541666666667</v>
      </c>
    </row>
    <row r="98" ht="21.95" customHeight="1">
      <c r="A98" s="152">
        <v>2005</v>
      </c>
      <c r="B98" s="99">
        <v>46</v>
      </c>
      <c r="C98" s="83">
        <v>1947.7</v>
      </c>
      <c r="D98" s="87">
        <v>42.3413043478261</v>
      </c>
      <c r="E98" s="40"/>
      <c r="F98" s="153">
        <v>2005</v>
      </c>
      <c r="G98" s="99">
        <v>29</v>
      </c>
      <c r="H98" s="83">
        <v>1263.4</v>
      </c>
      <c r="I98" s="87">
        <v>43.5655172413793</v>
      </c>
      <c r="J98" s="40"/>
      <c r="K98" s="153">
        <v>2005</v>
      </c>
      <c r="L98" s="99">
        <v>7</v>
      </c>
      <c r="M98" s="83">
        <v>320.8</v>
      </c>
      <c r="N98" s="89">
        <v>45.8285714285714</v>
      </c>
      <c r="O98" t="s" s="125">
        <v>70</v>
      </c>
      <c r="P98" s="129">
        <f>AVERAGE(B92:B98)</f>
        <v>47.2857142857143</v>
      </c>
      <c r="Q98" s="97">
        <f>AVERAGE(D92:D98)</f>
        <v>42.0841826351262</v>
      </c>
      <c r="R98" t="s" s="128">
        <v>70</v>
      </c>
      <c r="S98" s="129">
        <f>AVERAGE(G92:G98)</f>
        <v>26.7142857142857</v>
      </c>
      <c r="T98" s="97">
        <f>AVERAGE(I92:I98)</f>
        <v>43.4982242264395</v>
      </c>
      <c r="U98" t="s" s="128">
        <v>70</v>
      </c>
      <c r="V98" s="129">
        <f>AVERAGE(L92:L98)</f>
        <v>7.42857142857143</v>
      </c>
      <c r="W98" s="97">
        <f>AVERAGE(N92:N98)</f>
        <v>45.5076530612245</v>
      </c>
    </row>
    <row r="99" ht="21.95" customHeight="1">
      <c r="A99" s="152">
        <v>2006</v>
      </c>
      <c r="B99" s="99">
        <v>59</v>
      </c>
      <c r="C99" s="83">
        <v>2488.9</v>
      </c>
      <c r="D99" s="87">
        <v>42.1847457627119</v>
      </c>
      <c r="E99" s="40"/>
      <c r="F99" s="153">
        <v>2006</v>
      </c>
      <c r="G99" s="99">
        <v>38</v>
      </c>
      <c r="H99" s="83">
        <v>1645</v>
      </c>
      <c r="I99" s="87">
        <v>43.2894736842105</v>
      </c>
      <c r="J99" s="40"/>
      <c r="K99" s="153">
        <v>2006</v>
      </c>
      <c r="L99" s="99">
        <v>11</v>
      </c>
      <c r="M99" s="83">
        <v>497</v>
      </c>
      <c r="N99" s="89">
        <v>45.1818181818182</v>
      </c>
      <c r="O99" t="s" s="125">
        <v>69</v>
      </c>
      <c r="P99" s="129">
        <f>AVERAGE(B92:B99)</f>
        <v>48.75</v>
      </c>
      <c r="Q99" s="97">
        <f>AVERAGE(D92:D99)</f>
        <v>42.0967530260744</v>
      </c>
      <c r="R99" t="s" s="128">
        <v>69</v>
      </c>
      <c r="S99" s="129">
        <f>AVERAGE(G92:G99)</f>
        <v>28.125</v>
      </c>
      <c r="T99" s="97">
        <f>AVERAGE(I92:I99)</f>
        <v>43.4721304086609</v>
      </c>
      <c r="U99" t="s" s="128">
        <v>69</v>
      </c>
      <c r="V99" s="129">
        <f>AVERAGE(L92:L99)</f>
        <v>7.875</v>
      </c>
      <c r="W99" s="97">
        <f>AVERAGE(N92:N99)</f>
        <v>45.4669237012987</v>
      </c>
    </row>
    <row r="100" ht="21.95" customHeight="1">
      <c r="A100" s="152">
        <v>2007</v>
      </c>
      <c r="B100" s="99">
        <v>45</v>
      </c>
      <c r="C100" s="83">
        <v>1857.9</v>
      </c>
      <c r="D100" s="87">
        <v>41.2866666666667</v>
      </c>
      <c r="E100" s="40"/>
      <c r="F100" s="153">
        <v>2007</v>
      </c>
      <c r="G100" s="99">
        <v>22</v>
      </c>
      <c r="H100" s="83">
        <v>931.1</v>
      </c>
      <c r="I100" s="87">
        <v>42.3227272727273</v>
      </c>
      <c r="J100" s="40"/>
      <c r="K100" s="153">
        <v>2007</v>
      </c>
      <c r="L100" s="99">
        <v>1</v>
      </c>
      <c r="M100" s="83">
        <v>44.6</v>
      </c>
      <c r="N100" s="89">
        <v>44.6</v>
      </c>
      <c r="O100" t="s" s="125">
        <v>68</v>
      </c>
      <c r="P100" s="129">
        <f>AVERAGE(B92:B100)</f>
        <v>48.3333333333333</v>
      </c>
      <c r="Q100" s="97">
        <f>AVERAGE(D92:D100)</f>
        <v>42.0067434305847</v>
      </c>
      <c r="R100" t="s" s="128">
        <v>68</v>
      </c>
      <c r="S100" s="129">
        <f>AVERAGE(G92:G100)</f>
        <v>27.4444444444444</v>
      </c>
      <c r="T100" s="97">
        <f>AVERAGE(I92:I100)</f>
        <v>43.3444189491127</v>
      </c>
      <c r="U100" t="s" s="128">
        <v>68</v>
      </c>
      <c r="V100" s="129">
        <f>AVERAGE(L92:L100)</f>
        <v>7.11111111111111</v>
      </c>
      <c r="W100" s="97">
        <f>AVERAGE(N92:N100)</f>
        <v>45.3705988455988</v>
      </c>
    </row>
    <row r="101" ht="21.95" customHeight="1">
      <c r="A101" s="152">
        <v>2008</v>
      </c>
      <c r="B101" s="99">
        <v>36</v>
      </c>
      <c r="C101" s="83">
        <v>1479.5</v>
      </c>
      <c r="D101" s="87">
        <v>41.0972222222222</v>
      </c>
      <c r="E101" s="40"/>
      <c r="F101" s="153">
        <v>2008</v>
      </c>
      <c r="G101" s="99">
        <v>15</v>
      </c>
      <c r="H101" s="83">
        <v>636.5</v>
      </c>
      <c r="I101" s="87">
        <v>42.4333333333333</v>
      </c>
      <c r="J101" s="40"/>
      <c r="K101" s="153">
        <v>2008</v>
      </c>
      <c r="L101" s="99">
        <v>1</v>
      </c>
      <c r="M101" s="83">
        <v>44.5</v>
      </c>
      <c r="N101" s="89">
        <v>44.5</v>
      </c>
      <c r="O101" t="s" s="125">
        <v>67</v>
      </c>
      <c r="P101" s="129">
        <f>AVERAGE(B92:B101)</f>
        <v>47.1</v>
      </c>
      <c r="Q101" s="97">
        <f>AVERAGE(D92:D101)</f>
        <v>41.9157913097484</v>
      </c>
      <c r="R101" t="s" s="128">
        <v>67</v>
      </c>
      <c r="S101" s="129">
        <f>AVERAGE(G92:G101)</f>
        <v>26.2</v>
      </c>
      <c r="T101" s="97">
        <f>AVERAGE(I92:I101)</f>
        <v>43.2533103875348</v>
      </c>
      <c r="U101" t="s" s="128">
        <v>67</v>
      </c>
      <c r="V101" s="129">
        <f>AVERAGE(L92:L101)</f>
        <v>6.5</v>
      </c>
      <c r="W101" s="97">
        <f>AVERAGE(N92:N101)</f>
        <v>45.283538961039</v>
      </c>
    </row>
    <row r="102" ht="21.95" customHeight="1">
      <c r="A102" s="152">
        <v>2009</v>
      </c>
      <c r="B102" s="99">
        <v>54</v>
      </c>
      <c r="C102" s="83">
        <v>2287</v>
      </c>
      <c r="D102" s="87">
        <v>42.3518518518519</v>
      </c>
      <c r="E102" s="40"/>
      <c r="F102" s="153">
        <v>2009</v>
      </c>
      <c r="G102" s="99">
        <v>34</v>
      </c>
      <c r="H102" s="83">
        <v>1485.2</v>
      </c>
      <c r="I102" s="87">
        <v>43.6823529411765</v>
      </c>
      <c r="J102" s="40"/>
      <c r="K102" s="153">
        <v>2009</v>
      </c>
      <c r="L102" s="99">
        <v>11</v>
      </c>
      <c r="M102" s="83">
        <v>502.7</v>
      </c>
      <c r="N102" s="89">
        <v>45.7</v>
      </c>
      <c r="O102" t="s" s="125">
        <v>66</v>
      </c>
      <c r="P102" s="129">
        <f>AVERAGE(B92:B102)</f>
        <v>47.7272727272727</v>
      </c>
      <c r="Q102" s="97">
        <f>AVERAGE(D92:D102)</f>
        <v>41.9554331772124</v>
      </c>
      <c r="R102" t="s" s="128">
        <v>66</v>
      </c>
      <c r="S102" s="129">
        <f>AVERAGE(G92:G102)</f>
        <v>26.9090909090909</v>
      </c>
      <c r="T102" s="97">
        <f>AVERAGE(I92:I102)</f>
        <v>43.2923142560476</v>
      </c>
      <c r="U102" t="s" s="128">
        <v>66</v>
      </c>
      <c r="V102" s="129">
        <f>AVERAGE(L92:L102)</f>
        <v>6.90909090909091</v>
      </c>
      <c r="W102" s="97">
        <f>AVERAGE(N92:N102)</f>
        <v>45.321399055490</v>
      </c>
    </row>
    <row r="103" ht="21.95" customHeight="1">
      <c r="A103" s="152">
        <v>2010</v>
      </c>
      <c r="B103" s="99">
        <v>25</v>
      </c>
      <c r="C103" s="83">
        <v>1037.6</v>
      </c>
      <c r="D103" s="87">
        <v>41.504</v>
      </c>
      <c r="E103" s="40"/>
      <c r="F103" s="153">
        <v>2010</v>
      </c>
      <c r="G103" s="99">
        <v>14</v>
      </c>
      <c r="H103" s="83">
        <v>594.9</v>
      </c>
      <c r="I103" s="87">
        <v>42.4928571428571</v>
      </c>
      <c r="J103" s="40"/>
      <c r="K103" s="153">
        <v>2010</v>
      </c>
      <c r="L103" s="99">
        <v>0</v>
      </c>
      <c r="M103" s="83">
        <v>0</v>
      </c>
      <c r="N103" s="89"/>
      <c r="O103" t="s" s="125">
        <v>65</v>
      </c>
      <c r="P103" s="129">
        <f>AVERAGE(B92:B103)</f>
        <v>45.8333333333333</v>
      </c>
      <c r="Q103" s="97">
        <f>AVERAGE(D92:D103)</f>
        <v>41.917813745778</v>
      </c>
      <c r="R103" t="s" s="128">
        <v>65</v>
      </c>
      <c r="S103" s="129">
        <f>AVERAGE(G92:G103)</f>
        <v>25.8333333333333</v>
      </c>
      <c r="T103" s="97">
        <f>AVERAGE(I92:I103)</f>
        <v>43.2256928299484</v>
      </c>
      <c r="U103" t="s" s="128">
        <v>65</v>
      </c>
      <c r="V103" s="129">
        <f>AVERAGE(L92:L103)</f>
        <v>6.33333333333333</v>
      </c>
      <c r="W103" s="97">
        <f>AVERAGE(N92:N103)</f>
        <v>45.321399055490</v>
      </c>
    </row>
    <row r="104" ht="21.95" customHeight="1">
      <c r="A104" s="152">
        <v>2011</v>
      </c>
      <c r="B104" s="99">
        <v>39</v>
      </c>
      <c r="C104" s="83">
        <v>1635.6</v>
      </c>
      <c r="D104" s="87">
        <v>41.9384615384615</v>
      </c>
      <c r="E104" s="40"/>
      <c r="F104" s="153">
        <v>2011</v>
      </c>
      <c r="G104" s="99">
        <v>20</v>
      </c>
      <c r="H104" s="83">
        <v>873.6</v>
      </c>
      <c r="I104" s="87">
        <v>43.68</v>
      </c>
      <c r="J104" s="40"/>
      <c r="K104" s="153">
        <v>2011</v>
      </c>
      <c r="L104" s="99">
        <v>5</v>
      </c>
      <c r="M104" s="83">
        <v>230</v>
      </c>
      <c r="N104" s="89">
        <v>46</v>
      </c>
      <c r="O104" t="s" s="125">
        <v>64</v>
      </c>
      <c r="P104" s="129">
        <f>AVERAGE(B92:B104)</f>
        <v>45.3076923076923</v>
      </c>
      <c r="Q104" s="97">
        <f>AVERAGE(D92:D104)</f>
        <v>41.9194020375229</v>
      </c>
      <c r="R104" t="s" s="128">
        <v>64</v>
      </c>
      <c r="S104" s="129">
        <f>AVERAGE(G92:G104)</f>
        <v>25.3846153846154</v>
      </c>
      <c r="T104" s="97">
        <f>AVERAGE(I92:I104)</f>
        <v>43.260639535337</v>
      </c>
      <c r="U104" t="s" s="128">
        <v>64</v>
      </c>
      <c r="V104" s="129">
        <f>AVERAGE(L92:L104)</f>
        <v>6.23076923076923</v>
      </c>
      <c r="W104" s="97">
        <f>AVERAGE(N92:N104)</f>
        <v>45.3779491341991</v>
      </c>
    </row>
    <row r="105" ht="21.95" customHeight="1">
      <c r="A105" s="152">
        <v>2012</v>
      </c>
      <c r="B105" s="99">
        <v>40</v>
      </c>
      <c r="C105" s="83">
        <v>1664.5</v>
      </c>
      <c r="D105" s="87">
        <v>41.6125</v>
      </c>
      <c r="E105" s="40"/>
      <c r="F105" s="153">
        <v>2012</v>
      </c>
      <c r="G105" s="99">
        <v>20</v>
      </c>
      <c r="H105" s="83">
        <v>863.6</v>
      </c>
      <c r="I105" s="87">
        <v>43.18</v>
      </c>
      <c r="J105" s="40"/>
      <c r="K105" s="153">
        <v>2012</v>
      </c>
      <c r="L105" s="99">
        <v>5</v>
      </c>
      <c r="M105" s="83">
        <v>225</v>
      </c>
      <c r="N105" s="89">
        <v>45</v>
      </c>
      <c r="O105" t="s" s="125">
        <v>63</v>
      </c>
      <c r="P105" s="129">
        <f>AVERAGE(B92:B105)</f>
        <v>44.9285714285714</v>
      </c>
      <c r="Q105" s="97">
        <f>AVERAGE(D92:D105)</f>
        <v>41.8974804634141</v>
      </c>
      <c r="R105" t="s" s="128">
        <v>63</v>
      </c>
      <c r="S105" s="129">
        <f>AVERAGE(G92:G105)</f>
        <v>25</v>
      </c>
      <c r="T105" s="97">
        <f>AVERAGE(I92:I105)</f>
        <v>43.2548795685272</v>
      </c>
      <c r="U105" t="s" s="128">
        <v>63</v>
      </c>
      <c r="V105" s="129">
        <f>AVERAGE(L92:L105)</f>
        <v>6.14285714285714</v>
      </c>
      <c r="W105" s="97">
        <f>AVERAGE(N92:N105)</f>
        <v>45.3488761238761</v>
      </c>
    </row>
    <row r="106" ht="21.95" customHeight="1">
      <c r="A106" s="152">
        <v>2013</v>
      </c>
      <c r="B106" s="99">
        <v>51</v>
      </c>
      <c r="C106" s="83">
        <v>2163.2</v>
      </c>
      <c r="D106" s="87">
        <v>42.4156862745098</v>
      </c>
      <c r="E106" s="40"/>
      <c r="F106" s="153">
        <v>2013</v>
      </c>
      <c r="G106" s="99">
        <v>33</v>
      </c>
      <c r="H106" s="83">
        <v>1439.6</v>
      </c>
      <c r="I106" s="87">
        <v>43.6242424242424</v>
      </c>
      <c r="J106" s="40"/>
      <c r="K106" s="153">
        <v>2013</v>
      </c>
      <c r="L106" s="99">
        <v>8</v>
      </c>
      <c r="M106" s="83">
        <v>372.5</v>
      </c>
      <c r="N106" s="89">
        <v>46.5625</v>
      </c>
      <c r="O106" t="s" s="125">
        <v>62</v>
      </c>
      <c r="P106" s="129">
        <f>AVERAGE(B92:B106)</f>
        <v>45.3333333333333</v>
      </c>
      <c r="Q106" s="97">
        <f>AVERAGE(D92:D106)</f>
        <v>41.9320275174872</v>
      </c>
      <c r="R106" t="s" s="128">
        <v>62</v>
      </c>
      <c r="S106" s="129">
        <f>AVERAGE(G92:G106)</f>
        <v>25.5333333333333</v>
      </c>
      <c r="T106" s="97">
        <f>AVERAGE(I92:I106)</f>
        <v>43.2795037589082</v>
      </c>
      <c r="U106" t="s" s="128">
        <v>62</v>
      </c>
      <c r="V106" s="129">
        <f>AVERAGE(L92:L106)</f>
        <v>6.26666666666667</v>
      </c>
      <c r="W106" s="97">
        <f>AVERAGE(N92:N106)</f>
        <v>45.4355635435993</v>
      </c>
    </row>
    <row r="107" ht="21.95" customHeight="1">
      <c r="A107" s="152">
        <v>2014</v>
      </c>
      <c r="B107" s="99">
        <v>53</v>
      </c>
      <c r="C107" s="83">
        <v>2254.5</v>
      </c>
      <c r="D107" s="87">
        <v>42.5377358490566</v>
      </c>
      <c r="E107" s="40"/>
      <c r="F107" s="153">
        <v>2014</v>
      </c>
      <c r="G107" s="99">
        <v>37</v>
      </c>
      <c r="H107" s="83">
        <v>1610.3</v>
      </c>
      <c r="I107" s="87">
        <v>43.5216216216216</v>
      </c>
      <c r="J107" s="40"/>
      <c r="K107" s="153">
        <v>2014</v>
      </c>
      <c r="L107" s="99">
        <v>6</v>
      </c>
      <c r="M107" s="83">
        <v>273.9</v>
      </c>
      <c r="N107" s="89">
        <v>45.65</v>
      </c>
      <c r="O107" t="s" s="125">
        <v>61</v>
      </c>
      <c r="P107" s="129">
        <f>AVERAGE(B92:B107)</f>
        <v>45.8125</v>
      </c>
      <c r="Q107" s="97">
        <f>AVERAGE(D92:D107)</f>
        <v>41.9698842882103</v>
      </c>
      <c r="R107" t="s" s="128">
        <v>61</v>
      </c>
      <c r="S107" s="129">
        <f>AVERAGE(G92:G107)</f>
        <v>26.25</v>
      </c>
      <c r="T107" s="97">
        <f>AVERAGE(I92:I107)</f>
        <v>43.2946361253278</v>
      </c>
      <c r="U107" t="s" s="128">
        <v>61</v>
      </c>
      <c r="V107" s="129">
        <f>AVERAGE(L92:L107)</f>
        <v>6.25</v>
      </c>
      <c r="W107" s="97">
        <f>AVERAGE(N92:N107)</f>
        <v>45.4498593073593</v>
      </c>
    </row>
    <row r="108" ht="21.95" customHeight="1">
      <c r="A108" s="152">
        <v>2015</v>
      </c>
      <c r="B108" s="99">
        <v>48</v>
      </c>
      <c r="C108" s="83">
        <v>1988.7</v>
      </c>
      <c r="D108" s="87">
        <v>41.43125</v>
      </c>
      <c r="E108" s="40"/>
      <c r="F108" s="153">
        <v>2015</v>
      </c>
      <c r="G108" s="99">
        <v>21</v>
      </c>
      <c r="H108" s="83">
        <v>902.6</v>
      </c>
      <c r="I108" s="87">
        <v>42.9809523809524</v>
      </c>
      <c r="J108" s="40"/>
      <c r="K108" s="153">
        <v>2015</v>
      </c>
      <c r="L108" s="99">
        <v>3</v>
      </c>
      <c r="M108" s="83">
        <v>135.2</v>
      </c>
      <c r="N108" s="89">
        <v>45.0666666666667</v>
      </c>
      <c r="O108" t="s" s="125">
        <v>60</v>
      </c>
      <c r="P108" s="129">
        <f>AVERAGE(B92:B108)</f>
        <v>45.9411764705882</v>
      </c>
      <c r="Q108" s="97">
        <f>AVERAGE(D92:D108)</f>
        <v>41.9381999183155</v>
      </c>
      <c r="R108" t="s" s="128">
        <v>60</v>
      </c>
      <c r="S108" s="129">
        <f>AVERAGE(G92:G108)</f>
        <v>25.9411764705882</v>
      </c>
      <c r="T108" s="97">
        <f>AVERAGE(I92:I108)</f>
        <v>43.2761841403646</v>
      </c>
      <c r="U108" t="s" s="128">
        <v>60</v>
      </c>
      <c r="V108" s="129">
        <f>AVERAGE(L92:L108)</f>
        <v>6.05882352941176</v>
      </c>
      <c r="W108" s="97">
        <f>AVERAGE(N92:N108)</f>
        <v>45.425909767316</v>
      </c>
    </row>
    <row r="109" ht="21.95" customHeight="1">
      <c r="A109" s="152">
        <v>2016</v>
      </c>
      <c r="B109" s="99">
        <v>45</v>
      </c>
      <c r="C109" s="83">
        <v>1853.7</v>
      </c>
      <c r="D109" s="87">
        <v>41.1933333333333</v>
      </c>
      <c r="E109" s="40"/>
      <c r="F109" s="153">
        <v>2016</v>
      </c>
      <c r="G109" s="99">
        <v>17</v>
      </c>
      <c r="H109" s="83">
        <v>725</v>
      </c>
      <c r="I109" s="87">
        <v>42.6470588235294</v>
      </c>
      <c r="J109" s="40"/>
      <c r="K109" s="153">
        <v>2016</v>
      </c>
      <c r="L109" s="99">
        <v>0</v>
      </c>
      <c r="M109" s="83">
        <v>0</v>
      </c>
      <c r="N109" s="89"/>
      <c r="O109" t="s" s="125">
        <v>59</v>
      </c>
      <c r="P109" s="129">
        <f>AVERAGE(B92:B109)</f>
        <v>45.8888888888889</v>
      </c>
      <c r="Q109" s="97">
        <f>AVERAGE(D92:D109)</f>
        <v>41.8968184413721</v>
      </c>
      <c r="R109" t="s" s="128">
        <v>59</v>
      </c>
      <c r="S109" s="129">
        <f>AVERAGE(G92:G109)</f>
        <v>25.4444444444444</v>
      </c>
      <c r="T109" s="97">
        <f>AVERAGE(I92:I109)</f>
        <v>43.2412327338737</v>
      </c>
      <c r="U109" t="s" s="128">
        <v>59</v>
      </c>
      <c r="V109" s="129">
        <f>AVERAGE(L92:L109)</f>
        <v>5.72222222222222</v>
      </c>
      <c r="W109" s="97">
        <f>AVERAGE(N92:N109)</f>
        <v>45.425909767316</v>
      </c>
    </row>
    <row r="110" ht="21.95" customHeight="1">
      <c r="A110" s="152">
        <v>2017</v>
      </c>
      <c r="B110" s="99">
        <v>51</v>
      </c>
      <c r="C110" s="83">
        <v>2157.5</v>
      </c>
      <c r="D110" s="87">
        <v>42.3039215686275</v>
      </c>
      <c r="E110" s="40"/>
      <c r="F110" s="153">
        <v>2017</v>
      </c>
      <c r="G110" s="99">
        <v>33</v>
      </c>
      <c r="H110" s="83">
        <v>1431.9</v>
      </c>
      <c r="I110" s="87">
        <v>43.3909090909091</v>
      </c>
      <c r="J110" s="40"/>
      <c r="K110" s="153">
        <v>2017</v>
      </c>
      <c r="L110" s="99">
        <v>8</v>
      </c>
      <c r="M110" s="83">
        <v>366.6</v>
      </c>
      <c r="N110" s="89">
        <v>45.825</v>
      </c>
      <c r="O110" t="s" s="125">
        <v>58</v>
      </c>
      <c r="P110" s="129">
        <f>AVERAGE(B92:B110)</f>
        <v>46.1578947368421</v>
      </c>
      <c r="Q110" s="97">
        <f>AVERAGE(D92:D110)</f>
        <v>41.9182449217539</v>
      </c>
      <c r="R110" t="s" s="128">
        <v>58</v>
      </c>
      <c r="S110" s="129">
        <f>AVERAGE(G92:G110)</f>
        <v>25.8421052631579</v>
      </c>
      <c r="T110" s="97">
        <f>AVERAGE(I92:I110)</f>
        <v>43.2491104368756</v>
      </c>
      <c r="U110" t="s" s="128">
        <v>58</v>
      </c>
      <c r="V110" s="129">
        <f>AVERAGE(L92:L110)</f>
        <v>5.84210526315789</v>
      </c>
      <c r="W110" s="97">
        <f>AVERAGE(N92:N110)</f>
        <v>45.4493856633563</v>
      </c>
    </row>
    <row r="111" ht="21.95" customHeight="1">
      <c r="A111" s="152">
        <v>2018</v>
      </c>
      <c r="B111" s="99">
        <v>56</v>
      </c>
      <c r="C111" s="83">
        <v>2409.7</v>
      </c>
      <c r="D111" s="87">
        <v>43.0303571428571</v>
      </c>
      <c r="E111" s="40"/>
      <c r="F111" s="153">
        <v>2018</v>
      </c>
      <c r="G111" s="99">
        <v>40</v>
      </c>
      <c r="H111" s="83">
        <v>1768.9</v>
      </c>
      <c r="I111" s="87">
        <v>44.2225</v>
      </c>
      <c r="J111" s="40"/>
      <c r="K111" s="153">
        <v>2018</v>
      </c>
      <c r="L111" s="99">
        <v>20</v>
      </c>
      <c r="M111" s="83">
        <v>914.8</v>
      </c>
      <c r="N111" s="89">
        <v>45.74</v>
      </c>
      <c r="O111" t="s" s="125">
        <v>57</v>
      </c>
      <c r="P111" s="129">
        <f>AVERAGE(B92:B111)</f>
        <v>46.65</v>
      </c>
      <c r="Q111" s="97">
        <f>AVERAGE(D92:D111)</f>
        <v>41.9738505328091</v>
      </c>
      <c r="R111" t="s" s="128">
        <v>57</v>
      </c>
      <c r="S111" s="129">
        <f>AVERAGE(G92:G111)</f>
        <v>26.55</v>
      </c>
      <c r="T111" s="97">
        <f>AVERAGE(I92:I111)</f>
        <v>43.2977799150318</v>
      </c>
      <c r="U111" t="s" s="128">
        <v>57</v>
      </c>
      <c r="V111" s="129">
        <f>AVERAGE(L92:L111)</f>
        <v>6.55</v>
      </c>
      <c r="W111" s="97">
        <f>AVERAGE(N92:N111)</f>
        <v>45.4655309042809</v>
      </c>
    </row>
    <row r="112" ht="21.95" customHeight="1">
      <c r="A112" s="152">
        <v>2019</v>
      </c>
      <c r="B112" s="99">
        <v>66</v>
      </c>
      <c r="C112" s="83">
        <v>2853.3</v>
      </c>
      <c r="D112" s="87">
        <v>43.2318181818182</v>
      </c>
      <c r="E112" s="40"/>
      <c r="F112" s="153">
        <v>2019</v>
      </c>
      <c r="G112" s="99">
        <v>46</v>
      </c>
      <c r="H112" s="83">
        <v>2048.2</v>
      </c>
      <c r="I112" s="87">
        <v>44.5260869565217</v>
      </c>
      <c r="J112" s="40"/>
      <c r="K112" s="153">
        <v>2019</v>
      </c>
      <c r="L112" s="99">
        <v>22</v>
      </c>
      <c r="M112" s="83">
        <v>1015.8</v>
      </c>
      <c r="N112" s="89">
        <v>46.1727272727273</v>
      </c>
      <c r="O112" s="96"/>
      <c r="P112" s="83"/>
      <c r="Q112" s="83"/>
      <c r="R112" s="84"/>
      <c r="S112" s="83"/>
      <c r="T112" s="83"/>
      <c r="U112" s="84"/>
      <c r="V112" s="83"/>
      <c r="W112" s="97"/>
    </row>
    <row r="113" ht="21.95" customHeight="1">
      <c r="A113" s="152">
        <v>2020</v>
      </c>
      <c r="B113" s="99">
        <v>33</v>
      </c>
      <c r="C113" s="83">
        <v>1381.9</v>
      </c>
      <c r="D113" s="87">
        <v>41.8757575757576</v>
      </c>
      <c r="E113" s="40"/>
      <c r="F113" s="153">
        <v>2020</v>
      </c>
      <c r="G113" s="99">
        <v>18</v>
      </c>
      <c r="H113" s="83">
        <v>779.4</v>
      </c>
      <c r="I113" s="87">
        <v>43.3</v>
      </c>
      <c r="J113" s="40"/>
      <c r="K113" s="153">
        <v>2020</v>
      </c>
      <c r="L113" s="99">
        <v>4</v>
      </c>
      <c r="M113" s="83">
        <v>184.6</v>
      </c>
      <c r="N113" s="89">
        <v>46.15</v>
      </c>
      <c r="O113" s="96"/>
      <c r="P113" s="83"/>
      <c r="Q113" s="83"/>
      <c r="R113" s="84"/>
      <c r="S113" s="83"/>
      <c r="T113" s="83"/>
      <c r="U113" s="84"/>
      <c r="V113" s="83"/>
      <c r="W113" s="97"/>
    </row>
    <row r="114" ht="21.95" customHeight="1">
      <c r="A114" s="152">
        <v>2021</v>
      </c>
      <c r="B114" s="99">
        <v>28</v>
      </c>
      <c r="C114" s="83">
        <v>1162.2</v>
      </c>
      <c r="D114" s="87">
        <v>41.5071428571429</v>
      </c>
      <c r="E114" s="40"/>
      <c r="F114" s="153">
        <v>2021</v>
      </c>
      <c r="G114" s="99">
        <v>14</v>
      </c>
      <c r="H114" s="83">
        <v>599.7</v>
      </c>
      <c r="I114" s="87">
        <v>42.8357142857143</v>
      </c>
      <c r="J114" s="40"/>
      <c r="K114" s="153">
        <v>2021</v>
      </c>
      <c r="L114" s="99">
        <v>1</v>
      </c>
      <c r="M114" s="83">
        <v>45.1</v>
      </c>
      <c r="N114" s="89">
        <v>45.1</v>
      </c>
      <c r="O114" s="96"/>
      <c r="P114" s="83"/>
      <c r="Q114" s="83"/>
      <c r="R114" s="84"/>
      <c r="S114" s="83"/>
      <c r="T114" s="83"/>
      <c r="U114" s="84"/>
      <c r="V114" s="83"/>
      <c r="W114" s="97"/>
    </row>
    <row r="115" ht="21.95" customHeight="1">
      <c r="A115" s="152">
        <v>2022</v>
      </c>
      <c r="B115" s="99">
        <v>23</v>
      </c>
      <c r="C115" s="83">
        <v>951.9</v>
      </c>
      <c r="D115" s="87">
        <v>41.3869565217391</v>
      </c>
      <c r="E115" s="40"/>
      <c r="F115" s="153">
        <v>2022</v>
      </c>
      <c r="G115" s="99">
        <v>9</v>
      </c>
      <c r="H115" s="83">
        <v>391</v>
      </c>
      <c r="I115" s="87">
        <v>43.4444444444444</v>
      </c>
      <c r="J115" s="40"/>
      <c r="K115" s="153">
        <v>2022</v>
      </c>
      <c r="L115" s="99">
        <v>3</v>
      </c>
      <c r="M115" s="83">
        <v>137.5</v>
      </c>
      <c r="N115" s="89">
        <v>45.8333333333333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AVERAGE(B81:B90)</f>
        <v>43.9</v>
      </c>
      <c r="C138" s="83">
        <f>AVERAGE(C81:C90)</f>
        <v>1828.98</v>
      </c>
      <c r="D138" s="87">
        <f>AVERAGE(D81:D90)</f>
        <v>41.5967932646445</v>
      </c>
      <c r="E138" s="40"/>
      <c r="F138" t="s" s="100">
        <v>79</v>
      </c>
      <c r="G138" s="83">
        <f>AVERAGE(G81:G90)</f>
        <v>22.4</v>
      </c>
      <c r="H138" s="83">
        <f>AVERAGE(H81:H90)</f>
        <v>964.26</v>
      </c>
      <c r="I138" s="87">
        <f>AVERAGE(I81:I90)</f>
        <v>43.0423177798575</v>
      </c>
      <c r="J138" s="40"/>
      <c r="K138" t="s" s="100">
        <v>79</v>
      </c>
      <c r="L138" s="83">
        <f>AVERAGE(L81:L90)</f>
        <v>4.1</v>
      </c>
      <c r="M138" s="83">
        <f>AVERAGE(M81:M90)</f>
        <v>186.18</v>
      </c>
      <c r="N138" s="89">
        <f>AVERAGE(N81:N90)</f>
        <v>45.1866071428571</v>
      </c>
      <c r="O138" s="96"/>
      <c r="P138" s="83"/>
      <c r="Q138" s="83"/>
      <c r="R138" s="84"/>
      <c r="S138" s="83"/>
      <c r="T138" s="83"/>
      <c r="U138" s="84"/>
      <c r="V138" s="83"/>
      <c r="W138" s="97"/>
    </row>
    <row r="139" ht="21.95" customHeight="1">
      <c r="A139" t="s" s="98">
        <v>80</v>
      </c>
      <c r="B139" s="83">
        <f>AVERAGE(B92:B101)</f>
        <v>47.1</v>
      </c>
      <c r="C139" s="83">
        <f>AVERAGE(C92:C101)</f>
        <v>1976.01</v>
      </c>
      <c r="D139" s="87">
        <f>AVERAGE(D92:D101)</f>
        <v>41.9157913097484</v>
      </c>
      <c r="E139" s="40"/>
      <c r="F139" t="s" s="100">
        <v>80</v>
      </c>
      <c r="G139" s="83">
        <f>AVERAGE(G92:G101)</f>
        <v>26.2</v>
      </c>
      <c r="H139" s="83">
        <f>AVERAGE(H92:H101)</f>
        <v>1136.09</v>
      </c>
      <c r="I139" s="87">
        <f>AVERAGE(I92:I101)</f>
        <v>43.2533103875348</v>
      </c>
      <c r="J139" s="40"/>
      <c r="K139" t="s" s="100">
        <v>80</v>
      </c>
      <c r="L139" s="83">
        <f>AVERAGE(L92:L101)</f>
        <v>6.5</v>
      </c>
      <c r="M139" s="83">
        <f>AVERAGE(M92:M101)</f>
        <v>296.57</v>
      </c>
      <c r="N139" s="89">
        <f>AVERAGE(N92:N101)</f>
        <v>45.283538961039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AVERAGE(B22:B31)</f>
        <v>19</v>
      </c>
      <c r="C141" s="83">
        <f>AVERAGE(C22:C31)</f>
        <v>782.4400000000001</v>
      </c>
      <c r="D141" s="87">
        <f>AVERAGE(D22:D31)</f>
        <v>41.0999419652919</v>
      </c>
      <c r="E141" s="40"/>
      <c r="F141" t="s" s="104">
        <v>82</v>
      </c>
      <c r="G141" s="83">
        <f>AVERAGE(G22:G31)</f>
        <v>7.7</v>
      </c>
      <c r="H141" s="83">
        <f>AVERAGE(H22:H31)</f>
        <v>329.3</v>
      </c>
      <c r="I141" s="87">
        <f>AVERAGE(I22:I31)</f>
        <v>42.5357366522367</v>
      </c>
      <c r="J141" s="40"/>
      <c r="K141" t="s" s="104">
        <v>82</v>
      </c>
      <c r="L141" s="83">
        <f>AVERAGE(L22:L31)</f>
        <v>1</v>
      </c>
      <c r="M141" s="83">
        <f>AVERAGE(M22:M31)</f>
        <v>45.38</v>
      </c>
      <c r="N141" s="89">
        <f>AVERAGE(N22:N31)</f>
        <v>45.125</v>
      </c>
      <c r="O141" s="96"/>
      <c r="P141" s="83"/>
      <c r="Q141" s="83"/>
      <c r="R141" s="84"/>
      <c r="S141" s="83"/>
      <c r="T141" s="83"/>
      <c r="U141" s="84"/>
      <c r="V141" s="83"/>
      <c r="W141" s="97"/>
    </row>
    <row r="142" ht="21.95" customHeight="1">
      <c r="A142" t="s" s="103">
        <v>83</v>
      </c>
      <c r="B142" s="83">
        <f>AVERAGE(B33:B42)</f>
        <v>33.6</v>
      </c>
      <c r="C142" s="83">
        <f>AVERAGE(C33:C42)</f>
        <v>1395.53</v>
      </c>
      <c r="D142" s="87">
        <f>AVERAGE(D33:D42)</f>
        <v>41.5522381482896</v>
      </c>
      <c r="E142" s="40"/>
      <c r="F142" t="s" s="104">
        <v>83</v>
      </c>
      <c r="G142" s="83">
        <f>AVERAGE(G33:G42)</f>
        <v>15.6</v>
      </c>
      <c r="H142" s="83">
        <f>AVERAGE(H33:H42)</f>
        <v>672.79</v>
      </c>
      <c r="I142" s="87">
        <f>AVERAGE(I33:I42)</f>
        <v>43.157914898412</v>
      </c>
      <c r="J142" s="40"/>
      <c r="K142" t="s" s="104">
        <v>83</v>
      </c>
      <c r="L142" s="83">
        <f>AVERAGE(L33:L42)</f>
        <v>3.4</v>
      </c>
      <c r="M142" s="83">
        <f>AVERAGE(M33:M42)</f>
        <v>153.96</v>
      </c>
      <c r="N142" s="89">
        <f>AVERAGE(N33:N42)</f>
        <v>45.1555357142857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39.8</v>
      </c>
      <c r="C145" s="83">
        <f>AVERAGE(C86:C90)</f>
        <v>1652.76</v>
      </c>
      <c r="D145" s="87">
        <f>AVERAGE(D86:D90)</f>
        <v>41.4859675596755</v>
      </c>
      <c r="E145" s="40"/>
      <c r="F145" t="s" s="100">
        <v>79</v>
      </c>
      <c r="G145" s="83">
        <f>AVERAGE(G86:G90)</f>
        <v>19</v>
      </c>
      <c r="H145" s="83">
        <f>AVERAGE(H86:H90)</f>
        <v>816.36</v>
      </c>
      <c r="I145" s="87">
        <f>AVERAGE(I86:I90)</f>
        <v>42.9165343086033</v>
      </c>
      <c r="J145" s="40"/>
      <c r="K145" t="s" s="100">
        <v>79</v>
      </c>
      <c r="L145" s="83">
        <f>AVERAGE(L86:L90)</f>
        <v>3.2</v>
      </c>
      <c r="M145" s="83">
        <f>AVERAGE(M86:M90)</f>
        <v>144.38</v>
      </c>
      <c r="N145" s="89">
        <f>AVERAGE(N86:N90)</f>
        <v>45.0266666666667</v>
      </c>
      <c r="O145" s="96"/>
      <c r="P145" s="83"/>
      <c r="Q145" s="83"/>
      <c r="R145" s="84"/>
      <c r="S145" s="83"/>
      <c r="T145" s="83"/>
      <c r="U145" s="84"/>
      <c r="V145" s="83"/>
      <c r="W145" s="97"/>
    </row>
    <row r="146" ht="21.95" customHeight="1">
      <c r="A146" t="s" s="98">
        <v>80</v>
      </c>
      <c r="B146" s="83">
        <f>AVERAGE(B92:B96)</f>
        <v>47.6</v>
      </c>
      <c r="C146" s="83">
        <f>AVERAGE(C92:C96)</f>
        <v>1993.04</v>
      </c>
      <c r="D146" s="87">
        <f>AVERAGE(D92:D96)</f>
        <v>41.8500203515264</v>
      </c>
      <c r="E146" s="40"/>
      <c r="F146" t="s" s="100">
        <v>80</v>
      </c>
      <c r="G146" s="83">
        <f>AVERAGE(G92:G96)</f>
        <v>25.6</v>
      </c>
      <c r="H146" s="83">
        <f>AVERAGE(H92:H96)</f>
        <v>1108.9</v>
      </c>
      <c r="I146" s="87">
        <f>AVERAGE(I92:I96)</f>
        <v>43.2484104687394</v>
      </c>
      <c r="J146" s="40"/>
      <c r="K146" t="s" s="100">
        <v>80</v>
      </c>
      <c r="L146" s="83">
        <f>AVERAGE(L92:L96)</f>
        <v>5.8</v>
      </c>
      <c r="M146" s="83">
        <f>AVERAGE(M92:M96)</f>
        <v>263.88</v>
      </c>
      <c r="N146" s="89">
        <f>AVERAGE(N92:N96)</f>
        <v>45.3025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AVERAGE(B27:B31)</f>
        <v>18.2</v>
      </c>
      <c r="C148" s="83">
        <f>AVERAGE(C27:C31)</f>
        <v>748.02</v>
      </c>
      <c r="D148" s="87">
        <f>AVERAGE(D27:D31)</f>
        <v>41.0086663719422</v>
      </c>
      <c r="E148" s="40"/>
      <c r="F148" t="s" s="104">
        <v>82</v>
      </c>
      <c r="G148" s="83">
        <f>AVERAGE(G27:G31)</f>
        <v>7</v>
      </c>
      <c r="H148" s="83">
        <f>AVERAGE(H27:H31)</f>
        <v>298.96</v>
      </c>
      <c r="I148" s="87">
        <f>AVERAGE(I27:I31)</f>
        <v>42.4158939393939</v>
      </c>
      <c r="J148" s="40"/>
      <c r="K148" t="s" s="104">
        <v>82</v>
      </c>
      <c r="L148" s="83">
        <f>AVERAGE(L27:L31)</f>
        <v>0.8</v>
      </c>
      <c r="M148" s="83">
        <f>AVERAGE(M27:M31)</f>
        <v>36.46</v>
      </c>
      <c r="N148" s="89">
        <f>AVERAGE(N27:N31)</f>
        <v>45.575</v>
      </c>
      <c r="O148" s="96"/>
      <c r="P148" s="83"/>
      <c r="Q148" s="83"/>
      <c r="R148" s="84"/>
      <c r="S148" s="83"/>
      <c r="T148" s="83"/>
      <c r="U148" s="84"/>
      <c r="V148" s="83"/>
      <c r="W148" s="97"/>
    </row>
    <row r="149" ht="21.95" customHeight="1">
      <c r="A149" t="s" s="103">
        <v>83</v>
      </c>
      <c r="B149" s="83">
        <f>AVERAGE(B33:B37)</f>
        <v>35.8</v>
      </c>
      <c r="C149" s="83">
        <f>AVERAGE(C33:C37)</f>
        <v>1479.94</v>
      </c>
      <c r="D149" s="87">
        <f>AVERAGE(D33:D37)</f>
        <v>41.3481457104986</v>
      </c>
      <c r="E149" s="40"/>
      <c r="F149" t="s" s="104">
        <v>83</v>
      </c>
      <c r="G149" s="83">
        <f>AVERAGE(G33:G37)</f>
        <v>16.2</v>
      </c>
      <c r="H149" s="83">
        <f>AVERAGE(H33:H37)</f>
        <v>693.26</v>
      </c>
      <c r="I149" s="87">
        <f>AVERAGE(I33:I37)</f>
        <v>42.8155797968241</v>
      </c>
      <c r="J149" s="40"/>
      <c r="K149" t="s" s="104">
        <v>83</v>
      </c>
      <c r="L149" s="83">
        <f>AVERAGE(L33:L37)</f>
        <v>1.8</v>
      </c>
      <c r="M149" s="83">
        <f>AVERAGE(M33:M37)</f>
        <v>81.12</v>
      </c>
      <c r="N149" s="89">
        <f>AVERAGE(N33:N37)</f>
        <v>45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9.xml><?xml version="1.0" encoding="utf-8"?>
<worksheet xmlns:r="http://schemas.openxmlformats.org/officeDocument/2006/relationships" xmlns="http://schemas.openxmlformats.org/spreadsheetml/2006/main">
  <dimension ref="A1:W135"/>
  <sheetViews>
    <sheetView workbookViewId="0" showGridLines="0" defaultGridColor="1"/>
  </sheetViews>
  <sheetFormatPr defaultColWidth="16.3333" defaultRowHeight="19.9" customHeight="1" outlineLevelRow="0" outlineLevelCol="0"/>
  <cols>
    <col min="1" max="1" width="10" style="301" customWidth="1"/>
    <col min="2" max="4" width="12.1719" style="301" customWidth="1"/>
    <col min="5" max="5" width="1.35156" style="301" customWidth="1"/>
    <col min="6" max="6" width="10" style="301" customWidth="1"/>
    <col min="7" max="9" width="12.1719" style="301" customWidth="1"/>
    <col min="10" max="10" width="1.35156" style="301" customWidth="1"/>
    <col min="11" max="11" width="10" style="301" customWidth="1"/>
    <col min="12" max="14" width="12.1719" style="301" customWidth="1"/>
    <col min="15" max="15" width="10.8516" style="301" customWidth="1"/>
    <col min="16" max="17" width="6.5" style="301" customWidth="1"/>
    <col min="18" max="18" width="10.8516" style="301" customWidth="1"/>
    <col min="19" max="20" width="6.5" style="301" customWidth="1"/>
    <col min="21" max="21" width="10.8516" style="301" customWidth="1"/>
    <col min="22" max="23" width="6.5" style="301" customWidth="1"/>
    <col min="24" max="16384" width="16.3516" style="301" customWidth="1"/>
  </cols>
  <sheetData>
    <row r="1" ht="63.8" customHeight="1">
      <c r="A1" t="s" s="134">
        <v>337</v>
      </c>
      <c r="B1" t="s" s="191">
        <v>40</v>
      </c>
      <c r="C1" t="s" s="191">
        <v>41</v>
      </c>
      <c r="D1" t="s" s="192">
        <v>42</v>
      </c>
      <c r="E1" s="29"/>
      <c r="F1" t="s" s="137">
        <v>354</v>
      </c>
      <c r="G1" t="s" s="191">
        <v>44</v>
      </c>
      <c r="H1" t="s" s="191">
        <v>45</v>
      </c>
      <c r="I1" t="s" s="192">
        <v>46</v>
      </c>
      <c r="J1" s="29"/>
      <c r="K1" t="s" s="137">
        <v>324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1927</v>
      </c>
      <c r="B3" s="99">
        <v>34</v>
      </c>
      <c r="C3" s="83">
        <v>1397.9</v>
      </c>
      <c r="D3" s="87">
        <v>41.1147058823529</v>
      </c>
      <c r="E3" s="40"/>
      <c r="F3" s="153">
        <v>1927</v>
      </c>
      <c r="G3" s="99">
        <v>19</v>
      </c>
      <c r="H3" s="83">
        <v>797.3</v>
      </c>
      <c r="I3" s="87">
        <v>41.9631578947368</v>
      </c>
      <c r="J3" s="40"/>
      <c r="K3" s="153">
        <v>1927</v>
      </c>
      <c r="L3" s="99">
        <v>3</v>
      </c>
      <c r="M3" s="83">
        <v>130.5</v>
      </c>
      <c r="N3" s="89">
        <v>43.5</v>
      </c>
      <c r="O3" s="155"/>
      <c r="P3" s="129"/>
      <c r="Q3" s="97"/>
      <c r="R3" s="156"/>
      <c r="S3" s="129"/>
      <c r="T3" s="97"/>
      <c r="U3" s="156"/>
      <c r="V3" s="129"/>
      <c r="W3" s="97"/>
    </row>
    <row r="4" ht="21.95" customHeight="1">
      <c r="A4" s="152">
        <v>1928</v>
      </c>
      <c r="B4" s="99">
        <v>45</v>
      </c>
      <c r="C4" s="83">
        <v>1846.1</v>
      </c>
      <c r="D4" s="87">
        <v>41.0244444444444</v>
      </c>
      <c r="E4" s="40"/>
      <c r="F4" s="153">
        <v>1928</v>
      </c>
      <c r="G4" s="99">
        <v>22</v>
      </c>
      <c r="H4" s="83">
        <v>921.5</v>
      </c>
      <c r="I4" s="87">
        <v>41.8863636363636</v>
      </c>
      <c r="J4" s="40"/>
      <c r="K4" s="153">
        <v>1928</v>
      </c>
      <c r="L4" s="99">
        <v>3</v>
      </c>
      <c r="M4" s="83">
        <v>131</v>
      </c>
      <c r="N4" s="89">
        <v>43.6666666666667</v>
      </c>
      <c r="O4" s="155"/>
      <c r="P4" s="129"/>
      <c r="Q4" s="97"/>
      <c r="R4" s="156"/>
      <c r="S4" s="129"/>
      <c r="T4" s="97"/>
      <c r="U4" s="156"/>
      <c r="V4" s="129"/>
      <c r="W4" s="97"/>
    </row>
    <row r="5" ht="21.95" customHeight="1">
      <c r="A5" s="152">
        <v>1929</v>
      </c>
      <c r="B5" s="99">
        <v>41</v>
      </c>
      <c r="C5" s="83">
        <v>1701.2</v>
      </c>
      <c r="D5" s="87">
        <v>41.4926829268293</v>
      </c>
      <c r="E5" s="40"/>
      <c r="F5" s="153">
        <v>1929</v>
      </c>
      <c r="G5" s="99">
        <v>25</v>
      </c>
      <c r="H5" s="83">
        <v>1059.5</v>
      </c>
      <c r="I5" s="87">
        <v>42.38</v>
      </c>
      <c r="J5" s="40"/>
      <c r="K5" s="153">
        <v>1929</v>
      </c>
      <c r="L5" s="99">
        <v>7</v>
      </c>
      <c r="M5" s="83">
        <v>305.5</v>
      </c>
      <c r="N5" s="89">
        <v>43.6428571428571</v>
      </c>
      <c r="O5" s="155"/>
      <c r="P5" s="129"/>
      <c r="Q5" s="97"/>
      <c r="R5" s="156"/>
      <c r="S5" s="129"/>
      <c r="T5" s="97"/>
      <c r="U5" s="156"/>
      <c r="V5" s="129"/>
      <c r="W5" s="97"/>
    </row>
    <row r="6" ht="21.95" customHeight="1">
      <c r="A6" s="152">
        <v>1930</v>
      </c>
      <c r="B6" s="99">
        <v>37</v>
      </c>
      <c r="C6" s="83">
        <v>1550.8</v>
      </c>
      <c r="D6" s="87">
        <v>41.9135135135135</v>
      </c>
      <c r="E6" s="40"/>
      <c r="F6" s="153">
        <v>1930</v>
      </c>
      <c r="G6" s="99">
        <v>28</v>
      </c>
      <c r="H6" s="83">
        <v>1189.5</v>
      </c>
      <c r="I6" s="87">
        <v>42.4821428571429</v>
      </c>
      <c r="J6" s="40"/>
      <c r="K6" s="153">
        <v>1930</v>
      </c>
      <c r="L6" s="99">
        <v>11</v>
      </c>
      <c r="M6" s="83">
        <v>479.6</v>
      </c>
      <c r="N6" s="89">
        <v>43.6</v>
      </c>
      <c r="O6" s="155"/>
      <c r="P6" s="129"/>
      <c r="Q6" s="97"/>
      <c r="R6" s="156"/>
      <c r="S6" s="129"/>
      <c r="T6" s="97"/>
      <c r="U6" s="156"/>
      <c r="V6" s="129"/>
      <c r="W6" s="97"/>
    </row>
    <row r="7" ht="21.95" customHeight="1">
      <c r="A7" s="152">
        <v>1931</v>
      </c>
      <c r="B7" s="99">
        <v>17</v>
      </c>
      <c r="C7" s="83">
        <v>690.1</v>
      </c>
      <c r="D7" s="87">
        <v>40.5941176470588</v>
      </c>
      <c r="E7" s="40"/>
      <c r="F7" s="153">
        <v>1931</v>
      </c>
      <c r="G7" s="99">
        <v>9</v>
      </c>
      <c r="H7" s="83">
        <v>371.9</v>
      </c>
      <c r="I7" s="87">
        <v>41.3222222222222</v>
      </c>
      <c r="J7" s="40"/>
      <c r="K7" s="153">
        <v>1931</v>
      </c>
      <c r="L7" s="99">
        <v>0</v>
      </c>
      <c r="M7" s="83">
        <v>0</v>
      </c>
      <c r="N7" s="89"/>
      <c r="O7" s="155"/>
      <c r="P7" s="129"/>
      <c r="Q7" s="97"/>
      <c r="R7" s="156"/>
      <c r="S7" s="129"/>
      <c r="T7" s="97"/>
      <c r="U7" s="156"/>
      <c r="V7" s="129"/>
      <c r="W7" s="97"/>
    </row>
    <row r="8" ht="21.95" customHeight="1">
      <c r="A8" s="152">
        <v>1932</v>
      </c>
      <c r="B8" s="99">
        <v>53</v>
      </c>
      <c r="C8" s="83">
        <v>2176.7</v>
      </c>
      <c r="D8" s="87">
        <v>41.0698113207547</v>
      </c>
      <c r="E8" s="40"/>
      <c r="F8" s="153">
        <v>1932</v>
      </c>
      <c r="G8" s="99">
        <v>29</v>
      </c>
      <c r="H8" s="83">
        <v>1215.6</v>
      </c>
      <c r="I8" s="87">
        <v>41.9172413793103</v>
      </c>
      <c r="J8" s="40"/>
      <c r="K8" s="153">
        <v>1932</v>
      </c>
      <c r="L8" s="99">
        <v>2</v>
      </c>
      <c r="M8" s="83">
        <v>87.7</v>
      </c>
      <c r="N8" s="89">
        <v>43.85</v>
      </c>
      <c r="O8" s="155"/>
      <c r="P8" s="129"/>
      <c r="Q8" s="97"/>
      <c r="R8" s="156"/>
      <c r="S8" s="129"/>
      <c r="T8" s="97"/>
      <c r="U8" s="156"/>
      <c r="V8" s="129"/>
      <c r="W8" s="97"/>
    </row>
    <row r="9" ht="21.95" customHeight="1">
      <c r="A9" s="152">
        <v>1933</v>
      </c>
      <c r="B9" s="99">
        <v>39</v>
      </c>
      <c r="C9" s="83">
        <v>1612.3</v>
      </c>
      <c r="D9" s="87">
        <v>41.3410256410256</v>
      </c>
      <c r="E9" s="40"/>
      <c r="F9" s="153">
        <v>1933</v>
      </c>
      <c r="G9" s="99">
        <v>19</v>
      </c>
      <c r="H9" s="83">
        <v>813.6</v>
      </c>
      <c r="I9" s="87">
        <v>42.8210526315789</v>
      </c>
      <c r="J9" s="40"/>
      <c r="K9" s="153">
        <v>1933</v>
      </c>
      <c r="L9" s="99">
        <v>6</v>
      </c>
      <c r="M9" s="83">
        <v>266.9</v>
      </c>
      <c r="N9" s="89">
        <v>44.4833333333333</v>
      </c>
      <c r="O9" s="155"/>
      <c r="P9" s="129"/>
      <c r="Q9" s="97"/>
      <c r="R9" s="156"/>
      <c r="S9" s="129"/>
      <c r="T9" s="97"/>
      <c r="U9" s="156"/>
      <c r="V9" s="129"/>
      <c r="W9" s="97"/>
    </row>
    <row r="10" ht="21.95" customHeight="1">
      <c r="A10" s="152">
        <v>1934</v>
      </c>
      <c r="B10" s="99">
        <v>38</v>
      </c>
      <c r="C10" s="83">
        <v>1564.2</v>
      </c>
      <c r="D10" s="87">
        <v>41.1631578947368</v>
      </c>
      <c r="E10" s="40"/>
      <c r="F10" s="153">
        <v>1934</v>
      </c>
      <c r="G10" s="99">
        <v>19</v>
      </c>
      <c r="H10" s="83">
        <v>801.1</v>
      </c>
      <c r="I10" s="87">
        <v>42.1631578947368</v>
      </c>
      <c r="J10" s="40"/>
      <c r="K10" s="153">
        <v>1934</v>
      </c>
      <c r="L10" s="99">
        <v>5</v>
      </c>
      <c r="M10" s="83">
        <v>217.3</v>
      </c>
      <c r="N10" s="89">
        <v>43.46</v>
      </c>
      <c r="O10" s="155"/>
      <c r="P10" s="129"/>
      <c r="Q10" s="97"/>
      <c r="R10" s="156"/>
      <c r="S10" s="129"/>
      <c r="T10" s="97"/>
      <c r="U10" s="156"/>
      <c r="V10" s="129"/>
      <c r="W10" s="97"/>
    </row>
    <row r="11" ht="21.95" customHeight="1">
      <c r="A11" s="152">
        <v>1935</v>
      </c>
      <c r="B11" s="99">
        <v>33</v>
      </c>
      <c r="C11" s="83">
        <v>1353.3</v>
      </c>
      <c r="D11" s="87">
        <v>41.0090909090909</v>
      </c>
      <c r="E11" s="40"/>
      <c r="F11" s="153">
        <v>1935</v>
      </c>
      <c r="G11" s="99">
        <v>14</v>
      </c>
      <c r="H11" s="83">
        <v>590.4</v>
      </c>
      <c r="I11" s="87">
        <v>42.1714285714286</v>
      </c>
      <c r="J11" s="40"/>
      <c r="K11" s="153">
        <v>1935</v>
      </c>
      <c r="L11" s="99">
        <v>3</v>
      </c>
      <c r="M11" s="83">
        <v>130.3</v>
      </c>
      <c r="N11" s="89">
        <v>43.4333333333333</v>
      </c>
      <c r="O11" s="155"/>
      <c r="P11" s="129"/>
      <c r="Q11" s="97"/>
      <c r="R11" s="156"/>
      <c r="S11" s="129"/>
      <c r="T11" s="97"/>
      <c r="U11" s="156"/>
      <c r="V11" s="129"/>
      <c r="W11" s="97"/>
    </row>
    <row r="12" ht="21.95" customHeight="1">
      <c r="A12" s="152">
        <v>1936</v>
      </c>
      <c r="B12" s="99">
        <v>33</v>
      </c>
      <c r="C12" s="83">
        <v>1338.5</v>
      </c>
      <c r="D12" s="87">
        <v>40.5606060606061</v>
      </c>
      <c r="E12" s="40"/>
      <c r="F12" s="153">
        <v>1936</v>
      </c>
      <c r="G12" s="99">
        <v>11</v>
      </c>
      <c r="H12" s="83">
        <v>459.1</v>
      </c>
      <c r="I12" s="87">
        <v>41.7363636363636</v>
      </c>
      <c r="J12" s="40"/>
      <c r="K12" s="153">
        <v>1936</v>
      </c>
      <c r="L12" s="99">
        <v>1</v>
      </c>
      <c r="M12" s="83">
        <v>43.2</v>
      </c>
      <c r="N12" s="89">
        <v>43.2</v>
      </c>
      <c r="O12" s="155"/>
      <c r="P12" s="129"/>
      <c r="Q12" s="97"/>
      <c r="R12" s="156"/>
      <c r="S12" s="129"/>
      <c r="T12" s="97"/>
      <c r="U12" s="156"/>
      <c r="V12" s="129"/>
      <c r="W12" s="97"/>
    </row>
    <row r="13" ht="21.95" customHeight="1">
      <c r="A13" s="152">
        <v>1937</v>
      </c>
      <c r="B13" s="99">
        <v>25</v>
      </c>
      <c r="C13" s="83">
        <v>1008.2</v>
      </c>
      <c r="D13" s="87">
        <v>40.328</v>
      </c>
      <c r="E13" s="40"/>
      <c r="F13" s="153">
        <v>1937</v>
      </c>
      <c r="G13" s="99">
        <v>7</v>
      </c>
      <c r="H13" s="83">
        <v>290.3</v>
      </c>
      <c r="I13" s="87">
        <v>41.4714285714286</v>
      </c>
      <c r="J13" s="40"/>
      <c r="K13" s="153">
        <v>1937</v>
      </c>
      <c r="L13" s="99">
        <v>0</v>
      </c>
      <c r="M13" s="83">
        <v>0</v>
      </c>
      <c r="N13" s="89"/>
      <c r="O13" s="155"/>
      <c r="P13" s="129"/>
      <c r="Q13" s="97"/>
      <c r="R13" s="156"/>
      <c r="S13" s="129"/>
      <c r="T13" s="97"/>
      <c r="U13" s="156"/>
      <c r="V13" s="129"/>
      <c r="W13" s="97"/>
    </row>
    <row r="14" ht="21.95" customHeight="1">
      <c r="A14" s="152">
        <v>1938</v>
      </c>
      <c r="B14" s="99">
        <v>44</v>
      </c>
      <c r="C14" s="83">
        <v>1797.9</v>
      </c>
      <c r="D14" s="87">
        <v>40.8613636363636</v>
      </c>
      <c r="E14" s="40"/>
      <c r="F14" s="153">
        <v>1938</v>
      </c>
      <c r="G14" s="99">
        <v>20</v>
      </c>
      <c r="H14" s="83">
        <v>836.9</v>
      </c>
      <c r="I14" s="87">
        <v>41.845</v>
      </c>
      <c r="J14" s="40"/>
      <c r="K14" s="153">
        <v>1938</v>
      </c>
      <c r="L14" s="99">
        <v>1</v>
      </c>
      <c r="M14" s="83">
        <v>43.3</v>
      </c>
      <c r="N14" s="89">
        <v>43.3</v>
      </c>
      <c r="O14" s="155"/>
      <c r="P14" s="129"/>
      <c r="Q14" s="97"/>
      <c r="R14" s="156"/>
      <c r="S14" s="129"/>
      <c r="T14" s="97"/>
      <c r="U14" s="156"/>
      <c r="V14" s="129"/>
      <c r="W14" s="97"/>
    </row>
    <row r="15" ht="21.95" customHeight="1">
      <c r="A15" s="152">
        <v>1939</v>
      </c>
      <c r="B15" s="99">
        <v>34</v>
      </c>
      <c r="C15" s="83">
        <v>1408.6</v>
      </c>
      <c r="D15" s="87">
        <v>41.4294117647059</v>
      </c>
      <c r="E15" s="40"/>
      <c r="F15" s="153">
        <v>1939</v>
      </c>
      <c r="G15" s="99">
        <v>18</v>
      </c>
      <c r="H15" s="83">
        <v>768.8</v>
      </c>
      <c r="I15" s="87">
        <v>42.7111111111111</v>
      </c>
      <c r="J15" s="40"/>
      <c r="K15" s="153">
        <v>1939</v>
      </c>
      <c r="L15" s="99">
        <v>8</v>
      </c>
      <c r="M15" s="83">
        <v>351.3</v>
      </c>
      <c r="N15" s="89">
        <v>43.9125</v>
      </c>
      <c r="O15" s="155"/>
      <c r="P15" s="129"/>
      <c r="Q15" s="97"/>
      <c r="R15" s="156"/>
      <c r="S15" s="129"/>
      <c r="T15" s="97"/>
      <c r="U15" s="156"/>
      <c r="V15" s="129"/>
      <c r="W15" s="97"/>
    </row>
    <row r="16" ht="21.95" customHeight="1">
      <c r="A16" s="152">
        <v>1940</v>
      </c>
      <c r="B16" s="99">
        <v>51</v>
      </c>
      <c r="C16" s="83">
        <v>2090.8</v>
      </c>
      <c r="D16" s="87">
        <v>40.9960784313725</v>
      </c>
      <c r="E16" s="40"/>
      <c r="F16" s="153">
        <v>1940</v>
      </c>
      <c r="G16" s="99">
        <v>22</v>
      </c>
      <c r="H16" s="83">
        <v>926.4</v>
      </c>
      <c r="I16" s="87">
        <v>42.1090909090909</v>
      </c>
      <c r="J16" s="40"/>
      <c r="K16" s="153">
        <v>1940</v>
      </c>
      <c r="L16" s="99">
        <v>4</v>
      </c>
      <c r="M16" s="83">
        <v>176.7</v>
      </c>
      <c r="N16" s="89">
        <v>44.175</v>
      </c>
      <c r="O16" s="155"/>
      <c r="P16" s="129"/>
      <c r="Q16" s="97"/>
      <c r="R16" s="156"/>
      <c r="S16" s="129"/>
      <c r="T16" s="97"/>
      <c r="U16" s="156"/>
      <c r="V16" s="129"/>
      <c r="W16" s="97"/>
    </row>
    <row r="17" ht="21.95" customHeight="1">
      <c r="A17" s="152">
        <v>1941</v>
      </c>
      <c r="B17" s="99">
        <v>43</v>
      </c>
      <c r="C17" s="83">
        <v>1792.5</v>
      </c>
      <c r="D17" s="87">
        <v>41.6860465116279</v>
      </c>
      <c r="E17" s="40"/>
      <c r="F17" s="153">
        <v>1941</v>
      </c>
      <c r="G17" s="99">
        <v>29</v>
      </c>
      <c r="H17" s="83">
        <v>1232.1</v>
      </c>
      <c r="I17" s="87">
        <v>42.4862068965517</v>
      </c>
      <c r="J17" s="40"/>
      <c r="K17" s="153">
        <v>1941</v>
      </c>
      <c r="L17" s="99">
        <v>9</v>
      </c>
      <c r="M17" s="83">
        <v>393</v>
      </c>
      <c r="N17" s="89">
        <v>43.6666666666667</v>
      </c>
      <c r="O17" s="155"/>
      <c r="P17" s="129"/>
      <c r="Q17" s="97"/>
      <c r="R17" s="156"/>
      <c r="S17" s="129"/>
      <c r="T17" s="97"/>
      <c r="U17" s="156"/>
      <c r="V17" s="129"/>
      <c r="W17" s="97"/>
    </row>
    <row r="18" ht="21.95" customHeight="1">
      <c r="A18" s="152">
        <v>1942</v>
      </c>
      <c r="B18" s="99">
        <v>20</v>
      </c>
      <c r="C18" s="83">
        <v>812.8</v>
      </c>
      <c r="D18" s="87">
        <v>40.64</v>
      </c>
      <c r="E18" s="40"/>
      <c r="F18" s="153">
        <v>1942</v>
      </c>
      <c r="G18" s="99">
        <v>5</v>
      </c>
      <c r="H18" s="83">
        <v>212.2</v>
      </c>
      <c r="I18" s="87">
        <v>42.44</v>
      </c>
      <c r="J18" s="40"/>
      <c r="K18" s="153">
        <v>1942</v>
      </c>
      <c r="L18" s="99">
        <v>1</v>
      </c>
      <c r="M18" s="83">
        <v>43.9</v>
      </c>
      <c r="N18" s="89">
        <v>43.9</v>
      </c>
      <c r="O18" s="155"/>
      <c r="P18" s="129"/>
      <c r="Q18" s="97"/>
      <c r="R18" s="156"/>
      <c r="S18" s="129"/>
      <c r="T18" s="97"/>
      <c r="U18" s="156"/>
      <c r="V18" s="129"/>
      <c r="W18" s="97"/>
    </row>
    <row r="19" ht="21.95" customHeight="1">
      <c r="A19" s="152">
        <v>1943</v>
      </c>
      <c r="B19" s="99">
        <v>37</v>
      </c>
      <c r="C19" s="83">
        <v>1499.8</v>
      </c>
      <c r="D19" s="87">
        <v>40.5351351351351</v>
      </c>
      <c r="E19" s="40"/>
      <c r="F19" s="153">
        <v>1943</v>
      </c>
      <c r="G19" s="99">
        <v>15</v>
      </c>
      <c r="H19" s="83">
        <v>624.6</v>
      </c>
      <c r="I19" s="87">
        <v>41.64</v>
      </c>
      <c r="J19" s="40"/>
      <c r="K19" s="153">
        <v>1943</v>
      </c>
      <c r="L19" s="99">
        <v>0</v>
      </c>
      <c r="M19" s="83">
        <v>0</v>
      </c>
      <c r="N19" s="89"/>
      <c r="O19" s="155"/>
      <c r="P19" s="129"/>
      <c r="Q19" s="97"/>
      <c r="R19" s="156"/>
      <c r="S19" s="129"/>
      <c r="T19" s="97"/>
      <c r="U19" s="156"/>
      <c r="V19" s="129"/>
      <c r="W19" s="97"/>
    </row>
    <row r="20" ht="21.95" customHeight="1">
      <c r="A20" s="152">
        <v>1944</v>
      </c>
      <c r="B20" s="99">
        <v>45</v>
      </c>
      <c r="C20" s="83">
        <v>1856.2</v>
      </c>
      <c r="D20" s="87">
        <v>41.2488888888889</v>
      </c>
      <c r="E20" s="40"/>
      <c r="F20" s="153">
        <v>1944</v>
      </c>
      <c r="G20" s="99">
        <v>23</v>
      </c>
      <c r="H20" s="83">
        <v>978.4</v>
      </c>
      <c r="I20" s="87">
        <v>42.5391304347826</v>
      </c>
      <c r="J20" s="40"/>
      <c r="K20" s="153">
        <v>1944</v>
      </c>
      <c r="L20" s="99">
        <v>6</v>
      </c>
      <c r="M20" s="83">
        <v>263.3</v>
      </c>
      <c r="N20" s="89">
        <v>43.8833333333333</v>
      </c>
      <c r="O20" s="155"/>
      <c r="P20" s="129"/>
      <c r="Q20" s="97"/>
      <c r="R20" s="156"/>
      <c r="S20" s="129"/>
      <c r="T20" s="97"/>
      <c r="U20" s="156"/>
      <c r="V20" s="129"/>
      <c r="W20" s="97"/>
    </row>
    <row r="21" ht="21.95" customHeight="1">
      <c r="A21" s="152">
        <v>1945</v>
      </c>
      <c r="B21" s="99">
        <v>29</v>
      </c>
      <c r="C21" s="83">
        <v>1184.6</v>
      </c>
      <c r="D21" s="87">
        <v>40.848275862069</v>
      </c>
      <c r="E21" s="40"/>
      <c r="F21" s="153">
        <v>1945</v>
      </c>
      <c r="G21" s="99">
        <v>16</v>
      </c>
      <c r="H21" s="83">
        <v>666.8</v>
      </c>
      <c r="I21" s="87">
        <v>41.675</v>
      </c>
      <c r="J21" s="40"/>
      <c r="K21" s="153">
        <v>1945</v>
      </c>
      <c r="L21" s="99">
        <v>0</v>
      </c>
      <c r="M21" s="83">
        <v>0</v>
      </c>
      <c r="N21" s="89"/>
      <c r="O21" s="155"/>
      <c r="P21" s="129"/>
      <c r="Q21" s="97"/>
      <c r="R21" s="156"/>
      <c r="S21" s="129"/>
      <c r="T21" s="97"/>
      <c r="U21" s="156"/>
      <c r="V21" s="129"/>
      <c r="W21" s="97"/>
    </row>
    <row r="22" ht="21.95" customHeight="1">
      <c r="A22" s="152">
        <v>1946</v>
      </c>
      <c r="B22" s="99">
        <v>29</v>
      </c>
      <c r="C22" s="83">
        <v>1178.1</v>
      </c>
      <c r="D22" s="87">
        <v>40.6241379310345</v>
      </c>
      <c r="E22" s="40"/>
      <c r="F22" s="153">
        <v>1946</v>
      </c>
      <c r="G22" s="99">
        <v>10</v>
      </c>
      <c r="H22" s="83">
        <v>418.7</v>
      </c>
      <c r="I22" s="87">
        <v>41.87</v>
      </c>
      <c r="J22" s="40"/>
      <c r="K22" s="153">
        <v>1946</v>
      </c>
      <c r="L22" s="99">
        <v>2</v>
      </c>
      <c r="M22" s="83">
        <v>86.8</v>
      </c>
      <c r="N22" s="89">
        <v>43.4</v>
      </c>
      <c r="O22" s="155"/>
      <c r="P22" s="129"/>
      <c r="Q22" s="97"/>
      <c r="R22" s="156"/>
      <c r="S22" s="129"/>
      <c r="T22" s="97"/>
      <c r="U22" s="156"/>
      <c r="V22" s="129"/>
      <c r="W22" s="97"/>
    </row>
    <row r="23" ht="21.95" customHeight="1">
      <c r="A23" s="152">
        <v>1947</v>
      </c>
      <c r="B23" s="99">
        <v>33</v>
      </c>
      <c r="C23" s="83">
        <v>1355.2</v>
      </c>
      <c r="D23" s="87">
        <v>41.0666666666667</v>
      </c>
      <c r="E23" s="40"/>
      <c r="F23" s="153">
        <v>1947</v>
      </c>
      <c r="G23" s="99">
        <v>22</v>
      </c>
      <c r="H23" s="83">
        <v>915</v>
      </c>
      <c r="I23" s="87">
        <v>41.5909090909091</v>
      </c>
      <c r="J23" s="40"/>
      <c r="K23" s="153">
        <v>1947</v>
      </c>
      <c r="L23" s="99">
        <v>3</v>
      </c>
      <c r="M23" s="83">
        <v>130.2</v>
      </c>
      <c r="N23" s="89">
        <v>43.4</v>
      </c>
      <c r="O23" s="155"/>
      <c r="P23" s="129"/>
      <c r="Q23" s="97"/>
      <c r="R23" s="156"/>
      <c r="S23" s="129"/>
      <c r="T23" s="97"/>
      <c r="U23" s="156"/>
      <c r="V23" s="129"/>
      <c r="W23" s="97"/>
    </row>
    <row r="24" ht="21.95" customHeight="1">
      <c r="A24" s="152">
        <v>1948</v>
      </c>
      <c r="B24" s="99">
        <v>29</v>
      </c>
      <c r="C24" s="83">
        <v>1161.4</v>
      </c>
      <c r="D24" s="87">
        <v>40.048275862069</v>
      </c>
      <c r="E24" s="40"/>
      <c r="F24" s="153">
        <v>1948</v>
      </c>
      <c r="G24" s="99">
        <v>7</v>
      </c>
      <c r="H24" s="83">
        <v>288.3</v>
      </c>
      <c r="I24" s="87">
        <v>41.1857142857143</v>
      </c>
      <c r="J24" s="40"/>
      <c r="K24" s="153">
        <v>1948</v>
      </c>
      <c r="L24" s="99">
        <v>0</v>
      </c>
      <c r="M24" s="83">
        <v>0</v>
      </c>
      <c r="N24" s="89"/>
      <c r="O24" s="155"/>
      <c r="P24" s="129"/>
      <c r="Q24" s="97"/>
      <c r="R24" s="156"/>
      <c r="S24" s="129"/>
      <c r="T24" s="97"/>
      <c r="U24" s="156"/>
      <c r="V24" s="129"/>
      <c r="W24" s="97"/>
    </row>
    <row r="25" ht="21.95" customHeight="1">
      <c r="A25" s="152">
        <v>1949</v>
      </c>
      <c r="B25" s="99">
        <v>17</v>
      </c>
      <c r="C25" s="83">
        <v>693.6</v>
      </c>
      <c r="D25" s="87">
        <v>40.8</v>
      </c>
      <c r="E25" s="40"/>
      <c r="F25" s="153">
        <v>1949</v>
      </c>
      <c r="G25" s="99">
        <v>8</v>
      </c>
      <c r="H25" s="83">
        <v>332.9</v>
      </c>
      <c r="I25" s="87">
        <v>41.6125</v>
      </c>
      <c r="J25" s="40"/>
      <c r="K25" s="153">
        <v>1949</v>
      </c>
      <c r="L25" s="99">
        <v>1</v>
      </c>
      <c r="M25" s="83">
        <v>43.3</v>
      </c>
      <c r="N25" s="89">
        <v>43.3</v>
      </c>
      <c r="O25" s="155"/>
      <c r="P25" s="129"/>
      <c r="Q25" s="97"/>
      <c r="R25" s="156"/>
      <c r="S25" s="129"/>
      <c r="T25" s="97"/>
      <c r="U25" s="156"/>
      <c r="V25" s="129"/>
      <c r="W25" s="97"/>
    </row>
    <row r="26" ht="21.95" customHeight="1">
      <c r="A26" s="152">
        <v>1950</v>
      </c>
      <c r="B26" s="99">
        <v>0</v>
      </c>
      <c r="C26" s="83">
        <v>0</v>
      </c>
      <c r="D26" s="87"/>
      <c r="E26" s="40"/>
      <c r="F26" s="153">
        <v>1950</v>
      </c>
      <c r="G26" s="99">
        <v>0</v>
      </c>
      <c r="H26" s="83">
        <v>0</v>
      </c>
      <c r="I26" s="87"/>
      <c r="J26" s="40"/>
      <c r="K26" s="153">
        <v>1950</v>
      </c>
      <c r="L26" s="99">
        <v>0</v>
      </c>
      <c r="M26" s="83">
        <v>0</v>
      </c>
      <c r="N26" s="89"/>
      <c r="O26" s="155"/>
      <c r="P26" s="129"/>
      <c r="Q26" s="97"/>
      <c r="R26" s="156"/>
      <c r="S26" s="129"/>
      <c r="T26" s="97"/>
      <c r="U26" s="156"/>
      <c r="V26" s="129"/>
      <c r="W26" s="97"/>
    </row>
    <row r="27" ht="21.95" customHeight="1">
      <c r="A27" s="152">
        <v>1951</v>
      </c>
      <c r="B27" s="99">
        <v>27</v>
      </c>
      <c r="C27" s="83">
        <v>1091.8</v>
      </c>
      <c r="D27" s="87">
        <v>40.437037037037</v>
      </c>
      <c r="E27" s="40"/>
      <c r="F27" s="153">
        <v>1951</v>
      </c>
      <c r="G27" s="99">
        <v>8</v>
      </c>
      <c r="H27" s="83">
        <v>332</v>
      </c>
      <c r="I27" s="87">
        <v>41.5</v>
      </c>
      <c r="J27" s="40"/>
      <c r="K27" s="153">
        <v>1951</v>
      </c>
      <c r="L27" s="99">
        <v>0</v>
      </c>
      <c r="M27" s="83">
        <v>0</v>
      </c>
      <c r="N27" s="89"/>
      <c r="O27" s="155"/>
      <c r="P27" s="129"/>
      <c r="Q27" s="97"/>
      <c r="R27" s="156"/>
      <c r="S27" s="129"/>
      <c r="T27" s="97"/>
      <c r="U27" s="156"/>
      <c r="V27" s="129"/>
      <c r="W27" s="97"/>
    </row>
    <row r="28" ht="21.95" customHeight="1">
      <c r="A28" s="152">
        <v>1952</v>
      </c>
      <c r="B28" s="99">
        <v>19</v>
      </c>
      <c r="C28" s="83">
        <v>787.4</v>
      </c>
      <c r="D28" s="87">
        <v>41.4421052631579</v>
      </c>
      <c r="E28" s="40"/>
      <c r="F28" s="153">
        <v>1952</v>
      </c>
      <c r="G28" s="99">
        <v>13</v>
      </c>
      <c r="H28" s="83">
        <v>548.1</v>
      </c>
      <c r="I28" s="87">
        <v>42.1615384615385</v>
      </c>
      <c r="J28" s="40"/>
      <c r="K28" s="153">
        <v>1952</v>
      </c>
      <c r="L28" s="99">
        <v>2</v>
      </c>
      <c r="M28" s="83">
        <v>86.7</v>
      </c>
      <c r="N28" s="89">
        <v>43.35</v>
      </c>
      <c r="O28" s="155"/>
      <c r="P28" s="129"/>
      <c r="Q28" s="97"/>
      <c r="R28" s="156"/>
      <c r="S28" s="129"/>
      <c r="T28" s="97"/>
      <c r="U28" s="156"/>
      <c r="V28" s="129"/>
      <c r="W28" s="97"/>
    </row>
    <row r="29" ht="21.95" customHeight="1">
      <c r="A29" s="152">
        <v>1953</v>
      </c>
      <c r="B29" s="99">
        <v>43</v>
      </c>
      <c r="C29" s="83">
        <v>1751.8</v>
      </c>
      <c r="D29" s="87">
        <v>40.7395348837209</v>
      </c>
      <c r="E29" s="40"/>
      <c r="F29" s="153">
        <v>1953</v>
      </c>
      <c r="G29" s="99">
        <v>18</v>
      </c>
      <c r="H29" s="83">
        <v>753.5</v>
      </c>
      <c r="I29" s="87">
        <v>41.8611111111111</v>
      </c>
      <c r="J29" s="40"/>
      <c r="K29" s="153">
        <v>1953</v>
      </c>
      <c r="L29" s="99">
        <v>3</v>
      </c>
      <c r="M29" s="83">
        <v>130.1</v>
      </c>
      <c r="N29" s="89">
        <v>43.3666666666667</v>
      </c>
      <c r="O29" s="155"/>
      <c r="P29" s="129"/>
      <c r="Q29" s="97"/>
      <c r="R29" s="156"/>
      <c r="S29" s="129"/>
      <c r="T29" s="97"/>
      <c r="U29" s="156"/>
      <c r="V29" s="129"/>
      <c r="W29" s="97"/>
    </row>
    <row r="30" ht="21.95" customHeight="1">
      <c r="A30" s="152">
        <v>1954</v>
      </c>
      <c r="B30" s="99">
        <v>54</v>
      </c>
      <c r="C30" s="83">
        <v>2226.5</v>
      </c>
      <c r="D30" s="87">
        <v>41.2314814814815</v>
      </c>
      <c r="E30" s="40"/>
      <c r="F30" s="153">
        <v>1954</v>
      </c>
      <c r="G30" s="99">
        <v>32</v>
      </c>
      <c r="H30" s="83">
        <v>1342.8</v>
      </c>
      <c r="I30" s="87">
        <v>41.9625</v>
      </c>
      <c r="J30" s="40"/>
      <c r="K30" s="153">
        <v>1954</v>
      </c>
      <c r="L30" s="99">
        <v>7</v>
      </c>
      <c r="M30" s="83">
        <v>305.6</v>
      </c>
      <c r="N30" s="89">
        <v>43.6571428571429</v>
      </c>
      <c r="O30" s="155"/>
      <c r="P30" s="129"/>
      <c r="Q30" s="97"/>
      <c r="R30" s="156"/>
      <c r="S30" s="129"/>
      <c r="T30" s="97"/>
      <c r="U30" s="156"/>
      <c r="V30" s="129"/>
      <c r="W30" s="97"/>
    </row>
    <row r="31" ht="21.95" customHeight="1">
      <c r="A31" s="152">
        <v>1955</v>
      </c>
      <c r="B31" s="99">
        <v>19</v>
      </c>
      <c r="C31" s="83">
        <v>759.3</v>
      </c>
      <c r="D31" s="87">
        <v>39.9631578947368</v>
      </c>
      <c r="E31" s="40"/>
      <c r="F31" s="153">
        <v>1955</v>
      </c>
      <c r="G31" s="99">
        <v>1</v>
      </c>
      <c r="H31" s="83">
        <v>41.1</v>
      </c>
      <c r="I31" s="87">
        <v>41.1</v>
      </c>
      <c r="J31" s="40"/>
      <c r="K31" s="153">
        <v>1955</v>
      </c>
      <c r="L31" s="99">
        <v>0</v>
      </c>
      <c r="M31" s="83">
        <v>0</v>
      </c>
      <c r="N31" s="89"/>
      <c r="O31" s="155"/>
      <c r="P31" s="129"/>
      <c r="Q31" s="97"/>
      <c r="R31" s="156"/>
      <c r="S31" s="129"/>
      <c r="T31" s="97"/>
      <c r="U31" s="156"/>
      <c r="V31" s="129"/>
      <c r="W31" s="97"/>
    </row>
    <row r="32" ht="21.95" customHeight="1">
      <c r="A32" s="152">
        <v>1956</v>
      </c>
      <c r="B32" s="99">
        <v>48</v>
      </c>
      <c r="C32" s="83">
        <v>1977.3</v>
      </c>
      <c r="D32" s="87">
        <v>41.19375</v>
      </c>
      <c r="E32" s="40"/>
      <c r="F32" s="153">
        <v>1956</v>
      </c>
      <c r="G32" s="99">
        <v>30</v>
      </c>
      <c r="H32" s="83">
        <v>1254.5</v>
      </c>
      <c r="I32" s="87">
        <v>41.8166666666667</v>
      </c>
      <c r="J32" s="40"/>
      <c r="K32" s="153">
        <v>1956</v>
      </c>
      <c r="L32" s="99">
        <v>5</v>
      </c>
      <c r="M32" s="83">
        <v>216.5</v>
      </c>
      <c r="N32" s="89">
        <v>43.3</v>
      </c>
      <c r="O32" s="155"/>
      <c r="P32" s="129"/>
      <c r="Q32" s="97"/>
      <c r="R32" s="156"/>
      <c r="S32" s="129"/>
      <c r="T32" s="97"/>
      <c r="U32" s="156"/>
      <c r="V32" s="129"/>
      <c r="W32" s="97"/>
    </row>
    <row r="33" ht="21.95" customHeight="1">
      <c r="A33" s="152">
        <v>1957</v>
      </c>
      <c r="B33" s="99">
        <v>34</v>
      </c>
      <c r="C33" s="83">
        <v>1378.4</v>
      </c>
      <c r="D33" s="87">
        <v>40.5411764705882</v>
      </c>
      <c r="E33" s="40"/>
      <c r="F33" s="153">
        <v>1957</v>
      </c>
      <c r="G33" s="99">
        <v>12</v>
      </c>
      <c r="H33" s="83">
        <v>501.6</v>
      </c>
      <c r="I33" s="87">
        <v>41.8</v>
      </c>
      <c r="J33" s="40"/>
      <c r="K33" s="153">
        <v>1957</v>
      </c>
      <c r="L33" s="99">
        <v>1</v>
      </c>
      <c r="M33" s="83">
        <v>44.1</v>
      </c>
      <c r="N33" s="89">
        <v>44.1</v>
      </c>
      <c r="O33" s="155"/>
      <c r="P33" s="129"/>
      <c r="Q33" s="97"/>
      <c r="R33" s="156"/>
      <c r="S33" s="129"/>
      <c r="T33" s="97"/>
      <c r="U33" s="156"/>
      <c r="V33" s="129"/>
      <c r="W33" s="97"/>
    </row>
    <row r="34" ht="21.95" customHeight="1">
      <c r="A34" s="152">
        <v>1958</v>
      </c>
      <c r="B34" s="99">
        <v>34</v>
      </c>
      <c r="C34" s="83">
        <v>1400.1</v>
      </c>
      <c r="D34" s="87">
        <v>41.1794117647059</v>
      </c>
      <c r="E34" s="40"/>
      <c r="F34" s="153">
        <v>1958</v>
      </c>
      <c r="G34" s="99">
        <v>21</v>
      </c>
      <c r="H34" s="83">
        <v>881.4</v>
      </c>
      <c r="I34" s="87">
        <v>41.9714285714286</v>
      </c>
      <c r="J34" s="40"/>
      <c r="K34" s="153">
        <v>1958</v>
      </c>
      <c r="L34" s="99">
        <v>2</v>
      </c>
      <c r="M34" s="83">
        <v>86.3</v>
      </c>
      <c r="N34" s="89">
        <v>43.15</v>
      </c>
      <c r="O34" s="155"/>
      <c r="P34" s="129"/>
      <c r="Q34" s="97"/>
      <c r="R34" s="156"/>
      <c r="S34" s="129"/>
      <c r="T34" s="97"/>
      <c r="U34" s="156"/>
      <c r="V34" s="129"/>
      <c r="W34" s="97"/>
    </row>
    <row r="35" ht="21.95" customHeight="1">
      <c r="A35" s="152">
        <v>1959</v>
      </c>
      <c r="B35" s="99">
        <v>36</v>
      </c>
      <c r="C35" s="83">
        <v>1454</v>
      </c>
      <c r="D35" s="87">
        <v>40.3888888888889</v>
      </c>
      <c r="E35" s="40"/>
      <c r="F35" s="153">
        <v>1959</v>
      </c>
      <c r="G35" s="99">
        <v>11</v>
      </c>
      <c r="H35" s="83">
        <v>455.2</v>
      </c>
      <c r="I35" s="87">
        <v>41.3818181818182</v>
      </c>
      <c r="J35" s="40"/>
      <c r="K35" s="153">
        <v>1959</v>
      </c>
      <c r="L35" s="99">
        <v>0</v>
      </c>
      <c r="M35" s="83">
        <v>0</v>
      </c>
      <c r="N35" s="89"/>
      <c r="O35" s="155"/>
      <c r="P35" s="129"/>
      <c r="Q35" s="97"/>
      <c r="R35" s="156"/>
      <c r="S35" s="129"/>
      <c r="T35" s="97"/>
      <c r="U35" s="156"/>
      <c r="V35" s="129"/>
      <c r="W35" s="97"/>
    </row>
    <row r="36" ht="21.95" customHeight="1">
      <c r="A36" s="152">
        <v>1960</v>
      </c>
      <c r="B36" s="99">
        <v>20</v>
      </c>
      <c r="C36" s="83">
        <v>814.4</v>
      </c>
      <c r="D36" s="87">
        <v>40.72</v>
      </c>
      <c r="E36" s="40"/>
      <c r="F36" s="153">
        <v>1960</v>
      </c>
      <c r="G36" s="99">
        <v>7</v>
      </c>
      <c r="H36" s="83">
        <v>293.7</v>
      </c>
      <c r="I36" s="87">
        <v>41.9571428571429</v>
      </c>
      <c r="J36" s="40"/>
      <c r="K36" s="153">
        <v>1960</v>
      </c>
      <c r="L36" s="99">
        <v>0</v>
      </c>
      <c r="M36" s="83">
        <v>0</v>
      </c>
      <c r="N36" s="89"/>
      <c r="O36" s="155"/>
      <c r="P36" s="129"/>
      <c r="Q36" s="97"/>
      <c r="R36" s="156"/>
      <c r="S36" s="129"/>
      <c r="T36" s="97"/>
      <c r="U36" s="156"/>
      <c r="V36" s="129"/>
      <c r="W36" s="97"/>
    </row>
    <row r="37" ht="21.95" customHeight="1">
      <c r="A37" s="152">
        <v>1961</v>
      </c>
      <c r="B37" s="99">
        <v>27</v>
      </c>
      <c r="C37" s="83">
        <v>1099</v>
      </c>
      <c r="D37" s="87">
        <v>40.7037037037037</v>
      </c>
      <c r="E37" s="40"/>
      <c r="F37" s="153">
        <v>1961</v>
      </c>
      <c r="G37" s="99">
        <v>11</v>
      </c>
      <c r="H37" s="83">
        <v>460.4</v>
      </c>
      <c r="I37" s="87">
        <v>41.8545454545455</v>
      </c>
      <c r="J37" s="40"/>
      <c r="K37" s="153">
        <v>1961</v>
      </c>
      <c r="L37" s="99">
        <v>1</v>
      </c>
      <c r="M37" s="83">
        <v>43.3</v>
      </c>
      <c r="N37" s="89">
        <v>43.3</v>
      </c>
      <c r="O37" s="155"/>
      <c r="P37" s="129"/>
      <c r="Q37" s="97"/>
      <c r="R37" s="156"/>
      <c r="S37" s="129"/>
      <c r="T37" s="97"/>
      <c r="U37" s="156"/>
      <c r="V37" s="129"/>
      <c r="W37" s="97"/>
    </row>
    <row r="38" ht="21.95" customHeight="1">
      <c r="A38" s="152">
        <v>1962</v>
      </c>
      <c r="B38" s="99">
        <v>25</v>
      </c>
      <c r="C38" s="83">
        <v>1009.3</v>
      </c>
      <c r="D38" s="87">
        <v>40.372</v>
      </c>
      <c r="E38" s="40"/>
      <c r="F38" s="153">
        <v>1962</v>
      </c>
      <c r="G38" s="99">
        <v>7</v>
      </c>
      <c r="H38" s="83">
        <v>293</v>
      </c>
      <c r="I38" s="87">
        <v>41.8571428571429</v>
      </c>
      <c r="J38" s="40"/>
      <c r="K38" s="153">
        <v>1962</v>
      </c>
      <c r="L38" s="99">
        <v>1</v>
      </c>
      <c r="M38" s="83">
        <v>44.3</v>
      </c>
      <c r="N38" s="89">
        <v>44.3</v>
      </c>
      <c r="O38" s="155"/>
      <c r="P38" s="129"/>
      <c r="Q38" s="97"/>
      <c r="R38" s="156"/>
      <c r="S38" s="129"/>
      <c r="T38" s="97"/>
      <c r="U38" s="156"/>
      <c r="V38" s="129"/>
      <c r="W38" s="97"/>
    </row>
    <row r="39" ht="21.95" customHeight="1">
      <c r="A39" s="152">
        <v>1963</v>
      </c>
      <c r="B39" s="99">
        <v>15</v>
      </c>
      <c r="C39" s="83">
        <v>607.7</v>
      </c>
      <c r="D39" s="87">
        <v>40.5133333333333</v>
      </c>
      <c r="E39" s="40"/>
      <c r="F39" s="153">
        <v>1963</v>
      </c>
      <c r="G39" s="99">
        <v>5</v>
      </c>
      <c r="H39" s="83">
        <v>206.8</v>
      </c>
      <c r="I39" s="87">
        <v>41.36</v>
      </c>
      <c r="J39" s="40"/>
      <c r="K39" s="153">
        <v>1963</v>
      </c>
      <c r="L39" s="99">
        <v>0</v>
      </c>
      <c r="M39" s="83">
        <v>0</v>
      </c>
      <c r="N39" s="89"/>
      <c r="O39" s="155"/>
      <c r="P39" s="129"/>
      <c r="Q39" s="97"/>
      <c r="R39" s="156"/>
      <c r="S39" s="129"/>
      <c r="T39" s="97"/>
      <c r="U39" s="156"/>
      <c r="V39" s="129"/>
      <c r="W39" s="97"/>
    </row>
    <row r="40" ht="21.95" customHeight="1">
      <c r="A40" s="152">
        <v>1964</v>
      </c>
      <c r="B40" s="99">
        <v>22</v>
      </c>
      <c r="C40" s="83">
        <v>886.3</v>
      </c>
      <c r="D40" s="87">
        <v>40.2863636363636</v>
      </c>
      <c r="E40" s="40"/>
      <c r="F40" s="153">
        <v>1964</v>
      </c>
      <c r="G40" s="99">
        <v>6</v>
      </c>
      <c r="H40" s="83">
        <v>247.8</v>
      </c>
      <c r="I40" s="87">
        <v>41.3</v>
      </c>
      <c r="J40" s="40"/>
      <c r="K40" s="153">
        <v>1964</v>
      </c>
      <c r="L40" s="99">
        <v>0</v>
      </c>
      <c r="M40" s="83">
        <v>0</v>
      </c>
      <c r="N40" s="89"/>
      <c r="O40" s="155"/>
      <c r="P40" s="129"/>
      <c r="Q40" s="97"/>
      <c r="R40" s="156"/>
      <c r="S40" s="129"/>
      <c r="T40" s="97"/>
      <c r="U40" s="156"/>
      <c r="V40" s="129"/>
      <c r="W40" s="97"/>
    </row>
    <row r="41" ht="21.95" customHeight="1">
      <c r="A41" s="152">
        <v>1965</v>
      </c>
      <c r="B41" s="99">
        <v>38</v>
      </c>
      <c r="C41" s="83">
        <v>1551.1</v>
      </c>
      <c r="D41" s="87">
        <v>40.8184210526316</v>
      </c>
      <c r="E41" s="40"/>
      <c r="F41" s="153">
        <v>1965</v>
      </c>
      <c r="G41" s="99">
        <v>16</v>
      </c>
      <c r="H41" s="83">
        <v>668.7</v>
      </c>
      <c r="I41" s="87">
        <v>41.79375</v>
      </c>
      <c r="J41" s="40"/>
      <c r="K41" s="153">
        <v>1965</v>
      </c>
      <c r="L41" s="99">
        <v>0</v>
      </c>
      <c r="M41" s="83">
        <v>0</v>
      </c>
      <c r="N41" s="89"/>
      <c r="O41" s="155"/>
      <c r="P41" s="129"/>
      <c r="Q41" s="97"/>
      <c r="R41" s="156"/>
      <c r="S41" s="129"/>
      <c r="T41" s="97"/>
      <c r="U41" s="156"/>
      <c r="V41" s="129"/>
      <c r="W41" s="97"/>
    </row>
    <row r="42" ht="21.95" customHeight="1">
      <c r="A42" s="152">
        <v>1966</v>
      </c>
      <c r="B42" s="99">
        <v>29</v>
      </c>
      <c r="C42" s="83">
        <v>1181.4</v>
      </c>
      <c r="D42" s="87">
        <v>40.7379310344828</v>
      </c>
      <c r="E42" s="40"/>
      <c r="F42" s="153">
        <v>1966</v>
      </c>
      <c r="G42" s="99">
        <v>14</v>
      </c>
      <c r="H42" s="83">
        <v>580.2</v>
      </c>
      <c r="I42" s="87">
        <v>41.4428571428571</v>
      </c>
      <c r="J42" s="40"/>
      <c r="K42" s="153">
        <v>1966</v>
      </c>
      <c r="L42" s="99">
        <v>1</v>
      </c>
      <c r="M42" s="83">
        <v>43.6</v>
      </c>
      <c r="N42" s="89">
        <v>43.6</v>
      </c>
      <c r="O42" s="155"/>
      <c r="P42" s="129"/>
      <c r="Q42" s="97"/>
      <c r="R42" s="156"/>
      <c r="S42" s="129"/>
      <c r="T42" s="97"/>
      <c r="U42" s="156"/>
      <c r="V42" s="129"/>
      <c r="W42" s="97"/>
    </row>
    <row r="43" ht="21.95" customHeight="1">
      <c r="A43" s="152">
        <v>1967</v>
      </c>
      <c r="B43" s="99">
        <v>20</v>
      </c>
      <c r="C43" s="83">
        <v>812.1</v>
      </c>
      <c r="D43" s="87">
        <v>40.605</v>
      </c>
      <c r="E43" s="40"/>
      <c r="F43" s="153">
        <v>1967</v>
      </c>
      <c r="G43" s="99">
        <v>7</v>
      </c>
      <c r="H43" s="83">
        <v>295</v>
      </c>
      <c r="I43" s="87">
        <v>42.1428571428571</v>
      </c>
      <c r="J43" s="40"/>
      <c r="K43" s="153">
        <v>1967</v>
      </c>
      <c r="L43" s="99">
        <v>0</v>
      </c>
      <c r="M43" s="83">
        <v>0</v>
      </c>
      <c r="N43" s="89"/>
      <c r="O43" s="155"/>
      <c r="P43" s="129"/>
      <c r="Q43" s="97"/>
      <c r="R43" s="156"/>
      <c r="S43" s="129"/>
      <c r="T43" s="97"/>
      <c r="U43" s="156"/>
      <c r="V43" s="129"/>
      <c r="W43" s="97"/>
    </row>
    <row r="44" ht="21.95" customHeight="1">
      <c r="A44" s="152">
        <v>1968</v>
      </c>
      <c r="B44" s="99">
        <v>32</v>
      </c>
      <c r="C44" s="83">
        <v>1320.2</v>
      </c>
      <c r="D44" s="87">
        <v>41.25625</v>
      </c>
      <c r="E44" s="40"/>
      <c r="F44" s="153">
        <v>1968</v>
      </c>
      <c r="G44" s="99">
        <v>19</v>
      </c>
      <c r="H44" s="83">
        <v>798.5</v>
      </c>
      <c r="I44" s="87">
        <v>42.0263157894737</v>
      </c>
      <c r="J44" s="40"/>
      <c r="K44" s="153">
        <v>1968</v>
      </c>
      <c r="L44" s="99">
        <v>2</v>
      </c>
      <c r="M44" s="83">
        <v>87</v>
      </c>
      <c r="N44" s="89">
        <v>43.5</v>
      </c>
      <c r="O44" s="155"/>
      <c r="P44" s="129"/>
      <c r="Q44" s="97"/>
      <c r="R44" s="156"/>
      <c r="S44" s="129"/>
      <c r="T44" s="97"/>
      <c r="U44" s="156"/>
      <c r="V44" s="129"/>
      <c r="W44" s="97"/>
    </row>
    <row r="45" ht="21.95" customHeight="1">
      <c r="A45" s="152">
        <v>1969</v>
      </c>
      <c r="B45" s="99">
        <v>43</v>
      </c>
      <c r="C45" s="83">
        <v>1744.8</v>
      </c>
      <c r="D45" s="87">
        <v>40.5767441860465</v>
      </c>
      <c r="E45" s="40"/>
      <c r="F45" s="153">
        <v>1969</v>
      </c>
      <c r="G45" s="99">
        <v>15</v>
      </c>
      <c r="H45" s="83">
        <v>626.2</v>
      </c>
      <c r="I45" s="87">
        <v>41.7466666666667</v>
      </c>
      <c r="J45" s="40"/>
      <c r="K45" s="153">
        <v>1969</v>
      </c>
      <c r="L45" s="99">
        <v>0</v>
      </c>
      <c r="M45" s="83">
        <v>0</v>
      </c>
      <c r="N45" s="89"/>
      <c r="O45" s="155"/>
      <c r="P45" s="129"/>
      <c r="Q45" s="97"/>
      <c r="R45" s="156"/>
      <c r="S45" s="129"/>
      <c r="T45" s="97"/>
      <c r="U45" s="156"/>
      <c r="V45" s="129"/>
      <c r="W45" s="97"/>
    </row>
    <row r="46" ht="21.95" customHeight="1">
      <c r="A46" s="152">
        <v>1970</v>
      </c>
      <c r="B46" s="99">
        <v>34</v>
      </c>
      <c r="C46" s="83">
        <v>1390.7</v>
      </c>
      <c r="D46" s="87">
        <v>40.9029411764706</v>
      </c>
      <c r="E46" s="40"/>
      <c r="F46" s="153">
        <v>1970</v>
      </c>
      <c r="G46" s="99">
        <v>18</v>
      </c>
      <c r="H46" s="83">
        <v>752.4</v>
      </c>
      <c r="I46" s="87">
        <v>41.8</v>
      </c>
      <c r="J46" s="40"/>
      <c r="K46" s="153">
        <v>1970</v>
      </c>
      <c r="L46" s="99">
        <v>0</v>
      </c>
      <c r="M46" s="83">
        <v>0</v>
      </c>
      <c r="N46" s="89"/>
      <c r="O46" s="155"/>
      <c r="P46" s="129"/>
      <c r="Q46" s="97"/>
      <c r="R46" s="156"/>
      <c r="S46" s="129"/>
      <c r="T46" s="97"/>
      <c r="U46" s="156"/>
      <c r="V46" s="129"/>
      <c r="W46" s="97"/>
    </row>
    <row r="47" ht="21.95" customHeight="1">
      <c r="A47" s="152">
        <v>1971</v>
      </c>
      <c r="B47" s="99">
        <v>30</v>
      </c>
      <c r="C47" s="83">
        <v>1228.3</v>
      </c>
      <c r="D47" s="87">
        <v>40.9433333333333</v>
      </c>
      <c r="E47" s="40"/>
      <c r="F47" s="153">
        <v>1971</v>
      </c>
      <c r="G47" s="99">
        <v>16</v>
      </c>
      <c r="H47" s="83">
        <v>670.3</v>
      </c>
      <c r="I47" s="87">
        <v>41.89375</v>
      </c>
      <c r="J47" s="40"/>
      <c r="K47" s="153">
        <v>1971</v>
      </c>
      <c r="L47" s="99">
        <v>0</v>
      </c>
      <c r="M47" s="83">
        <v>0</v>
      </c>
      <c r="N47" s="89"/>
      <c r="O47" s="155"/>
      <c r="P47" s="129"/>
      <c r="Q47" s="97"/>
      <c r="R47" s="156"/>
      <c r="S47" s="129"/>
      <c r="T47" s="97"/>
      <c r="U47" s="156"/>
      <c r="V47" s="129"/>
      <c r="W47" s="97"/>
    </row>
    <row r="48" ht="21.95" customHeight="1">
      <c r="A48" s="152">
        <v>1972</v>
      </c>
      <c r="B48" s="99">
        <v>34</v>
      </c>
      <c r="C48" s="83">
        <v>1390.4</v>
      </c>
      <c r="D48" s="87">
        <v>40.8941176470588</v>
      </c>
      <c r="E48" s="40"/>
      <c r="F48" s="153">
        <v>1972</v>
      </c>
      <c r="G48" s="99">
        <v>14</v>
      </c>
      <c r="H48" s="83">
        <v>590.5</v>
      </c>
      <c r="I48" s="87">
        <v>42.1785714285714</v>
      </c>
      <c r="J48" s="40"/>
      <c r="K48" s="153">
        <v>1972</v>
      </c>
      <c r="L48" s="99">
        <v>2</v>
      </c>
      <c r="M48" s="83">
        <v>88.5</v>
      </c>
      <c r="N48" s="89">
        <v>44.25</v>
      </c>
      <c r="O48" s="155"/>
      <c r="P48" s="129"/>
      <c r="Q48" s="97"/>
      <c r="R48" s="156"/>
      <c r="S48" s="129"/>
      <c r="T48" s="97"/>
      <c r="U48" s="156"/>
      <c r="V48" s="129"/>
      <c r="W48" s="97"/>
    </row>
    <row r="49" ht="21.95" customHeight="1">
      <c r="A49" s="152">
        <v>1973</v>
      </c>
      <c r="B49" s="99">
        <v>40</v>
      </c>
      <c r="C49" s="83">
        <v>1624.7</v>
      </c>
      <c r="D49" s="87">
        <v>40.6175</v>
      </c>
      <c r="E49" s="40"/>
      <c r="F49" s="153">
        <v>1973</v>
      </c>
      <c r="G49" s="99">
        <v>14</v>
      </c>
      <c r="H49" s="83">
        <v>586</v>
      </c>
      <c r="I49" s="87">
        <v>41.8571428571429</v>
      </c>
      <c r="J49" s="40"/>
      <c r="K49" s="153">
        <v>1973</v>
      </c>
      <c r="L49" s="99">
        <v>2</v>
      </c>
      <c r="M49" s="83">
        <v>86.7</v>
      </c>
      <c r="N49" s="89">
        <v>43.35</v>
      </c>
      <c r="O49" s="155"/>
      <c r="P49" s="129"/>
      <c r="Q49" s="97"/>
      <c r="R49" s="156"/>
      <c r="S49" s="129"/>
      <c r="T49" s="97"/>
      <c r="U49" s="156"/>
      <c r="V49" s="129"/>
      <c r="W49" s="97"/>
    </row>
    <row r="50" ht="21.95" customHeight="1">
      <c r="A50" s="152">
        <v>1974</v>
      </c>
      <c r="B50" s="99">
        <v>15</v>
      </c>
      <c r="C50" s="83">
        <v>600.2</v>
      </c>
      <c r="D50" s="87">
        <v>40.0133333333333</v>
      </c>
      <c r="E50" s="40"/>
      <c r="F50" s="153">
        <v>1974</v>
      </c>
      <c r="G50" s="99">
        <v>2</v>
      </c>
      <c r="H50" s="83">
        <v>82.3</v>
      </c>
      <c r="I50" s="87">
        <v>41.15</v>
      </c>
      <c r="J50" s="40"/>
      <c r="K50" s="153">
        <v>1974</v>
      </c>
      <c r="L50" s="99">
        <v>0</v>
      </c>
      <c r="M50" s="83">
        <v>0</v>
      </c>
      <c r="N50" s="89"/>
      <c r="O50" s="155"/>
      <c r="P50" s="129"/>
      <c r="Q50" s="97"/>
      <c r="R50" s="156"/>
      <c r="S50" s="129"/>
      <c r="T50" s="97"/>
      <c r="U50" s="156"/>
      <c r="V50" s="129"/>
      <c r="W50" s="97"/>
    </row>
    <row r="51" ht="21.95" customHeight="1">
      <c r="A51" s="152">
        <v>1975</v>
      </c>
      <c r="B51" s="99">
        <v>28</v>
      </c>
      <c r="C51" s="83">
        <v>1139.9</v>
      </c>
      <c r="D51" s="87">
        <v>40.7107142857143</v>
      </c>
      <c r="E51" s="40"/>
      <c r="F51" s="153">
        <v>1975</v>
      </c>
      <c r="G51" s="99">
        <v>11</v>
      </c>
      <c r="H51" s="83">
        <v>459.4</v>
      </c>
      <c r="I51" s="87">
        <v>41.7636363636364</v>
      </c>
      <c r="J51" s="40"/>
      <c r="K51" s="153">
        <v>1975</v>
      </c>
      <c r="L51" s="99">
        <v>0</v>
      </c>
      <c r="M51" s="83">
        <v>0</v>
      </c>
      <c r="N51" s="89"/>
      <c r="O51" s="155"/>
      <c r="P51" s="129"/>
      <c r="Q51" s="97"/>
      <c r="R51" s="156"/>
      <c r="S51" s="129"/>
      <c r="T51" s="97"/>
      <c r="U51" s="156"/>
      <c r="V51" s="129"/>
      <c r="W51" s="97"/>
    </row>
    <row r="52" ht="21.95" customHeight="1">
      <c r="A52" s="152">
        <v>1976</v>
      </c>
      <c r="B52" s="99">
        <v>24</v>
      </c>
      <c r="C52" s="83">
        <v>985.5</v>
      </c>
      <c r="D52" s="87">
        <v>41.0625</v>
      </c>
      <c r="E52" s="40"/>
      <c r="F52" s="153">
        <v>1976</v>
      </c>
      <c r="G52" s="99">
        <v>11</v>
      </c>
      <c r="H52" s="83">
        <v>465.7</v>
      </c>
      <c r="I52" s="87">
        <v>42.3363636363636</v>
      </c>
      <c r="J52" s="40"/>
      <c r="K52" s="153">
        <v>1976</v>
      </c>
      <c r="L52" s="99">
        <v>1</v>
      </c>
      <c r="M52" s="83">
        <v>43.8</v>
      </c>
      <c r="N52" s="89">
        <v>43.8</v>
      </c>
      <c r="O52" t="s" s="125">
        <v>57</v>
      </c>
      <c r="P52" s="129">
        <f>AVERAGE(B52:B71)</f>
        <v>38.35</v>
      </c>
      <c r="Q52" s="97">
        <f>AVERAGE(D52:D71)</f>
        <v>40.9904099667341</v>
      </c>
      <c r="R52" t="s" s="128">
        <v>57</v>
      </c>
      <c r="S52" s="129">
        <f>AVERAGE(G52:G71)</f>
        <v>19.3</v>
      </c>
      <c r="T52" s="97">
        <f>AVERAGE(I52:I71)</f>
        <v>41.9931619585031</v>
      </c>
      <c r="U52" t="s" s="128">
        <v>57</v>
      </c>
      <c r="V52" s="129">
        <f>AVERAGE(L52:L71)</f>
        <v>3.25</v>
      </c>
      <c r="W52" s="97">
        <f>AVERAGE(N52:N71)</f>
        <v>43.8282465682466</v>
      </c>
    </row>
    <row r="53" ht="21.95" customHeight="1">
      <c r="A53" s="152">
        <v>1977</v>
      </c>
      <c r="B53" s="99">
        <v>60</v>
      </c>
      <c r="C53" s="83">
        <v>2487.7</v>
      </c>
      <c r="D53" s="87">
        <v>41.4616666666667</v>
      </c>
      <c r="E53" s="40"/>
      <c r="F53" s="153">
        <v>1977</v>
      </c>
      <c r="G53" s="99">
        <v>32</v>
      </c>
      <c r="H53" s="83">
        <v>1366.2</v>
      </c>
      <c r="I53" s="87">
        <v>42.69375</v>
      </c>
      <c r="J53" s="40"/>
      <c r="K53" s="153">
        <v>1977</v>
      </c>
      <c r="L53" s="99">
        <v>13</v>
      </c>
      <c r="M53" s="83">
        <v>570.4</v>
      </c>
      <c r="N53" s="89">
        <v>43.8769230769231</v>
      </c>
      <c r="O53" t="s" s="125">
        <v>58</v>
      </c>
      <c r="P53" s="129">
        <f>AVERAGE(B53:B71)</f>
        <v>39.1052631578947</v>
      </c>
      <c r="Q53" s="97">
        <f>AVERAGE(D53:D71)</f>
        <v>40.986615754457</v>
      </c>
      <c r="R53" t="s" s="128">
        <v>58</v>
      </c>
      <c r="S53" s="129">
        <f>AVERAGE(G53:G71)</f>
        <v>19.7368421052632</v>
      </c>
      <c r="T53" s="97">
        <f>AVERAGE(I53:I71)</f>
        <v>41.9750987122999</v>
      </c>
      <c r="U53" t="s" s="128">
        <v>58</v>
      </c>
      <c r="V53" s="129">
        <f>AVERAGE(L53:L71)</f>
        <v>3.36842105263158</v>
      </c>
      <c r="W53" s="97">
        <f>AVERAGE(N53:N71)</f>
        <v>43.8299081310846</v>
      </c>
    </row>
    <row r="54" ht="21.95" customHeight="1">
      <c r="A54" s="152">
        <v>1978</v>
      </c>
      <c r="B54" s="99">
        <v>29</v>
      </c>
      <c r="C54" s="83">
        <v>1184.5</v>
      </c>
      <c r="D54" s="87">
        <v>40.8448275862069</v>
      </c>
      <c r="E54" s="40"/>
      <c r="F54" s="153">
        <v>1978</v>
      </c>
      <c r="G54" s="99">
        <v>12</v>
      </c>
      <c r="H54" s="83">
        <v>506</v>
      </c>
      <c r="I54" s="87">
        <v>42.1666666666667</v>
      </c>
      <c r="J54" s="40"/>
      <c r="K54" s="153">
        <v>1978</v>
      </c>
      <c r="L54" s="99">
        <v>4</v>
      </c>
      <c r="M54" s="83">
        <v>174.8</v>
      </c>
      <c r="N54" s="89">
        <v>43.7</v>
      </c>
      <c r="O54" t="s" s="125">
        <v>59</v>
      </c>
      <c r="P54" s="129">
        <f>AVERAGE(B54:B71)</f>
        <v>37.9444444444444</v>
      </c>
      <c r="Q54" s="97">
        <f>AVERAGE(D54:D71)</f>
        <v>40.960224037112</v>
      </c>
      <c r="R54" t="s" s="128">
        <v>59</v>
      </c>
      <c r="S54" s="129">
        <f>AVERAGE(G54:G71)</f>
        <v>19.0555555555556</v>
      </c>
      <c r="T54" s="97">
        <f>AVERAGE(I54:I71)</f>
        <v>41.935173640761</v>
      </c>
      <c r="U54" t="s" s="128">
        <v>59</v>
      </c>
      <c r="V54" s="129">
        <f>AVERAGE(L54:L71)</f>
        <v>2.83333333333333</v>
      </c>
      <c r="W54" s="97">
        <f>AVERAGE(N54:N71)</f>
        <v>43.8269696969697</v>
      </c>
    </row>
    <row r="55" ht="21.95" customHeight="1">
      <c r="A55" s="152">
        <v>1979</v>
      </c>
      <c r="B55" s="99">
        <v>55</v>
      </c>
      <c r="C55" s="83">
        <v>2260.3</v>
      </c>
      <c r="D55" s="87">
        <v>41.0963636363636</v>
      </c>
      <c r="E55" s="40"/>
      <c r="F55" s="153">
        <v>1979</v>
      </c>
      <c r="G55" s="99">
        <v>29</v>
      </c>
      <c r="H55" s="83">
        <v>1221.8</v>
      </c>
      <c r="I55" s="87">
        <v>42.1310344827586</v>
      </c>
      <c r="J55" s="40"/>
      <c r="K55" s="153">
        <v>1979</v>
      </c>
      <c r="L55" s="99">
        <v>6</v>
      </c>
      <c r="M55" s="83">
        <v>263.1</v>
      </c>
      <c r="N55" s="89">
        <v>43.85</v>
      </c>
      <c r="O55" t="s" s="125">
        <v>60</v>
      </c>
      <c r="P55" s="129">
        <f>AVERAGE(B55:B71)</f>
        <v>38.4705882352941</v>
      </c>
      <c r="Q55" s="97">
        <f>AVERAGE(D55:D71)</f>
        <v>40.9670120636358</v>
      </c>
      <c r="R55" t="s" s="128">
        <v>60</v>
      </c>
      <c r="S55" s="129">
        <f>AVERAGE(G55:G71)</f>
        <v>19.4705882352941</v>
      </c>
      <c r="T55" s="97">
        <f>AVERAGE(I55:I71)</f>
        <v>41.921556403943</v>
      </c>
      <c r="U55" t="s" s="128">
        <v>60</v>
      </c>
      <c r="V55" s="129">
        <f>AVERAGE(L55:L71)</f>
        <v>2.76470588235294</v>
      </c>
      <c r="W55" s="97">
        <f>AVERAGE(N55:N71)</f>
        <v>43.8354343434343</v>
      </c>
    </row>
    <row r="56" ht="21.95" customHeight="1">
      <c r="A56" s="152">
        <v>1980</v>
      </c>
      <c r="B56" s="99">
        <v>57</v>
      </c>
      <c r="C56" s="83">
        <v>2344.5</v>
      </c>
      <c r="D56" s="87">
        <v>41.1315789473684</v>
      </c>
      <c r="E56" s="40"/>
      <c r="F56" s="153">
        <v>1980</v>
      </c>
      <c r="G56" s="99">
        <v>35</v>
      </c>
      <c r="H56" s="83">
        <v>1466.7</v>
      </c>
      <c r="I56" s="87">
        <v>41.9057142857143</v>
      </c>
      <c r="J56" s="40"/>
      <c r="K56" s="153">
        <v>1980</v>
      </c>
      <c r="L56" s="99">
        <v>6</v>
      </c>
      <c r="M56" s="83">
        <v>261.5</v>
      </c>
      <c r="N56" s="89">
        <v>43.5833333333333</v>
      </c>
      <c r="O56" t="s" s="125">
        <v>61</v>
      </c>
      <c r="P56" s="129">
        <f>AVERAGE(B56:B71)</f>
        <v>37.4375</v>
      </c>
      <c r="Q56" s="97">
        <f>AVERAGE(D56:D71)</f>
        <v>40.9589275903403</v>
      </c>
      <c r="R56" t="s" s="128">
        <v>61</v>
      </c>
      <c r="S56" s="129">
        <f>AVERAGE(G56:G71)</f>
        <v>18.875</v>
      </c>
      <c r="T56" s="97">
        <f>AVERAGE(I56:I71)</f>
        <v>41.9084640240171</v>
      </c>
      <c r="U56" t="s" s="128">
        <v>61</v>
      </c>
      <c r="V56" s="129">
        <f>AVERAGE(L56:L71)</f>
        <v>2.5625</v>
      </c>
      <c r="W56" s="97">
        <f>AVERAGE(N56:N71)</f>
        <v>43.8343939393939</v>
      </c>
    </row>
    <row r="57" ht="21.95" customHeight="1">
      <c r="A57" s="152">
        <v>1981</v>
      </c>
      <c r="B57" s="99">
        <v>31</v>
      </c>
      <c r="C57" s="83">
        <v>1262.1</v>
      </c>
      <c r="D57" s="87">
        <v>40.7129032258065</v>
      </c>
      <c r="E57" s="40"/>
      <c r="F57" s="153">
        <v>1981</v>
      </c>
      <c r="G57" s="99">
        <v>13</v>
      </c>
      <c r="H57" s="83">
        <v>539.4</v>
      </c>
      <c r="I57" s="87">
        <v>41.4923076923077</v>
      </c>
      <c r="J57" s="40"/>
      <c r="K57" s="153">
        <v>1981</v>
      </c>
      <c r="L57" s="99">
        <v>0</v>
      </c>
      <c r="M57" s="83">
        <v>0</v>
      </c>
      <c r="N57" s="89"/>
      <c r="O57" t="s" s="125">
        <v>62</v>
      </c>
      <c r="P57" s="129">
        <f>AVERAGE(B57:B71)</f>
        <v>36.1333333333333</v>
      </c>
      <c r="Q57" s="97">
        <f>AVERAGE(D57:D71)</f>
        <v>40.9474174998718</v>
      </c>
      <c r="R57" t="s" s="128">
        <v>62</v>
      </c>
      <c r="S57" s="129">
        <f>AVERAGE(G57:G71)</f>
        <v>17.8</v>
      </c>
      <c r="T57" s="97">
        <f>AVERAGE(I57:I71)</f>
        <v>41.9086473399039</v>
      </c>
      <c r="U57" t="s" s="128">
        <v>62</v>
      </c>
      <c r="V57" s="129">
        <f>AVERAGE(L57:L71)</f>
        <v>2.33333333333333</v>
      </c>
      <c r="W57" s="97">
        <f>AVERAGE(N57:N71)</f>
        <v>43.8537062937063</v>
      </c>
    </row>
    <row r="58" ht="21.95" customHeight="1">
      <c r="A58" s="152">
        <v>1982</v>
      </c>
      <c r="B58" s="99">
        <v>26</v>
      </c>
      <c r="C58" s="83">
        <v>1073.3</v>
      </c>
      <c r="D58" s="87">
        <v>41.2807692307692</v>
      </c>
      <c r="E58" s="40"/>
      <c r="F58" s="153">
        <v>1982</v>
      </c>
      <c r="G58" s="99">
        <v>16</v>
      </c>
      <c r="H58" s="83">
        <v>672.2</v>
      </c>
      <c r="I58" s="87">
        <v>42.0125</v>
      </c>
      <c r="J58" s="40"/>
      <c r="K58" s="153">
        <v>1982</v>
      </c>
      <c r="L58" s="99">
        <v>2</v>
      </c>
      <c r="M58" s="83">
        <v>87.8</v>
      </c>
      <c r="N58" s="89">
        <v>43.9</v>
      </c>
      <c r="O58" t="s" s="125">
        <v>63</v>
      </c>
      <c r="P58" s="129">
        <f>AVERAGE(B58:B71)</f>
        <v>36.5</v>
      </c>
      <c r="Q58" s="97">
        <f>AVERAGE(D58:D71)</f>
        <v>40.9641685194479</v>
      </c>
      <c r="R58" t="s" s="128">
        <v>63</v>
      </c>
      <c r="S58" s="129">
        <f>AVERAGE(G58:G71)</f>
        <v>18.1428571428571</v>
      </c>
      <c r="T58" s="97">
        <f>AVERAGE(I58:I71)</f>
        <v>41.9383858861608</v>
      </c>
      <c r="U58" t="s" s="128">
        <v>63</v>
      </c>
      <c r="V58" s="129">
        <f>AVERAGE(L58:L71)</f>
        <v>2.5</v>
      </c>
      <c r="W58" s="97">
        <f>AVERAGE(N58:N71)</f>
        <v>43.8537062937063</v>
      </c>
    </row>
    <row r="59" ht="21.95" customHeight="1">
      <c r="A59" s="152">
        <v>1983</v>
      </c>
      <c r="B59" s="99">
        <v>43</v>
      </c>
      <c r="C59" s="83">
        <v>1748.1</v>
      </c>
      <c r="D59" s="87">
        <v>40.653488372093</v>
      </c>
      <c r="E59" s="40"/>
      <c r="F59" s="153">
        <v>1983</v>
      </c>
      <c r="G59" s="99">
        <v>15</v>
      </c>
      <c r="H59" s="83">
        <v>626.9</v>
      </c>
      <c r="I59" s="87">
        <v>41.7933333333333</v>
      </c>
      <c r="J59" s="40"/>
      <c r="K59" s="153">
        <v>1983</v>
      </c>
      <c r="L59" s="99">
        <v>2</v>
      </c>
      <c r="M59" s="83">
        <v>88.2</v>
      </c>
      <c r="N59" s="89">
        <v>44.1</v>
      </c>
      <c r="O59" t="s" s="125">
        <v>64</v>
      </c>
      <c r="P59" s="129">
        <f>AVERAGE(B59:B71)</f>
        <v>37.3076923076923</v>
      </c>
      <c r="Q59" s="97">
        <f>AVERAGE(D59:D71)</f>
        <v>40.939814618577</v>
      </c>
      <c r="R59" t="s" s="128">
        <v>64</v>
      </c>
      <c r="S59" s="129">
        <f>AVERAGE(G59:G71)</f>
        <v>18.3076923076923</v>
      </c>
      <c r="T59" s="97">
        <f>AVERAGE(I59:I71)</f>
        <v>41.9326848004808</v>
      </c>
      <c r="U59" t="s" s="128">
        <v>64</v>
      </c>
      <c r="V59" s="129">
        <f>AVERAGE(L59:L71)</f>
        <v>2.53846153846154</v>
      </c>
      <c r="W59" s="97">
        <f>AVERAGE(N59:N71)</f>
        <v>43.8498484848485</v>
      </c>
    </row>
    <row r="60" ht="21.95" customHeight="1">
      <c r="A60" s="152">
        <v>1984</v>
      </c>
      <c r="B60" s="99">
        <v>37</v>
      </c>
      <c r="C60" s="83">
        <v>1521.7</v>
      </c>
      <c r="D60" s="87">
        <v>41.127027027027</v>
      </c>
      <c r="E60" s="40"/>
      <c r="F60" s="153">
        <v>1984</v>
      </c>
      <c r="G60" s="99">
        <v>22</v>
      </c>
      <c r="H60" s="83">
        <v>919.4</v>
      </c>
      <c r="I60" s="87">
        <v>41.7909090909091</v>
      </c>
      <c r="J60" s="40"/>
      <c r="K60" s="153">
        <v>1984</v>
      </c>
      <c r="L60" s="99">
        <v>1</v>
      </c>
      <c r="M60" s="83">
        <v>43.2</v>
      </c>
      <c r="N60" s="89">
        <v>43.2</v>
      </c>
      <c r="O60" t="s" s="125">
        <v>65</v>
      </c>
      <c r="P60" s="129">
        <f>AVERAGE(B60:B71)</f>
        <v>36.8333333333333</v>
      </c>
      <c r="Q60" s="97">
        <f>AVERAGE(D60:D71)</f>
        <v>40.9636751391173</v>
      </c>
      <c r="R60" t="s" s="128">
        <v>65</v>
      </c>
      <c r="S60" s="129">
        <f>AVERAGE(G60:G71)</f>
        <v>18.5833333333333</v>
      </c>
      <c r="T60" s="97">
        <f>AVERAGE(I60:I71)</f>
        <v>41.9442974227431</v>
      </c>
      <c r="U60" t="s" s="128">
        <v>65</v>
      </c>
      <c r="V60" s="129">
        <f>AVERAGE(L60:L71)</f>
        <v>2.58333333333333</v>
      </c>
      <c r="W60" s="97">
        <f>AVERAGE(N60:N71)</f>
        <v>43.8271074380165</v>
      </c>
    </row>
    <row r="61" ht="21.95" customHeight="1">
      <c r="A61" s="152">
        <v>1985</v>
      </c>
      <c r="B61" s="99">
        <v>43</v>
      </c>
      <c r="C61" s="83">
        <v>1779.2</v>
      </c>
      <c r="D61" s="87">
        <v>41.3767441860465</v>
      </c>
      <c r="E61" s="40"/>
      <c r="F61" s="153">
        <v>1985</v>
      </c>
      <c r="G61" s="99">
        <v>31</v>
      </c>
      <c r="H61" s="83">
        <v>1302.8</v>
      </c>
      <c r="I61" s="87">
        <v>42.0258064516129</v>
      </c>
      <c r="J61" s="40"/>
      <c r="K61" s="153">
        <v>1985</v>
      </c>
      <c r="L61" s="99">
        <v>4</v>
      </c>
      <c r="M61" s="83">
        <v>176.4</v>
      </c>
      <c r="N61" s="89">
        <v>44.1</v>
      </c>
      <c r="O61" t="s" s="125">
        <v>66</v>
      </c>
      <c r="P61" s="129">
        <f>AVERAGE(B61:B71)</f>
        <v>36.8181818181818</v>
      </c>
      <c r="Q61" s="97">
        <f>AVERAGE(D61:D71)</f>
        <v>40.9488249674892</v>
      </c>
      <c r="R61" t="s" s="128">
        <v>66</v>
      </c>
      <c r="S61" s="129">
        <f>AVERAGE(G61:G71)</f>
        <v>18.2727272727273</v>
      </c>
      <c r="T61" s="97">
        <f>AVERAGE(I61:I71)</f>
        <v>41.9582418165462</v>
      </c>
      <c r="U61" t="s" s="128">
        <v>66</v>
      </c>
      <c r="V61" s="129">
        <f>AVERAGE(L61:L71)</f>
        <v>2.72727272727273</v>
      </c>
      <c r="W61" s="97">
        <f>AVERAGE(N61:N71)</f>
        <v>43.8898181818182</v>
      </c>
    </row>
    <row r="62" ht="21.95" customHeight="1">
      <c r="A62" s="152">
        <v>1986</v>
      </c>
      <c r="B62" s="99">
        <v>34</v>
      </c>
      <c r="C62" s="83">
        <v>1380.1</v>
      </c>
      <c r="D62" s="87">
        <v>40.5911764705882</v>
      </c>
      <c r="E62" s="40"/>
      <c r="F62" s="153">
        <v>1986</v>
      </c>
      <c r="G62" s="99">
        <v>11</v>
      </c>
      <c r="H62" s="83">
        <v>460.2</v>
      </c>
      <c r="I62" s="87">
        <v>41.8363636363636</v>
      </c>
      <c r="J62" s="40"/>
      <c r="K62" s="153">
        <v>1986</v>
      </c>
      <c r="L62" s="99">
        <v>1</v>
      </c>
      <c r="M62" s="83">
        <v>43.3</v>
      </c>
      <c r="N62" s="89">
        <v>43.3</v>
      </c>
      <c r="O62" t="s" s="125">
        <v>67</v>
      </c>
      <c r="P62" s="129">
        <f>AVERAGE(B62:B71)</f>
        <v>36.2</v>
      </c>
      <c r="Q62" s="97">
        <f>AVERAGE(D62:D71)</f>
        <v>40.9060330456334</v>
      </c>
      <c r="R62" t="s" s="128">
        <v>67</v>
      </c>
      <c r="S62" s="129">
        <f>AVERAGE(G62:G71)</f>
        <v>17</v>
      </c>
      <c r="T62" s="97">
        <f>AVERAGE(I62:I71)</f>
        <v>41.9514853530396</v>
      </c>
      <c r="U62" t="s" s="128">
        <v>67</v>
      </c>
      <c r="V62" s="129">
        <f>AVERAGE(L62:L71)</f>
        <v>2.6</v>
      </c>
      <c r="W62" s="97">
        <f>AVERAGE(N62:N71)</f>
        <v>43.8664646464646</v>
      </c>
    </row>
    <row r="63" ht="21.95" customHeight="1">
      <c r="A63" s="152">
        <v>1987</v>
      </c>
      <c r="B63" s="99">
        <v>25</v>
      </c>
      <c r="C63" s="83">
        <v>1013.3</v>
      </c>
      <c r="D63" s="87">
        <v>40.532</v>
      </c>
      <c r="E63" s="40"/>
      <c r="F63" s="153">
        <v>1987</v>
      </c>
      <c r="G63" s="99">
        <v>8</v>
      </c>
      <c r="H63" s="83">
        <v>335.2</v>
      </c>
      <c r="I63" s="87">
        <v>41.9</v>
      </c>
      <c r="J63" s="40"/>
      <c r="K63" s="153">
        <v>1987</v>
      </c>
      <c r="L63" s="99">
        <v>1</v>
      </c>
      <c r="M63" s="83">
        <v>43.4</v>
      </c>
      <c r="N63" s="89">
        <v>43.4</v>
      </c>
      <c r="O63" t="s" s="125">
        <v>68</v>
      </c>
      <c r="P63" s="129">
        <f>AVERAGE(B63:B71)</f>
        <v>36.4444444444444</v>
      </c>
      <c r="Q63" s="97">
        <f>AVERAGE(D63:D71)</f>
        <v>40.9410171095274</v>
      </c>
      <c r="R63" t="s" s="128">
        <v>68</v>
      </c>
      <c r="S63" s="129">
        <f>AVERAGE(G63:G71)</f>
        <v>17.6666666666667</v>
      </c>
      <c r="T63" s="97">
        <f>AVERAGE(I63:I71)</f>
        <v>41.9642766548925</v>
      </c>
      <c r="U63" t="s" s="128">
        <v>68</v>
      </c>
      <c r="V63" s="129">
        <f>AVERAGE(L63:L71)</f>
        <v>2.77777777777778</v>
      </c>
      <c r="W63" s="97">
        <f>AVERAGE(N63:N71)</f>
        <v>43.9372727272727</v>
      </c>
    </row>
    <row r="64" ht="21.95" customHeight="1">
      <c r="A64" s="152">
        <v>1988</v>
      </c>
      <c r="B64" s="99">
        <v>34</v>
      </c>
      <c r="C64" s="83">
        <v>1394.7</v>
      </c>
      <c r="D64" s="87">
        <v>41.0205882352941</v>
      </c>
      <c r="E64" s="40"/>
      <c r="F64" s="153">
        <v>1988</v>
      </c>
      <c r="G64" s="99">
        <v>18</v>
      </c>
      <c r="H64" s="83">
        <v>752.8</v>
      </c>
      <c r="I64" s="87">
        <v>41.8222222222222</v>
      </c>
      <c r="J64" s="40"/>
      <c r="K64" s="153">
        <v>1988</v>
      </c>
      <c r="L64" s="99">
        <v>1</v>
      </c>
      <c r="M64" s="83">
        <v>43.5</v>
      </c>
      <c r="N64" s="89">
        <v>43.5</v>
      </c>
      <c r="O64" t="s" s="125">
        <v>69</v>
      </c>
      <c r="P64" s="129">
        <f>AVERAGE(B64:B71)</f>
        <v>37.875</v>
      </c>
      <c r="Q64" s="97">
        <f>AVERAGE(D64:D71)</f>
        <v>40.9921442482183</v>
      </c>
      <c r="R64" t="s" s="128">
        <v>69</v>
      </c>
      <c r="S64" s="129">
        <f>AVERAGE(G64:G71)</f>
        <v>18.875</v>
      </c>
      <c r="T64" s="97">
        <f>AVERAGE(I64:I71)</f>
        <v>41.972311236754</v>
      </c>
      <c r="U64" t="s" s="128">
        <v>69</v>
      </c>
      <c r="V64" s="129">
        <f>AVERAGE(L64:L71)</f>
        <v>3</v>
      </c>
      <c r="W64" s="97">
        <f>AVERAGE(N64:N71)</f>
        <v>44.014025974026</v>
      </c>
    </row>
    <row r="65" ht="21.95" customHeight="1">
      <c r="A65" s="152">
        <v>1989</v>
      </c>
      <c r="B65" s="99">
        <v>37</v>
      </c>
      <c r="C65" s="83">
        <v>1498.6</v>
      </c>
      <c r="D65" s="87">
        <v>40.5027027027027</v>
      </c>
      <c r="E65" s="40"/>
      <c r="F65" s="153">
        <v>1989</v>
      </c>
      <c r="G65" s="99">
        <v>12</v>
      </c>
      <c r="H65" s="83">
        <v>497.3</v>
      </c>
      <c r="I65" s="87">
        <v>41.4416666666667</v>
      </c>
      <c r="J65" s="40"/>
      <c r="K65" s="153">
        <v>1989</v>
      </c>
      <c r="L65" s="99">
        <v>0</v>
      </c>
      <c r="M65" s="83">
        <v>0</v>
      </c>
      <c r="N65" s="89"/>
      <c r="O65" t="s" s="125">
        <v>70</v>
      </c>
      <c r="P65" s="129">
        <f>AVERAGE(B65:B71)</f>
        <v>38.4285714285714</v>
      </c>
      <c r="Q65" s="97">
        <f>AVERAGE(D65:D71)</f>
        <v>40.9880808214932</v>
      </c>
      <c r="R65" t="s" s="128">
        <v>70</v>
      </c>
      <c r="S65" s="129">
        <f>AVERAGE(G65:G71)</f>
        <v>19</v>
      </c>
      <c r="T65" s="97">
        <f>AVERAGE(I65:I71)</f>
        <v>41.9937525245443</v>
      </c>
      <c r="U65" t="s" s="128">
        <v>70</v>
      </c>
      <c r="V65" s="129">
        <f>AVERAGE(L65:L71)</f>
        <v>3.28571428571429</v>
      </c>
      <c r="W65" s="97">
        <f>AVERAGE(N65:N71)</f>
        <v>44.099696969697</v>
      </c>
    </row>
    <row r="66" ht="21.95" customHeight="1">
      <c r="A66" s="152">
        <v>1990</v>
      </c>
      <c r="B66" s="99">
        <v>35</v>
      </c>
      <c r="C66" s="83">
        <v>1433.3</v>
      </c>
      <c r="D66" s="87">
        <v>40.9514285714286</v>
      </c>
      <c r="E66" s="40"/>
      <c r="F66" s="153">
        <v>1990</v>
      </c>
      <c r="G66" s="99">
        <v>17</v>
      </c>
      <c r="H66" s="83">
        <v>714.6</v>
      </c>
      <c r="I66" s="87">
        <v>42.0352941176471</v>
      </c>
      <c r="J66" s="40"/>
      <c r="K66" s="153">
        <v>1990</v>
      </c>
      <c r="L66" s="99">
        <v>3</v>
      </c>
      <c r="M66" s="83">
        <v>131.4</v>
      </c>
      <c r="N66" s="89">
        <v>43.8</v>
      </c>
      <c r="O66" t="s" s="125">
        <v>71</v>
      </c>
      <c r="P66" s="129">
        <f>AVERAGE(B66:B71)</f>
        <v>38.6666666666667</v>
      </c>
      <c r="Q66" s="97">
        <f>AVERAGE(D66:D71)</f>
        <v>41.0689771746249</v>
      </c>
      <c r="R66" t="s" s="128">
        <v>71</v>
      </c>
      <c r="S66" s="129">
        <f>AVERAGE(G66:G71)</f>
        <v>20.1666666666667</v>
      </c>
      <c r="T66" s="97">
        <f>AVERAGE(I66:I71)</f>
        <v>42.0857668341905</v>
      </c>
      <c r="U66" t="s" s="128">
        <v>71</v>
      </c>
      <c r="V66" s="129">
        <f>AVERAGE(L66:L71)</f>
        <v>3.83333333333333</v>
      </c>
      <c r="W66" s="97">
        <f>AVERAGE(N66:N71)</f>
        <v>44.099696969697</v>
      </c>
    </row>
    <row r="67" ht="21.95" customHeight="1">
      <c r="A67" s="152">
        <v>1991</v>
      </c>
      <c r="B67" s="157">
        <v>64</v>
      </c>
      <c r="C67" s="158">
        <v>2656.1</v>
      </c>
      <c r="D67" s="159">
        <v>41.5015625</v>
      </c>
      <c r="E67" s="40"/>
      <c r="F67" s="153">
        <v>1991</v>
      </c>
      <c r="G67" s="157">
        <v>41</v>
      </c>
      <c r="H67" s="158">
        <v>1736.4</v>
      </c>
      <c r="I67" s="159">
        <v>42.3512195121951</v>
      </c>
      <c r="J67" s="40"/>
      <c r="K67" s="153">
        <v>1991</v>
      </c>
      <c r="L67" s="157">
        <v>11</v>
      </c>
      <c r="M67" s="158">
        <v>486.4</v>
      </c>
      <c r="N67" s="160">
        <v>44.2181818181818</v>
      </c>
      <c r="O67" t="s" s="125">
        <v>72</v>
      </c>
      <c r="P67" s="129">
        <f>AVERAGE(B67:B71)</f>
        <v>39.4</v>
      </c>
      <c r="Q67" s="97">
        <f>AVERAGE(D67:D71)</f>
        <v>41.0924868952642</v>
      </c>
      <c r="R67" t="s" s="128">
        <v>72</v>
      </c>
      <c r="S67" s="129">
        <f>AVERAGE(G67:G71)</f>
        <v>20.8</v>
      </c>
      <c r="T67" s="97">
        <f>AVERAGE(I67:I71)</f>
        <v>42.0958613774992</v>
      </c>
      <c r="U67" t="s" s="128">
        <v>72</v>
      </c>
      <c r="V67" s="129">
        <f>AVERAGE(L67:L71)</f>
        <v>4</v>
      </c>
      <c r="W67" s="97">
        <f>AVERAGE(N67:N71)</f>
        <v>44.1596363636364</v>
      </c>
    </row>
    <row r="68" ht="21.95" customHeight="1">
      <c r="A68" s="152">
        <v>1992</v>
      </c>
      <c r="B68" s="99">
        <v>35</v>
      </c>
      <c r="C68" s="83">
        <v>1433.2</v>
      </c>
      <c r="D68" s="87">
        <v>40.9485714285714</v>
      </c>
      <c r="E68" s="40"/>
      <c r="F68" s="153">
        <v>1992</v>
      </c>
      <c r="G68" s="99">
        <v>17</v>
      </c>
      <c r="H68" s="83">
        <v>711.5</v>
      </c>
      <c r="I68" s="87">
        <v>41.8529411764706</v>
      </c>
      <c r="J68" s="40"/>
      <c r="K68" s="153">
        <v>1992</v>
      </c>
      <c r="L68" s="99">
        <v>2</v>
      </c>
      <c r="M68" s="83">
        <v>88.40000000000001</v>
      </c>
      <c r="N68" s="89">
        <v>44.2</v>
      </c>
      <c r="O68" t="s" s="125">
        <v>73</v>
      </c>
      <c r="P68" s="129">
        <f>AVERAGE(B68:B71)</f>
        <v>33.25</v>
      </c>
      <c r="Q68" s="97">
        <f>AVERAGE(D68:D71)</f>
        <v>40.9902179940802</v>
      </c>
      <c r="R68" t="s" s="128">
        <v>73</v>
      </c>
      <c r="S68" s="129">
        <f>AVERAGE(G68:G71)</f>
        <v>15.75</v>
      </c>
      <c r="T68" s="97">
        <f>AVERAGE(I68:I71)</f>
        <v>42.0320218438253</v>
      </c>
      <c r="U68" t="s" s="128">
        <v>73</v>
      </c>
      <c r="V68" s="129">
        <f>AVERAGE(L68:L71)</f>
        <v>2.25</v>
      </c>
      <c r="W68" s="97">
        <f>AVERAGE(N68:N71)</f>
        <v>44.145</v>
      </c>
    </row>
    <row r="69" ht="21.95" customHeight="1">
      <c r="A69" s="152">
        <v>1993</v>
      </c>
      <c r="B69" s="99">
        <v>38</v>
      </c>
      <c r="C69" s="83">
        <v>1554.1</v>
      </c>
      <c r="D69" s="87">
        <v>40.8973684210526</v>
      </c>
      <c r="E69" s="40"/>
      <c r="F69" s="153">
        <v>1993</v>
      </c>
      <c r="G69" s="99">
        <v>18</v>
      </c>
      <c r="H69" s="83">
        <v>753.7</v>
      </c>
      <c r="I69" s="87">
        <v>41.8722222222222</v>
      </c>
      <c r="J69" s="40"/>
      <c r="K69" s="153">
        <v>1993</v>
      </c>
      <c r="L69" s="99">
        <v>1</v>
      </c>
      <c r="M69" s="83">
        <v>43.2</v>
      </c>
      <c r="N69" s="89">
        <v>43.2</v>
      </c>
      <c r="O69" t="s" s="125">
        <v>74</v>
      </c>
      <c r="P69" s="129">
        <f>AVERAGE(B69:B71)</f>
        <v>32.6666666666667</v>
      </c>
      <c r="Q69" s="97">
        <f>AVERAGE(D69:D71)</f>
        <v>41.0041001825831</v>
      </c>
      <c r="R69" t="s" s="128">
        <v>74</v>
      </c>
      <c r="S69" s="129">
        <f>AVERAGE(G69:G71)</f>
        <v>15.3333333333333</v>
      </c>
      <c r="T69" s="97">
        <f>AVERAGE(I69:I71)</f>
        <v>42.0917153996101</v>
      </c>
      <c r="U69" t="s" s="128">
        <v>74</v>
      </c>
      <c r="V69" s="129">
        <f>AVERAGE(L69:L71)</f>
        <v>2.33333333333333</v>
      </c>
      <c r="W69" s="97">
        <f>AVERAGE(N69:N71)</f>
        <v>44.1266666666667</v>
      </c>
    </row>
    <row r="70" ht="21.95" customHeight="1">
      <c r="A70" s="152">
        <v>1994</v>
      </c>
      <c r="B70" s="99">
        <v>34</v>
      </c>
      <c r="C70" s="83">
        <v>1403.4</v>
      </c>
      <c r="D70" s="87">
        <v>41.2764705882353</v>
      </c>
      <c r="E70" s="40"/>
      <c r="F70" s="153">
        <v>1994</v>
      </c>
      <c r="G70" s="99">
        <v>19</v>
      </c>
      <c r="H70" s="83">
        <v>802.7</v>
      </c>
      <c r="I70" s="87">
        <v>42.2473684210526</v>
      </c>
      <c r="J70" s="40"/>
      <c r="K70" s="153">
        <v>1994</v>
      </c>
      <c r="L70" s="99">
        <v>5</v>
      </c>
      <c r="M70" s="83">
        <v>218.9</v>
      </c>
      <c r="N70" s="89">
        <v>43.78</v>
      </c>
      <c r="O70" t="s" s="125">
        <v>75</v>
      </c>
      <c r="P70" s="129">
        <f>AVERAGE(B70:B71)</f>
        <v>30</v>
      </c>
      <c r="Q70" s="97">
        <f>AVERAGE(D70:D71)</f>
        <v>41.0574660633484</v>
      </c>
      <c r="R70" t="s" s="128">
        <v>75</v>
      </c>
      <c r="S70" s="129">
        <f>AVERAGE(G70:G71)</f>
        <v>14</v>
      </c>
      <c r="T70" s="97">
        <f>AVERAGE(I70:I71)</f>
        <v>42.2014619883041</v>
      </c>
      <c r="U70" t="s" s="128">
        <v>75</v>
      </c>
      <c r="V70" s="129">
        <f>AVERAGE(L70:L71)</f>
        <v>3</v>
      </c>
      <c r="W70" s="97">
        <f>AVERAGE(N70:N71)</f>
        <v>44.59</v>
      </c>
    </row>
    <row r="71" ht="21.95" customHeight="1">
      <c r="A71" s="152">
        <v>1995</v>
      </c>
      <c r="B71" s="99">
        <v>26</v>
      </c>
      <c r="C71" s="83">
        <v>1061.8</v>
      </c>
      <c r="D71" s="87">
        <v>40.8384615384615</v>
      </c>
      <c r="E71" s="40"/>
      <c r="F71" s="153">
        <v>1995</v>
      </c>
      <c r="G71" s="99">
        <v>9</v>
      </c>
      <c r="H71" s="83">
        <v>379.4</v>
      </c>
      <c r="I71" s="87">
        <v>42.1555555555556</v>
      </c>
      <c r="J71" s="40"/>
      <c r="K71" s="153">
        <v>1995</v>
      </c>
      <c r="L71" s="99">
        <v>1</v>
      </c>
      <c r="M71" s="83">
        <v>45.4</v>
      </c>
      <c r="N71" s="89">
        <v>45.4</v>
      </c>
      <c r="O71" t="s" s="125">
        <v>76</v>
      </c>
      <c r="P71" s="129">
        <f>AVERAGE(B71)</f>
        <v>26</v>
      </c>
      <c r="Q71" s="97">
        <f>AVERAGE(D71)</f>
        <v>40.8384615384615</v>
      </c>
      <c r="R71" t="s" s="128">
        <v>76</v>
      </c>
      <c r="S71" s="129">
        <f>AVERAGE(G71)</f>
        <v>9</v>
      </c>
      <c r="T71" s="97">
        <f>AVERAGE(I71)</f>
        <v>42.1555555555556</v>
      </c>
      <c r="U71" t="s" s="128">
        <v>76</v>
      </c>
      <c r="V71" s="129">
        <f>AVERAGE(L71)</f>
        <v>1</v>
      </c>
      <c r="W71" s="97">
        <f>AVERAGE(N71)</f>
        <v>45.4</v>
      </c>
    </row>
    <row r="72" ht="21.95" customHeight="1">
      <c r="A72" s="152">
        <v>1996</v>
      </c>
      <c r="B72" s="213">
        <v>51</v>
      </c>
      <c r="C72" s="214">
        <v>2082.8</v>
      </c>
      <c r="D72" s="215">
        <v>40.8392156862745</v>
      </c>
      <c r="E72" s="40"/>
      <c r="F72" s="153">
        <v>1996</v>
      </c>
      <c r="G72" s="213">
        <v>28</v>
      </c>
      <c r="H72" s="214">
        <v>1162.9</v>
      </c>
      <c r="I72" s="215">
        <v>41.5321428571429</v>
      </c>
      <c r="J72" s="40"/>
      <c r="K72" s="153">
        <v>1996</v>
      </c>
      <c r="L72" s="213">
        <v>1</v>
      </c>
      <c r="M72" s="214">
        <v>43.4</v>
      </c>
      <c r="N72" s="216">
        <v>43.4</v>
      </c>
      <c r="O72" t="s" s="125">
        <v>77</v>
      </c>
      <c r="P72" s="161">
        <f>AVERAGE(B72)</f>
        <v>51</v>
      </c>
      <c r="Q72" s="162">
        <f>AVERAGE(D72)</f>
        <v>40.8392156862745</v>
      </c>
      <c r="R72" t="s" s="128">
        <v>77</v>
      </c>
      <c r="S72" s="161">
        <f>AVERAGE(G72)</f>
        <v>28</v>
      </c>
      <c r="T72" s="162">
        <f>AVERAGE(I72)</f>
        <v>41.5321428571429</v>
      </c>
      <c r="U72" t="s" s="128">
        <v>77</v>
      </c>
      <c r="V72" s="161">
        <f>AVERAGE(L72)</f>
        <v>1</v>
      </c>
      <c r="W72" s="162">
        <f>AVERAGE(N72)</f>
        <v>43.4</v>
      </c>
    </row>
    <row r="73" ht="21.95" customHeight="1">
      <c r="A73" s="152">
        <v>1997</v>
      </c>
      <c r="B73" s="99">
        <v>30</v>
      </c>
      <c r="C73" s="83">
        <v>1244.4</v>
      </c>
      <c r="D73" s="87">
        <v>41.48</v>
      </c>
      <c r="E73" s="40"/>
      <c r="F73" s="153">
        <v>1997</v>
      </c>
      <c r="G73" s="99">
        <v>17</v>
      </c>
      <c r="H73" s="83">
        <v>723.5</v>
      </c>
      <c r="I73" s="87">
        <v>42.5588235294118</v>
      </c>
      <c r="J73" s="40"/>
      <c r="K73" s="153">
        <v>1997</v>
      </c>
      <c r="L73" s="99">
        <v>5</v>
      </c>
      <c r="M73" s="83">
        <v>219.7</v>
      </c>
      <c r="N73" s="89">
        <v>43.94</v>
      </c>
      <c r="O73" t="s" s="125">
        <v>76</v>
      </c>
      <c r="P73" s="129">
        <f>AVERAGE(B73)</f>
        <v>30</v>
      </c>
      <c r="Q73" s="97">
        <f>AVERAGE(D73)</f>
        <v>41.48</v>
      </c>
      <c r="R73" t="s" s="128">
        <v>76</v>
      </c>
      <c r="S73" s="129">
        <f>AVERAGE(G73)</f>
        <v>17</v>
      </c>
      <c r="T73" s="97">
        <f>AVERAGE(I73)</f>
        <v>42.5588235294118</v>
      </c>
      <c r="U73" t="s" s="128">
        <v>76</v>
      </c>
      <c r="V73" s="129">
        <f>AVERAGE(L73)</f>
        <v>5</v>
      </c>
      <c r="W73" s="97">
        <f>AVERAGE(N73)</f>
        <v>43.94</v>
      </c>
    </row>
    <row r="74" ht="21.95" customHeight="1">
      <c r="A74" s="152">
        <v>1998</v>
      </c>
      <c r="B74" s="99">
        <v>53</v>
      </c>
      <c r="C74" s="83">
        <v>2214.4</v>
      </c>
      <c r="D74" s="87">
        <v>41.7811320754717</v>
      </c>
      <c r="E74" s="40"/>
      <c r="F74" s="153">
        <v>1998</v>
      </c>
      <c r="G74" s="99">
        <v>36</v>
      </c>
      <c r="H74" s="83">
        <v>1537.6</v>
      </c>
      <c r="I74" s="87">
        <v>42.7111111111111</v>
      </c>
      <c r="J74" s="40"/>
      <c r="K74" s="153">
        <v>1998</v>
      </c>
      <c r="L74" s="99">
        <v>14</v>
      </c>
      <c r="M74" s="83">
        <v>613.4</v>
      </c>
      <c r="N74" s="89">
        <v>43.8142857142857</v>
      </c>
      <c r="O74" t="s" s="125">
        <v>75</v>
      </c>
      <c r="P74" s="129">
        <f>AVERAGE(B73:B74)</f>
        <v>41.5</v>
      </c>
      <c r="Q74" s="97">
        <f>AVERAGE(D73:D74)</f>
        <v>41.6305660377359</v>
      </c>
      <c r="R74" t="s" s="128">
        <v>75</v>
      </c>
      <c r="S74" s="129">
        <f>AVERAGE(G73:G74)</f>
        <v>26.5</v>
      </c>
      <c r="T74" s="97">
        <f>AVERAGE(I73:I74)</f>
        <v>42.6349673202615</v>
      </c>
      <c r="U74" t="s" s="128">
        <v>75</v>
      </c>
      <c r="V74" s="129">
        <f>AVERAGE(L73:L74)</f>
        <v>9.5</v>
      </c>
      <c r="W74" s="97">
        <f>AVERAGE(N73:N74)</f>
        <v>43.8771428571429</v>
      </c>
    </row>
    <row r="75" ht="21.95" customHeight="1">
      <c r="A75" s="152">
        <v>1999</v>
      </c>
      <c r="B75" s="99">
        <v>30</v>
      </c>
      <c r="C75" s="83">
        <v>1215.8</v>
      </c>
      <c r="D75" s="87">
        <v>40.5266666666667</v>
      </c>
      <c r="E75" s="40"/>
      <c r="F75" s="153">
        <v>1999</v>
      </c>
      <c r="G75" s="99">
        <v>11</v>
      </c>
      <c r="H75" s="83">
        <v>458.1</v>
      </c>
      <c r="I75" s="87">
        <v>41.6454545454545</v>
      </c>
      <c r="J75" s="40"/>
      <c r="K75" s="153">
        <v>1999</v>
      </c>
      <c r="L75" s="99">
        <v>0</v>
      </c>
      <c r="M75" s="83">
        <v>0</v>
      </c>
      <c r="N75" s="89"/>
      <c r="O75" t="s" s="125">
        <v>74</v>
      </c>
      <c r="P75" s="129">
        <f>AVERAGE(B73:B75)</f>
        <v>37.6666666666667</v>
      </c>
      <c r="Q75" s="97">
        <f>AVERAGE(D73:D75)</f>
        <v>41.2625995807128</v>
      </c>
      <c r="R75" t="s" s="128">
        <v>74</v>
      </c>
      <c r="S75" s="129">
        <f>AVERAGE(G73:G75)</f>
        <v>21.3333333333333</v>
      </c>
      <c r="T75" s="97">
        <f>AVERAGE(I73:I75)</f>
        <v>42.3051297286591</v>
      </c>
      <c r="U75" t="s" s="128">
        <v>74</v>
      </c>
      <c r="V75" s="129">
        <f>AVERAGE(L73:L75)</f>
        <v>6.33333333333333</v>
      </c>
      <c r="W75" s="97">
        <f>AVERAGE(N73:N75)</f>
        <v>43.8771428571429</v>
      </c>
    </row>
    <row r="76" ht="21.95" customHeight="1">
      <c r="A76" s="152">
        <v>2000</v>
      </c>
      <c r="B76" s="99">
        <v>20</v>
      </c>
      <c r="C76" s="83">
        <v>824</v>
      </c>
      <c r="D76" s="87">
        <v>41.2</v>
      </c>
      <c r="E76" s="40"/>
      <c r="F76" s="153">
        <v>2000</v>
      </c>
      <c r="G76" s="99">
        <v>13</v>
      </c>
      <c r="H76" s="83">
        <v>544.4</v>
      </c>
      <c r="I76" s="87">
        <v>41.8769230769231</v>
      </c>
      <c r="J76" s="40"/>
      <c r="K76" s="153">
        <v>2000</v>
      </c>
      <c r="L76" s="99">
        <v>0</v>
      </c>
      <c r="M76" s="83">
        <v>0</v>
      </c>
      <c r="N76" s="89"/>
      <c r="O76" t="s" s="125">
        <v>73</v>
      </c>
      <c r="P76" s="129">
        <f>AVERAGE(B73:B76)</f>
        <v>33.25</v>
      </c>
      <c r="Q76" s="97">
        <f>AVERAGE(D73:D76)</f>
        <v>41.2469496855346</v>
      </c>
      <c r="R76" t="s" s="128">
        <v>73</v>
      </c>
      <c r="S76" s="129">
        <f>AVERAGE(G73:G76)</f>
        <v>19.25</v>
      </c>
      <c r="T76" s="97">
        <f>AVERAGE(I73:I76)</f>
        <v>42.1980780657251</v>
      </c>
      <c r="U76" t="s" s="128">
        <v>73</v>
      </c>
      <c r="V76" s="129">
        <f>AVERAGE(L73:L76)</f>
        <v>4.75</v>
      </c>
      <c r="W76" s="97">
        <f>AVERAGE(N73:N76)</f>
        <v>43.8771428571429</v>
      </c>
    </row>
    <row r="77" ht="21.95" customHeight="1">
      <c r="A77" s="152">
        <v>2001</v>
      </c>
      <c r="B77" s="99">
        <v>21</v>
      </c>
      <c r="C77" s="83">
        <v>867.5</v>
      </c>
      <c r="D77" s="87">
        <v>41.3095238095238</v>
      </c>
      <c r="E77" s="40"/>
      <c r="F77" s="153">
        <v>2001</v>
      </c>
      <c r="G77" s="99">
        <v>15</v>
      </c>
      <c r="H77" s="83">
        <v>627</v>
      </c>
      <c r="I77" s="87">
        <v>41.8</v>
      </c>
      <c r="J77" s="40"/>
      <c r="K77" s="153">
        <v>2001</v>
      </c>
      <c r="L77" s="99">
        <v>1</v>
      </c>
      <c r="M77" s="83">
        <v>43.2</v>
      </c>
      <c r="N77" s="89">
        <v>43.2</v>
      </c>
      <c r="O77" t="s" s="125">
        <v>72</v>
      </c>
      <c r="P77" s="129">
        <f>AVERAGE(B73:B77)</f>
        <v>30.8</v>
      </c>
      <c r="Q77" s="97">
        <f>AVERAGE(D73:D77)</f>
        <v>41.2594645103324</v>
      </c>
      <c r="R77" t="s" s="128">
        <v>72</v>
      </c>
      <c r="S77" s="129">
        <f>AVERAGE(G73:G77)</f>
        <v>18.4</v>
      </c>
      <c r="T77" s="97">
        <f>AVERAGE(I73:I77)</f>
        <v>42.1184624525801</v>
      </c>
      <c r="U77" t="s" s="128">
        <v>72</v>
      </c>
      <c r="V77" s="129">
        <f>AVERAGE(L73:L77)</f>
        <v>4</v>
      </c>
      <c r="W77" s="97">
        <f>AVERAGE(N73:N77)</f>
        <v>43.6514285714286</v>
      </c>
    </row>
    <row r="78" ht="21.95" customHeight="1">
      <c r="A78" s="152">
        <v>2002</v>
      </c>
      <c r="B78" s="99">
        <v>32</v>
      </c>
      <c r="C78" s="83">
        <v>1304.4</v>
      </c>
      <c r="D78" s="87">
        <v>40.7625</v>
      </c>
      <c r="E78" s="40"/>
      <c r="F78" s="153">
        <v>2002</v>
      </c>
      <c r="G78" s="99">
        <v>17</v>
      </c>
      <c r="H78" s="83">
        <v>706.4</v>
      </c>
      <c r="I78" s="87">
        <v>41.5529411764706</v>
      </c>
      <c r="J78" s="40"/>
      <c r="K78" s="153">
        <v>2002</v>
      </c>
      <c r="L78" s="99">
        <v>0</v>
      </c>
      <c r="M78" s="83">
        <v>0</v>
      </c>
      <c r="N78" s="89"/>
      <c r="O78" t="s" s="125">
        <v>71</v>
      </c>
      <c r="P78" s="129">
        <f>AVERAGE(B73:B78)</f>
        <v>31</v>
      </c>
      <c r="Q78" s="97">
        <f>AVERAGE(D73:D78)</f>
        <v>41.1766370919437</v>
      </c>
      <c r="R78" t="s" s="128">
        <v>71</v>
      </c>
      <c r="S78" s="129">
        <f>AVERAGE(G73:G78)</f>
        <v>18.1666666666667</v>
      </c>
      <c r="T78" s="97">
        <f>AVERAGE(I73:I78)</f>
        <v>42.0242089065619</v>
      </c>
      <c r="U78" t="s" s="128">
        <v>71</v>
      </c>
      <c r="V78" s="129">
        <f>AVERAGE(L73:L78)</f>
        <v>3.33333333333333</v>
      </c>
      <c r="W78" s="97">
        <f>AVERAGE(N73:N78)</f>
        <v>43.6514285714286</v>
      </c>
    </row>
    <row r="79" ht="21.95" customHeight="1">
      <c r="A79" s="152">
        <v>2003</v>
      </c>
      <c r="B79" s="99">
        <v>43</v>
      </c>
      <c r="C79" s="83">
        <v>1752</v>
      </c>
      <c r="D79" s="87">
        <v>40.7441860465116</v>
      </c>
      <c r="E79" s="40"/>
      <c r="F79" s="153">
        <v>2003</v>
      </c>
      <c r="G79" s="99">
        <v>18</v>
      </c>
      <c r="H79" s="83">
        <v>754.2</v>
      </c>
      <c r="I79" s="87">
        <v>41.9</v>
      </c>
      <c r="J79" s="40"/>
      <c r="K79" s="153">
        <v>2003</v>
      </c>
      <c r="L79" s="99">
        <v>3</v>
      </c>
      <c r="M79" s="83">
        <v>130.4</v>
      </c>
      <c r="N79" s="89">
        <v>43.4666666666667</v>
      </c>
      <c r="O79" t="s" s="125">
        <v>70</v>
      </c>
      <c r="P79" s="129">
        <f>AVERAGE(B73:B79)</f>
        <v>32.7142857142857</v>
      </c>
      <c r="Q79" s="97">
        <f>AVERAGE(D73:D79)</f>
        <v>41.1148583711677</v>
      </c>
      <c r="R79" t="s" s="128">
        <v>70</v>
      </c>
      <c r="S79" s="129">
        <f>AVERAGE(G73:G79)</f>
        <v>18.1428571428571</v>
      </c>
      <c r="T79" s="97">
        <f>AVERAGE(I73:I79)</f>
        <v>42.006464777053</v>
      </c>
      <c r="U79" t="s" s="128">
        <v>70</v>
      </c>
      <c r="V79" s="129">
        <f>AVERAGE(L73:L79)</f>
        <v>3.28571428571429</v>
      </c>
      <c r="W79" s="97">
        <f>AVERAGE(N73:N79)</f>
        <v>43.6052380952381</v>
      </c>
    </row>
    <row r="80" ht="21.95" customHeight="1">
      <c r="A80" s="152">
        <v>2004</v>
      </c>
      <c r="B80" s="99">
        <v>45</v>
      </c>
      <c r="C80" s="83">
        <v>1866.1</v>
      </c>
      <c r="D80" s="87">
        <v>41.4688888888889</v>
      </c>
      <c r="E80" s="40"/>
      <c r="F80" s="153">
        <v>2004</v>
      </c>
      <c r="G80" s="99">
        <v>30</v>
      </c>
      <c r="H80" s="83">
        <v>1265.3</v>
      </c>
      <c r="I80" s="87">
        <v>42.1766666666667</v>
      </c>
      <c r="J80" s="40"/>
      <c r="K80" s="153">
        <v>2004</v>
      </c>
      <c r="L80" s="99">
        <v>4</v>
      </c>
      <c r="M80" s="83">
        <v>177.2</v>
      </c>
      <c r="N80" s="89">
        <v>44.3</v>
      </c>
      <c r="O80" t="s" s="125">
        <v>69</v>
      </c>
      <c r="P80" s="129">
        <f>AVERAGE(B73:B80)</f>
        <v>34.25</v>
      </c>
      <c r="Q80" s="97">
        <f>AVERAGE(D73:D80)</f>
        <v>41.1591121858828</v>
      </c>
      <c r="R80" t="s" s="128">
        <v>69</v>
      </c>
      <c r="S80" s="129">
        <f>AVERAGE(G73:G80)</f>
        <v>19.625</v>
      </c>
      <c r="T80" s="97">
        <f>AVERAGE(I73:I80)</f>
        <v>42.0277400132547</v>
      </c>
      <c r="U80" t="s" s="128">
        <v>69</v>
      </c>
      <c r="V80" s="129">
        <f>AVERAGE(L73:L80)</f>
        <v>3.375</v>
      </c>
      <c r="W80" s="97">
        <f>AVERAGE(N73:N80)</f>
        <v>43.7441904761905</v>
      </c>
    </row>
    <row r="81" ht="21.95" customHeight="1">
      <c r="A81" s="152">
        <v>2005</v>
      </c>
      <c r="B81" s="99">
        <v>62</v>
      </c>
      <c r="C81" s="83">
        <v>2581.5</v>
      </c>
      <c r="D81" s="87">
        <v>41.6370967741935</v>
      </c>
      <c r="E81" s="40"/>
      <c r="F81" s="153">
        <v>2005</v>
      </c>
      <c r="G81" s="99">
        <v>37</v>
      </c>
      <c r="H81" s="83">
        <v>1580.7</v>
      </c>
      <c r="I81" s="87">
        <v>42.7216216216216</v>
      </c>
      <c r="J81" s="40"/>
      <c r="K81" s="153">
        <v>2005</v>
      </c>
      <c r="L81" s="99">
        <v>15</v>
      </c>
      <c r="M81" s="83">
        <v>657.2</v>
      </c>
      <c r="N81" s="89">
        <v>43.8133333333333</v>
      </c>
      <c r="O81" t="s" s="125">
        <v>68</v>
      </c>
      <c r="P81" s="129">
        <f>AVERAGE(B73:B81)</f>
        <v>37.3333333333333</v>
      </c>
      <c r="Q81" s="97">
        <f>AVERAGE(D73:D81)</f>
        <v>41.212221584584</v>
      </c>
      <c r="R81" t="s" s="128">
        <v>68</v>
      </c>
      <c r="S81" s="129">
        <f>AVERAGE(G73:G81)</f>
        <v>21.5555555555556</v>
      </c>
      <c r="T81" s="97">
        <f>AVERAGE(I73:I81)</f>
        <v>42.1048379697399</v>
      </c>
      <c r="U81" t="s" s="128">
        <v>68</v>
      </c>
      <c r="V81" s="129">
        <f>AVERAGE(L73:L81)</f>
        <v>4.66666666666667</v>
      </c>
      <c r="W81" s="97">
        <f>AVERAGE(N73:N81)</f>
        <v>43.7557142857143</v>
      </c>
    </row>
    <row r="82" ht="21.95" customHeight="1">
      <c r="A82" s="152">
        <v>2006</v>
      </c>
      <c r="B82" s="99">
        <v>21</v>
      </c>
      <c r="C82" s="83">
        <v>857.4</v>
      </c>
      <c r="D82" s="87">
        <v>40.8285714285714</v>
      </c>
      <c r="E82" s="40"/>
      <c r="F82" s="153">
        <v>2006</v>
      </c>
      <c r="G82" s="99">
        <v>10</v>
      </c>
      <c r="H82" s="83">
        <v>420.8</v>
      </c>
      <c r="I82" s="87">
        <v>42.08</v>
      </c>
      <c r="J82" s="40"/>
      <c r="K82" s="153">
        <v>2006</v>
      </c>
      <c r="L82" s="99">
        <v>3</v>
      </c>
      <c r="M82" s="83">
        <v>131</v>
      </c>
      <c r="N82" s="89">
        <v>43.6666666666667</v>
      </c>
      <c r="O82" t="s" s="125">
        <v>67</v>
      </c>
      <c r="P82" s="129">
        <f>AVERAGE(B73:B82)</f>
        <v>35.7</v>
      </c>
      <c r="Q82" s="97">
        <f>AVERAGE(D73:D82)</f>
        <v>41.1738565689828</v>
      </c>
      <c r="R82" t="s" s="128">
        <v>67</v>
      </c>
      <c r="S82" s="129">
        <f>AVERAGE(G73:G82)</f>
        <v>20.4</v>
      </c>
      <c r="T82" s="97">
        <f>AVERAGE(I73:I82)</f>
        <v>42.1023541727659</v>
      </c>
      <c r="U82" t="s" s="128">
        <v>67</v>
      </c>
      <c r="V82" s="129">
        <f>AVERAGE(L73:L82)</f>
        <v>4.5</v>
      </c>
      <c r="W82" s="97">
        <f>AVERAGE(N73:N82)</f>
        <v>43.7429931972789</v>
      </c>
    </row>
    <row r="83" ht="21.95" customHeight="1">
      <c r="A83" s="152">
        <v>2007</v>
      </c>
      <c r="B83" s="99">
        <v>58</v>
      </c>
      <c r="C83" s="83">
        <v>2413.4</v>
      </c>
      <c r="D83" s="87">
        <v>41.6103448275862</v>
      </c>
      <c r="E83" s="40"/>
      <c r="F83" s="153">
        <v>2007</v>
      </c>
      <c r="G83" s="99">
        <v>36</v>
      </c>
      <c r="H83" s="83">
        <v>1533.5</v>
      </c>
      <c r="I83" s="87">
        <v>42.5972222222222</v>
      </c>
      <c r="J83" s="40"/>
      <c r="K83" s="153">
        <v>2007</v>
      </c>
      <c r="L83" s="99">
        <v>11</v>
      </c>
      <c r="M83" s="83">
        <v>488.8</v>
      </c>
      <c r="N83" s="89">
        <v>44.4363636363636</v>
      </c>
      <c r="O83" t="s" s="125">
        <v>66</v>
      </c>
      <c r="P83" s="129">
        <f>AVERAGE(B73:B83)</f>
        <v>37.7272727272727</v>
      </c>
      <c r="Q83" s="97">
        <f>AVERAGE(D73:D83)</f>
        <v>41.2135373197649</v>
      </c>
      <c r="R83" t="s" s="128">
        <v>66</v>
      </c>
      <c r="S83" s="129">
        <f>AVERAGE(G73:G83)</f>
        <v>21.8181818181818</v>
      </c>
      <c r="T83" s="97">
        <f>AVERAGE(I73:I83)</f>
        <v>42.147342177262</v>
      </c>
      <c r="U83" t="s" s="128">
        <v>66</v>
      </c>
      <c r="V83" s="129">
        <f>AVERAGE(L73:L83)</f>
        <v>5.09090909090909</v>
      </c>
      <c r="W83" s="97">
        <f>AVERAGE(N73:N83)</f>
        <v>43.8296645021645</v>
      </c>
    </row>
    <row r="84" ht="21.95" customHeight="1">
      <c r="A84" s="152">
        <v>2008</v>
      </c>
      <c r="B84" s="99">
        <v>52</v>
      </c>
      <c r="C84" s="83">
        <v>2161.1</v>
      </c>
      <c r="D84" s="87">
        <v>41.5596153846154</v>
      </c>
      <c r="E84" s="40"/>
      <c r="F84" s="153">
        <v>2008</v>
      </c>
      <c r="G84" s="99">
        <v>32</v>
      </c>
      <c r="H84" s="83">
        <v>1358.8</v>
      </c>
      <c r="I84" s="87">
        <v>42.4625</v>
      </c>
      <c r="J84" s="40"/>
      <c r="K84" s="153">
        <v>2008</v>
      </c>
      <c r="L84" s="99">
        <v>9</v>
      </c>
      <c r="M84" s="83">
        <v>398.6</v>
      </c>
      <c r="N84" s="89">
        <v>44.2888888888889</v>
      </c>
      <c r="O84" t="s" s="125">
        <v>65</v>
      </c>
      <c r="P84" s="129">
        <f>AVERAGE(B73:B84)</f>
        <v>38.9166666666667</v>
      </c>
      <c r="Q84" s="97">
        <f>AVERAGE(D73:D84)</f>
        <v>41.2423771585024</v>
      </c>
      <c r="R84" t="s" s="128">
        <v>65</v>
      </c>
      <c r="S84" s="129">
        <f>AVERAGE(G73:G84)</f>
        <v>22.6666666666667</v>
      </c>
      <c r="T84" s="97">
        <f>AVERAGE(I73:I84)</f>
        <v>42.1736053291568</v>
      </c>
      <c r="U84" t="s" s="128">
        <v>65</v>
      </c>
      <c r="V84" s="129">
        <f>AVERAGE(L73:L84)</f>
        <v>5.41666666666667</v>
      </c>
      <c r="W84" s="97">
        <f>AVERAGE(N73:N84)</f>
        <v>43.8806894340228</v>
      </c>
    </row>
    <row r="85" ht="21.95" customHeight="1">
      <c r="A85" s="152">
        <v>2009</v>
      </c>
      <c r="B85" s="99">
        <v>53</v>
      </c>
      <c r="C85" s="83">
        <v>2214.9</v>
      </c>
      <c r="D85" s="87">
        <v>41.7905660377358</v>
      </c>
      <c r="E85" s="40"/>
      <c r="F85" s="153">
        <v>2009</v>
      </c>
      <c r="G85" s="99">
        <v>38</v>
      </c>
      <c r="H85" s="83">
        <v>1616</v>
      </c>
      <c r="I85" s="87">
        <v>42.5263157894737</v>
      </c>
      <c r="J85" s="40"/>
      <c r="K85" s="153">
        <v>2009</v>
      </c>
      <c r="L85" s="99">
        <v>14</v>
      </c>
      <c r="M85" s="83">
        <v>615.8</v>
      </c>
      <c r="N85" s="89">
        <v>43.9857142857143</v>
      </c>
      <c r="O85" t="s" s="125">
        <v>64</v>
      </c>
      <c r="P85" s="129">
        <f>AVERAGE(B73:B85)</f>
        <v>40</v>
      </c>
      <c r="Q85" s="97">
        <f>AVERAGE(D73:D85)</f>
        <v>41.2845455338281</v>
      </c>
      <c r="R85" t="s" s="128">
        <v>64</v>
      </c>
      <c r="S85" s="129">
        <f>AVERAGE(G73:G85)</f>
        <v>23.8461538461538</v>
      </c>
      <c r="T85" s="97">
        <f>AVERAGE(I73:I85)</f>
        <v>42.2007369030273</v>
      </c>
      <c r="U85" t="s" s="128">
        <v>64</v>
      </c>
      <c r="V85" s="129">
        <f>AVERAGE(L73:L85)</f>
        <v>6.07692307692308</v>
      </c>
      <c r="W85" s="97">
        <f>AVERAGE(N73:N85)</f>
        <v>43.8911919191919</v>
      </c>
    </row>
    <row r="86" ht="21.95" customHeight="1">
      <c r="A86" s="152">
        <v>2010</v>
      </c>
      <c r="B86" s="99">
        <v>68</v>
      </c>
      <c r="C86" s="83">
        <v>2846.3</v>
      </c>
      <c r="D86" s="87">
        <v>41.8573529411765</v>
      </c>
      <c r="E86" s="40"/>
      <c r="F86" s="153">
        <v>2010</v>
      </c>
      <c r="G86" s="99">
        <v>47</v>
      </c>
      <c r="H86" s="83">
        <v>2005.6</v>
      </c>
      <c r="I86" s="87">
        <v>42.6723404255319</v>
      </c>
      <c r="J86" s="40"/>
      <c r="K86" s="153">
        <v>2010</v>
      </c>
      <c r="L86" s="99">
        <v>17</v>
      </c>
      <c r="M86" s="83">
        <v>746.4</v>
      </c>
      <c r="N86" s="89">
        <v>43.9058823529412</v>
      </c>
      <c r="O86" t="s" s="125">
        <v>63</v>
      </c>
      <c r="P86" s="129">
        <f>AVERAGE(B73:B86)</f>
        <v>42</v>
      </c>
      <c r="Q86" s="97">
        <f>AVERAGE(D73:D86)</f>
        <v>41.3254603486387</v>
      </c>
      <c r="R86" t="s" s="128">
        <v>63</v>
      </c>
      <c r="S86" s="129">
        <f>AVERAGE(G73:G86)</f>
        <v>25.5</v>
      </c>
      <c r="T86" s="97">
        <f>AVERAGE(I73:I86)</f>
        <v>42.2344228689205</v>
      </c>
      <c r="U86" t="s" s="128">
        <v>63</v>
      </c>
      <c r="V86" s="129">
        <f>AVERAGE(L73:L86)</f>
        <v>6.85714285714286</v>
      </c>
      <c r="W86" s="97">
        <f>AVERAGE(N73:N86)</f>
        <v>43.8925274131691</v>
      </c>
    </row>
    <row r="87" ht="21.95" customHeight="1">
      <c r="A87" s="152">
        <v>2011</v>
      </c>
      <c r="B87" s="99">
        <v>29</v>
      </c>
      <c r="C87" s="83">
        <v>1196.4</v>
      </c>
      <c r="D87" s="87">
        <v>41.2551724137931</v>
      </c>
      <c r="E87" s="40"/>
      <c r="F87" s="153">
        <v>2011</v>
      </c>
      <c r="G87" s="99">
        <v>18</v>
      </c>
      <c r="H87" s="83">
        <v>757.2</v>
      </c>
      <c r="I87" s="87">
        <v>42.0666666666667</v>
      </c>
      <c r="J87" s="40"/>
      <c r="K87" s="153">
        <v>2011</v>
      </c>
      <c r="L87" s="99">
        <v>2</v>
      </c>
      <c r="M87" s="83">
        <v>86.8</v>
      </c>
      <c r="N87" s="89">
        <v>43.4</v>
      </c>
      <c r="O87" t="s" s="125">
        <v>62</v>
      </c>
      <c r="P87" s="129">
        <f>AVERAGE(B73:B87)</f>
        <v>41.1333333333333</v>
      </c>
      <c r="Q87" s="97">
        <f>AVERAGE(D73:D87)</f>
        <v>41.3207744863156</v>
      </c>
      <c r="R87" t="s" s="128">
        <v>62</v>
      </c>
      <c r="S87" s="129">
        <f>AVERAGE(G73:G87)</f>
        <v>25</v>
      </c>
      <c r="T87" s="97">
        <f>AVERAGE(I73:I87)</f>
        <v>42.2232391221036</v>
      </c>
      <c r="U87" t="s" s="128">
        <v>62</v>
      </c>
      <c r="V87" s="129">
        <f>AVERAGE(L73:L87)</f>
        <v>6.53333333333333</v>
      </c>
      <c r="W87" s="97">
        <f>AVERAGE(N73:N87)</f>
        <v>43.8514834620717</v>
      </c>
    </row>
    <row r="88" ht="21.95" customHeight="1">
      <c r="A88" s="152">
        <v>2012</v>
      </c>
      <c r="B88" s="99">
        <v>22</v>
      </c>
      <c r="C88" s="83">
        <v>887.7</v>
      </c>
      <c r="D88" s="87">
        <v>40.35</v>
      </c>
      <c r="E88" s="40"/>
      <c r="F88" s="153">
        <v>2012</v>
      </c>
      <c r="G88" s="99">
        <v>7</v>
      </c>
      <c r="H88" s="83">
        <v>291.4</v>
      </c>
      <c r="I88" s="87">
        <v>41.6285714285714</v>
      </c>
      <c r="J88" s="40"/>
      <c r="K88" s="153">
        <v>2012</v>
      </c>
      <c r="L88" s="99">
        <v>0</v>
      </c>
      <c r="M88" s="83">
        <v>0</v>
      </c>
      <c r="N88" s="89"/>
      <c r="O88" t="s" s="125">
        <v>61</v>
      </c>
      <c r="P88" s="129">
        <f>AVERAGE(B73:B88)</f>
        <v>39.9375</v>
      </c>
      <c r="Q88" s="97">
        <f>AVERAGE(D73:D88)</f>
        <v>41.2601010809209</v>
      </c>
      <c r="R88" t="s" s="128">
        <v>61</v>
      </c>
      <c r="S88" s="129">
        <f>AVERAGE(G73:G88)</f>
        <v>23.875</v>
      </c>
      <c r="T88" s="97">
        <f>AVERAGE(I73:I88)</f>
        <v>42.1860723912578</v>
      </c>
      <c r="U88" t="s" s="128">
        <v>61</v>
      </c>
      <c r="V88" s="129">
        <f>AVERAGE(L73:L88)</f>
        <v>6.125</v>
      </c>
      <c r="W88" s="97">
        <f>AVERAGE(N73:N88)</f>
        <v>43.8514834620717</v>
      </c>
    </row>
    <row r="89" ht="21.95" customHeight="1">
      <c r="A89" s="152">
        <v>2013</v>
      </c>
      <c r="B89" s="99">
        <v>42</v>
      </c>
      <c r="C89" s="83">
        <v>1734.2</v>
      </c>
      <c r="D89" s="87">
        <v>41.2904761904762</v>
      </c>
      <c r="E89" s="40"/>
      <c r="F89" s="153">
        <v>2013</v>
      </c>
      <c r="G89" s="99">
        <v>23</v>
      </c>
      <c r="H89" s="83">
        <v>974</v>
      </c>
      <c r="I89" s="87">
        <v>42.3478260869565</v>
      </c>
      <c r="J89" s="40"/>
      <c r="K89" s="153">
        <v>2013</v>
      </c>
      <c r="L89" s="99">
        <v>5</v>
      </c>
      <c r="M89" s="83">
        <v>224.8</v>
      </c>
      <c r="N89" s="89">
        <v>44.96</v>
      </c>
      <c r="O89" t="s" s="125">
        <v>60</v>
      </c>
      <c r="P89" s="129">
        <f>AVERAGE(B73:B89)</f>
        <v>40.0588235294118</v>
      </c>
      <c r="Q89" s="97">
        <f>AVERAGE(D73:D89)</f>
        <v>41.2618878520712</v>
      </c>
      <c r="R89" t="s" s="128">
        <v>60</v>
      </c>
      <c r="S89" s="129">
        <f>AVERAGE(G73:G89)</f>
        <v>23.8235294117647</v>
      </c>
      <c r="T89" s="97">
        <f>AVERAGE(I73:I89)</f>
        <v>42.1955873145342</v>
      </c>
      <c r="U89" t="s" s="128">
        <v>60</v>
      </c>
      <c r="V89" s="129">
        <f>AVERAGE(L73:L89)</f>
        <v>6.05882352941176</v>
      </c>
      <c r="W89" s="97">
        <f>AVERAGE(N73:N89)</f>
        <v>43.9367539649893</v>
      </c>
    </row>
    <row r="90" ht="21.95" customHeight="1">
      <c r="A90" s="152">
        <v>2014</v>
      </c>
      <c r="B90" s="99">
        <v>39</v>
      </c>
      <c r="C90" s="83">
        <v>1595.7</v>
      </c>
      <c r="D90" s="87">
        <v>40.9153846153846</v>
      </c>
      <c r="E90" s="40"/>
      <c r="F90" s="153">
        <v>2014</v>
      </c>
      <c r="G90" s="99">
        <v>16</v>
      </c>
      <c r="H90" s="83">
        <v>677.2</v>
      </c>
      <c r="I90" s="87">
        <v>42.325</v>
      </c>
      <c r="J90" s="40"/>
      <c r="K90" s="153">
        <v>2014</v>
      </c>
      <c r="L90" s="99">
        <v>5</v>
      </c>
      <c r="M90" s="83">
        <v>218</v>
      </c>
      <c r="N90" s="89">
        <v>43.6</v>
      </c>
      <c r="O90" t="s" s="125">
        <v>59</v>
      </c>
      <c r="P90" s="129">
        <f>AVERAGE(B73:B90)</f>
        <v>40</v>
      </c>
      <c r="Q90" s="97">
        <f>AVERAGE(D73:D90)</f>
        <v>41.2426376722553</v>
      </c>
      <c r="R90" t="s" s="128">
        <v>59</v>
      </c>
      <c r="S90" s="129">
        <f>AVERAGE(G73:G90)</f>
        <v>23.3888888888889</v>
      </c>
      <c r="T90" s="97">
        <f>AVERAGE(I73:I90)</f>
        <v>42.2027769081712</v>
      </c>
      <c r="U90" t="s" s="128">
        <v>59</v>
      </c>
      <c r="V90" s="129">
        <f>AVERAGE(L73:L90)</f>
        <v>6</v>
      </c>
      <c r="W90" s="97">
        <f>AVERAGE(N73:N90)</f>
        <v>43.9127001103472</v>
      </c>
    </row>
    <row r="91" ht="21.95" customHeight="1">
      <c r="A91" s="152">
        <v>2015</v>
      </c>
      <c r="B91" s="99">
        <v>63</v>
      </c>
      <c r="C91" s="83">
        <v>2648.5</v>
      </c>
      <c r="D91" s="87">
        <v>42.0396825396825</v>
      </c>
      <c r="E91" s="40"/>
      <c r="F91" s="153">
        <v>2015</v>
      </c>
      <c r="G91" s="99">
        <v>45</v>
      </c>
      <c r="H91" s="83">
        <v>1928.5</v>
      </c>
      <c r="I91" s="87">
        <v>42.8555555555556</v>
      </c>
      <c r="J91" s="40"/>
      <c r="K91" s="153">
        <v>2015</v>
      </c>
      <c r="L91" s="99">
        <v>17</v>
      </c>
      <c r="M91" s="83">
        <v>754.1</v>
      </c>
      <c r="N91" s="89">
        <v>44.3588235294118</v>
      </c>
      <c r="O91" t="s" s="125">
        <v>58</v>
      </c>
      <c r="P91" s="129">
        <f>AVERAGE(B73:B91)</f>
        <v>41.2105263157895</v>
      </c>
      <c r="Q91" s="97">
        <f>AVERAGE(D73:D91)</f>
        <v>41.2845874021199</v>
      </c>
      <c r="R91" t="s" s="128">
        <v>58</v>
      </c>
      <c r="S91" s="129">
        <f>AVERAGE(G73:G91)</f>
        <v>24.5263157894737</v>
      </c>
      <c r="T91" s="97">
        <f>AVERAGE(I73:I91)</f>
        <v>42.2371336790862</v>
      </c>
      <c r="U91" t="s" s="128">
        <v>58</v>
      </c>
      <c r="V91" s="129">
        <f>AVERAGE(L73:L91)</f>
        <v>6.57894736842105</v>
      </c>
      <c r="W91" s="97">
        <f>AVERAGE(N73:N91)</f>
        <v>43.9424416716181</v>
      </c>
    </row>
    <row r="92" ht="21.95" customHeight="1">
      <c r="A92" s="152">
        <v>2016</v>
      </c>
      <c r="B92" s="99">
        <v>42</v>
      </c>
      <c r="C92" s="83">
        <v>1717</v>
      </c>
      <c r="D92" s="87">
        <v>40.8809523809524</v>
      </c>
      <c r="E92" s="40"/>
      <c r="F92" s="153">
        <v>2016</v>
      </c>
      <c r="G92" s="99">
        <v>20</v>
      </c>
      <c r="H92" s="83">
        <v>838.5</v>
      </c>
      <c r="I92" s="87">
        <v>41.925</v>
      </c>
      <c r="J92" s="40"/>
      <c r="K92" s="153">
        <v>2016</v>
      </c>
      <c r="L92" s="99">
        <v>2</v>
      </c>
      <c r="M92" s="83">
        <v>86.40000000000001</v>
      </c>
      <c r="N92" s="89">
        <v>43.2</v>
      </c>
      <c r="O92" t="s" s="125">
        <v>57</v>
      </c>
      <c r="P92" s="129">
        <f>AVERAGE(B73:B92)</f>
        <v>41.25</v>
      </c>
      <c r="Q92" s="97">
        <f>AVERAGE(D73:D92)</f>
        <v>41.2644056510615</v>
      </c>
      <c r="R92" t="s" s="128">
        <v>57</v>
      </c>
      <c r="S92" s="129">
        <f>AVERAGE(G73:G92)</f>
        <v>24.3</v>
      </c>
      <c r="T92" s="97">
        <f>AVERAGE(I73:I92)</f>
        <v>42.2215269951319</v>
      </c>
      <c r="U92" t="s" s="128">
        <v>57</v>
      </c>
      <c r="V92" s="129">
        <f>AVERAGE(L73:L92)</f>
        <v>6.35</v>
      </c>
      <c r="W92" s="97">
        <f>AVERAGE(N73:N92)</f>
        <v>43.896039067142</v>
      </c>
    </row>
    <row r="93" ht="21.95" customHeight="1">
      <c r="A93" s="152">
        <v>2017</v>
      </c>
      <c r="B93" s="99">
        <v>35</v>
      </c>
      <c r="C93" s="83">
        <v>1412.4</v>
      </c>
      <c r="D93" s="87">
        <v>40.3542857142857</v>
      </c>
      <c r="E93" s="40"/>
      <c r="F93" s="153">
        <v>2017</v>
      </c>
      <c r="G93" s="99">
        <v>7</v>
      </c>
      <c r="H93" s="83">
        <v>295.4</v>
      </c>
      <c r="I93" s="87">
        <v>42.2</v>
      </c>
      <c r="J93" s="40"/>
      <c r="K93" s="153">
        <v>2017</v>
      </c>
      <c r="L93" s="99">
        <v>1</v>
      </c>
      <c r="M93" s="83">
        <v>43.6</v>
      </c>
      <c r="N93" s="89">
        <v>43.6</v>
      </c>
      <c r="O93" s="96"/>
      <c r="P93" s="83"/>
      <c r="Q93" s="83"/>
      <c r="R93" s="84"/>
      <c r="S93" s="83"/>
      <c r="T93" s="83"/>
      <c r="U93" s="84"/>
      <c r="V93" s="83"/>
      <c r="W93" s="97"/>
    </row>
    <row r="94" ht="21.95" customHeight="1">
      <c r="A94" s="152">
        <v>2018</v>
      </c>
      <c r="B94" s="99">
        <v>44</v>
      </c>
      <c r="C94" s="83">
        <v>1837.5</v>
      </c>
      <c r="D94" s="87">
        <v>41.7613636363636</v>
      </c>
      <c r="E94" s="40"/>
      <c r="F94" s="153">
        <v>2018</v>
      </c>
      <c r="G94" s="99">
        <v>29</v>
      </c>
      <c r="H94" s="83">
        <v>1239.2</v>
      </c>
      <c r="I94" s="87">
        <v>42.7310344827586</v>
      </c>
      <c r="J94" s="40"/>
      <c r="K94" s="153">
        <v>2018</v>
      </c>
      <c r="L94" s="99">
        <v>10</v>
      </c>
      <c r="M94" s="83">
        <v>440.7</v>
      </c>
      <c r="N94" s="89">
        <v>44.07</v>
      </c>
      <c r="O94" s="96"/>
      <c r="P94" s="83"/>
      <c r="Q94" s="83"/>
      <c r="R94" s="84"/>
      <c r="S94" s="83"/>
      <c r="T94" s="83"/>
      <c r="U94" s="84"/>
      <c r="V94" s="83"/>
      <c r="W94" s="97"/>
    </row>
    <row r="95" ht="21.95" customHeight="1">
      <c r="A95" s="152">
        <v>2019</v>
      </c>
      <c r="B95" s="99">
        <v>88</v>
      </c>
      <c r="C95" s="83">
        <v>3687.3</v>
      </c>
      <c r="D95" s="87">
        <v>41.9011363636364</v>
      </c>
      <c r="E95" s="40"/>
      <c r="F95" s="153">
        <v>2019</v>
      </c>
      <c r="G95" s="99">
        <v>59</v>
      </c>
      <c r="H95" s="83">
        <v>2530.6</v>
      </c>
      <c r="I95" s="87">
        <v>42.8915254237288</v>
      </c>
      <c r="J95" s="40"/>
      <c r="K95" s="153">
        <v>2019</v>
      </c>
      <c r="L95" s="99">
        <v>24</v>
      </c>
      <c r="M95" s="83">
        <v>1062</v>
      </c>
      <c r="N95" s="89">
        <v>44.25</v>
      </c>
      <c r="O95" s="96"/>
      <c r="P95" s="83"/>
      <c r="Q95" s="83"/>
      <c r="R95" s="84"/>
      <c r="S95" s="83"/>
      <c r="T95" s="83"/>
      <c r="U95" s="84"/>
      <c r="V95" s="83"/>
      <c r="W95" s="97"/>
    </row>
    <row r="96" ht="21.95" customHeight="1">
      <c r="A96" s="152">
        <v>2020</v>
      </c>
      <c r="B96" s="99">
        <v>36</v>
      </c>
      <c r="C96" s="83">
        <v>1471</v>
      </c>
      <c r="D96" s="87">
        <v>40.8611111111111</v>
      </c>
      <c r="E96" s="40"/>
      <c r="F96" s="153">
        <v>2020</v>
      </c>
      <c r="G96" s="99">
        <v>16</v>
      </c>
      <c r="H96" s="83">
        <v>673.2</v>
      </c>
      <c r="I96" s="87">
        <v>42.075</v>
      </c>
      <c r="J96" s="40"/>
      <c r="K96" s="153">
        <v>2020</v>
      </c>
      <c r="L96" s="99">
        <v>3</v>
      </c>
      <c r="M96" s="83">
        <v>132.6</v>
      </c>
      <c r="N96" s="89">
        <v>44.2</v>
      </c>
      <c r="O96" s="96"/>
      <c r="P96" s="83"/>
      <c r="Q96" s="83"/>
      <c r="R96" s="84"/>
      <c r="S96" s="83"/>
      <c r="T96" s="83"/>
      <c r="U96" s="84"/>
      <c r="V96" s="83"/>
      <c r="W96" s="97"/>
    </row>
    <row r="97" ht="21.95" customHeight="1">
      <c r="A97" s="152">
        <v>2021</v>
      </c>
      <c r="B97" s="99">
        <v>37</v>
      </c>
      <c r="C97" s="83">
        <v>1506.8</v>
      </c>
      <c r="D97" s="87">
        <v>40.7243243243243</v>
      </c>
      <c r="E97" s="40"/>
      <c r="F97" s="153">
        <v>2021</v>
      </c>
      <c r="G97" s="99">
        <v>15</v>
      </c>
      <c r="H97" s="83">
        <v>628.5</v>
      </c>
      <c r="I97" s="87">
        <v>41.9</v>
      </c>
      <c r="J97" s="40"/>
      <c r="K97" s="153">
        <v>2021</v>
      </c>
      <c r="L97" s="99">
        <v>2</v>
      </c>
      <c r="M97" s="83">
        <v>86.3</v>
      </c>
      <c r="N97" s="89">
        <v>43.15</v>
      </c>
      <c r="O97" s="96"/>
      <c r="P97" s="83"/>
      <c r="Q97" s="83"/>
      <c r="R97" s="84"/>
      <c r="S97" s="83"/>
      <c r="T97" s="83"/>
      <c r="U97" s="84"/>
      <c r="V97" s="83"/>
      <c r="W97" s="97"/>
    </row>
    <row r="98" ht="21.95" customHeight="1">
      <c r="A98" s="152">
        <v>2022</v>
      </c>
      <c r="B98" s="99">
        <v>51</v>
      </c>
      <c r="C98" s="83">
        <v>2129.4</v>
      </c>
      <c r="D98" s="87">
        <v>41.7529411764706</v>
      </c>
      <c r="E98" s="40"/>
      <c r="F98" s="153">
        <v>2022</v>
      </c>
      <c r="G98" s="99">
        <v>33</v>
      </c>
      <c r="H98" s="83">
        <v>1405.8</v>
      </c>
      <c r="I98" s="87">
        <v>42.6</v>
      </c>
      <c r="J98" s="40"/>
      <c r="K98" s="153">
        <v>2022</v>
      </c>
      <c r="L98" s="99">
        <v>12</v>
      </c>
      <c r="M98" s="83">
        <v>527.4</v>
      </c>
      <c r="N98" s="89">
        <v>43.95</v>
      </c>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s="86"/>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s="86"/>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84"/>
      <c r="C117" s="83"/>
      <c r="D117" s="90"/>
      <c r="E117" s="40"/>
      <c r="F117" s="88"/>
      <c r="G117" s="84"/>
      <c r="H117" s="83"/>
      <c r="I117" s="90"/>
      <c r="J117" s="40"/>
      <c r="K117" s="88"/>
      <c r="L117" s="84"/>
      <c r="M117" s="83"/>
      <c r="N117" s="91"/>
      <c r="O117" s="96"/>
      <c r="P117" s="83"/>
      <c r="Q117" s="83"/>
      <c r="R117" s="84"/>
      <c r="S117" s="83"/>
      <c r="T117" s="83"/>
      <c r="U117" s="84"/>
      <c r="V117" s="83"/>
      <c r="W117" s="97"/>
    </row>
    <row r="118" ht="21.95" customHeight="1">
      <c r="A118" s="86"/>
      <c r="B118" s="84"/>
      <c r="C118" s="83"/>
      <c r="D118" s="87"/>
      <c r="E118" s="40"/>
      <c r="F118" s="88"/>
      <c r="G118" s="84"/>
      <c r="H118" s="83"/>
      <c r="I118" s="90"/>
      <c r="J118" s="40"/>
      <c r="K118" s="88"/>
      <c r="L118" s="84"/>
      <c r="M118" s="83"/>
      <c r="N118" s="91"/>
      <c r="O118" s="96"/>
      <c r="P118" s="83"/>
      <c r="Q118" s="83"/>
      <c r="R118" s="84"/>
      <c r="S118" s="83"/>
      <c r="T118" s="83"/>
      <c r="U118" s="84"/>
      <c r="V118" s="83"/>
      <c r="W118" s="97"/>
    </row>
    <row r="119" ht="21.95" customHeight="1">
      <c r="A119" t="s" s="92">
        <v>78</v>
      </c>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t="s" s="93">
        <v>67</v>
      </c>
      <c r="B120" s="94"/>
      <c r="C120" s="83"/>
      <c r="D120" s="87"/>
      <c r="E120" s="40"/>
      <c r="F120" t="s" s="95">
        <v>67</v>
      </c>
      <c r="G120" s="94"/>
      <c r="H120" s="83"/>
      <c r="I120" s="87"/>
      <c r="J120" s="40"/>
      <c r="K120" t="s" s="95">
        <v>67</v>
      </c>
      <c r="L120" s="94"/>
      <c r="M120" s="83"/>
      <c r="N120" s="89"/>
      <c r="O120" s="96"/>
      <c r="P120" s="83"/>
      <c r="Q120" s="83"/>
      <c r="R120" s="84"/>
      <c r="S120" s="83"/>
      <c r="T120" s="83"/>
      <c r="U120" s="84"/>
      <c r="V120" s="83"/>
      <c r="W120" s="97"/>
    </row>
    <row r="121" ht="21.95" customHeight="1">
      <c r="A121" t="s" s="98">
        <v>79</v>
      </c>
      <c r="B121" s="83">
        <f>AVERAGE(B62:B71)</f>
        <v>36.2</v>
      </c>
      <c r="C121" s="83">
        <f>AVERAGE(C62:C71)</f>
        <v>1482.86</v>
      </c>
      <c r="D121" s="87">
        <f>AVERAGE(D62:D71)</f>
        <v>40.9060330456334</v>
      </c>
      <c r="E121" s="40"/>
      <c r="F121" t="s" s="100">
        <v>79</v>
      </c>
      <c r="G121" s="83">
        <f>AVERAGE(G62:G71)</f>
        <v>17</v>
      </c>
      <c r="H121" s="83">
        <f>AVERAGE(H62:H71)</f>
        <v>714.38</v>
      </c>
      <c r="I121" s="87">
        <f>AVERAGE(I62:I71)</f>
        <v>41.9514853530396</v>
      </c>
      <c r="J121" s="40"/>
      <c r="K121" t="s" s="100">
        <v>79</v>
      </c>
      <c r="L121" s="83">
        <f>AVERAGE(L62:L71)</f>
        <v>2.6</v>
      </c>
      <c r="M121" s="83">
        <f>AVERAGE(M62:M71)</f>
        <v>114.39</v>
      </c>
      <c r="N121" s="89">
        <f>AVERAGE(N62:N71)</f>
        <v>43.8664646464646</v>
      </c>
      <c r="O121" s="96"/>
      <c r="P121" s="83"/>
      <c r="Q121" s="83"/>
      <c r="R121" s="84"/>
      <c r="S121" s="83"/>
      <c r="T121" s="83"/>
      <c r="U121" s="84"/>
      <c r="V121" s="83"/>
      <c r="W121" s="97"/>
    </row>
    <row r="122" ht="21.95" customHeight="1">
      <c r="A122" t="s" s="98">
        <v>80</v>
      </c>
      <c r="B122" s="83">
        <f>AVERAGE(B73:B82)</f>
        <v>35.7</v>
      </c>
      <c r="C122" s="83">
        <f>AVERAGE(C73:C82)</f>
        <v>1472.75</v>
      </c>
      <c r="D122" s="87">
        <f>AVERAGE(D73:D82)</f>
        <v>41.1738565689828</v>
      </c>
      <c r="E122" s="40"/>
      <c r="F122" t="s" s="100">
        <v>80</v>
      </c>
      <c r="G122" s="83">
        <f>AVERAGE(G73:G82)</f>
        <v>20.4</v>
      </c>
      <c r="H122" s="83">
        <f>AVERAGE(H73:H82)</f>
        <v>861.8</v>
      </c>
      <c r="I122" s="87">
        <f>AVERAGE(I73:I82)</f>
        <v>42.1023541727659</v>
      </c>
      <c r="J122" s="40"/>
      <c r="K122" t="s" s="100">
        <v>80</v>
      </c>
      <c r="L122" s="83">
        <f>AVERAGE(L73:L82)</f>
        <v>4.5</v>
      </c>
      <c r="M122" s="83">
        <f>AVERAGE(M73:M82)</f>
        <v>197.21</v>
      </c>
      <c r="N122" s="89">
        <f>AVERAGE(N73:N82)</f>
        <v>43.7429931972789</v>
      </c>
      <c r="O122" s="96"/>
      <c r="P122" s="83"/>
      <c r="Q122" s="83"/>
      <c r="R122" s="84"/>
      <c r="S122" s="83"/>
      <c r="T122" s="83"/>
      <c r="U122" s="84"/>
      <c r="V122" s="83"/>
      <c r="W122" s="97"/>
    </row>
    <row r="123" ht="21.95" customHeight="1">
      <c r="A123" t="s" s="101">
        <v>81</v>
      </c>
      <c r="B123" s="84"/>
      <c r="C123" s="84"/>
      <c r="D123" s="90"/>
      <c r="E123" s="40"/>
      <c r="F123" t="s" s="102">
        <v>81</v>
      </c>
      <c r="G123" s="84"/>
      <c r="H123" s="84"/>
      <c r="I123" s="90"/>
      <c r="J123" s="40"/>
      <c r="K123" t="s" s="102">
        <v>81</v>
      </c>
      <c r="L123" s="84"/>
      <c r="M123" s="84"/>
      <c r="N123" s="91"/>
      <c r="O123" s="96"/>
      <c r="P123" s="83"/>
      <c r="Q123" s="83"/>
      <c r="R123" s="84"/>
      <c r="S123" s="83"/>
      <c r="T123" s="83"/>
      <c r="U123" s="84"/>
      <c r="V123" s="83"/>
      <c r="W123" s="97"/>
    </row>
    <row r="124" ht="21.95" customHeight="1">
      <c r="A124" t="s" s="103">
        <v>82</v>
      </c>
      <c r="B124" s="83">
        <f>AVERAGE(B62:B71)</f>
        <v>36.2</v>
      </c>
      <c r="C124" s="83">
        <f>AVERAGE(C62:C71)</f>
        <v>1482.86</v>
      </c>
      <c r="D124" s="87">
        <f>AVERAGE(D62:D71)</f>
        <v>40.9060330456334</v>
      </c>
      <c r="E124" s="40"/>
      <c r="F124" t="s" s="104">
        <v>82</v>
      </c>
      <c r="G124" s="83">
        <f>AVERAGE(G62:G71)</f>
        <v>17</v>
      </c>
      <c r="H124" s="83">
        <f>AVERAGE(H62:H71)</f>
        <v>714.38</v>
      </c>
      <c r="I124" s="87">
        <f>AVERAGE(I62:I71)</f>
        <v>41.9514853530396</v>
      </c>
      <c r="J124" s="40"/>
      <c r="K124" t="s" s="104">
        <v>82</v>
      </c>
      <c r="L124" s="83">
        <f>AVERAGE(L62:L71)</f>
        <v>2.6</v>
      </c>
      <c r="M124" s="83">
        <f>AVERAGE(M62:M71)</f>
        <v>114.39</v>
      </c>
      <c r="N124" s="89">
        <f>AVERAGE(N62:N71)</f>
        <v>43.8664646464646</v>
      </c>
      <c r="O124" s="96"/>
      <c r="P124" s="83"/>
      <c r="Q124" s="83"/>
      <c r="R124" s="84"/>
      <c r="S124" s="83"/>
      <c r="T124" s="83"/>
      <c r="U124" s="84"/>
      <c r="V124" s="83"/>
      <c r="W124" s="97"/>
    </row>
    <row r="125" ht="21.95" customHeight="1">
      <c r="A125" t="s" s="103">
        <v>83</v>
      </c>
      <c r="B125" s="83">
        <f>AVERAGE(B73:B82)</f>
        <v>35.7</v>
      </c>
      <c r="C125" s="83">
        <f>AVERAGE(C73:C82)</f>
        <v>1472.75</v>
      </c>
      <c r="D125" s="87">
        <f>AVERAGE(D73:D82)</f>
        <v>41.1738565689828</v>
      </c>
      <c r="E125" s="40"/>
      <c r="F125" t="s" s="104">
        <v>83</v>
      </c>
      <c r="G125" s="83">
        <f>AVERAGE(G73:G82)</f>
        <v>20.4</v>
      </c>
      <c r="H125" s="83">
        <f>AVERAGE(H73:H82)</f>
        <v>861.8</v>
      </c>
      <c r="I125" s="87">
        <f>AVERAGE(I73:I82)</f>
        <v>42.1023541727659</v>
      </c>
      <c r="J125" s="40"/>
      <c r="K125" t="s" s="104">
        <v>83</v>
      </c>
      <c r="L125" s="83">
        <f>AVERAGE(L73:L82)</f>
        <v>4.5</v>
      </c>
      <c r="M125" s="83">
        <f>AVERAGE(M73:M82)</f>
        <v>197.21</v>
      </c>
      <c r="N125" s="89">
        <f>AVERAGE(N73:N82)</f>
        <v>43.7429931972789</v>
      </c>
      <c r="O125" s="96"/>
      <c r="P125" s="83"/>
      <c r="Q125" s="83"/>
      <c r="R125" s="84"/>
      <c r="S125" s="83"/>
      <c r="T125" s="83"/>
      <c r="U125" s="84"/>
      <c r="V125" s="83"/>
      <c r="W125" s="97"/>
    </row>
    <row r="126" ht="21.95" customHeight="1">
      <c r="A126" s="105"/>
      <c r="B126" s="84"/>
      <c r="C126" s="84"/>
      <c r="D126" s="90"/>
      <c r="E126" s="40"/>
      <c r="F126" s="106"/>
      <c r="G126" s="84"/>
      <c r="H126" s="84"/>
      <c r="I126" s="90"/>
      <c r="J126" s="40"/>
      <c r="K126" s="106"/>
      <c r="L126" s="84"/>
      <c r="M126" s="84"/>
      <c r="N126" s="91"/>
      <c r="O126" s="96"/>
      <c r="P126" s="83"/>
      <c r="Q126" s="83"/>
      <c r="R126" s="84"/>
      <c r="S126" s="83"/>
      <c r="T126" s="83"/>
      <c r="U126" s="84"/>
      <c r="V126" s="83"/>
      <c r="W126" s="97"/>
    </row>
    <row r="127" ht="21.95" customHeight="1">
      <c r="A127" t="s" s="93">
        <v>72</v>
      </c>
      <c r="B127" s="84"/>
      <c r="C127" s="84"/>
      <c r="D127" s="90"/>
      <c r="E127" s="40"/>
      <c r="F127" t="s" s="95">
        <v>72</v>
      </c>
      <c r="G127" s="84"/>
      <c r="H127" s="84"/>
      <c r="I127" s="90"/>
      <c r="J127" s="40"/>
      <c r="K127" t="s" s="95">
        <v>72</v>
      </c>
      <c r="L127" s="84"/>
      <c r="M127" s="84"/>
      <c r="N127" s="91"/>
      <c r="O127" s="96"/>
      <c r="P127" s="83"/>
      <c r="Q127" s="83"/>
      <c r="R127" s="84"/>
      <c r="S127" s="83"/>
      <c r="T127" s="83"/>
      <c r="U127" s="84"/>
      <c r="V127" s="83"/>
      <c r="W127" s="97"/>
    </row>
    <row r="128" ht="21.95" customHeight="1">
      <c r="A128" t="s" s="98">
        <v>79</v>
      </c>
      <c r="B128" s="83">
        <f>AVERAGE(B67:B71)</f>
        <v>39.4</v>
      </c>
      <c r="C128" s="83">
        <f>AVERAGE(C67:C71)</f>
        <v>1621.72</v>
      </c>
      <c r="D128" s="87">
        <f>AVERAGE(D67:D71)</f>
        <v>41.0924868952642</v>
      </c>
      <c r="E128" s="40"/>
      <c r="F128" t="s" s="100">
        <v>79</v>
      </c>
      <c r="G128" s="83">
        <f>AVERAGE(G67:G71)</f>
        <v>20.8</v>
      </c>
      <c r="H128" s="83">
        <f>AVERAGE(H67:H71)</f>
        <v>876.74</v>
      </c>
      <c r="I128" s="87">
        <f>AVERAGE(I67:I71)</f>
        <v>42.0958613774992</v>
      </c>
      <c r="J128" s="40"/>
      <c r="K128" t="s" s="100">
        <v>79</v>
      </c>
      <c r="L128" s="83">
        <f>AVERAGE(L67:L71)</f>
        <v>4</v>
      </c>
      <c r="M128" s="83">
        <f>AVERAGE(M67:M71)</f>
        <v>176.46</v>
      </c>
      <c r="N128" s="89">
        <f>AVERAGE(N67:N71)</f>
        <v>44.1596363636364</v>
      </c>
      <c r="O128" s="96"/>
      <c r="P128" s="83"/>
      <c r="Q128" s="83"/>
      <c r="R128" s="84"/>
      <c r="S128" s="83"/>
      <c r="T128" s="83"/>
      <c r="U128" s="84"/>
      <c r="V128" s="83"/>
      <c r="W128" s="97"/>
    </row>
    <row r="129" ht="21.95" customHeight="1">
      <c r="A129" t="s" s="98">
        <v>80</v>
      </c>
      <c r="B129" s="83">
        <f>AVERAGE(B73:B77)</f>
        <v>30.8</v>
      </c>
      <c r="C129" s="83">
        <f>AVERAGE(C73:C77)</f>
        <v>1273.22</v>
      </c>
      <c r="D129" s="87">
        <f>AVERAGE(D73:D77)</f>
        <v>41.2594645103324</v>
      </c>
      <c r="E129" s="40"/>
      <c r="F129" t="s" s="100">
        <v>80</v>
      </c>
      <c r="G129" s="83">
        <f>AVERAGE(G73:G77)</f>
        <v>18.4</v>
      </c>
      <c r="H129" s="83">
        <f>AVERAGE(H73:H77)</f>
        <v>778.12</v>
      </c>
      <c r="I129" s="87">
        <f>AVERAGE(I73:I77)</f>
        <v>42.1184624525801</v>
      </c>
      <c r="J129" s="40"/>
      <c r="K129" t="s" s="100">
        <v>80</v>
      </c>
      <c r="L129" s="83">
        <f>AVERAGE(L73:L77)</f>
        <v>4</v>
      </c>
      <c r="M129" s="83">
        <f>AVERAGE(M73:M77)</f>
        <v>175.26</v>
      </c>
      <c r="N129" s="89">
        <f>AVERAGE(N73:N77)</f>
        <v>43.6514285714286</v>
      </c>
      <c r="O129" s="96"/>
      <c r="P129" s="83"/>
      <c r="Q129" s="83"/>
      <c r="R129" s="84"/>
      <c r="S129" s="83"/>
      <c r="T129" s="83"/>
      <c r="U129" s="84"/>
      <c r="V129" s="83"/>
      <c r="W129" s="97"/>
    </row>
    <row r="130" ht="21.95" customHeight="1">
      <c r="A130" t="s" s="101">
        <v>81</v>
      </c>
      <c r="B130" s="84"/>
      <c r="C130" s="84"/>
      <c r="D130" s="90"/>
      <c r="E130" s="40"/>
      <c r="F130" t="s" s="102">
        <v>81</v>
      </c>
      <c r="G130" s="84"/>
      <c r="H130" s="84"/>
      <c r="I130" s="90"/>
      <c r="J130" s="40"/>
      <c r="K130" t="s" s="102">
        <v>81</v>
      </c>
      <c r="L130" s="84"/>
      <c r="M130" s="84"/>
      <c r="N130" s="91"/>
      <c r="O130" s="96"/>
      <c r="P130" s="83"/>
      <c r="Q130" s="83"/>
      <c r="R130" s="84"/>
      <c r="S130" s="83"/>
      <c r="T130" s="83"/>
      <c r="U130" s="84"/>
      <c r="V130" s="83"/>
      <c r="W130" s="97"/>
    </row>
    <row r="131" ht="21.95" customHeight="1">
      <c r="A131" t="s" s="103">
        <v>82</v>
      </c>
      <c r="B131" s="83">
        <f>AVERAGE(B67:B71)</f>
        <v>39.4</v>
      </c>
      <c r="C131" s="83">
        <f>AVERAGE(C67:C71)</f>
        <v>1621.72</v>
      </c>
      <c r="D131" s="87">
        <f>AVERAGE(D67:D71)</f>
        <v>41.0924868952642</v>
      </c>
      <c r="E131" s="40"/>
      <c r="F131" t="s" s="104">
        <v>82</v>
      </c>
      <c r="G131" s="83">
        <f>AVERAGE(G67:G71)</f>
        <v>20.8</v>
      </c>
      <c r="H131" s="83">
        <f>AVERAGE(H67:H71)</f>
        <v>876.74</v>
      </c>
      <c r="I131" s="87">
        <f>AVERAGE(I67:I71)</f>
        <v>42.0958613774992</v>
      </c>
      <c r="J131" s="40"/>
      <c r="K131" t="s" s="104">
        <v>82</v>
      </c>
      <c r="L131" s="83">
        <f>AVERAGE(L67:L71)</f>
        <v>4</v>
      </c>
      <c r="M131" s="83">
        <f>AVERAGE(M67:M71)</f>
        <v>176.46</v>
      </c>
      <c r="N131" s="89">
        <f>AVERAGE(N67:N71)</f>
        <v>44.1596363636364</v>
      </c>
      <c r="O131" s="96"/>
      <c r="P131" s="83"/>
      <c r="Q131" s="83"/>
      <c r="R131" s="84"/>
      <c r="S131" s="83"/>
      <c r="T131" s="83"/>
      <c r="U131" s="84"/>
      <c r="V131" s="83"/>
      <c r="W131" s="97"/>
    </row>
    <row r="132" ht="21.95" customHeight="1">
      <c r="A132" t="s" s="103">
        <v>83</v>
      </c>
      <c r="B132" s="83">
        <f>AVERAGE(B73:B77)</f>
        <v>30.8</v>
      </c>
      <c r="C132" s="83">
        <f>AVERAGE(C73:C77)</f>
        <v>1273.22</v>
      </c>
      <c r="D132" s="87">
        <f>AVERAGE(D73:D77)</f>
        <v>41.2594645103324</v>
      </c>
      <c r="E132" s="40"/>
      <c r="F132" t="s" s="104">
        <v>83</v>
      </c>
      <c r="G132" s="83">
        <f>AVERAGE(G73:G77)</f>
        <v>18.4</v>
      </c>
      <c r="H132" s="83">
        <f>AVERAGE(H73:H77)</f>
        <v>778.12</v>
      </c>
      <c r="I132" s="87">
        <f>AVERAGE(I73:I77)</f>
        <v>42.1184624525801</v>
      </c>
      <c r="J132" s="40"/>
      <c r="K132" t="s" s="104">
        <v>83</v>
      </c>
      <c r="L132" s="83">
        <f>AVERAGE(L73:L77)</f>
        <v>4</v>
      </c>
      <c r="M132" s="83">
        <f>AVERAGE(M73:M77)</f>
        <v>175.26</v>
      </c>
      <c r="N132" s="89">
        <f>AVERAGE(N73:N77)</f>
        <v>43.6514285714286</v>
      </c>
      <c r="O132" s="96"/>
      <c r="P132" s="83"/>
      <c r="Q132" s="83"/>
      <c r="R132" s="84"/>
      <c r="S132" s="83"/>
      <c r="T132" s="83"/>
      <c r="U132" s="84"/>
      <c r="V132" s="83"/>
      <c r="W132" s="97"/>
    </row>
    <row r="133" ht="21.95" customHeight="1">
      <c r="A133" s="105"/>
      <c r="B133" s="83"/>
      <c r="C133" s="83"/>
      <c r="D133" s="87"/>
      <c r="E133" s="40"/>
      <c r="F133" s="106"/>
      <c r="G133" s="84"/>
      <c r="H133" s="83"/>
      <c r="I133" s="87"/>
      <c r="J133" s="40"/>
      <c r="K133" s="106"/>
      <c r="L133" s="84"/>
      <c r="M133" s="83"/>
      <c r="N133" s="89"/>
      <c r="O133" s="96"/>
      <c r="P133" s="83"/>
      <c r="Q133" s="83"/>
      <c r="R133" s="84"/>
      <c r="S133" s="83"/>
      <c r="T133" s="83"/>
      <c r="U133" s="84"/>
      <c r="V133" s="83"/>
      <c r="W133" s="97"/>
    </row>
    <row r="134" ht="21.95" customHeight="1">
      <c r="A134" s="105"/>
      <c r="B134" s="107"/>
      <c r="C134" t="s" s="108">
        <v>84</v>
      </c>
      <c r="D134" s="87"/>
      <c r="E134" s="40"/>
      <c r="F134" s="106"/>
      <c r="G134" s="84"/>
      <c r="H134" s="83"/>
      <c r="I134" s="87"/>
      <c r="J134" s="40"/>
      <c r="K134" s="106"/>
      <c r="L134" s="84"/>
      <c r="M134" s="83"/>
      <c r="N134" s="89"/>
      <c r="O134" s="96"/>
      <c r="P134" s="83"/>
      <c r="Q134" s="83"/>
      <c r="R134" s="84"/>
      <c r="S134" s="83"/>
      <c r="T134" s="83"/>
      <c r="U134" s="84"/>
      <c r="V134" s="83"/>
      <c r="W134" s="97"/>
    </row>
    <row r="135" ht="22.75" customHeight="1">
      <c r="A135" s="109"/>
      <c r="B135" s="110"/>
      <c r="C135" t="s" s="111">
        <v>85</v>
      </c>
      <c r="D135" s="112"/>
      <c r="E135" s="113"/>
      <c r="F135" s="114"/>
      <c r="G135" s="115"/>
      <c r="H135" s="116"/>
      <c r="I135" s="112"/>
      <c r="J135" s="113"/>
      <c r="K135" s="114"/>
      <c r="L135" s="115"/>
      <c r="M135" s="116"/>
      <c r="N135" s="117"/>
      <c r="O135" s="118"/>
      <c r="P135" s="116"/>
      <c r="Q135" s="116"/>
      <c r="R135" s="115"/>
      <c r="S135" s="116"/>
      <c r="T135" s="116"/>
      <c r="U135" s="115"/>
      <c r="V135" s="116"/>
      <c r="W135"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124" customWidth="1"/>
    <col min="2" max="4" width="12.1719" style="124" customWidth="1"/>
    <col min="5" max="5" width="1.35156" style="124" customWidth="1"/>
    <col min="6" max="6" width="10" style="124" customWidth="1"/>
    <col min="7" max="9" width="12.1719" style="124" customWidth="1"/>
    <col min="10" max="10" width="1.35156" style="124" customWidth="1"/>
    <col min="11" max="11" width="10" style="124" customWidth="1"/>
    <col min="12" max="14" width="12.1719" style="124" customWidth="1"/>
    <col min="15" max="15" width="10.8516" style="124" customWidth="1"/>
    <col min="16" max="17" width="6.5" style="124" customWidth="1"/>
    <col min="18" max="18" width="10.8516" style="124" customWidth="1"/>
    <col min="19" max="20" width="6.5" style="124" customWidth="1"/>
    <col min="21" max="21" width="10.8516" style="124" customWidth="1"/>
    <col min="22" max="23" width="6.5" style="124" customWidth="1"/>
    <col min="24" max="16384" width="16.3516" style="124" customWidth="1"/>
  </cols>
  <sheetData>
    <row r="1" ht="64.15" customHeight="1">
      <c r="A1" t="s" s="26">
        <v>91</v>
      </c>
      <c r="B1" t="s" s="27">
        <v>40</v>
      </c>
      <c r="C1" t="s" s="27">
        <v>41</v>
      </c>
      <c r="D1" t="s" s="28">
        <v>42</v>
      </c>
      <c r="E1" s="29"/>
      <c r="F1" t="s" s="30">
        <v>92</v>
      </c>
      <c r="G1" t="s" s="27">
        <v>44</v>
      </c>
      <c r="H1" t="s" s="27">
        <v>45</v>
      </c>
      <c r="I1" t="s" s="28">
        <v>46</v>
      </c>
      <c r="J1" s="29"/>
      <c r="K1" t="s" s="30">
        <v>93</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9"/>
      <c r="E2" s="40"/>
      <c r="F2" s="41"/>
      <c r="G2" s="38"/>
      <c r="H2" s="38"/>
      <c r="I2" s="39"/>
      <c r="J2" s="40"/>
      <c r="K2" s="41"/>
      <c r="L2" s="38"/>
      <c r="M2" s="38"/>
      <c r="N2" s="42"/>
      <c r="O2" s="43"/>
      <c r="P2" t="s" s="44">
        <v>55</v>
      </c>
      <c r="Q2" t="s" s="44">
        <v>56</v>
      </c>
      <c r="R2" s="45"/>
      <c r="S2" t="s" s="44">
        <v>55</v>
      </c>
      <c r="T2" t="s" s="44">
        <v>56</v>
      </c>
      <c r="U2" s="45"/>
      <c r="V2" t="s" s="44">
        <v>55</v>
      </c>
      <c r="W2" t="s" s="46">
        <v>56</v>
      </c>
    </row>
    <row r="3" ht="22.6" customHeight="1">
      <c r="A3" s="47">
        <v>1910</v>
      </c>
      <c r="B3" s="48">
        <v>20</v>
      </c>
      <c r="C3" s="49">
        <v>790.5</v>
      </c>
      <c r="D3" s="50">
        <v>39.525</v>
      </c>
      <c r="E3" s="40"/>
      <c r="F3" s="51">
        <v>1910</v>
      </c>
      <c r="G3" s="48">
        <v>8</v>
      </c>
      <c r="H3" s="49">
        <v>325.1</v>
      </c>
      <c r="I3" s="50">
        <v>40.6375</v>
      </c>
      <c r="J3" s="40"/>
      <c r="K3" s="51">
        <v>1910</v>
      </c>
      <c r="L3" s="48">
        <v>1</v>
      </c>
      <c r="M3" s="49">
        <v>42.3</v>
      </c>
      <c r="N3" s="52">
        <v>42.3</v>
      </c>
      <c r="O3" s="43"/>
      <c r="P3" s="38"/>
      <c r="Q3" s="38"/>
      <c r="R3" s="45"/>
      <c r="S3" s="38"/>
      <c r="T3" s="38"/>
      <c r="U3" s="45"/>
      <c r="V3" s="38"/>
      <c r="W3" s="53"/>
    </row>
    <row r="4" ht="22.6" customHeight="1">
      <c r="A4" s="47">
        <v>1911</v>
      </c>
      <c r="B4" s="48">
        <v>30</v>
      </c>
      <c r="C4" s="49">
        <v>1184.2</v>
      </c>
      <c r="D4" s="50">
        <v>39.4733333333333</v>
      </c>
      <c r="E4" s="40"/>
      <c r="F4" s="51">
        <v>1911</v>
      </c>
      <c r="G4" s="48">
        <v>11</v>
      </c>
      <c r="H4" s="49">
        <v>448.2</v>
      </c>
      <c r="I4" s="50">
        <v>40.7454545454545</v>
      </c>
      <c r="J4" s="40"/>
      <c r="K4" s="51">
        <v>1911</v>
      </c>
      <c r="L4" s="48">
        <v>2</v>
      </c>
      <c r="M4" s="49">
        <v>84.2</v>
      </c>
      <c r="N4" s="52">
        <v>42.1</v>
      </c>
      <c r="O4" s="54"/>
      <c r="P4" s="49"/>
      <c r="Q4" s="49"/>
      <c r="R4" s="55"/>
      <c r="S4" s="49"/>
      <c r="T4" s="49"/>
      <c r="U4" s="55"/>
      <c r="V4" s="49"/>
      <c r="W4" s="56"/>
    </row>
    <row r="5" ht="22.6" customHeight="1">
      <c r="A5" s="47">
        <v>1912</v>
      </c>
      <c r="B5" s="48">
        <v>30</v>
      </c>
      <c r="C5" s="49">
        <v>1184.7</v>
      </c>
      <c r="D5" s="50">
        <v>39.49</v>
      </c>
      <c r="E5" s="40"/>
      <c r="F5" s="51">
        <v>1912</v>
      </c>
      <c r="G5" s="48">
        <v>10</v>
      </c>
      <c r="H5" s="49">
        <v>408</v>
      </c>
      <c r="I5" s="50">
        <v>40.8</v>
      </c>
      <c r="J5" s="40"/>
      <c r="K5" s="51">
        <v>1912</v>
      </c>
      <c r="L5" s="48">
        <v>2</v>
      </c>
      <c r="M5" s="49">
        <v>84</v>
      </c>
      <c r="N5" s="52">
        <v>42</v>
      </c>
      <c r="O5" s="54"/>
      <c r="P5" s="49"/>
      <c r="Q5" s="49"/>
      <c r="R5" s="55"/>
      <c r="S5" s="49"/>
      <c r="T5" s="49"/>
      <c r="U5" s="55"/>
      <c r="V5" s="49"/>
      <c r="W5" s="56"/>
    </row>
    <row r="6" ht="22.6" customHeight="1">
      <c r="A6" s="47">
        <v>1913</v>
      </c>
      <c r="B6" s="48">
        <v>36</v>
      </c>
      <c r="C6" s="49">
        <v>1442.5</v>
      </c>
      <c r="D6" s="50">
        <v>40.0694444444444</v>
      </c>
      <c r="E6" s="40"/>
      <c r="F6" s="51">
        <v>1913</v>
      </c>
      <c r="G6" s="48">
        <v>23</v>
      </c>
      <c r="H6" s="49">
        <v>938.4</v>
      </c>
      <c r="I6" s="50">
        <v>40.8</v>
      </c>
      <c r="J6" s="40"/>
      <c r="K6" s="51">
        <v>1913</v>
      </c>
      <c r="L6" s="48">
        <v>3</v>
      </c>
      <c r="M6" s="49">
        <v>127.4</v>
      </c>
      <c r="N6" s="52">
        <v>42.4666666666667</v>
      </c>
      <c r="O6" s="54"/>
      <c r="P6" s="49"/>
      <c r="Q6" s="49"/>
      <c r="R6" s="55"/>
      <c r="S6" s="49"/>
      <c r="T6" s="49"/>
      <c r="U6" s="55"/>
      <c r="V6" s="49"/>
      <c r="W6" s="56"/>
    </row>
    <row r="7" ht="22.6" customHeight="1">
      <c r="A7" s="47">
        <v>1914</v>
      </c>
      <c r="B7" s="48">
        <v>45</v>
      </c>
      <c r="C7" s="49">
        <v>1762.4</v>
      </c>
      <c r="D7" s="50">
        <v>39.1644444444444</v>
      </c>
      <c r="E7" s="40"/>
      <c r="F7" s="51">
        <v>1914</v>
      </c>
      <c r="G7" s="48">
        <v>12</v>
      </c>
      <c r="H7" s="49">
        <v>486.2</v>
      </c>
      <c r="I7" s="50">
        <v>40.5166666666667</v>
      </c>
      <c r="J7" s="40"/>
      <c r="K7" s="51">
        <v>1914</v>
      </c>
      <c r="L7" s="48">
        <v>1</v>
      </c>
      <c r="M7" s="49">
        <v>42.8</v>
      </c>
      <c r="N7" s="52">
        <v>42.8</v>
      </c>
      <c r="O7" s="54"/>
      <c r="P7" s="49"/>
      <c r="Q7" s="49"/>
      <c r="R7" s="55"/>
      <c r="S7" s="49"/>
      <c r="T7" s="49"/>
      <c r="U7" s="55"/>
      <c r="V7" s="49"/>
      <c r="W7" s="56"/>
    </row>
    <row r="8" ht="22.6" customHeight="1">
      <c r="A8" s="47">
        <v>1915</v>
      </c>
      <c r="B8" s="48">
        <v>46</v>
      </c>
      <c r="C8" s="49">
        <v>1815</v>
      </c>
      <c r="D8" s="50">
        <v>39.4565217391304</v>
      </c>
      <c r="E8" s="40"/>
      <c r="F8" s="51">
        <v>1915</v>
      </c>
      <c r="G8" s="48">
        <v>16</v>
      </c>
      <c r="H8" s="49">
        <v>650.4</v>
      </c>
      <c r="I8" s="50">
        <v>40.65</v>
      </c>
      <c r="J8" s="40"/>
      <c r="K8" s="51">
        <v>1915</v>
      </c>
      <c r="L8" s="48">
        <v>1</v>
      </c>
      <c r="M8" s="49">
        <v>43.3</v>
      </c>
      <c r="N8" s="52">
        <v>43.3</v>
      </c>
      <c r="O8" s="54"/>
      <c r="P8" s="49"/>
      <c r="Q8" s="49"/>
      <c r="R8" s="55"/>
      <c r="S8" s="49"/>
      <c r="T8" s="49"/>
      <c r="U8" s="55"/>
      <c r="V8" s="49"/>
      <c r="W8" s="56"/>
    </row>
    <row r="9" ht="22.6" customHeight="1">
      <c r="A9" s="47">
        <v>1916</v>
      </c>
      <c r="B9" s="48">
        <v>20</v>
      </c>
      <c r="C9" s="49">
        <v>779.6</v>
      </c>
      <c r="D9" s="50">
        <v>38.98</v>
      </c>
      <c r="E9" s="40"/>
      <c r="F9" s="51">
        <v>1916</v>
      </c>
      <c r="G9" s="48">
        <v>2</v>
      </c>
      <c r="H9" s="49">
        <v>80.5</v>
      </c>
      <c r="I9" s="50">
        <v>40.25</v>
      </c>
      <c r="J9" s="40"/>
      <c r="K9" s="51">
        <v>1916</v>
      </c>
      <c r="L9" s="48">
        <v>0</v>
      </c>
      <c r="M9" s="49">
        <v>0</v>
      </c>
      <c r="N9" s="52"/>
      <c r="O9" s="54"/>
      <c r="P9" s="49"/>
      <c r="Q9" s="49"/>
      <c r="R9" s="55"/>
      <c r="S9" s="49"/>
      <c r="T9" s="49"/>
      <c r="U9" s="55"/>
      <c r="V9" s="49"/>
      <c r="W9" s="56"/>
    </row>
    <row r="10" ht="22.6" customHeight="1">
      <c r="A10" s="47">
        <v>1917</v>
      </c>
      <c r="B10" s="48">
        <v>17</v>
      </c>
      <c r="C10" s="49">
        <v>664.4</v>
      </c>
      <c r="D10" s="50">
        <v>39.0823529411765</v>
      </c>
      <c r="E10" s="40"/>
      <c r="F10" s="51">
        <v>1917</v>
      </c>
      <c r="G10" s="48">
        <v>3</v>
      </c>
      <c r="H10" s="49">
        <v>121.4</v>
      </c>
      <c r="I10" s="50">
        <v>40.4666666666667</v>
      </c>
      <c r="J10" s="40"/>
      <c r="K10" s="51">
        <v>1917</v>
      </c>
      <c r="L10" s="48">
        <v>0</v>
      </c>
      <c r="M10" s="49">
        <v>0</v>
      </c>
      <c r="N10" s="52"/>
      <c r="O10" s="54"/>
      <c r="P10" s="49"/>
      <c r="Q10" s="49"/>
      <c r="R10" s="55"/>
      <c r="S10" s="49"/>
      <c r="T10" s="49"/>
      <c r="U10" s="55"/>
      <c r="V10" s="49"/>
      <c r="W10" s="56"/>
    </row>
    <row r="11" ht="22.6" customHeight="1">
      <c r="A11" s="47">
        <v>1918</v>
      </c>
      <c r="B11" s="48">
        <v>32</v>
      </c>
      <c r="C11" s="49">
        <v>1266.3</v>
      </c>
      <c r="D11" s="50">
        <v>39.571875</v>
      </c>
      <c r="E11" s="40"/>
      <c r="F11" s="51">
        <v>1918</v>
      </c>
      <c r="G11" s="48">
        <v>14</v>
      </c>
      <c r="H11" s="49">
        <v>568.1</v>
      </c>
      <c r="I11" s="50">
        <v>40.5785714285714</v>
      </c>
      <c r="J11" s="40"/>
      <c r="K11" s="51">
        <v>1918</v>
      </c>
      <c r="L11" s="48">
        <v>0</v>
      </c>
      <c r="M11" s="49">
        <v>0</v>
      </c>
      <c r="N11" s="52"/>
      <c r="O11" s="54"/>
      <c r="P11" s="49"/>
      <c r="Q11" s="49"/>
      <c r="R11" s="55"/>
      <c r="S11" s="49"/>
      <c r="T11" s="49"/>
      <c r="U11" s="55"/>
      <c r="V11" s="49"/>
      <c r="W11" s="56"/>
    </row>
    <row r="12" ht="22.6" customHeight="1">
      <c r="A12" s="47">
        <v>1919</v>
      </c>
      <c r="B12" s="48">
        <v>33</v>
      </c>
      <c r="C12" s="49">
        <v>1299.1</v>
      </c>
      <c r="D12" s="50">
        <v>39.3666666666667</v>
      </c>
      <c r="E12" s="40"/>
      <c r="F12" s="51">
        <v>1919</v>
      </c>
      <c r="G12" s="48">
        <v>12</v>
      </c>
      <c r="H12" s="49">
        <v>486.5</v>
      </c>
      <c r="I12" s="50">
        <v>40.5416666666667</v>
      </c>
      <c r="J12" s="40"/>
      <c r="K12" s="51">
        <v>1919</v>
      </c>
      <c r="L12" s="48">
        <v>1</v>
      </c>
      <c r="M12" s="49">
        <v>42.8</v>
      </c>
      <c r="N12" s="52">
        <v>42.8</v>
      </c>
      <c r="O12" s="54"/>
      <c r="P12" s="49"/>
      <c r="Q12" s="49"/>
      <c r="R12" s="55"/>
      <c r="S12" s="49"/>
      <c r="T12" s="49"/>
      <c r="U12" s="55"/>
      <c r="V12" s="49"/>
      <c r="W12" s="56"/>
    </row>
    <row r="13" ht="22.6" customHeight="1">
      <c r="A13" s="47">
        <v>1920</v>
      </c>
      <c r="B13" s="48">
        <v>10</v>
      </c>
      <c r="C13" s="49">
        <v>390.8</v>
      </c>
      <c r="D13" s="50">
        <v>39.08</v>
      </c>
      <c r="E13" s="40"/>
      <c r="F13" s="51">
        <v>1920</v>
      </c>
      <c r="G13" s="48">
        <v>2</v>
      </c>
      <c r="H13" s="49">
        <v>80</v>
      </c>
      <c r="I13" s="50">
        <v>40</v>
      </c>
      <c r="J13" s="40"/>
      <c r="K13" s="51">
        <v>1920</v>
      </c>
      <c r="L13" s="48">
        <v>0</v>
      </c>
      <c r="M13" s="49">
        <v>0</v>
      </c>
      <c r="N13" s="52"/>
      <c r="O13" s="54"/>
      <c r="P13" s="49"/>
      <c r="Q13" s="49"/>
      <c r="R13" s="55"/>
      <c r="S13" s="49"/>
      <c r="T13" s="49"/>
      <c r="U13" s="55"/>
      <c r="V13" s="49"/>
      <c r="W13" s="56"/>
    </row>
    <row r="14" ht="22.6" customHeight="1">
      <c r="A14" s="47">
        <v>1921</v>
      </c>
      <c r="B14" s="48">
        <v>14</v>
      </c>
      <c r="C14" s="49">
        <v>552.5</v>
      </c>
      <c r="D14" s="50">
        <v>39.4642857142857</v>
      </c>
      <c r="E14" s="40"/>
      <c r="F14" s="51">
        <v>1921</v>
      </c>
      <c r="G14" s="48">
        <v>7</v>
      </c>
      <c r="H14" s="49">
        <v>281.5</v>
      </c>
      <c r="I14" s="50">
        <v>40.2142857142857</v>
      </c>
      <c r="J14" s="40"/>
      <c r="K14" s="51">
        <v>1921</v>
      </c>
      <c r="L14" s="48">
        <v>0</v>
      </c>
      <c r="M14" s="49">
        <v>0</v>
      </c>
      <c r="N14" s="52"/>
      <c r="O14" s="54"/>
      <c r="P14" s="49"/>
      <c r="Q14" s="49"/>
      <c r="R14" s="55"/>
      <c r="S14" s="49"/>
      <c r="T14" s="49"/>
      <c r="U14" s="55"/>
      <c r="V14" s="49"/>
      <c r="W14" s="56"/>
    </row>
    <row r="15" ht="22.6" customHeight="1">
      <c r="A15" s="47">
        <v>1922</v>
      </c>
      <c r="B15" s="48">
        <v>27</v>
      </c>
      <c r="C15" s="49">
        <v>1059.8</v>
      </c>
      <c r="D15" s="50">
        <v>39.2518518518519</v>
      </c>
      <c r="E15" s="40"/>
      <c r="F15" s="51">
        <v>1922</v>
      </c>
      <c r="G15" s="48">
        <v>8</v>
      </c>
      <c r="H15" s="49">
        <v>324.1</v>
      </c>
      <c r="I15" s="50">
        <v>40.5125</v>
      </c>
      <c r="J15" s="40"/>
      <c r="K15" s="51">
        <v>1922</v>
      </c>
      <c r="L15" s="48">
        <v>1</v>
      </c>
      <c r="M15" s="49">
        <v>42.2</v>
      </c>
      <c r="N15" s="52">
        <v>42.2</v>
      </c>
      <c r="O15" s="54"/>
      <c r="P15" s="49"/>
      <c r="Q15" s="49"/>
      <c r="R15" s="55"/>
      <c r="S15" s="49"/>
      <c r="T15" s="49"/>
      <c r="U15" s="55"/>
      <c r="V15" s="49"/>
      <c r="W15" s="56"/>
    </row>
    <row r="16" ht="22.6" customHeight="1">
      <c r="A16" s="47">
        <v>1923</v>
      </c>
      <c r="B16" s="48">
        <v>27</v>
      </c>
      <c r="C16" s="49">
        <v>1072.7</v>
      </c>
      <c r="D16" s="50">
        <v>39.7296296296296</v>
      </c>
      <c r="E16" s="40"/>
      <c r="F16" s="51">
        <v>1923</v>
      </c>
      <c r="G16" s="48">
        <v>13</v>
      </c>
      <c r="H16" s="49">
        <v>528.5</v>
      </c>
      <c r="I16" s="50">
        <v>40.6538461538462</v>
      </c>
      <c r="J16" s="40"/>
      <c r="K16" s="51">
        <v>1923</v>
      </c>
      <c r="L16" s="48">
        <v>1</v>
      </c>
      <c r="M16" s="49">
        <v>42.1</v>
      </c>
      <c r="N16" s="52">
        <v>42.1</v>
      </c>
      <c r="O16" s="54"/>
      <c r="P16" s="49"/>
      <c r="Q16" s="49"/>
      <c r="R16" s="55"/>
      <c r="S16" s="49"/>
      <c r="T16" s="49"/>
      <c r="U16" s="55"/>
      <c r="V16" s="49"/>
      <c r="W16" s="56"/>
    </row>
    <row r="17" ht="22.6" customHeight="1">
      <c r="A17" s="47">
        <v>1924</v>
      </c>
      <c r="B17" s="48">
        <v>18</v>
      </c>
      <c r="C17" s="49">
        <v>713.6</v>
      </c>
      <c r="D17" s="50">
        <v>39.6444444444444</v>
      </c>
      <c r="E17" s="40"/>
      <c r="F17" s="51">
        <v>1924</v>
      </c>
      <c r="G17" s="48">
        <v>8</v>
      </c>
      <c r="H17" s="49">
        <v>326.3</v>
      </c>
      <c r="I17" s="50">
        <v>40.7875</v>
      </c>
      <c r="J17" s="40"/>
      <c r="K17" s="51">
        <v>1924</v>
      </c>
      <c r="L17" s="48">
        <v>1</v>
      </c>
      <c r="M17" s="49">
        <v>42.2</v>
      </c>
      <c r="N17" s="52">
        <v>42.2</v>
      </c>
      <c r="O17" s="54"/>
      <c r="P17" s="49"/>
      <c r="Q17" s="49"/>
      <c r="R17" s="55"/>
      <c r="S17" s="49"/>
      <c r="T17" s="49"/>
      <c r="U17" s="55"/>
      <c r="V17" s="49"/>
      <c r="W17" s="56"/>
    </row>
    <row r="18" ht="22.6" customHeight="1">
      <c r="A18" s="47">
        <v>1925</v>
      </c>
      <c r="B18" s="48">
        <v>39</v>
      </c>
      <c r="C18" s="49">
        <v>1553.5</v>
      </c>
      <c r="D18" s="50">
        <v>39.8333333333333</v>
      </c>
      <c r="E18" s="40"/>
      <c r="F18" s="51">
        <v>1925</v>
      </c>
      <c r="G18" s="48">
        <v>19</v>
      </c>
      <c r="H18" s="49">
        <v>775.6</v>
      </c>
      <c r="I18" s="50">
        <v>40.8210526315789</v>
      </c>
      <c r="J18" s="40"/>
      <c r="K18" s="51">
        <v>1925</v>
      </c>
      <c r="L18" s="48">
        <v>1</v>
      </c>
      <c r="M18" s="49">
        <v>44.4</v>
      </c>
      <c r="N18" s="52">
        <v>44.4</v>
      </c>
      <c r="O18" s="54"/>
      <c r="P18" s="49"/>
      <c r="Q18" s="49"/>
      <c r="R18" s="55"/>
      <c r="S18" s="49"/>
      <c r="T18" s="49"/>
      <c r="U18" s="55"/>
      <c r="V18" s="49"/>
      <c r="W18" s="56"/>
    </row>
    <row r="19" ht="22.6" customHeight="1">
      <c r="A19" s="47">
        <v>1926</v>
      </c>
      <c r="B19" s="48">
        <v>57</v>
      </c>
      <c r="C19" s="49">
        <v>2282.7</v>
      </c>
      <c r="D19" s="50">
        <v>40.0473684210526</v>
      </c>
      <c r="E19" s="40"/>
      <c r="F19" s="51">
        <v>1926</v>
      </c>
      <c r="G19" s="48">
        <v>35</v>
      </c>
      <c r="H19" s="49">
        <v>1428.9</v>
      </c>
      <c r="I19" s="50">
        <v>40.8257142857143</v>
      </c>
      <c r="J19" s="40"/>
      <c r="K19" s="51">
        <v>1926</v>
      </c>
      <c r="L19" s="48">
        <v>3</v>
      </c>
      <c r="M19" s="49">
        <v>128.2</v>
      </c>
      <c r="N19" s="52">
        <v>42.7333333333333</v>
      </c>
      <c r="O19" s="54"/>
      <c r="P19" s="49"/>
      <c r="Q19" s="49"/>
      <c r="R19" s="55"/>
      <c r="S19" s="49"/>
      <c r="T19" s="49"/>
      <c r="U19" s="55"/>
      <c r="V19" s="49"/>
      <c r="W19" s="56"/>
    </row>
    <row r="20" ht="22.6" customHeight="1">
      <c r="A20" s="47">
        <v>1927</v>
      </c>
      <c r="B20" s="48">
        <v>35</v>
      </c>
      <c r="C20" s="49">
        <v>1373.9</v>
      </c>
      <c r="D20" s="50">
        <v>39.2542857142857</v>
      </c>
      <c r="E20" s="40"/>
      <c r="F20" s="51">
        <v>1927</v>
      </c>
      <c r="G20" s="48">
        <v>12</v>
      </c>
      <c r="H20" s="49">
        <v>482.3</v>
      </c>
      <c r="I20" s="50">
        <v>40.1916666666667</v>
      </c>
      <c r="J20" s="40"/>
      <c r="K20" s="51">
        <v>1927</v>
      </c>
      <c r="L20" s="48">
        <v>0</v>
      </c>
      <c r="M20" s="49">
        <v>0</v>
      </c>
      <c r="N20" s="52"/>
      <c r="O20" s="54"/>
      <c r="P20" s="49"/>
      <c r="Q20" s="49"/>
      <c r="R20" s="55"/>
      <c r="S20" s="49"/>
      <c r="T20" s="49"/>
      <c r="U20" s="55"/>
      <c r="V20" s="49"/>
      <c r="W20" s="56"/>
    </row>
    <row r="21" ht="22.6" customHeight="1">
      <c r="A21" s="47">
        <v>1928</v>
      </c>
      <c r="B21" s="48">
        <v>41</v>
      </c>
      <c r="C21" s="49">
        <v>1646.7</v>
      </c>
      <c r="D21" s="50">
        <v>40.1634146341463</v>
      </c>
      <c r="E21" s="40"/>
      <c r="F21" s="51">
        <v>1928</v>
      </c>
      <c r="G21" s="48">
        <v>24</v>
      </c>
      <c r="H21" s="49">
        <v>985.6</v>
      </c>
      <c r="I21" s="50">
        <v>41.0666666666667</v>
      </c>
      <c r="J21" s="40"/>
      <c r="K21" s="51">
        <v>1928</v>
      </c>
      <c r="L21" s="48">
        <v>5</v>
      </c>
      <c r="M21" s="49">
        <v>213.7</v>
      </c>
      <c r="N21" s="52">
        <v>42.74</v>
      </c>
      <c r="O21" s="54"/>
      <c r="P21" s="49"/>
      <c r="Q21" s="49"/>
      <c r="R21" s="55"/>
      <c r="S21" s="49"/>
      <c r="T21" s="49"/>
      <c r="U21" s="55"/>
      <c r="V21" s="49"/>
      <c r="W21" s="56"/>
    </row>
    <row r="22" ht="22.6" customHeight="1">
      <c r="A22" s="47">
        <v>1929</v>
      </c>
      <c r="B22" s="48">
        <v>42</v>
      </c>
      <c r="C22" s="49">
        <v>1683.6</v>
      </c>
      <c r="D22" s="50">
        <v>40.0857142857143</v>
      </c>
      <c r="E22" s="40"/>
      <c r="F22" s="51">
        <v>1929</v>
      </c>
      <c r="G22" s="48">
        <v>28</v>
      </c>
      <c r="H22" s="49">
        <v>1140.1</v>
      </c>
      <c r="I22" s="50">
        <v>40.7178571428571</v>
      </c>
      <c r="J22" s="40"/>
      <c r="K22" s="51">
        <v>1929</v>
      </c>
      <c r="L22" s="48">
        <v>5</v>
      </c>
      <c r="M22" s="49">
        <v>211.9</v>
      </c>
      <c r="N22" s="52">
        <v>42.38</v>
      </c>
      <c r="O22" s="54"/>
      <c r="P22" s="49"/>
      <c r="Q22" s="49"/>
      <c r="R22" s="55"/>
      <c r="S22" s="49"/>
      <c r="T22" s="49"/>
      <c r="U22" s="55"/>
      <c r="V22" s="49"/>
      <c r="W22" s="56"/>
    </row>
    <row r="23" ht="22.6" customHeight="1">
      <c r="A23" s="47">
        <v>1930</v>
      </c>
      <c r="B23" s="48">
        <v>7</v>
      </c>
      <c r="C23" s="49">
        <v>270.3</v>
      </c>
      <c r="D23" s="50">
        <v>38.6142857142857</v>
      </c>
      <c r="E23" s="40"/>
      <c r="F23" s="51">
        <v>1930</v>
      </c>
      <c r="G23" s="48">
        <v>0</v>
      </c>
      <c r="H23" s="49">
        <v>0</v>
      </c>
      <c r="I23" s="50"/>
      <c r="J23" s="40"/>
      <c r="K23" s="51">
        <v>1930</v>
      </c>
      <c r="L23" s="48">
        <v>0</v>
      </c>
      <c r="M23" s="49">
        <v>0</v>
      </c>
      <c r="N23" s="52"/>
      <c r="O23" s="54"/>
      <c r="P23" s="49"/>
      <c r="Q23" s="49"/>
      <c r="R23" s="55"/>
      <c r="S23" s="49"/>
      <c r="T23" s="49"/>
      <c r="U23" s="55"/>
      <c r="V23" s="49"/>
      <c r="W23" s="56"/>
    </row>
    <row r="24" ht="22.6" customHeight="1">
      <c r="A24" s="47">
        <v>1931</v>
      </c>
      <c r="B24" s="48">
        <v>29</v>
      </c>
      <c r="C24" s="49">
        <v>1137.9</v>
      </c>
      <c r="D24" s="50">
        <v>39.2379310344828</v>
      </c>
      <c r="E24" s="40"/>
      <c r="F24" s="51">
        <v>1931</v>
      </c>
      <c r="G24" s="48">
        <v>9</v>
      </c>
      <c r="H24" s="49">
        <v>365.4</v>
      </c>
      <c r="I24" s="50">
        <v>40.6</v>
      </c>
      <c r="J24" s="40"/>
      <c r="K24" s="51">
        <v>1931</v>
      </c>
      <c r="L24" s="48">
        <v>1</v>
      </c>
      <c r="M24" s="49">
        <v>43.3</v>
      </c>
      <c r="N24" s="52">
        <v>43.3</v>
      </c>
      <c r="O24" s="54"/>
      <c r="P24" s="49"/>
      <c r="Q24" s="49"/>
      <c r="R24" s="55"/>
      <c r="S24" s="49"/>
      <c r="T24" s="49"/>
      <c r="U24" s="55"/>
      <c r="V24" s="49"/>
      <c r="W24" s="56"/>
    </row>
    <row r="25" ht="22.6" customHeight="1">
      <c r="A25" s="47">
        <v>1932</v>
      </c>
      <c r="B25" s="48">
        <v>40</v>
      </c>
      <c r="C25" s="49">
        <v>1595.9</v>
      </c>
      <c r="D25" s="50">
        <v>39.8975</v>
      </c>
      <c r="E25" s="40"/>
      <c r="F25" s="51">
        <v>1932</v>
      </c>
      <c r="G25" s="48">
        <v>18</v>
      </c>
      <c r="H25" s="49">
        <v>742.8</v>
      </c>
      <c r="I25" s="50">
        <v>41.2666666666667</v>
      </c>
      <c r="J25" s="40"/>
      <c r="K25" s="51">
        <v>1932</v>
      </c>
      <c r="L25" s="48">
        <v>5</v>
      </c>
      <c r="M25" s="49">
        <v>214</v>
      </c>
      <c r="N25" s="52">
        <v>42.8</v>
      </c>
      <c r="O25" s="54"/>
      <c r="P25" s="49"/>
      <c r="Q25" s="49"/>
      <c r="R25" s="55"/>
      <c r="S25" s="49"/>
      <c r="T25" s="49"/>
      <c r="U25" s="55"/>
      <c r="V25" s="49"/>
      <c r="W25" s="56"/>
    </row>
    <row r="26" ht="22.6" customHeight="1">
      <c r="A26" s="47">
        <v>1933</v>
      </c>
      <c r="B26" s="48">
        <v>22</v>
      </c>
      <c r="C26" s="49">
        <v>858.2</v>
      </c>
      <c r="D26" s="50">
        <v>39.0090909090909</v>
      </c>
      <c r="E26" s="40"/>
      <c r="F26" s="51">
        <v>1933</v>
      </c>
      <c r="G26" s="48">
        <v>4</v>
      </c>
      <c r="H26" s="49">
        <v>163.4</v>
      </c>
      <c r="I26" s="50">
        <v>40.85</v>
      </c>
      <c r="J26" s="40"/>
      <c r="K26" s="51">
        <v>1933</v>
      </c>
      <c r="L26" s="48">
        <v>0</v>
      </c>
      <c r="M26" s="49">
        <v>0</v>
      </c>
      <c r="N26" s="52"/>
      <c r="O26" s="54"/>
      <c r="P26" s="49"/>
      <c r="Q26" s="49"/>
      <c r="R26" s="55"/>
      <c r="S26" s="49"/>
      <c r="T26" s="49"/>
      <c r="U26" s="55"/>
      <c r="V26" s="49"/>
      <c r="W26" s="56"/>
    </row>
    <row r="27" ht="22.6" customHeight="1">
      <c r="A27" s="47">
        <v>1934</v>
      </c>
      <c r="B27" s="48">
        <v>27</v>
      </c>
      <c r="C27" s="49">
        <v>1061.7</v>
      </c>
      <c r="D27" s="50">
        <v>39.3222222222222</v>
      </c>
      <c r="E27" s="40"/>
      <c r="F27" s="51">
        <v>1934</v>
      </c>
      <c r="G27" s="48">
        <v>8</v>
      </c>
      <c r="H27" s="49">
        <v>324.9</v>
      </c>
      <c r="I27" s="50">
        <v>40.6125</v>
      </c>
      <c r="J27" s="40"/>
      <c r="K27" s="51">
        <v>1934</v>
      </c>
      <c r="L27" s="48">
        <v>0</v>
      </c>
      <c r="M27" s="49">
        <v>0</v>
      </c>
      <c r="N27" s="52"/>
      <c r="O27" s="54"/>
      <c r="P27" s="49"/>
      <c r="Q27" s="49"/>
      <c r="R27" s="55"/>
      <c r="S27" s="49"/>
      <c r="T27" s="49"/>
      <c r="U27" s="55"/>
      <c r="V27" s="49"/>
      <c r="W27" s="56"/>
    </row>
    <row r="28" ht="22.6" customHeight="1">
      <c r="A28" s="47">
        <v>1935</v>
      </c>
      <c r="B28" s="48">
        <v>27</v>
      </c>
      <c r="C28" s="49">
        <v>1088.8</v>
      </c>
      <c r="D28" s="50">
        <v>40.3259259259259</v>
      </c>
      <c r="E28" s="40"/>
      <c r="F28" s="51">
        <v>1935</v>
      </c>
      <c r="G28" s="48">
        <v>17</v>
      </c>
      <c r="H28" s="49">
        <v>699.9</v>
      </c>
      <c r="I28" s="50">
        <v>41.1705882352941</v>
      </c>
      <c r="J28" s="40"/>
      <c r="K28" s="51">
        <v>1935</v>
      </c>
      <c r="L28" s="48">
        <v>5</v>
      </c>
      <c r="M28" s="49">
        <v>213.6</v>
      </c>
      <c r="N28" s="52">
        <v>42.72</v>
      </c>
      <c r="O28" s="54"/>
      <c r="P28" s="49"/>
      <c r="Q28" s="49"/>
      <c r="R28" s="55"/>
      <c r="S28" s="49"/>
      <c r="T28" s="49"/>
      <c r="U28" s="55"/>
      <c r="V28" s="49"/>
      <c r="W28" s="56"/>
    </row>
    <row r="29" ht="22.6" customHeight="1">
      <c r="A29" s="47">
        <v>1936</v>
      </c>
      <c r="B29" s="48">
        <v>40</v>
      </c>
      <c r="C29" s="49">
        <v>1611.6</v>
      </c>
      <c r="D29" s="50">
        <v>40.29</v>
      </c>
      <c r="E29" s="40"/>
      <c r="F29" s="51">
        <v>1936</v>
      </c>
      <c r="G29" s="48">
        <v>23</v>
      </c>
      <c r="H29" s="49">
        <v>948.3</v>
      </c>
      <c r="I29" s="50">
        <v>41.2304347826087</v>
      </c>
      <c r="J29" s="40"/>
      <c r="K29" s="51">
        <v>1936</v>
      </c>
      <c r="L29" s="48">
        <v>4</v>
      </c>
      <c r="M29" s="49">
        <v>171.9</v>
      </c>
      <c r="N29" s="52">
        <v>42.975</v>
      </c>
      <c r="O29" s="54"/>
      <c r="P29" s="49"/>
      <c r="Q29" s="49"/>
      <c r="R29" s="55"/>
      <c r="S29" s="49"/>
      <c r="T29" s="49"/>
      <c r="U29" s="55"/>
      <c r="V29" s="49"/>
      <c r="W29" s="56"/>
    </row>
    <row r="30" ht="22.6" customHeight="1">
      <c r="A30" s="47">
        <v>1937</v>
      </c>
      <c r="B30" s="48">
        <v>19</v>
      </c>
      <c r="C30" s="49">
        <v>742.1</v>
      </c>
      <c r="D30" s="50">
        <v>39.0578947368421</v>
      </c>
      <c r="E30" s="40"/>
      <c r="F30" s="51">
        <v>1937</v>
      </c>
      <c r="G30" s="48">
        <v>4</v>
      </c>
      <c r="H30" s="49">
        <v>160.5</v>
      </c>
      <c r="I30" s="50">
        <v>40.125</v>
      </c>
      <c r="J30" s="40"/>
      <c r="K30" s="51">
        <v>1937</v>
      </c>
      <c r="L30" s="48">
        <v>0</v>
      </c>
      <c r="M30" s="49">
        <v>0</v>
      </c>
      <c r="N30" s="52"/>
      <c r="O30" s="54"/>
      <c r="P30" s="49"/>
      <c r="Q30" s="49"/>
      <c r="R30" s="55"/>
      <c r="S30" s="49"/>
      <c r="T30" s="49"/>
      <c r="U30" s="55"/>
      <c r="V30" s="49"/>
      <c r="W30" s="56"/>
    </row>
    <row r="31" ht="22.6" customHeight="1">
      <c r="A31" s="47">
        <v>1938</v>
      </c>
      <c r="B31" s="48">
        <v>39</v>
      </c>
      <c r="C31" s="49">
        <v>1580.9</v>
      </c>
      <c r="D31" s="50">
        <v>40.5358974358974</v>
      </c>
      <c r="E31" s="40"/>
      <c r="F31" s="51">
        <v>1938</v>
      </c>
      <c r="G31" s="48">
        <v>26</v>
      </c>
      <c r="H31" s="49">
        <v>1075.6</v>
      </c>
      <c r="I31" s="50">
        <v>41.3692307692308</v>
      </c>
      <c r="J31" s="40"/>
      <c r="K31" s="51">
        <v>1938</v>
      </c>
      <c r="L31" s="48">
        <v>10</v>
      </c>
      <c r="M31" s="49">
        <v>424.1</v>
      </c>
      <c r="N31" s="52">
        <v>42.41</v>
      </c>
      <c r="O31" s="54"/>
      <c r="P31" s="49"/>
      <c r="Q31" s="49"/>
      <c r="R31" s="55"/>
      <c r="S31" s="49"/>
      <c r="T31" s="49"/>
      <c r="U31" s="55"/>
      <c r="V31" s="49"/>
      <c r="W31" s="56"/>
    </row>
    <row r="32" ht="22.6" customHeight="1">
      <c r="A32" s="47">
        <v>1939</v>
      </c>
      <c r="B32" s="48">
        <v>26</v>
      </c>
      <c r="C32" s="49">
        <v>1043.3</v>
      </c>
      <c r="D32" s="50">
        <v>40.1269230769231</v>
      </c>
      <c r="E32" s="40"/>
      <c r="F32" s="51">
        <v>1939</v>
      </c>
      <c r="G32" s="48">
        <v>15</v>
      </c>
      <c r="H32" s="49">
        <v>617.6</v>
      </c>
      <c r="I32" s="50">
        <v>41.1733333333333</v>
      </c>
      <c r="J32" s="40"/>
      <c r="K32" s="51">
        <v>1939</v>
      </c>
      <c r="L32" s="48">
        <v>6</v>
      </c>
      <c r="M32" s="49">
        <v>255.4</v>
      </c>
      <c r="N32" s="52">
        <v>42.5666666666667</v>
      </c>
      <c r="O32" s="54"/>
      <c r="P32" s="49"/>
      <c r="Q32" s="49"/>
      <c r="R32" s="55"/>
      <c r="S32" s="49"/>
      <c r="T32" s="49"/>
      <c r="U32" s="55"/>
      <c r="V32" s="49"/>
      <c r="W32" s="56"/>
    </row>
    <row r="33" ht="22.6" customHeight="1">
      <c r="A33" s="47">
        <v>1940</v>
      </c>
      <c r="B33" s="48">
        <v>25</v>
      </c>
      <c r="C33" s="49">
        <v>996.8</v>
      </c>
      <c r="D33" s="50">
        <v>39.872</v>
      </c>
      <c r="E33" s="40"/>
      <c r="F33" s="51">
        <v>1940</v>
      </c>
      <c r="G33" s="48">
        <v>15</v>
      </c>
      <c r="H33" s="49">
        <v>610</v>
      </c>
      <c r="I33" s="50">
        <v>40.6666666666667</v>
      </c>
      <c r="J33" s="40"/>
      <c r="K33" s="51">
        <v>1940</v>
      </c>
      <c r="L33" s="48">
        <v>1</v>
      </c>
      <c r="M33" s="49">
        <v>43.7</v>
      </c>
      <c r="N33" s="52">
        <v>43.7</v>
      </c>
      <c r="O33" s="54"/>
      <c r="P33" s="49"/>
      <c r="Q33" s="49"/>
      <c r="R33" s="55"/>
      <c r="S33" s="49"/>
      <c r="T33" s="49"/>
      <c r="U33" s="55"/>
      <c r="V33" s="49"/>
      <c r="W33" s="56"/>
    </row>
    <row r="34" ht="22.6" customHeight="1">
      <c r="A34" s="47">
        <v>1941</v>
      </c>
      <c r="B34" s="48">
        <v>29</v>
      </c>
      <c r="C34" s="49">
        <v>1143.5</v>
      </c>
      <c r="D34" s="50">
        <v>39.4310344827586</v>
      </c>
      <c r="E34" s="40"/>
      <c r="F34" s="51">
        <v>1941</v>
      </c>
      <c r="G34" s="48">
        <v>10</v>
      </c>
      <c r="H34" s="49">
        <v>406.5</v>
      </c>
      <c r="I34" s="50">
        <v>40.65</v>
      </c>
      <c r="J34" s="40"/>
      <c r="K34" s="51">
        <v>1941</v>
      </c>
      <c r="L34" s="48">
        <v>1</v>
      </c>
      <c r="M34" s="49">
        <v>41.8</v>
      </c>
      <c r="N34" s="52">
        <v>41.8</v>
      </c>
      <c r="O34" s="54"/>
      <c r="P34" s="49"/>
      <c r="Q34" s="49"/>
      <c r="R34" s="55"/>
      <c r="S34" s="49"/>
      <c r="T34" s="49"/>
      <c r="U34" s="55"/>
      <c r="V34" s="49"/>
      <c r="W34" s="56"/>
    </row>
    <row r="35" ht="22.6" customHeight="1">
      <c r="A35" s="47">
        <v>1942</v>
      </c>
      <c r="B35" s="48">
        <v>40</v>
      </c>
      <c r="C35" s="49">
        <v>1569.4</v>
      </c>
      <c r="D35" s="50">
        <v>39.235</v>
      </c>
      <c r="E35" s="40"/>
      <c r="F35" s="51">
        <v>1942</v>
      </c>
      <c r="G35" s="48">
        <v>11</v>
      </c>
      <c r="H35" s="49">
        <v>444.2</v>
      </c>
      <c r="I35" s="50">
        <v>40.3818181818182</v>
      </c>
      <c r="J35" s="40"/>
      <c r="K35" s="51">
        <v>1942</v>
      </c>
      <c r="L35" s="48">
        <v>1</v>
      </c>
      <c r="M35" s="49">
        <v>42.2</v>
      </c>
      <c r="N35" s="52">
        <v>42.2</v>
      </c>
      <c r="O35" s="54"/>
      <c r="P35" s="49"/>
      <c r="Q35" s="49"/>
      <c r="R35" s="55"/>
      <c r="S35" s="49"/>
      <c r="T35" s="49"/>
      <c r="U35" s="55"/>
      <c r="V35" s="49"/>
      <c r="W35" s="56"/>
    </row>
    <row r="36" ht="22.6" customHeight="1">
      <c r="A36" s="47">
        <v>1943</v>
      </c>
      <c r="B36" s="48">
        <v>37</v>
      </c>
      <c r="C36" s="49">
        <v>1473.5</v>
      </c>
      <c r="D36" s="50">
        <v>39.8243243243243</v>
      </c>
      <c r="E36" s="40"/>
      <c r="F36" s="51">
        <v>1943</v>
      </c>
      <c r="G36" s="48">
        <v>19</v>
      </c>
      <c r="H36" s="49">
        <v>777.9</v>
      </c>
      <c r="I36" s="50">
        <v>40.9421052631579</v>
      </c>
      <c r="J36" s="40"/>
      <c r="K36" s="51">
        <v>1943</v>
      </c>
      <c r="L36" s="48">
        <v>4</v>
      </c>
      <c r="M36" s="49">
        <v>171.6</v>
      </c>
      <c r="N36" s="52">
        <v>42.9</v>
      </c>
      <c r="O36" s="54"/>
      <c r="P36" s="49"/>
      <c r="Q36" s="49"/>
      <c r="R36" s="55"/>
      <c r="S36" s="49"/>
      <c r="T36" s="49"/>
      <c r="U36" s="55"/>
      <c r="V36" s="49"/>
      <c r="W36" s="56"/>
    </row>
    <row r="37" ht="22.6" customHeight="1">
      <c r="A37" s="47">
        <v>1944</v>
      </c>
      <c r="B37" s="48">
        <v>30</v>
      </c>
      <c r="C37" s="49">
        <v>1193.2</v>
      </c>
      <c r="D37" s="50">
        <v>39.7733333333333</v>
      </c>
      <c r="E37" s="40"/>
      <c r="F37" s="51">
        <v>1944</v>
      </c>
      <c r="G37" s="48">
        <v>16</v>
      </c>
      <c r="H37" s="49">
        <v>650.4</v>
      </c>
      <c r="I37" s="50">
        <v>40.65</v>
      </c>
      <c r="J37" s="40"/>
      <c r="K37" s="51">
        <v>1944</v>
      </c>
      <c r="L37" s="48">
        <v>3</v>
      </c>
      <c r="M37" s="49">
        <v>128.5</v>
      </c>
      <c r="N37" s="52">
        <v>42.8333333333333</v>
      </c>
      <c r="O37" s="54"/>
      <c r="P37" s="49"/>
      <c r="Q37" s="49"/>
      <c r="R37" s="55"/>
      <c r="S37" s="49"/>
      <c r="T37" s="49"/>
      <c r="U37" s="55"/>
      <c r="V37" s="49"/>
      <c r="W37" s="56"/>
    </row>
    <row r="38" ht="22.6" customHeight="1">
      <c r="A38" s="47">
        <v>1945</v>
      </c>
      <c r="B38" s="48">
        <v>25</v>
      </c>
      <c r="C38" s="49">
        <v>978.9</v>
      </c>
      <c r="D38" s="50">
        <v>39.156</v>
      </c>
      <c r="E38" s="40"/>
      <c r="F38" s="51">
        <v>1945</v>
      </c>
      <c r="G38" s="48">
        <v>7</v>
      </c>
      <c r="H38" s="49">
        <v>279.9</v>
      </c>
      <c r="I38" s="50">
        <v>39.9857142857143</v>
      </c>
      <c r="J38" s="40"/>
      <c r="K38" s="51">
        <v>1945</v>
      </c>
      <c r="L38" s="48">
        <v>0</v>
      </c>
      <c r="M38" s="49">
        <v>0</v>
      </c>
      <c r="N38" s="52"/>
      <c r="O38" s="54"/>
      <c r="P38" s="49"/>
      <c r="Q38" s="49"/>
      <c r="R38" s="55"/>
      <c r="S38" s="49"/>
      <c r="T38" s="49"/>
      <c r="U38" s="55"/>
      <c r="V38" s="49"/>
      <c r="W38" s="56"/>
    </row>
    <row r="39" ht="22.6" customHeight="1">
      <c r="A39" s="47">
        <v>1946</v>
      </c>
      <c r="B39" s="48">
        <v>15</v>
      </c>
      <c r="C39" s="49">
        <v>586.4</v>
      </c>
      <c r="D39" s="50">
        <v>39.0933333333333</v>
      </c>
      <c r="E39" s="40"/>
      <c r="F39" s="51">
        <v>1946</v>
      </c>
      <c r="G39" s="48">
        <v>3</v>
      </c>
      <c r="H39" s="49">
        <v>122.2</v>
      </c>
      <c r="I39" s="50">
        <v>40.7333333333333</v>
      </c>
      <c r="J39" s="40"/>
      <c r="K39" s="51">
        <v>1946</v>
      </c>
      <c r="L39" s="48">
        <v>0</v>
      </c>
      <c r="M39" s="49">
        <v>0</v>
      </c>
      <c r="N39" s="52"/>
      <c r="O39" s="54"/>
      <c r="P39" s="49"/>
      <c r="Q39" s="49"/>
      <c r="R39" s="55"/>
      <c r="S39" s="49"/>
      <c r="T39" s="49"/>
      <c r="U39" s="55"/>
      <c r="V39" s="49"/>
      <c r="W39" s="56"/>
    </row>
    <row r="40" ht="22.6" customHeight="1">
      <c r="A40" s="47">
        <v>1947</v>
      </c>
      <c r="B40" s="48">
        <v>28</v>
      </c>
      <c r="C40" s="49">
        <v>1112.9</v>
      </c>
      <c r="D40" s="50">
        <v>39.7464285714286</v>
      </c>
      <c r="E40" s="40"/>
      <c r="F40" s="51">
        <v>1947</v>
      </c>
      <c r="G40" s="48">
        <v>12</v>
      </c>
      <c r="H40" s="49">
        <v>491</v>
      </c>
      <c r="I40" s="50">
        <v>40.9166666666667</v>
      </c>
      <c r="J40" s="40"/>
      <c r="K40" s="51">
        <v>1947</v>
      </c>
      <c r="L40" s="48">
        <v>2</v>
      </c>
      <c r="M40" s="49">
        <v>85.09999999999999</v>
      </c>
      <c r="N40" s="52">
        <v>42.55</v>
      </c>
      <c r="O40" s="54"/>
      <c r="P40" s="49"/>
      <c r="Q40" s="49"/>
      <c r="R40" s="55"/>
      <c r="S40" s="49"/>
      <c r="T40" s="49"/>
      <c r="U40" s="55"/>
      <c r="V40" s="49"/>
      <c r="W40" s="56"/>
    </row>
    <row r="41" ht="22.6" customHeight="1">
      <c r="A41" s="47">
        <v>1948</v>
      </c>
      <c r="B41" s="48">
        <v>31</v>
      </c>
      <c r="C41" s="49">
        <v>1220.8</v>
      </c>
      <c r="D41" s="50">
        <v>39.3806451612903</v>
      </c>
      <c r="E41" s="40"/>
      <c r="F41" s="51">
        <v>1948</v>
      </c>
      <c r="G41" s="48">
        <v>14</v>
      </c>
      <c r="H41" s="49">
        <v>563</v>
      </c>
      <c r="I41" s="50">
        <v>40.2142857142857</v>
      </c>
      <c r="J41" s="40"/>
      <c r="K41" s="51">
        <v>1948</v>
      </c>
      <c r="L41" s="48">
        <v>0</v>
      </c>
      <c r="M41" s="49">
        <v>0</v>
      </c>
      <c r="N41" s="52"/>
      <c r="O41" s="54"/>
      <c r="P41" s="49"/>
      <c r="Q41" s="49"/>
      <c r="R41" s="55"/>
      <c r="S41" s="49"/>
      <c r="T41" s="49"/>
      <c r="U41" s="55"/>
      <c r="V41" s="49"/>
      <c r="W41" s="56"/>
    </row>
    <row r="42" ht="22.6" customHeight="1">
      <c r="A42" s="47">
        <v>1949</v>
      </c>
      <c r="B42" s="48">
        <v>21</v>
      </c>
      <c r="C42" s="49">
        <v>834.9</v>
      </c>
      <c r="D42" s="50">
        <v>39.7571428571429</v>
      </c>
      <c r="E42" s="40"/>
      <c r="F42" s="51">
        <v>1949</v>
      </c>
      <c r="G42" s="48">
        <v>10</v>
      </c>
      <c r="H42" s="49">
        <v>407.7</v>
      </c>
      <c r="I42" s="50">
        <v>40.77</v>
      </c>
      <c r="J42" s="40"/>
      <c r="K42" s="51">
        <v>1949</v>
      </c>
      <c r="L42" s="48">
        <v>2</v>
      </c>
      <c r="M42" s="49">
        <v>83.59999999999999</v>
      </c>
      <c r="N42" s="52">
        <v>41.8</v>
      </c>
      <c r="O42" s="54"/>
      <c r="P42" s="49"/>
      <c r="Q42" s="49"/>
      <c r="R42" s="55"/>
      <c r="S42" s="49"/>
      <c r="T42" s="49"/>
      <c r="U42" s="55"/>
      <c r="V42" s="49"/>
      <c r="W42" s="56"/>
    </row>
    <row r="43" ht="22.6" customHeight="1">
      <c r="A43" s="47">
        <v>1950</v>
      </c>
      <c r="B43" s="48">
        <v>23</v>
      </c>
      <c r="C43" s="49">
        <v>896.5</v>
      </c>
      <c r="D43" s="50">
        <v>38.9782608695652</v>
      </c>
      <c r="E43" s="40"/>
      <c r="F43" s="51">
        <v>1950</v>
      </c>
      <c r="G43" s="48">
        <v>4</v>
      </c>
      <c r="H43" s="49">
        <v>160.8</v>
      </c>
      <c r="I43" s="50">
        <v>40.2</v>
      </c>
      <c r="J43" s="40"/>
      <c r="K43" s="51">
        <v>1950</v>
      </c>
      <c r="L43" s="48">
        <v>0</v>
      </c>
      <c r="M43" s="49">
        <v>0</v>
      </c>
      <c r="N43" s="52"/>
      <c r="O43" s="54"/>
      <c r="P43" s="49"/>
      <c r="Q43" s="49"/>
      <c r="R43" s="55"/>
      <c r="S43" s="49"/>
      <c r="T43" s="49"/>
      <c r="U43" s="55"/>
      <c r="V43" s="49"/>
      <c r="W43" s="56"/>
    </row>
    <row r="44" ht="22.6" customHeight="1">
      <c r="A44" s="47">
        <v>1951</v>
      </c>
      <c r="B44" s="48">
        <v>36</v>
      </c>
      <c r="C44" s="49">
        <v>1421.8</v>
      </c>
      <c r="D44" s="50">
        <v>39.4944444444444</v>
      </c>
      <c r="E44" s="40"/>
      <c r="F44" s="51">
        <v>1951</v>
      </c>
      <c r="G44" s="48">
        <v>16</v>
      </c>
      <c r="H44" s="49">
        <v>648.8</v>
      </c>
      <c r="I44" s="50">
        <v>40.55</v>
      </c>
      <c r="J44" s="40"/>
      <c r="K44" s="51">
        <v>1951</v>
      </c>
      <c r="L44" s="48">
        <v>2</v>
      </c>
      <c r="M44" s="49">
        <v>84.40000000000001</v>
      </c>
      <c r="N44" s="52">
        <v>42.2</v>
      </c>
      <c r="O44" s="54"/>
      <c r="P44" s="49"/>
      <c r="Q44" s="49"/>
      <c r="R44" s="55"/>
      <c r="S44" s="49"/>
      <c r="T44" s="49"/>
      <c r="U44" s="55"/>
      <c r="V44" s="49"/>
      <c r="W44" s="56"/>
    </row>
    <row r="45" ht="22.6" customHeight="1">
      <c r="A45" s="47">
        <v>1952</v>
      </c>
      <c r="B45" s="48">
        <v>39</v>
      </c>
      <c r="C45" s="49">
        <v>1555.3</v>
      </c>
      <c r="D45" s="50">
        <v>39.8794871794872</v>
      </c>
      <c r="E45" s="40"/>
      <c r="F45" s="51">
        <v>1952</v>
      </c>
      <c r="G45" s="48">
        <v>23</v>
      </c>
      <c r="H45" s="49">
        <v>936.6</v>
      </c>
      <c r="I45" s="50">
        <v>40.7217391304348</v>
      </c>
      <c r="J45" s="40"/>
      <c r="K45" s="51">
        <v>1952</v>
      </c>
      <c r="L45" s="48">
        <v>3</v>
      </c>
      <c r="M45" s="49">
        <v>125.7</v>
      </c>
      <c r="N45" s="52">
        <v>41.9</v>
      </c>
      <c r="O45" s="54"/>
      <c r="P45" s="49"/>
      <c r="Q45" s="49"/>
      <c r="R45" s="55"/>
      <c r="S45" s="49"/>
      <c r="T45" s="49"/>
      <c r="U45" s="55"/>
      <c r="V45" s="49"/>
      <c r="W45" s="56"/>
    </row>
    <row r="46" ht="22.6" customHeight="1">
      <c r="A46" s="47">
        <v>1953</v>
      </c>
      <c r="B46" s="48">
        <v>23</v>
      </c>
      <c r="C46" s="49">
        <v>916.5</v>
      </c>
      <c r="D46" s="50">
        <v>39.8478260869565</v>
      </c>
      <c r="E46" s="40"/>
      <c r="F46" s="51">
        <v>1953</v>
      </c>
      <c r="G46" s="48">
        <v>15</v>
      </c>
      <c r="H46" s="49">
        <v>605.6</v>
      </c>
      <c r="I46" s="50">
        <v>40.3733333333333</v>
      </c>
      <c r="J46" s="40"/>
      <c r="K46" s="51">
        <v>1953</v>
      </c>
      <c r="L46" s="48">
        <v>0</v>
      </c>
      <c r="M46" s="49">
        <v>0</v>
      </c>
      <c r="N46" s="52"/>
      <c r="O46" s="54"/>
      <c r="P46" s="49"/>
      <c r="Q46" s="49"/>
      <c r="R46" s="55"/>
      <c r="S46" s="49"/>
      <c r="T46" s="49"/>
      <c r="U46" s="55"/>
      <c r="V46" s="49"/>
      <c r="W46" s="56"/>
    </row>
    <row r="47" ht="22.6" customHeight="1">
      <c r="A47" s="47">
        <v>1954</v>
      </c>
      <c r="B47" s="48">
        <v>21</v>
      </c>
      <c r="C47" s="49">
        <v>832.5</v>
      </c>
      <c r="D47" s="50">
        <v>39.6428571428571</v>
      </c>
      <c r="E47" s="40"/>
      <c r="F47" s="51">
        <v>1954</v>
      </c>
      <c r="G47" s="48">
        <v>8</v>
      </c>
      <c r="H47" s="49">
        <v>328</v>
      </c>
      <c r="I47" s="50">
        <v>41</v>
      </c>
      <c r="J47" s="40"/>
      <c r="K47" s="51">
        <v>1954</v>
      </c>
      <c r="L47" s="48">
        <v>0</v>
      </c>
      <c r="M47" s="49">
        <v>0</v>
      </c>
      <c r="N47" s="52"/>
      <c r="O47" s="54"/>
      <c r="P47" s="49"/>
      <c r="Q47" s="49"/>
      <c r="R47" s="55"/>
      <c r="S47" s="49"/>
      <c r="T47" s="49"/>
      <c r="U47" s="55"/>
      <c r="V47" s="49"/>
      <c r="W47" s="56"/>
    </row>
    <row r="48" ht="22.6" customHeight="1">
      <c r="A48" s="47">
        <v>1955</v>
      </c>
      <c r="B48" s="48">
        <v>33</v>
      </c>
      <c r="C48" s="49">
        <v>1308.8</v>
      </c>
      <c r="D48" s="50">
        <v>39.6606060606061</v>
      </c>
      <c r="E48" s="40"/>
      <c r="F48" s="51">
        <v>1955</v>
      </c>
      <c r="G48" s="48">
        <v>17</v>
      </c>
      <c r="H48" s="49">
        <v>690.8</v>
      </c>
      <c r="I48" s="50">
        <v>40.6352941176471</v>
      </c>
      <c r="J48" s="40"/>
      <c r="K48" s="51">
        <v>1955</v>
      </c>
      <c r="L48" s="48">
        <v>2</v>
      </c>
      <c r="M48" s="49">
        <v>85.7</v>
      </c>
      <c r="N48" s="52">
        <v>42.85</v>
      </c>
      <c r="O48" s="54"/>
      <c r="P48" s="49"/>
      <c r="Q48" s="49"/>
      <c r="R48" s="55"/>
      <c r="S48" s="49"/>
      <c r="T48" s="49"/>
      <c r="U48" s="55"/>
      <c r="V48" s="49"/>
      <c r="W48" s="56"/>
    </row>
    <row r="49" ht="22.6" customHeight="1">
      <c r="A49" s="47">
        <v>1956</v>
      </c>
      <c r="B49" s="48">
        <v>38</v>
      </c>
      <c r="C49" s="49">
        <v>1508.2</v>
      </c>
      <c r="D49" s="50">
        <v>39.6894736842105</v>
      </c>
      <c r="E49" s="40"/>
      <c r="F49" s="51">
        <v>1956</v>
      </c>
      <c r="G49" s="48">
        <v>19</v>
      </c>
      <c r="H49" s="49">
        <v>774</v>
      </c>
      <c r="I49" s="50">
        <v>40.7368421052632</v>
      </c>
      <c r="J49" s="40"/>
      <c r="K49" s="51">
        <v>1956</v>
      </c>
      <c r="L49" s="48">
        <v>1</v>
      </c>
      <c r="M49" s="49">
        <v>43.1</v>
      </c>
      <c r="N49" s="52">
        <v>43.1</v>
      </c>
      <c r="O49" s="54"/>
      <c r="P49" s="49"/>
      <c r="Q49" s="49"/>
      <c r="R49" s="55"/>
      <c r="S49" s="49"/>
      <c r="T49" s="49"/>
      <c r="U49" s="55"/>
      <c r="V49" s="49"/>
      <c r="W49" s="56"/>
    </row>
    <row r="50" ht="22.6" customHeight="1">
      <c r="A50" s="47">
        <v>1957</v>
      </c>
      <c r="B50" s="48">
        <v>41</v>
      </c>
      <c r="C50" s="49">
        <v>1638.7</v>
      </c>
      <c r="D50" s="50">
        <v>39.9682926829268</v>
      </c>
      <c r="E50" s="40"/>
      <c r="F50" s="51">
        <v>1957</v>
      </c>
      <c r="G50" s="48">
        <v>25</v>
      </c>
      <c r="H50" s="49">
        <v>1016.4</v>
      </c>
      <c r="I50" s="50">
        <v>40.656</v>
      </c>
      <c r="J50" s="40"/>
      <c r="K50" s="51">
        <v>1957</v>
      </c>
      <c r="L50" s="48">
        <v>5</v>
      </c>
      <c r="M50" s="49">
        <v>210.7</v>
      </c>
      <c r="N50" s="52">
        <v>42.14</v>
      </c>
      <c r="O50" s="54"/>
      <c r="P50" s="49"/>
      <c r="Q50" s="49"/>
      <c r="R50" s="55"/>
      <c r="S50" s="49"/>
      <c r="T50" s="49"/>
      <c r="U50" s="55"/>
      <c r="V50" s="49"/>
      <c r="W50" s="56"/>
    </row>
    <row r="51" ht="22.6" customHeight="1">
      <c r="A51" s="47">
        <v>1958</v>
      </c>
      <c r="B51" s="48">
        <v>40</v>
      </c>
      <c r="C51" s="49">
        <v>1567.9</v>
      </c>
      <c r="D51" s="50">
        <v>39.1975</v>
      </c>
      <c r="E51" s="40"/>
      <c r="F51" s="51">
        <v>1958</v>
      </c>
      <c r="G51" s="48">
        <v>13</v>
      </c>
      <c r="H51" s="49">
        <v>524.2</v>
      </c>
      <c r="I51" s="50">
        <v>40.3230769230769</v>
      </c>
      <c r="J51" s="40"/>
      <c r="K51" s="51">
        <v>1958</v>
      </c>
      <c r="L51" s="48">
        <v>0</v>
      </c>
      <c r="M51" s="49">
        <v>0</v>
      </c>
      <c r="N51" s="52"/>
      <c r="O51" s="54"/>
      <c r="P51" s="49"/>
      <c r="Q51" s="49"/>
      <c r="R51" s="55"/>
      <c r="S51" s="49"/>
      <c r="T51" s="49"/>
      <c r="U51" s="55"/>
      <c r="V51" s="49"/>
      <c r="W51" s="56"/>
    </row>
    <row r="52" ht="22.6" customHeight="1">
      <c r="A52" s="47">
        <v>1959</v>
      </c>
      <c r="B52" s="48">
        <v>44</v>
      </c>
      <c r="C52" s="49">
        <v>1738.7</v>
      </c>
      <c r="D52" s="50">
        <v>39.5159090909091</v>
      </c>
      <c r="E52" s="40"/>
      <c r="F52" s="51">
        <v>1959</v>
      </c>
      <c r="G52" s="48">
        <v>16</v>
      </c>
      <c r="H52" s="49">
        <v>650</v>
      </c>
      <c r="I52" s="50">
        <v>40.625</v>
      </c>
      <c r="J52" s="40"/>
      <c r="K52" s="51">
        <v>1959</v>
      </c>
      <c r="L52" s="48">
        <v>2</v>
      </c>
      <c r="M52" s="49">
        <v>86.59999999999999</v>
      </c>
      <c r="N52" s="52">
        <v>43.3</v>
      </c>
      <c r="O52" s="54"/>
      <c r="P52" s="49"/>
      <c r="Q52" s="49"/>
      <c r="R52" s="55"/>
      <c r="S52" s="49"/>
      <c r="T52" s="49"/>
      <c r="U52" s="55"/>
      <c r="V52" s="49"/>
      <c r="W52" s="56"/>
    </row>
    <row r="53" ht="22.6" customHeight="1">
      <c r="A53" s="47">
        <v>1960</v>
      </c>
      <c r="B53" s="48">
        <v>31</v>
      </c>
      <c r="C53" s="49">
        <v>1248</v>
      </c>
      <c r="D53" s="50">
        <v>40.258064516129</v>
      </c>
      <c r="E53" s="40"/>
      <c r="F53" s="51">
        <v>1960</v>
      </c>
      <c r="G53" s="48">
        <v>17</v>
      </c>
      <c r="H53" s="49">
        <v>703.8</v>
      </c>
      <c r="I53" s="50">
        <v>41.4</v>
      </c>
      <c r="J53" s="40"/>
      <c r="K53" s="51">
        <v>1960</v>
      </c>
      <c r="L53" s="48">
        <v>4</v>
      </c>
      <c r="M53" s="49">
        <v>177.5</v>
      </c>
      <c r="N53" s="52">
        <v>44.375</v>
      </c>
      <c r="O53" s="54"/>
      <c r="P53" s="49"/>
      <c r="Q53" s="49"/>
      <c r="R53" s="55"/>
      <c r="S53" s="49"/>
      <c r="T53" s="49"/>
      <c r="U53" s="55"/>
      <c r="V53" s="49"/>
      <c r="W53" s="56"/>
    </row>
    <row r="54" ht="22.6" customHeight="1">
      <c r="A54" s="47">
        <v>1961</v>
      </c>
      <c r="B54" s="48">
        <v>35</v>
      </c>
      <c r="C54" s="49">
        <v>1390.8</v>
      </c>
      <c r="D54" s="50">
        <v>39.7371428571429</v>
      </c>
      <c r="E54" s="40"/>
      <c r="F54" s="51">
        <v>1961</v>
      </c>
      <c r="G54" s="48">
        <v>17</v>
      </c>
      <c r="H54" s="49">
        <v>694.5</v>
      </c>
      <c r="I54" s="50">
        <v>40.8529411764706</v>
      </c>
      <c r="J54" s="40"/>
      <c r="K54" s="51">
        <v>1961</v>
      </c>
      <c r="L54" s="48">
        <v>3</v>
      </c>
      <c r="M54" s="49">
        <v>128.1</v>
      </c>
      <c r="N54" s="52">
        <v>42.7</v>
      </c>
      <c r="O54" s="54"/>
      <c r="P54" s="49"/>
      <c r="Q54" s="49"/>
      <c r="R54" s="55"/>
      <c r="S54" s="49"/>
      <c r="T54" s="49"/>
      <c r="U54" s="55"/>
      <c r="V54" s="49"/>
      <c r="W54" s="56"/>
    </row>
    <row r="55" ht="22.6" customHeight="1">
      <c r="A55" s="47">
        <v>1962</v>
      </c>
      <c r="B55" s="48">
        <v>36</v>
      </c>
      <c r="C55" s="49">
        <v>1431.4</v>
      </c>
      <c r="D55" s="50">
        <v>39.7611111111111</v>
      </c>
      <c r="E55" s="40"/>
      <c r="F55" s="51">
        <v>1962</v>
      </c>
      <c r="G55" s="48">
        <v>18</v>
      </c>
      <c r="H55" s="49">
        <v>734.1</v>
      </c>
      <c r="I55" s="50">
        <v>40.7833333333333</v>
      </c>
      <c r="J55" s="40"/>
      <c r="K55" s="51">
        <v>1962</v>
      </c>
      <c r="L55" s="48">
        <v>4</v>
      </c>
      <c r="M55" s="49">
        <v>168.5</v>
      </c>
      <c r="N55" s="52">
        <v>42.125</v>
      </c>
      <c r="O55" s="54"/>
      <c r="P55" s="49"/>
      <c r="Q55" s="49"/>
      <c r="R55" s="55"/>
      <c r="S55" s="49"/>
      <c r="T55" s="49"/>
      <c r="U55" s="55"/>
      <c r="V55" s="49"/>
      <c r="W55" s="56"/>
    </row>
    <row r="56" ht="22.6" customHeight="1">
      <c r="A56" s="47">
        <v>1963</v>
      </c>
      <c r="B56" s="48">
        <v>49</v>
      </c>
      <c r="C56" s="49">
        <v>1947.5</v>
      </c>
      <c r="D56" s="50">
        <v>39.7448979591837</v>
      </c>
      <c r="E56" s="40"/>
      <c r="F56" s="51">
        <v>1963</v>
      </c>
      <c r="G56" s="48">
        <v>28</v>
      </c>
      <c r="H56" s="49">
        <v>1136.3</v>
      </c>
      <c r="I56" s="50">
        <v>40.5821428571429</v>
      </c>
      <c r="J56" s="40"/>
      <c r="K56" s="51">
        <v>1963</v>
      </c>
      <c r="L56" s="48">
        <v>4</v>
      </c>
      <c r="M56" s="49">
        <v>169.4</v>
      </c>
      <c r="N56" s="52">
        <v>42.35</v>
      </c>
      <c r="O56" s="54"/>
      <c r="P56" s="49"/>
      <c r="Q56" s="49"/>
      <c r="R56" s="55"/>
      <c r="S56" s="49"/>
      <c r="T56" s="49"/>
      <c r="U56" s="55"/>
      <c r="V56" s="49"/>
      <c r="W56" s="56"/>
    </row>
    <row r="57" ht="22.6" customHeight="1">
      <c r="A57" s="47">
        <v>1964</v>
      </c>
      <c r="B57" s="48">
        <v>29</v>
      </c>
      <c r="C57" s="49">
        <v>1148.5</v>
      </c>
      <c r="D57" s="50">
        <v>39.6034482758621</v>
      </c>
      <c r="E57" s="40"/>
      <c r="F57" s="51">
        <v>1964</v>
      </c>
      <c r="G57" s="48">
        <v>14</v>
      </c>
      <c r="H57" s="49">
        <v>566</v>
      </c>
      <c r="I57" s="50">
        <v>40.4285714285714</v>
      </c>
      <c r="J57" s="40"/>
      <c r="K57" s="51">
        <v>1964</v>
      </c>
      <c r="L57" s="48">
        <v>2</v>
      </c>
      <c r="M57" s="49">
        <v>84.59999999999999</v>
      </c>
      <c r="N57" s="52">
        <v>42.3</v>
      </c>
      <c r="O57" s="54"/>
      <c r="P57" s="49"/>
      <c r="Q57" s="49"/>
      <c r="R57" s="55"/>
      <c r="S57" s="49"/>
      <c r="T57" s="49"/>
      <c r="U57" s="55"/>
      <c r="V57" s="49"/>
      <c r="W57" s="56"/>
    </row>
    <row r="58" ht="22.6" customHeight="1">
      <c r="A58" s="47">
        <v>1965</v>
      </c>
      <c r="B58" s="48">
        <v>38</v>
      </c>
      <c r="C58" s="49">
        <v>1498.8</v>
      </c>
      <c r="D58" s="50">
        <v>39.4421052631579</v>
      </c>
      <c r="E58" s="40"/>
      <c r="F58" s="51">
        <v>1965</v>
      </c>
      <c r="G58" s="48">
        <v>18</v>
      </c>
      <c r="H58" s="49">
        <v>724.2</v>
      </c>
      <c r="I58" s="50">
        <v>40.2333333333333</v>
      </c>
      <c r="J58" s="40"/>
      <c r="K58" s="51">
        <v>1965</v>
      </c>
      <c r="L58" s="48">
        <v>1</v>
      </c>
      <c r="M58" s="49">
        <v>42.2</v>
      </c>
      <c r="N58" s="52">
        <v>42.2</v>
      </c>
      <c r="O58" s="54"/>
      <c r="P58" s="49"/>
      <c r="Q58" s="49"/>
      <c r="R58" s="55"/>
      <c r="S58" s="49"/>
      <c r="T58" s="49"/>
      <c r="U58" s="55"/>
      <c r="V58" s="49"/>
      <c r="W58" s="56"/>
    </row>
    <row r="59" ht="22.6" customHeight="1">
      <c r="A59" s="47">
        <v>1966</v>
      </c>
      <c r="B59" s="48">
        <v>19</v>
      </c>
      <c r="C59" s="49">
        <v>745</v>
      </c>
      <c r="D59" s="50">
        <v>39.2105263157895</v>
      </c>
      <c r="E59" s="40"/>
      <c r="F59" s="51">
        <v>1966</v>
      </c>
      <c r="G59" s="48">
        <v>7</v>
      </c>
      <c r="H59" s="49">
        <v>283.7</v>
      </c>
      <c r="I59" s="50">
        <v>40.5285714285714</v>
      </c>
      <c r="J59" s="40"/>
      <c r="K59" s="51">
        <v>1966</v>
      </c>
      <c r="L59" s="48">
        <v>0</v>
      </c>
      <c r="M59" s="49">
        <v>0</v>
      </c>
      <c r="N59" s="52"/>
      <c r="O59" s="54"/>
      <c r="P59" s="49"/>
      <c r="Q59" s="49"/>
      <c r="R59" s="55"/>
      <c r="S59" s="49"/>
      <c r="T59" s="49"/>
      <c r="U59" s="55"/>
      <c r="V59" s="49"/>
      <c r="W59" s="56"/>
    </row>
    <row r="60" ht="22.6" customHeight="1">
      <c r="A60" s="47">
        <v>1967</v>
      </c>
      <c r="B60" s="48">
        <v>35</v>
      </c>
      <c r="C60" s="49">
        <v>1383.9</v>
      </c>
      <c r="D60" s="50">
        <v>39.54</v>
      </c>
      <c r="E60" s="40"/>
      <c r="F60" s="51">
        <v>1967</v>
      </c>
      <c r="G60" s="48">
        <v>17</v>
      </c>
      <c r="H60" s="49">
        <v>686.6</v>
      </c>
      <c r="I60" s="50">
        <v>40.3882352941176</v>
      </c>
      <c r="J60" s="40"/>
      <c r="K60" s="51">
        <v>1967</v>
      </c>
      <c r="L60" s="48">
        <v>0</v>
      </c>
      <c r="M60" s="49">
        <v>0</v>
      </c>
      <c r="N60" s="52"/>
      <c r="O60" s="54"/>
      <c r="P60" s="49"/>
      <c r="Q60" s="49"/>
      <c r="R60" s="55"/>
      <c r="S60" s="49"/>
      <c r="T60" s="49"/>
      <c r="U60" s="55"/>
      <c r="V60" s="49"/>
      <c r="W60" s="56"/>
    </row>
    <row r="61" ht="22.6" customHeight="1">
      <c r="A61" s="47">
        <v>1968</v>
      </c>
      <c r="B61" s="48">
        <v>31</v>
      </c>
      <c r="C61" s="49">
        <v>1224.4</v>
      </c>
      <c r="D61" s="50">
        <v>39.4967741935484</v>
      </c>
      <c r="E61" s="40"/>
      <c r="F61" s="51">
        <v>1968</v>
      </c>
      <c r="G61" s="48">
        <v>14</v>
      </c>
      <c r="H61" s="49">
        <v>567.4</v>
      </c>
      <c r="I61" s="50">
        <v>40.5285714285714</v>
      </c>
      <c r="J61" s="40"/>
      <c r="K61" s="51">
        <v>1968</v>
      </c>
      <c r="L61" s="48">
        <v>2</v>
      </c>
      <c r="M61" s="49">
        <v>84.3</v>
      </c>
      <c r="N61" s="52">
        <v>42.15</v>
      </c>
      <c r="O61" s="54"/>
      <c r="P61" s="49"/>
      <c r="Q61" s="49"/>
      <c r="R61" s="55"/>
      <c r="S61" s="49"/>
      <c r="T61" s="49"/>
      <c r="U61" s="55"/>
      <c r="V61" s="49"/>
      <c r="W61" s="56"/>
    </row>
    <row r="62" ht="22.6" customHeight="1">
      <c r="A62" s="47">
        <v>1969</v>
      </c>
      <c r="B62" s="48">
        <v>32</v>
      </c>
      <c r="C62" s="49">
        <v>1283.7</v>
      </c>
      <c r="D62" s="50">
        <v>40.115625</v>
      </c>
      <c r="E62" s="40"/>
      <c r="F62" s="51">
        <v>1969</v>
      </c>
      <c r="G62" s="48">
        <v>24</v>
      </c>
      <c r="H62" s="49">
        <v>974.3</v>
      </c>
      <c r="I62" s="50">
        <v>40.5958333333333</v>
      </c>
      <c r="J62" s="40"/>
      <c r="K62" s="51">
        <v>1969</v>
      </c>
      <c r="L62" s="48">
        <v>2</v>
      </c>
      <c r="M62" s="49">
        <v>84.09999999999999</v>
      </c>
      <c r="N62" s="52">
        <v>42.05</v>
      </c>
      <c r="O62" s="54"/>
      <c r="P62" s="49"/>
      <c r="Q62" s="49"/>
      <c r="R62" s="55"/>
      <c r="S62" s="49"/>
      <c r="T62" s="49"/>
      <c r="U62" s="55"/>
      <c r="V62" s="49"/>
      <c r="W62" s="56"/>
    </row>
    <row r="63" ht="22.6" customHeight="1">
      <c r="A63" s="47">
        <v>1970</v>
      </c>
      <c r="B63" s="48">
        <v>37</v>
      </c>
      <c r="C63" s="49">
        <v>1496.6</v>
      </c>
      <c r="D63" s="50">
        <v>40.4486486486486</v>
      </c>
      <c r="E63" s="40"/>
      <c r="F63" s="51">
        <v>1970</v>
      </c>
      <c r="G63" s="48">
        <v>25</v>
      </c>
      <c r="H63" s="49">
        <v>1030.3</v>
      </c>
      <c r="I63" s="50">
        <v>41.212</v>
      </c>
      <c r="J63" s="40"/>
      <c r="K63" s="51">
        <v>1970</v>
      </c>
      <c r="L63" s="48">
        <v>10</v>
      </c>
      <c r="M63" s="49">
        <v>423.1</v>
      </c>
      <c r="N63" s="52">
        <v>42.31</v>
      </c>
      <c r="O63" s="54"/>
      <c r="P63" s="49"/>
      <c r="Q63" s="49"/>
      <c r="R63" s="55"/>
      <c r="S63" s="49"/>
      <c r="T63" s="49"/>
      <c r="U63" s="55"/>
      <c r="V63" s="49"/>
      <c r="W63" s="56"/>
    </row>
    <row r="64" ht="22.6" customHeight="1">
      <c r="A64" s="47">
        <v>1971</v>
      </c>
      <c r="B64" s="48">
        <v>40</v>
      </c>
      <c r="C64" s="49">
        <v>1614.8</v>
      </c>
      <c r="D64" s="50">
        <v>40.37</v>
      </c>
      <c r="E64" s="40"/>
      <c r="F64" s="51">
        <v>1971</v>
      </c>
      <c r="G64" s="48">
        <v>27</v>
      </c>
      <c r="H64" s="49">
        <v>1112.5</v>
      </c>
      <c r="I64" s="50">
        <v>41.2037037037037</v>
      </c>
      <c r="J64" s="40"/>
      <c r="K64" s="51">
        <v>1971</v>
      </c>
      <c r="L64" s="48">
        <v>10</v>
      </c>
      <c r="M64" s="49">
        <v>424.9</v>
      </c>
      <c r="N64" s="52">
        <v>42.49</v>
      </c>
      <c r="O64" s="54"/>
      <c r="P64" s="49"/>
      <c r="Q64" s="49"/>
      <c r="R64" s="55"/>
      <c r="S64" s="49"/>
      <c r="T64" s="49"/>
      <c r="U64" s="55"/>
      <c r="V64" s="49"/>
      <c r="W64" s="56"/>
    </row>
    <row r="65" ht="22.6" customHeight="1">
      <c r="A65" s="47">
        <v>1972</v>
      </c>
      <c r="B65" s="48">
        <v>39</v>
      </c>
      <c r="C65" s="49">
        <v>1573.2</v>
      </c>
      <c r="D65" s="50">
        <v>40.3384615384615</v>
      </c>
      <c r="E65" s="40"/>
      <c r="F65" s="51">
        <v>1972</v>
      </c>
      <c r="G65" s="48">
        <v>23</v>
      </c>
      <c r="H65" s="49">
        <v>953.4</v>
      </c>
      <c r="I65" s="50">
        <v>41.4521739130435</v>
      </c>
      <c r="J65" s="40"/>
      <c r="K65" s="51">
        <v>1972</v>
      </c>
      <c r="L65" s="48">
        <v>8</v>
      </c>
      <c r="M65" s="49">
        <v>342.7</v>
      </c>
      <c r="N65" s="52">
        <v>42.8375</v>
      </c>
      <c r="O65" s="54"/>
      <c r="P65" s="49"/>
      <c r="Q65" s="49"/>
      <c r="R65" s="55"/>
      <c r="S65" s="49"/>
      <c r="T65" s="49"/>
      <c r="U65" s="55"/>
      <c r="V65" s="49"/>
      <c r="W65" s="56"/>
    </row>
    <row r="66" ht="22.6" customHeight="1">
      <c r="A66" s="47">
        <v>1973</v>
      </c>
      <c r="B66" s="48">
        <v>33</v>
      </c>
      <c r="C66" s="49">
        <v>1320.4</v>
      </c>
      <c r="D66" s="50">
        <v>40.0121212121212</v>
      </c>
      <c r="E66" s="40"/>
      <c r="F66" s="51">
        <v>1973</v>
      </c>
      <c r="G66" s="48">
        <v>21</v>
      </c>
      <c r="H66" s="49">
        <v>853.5</v>
      </c>
      <c r="I66" s="50">
        <v>40.6428571428571</v>
      </c>
      <c r="J66" s="40"/>
      <c r="K66" s="51">
        <v>1973</v>
      </c>
      <c r="L66" s="48">
        <v>2</v>
      </c>
      <c r="M66" s="49">
        <v>86</v>
      </c>
      <c r="N66" s="52">
        <v>43</v>
      </c>
      <c r="O66" s="54"/>
      <c r="P66" s="49"/>
      <c r="Q66" s="49"/>
      <c r="R66" s="55"/>
      <c r="S66" s="49"/>
      <c r="T66" s="49"/>
      <c r="U66" s="55"/>
      <c r="V66" s="49"/>
      <c r="W66" s="56"/>
    </row>
    <row r="67" ht="22.6" customHeight="1">
      <c r="A67" s="47">
        <v>1974</v>
      </c>
      <c r="B67" s="48">
        <v>8</v>
      </c>
      <c r="C67" s="49">
        <v>314.2</v>
      </c>
      <c r="D67" s="50">
        <v>39.275</v>
      </c>
      <c r="E67" s="40"/>
      <c r="F67" s="51">
        <v>1974</v>
      </c>
      <c r="G67" s="48">
        <v>3</v>
      </c>
      <c r="H67" s="49">
        <v>119.5</v>
      </c>
      <c r="I67" s="50">
        <v>39.8333333333333</v>
      </c>
      <c r="J67" s="40"/>
      <c r="K67" s="51">
        <v>1974</v>
      </c>
      <c r="L67" s="48">
        <v>0</v>
      </c>
      <c r="M67" s="49">
        <v>0</v>
      </c>
      <c r="N67" s="52"/>
      <c r="O67" s="54"/>
      <c r="P67" s="49"/>
      <c r="Q67" s="49"/>
      <c r="R67" s="55"/>
      <c r="S67" s="49"/>
      <c r="T67" s="49"/>
      <c r="U67" s="55"/>
      <c r="V67" s="49"/>
      <c r="W67" s="56"/>
    </row>
    <row r="68" ht="22.6" customHeight="1">
      <c r="A68" s="47">
        <v>1975</v>
      </c>
      <c r="B68" s="48">
        <v>23</v>
      </c>
      <c r="C68" s="49">
        <v>908.5</v>
      </c>
      <c r="D68" s="50">
        <v>39.5</v>
      </c>
      <c r="E68" s="40"/>
      <c r="F68" s="51">
        <v>1975</v>
      </c>
      <c r="G68" s="48">
        <v>8</v>
      </c>
      <c r="H68" s="49">
        <v>324.2</v>
      </c>
      <c r="I68" s="50">
        <v>40.525</v>
      </c>
      <c r="J68" s="40"/>
      <c r="K68" s="51">
        <v>1975</v>
      </c>
      <c r="L68" s="48">
        <v>1</v>
      </c>
      <c r="M68" s="49">
        <v>43</v>
      </c>
      <c r="N68" s="52">
        <v>43</v>
      </c>
      <c r="O68" s="54"/>
      <c r="P68" s="49"/>
      <c r="Q68" s="49"/>
      <c r="R68" s="55"/>
      <c r="S68" s="49"/>
      <c r="T68" s="49"/>
      <c r="U68" s="55"/>
      <c r="V68" s="49"/>
      <c r="W68" s="56"/>
    </row>
    <row r="69" ht="22.6" customHeight="1">
      <c r="A69" s="47">
        <v>1976</v>
      </c>
      <c r="B69" s="48">
        <v>14</v>
      </c>
      <c r="C69" s="49">
        <v>558.5</v>
      </c>
      <c r="D69" s="50">
        <v>39.8928571428571</v>
      </c>
      <c r="E69" s="40"/>
      <c r="F69" s="51">
        <v>1976</v>
      </c>
      <c r="G69" s="48">
        <v>7</v>
      </c>
      <c r="H69" s="49">
        <v>286.7</v>
      </c>
      <c r="I69" s="50">
        <v>40.9571428571429</v>
      </c>
      <c r="J69" s="40"/>
      <c r="K69" s="51">
        <v>1976</v>
      </c>
      <c r="L69" s="48">
        <v>0</v>
      </c>
      <c r="M69" s="49">
        <v>0</v>
      </c>
      <c r="N69" s="52"/>
      <c r="O69" t="s" s="57">
        <v>57</v>
      </c>
      <c r="P69" s="49">
        <f>AVERAGE(B69:B88)</f>
        <v>42</v>
      </c>
      <c r="Q69" s="49">
        <f>AVERAGE(D69:D88)</f>
        <v>39.8372524979408</v>
      </c>
      <c r="R69" t="s" s="58">
        <v>57</v>
      </c>
      <c r="S69" s="49">
        <f>AVERAGE(G69:G88)</f>
        <v>21.5</v>
      </c>
      <c r="T69" s="49">
        <f>AVERAGE(I69:I88)</f>
        <v>40.8786678282945</v>
      </c>
      <c r="U69" t="s" s="58">
        <v>57</v>
      </c>
      <c r="V69" s="49">
        <f>AVERAGE(L69:L88)</f>
        <v>4.1</v>
      </c>
      <c r="W69" s="56">
        <f>AVERAGE(N69:N88)</f>
        <v>42.4570814479638</v>
      </c>
    </row>
    <row r="70" ht="22.6" customHeight="1">
      <c r="A70" s="47">
        <v>1977</v>
      </c>
      <c r="B70" s="48">
        <v>34</v>
      </c>
      <c r="C70" s="49">
        <v>1349</v>
      </c>
      <c r="D70" s="50">
        <v>39.6764705882353</v>
      </c>
      <c r="E70" s="40"/>
      <c r="F70" s="51">
        <v>1977</v>
      </c>
      <c r="G70" s="48">
        <v>17</v>
      </c>
      <c r="H70" s="49">
        <v>688.9</v>
      </c>
      <c r="I70" s="50">
        <v>40.5235294117647</v>
      </c>
      <c r="J70" s="40"/>
      <c r="K70" s="51">
        <v>1977</v>
      </c>
      <c r="L70" s="48">
        <v>1</v>
      </c>
      <c r="M70" s="49">
        <v>41.9</v>
      </c>
      <c r="N70" s="52">
        <v>41.9</v>
      </c>
      <c r="O70" t="s" s="57">
        <v>58</v>
      </c>
      <c r="P70" s="49">
        <f>AVERAGE(B70:B88)</f>
        <v>43.4736842105263</v>
      </c>
      <c r="Q70" s="49">
        <f>AVERAGE(D70:D88)</f>
        <v>39.834325937682</v>
      </c>
      <c r="R70" t="s" s="58">
        <v>58</v>
      </c>
      <c r="S70" s="49">
        <f>AVERAGE(G70:G88)</f>
        <v>22.2631578947368</v>
      </c>
      <c r="T70" s="49">
        <f>AVERAGE(I70:I88)</f>
        <v>40.8745375636182</v>
      </c>
      <c r="U70" t="s" s="58">
        <v>58</v>
      </c>
      <c r="V70" s="49">
        <f>AVERAGE(L70:L88)</f>
        <v>4.31578947368421</v>
      </c>
      <c r="W70" s="56">
        <f>AVERAGE(N70:N88)</f>
        <v>42.4570814479638</v>
      </c>
    </row>
    <row r="71" ht="22.6" customHeight="1">
      <c r="A71" s="47">
        <v>1978</v>
      </c>
      <c r="B71" s="48">
        <v>36</v>
      </c>
      <c r="C71" s="49">
        <v>1412.8</v>
      </c>
      <c r="D71" s="50">
        <v>39.2444444444444</v>
      </c>
      <c r="E71" s="40"/>
      <c r="F71" s="51">
        <v>1978</v>
      </c>
      <c r="G71" s="48">
        <v>9</v>
      </c>
      <c r="H71" s="49">
        <v>366.6</v>
      </c>
      <c r="I71" s="50">
        <v>40.7333333333333</v>
      </c>
      <c r="J71" s="40"/>
      <c r="K71" s="51">
        <v>1978</v>
      </c>
      <c r="L71" s="48">
        <v>0</v>
      </c>
      <c r="M71" s="49">
        <v>0</v>
      </c>
      <c r="N71" s="52"/>
      <c r="O71" t="s" s="57">
        <v>59</v>
      </c>
      <c r="P71" s="49">
        <f>AVERAGE(B71:B88)</f>
        <v>44</v>
      </c>
      <c r="Q71" s="49">
        <f>AVERAGE(D71:D88)</f>
        <v>39.8430956793179</v>
      </c>
      <c r="R71" t="s" s="58">
        <v>59</v>
      </c>
      <c r="S71" s="49">
        <f>AVERAGE(G71:G88)</f>
        <v>22.5555555555556</v>
      </c>
      <c r="T71" s="49">
        <f>AVERAGE(I71:I88)</f>
        <v>40.894038016499</v>
      </c>
      <c r="U71" t="s" s="58">
        <v>59</v>
      </c>
      <c r="V71" s="49">
        <f>AVERAGE(L71:L88)</f>
        <v>4.5</v>
      </c>
      <c r="W71" s="56">
        <f>AVERAGE(N71:N88)</f>
        <v>42.4918990384615</v>
      </c>
    </row>
    <row r="72" ht="22.6" customHeight="1">
      <c r="A72" s="47">
        <v>1979</v>
      </c>
      <c r="B72" s="48">
        <v>42</v>
      </c>
      <c r="C72" s="49">
        <v>1685.7</v>
      </c>
      <c r="D72" s="50">
        <v>40.1357142857143</v>
      </c>
      <c r="E72" s="40"/>
      <c r="F72" s="51">
        <v>1979</v>
      </c>
      <c r="G72" s="48">
        <v>26</v>
      </c>
      <c r="H72" s="49">
        <v>1066.2</v>
      </c>
      <c r="I72" s="50">
        <v>41.0076923076923</v>
      </c>
      <c r="J72" s="40"/>
      <c r="K72" s="51">
        <v>1979</v>
      </c>
      <c r="L72" s="48">
        <v>4</v>
      </c>
      <c r="M72" s="49">
        <v>169.1</v>
      </c>
      <c r="N72" s="52">
        <v>42.275</v>
      </c>
      <c r="O72" t="s" s="57">
        <v>60</v>
      </c>
      <c r="P72" s="49">
        <f>AVERAGE(B72:B88)</f>
        <v>44.4705882352941</v>
      </c>
      <c r="Q72" s="49">
        <f>AVERAGE(D72:D88)</f>
        <v>39.8783104578399</v>
      </c>
      <c r="R72" t="s" s="58">
        <v>60</v>
      </c>
      <c r="S72" s="49">
        <f>AVERAGE(G72:G88)</f>
        <v>23.3529411764706</v>
      </c>
      <c r="T72" s="49">
        <f>AVERAGE(I72:I88)</f>
        <v>40.9034912331558</v>
      </c>
      <c r="U72" t="s" s="58">
        <v>60</v>
      </c>
      <c r="V72" s="49">
        <f>AVERAGE(L72:L88)</f>
        <v>4.76470588235294</v>
      </c>
      <c r="W72" s="56">
        <f>AVERAGE(N72:N88)</f>
        <v>42.4918990384615</v>
      </c>
    </row>
    <row r="73" ht="22.6" customHeight="1">
      <c r="A73" s="47">
        <v>1980</v>
      </c>
      <c r="B73" s="48">
        <v>54</v>
      </c>
      <c r="C73" s="49">
        <v>2162.6</v>
      </c>
      <c r="D73" s="50">
        <v>40.0481481481481</v>
      </c>
      <c r="E73" s="40"/>
      <c r="F73" s="51">
        <v>1980</v>
      </c>
      <c r="G73" s="48">
        <v>30</v>
      </c>
      <c r="H73" s="49">
        <v>1229.6</v>
      </c>
      <c r="I73" s="50">
        <v>40.9866666666667</v>
      </c>
      <c r="J73" s="40"/>
      <c r="K73" s="51">
        <v>1980</v>
      </c>
      <c r="L73" s="48">
        <v>8</v>
      </c>
      <c r="M73" s="49">
        <v>339</v>
      </c>
      <c r="N73" s="52">
        <v>42.375</v>
      </c>
      <c r="O73" t="s" s="57">
        <v>61</v>
      </c>
      <c r="P73" s="49">
        <f>AVERAGE(B73:B88)</f>
        <v>44.625</v>
      </c>
      <c r="Q73" s="49">
        <f>AVERAGE(D73:D88)</f>
        <v>39.8622227185978</v>
      </c>
      <c r="R73" t="s" s="58">
        <v>61</v>
      </c>
      <c r="S73" s="49">
        <f>AVERAGE(G73:G88)</f>
        <v>23.1875</v>
      </c>
      <c r="T73" s="49">
        <f>AVERAGE(I73:I88)</f>
        <v>40.8969786659972</v>
      </c>
      <c r="U73" t="s" s="58">
        <v>61</v>
      </c>
      <c r="V73" s="49">
        <f>AVERAGE(L73:L88)</f>
        <v>4.8125</v>
      </c>
      <c r="W73" s="56">
        <f>AVERAGE(N73:N88)</f>
        <v>42.506358974359</v>
      </c>
    </row>
    <row r="74" ht="22.6" customHeight="1">
      <c r="A74" s="47">
        <v>1981</v>
      </c>
      <c r="B74" s="48">
        <v>29</v>
      </c>
      <c r="C74" s="49">
        <v>1161.8</v>
      </c>
      <c r="D74" s="50">
        <v>40.0620689655172</v>
      </c>
      <c r="E74" s="40"/>
      <c r="F74" s="51">
        <v>1981</v>
      </c>
      <c r="G74" s="48">
        <v>15</v>
      </c>
      <c r="H74" s="49">
        <v>619.4</v>
      </c>
      <c r="I74" s="50">
        <v>41.2933333333333</v>
      </c>
      <c r="J74" s="40"/>
      <c r="K74" s="51">
        <v>1981</v>
      </c>
      <c r="L74" s="48">
        <v>5</v>
      </c>
      <c r="M74" s="49">
        <v>213.8</v>
      </c>
      <c r="N74" s="52">
        <v>42.76</v>
      </c>
      <c r="O74" t="s" s="57">
        <v>62</v>
      </c>
      <c r="P74" s="49">
        <f>AVERAGE(B74:B88)</f>
        <v>44</v>
      </c>
      <c r="Q74" s="49">
        <f>AVERAGE(D74:D88)</f>
        <v>39.8498276899611</v>
      </c>
      <c r="R74" t="s" s="58">
        <v>62</v>
      </c>
      <c r="S74" s="49">
        <f>AVERAGE(G74:G88)</f>
        <v>22.7333333333333</v>
      </c>
      <c r="T74" s="49">
        <f>AVERAGE(I74:I88)</f>
        <v>40.8909994659526</v>
      </c>
      <c r="U74" t="s" s="58">
        <v>62</v>
      </c>
      <c r="V74" s="49">
        <f>AVERAGE(L74:L88)</f>
        <v>4.6</v>
      </c>
      <c r="W74" s="56">
        <f>AVERAGE(N74:N88)</f>
        <v>42.5157417582418</v>
      </c>
    </row>
    <row r="75" ht="22.6" customHeight="1">
      <c r="A75" s="47">
        <v>1982</v>
      </c>
      <c r="B75" s="48">
        <v>41</v>
      </c>
      <c r="C75" s="49">
        <v>1635.2</v>
      </c>
      <c r="D75" s="50">
        <v>39.8829268292683</v>
      </c>
      <c r="E75" s="40"/>
      <c r="F75" s="51">
        <v>1982</v>
      </c>
      <c r="G75" s="48">
        <v>21</v>
      </c>
      <c r="H75" s="49">
        <v>860.8</v>
      </c>
      <c r="I75" s="50">
        <v>40.9904761904762</v>
      </c>
      <c r="J75" s="40"/>
      <c r="K75" s="51">
        <v>1982</v>
      </c>
      <c r="L75" s="48">
        <v>5</v>
      </c>
      <c r="M75" s="49">
        <v>211.3</v>
      </c>
      <c r="N75" s="52">
        <v>42.26</v>
      </c>
      <c r="O75" t="s" s="57">
        <v>63</v>
      </c>
      <c r="P75" s="49">
        <f>AVERAGE(B75:B88)</f>
        <v>45.0714285714286</v>
      </c>
      <c r="Q75" s="49">
        <f>AVERAGE(D75:D88)</f>
        <v>39.8346675988499</v>
      </c>
      <c r="R75" t="s" s="58">
        <v>63</v>
      </c>
      <c r="S75" s="49">
        <f>AVERAGE(G75:G88)</f>
        <v>23.2857142857143</v>
      </c>
      <c r="T75" s="49">
        <f>AVERAGE(I75:I88)</f>
        <v>40.8622613325683</v>
      </c>
      <c r="U75" t="s" s="58">
        <v>63</v>
      </c>
      <c r="V75" s="49">
        <f>AVERAGE(L75:L88)</f>
        <v>4.57142857142857</v>
      </c>
      <c r="W75" s="56">
        <f>AVERAGE(N75:N88)</f>
        <v>42.4969526627219</v>
      </c>
    </row>
    <row r="76" ht="22.6" customHeight="1">
      <c r="A76" s="47">
        <v>1983</v>
      </c>
      <c r="B76" s="48">
        <v>56</v>
      </c>
      <c r="C76" s="49">
        <v>2239.6</v>
      </c>
      <c r="D76" s="50">
        <v>39.9928571428571</v>
      </c>
      <c r="E76" s="40"/>
      <c r="F76" s="51">
        <v>1983</v>
      </c>
      <c r="G76" s="48">
        <v>32</v>
      </c>
      <c r="H76" s="49">
        <v>1307.1</v>
      </c>
      <c r="I76" s="50">
        <v>40.846875</v>
      </c>
      <c r="J76" s="40"/>
      <c r="K76" s="51">
        <v>1983</v>
      </c>
      <c r="L76" s="48">
        <v>2</v>
      </c>
      <c r="M76" s="49">
        <v>86.8</v>
      </c>
      <c r="N76" s="52">
        <v>43.4</v>
      </c>
      <c r="O76" t="s" s="57">
        <v>64</v>
      </c>
      <c r="P76" s="49">
        <f>AVERAGE(B76:B88)</f>
        <v>45.3846153846154</v>
      </c>
      <c r="Q76" s="49">
        <f>AVERAGE(D76:D88)</f>
        <v>39.8309553503562</v>
      </c>
      <c r="R76" t="s" s="58">
        <v>64</v>
      </c>
      <c r="S76" s="49">
        <f>AVERAGE(G76:G88)</f>
        <v>23.4615384615385</v>
      </c>
      <c r="T76" s="49">
        <f>AVERAGE(I76:I88)</f>
        <v>40.8523986511907</v>
      </c>
      <c r="U76" t="s" s="58">
        <v>64</v>
      </c>
      <c r="V76" s="49">
        <f>AVERAGE(L76:L88)</f>
        <v>4.53846153846154</v>
      </c>
      <c r="W76" s="56">
        <f>AVERAGE(N76:N88)</f>
        <v>42.5166987179487</v>
      </c>
    </row>
    <row r="77" ht="22.6" customHeight="1">
      <c r="A77" s="47">
        <v>1984</v>
      </c>
      <c r="B77" s="48">
        <v>36</v>
      </c>
      <c r="C77" s="49">
        <v>1423.6</v>
      </c>
      <c r="D77" s="50">
        <v>39.5444444444444</v>
      </c>
      <c r="E77" s="40"/>
      <c r="F77" s="51">
        <v>1984</v>
      </c>
      <c r="G77" s="48">
        <v>15</v>
      </c>
      <c r="H77" s="49">
        <v>607.4</v>
      </c>
      <c r="I77" s="50">
        <v>40.4933333333333</v>
      </c>
      <c r="J77" s="40"/>
      <c r="K77" s="51">
        <v>1984</v>
      </c>
      <c r="L77" s="48">
        <v>1</v>
      </c>
      <c r="M77" s="49">
        <v>42</v>
      </c>
      <c r="N77" s="52">
        <v>42</v>
      </c>
      <c r="O77" t="s" s="57">
        <v>65</v>
      </c>
      <c r="P77" s="49">
        <f>AVERAGE(B77:B88)</f>
        <v>44.5</v>
      </c>
      <c r="Q77" s="49">
        <f>AVERAGE(D77:D88)</f>
        <v>39.8174635343145</v>
      </c>
      <c r="R77" t="s" s="58">
        <v>65</v>
      </c>
      <c r="S77" s="49">
        <f>AVERAGE(G77:G88)</f>
        <v>22.75</v>
      </c>
      <c r="T77" s="49">
        <f>AVERAGE(I77:I88)</f>
        <v>40.8528589554566</v>
      </c>
      <c r="U77" t="s" s="58">
        <v>65</v>
      </c>
      <c r="V77" s="49">
        <f>AVERAGE(L77:L88)</f>
        <v>4.75</v>
      </c>
      <c r="W77" s="56">
        <f>AVERAGE(N77:N88)</f>
        <v>42.4363986013986</v>
      </c>
    </row>
    <row r="78" ht="22.6" customHeight="1">
      <c r="A78" s="47">
        <v>1985</v>
      </c>
      <c r="B78" s="48">
        <v>61</v>
      </c>
      <c r="C78" s="49">
        <v>2432.5</v>
      </c>
      <c r="D78" s="50">
        <v>39.8770491803279</v>
      </c>
      <c r="E78" s="40"/>
      <c r="F78" s="51">
        <v>1985</v>
      </c>
      <c r="G78" s="48">
        <v>39</v>
      </c>
      <c r="H78" s="49">
        <v>1582</v>
      </c>
      <c r="I78" s="50">
        <v>40.5641025641026</v>
      </c>
      <c r="J78" s="40"/>
      <c r="K78" s="51">
        <v>1985</v>
      </c>
      <c r="L78" s="48">
        <v>3</v>
      </c>
      <c r="M78" s="49">
        <v>126.4</v>
      </c>
      <c r="N78" s="52">
        <v>42.1333333333333</v>
      </c>
      <c r="O78" t="s" s="57">
        <v>66</v>
      </c>
      <c r="P78" s="49">
        <f>AVERAGE(B78:B88)</f>
        <v>45.2727272727273</v>
      </c>
      <c r="Q78" s="49">
        <f>AVERAGE(D78:D88)</f>
        <v>39.8422834515754</v>
      </c>
      <c r="R78" t="s" s="58">
        <v>66</v>
      </c>
      <c r="S78" s="49">
        <f>AVERAGE(G78:G88)</f>
        <v>23.4545454545455</v>
      </c>
      <c r="T78" s="49">
        <f>AVERAGE(I78:I88)</f>
        <v>40.8855431029224</v>
      </c>
      <c r="U78" t="s" s="58">
        <v>66</v>
      </c>
      <c r="V78" s="49">
        <f>AVERAGE(L78:L88)</f>
        <v>5.09090909090909</v>
      </c>
      <c r="W78" s="56">
        <f>AVERAGE(N78:N88)</f>
        <v>42.4800384615385</v>
      </c>
    </row>
    <row r="79" ht="22.6" customHeight="1">
      <c r="A79" s="47">
        <v>1986</v>
      </c>
      <c r="B79" s="48">
        <v>41</v>
      </c>
      <c r="C79" s="49">
        <v>1636.3</v>
      </c>
      <c r="D79" s="50">
        <v>39.909756097561</v>
      </c>
      <c r="E79" s="40"/>
      <c r="F79" s="51">
        <v>1986</v>
      </c>
      <c r="G79" s="48">
        <v>20</v>
      </c>
      <c r="H79" s="49">
        <v>822.2</v>
      </c>
      <c r="I79" s="50">
        <v>41.11</v>
      </c>
      <c r="J79" s="40"/>
      <c r="K79" s="51">
        <v>1986</v>
      </c>
      <c r="L79" s="48">
        <v>5</v>
      </c>
      <c r="M79" s="49">
        <v>212.3</v>
      </c>
      <c r="N79" s="52">
        <v>42.46</v>
      </c>
      <c r="O79" t="s" s="57">
        <v>67</v>
      </c>
      <c r="P79" s="49">
        <f>AVERAGE(B79:B88)</f>
        <v>43.7</v>
      </c>
      <c r="Q79" s="49">
        <f>AVERAGE(D79:D88)</f>
        <v>39.8388068787001</v>
      </c>
      <c r="R79" t="s" s="58">
        <v>67</v>
      </c>
      <c r="S79" s="49">
        <f>AVERAGE(G79:G88)</f>
        <v>21.9</v>
      </c>
      <c r="T79" s="49">
        <f>AVERAGE(I79:I88)</f>
        <v>40.9176871568044</v>
      </c>
      <c r="U79" t="s" s="58">
        <v>67</v>
      </c>
      <c r="V79" s="49">
        <f>AVERAGE(L79:L88)</f>
        <v>5.3</v>
      </c>
      <c r="W79" s="56">
        <f>AVERAGE(N79:N88)</f>
        <v>42.5185612535612</v>
      </c>
    </row>
    <row r="80" ht="22.6" customHeight="1">
      <c r="A80" s="47">
        <v>1987</v>
      </c>
      <c r="B80" s="48">
        <v>50</v>
      </c>
      <c r="C80" s="49">
        <v>1988.1</v>
      </c>
      <c r="D80" s="50">
        <v>39.762</v>
      </c>
      <c r="E80" s="40"/>
      <c r="F80" s="51">
        <v>1987</v>
      </c>
      <c r="G80" s="48">
        <v>28</v>
      </c>
      <c r="H80" s="49">
        <v>1134.5</v>
      </c>
      <c r="I80" s="50">
        <v>40.5178571428571</v>
      </c>
      <c r="J80" s="40"/>
      <c r="K80" s="51">
        <v>1987</v>
      </c>
      <c r="L80" s="48">
        <v>4</v>
      </c>
      <c r="M80" s="49">
        <v>168.7</v>
      </c>
      <c r="N80" s="52">
        <v>42.175</v>
      </c>
      <c r="O80" t="s" s="57">
        <v>68</v>
      </c>
      <c r="P80" s="49">
        <f>AVERAGE(B80:B88)</f>
        <v>44</v>
      </c>
      <c r="Q80" s="49">
        <f>AVERAGE(D80:D88)</f>
        <v>39.830923632160</v>
      </c>
      <c r="R80" t="s" s="58">
        <v>68</v>
      </c>
      <c r="S80" s="49">
        <f>AVERAGE(G80:G88)</f>
        <v>22.1111111111111</v>
      </c>
      <c r="T80" s="49">
        <f>AVERAGE(I80:I88)</f>
        <v>40.896319063116</v>
      </c>
      <c r="U80" t="s" s="58">
        <v>68</v>
      </c>
      <c r="V80" s="49">
        <f>AVERAGE(L80:L88)</f>
        <v>5.33333333333333</v>
      </c>
      <c r="W80" s="56">
        <f>AVERAGE(N80:N88)</f>
        <v>42.5258814102564</v>
      </c>
    </row>
    <row r="81" ht="22.6" customHeight="1">
      <c r="A81" s="47">
        <v>1988</v>
      </c>
      <c r="B81" s="48">
        <v>42</v>
      </c>
      <c r="C81" s="49">
        <v>1684.9</v>
      </c>
      <c r="D81" s="50">
        <v>40.1166666666667</v>
      </c>
      <c r="E81" s="40"/>
      <c r="F81" s="51">
        <v>1988</v>
      </c>
      <c r="G81" s="48">
        <v>24</v>
      </c>
      <c r="H81" s="49">
        <v>985.7</v>
      </c>
      <c r="I81" s="50">
        <v>41.0708333333333</v>
      </c>
      <c r="J81" s="40"/>
      <c r="K81" s="51">
        <v>1988</v>
      </c>
      <c r="L81" s="48">
        <v>8</v>
      </c>
      <c r="M81" s="49">
        <v>341.6</v>
      </c>
      <c r="N81" s="52">
        <v>42.7</v>
      </c>
      <c r="O81" t="s" s="57">
        <v>69</v>
      </c>
      <c r="P81" s="49">
        <f>AVERAGE(B81:B88)</f>
        <v>43.25</v>
      </c>
      <c r="Q81" s="49">
        <f>AVERAGE(D81:D88)</f>
        <v>39.839539086180</v>
      </c>
      <c r="R81" t="s" s="58">
        <v>69</v>
      </c>
      <c r="S81" s="49">
        <f>AVERAGE(G81:G88)</f>
        <v>21.375</v>
      </c>
      <c r="T81" s="49">
        <f>AVERAGE(I81:I88)</f>
        <v>40.9436268031483</v>
      </c>
      <c r="U81" t="s" s="58">
        <v>69</v>
      </c>
      <c r="V81" s="49">
        <f>AVERAGE(L81:L88)</f>
        <v>5.5</v>
      </c>
      <c r="W81" s="56">
        <f>AVERAGE(N81:N88)</f>
        <v>42.5760073260073</v>
      </c>
    </row>
    <row r="82" ht="22.6" customHeight="1">
      <c r="A82" s="47">
        <v>1989</v>
      </c>
      <c r="B82" s="48">
        <v>27</v>
      </c>
      <c r="C82" s="49">
        <v>1059.2</v>
      </c>
      <c r="D82" s="50">
        <v>39.2296296296296</v>
      </c>
      <c r="E82" s="40"/>
      <c r="F82" s="51">
        <v>1989</v>
      </c>
      <c r="G82" s="48">
        <v>6</v>
      </c>
      <c r="H82" s="49">
        <v>244</v>
      </c>
      <c r="I82" s="50">
        <v>40.6666666666667</v>
      </c>
      <c r="J82" s="40"/>
      <c r="K82" s="51">
        <v>1989</v>
      </c>
      <c r="L82" s="48">
        <v>1</v>
      </c>
      <c r="M82" s="49">
        <v>42.6</v>
      </c>
      <c r="N82" s="52">
        <v>42.6</v>
      </c>
      <c r="O82" t="s" s="57">
        <v>70</v>
      </c>
      <c r="P82" s="49">
        <f>AVERAGE(B82:B88)</f>
        <v>43.4285714285714</v>
      </c>
      <c r="Q82" s="49">
        <f>AVERAGE(D82:D88)</f>
        <v>39.7999494318248</v>
      </c>
      <c r="R82" t="s" s="58">
        <v>70</v>
      </c>
      <c r="S82" s="49">
        <f>AVERAGE(G82:G88)</f>
        <v>21</v>
      </c>
      <c r="T82" s="49">
        <f>AVERAGE(I82:I88)</f>
        <v>40.9254544416933</v>
      </c>
      <c r="U82" t="s" s="58">
        <v>70</v>
      </c>
      <c r="V82" s="49">
        <f>AVERAGE(L82:L88)</f>
        <v>5.14285714285714</v>
      </c>
      <c r="W82" s="56">
        <f>AVERAGE(N82:N88)</f>
        <v>42.5553418803419</v>
      </c>
    </row>
    <row r="83" ht="22.6" customHeight="1">
      <c r="A83" s="47">
        <v>1990</v>
      </c>
      <c r="B83" s="48">
        <v>62</v>
      </c>
      <c r="C83" s="49">
        <v>2497.5</v>
      </c>
      <c r="D83" s="50">
        <v>40.2822580645161</v>
      </c>
      <c r="E83" s="40"/>
      <c r="F83" s="51">
        <v>1990</v>
      </c>
      <c r="G83" s="48">
        <v>34</v>
      </c>
      <c r="H83" s="49">
        <v>1411.6</v>
      </c>
      <c r="I83" s="50">
        <v>41.5176470588235</v>
      </c>
      <c r="J83" s="40"/>
      <c r="K83" s="51">
        <v>1990</v>
      </c>
      <c r="L83" s="48">
        <v>13</v>
      </c>
      <c r="M83" s="49">
        <v>556.6</v>
      </c>
      <c r="N83" s="52">
        <v>42.8153846153846</v>
      </c>
      <c r="O83" t="s" s="57">
        <v>71</v>
      </c>
      <c r="P83" s="49">
        <f>AVERAGE(B83:B88)</f>
        <v>46.1666666666667</v>
      </c>
      <c r="Q83" s="49">
        <f>AVERAGE(D83:D88)</f>
        <v>39.8950027321907</v>
      </c>
      <c r="R83" t="s" s="58">
        <v>71</v>
      </c>
      <c r="S83" s="49">
        <f>AVERAGE(G83:G88)</f>
        <v>23.5</v>
      </c>
      <c r="T83" s="49">
        <f>AVERAGE(I83:I88)</f>
        <v>40.9685857375311</v>
      </c>
      <c r="U83" t="s" s="58">
        <v>71</v>
      </c>
      <c r="V83" s="49">
        <f>AVERAGE(L83:L88)</f>
        <v>5.83333333333333</v>
      </c>
      <c r="W83" s="56">
        <f>AVERAGE(N83:N88)</f>
        <v>42.5464102564102</v>
      </c>
    </row>
    <row r="84" ht="22.6" customHeight="1">
      <c r="A84" s="47">
        <v>1991</v>
      </c>
      <c r="B84" s="63">
        <v>35</v>
      </c>
      <c r="C84" s="64">
        <v>1381.2</v>
      </c>
      <c r="D84" s="65">
        <v>39.4628571428571</v>
      </c>
      <c r="E84" s="40"/>
      <c r="F84" s="51">
        <v>1991</v>
      </c>
      <c r="G84" s="63">
        <v>14</v>
      </c>
      <c r="H84" s="64">
        <v>569.8</v>
      </c>
      <c r="I84" s="65">
        <v>40.7</v>
      </c>
      <c r="J84" s="40"/>
      <c r="K84" s="51">
        <v>1991</v>
      </c>
      <c r="L84" s="63">
        <v>3</v>
      </c>
      <c r="M84" s="64">
        <v>126.1</v>
      </c>
      <c r="N84" s="66">
        <v>42.0333333333333</v>
      </c>
      <c r="O84" t="s" s="57">
        <v>72</v>
      </c>
      <c r="P84" s="49">
        <f>AVERAGE(B84:B88)</f>
        <v>43</v>
      </c>
      <c r="Q84" s="49">
        <f>AVERAGE(D84:D88)</f>
        <v>39.8175516657256</v>
      </c>
      <c r="R84" t="s" s="58">
        <v>72</v>
      </c>
      <c r="S84" s="49">
        <f>AVERAGE(G84:G88)</f>
        <v>21.4</v>
      </c>
      <c r="T84" s="49">
        <f>AVERAGE(I84:I88)</f>
        <v>40.8587734732726</v>
      </c>
      <c r="U84" t="s" s="58">
        <v>72</v>
      </c>
      <c r="V84" s="49">
        <f>AVERAGE(L84:L88)</f>
        <v>4.4</v>
      </c>
      <c r="W84" s="56">
        <f>AVERAGE(N84:N88)</f>
        <v>42.4791666666667</v>
      </c>
    </row>
    <row r="85" ht="22.6" customHeight="1">
      <c r="A85" s="47">
        <v>1992</v>
      </c>
      <c r="B85" s="48">
        <v>35</v>
      </c>
      <c r="C85" s="49">
        <v>1403.5</v>
      </c>
      <c r="D85" s="50">
        <v>40.1</v>
      </c>
      <c r="E85" s="40"/>
      <c r="F85" s="51">
        <v>1992</v>
      </c>
      <c r="G85" s="48">
        <v>21</v>
      </c>
      <c r="H85" s="49">
        <v>861.7</v>
      </c>
      <c r="I85" s="50">
        <v>41.0333333333333</v>
      </c>
      <c r="J85" s="40"/>
      <c r="K85" s="51">
        <v>1992</v>
      </c>
      <c r="L85" s="48">
        <v>4</v>
      </c>
      <c r="M85" s="49">
        <v>170.4</v>
      </c>
      <c r="N85" s="52">
        <v>42.6</v>
      </c>
      <c r="O85" t="s" s="57">
        <v>73</v>
      </c>
      <c r="P85" s="49">
        <f>AVERAGE(B85:B88)</f>
        <v>45</v>
      </c>
      <c r="Q85" s="49">
        <f>AVERAGE(D85:D88)</f>
        <v>39.9062252964427</v>
      </c>
      <c r="R85" t="s" s="58">
        <v>73</v>
      </c>
      <c r="S85" s="49">
        <f>AVERAGE(G85:G88)</f>
        <v>23.25</v>
      </c>
      <c r="T85" s="49">
        <f>AVERAGE(I85:I88)</f>
        <v>40.8984668415908</v>
      </c>
      <c r="U85" t="s" s="58">
        <v>73</v>
      </c>
      <c r="V85" s="49">
        <f>AVERAGE(L85:L88)</f>
        <v>4.75</v>
      </c>
      <c r="W85" s="56">
        <f>AVERAGE(N85:N88)</f>
        <v>42.6277777777778</v>
      </c>
    </row>
    <row r="86" ht="22.6" customHeight="1">
      <c r="A86" s="47">
        <v>1993</v>
      </c>
      <c r="B86" s="48">
        <v>46</v>
      </c>
      <c r="C86" s="49">
        <v>1810.2</v>
      </c>
      <c r="D86" s="50">
        <v>39.3521739130435</v>
      </c>
      <c r="E86" s="40"/>
      <c r="F86" s="51">
        <v>1993</v>
      </c>
      <c r="G86" s="48">
        <v>19</v>
      </c>
      <c r="H86" s="49">
        <v>763</v>
      </c>
      <c r="I86" s="50">
        <v>40.1578947368421</v>
      </c>
      <c r="J86" s="40"/>
      <c r="K86" s="51">
        <v>1993</v>
      </c>
      <c r="L86" s="48">
        <v>0</v>
      </c>
      <c r="M86" s="49">
        <v>0</v>
      </c>
      <c r="N86" s="52"/>
      <c r="O86" t="s" s="57">
        <v>74</v>
      </c>
      <c r="P86" s="49">
        <f>AVERAGE(B86:B88)</f>
        <v>48.3333333333333</v>
      </c>
      <c r="Q86" s="49">
        <f>AVERAGE(D86:D88)</f>
        <v>39.8416337285903</v>
      </c>
      <c r="R86" t="s" s="58">
        <v>74</v>
      </c>
      <c r="S86" s="49">
        <f>AVERAGE(G86:G88)</f>
        <v>24</v>
      </c>
      <c r="T86" s="49">
        <f>AVERAGE(I86:I88)</f>
        <v>40.8535113443433</v>
      </c>
      <c r="U86" t="s" s="58">
        <v>74</v>
      </c>
      <c r="V86" s="49">
        <f>AVERAGE(L86:L88)</f>
        <v>5</v>
      </c>
      <c r="W86" s="56">
        <f>AVERAGE(N86:N88)</f>
        <v>42.6416666666667</v>
      </c>
    </row>
    <row r="87" ht="22.6" customHeight="1">
      <c r="A87" s="47">
        <v>1994</v>
      </c>
      <c r="B87" s="48">
        <v>55</v>
      </c>
      <c r="C87" s="49">
        <v>2217.5</v>
      </c>
      <c r="D87" s="50">
        <v>40.3181818181818</v>
      </c>
      <c r="E87" s="40"/>
      <c r="F87" s="51">
        <v>1994</v>
      </c>
      <c r="G87" s="48">
        <v>31</v>
      </c>
      <c r="H87" s="49">
        <v>1289.4</v>
      </c>
      <c r="I87" s="50">
        <v>41.5935483870968</v>
      </c>
      <c r="J87" s="40"/>
      <c r="K87" s="51">
        <v>1994</v>
      </c>
      <c r="L87" s="48">
        <v>12</v>
      </c>
      <c r="M87" s="49">
        <v>514.2</v>
      </c>
      <c r="N87" s="52">
        <v>42.85</v>
      </c>
      <c r="O87" t="s" s="57">
        <v>75</v>
      </c>
      <c r="P87" s="49">
        <f>AVERAGE(B87:B88)</f>
        <v>49.5</v>
      </c>
      <c r="Q87" s="49">
        <f>AVERAGE(D87:D88)</f>
        <v>40.0863636363637</v>
      </c>
      <c r="R87" t="s" s="58">
        <v>75</v>
      </c>
      <c r="S87" s="49">
        <f>AVERAGE(G87:G88)</f>
        <v>26.5</v>
      </c>
      <c r="T87" s="49">
        <f>AVERAGE(I87:I88)</f>
        <v>41.2013196480939</v>
      </c>
      <c r="U87" t="s" s="58">
        <v>75</v>
      </c>
      <c r="V87" s="49">
        <f>AVERAGE(L87:L88)</f>
        <v>7.5</v>
      </c>
      <c r="W87" s="56">
        <f>AVERAGE(N87:N88)</f>
        <v>42.6416666666667</v>
      </c>
    </row>
    <row r="88" ht="22.6" customHeight="1">
      <c r="A88" s="47">
        <v>1995</v>
      </c>
      <c r="B88" s="48">
        <v>44</v>
      </c>
      <c r="C88" s="49">
        <v>1753.6</v>
      </c>
      <c r="D88" s="50">
        <v>39.8545454545455</v>
      </c>
      <c r="E88" s="40"/>
      <c r="F88" s="51">
        <v>1995</v>
      </c>
      <c r="G88" s="48">
        <v>22</v>
      </c>
      <c r="H88" s="49">
        <v>897.8</v>
      </c>
      <c r="I88" s="50">
        <v>40.8090909090909</v>
      </c>
      <c r="J88" s="40"/>
      <c r="K88" s="51">
        <v>1995</v>
      </c>
      <c r="L88" s="48">
        <v>3</v>
      </c>
      <c r="M88" s="49">
        <v>127.3</v>
      </c>
      <c r="N88" s="52">
        <v>42.4333333333333</v>
      </c>
      <c r="O88" t="s" s="57">
        <v>76</v>
      </c>
      <c r="P88" s="49">
        <f>AVERAGE(B88)</f>
        <v>44</v>
      </c>
      <c r="Q88" s="49">
        <f>AVERAGE(D88)</f>
        <v>39.8545454545455</v>
      </c>
      <c r="R88" t="s" s="58">
        <v>76</v>
      </c>
      <c r="S88" s="49">
        <f>AVERAGE(G88)</f>
        <v>22</v>
      </c>
      <c r="T88" s="49">
        <f>AVERAGE(I88)</f>
        <v>40.8090909090909</v>
      </c>
      <c r="U88" t="s" s="58">
        <v>76</v>
      </c>
      <c r="V88" s="49">
        <f>AVERAGE(L88)</f>
        <v>3</v>
      </c>
      <c r="W88" s="56">
        <f>AVERAGE(N88)</f>
        <v>42.4333333333333</v>
      </c>
    </row>
    <row r="89" ht="22.6" customHeight="1">
      <c r="A89" s="47">
        <v>1996</v>
      </c>
      <c r="B89" s="48">
        <v>56</v>
      </c>
      <c r="C89" s="49">
        <v>2252.6</v>
      </c>
      <c r="D89" s="50">
        <v>40.225</v>
      </c>
      <c r="E89" s="40"/>
      <c r="F89" s="51">
        <v>1996</v>
      </c>
      <c r="G89" s="48">
        <v>30</v>
      </c>
      <c r="H89" s="49">
        <v>1242.5</v>
      </c>
      <c r="I89" s="50">
        <v>41.4166666666667</v>
      </c>
      <c r="J89" s="40"/>
      <c r="K89" s="51">
        <v>1996</v>
      </c>
      <c r="L89" s="48">
        <v>12</v>
      </c>
      <c r="M89" s="49">
        <v>509.1</v>
      </c>
      <c r="N89" s="52">
        <v>42.425</v>
      </c>
      <c r="O89" t="s" s="57">
        <v>77</v>
      </c>
      <c r="P89" s="67">
        <f>AVERAGE(B89)</f>
        <v>56</v>
      </c>
      <c r="Q89" s="67">
        <f>AVERAGE(D89)</f>
        <v>40.225</v>
      </c>
      <c r="R89" t="s" s="58">
        <v>77</v>
      </c>
      <c r="S89" s="67">
        <f>AVERAGE(G89)</f>
        <v>30</v>
      </c>
      <c r="T89" s="67">
        <f>AVERAGE(I89)</f>
        <v>41.4166666666667</v>
      </c>
      <c r="U89" t="s" s="58">
        <v>77</v>
      </c>
      <c r="V89" s="67">
        <f>AVERAGE(L89)</f>
        <v>12</v>
      </c>
      <c r="W89" s="68">
        <f>AVERAGE(N89)</f>
        <v>42.425</v>
      </c>
    </row>
    <row r="90" ht="22.6" customHeight="1">
      <c r="A90" s="47">
        <v>1997</v>
      </c>
      <c r="B90" s="48">
        <v>38</v>
      </c>
      <c r="C90" s="49">
        <v>1506.9</v>
      </c>
      <c r="D90" s="50">
        <v>39.6552631578947</v>
      </c>
      <c r="E90" s="40"/>
      <c r="F90" s="51">
        <v>1997</v>
      </c>
      <c r="G90" s="48">
        <v>18</v>
      </c>
      <c r="H90" s="49">
        <v>732.6</v>
      </c>
      <c r="I90" s="50">
        <v>40.7</v>
      </c>
      <c r="J90" s="40"/>
      <c r="K90" s="51">
        <v>1997</v>
      </c>
      <c r="L90" s="48">
        <v>2</v>
      </c>
      <c r="M90" s="49">
        <v>84.3</v>
      </c>
      <c r="N90" s="52">
        <v>42.15</v>
      </c>
      <c r="O90" t="s" s="57">
        <v>76</v>
      </c>
      <c r="P90" s="49">
        <f>AVERAGE(B90)</f>
        <v>38</v>
      </c>
      <c r="Q90" s="49">
        <f>AVERAGE(D90)</f>
        <v>39.6552631578947</v>
      </c>
      <c r="R90" t="s" s="58">
        <v>76</v>
      </c>
      <c r="S90" s="49">
        <f>AVERAGE(G90)</f>
        <v>18</v>
      </c>
      <c r="T90" s="49">
        <f>AVERAGE(I90)</f>
        <v>40.7</v>
      </c>
      <c r="U90" t="s" s="58">
        <v>76</v>
      </c>
      <c r="V90" s="49">
        <f>AVERAGE(L90)</f>
        <v>2</v>
      </c>
      <c r="W90" s="56">
        <f>AVERAGE(N90)</f>
        <v>42.15</v>
      </c>
    </row>
    <row r="91" ht="22.6" customHeight="1">
      <c r="A91" s="47">
        <v>1998</v>
      </c>
      <c r="B91" s="59">
        <v>62</v>
      </c>
      <c r="C91" s="60">
        <v>2487.1</v>
      </c>
      <c r="D91" s="61">
        <v>40.1145161290323</v>
      </c>
      <c r="E91" s="40"/>
      <c r="F91" s="51">
        <v>1998</v>
      </c>
      <c r="G91" s="59">
        <v>35</v>
      </c>
      <c r="H91" s="60">
        <v>1440.2</v>
      </c>
      <c r="I91" s="61">
        <v>41.1485714285714</v>
      </c>
      <c r="J91" s="40"/>
      <c r="K91" s="51">
        <v>1998</v>
      </c>
      <c r="L91" s="59">
        <v>9</v>
      </c>
      <c r="M91" s="60">
        <v>388.2</v>
      </c>
      <c r="N91" s="62">
        <v>43.1333333333333</v>
      </c>
      <c r="O91" t="s" s="57">
        <v>75</v>
      </c>
      <c r="P91" s="49">
        <f>AVERAGE(B90:B91)</f>
        <v>50</v>
      </c>
      <c r="Q91" s="49">
        <f>AVERAGE(D90:D91)</f>
        <v>39.8848896434635</v>
      </c>
      <c r="R91" t="s" s="58">
        <v>75</v>
      </c>
      <c r="S91" s="49">
        <f>AVERAGE(G90:G91)</f>
        <v>26.5</v>
      </c>
      <c r="T91" s="49">
        <f>AVERAGE(I90:I91)</f>
        <v>40.9242857142857</v>
      </c>
      <c r="U91" t="s" s="58">
        <v>75</v>
      </c>
      <c r="V91" s="49">
        <f>AVERAGE(L90:L91)</f>
        <v>5.5</v>
      </c>
      <c r="W91" s="56">
        <f>AVERAGE(N90:N91)</f>
        <v>42.6416666666667</v>
      </c>
    </row>
    <row r="92" ht="22.6" customHeight="1">
      <c r="A92" s="47">
        <v>1999</v>
      </c>
      <c r="B92" s="48">
        <v>55</v>
      </c>
      <c r="C92" s="49">
        <v>2166.1</v>
      </c>
      <c r="D92" s="50">
        <v>39.3836363636364</v>
      </c>
      <c r="E92" s="40"/>
      <c r="F92" s="51">
        <v>1999</v>
      </c>
      <c r="G92" s="48">
        <v>17</v>
      </c>
      <c r="H92" s="49">
        <v>691.9</v>
      </c>
      <c r="I92" s="50">
        <v>40.7</v>
      </c>
      <c r="J92" s="40"/>
      <c r="K92" s="51">
        <v>1999</v>
      </c>
      <c r="L92" s="48">
        <v>1</v>
      </c>
      <c r="M92" s="49">
        <v>42.6</v>
      </c>
      <c r="N92" s="52">
        <v>42.6</v>
      </c>
      <c r="O92" t="s" s="57">
        <v>74</v>
      </c>
      <c r="P92" s="49">
        <f>AVERAGE(B90:B92)</f>
        <v>51.6666666666667</v>
      </c>
      <c r="Q92" s="49">
        <f>AVERAGE(D90:D92)</f>
        <v>39.7178052168545</v>
      </c>
      <c r="R92" t="s" s="58">
        <v>74</v>
      </c>
      <c r="S92" s="49">
        <f>AVERAGE(G90:G92)</f>
        <v>23.3333333333333</v>
      </c>
      <c r="T92" s="49">
        <f>AVERAGE(I90:I92)</f>
        <v>40.8495238095238</v>
      </c>
      <c r="U92" t="s" s="58">
        <v>74</v>
      </c>
      <c r="V92" s="49">
        <f>AVERAGE(L90:L92)</f>
        <v>4</v>
      </c>
      <c r="W92" s="56">
        <f>AVERAGE(N90:N92)</f>
        <v>42.6277777777778</v>
      </c>
    </row>
    <row r="93" ht="22.6" customHeight="1">
      <c r="A93" s="47">
        <v>2000</v>
      </c>
      <c r="B93" s="48">
        <v>19</v>
      </c>
      <c r="C93" s="49">
        <v>760.5</v>
      </c>
      <c r="D93" s="50">
        <v>40.0263157894737</v>
      </c>
      <c r="E93" s="40"/>
      <c r="F93" s="51">
        <v>2000</v>
      </c>
      <c r="G93" s="48">
        <v>11</v>
      </c>
      <c r="H93" s="49">
        <v>449</v>
      </c>
      <c r="I93" s="50">
        <v>40.8181818181818</v>
      </c>
      <c r="J93" s="40"/>
      <c r="K93" s="51">
        <v>2000</v>
      </c>
      <c r="L93" s="48">
        <v>2</v>
      </c>
      <c r="M93" s="49">
        <v>85.2</v>
      </c>
      <c r="N93" s="52">
        <v>42.6</v>
      </c>
      <c r="O93" t="s" s="57">
        <v>73</v>
      </c>
      <c r="P93" s="49">
        <f>AVERAGE(B90:B93)</f>
        <v>43.5</v>
      </c>
      <c r="Q93" s="49">
        <f>AVERAGE(D90:D93)</f>
        <v>39.7949328600093</v>
      </c>
      <c r="R93" t="s" s="58">
        <v>73</v>
      </c>
      <c r="S93" s="49">
        <f>AVERAGE(G90:G93)</f>
        <v>20.25</v>
      </c>
      <c r="T93" s="49">
        <f>AVERAGE(I90:I93)</f>
        <v>40.8416883116883</v>
      </c>
      <c r="U93" t="s" s="58">
        <v>73</v>
      </c>
      <c r="V93" s="49">
        <f>AVERAGE(L90:L93)</f>
        <v>3.5</v>
      </c>
      <c r="W93" s="56">
        <f>AVERAGE(N90:N93)</f>
        <v>42.6208333333333</v>
      </c>
    </row>
    <row r="94" ht="22.6" customHeight="1">
      <c r="A94" s="47">
        <v>2001</v>
      </c>
      <c r="B94" s="48">
        <v>22</v>
      </c>
      <c r="C94" s="49">
        <v>874.8</v>
      </c>
      <c r="D94" s="50">
        <v>39.7636363636364</v>
      </c>
      <c r="E94" s="40"/>
      <c r="F94" s="51">
        <v>2001</v>
      </c>
      <c r="G94" s="48">
        <v>8</v>
      </c>
      <c r="H94" s="49">
        <v>331.1</v>
      </c>
      <c r="I94" s="50">
        <v>41.3875</v>
      </c>
      <c r="J94" s="40"/>
      <c r="K94" s="51">
        <v>2001</v>
      </c>
      <c r="L94" s="48">
        <v>3</v>
      </c>
      <c r="M94" s="49">
        <v>129.6</v>
      </c>
      <c r="N94" s="52">
        <v>43.2</v>
      </c>
      <c r="O94" t="s" s="57">
        <v>72</v>
      </c>
      <c r="P94" s="49">
        <f>AVERAGE(B90:B94)</f>
        <v>39.2</v>
      </c>
      <c r="Q94" s="49">
        <f>AVERAGE(D90:D94)</f>
        <v>39.7886735607347</v>
      </c>
      <c r="R94" t="s" s="58">
        <v>72</v>
      </c>
      <c r="S94" s="49">
        <f>AVERAGE(G90:G94)</f>
        <v>17.8</v>
      </c>
      <c r="T94" s="49">
        <f>AVERAGE(I90:I94)</f>
        <v>40.9508506493506</v>
      </c>
      <c r="U94" t="s" s="58">
        <v>72</v>
      </c>
      <c r="V94" s="49">
        <f>AVERAGE(L90:L94)</f>
        <v>3.4</v>
      </c>
      <c r="W94" s="56">
        <f>AVERAGE(N90:N94)</f>
        <v>42.7366666666667</v>
      </c>
    </row>
    <row r="95" ht="22.6" customHeight="1">
      <c r="A95" s="47">
        <v>2002</v>
      </c>
      <c r="B95" s="48">
        <v>45</v>
      </c>
      <c r="C95" s="49">
        <v>1785.9</v>
      </c>
      <c r="D95" s="50">
        <v>39.6866666666667</v>
      </c>
      <c r="E95" s="40"/>
      <c r="F95" s="51">
        <v>2002</v>
      </c>
      <c r="G95" s="48">
        <v>22</v>
      </c>
      <c r="H95" s="49">
        <v>889.8</v>
      </c>
      <c r="I95" s="50">
        <v>40.4454545454545</v>
      </c>
      <c r="J95" s="40"/>
      <c r="K95" s="51">
        <v>2002</v>
      </c>
      <c r="L95" s="48">
        <v>2</v>
      </c>
      <c r="M95" s="49">
        <v>85.5</v>
      </c>
      <c r="N95" s="52">
        <v>42.75</v>
      </c>
      <c r="O95" t="s" s="57">
        <v>71</v>
      </c>
      <c r="P95" s="49">
        <f>AVERAGE(B90:B95)</f>
        <v>40.1666666666667</v>
      </c>
      <c r="Q95" s="49">
        <f>AVERAGE(D90:D95)</f>
        <v>39.7716724117234</v>
      </c>
      <c r="R95" t="s" s="58">
        <v>71</v>
      </c>
      <c r="S95" s="49">
        <f>AVERAGE(G90:G95)</f>
        <v>18.5</v>
      </c>
      <c r="T95" s="49">
        <f>AVERAGE(I90:I95)</f>
        <v>40.866617965368</v>
      </c>
      <c r="U95" t="s" s="58">
        <v>71</v>
      </c>
      <c r="V95" s="49">
        <f>AVERAGE(L90:L95)</f>
        <v>3.16666666666667</v>
      </c>
      <c r="W95" s="56">
        <f>AVERAGE(N90:N95)</f>
        <v>42.7388888888889</v>
      </c>
    </row>
    <row r="96" ht="22.6" customHeight="1">
      <c r="A96" s="47">
        <v>2003</v>
      </c>
      <c r="B96" s="48">
        <v>47</v>
      </c>
      <c r="C96" s="49">
        <v>1851.2</v>
      </c>
      <c r="D96" s="50">
        <v>39.3872340425532</v>
      </c>
      <c r="E96" s="40"/>
      <c r="F96" s="51">
        <v>2003</v>
      </c>
      <c r="G96" s="48">
        <v>21</v>
      </c>
      <c r="H96" s="49">
        <v>845.7</v>
      </c>
      <c r="I96" s="50">
        <v>40.2714285714286</v>
      </c>
      <c r="J96" s="40"/>
      <c r="K96" s="51">
        <v>2003</v>
      </c>
      <c r="L96" s="48">
        <v>0</v>
      </c>
      <c r="M96" s="49">
        <v>0</v>
      </c>
      <c r="N96" s="52"/>
      <c r="O96" t="s" s="57">
        <v>70</v>
      </c>
      <c r="P96" s="49">
        <f>AVERAGE(B90:B96)</f>
        <v>41.1428571428571</v>
      </c>
      <c r="Q96" s="49">
        <f>AVERAGE(D90:D96)</f>
        <v>39.7167526446991</v>
      </c>
      <c r="R96" t="s" s="58">
        <v>70</v>
      </c>
      <c r="S96" s="49">
        <f>AVERAGE(G90:G96)</f>
        <v>18.8571428571429</v>
      </c>
      <c r="T96" s="49">
        <f>AVERAGE(I90:I96)</f>
        <v>40.7815909090909</v>
      </c>
      <c r="U96" t="s" s="58">
        <v>70</v>
      </c>
      <c r="V96" s="49">
        <f>AVERAGE(L90:L96)</f>
        <v>2.71428571428571</v>
      </c>
      <c r="W96" s="56">
        <f>AVERAGE(N90:N96)</f>
        <v>42.7388888888889</v>
      </c>
    </row>
    <row r="97" ht="22.6" customHeight="1">
      <c r="A97" s="47">
        <v>2004</v>
      </c>
      <c r="B97" s="48">
        <v>60</v>
      </c>
      <c r="C97" s="49">
        <v>2405.7</v>
      </c>
      <c r="D97" s="50">
        <v>40.095</v>
      </c>
      <c r="E97" s="40"/>
      <c r="F97" s="51">
        <v>2004</v>
      </c>
      <c r="G97" s="48">
        <v>33</v>
      </c>
      <c r="H97" s="49">
        <v>1354.8</v>
      </c>
      <c r="I97" s="50">
        <v>41.0545454545455</v>
      </c>
      <c r="J97" s="40"/>
      <c r="K97" s="51">
        <v>2004</v>
      </c>
      <c r="L97" s="48">
        <v>9</v>
      </c>
      <c r="M97" s="49">
        <v>389</v>
      </c>
      <c r="N97" s="52">
        <v>43.2222222222222</v>
      </c>
      <c r="O97" t="s" s="57">
        <v>69</v>
      </c>
      <c r="P97" s="49">
        <f>AVERAGE(B90:B97)</f>
        <v>43.5</v>
      </c>
      <c r="Q97" s="49">
        <f>AVERAGE(D90:D97)</f>
        <v>39.7640335641117</v>
      </c>
      <c r="R97" t="s" s="58">
        <v>69</v>
      </c>
      <c r="S97" s="49">
        <f>AVERAGE(G90:G97)</f>
        <v>20.625</v>
      </c>
      <c r="T97" s="49">
        <f>AVERAGE(I90:I97)</f>
        <v>40.8157102272727</v>
      </c>
      <c r="U97" t="s" s="58">
        <v>69</v>
      </c>
      <c r="V97" s="49">
        <f>AVERAGE(L90:L97)</f>
        <v>3.5</v>
      </c>
      <c r="W97" s="56">
        <f>AVERAGE(N90:N97)</f>
        <v>42.8079365079365</v>
      </c>
    </row>
    <row r="98" ht="22.6" customHeight="1">
      <c r="A98" s="47">
        <v>2005</v>
      </c>
      <c r="B98" s="48">
        <v>55</v>
      </c>
      <c r="C98" s="49">
        <v>2194.2</v>
      </c>
      <c r="D98" s="50">
        <v>39.8945454545455</v>
      </c>
      <c r="E98" s="40"/>
      <c r="F98" s="51">
        <v>2005</v>
      </c>
      <c r="G98" s="48">
        <v>31</v>
      </c>
      <c r="H98" s="49">
        <v>1262.5</v>
      </c>
      <c r="I98" s="50">
        <v>40.7258064516129</v>
      </c>
      <c r="J98" s="40"/>
      <c r="K98" s="51">
        <v>2005</v>
      </c>
      <c r="L98" s="48">
        <v>5</v>
      </c>
      <c r="M98" s="49">
        <v>211.7</v>
      </c>
      <c r="N98" s="52">
        <v>42.34</v>
      </c>
      <c r="O98" t="s" s="57">
        <v>68</v>
      </c>
      <c r="P98" s="49">
        <f>AVERAGE(B90:B98)</f>
        <v>44.7777777777778</v>
      </c>
      <c r="Q98" s="49">
        <f>AVERAGE(D90:D98)</f>
        <v>39.778534885271</v>
      </c>
      <c r="R98" t="s" s="58">
        <v>68</v>
      </c>
      <c r="S98" s="49">
        <f>AVERAGE(G90:G98)</f>
        <v>21.7777777777778</v>
      </c>
      <c r="T98" s="49">
        <f>AVERAGE(I90:I98)</f>
        <v>40.8057209188661</v>
      </c>
      <c r="U98" t="s" s="58">
        <v>68</v>
      </c>
      <c r="V98" s="49">
        <f>AVERAGE(L90:L98)</f>
        <v>3.66666666666667</v>
      </c>
      <c r="W98" s="56">
        <f>AVERAGE(N90:N98)</f>
        <v>42.7494444444444</v>
      </c>
    </row>
    <row r="99" ht="22.6" customHeight="1">
      <c r="A99" s="47">
        <v>2006</v>
      </c>
      <c r="B99" s="48">
        <v>63</v>
      </c>
      <c r="C99" s="49">
        <v>2543.3</v>
      </c>
      <c r="D99" s="50">
        <v>40.3698412698413</v>
      </c>
      <c r="E99" s="40"/>
      <c r="F99" s="51">
        <v>2006</v>
      </c>
      <c r="G99" s="48">
        <v>40</v>
      </c>
      <c r="H99" s="49">
        <v>1651</v>
      </c>
      <c r="I99" s="50">
        <v>41.275</v>
      </c>
      <c r="J99" s="40"/>
      <c r="K99" s="51">
        <v>2006</v>
      </c>
      <c r="L99" s="48">
        <v>16</v>
      </c>
      <c r="M99" s="49">
        <v>678</v>
      </c>
      <c r="N99" s="52">
        <v>42.375</v>
      </c>
      <c r="O99" t="s" s="121">
        <v>67</v>
      </c>
      <c r="P99" s="49">
        <f>AVERAGE(B90:B99)</f>
        <v>46.6</v>
      </c>
      <c r="Q99" s="49">
        <f>AVERAGE(D90:D99)</f>
        <v>39.837665523728</v>
      </c>
      <c r="R99" t="s" s="122">
        <v>67</v>
      </c>
      <c r="S99" s="49">
        <f>AVERAGE(G90:G99)</f>
        <v>23.6</v>
      </c>
      <c r="T99" s="49">
        <f>AVERAGE(I90:I99)</f>
        <v>40.8526488269795</v>
      </c>
      <c r="U99" t="s" s="122">
        <v>67</v>
      </c>
      <c r="V99" s="49">
        <f>AVERAGE(L90:L99)</f>
        <v>4.9</v>
      </c>
      <c r="W99" s="56">
        <f>AVERAGE(N90:N99)</f>
        <v>42.7078395061728</v>
      </c>
    </row>
    <row r="100" ht="22.6" customHeight="1">
      <c r="A100" s="47">
        <v>2007</v>
      </c>
      <c r="B100" s="48">
        <v>42</v>
      </c>
      <c r="C100" s="49">
        <v>1671.3</v>
      </c>
      <c r="D100" s="50">
        <v>39.7928571428571</v>
      </c>
      <c r="E100" s="40"/>
      <c r="F100" s="51">
        <v>2007</v>
      </c>
      <c r="G100" s="48">
        <v>21</v>
      </c>
      <c r="H100" s="49">
        <v>854.6</v>
      </c>
      <c r="I100" s="50">
        <v>40.6952380952381</v>
      </c>
      <c r="J100" s="40"/>
      <c r="K100" s="51">
        <v>2007</v>
      </c>
      <c r="L100" s="48">
        <v>4</v>
      </c>
      <c r="M100" s="49">
        <v>169.5</v>
      </c>
      <c r="N100" s="52">
        <v>42.375</v>
      </c>
      <c r="O100" t="s" s="125">
        <v>66</v>
      </c>
      <c r="P100" s="126">
        <f>AVERAGE(B90:B100)</f>
        <v>46.1818181818182</v>
      </c>
      <c r="Q100" s="127">
        <f>AVERAGE(D90:D100)</f>
        <v>39.8335920345579</v>
      </c>
      <c r="R100" t="s" s="128">
        <v>66</v>
      </c>
      <c r="S100" s="126">
        <f>AVERAGE(G90:G100)</f>
        <v>23.3636363636364</v>
      </c>
      <c r="T100" s="127">
        <f>AVERAGE(I90:I100)</f>
        <v>40.8383387604575</v>
      </c>
      <c r="U100" t="s" s="128">
        <v>66</v>
      </c>
      <c r="V100" s="126">
        <f>AVERAGE(L90:L100)</f>
        <v>4.81818181818182</v>
      </c>
      <c r="W100" s="127">
        <f>AVERAGE(N90:N100)</f>
        <v>42.6745555555556</v>
      </c>
    </row>
    <row r="101" ht="22.6" customHeight="1">
      <c r="A101" s="47">
        <v>2008</v>
      </c>
      <c r="B101" s="48">
        <v>53</v>
      </c>
      <c r="C101" s="49">
        <v>2113.1</v>
      </c>
      <c r="D101" s="50">
        <v>39.8698113207547</v>
      </c>
      <c r="E101" s="40"/>
      <c r="F101" s="51">
        <v>2008</v>
      </c>
      <c r="G101" s="48">
        <v>31</v>
      </c>
      <c r="H101" s="49">
        <v>1258.5</v>
      </c>
      <c r="I101" s="50">
        <v>40.5967741935484</v>
      </c>
      <c r="J101" s="40"/>
      <c r="K101" s="51">
        <v>2008</v>
      </c>
      <c r="L101" s="48">
        <v>2</v>
      </c>
      <c r="M101" s="49">
        <v>83.90000000000001</v>
      </c>
      <c r="N101" s="52">
        <v>41.95</v>
      </c>
      <c r="O101" t="s" s="125">
        <v>65</v>
      </c>
      <c r="P101" s="129">
        <f>AVERAGE(B90:B101)</f>
        <v>46.75</v>
      </c>
      <c r="Q101" s="97">
        <f>AVERAGE(D90:D101)</f>
        <v>39.8366103084077</v>
      </c>
      <c r="R101" t="s" s="128">
        <v>65</v>
      </c>
      <c r="S101" s="129">
        <f>AVERAGE(G90:G101)</f>
        <v>24</v>
      </c>
      <c r="T101" s="97">
        <f>AVERAGE(I90:I101)</f>
        <v>40.8182083798818</v>
      </c>
      <c r="U101" t="s" s="128">
        <v>65</v>
      </c>
      <c r="V101" s="129">
        <f>AVERAGE(L90:L101)</f>
        <v>4.58333333333333</v>
      </c>
      <c r="W101" s="97">
        <f>AVERAGE(N90:N101)</f>
        <v>42.6086868686869</v>
      </c>
    </row>
    <row r="102" ht="22.6" customHeight="1">
      <c r="A102" s="47">
        <v>2009</v>
      </c>
      <c r="B102" s="48">
        <v>51</v>
      </c>
      <c r="C102" s="49">
        <v>2020.5</v>
      </c>
      <c r="D102" s="50">
        <v>39.6176470588235</v>
      </c>
      <c r="E102" s="40"/>
      <c r="F102" s="51">
        <v>2009</v>
      </c>
      <c r="G102" s="48">
        <v>23</v>
      </c>
      <c r="H102" s="49">
        <v>934.6</v>
      </c>
      <c r="I102" s="50">
        <v>40.6347826086957</v>
      </c>
      <c r="J102" s="40"/>
      <c r="K102" s="51">
        <v>2009</v>
      </c>
      <c r="L102" s="48">
        <v>3</v>
      </c>
      <c r="M102" s="49">
        <v>128.8</v>
      </c>
      <c r="N102" s="52">
        <v>42.9333333333333</v>
      </c>
      <c r="O102" t="s" s="125">
        <v>64</v>
      </c>
      <c r="P102" s="129">
        <f>AVERAGE(B90:B102)</f>
        <v>47.0769230769231</v>
      </c>
      <c r="Q102" s="97">
        <f>AVERAGE(D90:D102)</f>
        <v>39.8197669815166</v>
      </c>
      <c r="R102" t="s" s="128">
        <v>64</v>
      </c>
      <c r="S102" s="129">
        <f>AVERAGE(G90:G102)</f>
        <v>23.9230769230769</v>
      </c>
      <c r="T102" s="97">
        <f>AVERAGE(I90:I102)</f>
        <v>40.8040987051751</v>
      </c>
      <c r="U102" t="s" s="128">
        <v>64</v>
      </c>
      <c r="V102" s="129">
        <f>AVERAGE(L90:L102)</f>
        <v>4.46153846153846</v>
      </c>
      <c r="W102" s="97">
        <f>AVERAGE(N90:N102)</f>
        <v>42.6357407407407</v>
      </c>
    </row>
    <row r="103" ht="22.6" customHeight="1">
      <c r="A103" s="47">
        <v>2010</v>
      </c>
      <c r="B103" s="48">
        <v>15</v>
      </c>
      <c r="C103" s="49">
        <v>589.3</v>
      </c>
      <c r="D103" s="50">
        <v>39.2866666666667</v>
      </c>
      <c r="E103" s="40"/>
      <c r="F103" s="51">
        <v>2010</v>
      </c>
      <c r="G103" s="48">
        <v>5</v>
      </c>
      <c r="H103" s="49">
        <v>202.1</v>
      </c>
      <c r="I103" s="50">
        <v>40.42</v>
      </c>
      <c r="J103" s="40"/>
      <c r="K103" s="51">
        <v>2010</v>
      </c>
      <c r="L103" s="48">
        <v>0</v>
      </c>
      <c r="M103" s="49">
        <v>0</v>
      </c>
      <c r="N103" s="52"/>
      <c r="O103" t="s" s="125">
        <v>63</v>
      </c>
      <c r="P103" s="129">
        <f>AVERAGE(B90:B103)</f>
        <v>44.7857142857143</v>
      </c>
      <c r="Q103" s="97">
        <f>AVERAGE(D90:D103)</f>
        <v>39.7816883875987</v>
      </c>
      <c r="R103" t="s" s="128">
        <v>63</v>
      </c>
      <c r="S103" s="129">
        <f>AVERAGE(G90:G103)</f>
        <v>22.5714285714286</v>
      </c>
      <c r="T103" s="97">
        <f>AVERAGE(I90:I103)</f>
        <v>40.7766630833769</v>
      </c>
      <c r="U103" t="s" s="128">
        <v>63</v>
      </c>
      <c r="V103" s="129">
        <f>AVERAGE(L90:L103)</f>
        <v>4.14285714285714</v>
      </c>
      <c r="W103" s="97">
        <f>AVERAGE(N90:N103)</f>
        <v>42.6357407407407</v>
      </c>
    </row>
    <row r="104" ht="22.6" customHeight="1">
      <c r="A104" s="47">
        <v>2011</v>
      </c>
      <c r="B104" s="48">
        <v>37</v>
      </c>
      <c r="C104" s="49">
        <v>1469.6</v>
      </c>
      <c r="D104" s="50">
        <v>39.7189189189189</v>
      </c>
      <c r="E104" s="40"/>
      <c r="F104" s="51">
        <v>2011</v>
      </c>
      <c r="G104" s="48">
        <v>18</v>
      </c>
      <c r="H104" s="49">
        <v>735.2</v>
      </c>
      <c r="I104" s="50">
        <v>40.8444444444444</v>
      </c>
      <c r="J104" s="40"/>
      <c r="K104" s="51">
        <v>2011</v>
      </c>
      <c r="L104" s="48">
        <v>5</v>
      </c>
      <c r="M104" s="49">
        <v>211.1</v>
      </c>
      <c r="N104" s="52">
        <v>42.22</v>
      </c>
      <c r="O104" t="s" s="125">
        <v>62</v>
      </c>
      <c r="P104" s="129">
        <f>AVERAGE(B90:B104)</f>
        <v>44.2666666666667</v>
      </c>
      <c r="Q104" s="97">
        <f>AVERAGE(D90:D104)</f>
        <v>39.7775037563534</v>
      </c>
      <c r="R104" t="s" s="128">
        <v>62</v>
      </c>
      <c r="S104" s="129">
        <f>AVERAGE(G90:G104)</f>
        <v>22.2666666666667</v>
      </c>
      <c r="T104" s="97">
        <f>AVERAGE(I90:I104)</f>
        <v>40.7811818407814</v>
      </c>
      <c r="U104" t="s" s="128">
        <v>62</v>
      </c>
      <c r="V104" s="129">
        <f>AVERAGE(L90:L104)</f>
        <v>4.2</v>
      </c>
      <c r="W104" s="97">
        <f>AVERAGE(N90:N104)</f>
        <v>42.6037606837607</v>
      </c>
    </row>
    <row r="105" ht="22.6" customHeight="1">
      <c r="A105" s="47">
        <v>2012</v>
      </c>
      <c r="B105" s="48">
        <v>74</v>
      </c>
      <c r="C105" s="49">
        <v>2960.2</v>
      </c>
      <c r="D105" s="50">
        <v>40.0027027027027</v>
      </c>
      <c r="E105" s="40"/>
      <c r="F105" s="51">
        <v>2012</v>
      </c>
      <c r="G105" s="48">
        <v>41</v>
      </c>
      <c r="H105" s="49">
        <v>1686</v>
      </c>
      <c r="I105" s="50">
        <v>41.1219512195122</v>
      </c>
      <c r="J105" s="40"/>
      <c r="K105" s="51">
        <v>2012</v>
      </c>
      <c r="L105" s="48">
        <v>8</v>
      </c>
      <c r="M105" s="49">
        <v>339.8</v>
      </c>
      <c r="N105" s="52">
        <v>42.475</v>
      </c>
      <c r="O105" t="s" s="125">
        <v>61</v>
      </c>
      <c r="P105" s="129">
        <f>AVERAGE(B90:B105)</f>
        <v>46.125</v>
      </c>
      <c r="Q105" s="97">
        <f>AVERAGE(D90:D105)</f>
        <v>39.7915786905002</v>
      </c>
      <c r="R105" t="s" s="128">
        <v>61</v>
      </c>
      <c r="S105" s="129">
        <f>AVERAGE(G90:G105)</f>
        <v>23.4375</v>
      </c>
      <c r="T105" s="97">
        <f>AVERAGE(I90:I105)</f>
        <v>40.8024799269521</v>
      </c>
      <c r="U105" t="s" s="128">
        <v>61</v>
      </c>
      <c r="V105" s="129">
        <f>AVERAGE(L90:L105)</f>
        <v>4.4375</v>
      </c>
      <c r="W105" s="97">
        <f>AVERAGE(N90:N105)</f>
        <v>42.5945634920635</v>
      </c>
    </row>
    <row r="106" ht="22.6" customHeight="1">
      <c r="A106" s="47">
        <v>2013</v>
      </c>
      <c r="B106" s="48">
        <v>70</v>
      </c>
      <c r="C106" s="49">
        <v>2831.6</v>
      </c>
      <c r="D106" s="50">
        <v>40.4514285714286</v>
      </c>
      <c r="E106" s="40"/>
      <c r="F106" s="51">
        <v>2013</v>
      </c>
      <c r="G106" s="48">
        <v>43</v>
      </c>
      <c r="H106" s="49">
        <v>1787.7</v>
      </c>
      <c r="I106" s="50">
        <v>41.5744186046512</v>
      </c>
      <c r="J106" s="40"/>
      <c r="K106" s="51">
        <v>2013</v>
      </c>
      <c r="L106" s="48">
        <v>18</v>
      </c>
      <c r="M106" s="49">
        <v>773.2</v>
      </c>
      <c r="N106" s="52">
        <v>42.9555555555556</v>
      </c>
      <c r="O106" t="s" s="125">
        <v>60</v>
      </c>
      <c r="P106" s="129">
        <f>AVERAGE(B90:B106)</f>
        <v>47.5294117647059</v>
      </c>
      <c r="Q106" s="97">
        <f>AVERAGE(D90:D106)</f>
        <v>39.8303933893784</v>
      </c>
      <c r="R106" t="s" s="128">
        <v>60</v>
      </c>
      <c r="S106" s="129">
        <f>AVERAGE(G90:G106)</f>
        <v>24.5882352941176</v>
      </c>
      <c r="T106" s="97">
        <f>AVERAGE(I90:I106)</f>
        <v>40.8478880844638</v>
      </c>
      <c r="U106" t="s" s="128">
        <v>60</v>
      </c>
      <c r="V106" s="129">
        <f>AVERAGE(L90:L106)</f>
        <v>5.23529411764706</v>
      </c>
      <c r="W106" s="97">
        <f>AVERAGE(N90:N106)</f>
        <v>42.6186296296296</v>
      </c>
    </row>
    <row r="107" ht="22.6" customHeight="1">
      <c r="A107" s="47">
        <v>2014</v>
      </c>
      <c r="B107" s="48">
        <v>49</v>
      </c>
      <c r="C107" s="49">
        <v>1967.4</v>
      </c>
      <c r="D107" s="50">
        <v>40.1510204081633</v>
      </c>
      <c r="E107" s="40"/>
      <c r="F107" s="51">
        <v>2014</v>
      </c>
      <c r="G107" s="48">
        <v>28</v>
      </c>
      <c r="H107" s="49">
        <v>1150</v>
      </c>
      <c r="I107" s="50">
        <v>41.0714285714286</v>
      </c>
      <c r="J107" s="40"/>
      <c r="K107" s="51">
        <v>2014</v>
      </c>
      <c r="L107" s="48">
        <v>6</v>
      </c>
      <c r="M107" s="49">
        <v>262.6</v>
      </c>
      <c r="N107" s="52">
        <v>43.7666666666667</v>
      </c>
      <c r="O107" t="s" s="125">
        <v>59</v>
      </c>
      <c r="P107" s="129">
        <f>AVERAGE(B90:B107)</f>
        <v>47.6111111111111</v>
      </c>
      <c r="Q107" s="97">
        <f>AVERAGE(D90:D107)</f>
        <v>39.8482060015331</v>
      </c>
      <c r="R107" t="s" s="128">
        <v>59</v>
      </c>
      <c r="S107" s="129">
        <f>AVERAGE(G90:G107)</f>
        <v>24.7777777777778</v>
      </c>
      <c r="T107" s="97">
        <f>AVERAGE(I90:I107)</f>
        <v>40.8603070004063</v>
      </c>
      <c r="U107" t="s" s="128">
        <v>59</v>
      </c>
      <c r="V107" s="129">
        <f>AVERAGE(L90:L107)</f>
        <v>5.27777777777778</v>
      </c>
      <c r="W107" s="97">
        <f>AVERAGE(N90:N107)</f>
        <v>42.6903819444444</v>
      </c>
    </row>
    <row r="108" ht="22.6" customHeight="1">
      <c r="A108" s="47">
        <v>2015</v>
      </c>
      <c r="B108" s="48">
        <v>51</v>
      </c>
      <c r="C108" s="49">
        <v>2014.6</v>
      </c>
      <c r="D108" s="50">
        <v>39.5019607843137</v>
      </c>
      <c r="E108" s="40"/>
      <c r="F108" s="51">
        <v>2015</v>
      </c>
      <c r="G108" s="48">
        <v>19</v>
      </c>
      <c r="H108" s="49">
        <v>775.3</v>
      </c>
      <c r="I108" s="50">
        <v>40.8052631578947</v>
      </c>
      <c r="J108" s="40"/>
      <c r="K108" s="51">
        <v>2015</v>
      </c>
      <c r="L108" s="48">
        <v>3</v>
      </c>
      <c r="M108" s="49">
        <v>126.5</v>
      </c>
      <c r="N108" s="52">
        <v>42.1666666666667</v>
      </c>
      <c r="O108" t="s" s="125">
        <v>58</v>
      </c>
      <c r="P108" s="129">
        <f>AVERAGE(B90:B108)</f>
        <v>47.7894736842105</v>
      </c>
      <c r="Q108" s="97">
        <f>AVERAGE(D90:D108)</f>
        <v>39.8299825690479</v>
      </c>
      <c r="R108" t="s" s="128">
        <v>58</v>
      </c>
      <c r="S108" s="129">
        <f>AVERAGE(G90:G108)</f>
        <v>24.4736842105263</v>
      </c>
      <c r="T108" s="97">
        <f>AVERAGE(I90:I108)</f>
        <v>40.8574099560636</v>
      </c>
      <c r="U108" t="s" s="128">
        <v>58</v>
      </c>
      <c r="V108" s="129">
        <f>AVERAGE(L90:L108)</f>
        <v>5.15789473684211</v>
      </c>
      <c r="W108" s="97">
        <f>AVERAGE(N90:N108)</f>
        <v>42.6595751633987</v>
      </c>
    </row>
    <row r="109" ht="22.6" customHeight="1">
      <c r="A109" s="47">
        <v>2016</v>
      </c>
      <c r="B109" s="48">
        <v>42</v>
      </c>
      <c r="C109" s="49">
        <v>1663</v>
      </c>
      <c r="D109" s="50">
        <v>39.5952380952381</v>
      </c>
      <c r="E109" s="40"/>
      <c r="F109" s="51">
        <v>2016</v>
      </c>
      <c r="G109" s="48">
        <v>17</v>
      </c>
      <c r="H109" s="49">
        <v>690.9</v>
      </c>
      <c r="I109" s="50">
        <v>40.6411764705882</v>
      </c>
      <c r="J109" s="40"/>
      <c r="K109" s="51">
        <v>2016</v>
      </c>
      <c r="L109" s="48">
        <v>2</v>
      </c>
      <c r="M109" s="49">
        <v>84.8</v>
      </c>
      <c r="N109" s="52">
        <v>42.4</v>
      </c>
      <c r="O109" t="s" s="125">
        <v>57</v>
      </c>
      <c r="P109" s="129">
        <f>AVERAGE(B90:B109)</f>
        <v>47.5</v>
      </c>
      <c r="Q109" s="97">
        <f>AVERAGE(D90:D109)</f>
        <v>39.8182453453574</v>
      </c>
      <c r="R109" t="s" s="128">
        <v>57</v>
      </c>
      <c r="S109" s="129">
        <f>AVERAGE(G90:G109)</f>
        <v>24.1</v>
      </c>
      <c r="T109" s="97">
        <f>AVERAGE(I90:I109)</f>
        <v>40.8465982817898</v>
      </c>
      <c r="U109" t="s" s="128">
        <v>57</v>
      </c>
      <c r="V109" s="129">
        <f>AVERAGE(L90:L109)</f>
        <v>5</v>
      </c>
      <c r="W109" s="97">
        <f>AVERAGE(N90:N109)</f>
        <v>42.6451543209877</v>
      </c>
    </row>
    <row r="110" ht="22.6" customHeight="1">
      <c r="A110" s="47">
        <v>2017</v>
      </c>
      <c r="B110" s="48">
        <v>56</v>
      </c>
      <c r="C110" s="49">
        <v>2229.7</v>
      </c>
      <c r="D110" s="50">
        <v>39.8160714285714</v>
      </c>
      <c r="E110" s="40"/>
      <c r="F110" s="51">
        <v>2017</v>
      </c>
      <c r="G110" s="48">
        <v>26</v>
      </c>
      <c r="H110" s="49">
        <v>1066</v>
      </c>
      <c r="I110" s="50">
        <v>41</v>
      </c>
      <c r="J110" s="40"/>
      <c r="K110" s="51">
        <v>2017</v>
      </c>
      <c r="L110" s="48">
        <v>7</v>
      </c>
      <c r="M110" s="49">
        <v>297.5</v>
      </c>
      <c r="N110" s="52">
        <v>42.5</v>
      </c>
      <c r="O110" s="96"/>
      <c r="P110" s="83"/>
      <c r="Q110" s="83"/>
      <c r="R110" s="84"/>
      <c r="S110" s="83"/>
      <c r="T110" s="83"/>
      <c r="U110" s="84"/>
      <c r="V110" s="83"/>
      <c r="W110" s="97"/>
    </row>
    <row r="111" ht="22.6" customHeight="1">
      <c r="A111" s="47">
        <v>2018</v>
      </c>
      <c r="B111" s="48">
        <v>74</v>
      </c>
      <c r="C111" s="49">
        <v>3005.5</v>
      </c>
      <c r="D111" s="50">
        <v>40.6148648648649</v>
      </c>
      <c r="E111" s="40"/>
      <c r="F111" s="51">
        <v>2018</v>
      </c>
      <c r="G111" s="48">
        <v>46</v>
      </c>
      <c r="H111" s="49">
        <v>1918.4</v>
      </c>
      <c r="I111" s="50">
        <v>41.704347826087</v>
      </c>
      <c r="J111" s="40"/>
      <c r="K111" s="51">
        <v>2018</v>
      </c>
      <c r="L111" s="48">
        <v>18</v>
      </c>
      <c r="M111" s="49">
        <v>775.6</v>
      </c>
      <c r="N111" s="52">
        <v>43.0888888888889</v>
      </c>
      <c r="O111" s="96"/>
      <c r="P111" s="83"/>
      <c r="Q111" s="83"/>
      <c r="R111" s="84"/>
      <c r="S111" s="83"/>
      <c r="T111" s="83"/>
      <c r="U111" s="84"/>
      <c r="V111" s="83"/>
      <c r="W111" s="97"/>
    </row>
    <row r="112" ht="22.6" customHeight="1">
      <c r="A112" s="47">
        <v>2019</v>
      </c>
      <c r="B112" s="48">
        <v>88</v>
      </c>
      <c r="C112" s="49">
        <v>3643</v>
      </c>
      <c r="D112" s="50">
        <v>41.3977272727273</v>
      </c>
      <c r="E112" s="40"/>
      <c r="F112" s="51">
        <v>2019</v>
      </c>
      <c r="G112" s="48">
        <v>61</v>
      </c>
      <c r="H112" s="49">
        <v>2594.8</v>
      </c>
      <c r="I112" s="50">
        <v>42.5377049180328</v>
      </c>
      <c r="J112" s="40"/>
      <c r="K112" s="51">
        <v>2019</v>
      </c>
      <c r="L112" s="48">
        <v>42</v>
      </c>
      <c r="M112" s="49">
        <v>1825.9</v>
      </c>
      <c r="N112" s="52">
        <v>43.4738095238095</v>
      </c>
      <c r="O112" s="96"/>
      <c r="P112" s="83"/>
      <c r="Q112" s="83"/>
      <c r="R112" s="84"/>
      <c r="S112" s="83"/>
      <c r="T112" s="83"/>
      <c r="U112" s="84"/>
      <c r="V112" s="83"/>
      <c r="W112" s="97"/>
    </row>
    <row r="113" ht="22.6" customHeight="1">
      <c r="A113" s="47">
        <v>2020</v>
      </c>
      <c r="B113" s="48">
        <v>63</v>
      </c>
      <c r="C113" s="49">
        <v>2534.5</v>
      </c>
      <c r="D113" s="50">
        <v>40.2301587301587</v>
      </c>
      <c r="E113" s="40"/>
      <c r="F113" s="51">
        <v>2020</v>
      </c>
      <c r="G113" s="48">
        <v>40</v>
      </c>
      <c r="H113" s="49">
        <v>1645.1</v>
      </c>
      <c r="I113" s="50">
        <v>41.1275</v>
      </c>
      <c r="J113" s="40"/>
      <c r="K113" s="51">
        <v>2020</v>
      </c>
      <c r="L113" s="48">
        <v>11</v>
      </c>
      <c r="M113" s="49">
        <v>471.8</v>
      </c>
      <c r="N113" s="52">
        <v>42.8909090909091</v>
      </c>
      <c r="O113" s="96"/>
      <c r="P113" s="83"/>
      <c r="Q113" s="83"/>
      <c r="R113" s="84"/>
      <c r="S113" s="83"/>
      <c r="T113" s="83"/>
      <c r="U113" s="84"/>
      <c r="V113" s="83"/>
      <c r="W113" s="97"/>
    </row>
    <row r="114" ht="22.6" customHeight="1">
      <c r="A114" s="47">
        <v>2021</v>
      </c>
      <c r="B114" s="48">
        <v>40</v>
      </c>
      <c r="C114" s="49">
        <v>1580.4</v>
      </c>
      <c r="D114" s="50">
        <v>39.51</v>
      </c>
      <c r="E114" s="40"/>
      <c r="F114" s="51">
        <v>2021</v>
      </c>
      <c r="G114" s="48">
        <v>15</v>
      </c>
      <c r="H114" s="49">
        <v>610.5</v>
      </c>
      <c r="I114" s="50">
        <v>40.7</v>
      </c>
      <c r="J114" s="40"/>
      <c r="K114" s="51">
        <v>2021</v>
      </c>
      <c r="L114" s="48">
        <v>2</v>
      </c>
      <c r="M114" s="49">
        <v>86.09999999999999</v>
      </c>
      <c r="N114" s="52">
        <v>43.05</v>
      </c>
      <c r="O114" s="96"/>
      <c r="P114" s="83"/>
      <c r="Q114" s="83"/>
      <c r="R114" s="84"/>
      <c r="S114" s="83"/>
      <c r="T114" s="83"/>
      <c r="U114" s="84"/>
      <c r="V114" s="130"/>
      <c r="W114" s="131"/>
    </row>
    <row r="115" ht="22.6" customHeight="1">
      <c r="A115" s="47">
        <v>2022</v>
      </c>
      <c r="B115" s="48">
        <v>27</v>
      </c>
      <c r="C115" s="49">
        <v>1095.6</v>
      </c>
      <c r="D115" s="50">
        <v>40.5777777777778</v>
      </c>
      <c r="E115" s="40"/>
      <c r="F115" s="51">
        <v>2022</v>
      </c>
      <c r="G115" s="48">
        <v>18</v>
      </c>
      <c r="H115" s="49">
        <v>748.4</v>
      </c>
      <c r="I115" s="50">
        <v>41.5777777777778</v>
      </c>
      <c r="J115" s="40"/>
      <c r="K115" s="51">
        <v>2022</v>
      </c>
      <c r="L115" s="48">
        <v>10</v>
      </c>
      <c r="M115" s="49">
        <v>424.6</v>
      </c>
      <c r="N115" s="52">
        <v>42.46</v>
      </c>
      <c r="O115" s="96"/>
      <c r="P115" s="83"/>
      <c r="Q115" s="83"/>
      <c r="R115" s="84"/>
      <c r="S115" s="83"/>
      <c r="T115" s="83"/>
      <c r="U115" s="84"/>
      <c r="V115" s="132"/>
      <c r="W115" s="123"/>
    </row>
    <row r="116" ht="22.25" customHeight="1">
      <c r="A116" s="76"/>
      <c r="B116" s="77"/>
      <c r="C116" s="78"/>
      <c r="D116" s="79"/>
      <c r="E116" s="40"/>
      <c r="F116" s="80"/>
      <c r="G116" s="77"/>
      <c r="H116" s="78"/>
      <c r="I116" s="79"/>
      <c r="J116" s="40"/>
      <c r="K116" s="80"/>
      <c r="L116" s="77"/>
      <c r="M116" s="78"/>
      <c r="N116" s="81"/>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94</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99">
        <f>AVERAGE(B79:B88)</f>
        <v>43.7</v>
      </c>
      <c r="C138" s="83">
        <f>AVERAGE(C79:C88)</f>
        <v>1743.2</v>
      </c>
      <c r="D138" s="87">
        <f>AVERAGE(D79:D88)</f>
        <v>39.8388068787001</v>
      </c>
      <c r="E138" s="40"/>
      <c r="F138" t="s" s="100">
        <v>79</v>
      </c>
      <c r="G138" s="99">
        <f>AVERAGE(G79:G88)</f>
        <v>21.9</v>
      </c>
      <c r="H138" s="83">
        <f>AVERAGE(H79:H88)</f>
        <v>897.97</v>
      </c>
      <c r="I138" s="87">
        <f>AVERAGE(I79:I88)</f>
        <v>40.9176871568044</v>
      </c>
      <c r="J138" s="40"/>
      <c r="K138" t="s" s="100">
        <v>79</v>
      </c>
      <c r="L138" s="99">
        <f>AVERAGE(L79:L88)</f>
        <v>5.3</v>
      </c>
      <c r="M138" s="83">
        <f>AVERAGE(M79:M88)</f>
        <v>225.98</v>
      </c>
      <c r="N138" s="89">
        <f>AVERAGE(N79:N88)</f>
        <v>42.5185612535612</v>
      </c>
      <c r="O138" s="96"/>
      <c r="P138" s="83"/>
      <c r="Q138" s="83"/>
      <c r="R138" s="84"/>
      <c r="S138" s="83"/>
      <c r="T138" s="83"/>
      <c r="U138" s="84"/>
      <c r="V138" s="83"/>
      <c r="W138" s="97"/>
    </row>
    <row r="139" ht="21.95" customHeight="1">
      <c r="A139" t="s" s="98">
        <v>80</v>
      </c>
      <c r="B139" s="99">
        <f>AVERAGE(B90:B99)</f>
        <v>46.6</v>
      </c>
      <c r="C139" s="83">
        <f>AVERAGE(C90:C99)</f>
        <v>1857.57</v>
      </c>
      <c r="D139" s="87">
        <f>AVERAGE(D90:D99)</f>
        <v>39.837665523728</v>
      </c>
      <c r="E139" s="40"/>
      <c r="F139" t="s" s="100">
        <v>80</v>
      </c>
      <c r="G139" s="99">
        <f>AVERAGE(G90:G99)</f>
        <v>23.6</v>
      </c>
      <c r="H139" s="83">
        <f>AVERAGE(H90:H99)</f>
        <v>964.86</v>
      </c>
      <c r="I139" s="87">
        <f>AVERAGE(I90:I99)</f>
        <v>40.8526488269795</v>
      </c>
      <c r="J139" s="40"/>
      <c r="K139" t="s" s="100">
        <v>80</v>
      </c>
      <c r="L139" s="99">
        <f>AVERAGE(L90:L99)</f>
        <v>4.9</v>
      </c>
      <c r="M139" s="83">
        <f>AVERAGE(M90:M99)</f>
        <v>209.41</v>
      </c>
      <c r="N139" s="89">
        <f>AVERAGE(N90:N99)</f>
        <v>42.7078395061728</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AVERAGE(B81:B90)</f>
        <v>44</v>
      </c>
      <c r="C141" s="83">
        <f>AVERAGE(C81:C90)</f>
        <v>1756.71</v>
      </c>
      <c r="D141" s="87">
        <f>AVERAGE(D81:D90)</f>
        <v>39.8596575847335</v>
      </c>
      <c r="E141" s="40"/>
      <c r="F141" t="s" s="104">
        <v>82</v>
      </c>
      <c r="G141" s="83">
        <f>AVERAGE(G81:G90)</f>
        <v>21.9</v>
      </c>
      <c r="H141" s="83">
        <f>AVERAGE(H81:H90)</f>
        <v>899.8099999999999</v>
      </c>
      <c r="I141" s="87">
        <f>AVERAGE(I81:I90)</f>
        <v>40.9665681091853</v>
      </c>
      <c r="J141" s="40"/>
      <c r="K141" t="s" s="104">
        <v>82</v>
      </c>
      <c r="L141" s="83">
        <f>AVERAGE(L81:L90)</f>
        <v>5.8</v>
      </c>
      <c r="M141" s="83">
        <f>AVERAGE(M81:M90)</f>
        <v>247.22</v>
      </c>
      <c r="N141" s="89">
        <f>AVERAGE(N81:N90)</f>
        <v>42.5118945868946</v>
      </c>
      <c r="O141" s="96"/>
      <c r="P141" s="83"/>
      <c r="Q141" s="83"/>
      <c r="R141" s="84"/>
      <c r="S141" s="83"/>
      <c r="T141" s="83"/>
      <c r="U141" s="84"/>
      <c r="V141" s="83"/>
      <c r="W141" s="97"/>
    </row>
    <row r="142" ht="21.95" customHeight="1">
      <c r="A142" t="s" s="103">
        <v>83</v>
      </c>
      <c r="B142" s="83">
        <f>AVERAGE(B92:B101)</f>
        <v>46.1</v>
      </c>
      <c r="C142" s="83">
        <f>AVERAGE(C92:C101)</f>
        <v>1836.61</v>
      </c>
      <c r="D142" s="87">
        <f>AVERAGE(D92:D101)</f>
        <v>39.8269544413965</v>
      </c>
      <c r="E142" s="40"/>
      <c r="F142" t="s" s="104">
        <v>83</v>
      </c>
      <c r="G142" s="83">
        <f>AVERAGE(G92:G101)</f>
        <v>23.5</v>
      </c>
      <c r="H142" s="83">
        <f>AVERAGE(H92:H101)</f>
        <v>958.89</v>
      </c>
      <c r="I142" s="87">
        <f>AVERAGE(I92:I101)</f>
        <v>40.796992913001</v>
      </c>
      <c r="J142" s="40"/>
      <c r="K142" t="s" s="104">
        <v>83</v>
      </c>
      <c r="L142" s="83">
        <f>AVERAGE(L92:L101)</f>
        <v>4.4</v>
      </c>
      <c r="M142" s="83">
        <f>AVERAGE(M92:M101)</f>
        <v>187.5</v>
      </c>
      <c r="N142" s="89">
        <f>AVERAGE(N92:N101)</f>
        <v>42.6013580246914</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43</v>
      </c>
      <c r="C145" s="83">
        <f>AVERAGE(C84:C88)</f>
        <v>1713.2</v>
      </c>
      <c r="D145" s="87">
        <f>AVERAGE(D84:D88)</f>
        <v>39.8175516657256</v>
      </c>
      <c r="E145" s="40"/>
      <c r="F145" t="s" s="100">
        <v>79</v>
      </c>
      <c r="G145" s="83">
        <f>AVERAGE(G84:G88)</f>
        <v>21.4</v>
      </c>
      <c r="H145" s="83">
        <f>AVERAGE(H84:H88)</f>
        <v>876.34</v>
      </c>
      <c r="I145" s="87">
        <f>AVERAGE(I84:I88)</f>
        <v>40.8587734732726</v>
      </c>
      <c r="J145" s="40"/>
      <c r="K145" t="s" s="100">
        <v>79</v>
      </c>
      <c r="L145" s="83">
        <f>AVERAGE(L84:L88)</f>
        <v>4.4</v>
      </c>
      <c r="M145" s="83">
        <f>AVERAGE(M84:M88)</f>
        <v>187.6</v>
      </c>
      <c r="N145" s="89">
        <f>AVERAGE(N84:N88)</f>
        <v>42.4791666666667</v>
      </c>
      <c r="O145" s="96"/>
      <c r="P145" s="83"/>
      <c r="Q145" s="83"/>
      <c r="R145" s="84"/>
      <c r="S145" s="83"/>
      <c r="T145" s="83"/>
      <c r="U145" s="84"/>
      <c r="V145" s="83"/>
      <c r="W145" s="97"/>
    </row>
    <row r="146" ht="21.95" customHeight="1">
      <c r="A146" t="s" s="98">
        <v>80</v>
      </c>
      <c r="B146" s="83">
        <f>AVERAGE(B90:B94)</f>
        <v>39.2</v>
      </c>
      <c r="C146" s="83">
        <f>AVERAGE(C90:C94)</f>
        <v>1559.08</v>
      </c>
      <c r="D146" s="87">
        <f>AVERAGE(D90:D94)</f>
        <v>39.7886735607347</v>
      </c>
      <c r="E146" s="40"/>
      <c r="F146" t="s" s="100">
        <v>80</v>
      </c>
      <c r="G146" s="83">
        <f>AVERAGE(G90:G94)</f>
        <v>17.8</v>
      </c>
      <c r="H146" s="83">
        <f>AVERAGE(H90:H94)</f>
        <v>728.96</v>
      </c>
      <c r="I146" s="87">
        <f>AVERAGE(I90:I94)</f>
        <v>40.9508506493506</v>
      </c>
      <c r="J146" s="40"/>
      <c r="K146" t="s" s="100">
        <v>80</v>
      </c>
      <c r="L146" s="83">
        <f>AVERAGE(L90:L94)</f>
        <v>3.4</v>
      </c>
      <c r="M146" s="83">
        <f>AVERAGE(M90:M94)</f>
        <v>145.98</v>
      </c>
      <c r="N146" s="89">
        <f>AVERAGE(N90:N94)</f>
        <v>42.7366666666667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AVERAGE(B86:B90)</f>
        <v>47.8</v>
      </c>
      <c r="C148" s="83">
        <f>AVERAGE(C86:C90)</f>
        <v>1908.16</v>
      </c>
      <c r="D148" s="87">
        <f>AVERAGE(D86:D90)</f>
        <v>39.8810328687331</v>
      </c>
      <c r="E148" s="40"/>
      <c r="F148" t="s" s="104">
        <v>82</v>
      </c>
      <c r="G148" s="83">
        <f>AVERAGE(G86:G90)</f>
        <v>24</v>
      </c>
      <c r="H148" s="83">
        <f>AVERAGE(H86:H90)</f>
        <v>985.0599999999999</v>
      </c>
      <c r="I148" s="87">
        <f>AVERAGE(I86:I90)</f>
        <v>40.9354401399393</v>
      </c>
      <c r="J148" s="40"/>
      <c r="K148" t="s" s="104">
        <v>82</v>
      </c>
      <c r="L148" s="83">
        <f>AVERAGE(L86:L90)</f>
        <v>5.8</v>
      </c>
      <c r="M148" s="83">
        <f>AVERAGE(M86:M90)</f>
        <v>246.98</v>
      </c>
      <c r="N148" s="89">
        <f>AVERAGE(N86:N90)</f>
        <v>42.4645833333333</v>
      </c>
      <c r="O148" s="96"/>
      <c r="P148" s="83"/>
      <c r="Q148" s="83"/>
      <c r="R148" s="84"/>
      <c r="S148" s="83"/>
      <c r="T148" s="83"/>
      <c r="U148" s="84"/>
      <c r="V148" s="83"/>
      <c r="W148" s="97"/>
    </row>
    <row r="149" ht="21.95" customHeight="1">
      <c r="A149" t="s" s="103">
        <v>83</v>
      </c>
      <c r="B149" s="83">
        <f>AVERAGE(B92:B96)</f>
        <v>37.6</v>
      </c>
      <c r="C149" s="83">
        <f>AVERAGE(C92:C96)</f>
        <v>1487.7</v>
      </c>
      <c r="D149" s="87">
        <f>AVERAGE(D92:D96)</f>
        <v>39.6494978451933</v>
      </c>
      <c r="E149" s="40"/>
      <c r="F149" t="s" s="104">
        <v>83</v>
      </c>
      <c r="G149" s="83">
        <f>AVERAGE(G92:G96)</f>
        <v>15.8</v>
      </c>
      <c r="H149" s="83">
        <f>AVERAGE(H92:H96)</f>
        <v>641.5</v>
      </c>
      <c r="I149" s="87">
        <f>AVERAGE(I92:I96)</f>
        <v>40.724512987013</v>
      </c>
      <c r="J149" s="40"/>
      <c r="K149" t="s" s="104">
        <v>83</v>
      </c>
      <c r="L149" s="83">
        <f>AVERAGE(L92:L96)</f>
        <v>1.6</v>
      </c>
      <c r="M149" s="83">
        <f>AVERAGE(M92:M96)</f>
        <v>68.58</v>
      </c>
      <c r="N149" s="89">
        <f>AVERAGE(N92:N96)</f>
        <v>42.7875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2" customWidth="1"/>
    <col min="2" max="4" width="12.1719" style="302" customWidth="1"/>
    <col min="5" max="5" width="1.35156" style="302" customWidth="1"/>
    <col min="6" max="6" width="10" style="302" customWidth="1"/>
    <col min="7" max="9" width="12.1719" style="302" customWidth="1"/>
    <col min="10" max="10" width="1.35156" style="302" customWidth="1"/>
    <col min="11" max="11" width="10" style="302" customWidth="1"/>
    <col min="12" max="14" width="12.1719" style="302" customWidth="1"/>
    <col min="15" max="15" width="10.8516" style="302" customWidth="1"/>
    <col min="16" max="17" width="6.5" style="302" customWidth="1"/>
    <col min="18" max="18" width="10.8516" style="302" customWidth="1"/>
    <col min="19" max="20" width="6.5" style="302" customWidth="1"/>
    <col min="21" max="21" width="10.8516" style="302" customWidth="1"/>
    <col min="22" max="23" width="6.5" style="302" customWidth="1"/>
    <col min="24" max="16384" width="16.3516" style="302" customWidth="1"/>
  </cols>
  <sheetData>
    <row r="1" ht="63.8" customHeight="1">
      <c r="A1" t="s" s="134">
        <v>356</v>
      </c>
      <c r="B1" t="s" s="191">
        <v>40</v>
      </c>
      <c r="C1" t="s" s="191">
        <v>41</v>
      </c>
      <c r="D1" t="s" s="192">
        <v>42</v>
      </c>
      <c r="E1" s="29"/>
      <c r="F1" t="s" s="137">
        <v>293</v>
      </c>
      <c r="G1" t="s" s="191">
        <v>44</v>
      </c>
      <c r="H1" t="s" s="191">
        <v>45</v>
      </c>
      <c r="I1" t="s" s="192">
        <v>46</v>
      </c>
      <c r="J1" s="29"/>
      <c r="K1" t="s" s="137">
        <v>357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36</v>
      </c>
      <c r="C3" s="83">
        <v>1213.6</v>
      </c>
      <c r="D3" s="87">
        <v>33.7111111111111</v>
      </c>
      <c r="E3" s="40"/>
      <c r="F3" s="153">
        <v>1910</v>
      </c>
      <c r="G3" s="99">
        <v>20</v>
      </c>
      <c r="H3" s="83">
        <v>722</v>
      </c>
      <c r="I3" s="87">
        <v>36.1</v>
      </c>
      <c r="J3" s="40"/>
      <c r="K3" s="153">
        <v>1910</v>
      </c>
      <c r="L3" s="99">
        <v>5</v>
      </c>
      <c r="M3" s="83">
        <v>194.7</v>
      </c>
      <c r="N3" s="89">
        <v>38.94</v>
      </c>
      <c r="O3" s="148"/>
      <c r="P3" s="143"/>
      <c r="Q3" s="154"/>
      <c r="R3" s="151"/>
      <c r="S3" s="143"/>
      <c r="T3" s="154"/>
      <c r="U3" s="151"/>
      <c r="V3" s="143"/>
      <c r="W3" s="154"/>
    </row>
    <row r="4" ht="21.95" customHeight="1">
      <c r="A4" s="152">
        <v>1911</v>
      </c>
      <c r="B4" s="99">
        <v>29</v>
      </c>
      <c r="C4" s="83">
        <v>913.3</v>
      </c>
      <c r="D4" s="87">
        <v>31.4931034482759</v>
      </c>
      <c r="E4" s="40"/>
      <c r="F4" s="153">
        <v>1911</v>
      </c>
      <c r="G4" s="99">
        <v>6</v>
      </c>
      <c r="H4" s="83">
        <v>210.2</v>
      </c>
      <c r="I4" s="87">
        <v>35.0333333333333</v>
      </c>
      <c r="J4" s="40"/>
      <c r="K4" s="153">
        <v>1911</v>
      </c>
      <c r="L4" s="99">
        <v>1</v>
      </c>
      <c r="M4" s="83">
        <v>40.7</v>
      </c>
      <c r="N4" s="89">
        <v>40.7</v>
      </c>
      <c r="O4" s="155"/>
      <c r="P4" s="129"/>
      <c r="Q4" s="97"/>
      <c r="R4" s="156"/>
      <c r="S4" s="129"/>
      <c r="T4" s="97"/>
      <c r="U4" s="156"/>
      <c r="V4" s="129"/>
      <c r="W4" s="97"/>
    </row>
    <row r="5" ht="21.95" customHeight="1">
      <c r="A5" s="152">
        <v>1912</v>
      </c>
      <c r="B5" s="99">
        <v>31</v>
      </c>
      <c r="C5" s="83">
        <v>1059.4</v>
      </c>
      <c r="D5" s="87">
        <v>34.1741935483871</v>
      </c>
      <c r="E5" s="40"/>
      <c r="F5" s="153">
        <v>1912</v>
      </c>
      <c r="G5" s="99">
        <v>20</v>
      </c>
      <c r="H5" s="83">
        <v>723.2</v>
      </c>
      <c r="I5" s="87">
        <v>36.16</v>
      </c>
      <c r="J5" s="40"/>
      <c r="K5" s="153">
        <v>1912</v>
      </c>
      <c r="L5" s="99">
        <v>6</v>
      </c>
      <c r="M5" s="83">
        <v>238.9</v>
      </c>
      <c r="N5" s="89">
        <v>39.8166666666667</v>
      </c>
      <c r="O5" s="155"/>
      <c r="P5" s="129"/>
      <c r="Q5" s="97"/>
      <c r="R5" s="156"/>
      <c r="S5" s="129"/>
      <c r="T5" s="97"/>
      <c r="U5" s="156"/>
      <c r="V5" s="129"/>
      <c r="W5" s="97"/>
    </row>
    <row r="6" ht="21.95" customHeight="1">
      <c r="A6" s="152">
        <v>1913</v>
      </c>
      <c r="B6" s="99">
        <v>33</v>
      </c>
      <c r="C6" s="83">
        <v>1111</v>
      </c>
      <c r="D6" s="87">
        <v>33.6666666666667</v>
      </c>
      <c r="E6" s="40"/>
      <c r="F6" s="153">
        <v>1913</v>
      </c>
      <c r="G6" s="99">
        <v>18</v>
      </c>
      <c r="H6" s="83">
        <v>648.8</v>
      </c>
      <c r="I6" s="87">
        <v>36.0444444444444</v>
      </c>
      <c r="J6" s="40"/>
      <c r="K6" s="153">
        <v>1913</v>
      </c>
      <c r="L6" s="99">
        <v>2</v>
      </c>
      <c r="M6" s="83">
        <v>79.3</v>
      </c>
      <c r="N6" s="89">
        <v>39.65</v>
      </c>
      <c r="O6" s="155"/>
      <c r="P6" s="129"/>
      <c r="Q6" s="97"/>
      <c r="R6" s="156"/>
      <c r="S6" s="129"/>
      <c r="T6" s="97"/>
      <c r="U6" s="156"/>
      <c r="V6" s="129"/>
      <c r="W6" s="97"/>
    </row>
    <row r="7" ht="21.95" customHeight="1">
      <c r="A7" s="152">
        <v>1914</v>
      </c>
      <c r="B7" s="99">
        <v>49</v>
      </c>
      <c r="C7" s="83">
        <v>1609.5</v>
      </c>
      <c r="D7" s="87">
        <v>32.8469387755102</v>
      </c>
      <c r="E7" s="40"/>
      <c r="F7" s="153">
        <v>1914</v>
      </c>
      <c r="G7" s="99">
        <v>23</v>
      </c>
      <c r="H7" s="83">
        <v>818.7</v>
      </c>
      <c r="I7" s="87">
        <v>35.595652173913</v>
      </c>
      <c r="J7" s="40"/>
      <c r="K7" s="153">
        <v>1914</v>
      </c>
      <c r="L7" s="99">
        <v>3</v>
      </c>
      <c r="M7" s="83">
        <v>121.6</v>
      </c>
      <c r="N7" s="89">
        <v>40.5333333333333</v>
      </c>
      <c r="O7" s="155"/>
      <c r="P7" s="129"/>
      <c r="Q7" s="97"/>
      <c r="R7" s="156"/>
      <c r="S7" s="129"/>
      <c r="T7" s="97"/>
      <c r="U7" s="156"/>
      <c r="V7" s="129"/>
      <c r="W7" s="97"/>
    </row>
    <row r="8" ht="21.95" customHeight="1">
      <c r="A8" s="152">
        <v>1915</v>
      </c>
      <c r="B8" s="99">
        <v>37</v>
      </c>
      <c r="C8" s="83">
        <v>1226.1</v>
      </c>
      <c r="D8" s="87">
        <v>33.1378378378378</v>
      </c>
      <c r="E8" s="40"/>
      <c r="F8" s="153">
        <v>1915</v>
      </c>
      <c r="G8" s="99">
        <v>19</v>
      </c>
      <c r="H8" s="83">
        <v>678.7</v>
      </c>
      <c r="I8" s="87">
        <v>35.7210526315789</v>
      </c>
      <c r="J8" s="40"/>
      <c r="K8" s="153">
        <v>1915</v>
      </c>
      <c r="L8" s="99">
        <v>6</v>
      </c>
      <c r="M8" s="83">
        <v>232.9</v>
      </c>
      <c r="N8" s="89">
        <v>38.8166666666667</v>
      </c>
      <c r="O8" s="155"/>
      <c r="P8" s="129"/>
      <c r="Q8" s="97"/>
      <c r="R8" s="156"/>
      <c r="S8" s="129"/>
      <c r="T8" s="97"/>
      <c r="U8" s="156"/>
      <c r="V8" s="129"/>
      <c r="W8" s="97"/>
    </row>
    <row r="9" ht="21.95" customHeight="1">
      <c r="A9" s="152">
        <v>1916</v>
      </c>
      <c r="B9" s="99">
        <v>24</v>
      </c>
      <c r="C9" s="83">
        <v>810.2</v>
      </c>
      <c r="D9" s="87">
        <v>33.7583333333333</v>
      </c>
      <c r="E9" s="40"/>
      <c r="F9" s="153">
        <v>1916</v>
      </c>
      <c r="G9" s="99">
        <v>13</v>
      </c>
      <c r="H9" s="83">
        <v>472.2</v>
      </c>
      <c r="I9" s="87">
        <v>36.3230769230769</v>
      </c>
      <c r="J9" s="40"/>
      <c r="K9" s="153">
        <v>1916</v>
      </c>
      <c r="L9" s="99">
        <v>4</v>
      </c>
      <c r="M9" s="83">
        <v>154.8</v>
      </c>
      <c r="N9" s="89">
        <v>38.7</v>
      </c>
      <c r="O9" s="155"/>
      <c r="P9" s="129"/>
      <c r="Q9" s="97"/>
      <c r="R9" s="156"/>
      <c r="S9" s="129"/>
      <c r="T9" s="97"/>
      <c r="U9" s="156"/>
      <c r="V9" s="129"/>
      <c r="W9" s="97"/>
    </row>
    <row r="10" ht="21.95" customHeight="1">
      <c r="A10" s="152">
        <v>1917</v>
      </c>
      <c r="B10" s="99">
        <v>27</v>
      </c>
      <c r="C10" s="83">
        <v>882.7</v>
      </c>
      <c r="D10" s="87">
        <v>32.6925925925926</v>
      </c>
      <c r="E10" s="40"/>
      <c r="F10" s="153">
        <v>1917</v>
      </c>
      <c r="G10" s="99">
        <v>16</v>
      </c>
      <c r="H10" s="83">
        <v>556.8</v>
      </c>
      <c r="I10" s="87">
        <v>34.8</v>
      </c>
      <c r="J10" s="40"/>
      <c r="K10" s="153">
        <v>1917</v>
      </c>
      <c r="L10" s="99">
        <v>2</v>
      </c>
      <c r="M10" s="83">
        <v>76.2</v>
      </c>
      <c r="N10" s="89">
        <v>38.1</v>
      </c>
      <c r="O10" s="155"/>
      <c r="P10" s="129"/>
      <c r="Q10" s="97"/>
      <c r="R10" s="156"/>
      <c r="S10" s="129"/>
      <c r="T10" s="97"/>
      <c r="U10" s="156"/>
      <c r="V10" s="129"/>
      <c r="W10" s="97"/>
    </row>
    <row r="11" ht="21.95" customHeight="1">
      <c r="A11" s="152">
        <v>1918</v>
      </c>
      <c r="B11" s="99">
        <v>34</v>
      </c>
      <c r="C11" s="83">
        <v>1106.7</v>
      </c>
      <c r="D11" s="87">
        <v>32.55</v>
      </c>
      <c r="E11" s="40"/>
      <c r="F11" s="153">
        <v>1918</v>
      </c>
      <c r="G11" s="99">
        <v>14</v>
      </c>
      <c r="H11" s="83">
        <v>500.4</v>
      </c>
      <c r="I11" s="87">
        <v>35.7428571428571</v>
      </c>
      <c r="J11" s="40"/>
      <c r="K11" s="153">
        <v>1918</v>
      </c>
      <c r="L11" s="99">
        <v>1</v>
      </c>
      <c r="M11" s="83">
        <v>38.3</v>
      </c>
      <c r="N11" s="89">
        <v>38.3</v>
      </c>
      <c r="O11" s="155"/>
      <c r="P11" s="129"/>
      <c r="Q11" s="97"/>
      <c r="R11" s="156"/>
      <c r="S11" s="129"/>
      <c r="T11" s="97"/>
      <c r="U11" s="156"/>
      <c r="V11" s="129"/>
      <c r="W11" s="97"/>
    </row>
    <row r="12" ht="21.95" customHeight="1">
      <c r="A12" s="152">
        <v>1919</v>
      </c>
      <c r="B12" s="99">
        <v>44</v>
      </c>
      <c r="C12" s="83">
        <v>1465.2</v>
      </c>
      <c r="D12" s="87">
        <v>33.3</v>
      </c>
      <c r="E12" s="40"/>
      <c r="F12" s="153">
        <v>1919</v>
      </c>
      <c r="G12" s="99">
        <v>28</v>
      </c>
      <c r="H12" s="83">
        <v>974.5</v>
      </c>
      <c r="I12" s="87">
        <v>34.8035714285714</v>
      </c>
      <c r="J12" s="40"/>
      <c r="K12" s="153">
        <v>1919</v>
      </c>
      <c r="L12" s="99">
        <v>4</v>
      </c>
      <c r="M12" s="83">
        <v>157</v>
      </c>
      <c r="N12" s="89">
        <v>39.25</v>
      </c>
      <c r="O12" s="155"/>
      <c r="P12" s="129"/>
      <c r="Q12" s="97"/>
      <c r="R12" s="156"/>
      <c r="S12" s="129"/>
      <c r="T12" s="97"/>
      <c r="U12" s="156"/>
      <c r="V12" s="129"/>
      <c r="W12" s="97"/>
    </row>
    <row r="13" ht="21.95" customHeight="1">
      <c r="A13" s="152">
        <v>1920</v>
      </c>
      <c r="B13" s="99">
        <v>38</v>
      </c>
      <c r="C13" s="83">
        <v>1244</v>
      </c>
      <c r="D13" s="87">
        <v>32.7368421052632</v>
      </c>
      <c r="E13" s="40"/>
      <c r="F13" s="153">
        <v>1920</v>
      </c>
      <c r="G13" s="99">
        <v>17</v>
      </c>
      <c r="H13" s="83">
        <v>610.8</v>
      </c>
      <c r="I13" s="87">
        <v>35.9294117647059</v>
      </c>
      <c r="J13" s="40"/>
      <c r="K13" s="153">
        <v>1920</v>
      </c>
      <c r="L13" s="99">
        <v>4</v>
      </c>
      <c r="M13" s="83">
        <v>161.1</v>
      </c>
      <c r="N13" s="89">
        <v>40.275</v>
      </c>
      <c r="O13" s="155"/>
      <c r="P13" s="129"/>
      <c r="Q13" s="97"/>
      <c r="R13" s="156"/>
      <c r="S13" s="129"/>
      <c r="T13" s="97"/>
      <c r="U13" s="156"/>
      <c r="V13" s="129"/>
      <c r="W13" s="97"/>
    </row>
    <row r="14" ht="21.95" customHeight="1">
      <c r="A14" s="152">
        <v>1921</v>
      </c>
      <c r="B14" s="99">
        <v>41</v>
      </c>
      <c r="C14" s="83">
        <v>1348.7</v>
      </c>
      <c r="D14" s="87">
        <v>32.8951219512195</v>
      </c>
      <c r="E14" s="40"/>
      <c r="F14" s="153">
        <v>1921</v>
      </c>
      <c r="G14" s="99">
        <v>20</v>
      </c>
      <c r="H14" s="83">
        <v>715.2</v>
      </c>
      <c r="I14" s="87">
        <v>35.76</v>
      </c>
      <c r="J14" s="40"/>
      <c r="K14" s="153">
        <v>1921</v>
      </c>
      <c r="L14" s="99">
        <v>3</v>
      </c>
      <c r="M14" s="83">
        <v>120.8</v>
      </c>
      <c r="N14" s="89">
        <v>40.2666666666667</v>
      </c>
      <c r="O14" s="155"/>
      <c r="P14" s="129"/>
      <c r="Q14" s="97"/>
      <c r="R14" s="156"/>
      <c r="S14" s="129"/>
      <c r="T14" s="97"/>
      <c r="U14" s="156"/>
      <c r="V14" s="129"/>
      <c r="W14" s="97"/>
    </row>
    <row r="15" ht="21.95" customHeight="1">
      <c r="A15" s="152">
        <v>1922</v>
      </c>
      <c r="B15" s="99">
        <v>41</v>
      </c>
      <c r="C15" s="83">
        <v>1363.4</v>
      </c>
      <c r="D15" s="87">
        <v>33.2536585365854</v>
      </c>
      <c r="E15" s="40"/>
      <c r="F15" s="153">
        <v>1922</v>
      </c>
      <c r="G15" s="99">
        <v>20</v>
      </c>
      <c r="H15" s="83">
        <v>714.5</v>
      </c>
      <c r="I15" s="87">
        <v>35.725</v>
      </c>
      <c r="J15" s="40"/>
      <c r="K15" s="153">
        <v>1922</v>
      </c>
      <c r="L15" s="99">
        <v>5</v>
      </c>
      <c r="M15" s="83">
        <v>196.2</v>
      </c>
      <c r="N15" s="89">
        <v>39.24</v>
      </c>
      <c r="O15" s="155"/>
      <c r="P15" s="129"/>
      <c r="Q15" s="97"/>
      <c r="R15" s="156"/>
      <c r="S15" s="129"/>
      <c r="T15" s="97"/>
      <c r="U15" s="156"/>
      <c r="V15" s="129"/>
      <c r="W15" s="97"/>
    </row>
    <row r="16" ht="21.95" customHeight="1">
      <c r="A16" s="152">
        <v>1923</v>
      </c>
      <c r="B16" s="99">
        <v>32</v>
      </c>
      <c r="C16" s="83">
        <v>1054.8</v>
      </c>
      <c r="D16" s="87">
        <v>32.9625</v>
      </c>
      <c r="E16" s="40"/>
      <c r="F16" s="153">
        <v>1923</v>
      </c>
      <c r="G16" s="99">
        <v>15</v>
      </c>
      <c r="H16" s="83">
        <v>537.2</v>
      </c>
      <c r="I16" s="87">
        <v>35.8133333333333</v>
      </c>
      <c r="J16" s="40"/>
      <c r="K16" s="153">
        <v>1923</v>
      </c>
      <c r="L16" s="99">
        <v>4</v>
      </c>
      <c r="M16" s="83">
        <v>155.9</v>
      </c>
      <c r="N16" s="89">
        <v>38.975</v>
      </c>
      <c r="O16" s="155"/>
      <c r="P16" s="129"/>
      <c r="Q16" s="97"/>
      <c r="R16" s="156"/>
      <c r="S16" s="129"/>
      <c r="T16" s="97"/>
      <c r="U16" s="156"/>
      <c r="V16" s="129"/>
      <c r="W16" s="97"/>
    </row>
    <row r="17" ht="21.95" customHeight="1">
      <c r="A17" s="152">
        <v>1924</v>
      </c>
      <c r="B17" s="99">
        <v>26</v>
      </c>
      <c r="C17" s="83">
        <v>828.8</v>
      </c>
      <c r="D17" s="87">
        <v>31.8769230769231</v>
      </c>
      <c r="E17" s="40"/>
      <c r="F17" s="153">
        <v>1924</v>
      </c>
      <c r="G17" s="99">
        <v>7</v>
      </c>
      <c r="H17" s="83">
        <v>252.1</v>
      </c>
      <c r="I17" s="87">
        <v>36.0142857142857</v>
      </c>
      <c r="J17" s="40"/>
      <c r="K17" s="153">
        <v>1924</v>
      </c>
      <c r="L17" s="99">
        <v>3</v>
      </c>
      <c r="M17" s="83">
        <v>119.7</v>
      </c>
      <c r="N17" s="89">
        <v>39.9</v>
      </c>
      <c r="O17" s="155"/>
      <c r="P17" s="129"/>
      <c r="Q17" s="97"/>
      <c r="R17" s="156"/>
      <c r="S17" s="129"/>
      <c r="T17" s="97"/>
      <c r="U17" s="156"/>
      <c r="V17" s="129"/>
      <c r="W17" s="97"/>
    </row>
    <row r="18" ht="21.95" customHeight="1">
      <c r="A18" s="152">
        <v>1925</v>
      </c>
      <c r="B18" s="99">
        <v>38</v>
      </c>
      <c r="C18" s="83">
        <v>1204.2</v>
      </c>
      <c r="D18" s="87">
        <v>31.6894736842105</v>
      </c>
      <c r="E18" s="40"/>
      <c r="F18" s="153">
        <v>1925</v>
      </c>
      <c r="G18" s="99">
        <v>11</v>
      </c>
      <c r="H18" s="83">
        <v>382.3</v>
      </c>
      <c r="I18" s="87">
        <v>34.7545454545455</v>
      </c>
      <c r="J18" s="40"/>
      <c r="K18" s="153">
        <v>1925</v>
      </c>
      <c r="L18" s="99">
        <v>1</v>
      </c>
      <c r="M18" s="83">
        <v>38.3</v>
      </c>
      <c r="N18" s="89">
        <v>38.3</v>
      </c>
      <c r="O18" s="155"/>
      <c r="P18" s="129"/>
      <c r="Q18" s="97"/>
      <c r="R18" s="156"/>
      <c r="S18" s="129"/>
      <c r="T18" s="97"/>
      <c r="U18" s="156"/>
      <c r="V18" s="129"/>
      <c r="W18" s="97"/>
    </row>
    <row r="19" ht="21.95" customHeight="1">
      <c r="A19" s="152">
        <v>1926</v>
      </c>
      <c r="B19" s="99">
        <v>44</v>
      </c>
      <c r="C19" s="83">
        <v>1449.4</v>
      </c>
      <c r="D19" s="87">
        <v>32.9409090909091</v>
      </c>
      <c r="E19" s="40"/>
      <c r="F19" s="153">
        <v>1926</v>
      </c>
      <c r="G19" s="99">
        <v>22</v>
      </c>
      <c r="H19" s="83">
        <v>787.5</v>
      </c>
      <c r="I19" s="87">
        <v>35.7954545454545</v>
      </c>
      <c r="J19" s="40"/>
      <c r="K19" s="153">
        <v>1926</v>
      </c>
      <c r="L19" s="99">
        <v>4</v>
      </c>
      <c r="M19" s="83">
        <v>156.3</v>
      </c>
      <c r="N19" s="89">
        <v>39.075</v>
      </c>
      <c r="O19" s="155"/>
      <c r="P19" s="129"/>
      <c r="Q19" s="97"/>
      <c r="R19" s="156"/>
      <c r="S19" s="129"/>
      <c r="T19" s="97"/>
      <c r="U19" s="156"/>
      <c r="V19" s="129"/>
      <c r="W19" s="97"/>
    </row>
    <row r="20" ht="21.95" customHeight="1">
      <c r="A20" s="152">
        <v>1927</v>
      </c>
      <c r="B20" s="99">
        <v>45</v>
      </c>
      <c r="C20" s="83">
        <v>1500.3</v>
      </c>
      <c r="D20" s="87">
        <v>33.34</v>
      </c>
      <c r="E20" s="40"/>
      <c r="F20" s="153">
        <v>1927</v>
      </c>
      <c r="G20" s="99">
        <v>29</v>
      </c>
      <c r="H20" s="83">
        <v>1018.4</v>
      </c>
      <c r="I20" s="87">
        <v>35.1172413793103</v>
      </c>
      <c r="J20" s="40"/>
      <c r="K20" s="153">
        <v>1927</v>
      </c>
      <c r="L20" s="99">
        <v>5</v>
      </c>
      <c r="M20" s="83">
        <v>195.2</v>
      </c>
      <c r="N20" s="89">
        <v>39.04</v>
      </c>
      <c r="O20" s="155"/>
      <c r="P20" s="129"/>
      <c r="Q20" s="97"/>
      <c r="R20" s="156"/>
      <c r="S20" s="129"/>
      <c r="T20" s="97"/>
      <c r="U20" s="156"/>
      <c r="V20" s="129"/>
      <c r="W20" s="97"/>
    </row>
    <row r="21" ht="21.95" customHeight="1">
      <c r="A21" s="152">
        <v>1928</v>
      </c>
      <c r="B21" s="99">
        <v>45</v>
      </c>
      <c r="C21" s="83">
        <v>1478.4</v>
      </c>
      <c r="D21" s="87">
        <v>32.8533333333333</v>
      </c>
      <c r="E21" s="40"/>
      <c r="F21" s="153">
        <v>1928</v>
      </c>
      <c r="G21" s="99">
        <v>23</v>
      </c>
      <c r="H21" s="83">
        <v>809.6</v>
      </c>
      <c r="I21" s="87">
        <v>35.2</v>
      </c>
      <c r="J21" s="40"/>
      <c r="K21" s="153">
        <v>1928</v>
      </c>
      <c r="L21" s="99">
        <v>2</v>
      </c>
      <c r="M21" s="83">
        <v>78.7</v>
      </c>
      <c r="N21" s="89">
        <v>39.35</v>
      </c>
      <c r="O21" s="155"/>
      <c r="P21" s="129"/>
      <c r="Q21" s="97"/>
      <c r="R21" s="156"/>
      <c r="S21" s="129"/>
      <c r="T21" s="97"/>
      <c r="U21" s="156"/>
      <c r="V21" s="129"/>
      <c r="W21" s="97"/>
    </row>
    <row r="22" ht="21.95" customHeight="1">
      <c r="A22" s="152">
        <v>1929</v>
      </c>
      <c r="B22" s="99">
        <v>33</v>
      </c>
      <c r="C22" s="83">
        <v>1079.6</v>
      </c>
      <c r="D22" s="87">
        <v>32.7151515151515</v>
      </c>
      <c r="E22" s="40"/>
      <c r="F22" s="153">
        <v>1929</v>
      </c>
      <c r="G22" s="99">
        <v>17</v>
      </c>
      <c r="H22" s="83">
        <v>592.1</v>
      </c>
      <c r="I22" s="87">
        <v>34.8294117647059</v>
      </c>
      <c r="J22" s="40"/>
      <c r="K22" s="153">
        <v>1929</v>
      </c>
      <c r="L22" s="99">
        <v>1</v>
      </c>
      <c r="M22" s="83">
        <v>38.3</v>
      </c>
      <c r="N22" s="89">
        <v>38.3</v>
      </c>
      <c r="O22" s="155"/>
      <c r="P22" s="129"/>
      <c r="Q22" s="97"/>
      <c r="R22" s="156"/>
      <c r="S22" s="129"/>
      <c r="T22" s="97"/>
      <c r="U22" s="156"/>
      <c r="V22" s="129"/>
      <c r="W22" s="97"/>
    </row>
    <row r="23" ht="21.95" customHeight="1">
      <c r="A23" s="152">
        <v>1930</v>
      </c>
      <c r="B23" s="99">
        <v>37</v>
      </c>
      <c r="C23" s="83">
        <v>1248.4</v>
      </c>
      <c r="D23" s="87">
        <v>33.7405405405405</v>
      </c>
      <c r="E23" s="40"/>
      <c r="F23" s="153">
        <v>1930</v>
      </c>
      <c r="G23" s="99">
        <v>19</v>
      </c>
      <c r="H23" s="83">
        <v>692.3</v>
      </c>
      <c r="I23" s="87">
        <v>36.4368421052632</v>
      </c>
      <c r="J23" s="40"/>
      <c r="K23" s="153">
        <v>1930</v>
      </c>
      <c r="L23" s="99">
        <v>5</v>
      </c>
      <c r="M23" s="83">
        <v>196.1</v>
      </c>
      <c r="N23" s="89">
        <v>39.22</v>
      </c>
      <c r="O23" s="155"/>
      <c r="P23" s="129"/>
      <c r="Q23" s="97"/>
      <c r="R23" s="156"/>
      <c r="S23" s="129"/>
      <c r="T23" s="97"/>
      <c r="U23" s="156"/>
      <c r="V23" s="129"/>
      <c r="W23" s="97"/>
    </row>
    <row r="24" ht="21.95" customHeight="1">
      <c r="A24" s="152">
        <v>1931</v>
      </c>
      <c r="B24" s="99">
        <v>31</v>
      </c>
      <c r="C24" s="83">
        <v>1000</v>
      </c>
      <c r="D24" s="87">
        <v>32.258064516129</v>
      </c>
      <c r="E24" s="40"/>
      <c r="F24" s="153">
        <v>1931</v>
      </c>
      <c r="G24" s="99">
        <v>12</v>
      </c>
      <c r="H24" s="83">
        <v>421.5</v>
      </c>
      <c r="I24" s="87">
        <v>35.125</v>
      </c>
      <c r="J24" s="40"/>
      <c r="K24" s="153">
        <v>1931</v>
      </c>
      <c r="L24" s="99">
        <v>1</v>
      </c>
      <c r="M24" s="83">
        <v>40.2</v>
      </c>
      <c r="N24" s="89">
        <v>40.2</v>
      </c>
      <c r="O24" s="155"/>
      <c r="P24" s="129"/>
      <c r="Q24" s="97"/>
      <c r="R24" s="156"/>
      <c r="S24" s="129"/>
      <c r="T24" s="97"/>
      <c r="U24" s="156"/>
      <c r="V24" s="129"/>
      <c r="W24" s="97"/>
    </row>
    <row r="25" ht="21.95" customHeight="1">
      <c r="A25" s="152">
        <v>1932</v>
      </c>
      <c r="B25" s="99">
        <v>32</v>
      </c>
      <c r="C25" s="83">
        <v>1048.3</v>
      </c>
      <c r="D25" s="87">
        <v>32.759375</v>
      </c>
      <c r="E25" s="40"/>
      <c r="F25" s="153">
        <v>1932</v>
      </c>
      <c r="G25" s="99">
        <v>13</v>
      </c>
      <c r="H25" s="83">
        <v>467.8</v>
      </c>
      <c r="I25" s="87">
        <v>35.9846153846154</v>
      </c>
      <c r="J25" s="40"/>
      <c r="K25" s="153">
        <v>1932</v>
      </c>
      <c r="L25" s="99">
        <v>2</v>
      </c>
      <c r="M25" s="83">
        <v>83.2</v>
      </c>
      <c r="N25" s="89">
        <v>41.6</v>
      </c>
      <c r="O25" s="155"/>
      <c r="P25" s="129"/>
      <c r="Q25" s="97"/>
      <c r="R25" s="156"/>
      <c r="S25" s="129"/>
      <c r="T25" s="97"/>
      <c r="U25" s="156"/>
      <c r="V25" s="129"/>
      <c r="W25" s="97"/>
    </row>
    <row r="26" ht="21.95" customHeight="1">
      <c r="A26" s="152">
        <v>1933</v>
      </c>
      <c r="B26" s="99">
        <v>33</v>
      </c>
      <c r="C26" s="83">
        <v>1036</v>
      </c>
      <c r="D26" s="87">
        <v>31.3939393939394</v>
      </c>
      <c r="E26" s="40"/>
      <c r="F26" s="153">
        <v>1933</v>
      </c>
      <c r="G26" s="99">
        <v>7</v>
      </c>
      <c r="H26" s="83">
        <v>244.5</v>
      </c>
      <c r="I26" s="87">
        <v>34.9285714285714</v>
      </c>
      <c r="J26" s="40"/>
      <c r="K26" s="153">
        <v>1933</v>
      </c>
      <c r="L26" s="99">
        <v>0</v>
      </c>
      <c r="M26" s="83">
        <v>0</v>
      </c>
      <c r="N26" s="89"/>
      <c r="O26" s="155"/>
      <c r="P26" s="129"/>
      <c r="Q26" s="97"/>
      <c r="R26" s="156"/>
      <c r="S26" s="129"/>
      <c r="T26" s="97"/>
      <c r="U26" s="156"/>
      <c r="V26" s="129"/>
      <c r="W26" s="97"/>
    </row>
    <row r="27" ht="21.95" customHeight="1">
      <c r="A27" s="152">
        <v>1934</v>
      </c>
      <c r="B27" s="99">
        <v>41</v>
      </c>
      <c r="C27" s="83">
        <v>1381</v>
      </c>
      <c r="D27" s="87">
        <v>33.6829268292683</v>
      </c>
      <c r="E27" s="40"/>
      <c r="F27" s="153">
        <v>1934</v>
      </c>
      <c r="G27" s="99">
        <v>20</v>
      </c>
      <c r="H27" s="83">
        <v>743.7</v>
      </c>
      <c r="I27" s="87">
        <v>37.185</v>
      </c>
      <c r="J27" s="40"/>
      <c r="K27" s="153">
        <v>1934</v>
      </c>
      <c r="L27" s="99">
        <v>11</v>
      </c>
      <c r="M27" s="83">
        <v>425.3</v>
      </c>
      <c r="N27" s="89">
        <v>38.6636363636364</v>
      </c>
      <c r="O27" s="155"/>
      <c r="P27" s="129"/>
      <c r="Q27" s="97"/>
      <c r="R27" s="156"/>
      <c r="S27" s="129"/>
      <c r="T27" s="97"/>
      <c r="U27" s="156"/>
      <c r="V27" s="129"/>
      <c r="W27" s="97"/>
    </row>
    <row r="28" ht="21.95" customHeight="1">
      <c r="A28" s="152">
        <v>1935</v>
      </c>
      <c r="B28" s="99">
        <v>34</v>
      </c>
      <c r="C28" s="83">
        <v>1104.4</v>
      </c>
      <c r="D28" s="87">
        <v>32.4823529411765</v>
      </c>
      <c r="E28" s="40"/>
      <c r="F28" s="153">
        <v>1935</v>
      </c>
      <c r="G28" s="99">
        <v>13</v>
      </c>
      <c r="H28" s="83">
        <v>451.2</v>
      </c>
      <c r="I28" s="87">
        <v>34.7076923076923</v>
      </c>
      <c r="J28" s="40"/>
      <c r="K28" s="153">
        <v>1935</v>
      </c>
      <c r="L28" s="99">
        <v>1</v>
      </c>
      <c r="M28" s="83">
        <v>39.8</v>
      </c>
      <c r="N28" s="89">
        <v>39.8</v>
      </c>
      <c r="O28" s="155"/>
      <c r="P28" s="129"/>
      <c r="Q28" s="97"/>
      <c r="R28" s="156"/>
      <c r="S28" s="129"/>
      <c r="T28" s="97"/>
      <c r="U28" s="156"/>
      <c r="V28" s="129"/>
      <c r="W28" s="97"/>
    </row>
    <row r="29" ht="21.95" customHeight="1">
      <c r="A29" s="152">
        <v>1936</v>
      </c>
      <c r="B29" s="99">
        <v>37</v>
      </c>
      <c r="C29" s="83">
        <v>1177.9</v>
      </c>
      <c r="D29" s="87">
        <v>31.8351351351351</v>
      </c>
      <c r="E29" s="40"/>
      <c r="F29" s="153">
        <v>1936</v>
      </c>
      <c r="G29" s="99">
        <v>12</v>
      </c>
      <c r="H29" s="83">
        <v>416.5</v>
      </c>
      <c r="I29" s="87">
        <v>34.7083333333333</v>
      </c>
      <c r="J29" s="40"/>
      <c r="K29" s="153">
        <v>1936</v>
      </c>
      <c r="L29" s="99">
        <v>1</v>
      </c>
      <c r="M29" s="83">
        <v>40.9</v>
      </c>
      <c r="N29" s="89">
        <v>40.9</v>
      </c>
      <c r="O29" s="155"/>
      <c r="P29" s="129"/>
      <c r="Q29" s="97"/>
      <c r="R29" s="156"/>
      <c r="S29" s="129"/>
      <c r="T29" s="97"/>
      <c r="U29" s="156"/>
      <c r="V29" s="129"/>
      <c r="W29" s="97"/>
    </row>
    <row r="30" ht="21.95" customHeight="1">
      <c r="A30" s="152">
        <v>1937</v>
      </c>
      <c r="B30" s="99">
        <v>43</v>
      </c>
      <c r="C30" s="83">
        <v>1365.5</v>
      </c>
      <c r="D30" s="87">
        <v>31.7558139534884</v>
      </c>
      <c r="E30" s="40"/>
      <c r="F30" s="153">
        <v>1937</v>
      </c>
      <c r="G30" s="99">
        <v>14</v>
      </c>
      <c r="H30" s="83">
        <v>479.4</v>
      </c>
      <c r="I30" s="87">
        <v>34.2428571428571</v>
      </c>
      <c r="J30" s="40"/>
      <c r="K30" s="153">
        <v>1937</v>
      </c>
      <c r="L30" s="99">
        <v>0</v>
      </c>
      <c r="M30" s="83">
        <v>0</v>
      </c>
      <c r="N30" s="89"/>
      <c r="O30" s="155"/>
      <c r="P30" s="129"/>
      <c r="Q30" s="97"/>
      <c r="R30" s="156"/>
      <c r="S30" s="129"/>
      <c r="T30" s="97"/>
      <c r="U30" s="156"/>
      <c r="V30" s="129"/>
      <c r="W30" s="97"/>
    </row>
    <row r="31" ht="21.95" customHeight="1">
      <c r="A31" s="152">
        <v>1938</v>
      </c>
      <c r="B31" s="99">
        <v>49</v>
      </c>
      <c r="C31" s="83">
        <v>1611.6</v>
      </c>
      <c r="D31" s="87">
        <v>32.8897959183673</v>
      </c>
      <c r="E31" s="40"/>
      <c r="F31" s="153">
        <v>1938</v>
      </c>
      <c r="G31" s="99">
        <v>25</v>
      </c>
      <c r="H31" s="83">
        <v>881.2</v>
      </c>
      <c r="I31" s="87">
        <v>35.248</v>
      </c>
      <c r="J31" s="40"/>
      <c r="K31" s="153">
        <v>1938</v>
      </c>
      <c r="L31" s="99">
        <v>2</v>
      </c>
      <c r="M31" s="83">
        <v>78.8</v>
      </c>
      <c r="N31" s="89">
        <v>39.4</v>
      </c>
      <c r="O31" s="155"/>
      <c r="P31" s="129"/>
      <c r="Q31" s="97"/>
      <c r="R31" s="156"/>
      <c r="S31" s="129"/>
      <c r="T31" s="97"/>
      <c r="U31" s="156"/>
      <c r="V31" s="129"/>
      <c r="W31" s="97"/>
    </row>
    <row r="32" ht="21.95" customHeight="1">
      <c r="A32" s="152">
        <v>1939</v>
      </c>
      <c r="B32" s="99">
        <v>31</v>
      </c>
      <c r="C32" s="83">
        <v>1057.5</v>
      </c>
      <c r="D32" s="87">
        <v>34.1129032258065</v>
      </c>
      <c r="E32" s="40"/>
      <c r="F32" s="153">
        <v>1939</v>
      </c>
      <c r="G32" s="99">
        <v>16</v>
      </c>
      <c r="H32" s="83">
        <v>602</v>
      </c>
      <c r="I32" s="87">
        <v>37.625</v>
      </c>
      <c r="J32" s="40"/>
      <c r="K32" s="153">
        <v>1939</v>
      </c>
      <c r="L32" s="99">
        <v>7</v>
      </c>
      <c r="M32" s="83">
        <v>291</v>
      </c>
      <c r="N32" s="89">
        <v>41.5714285714286</v>
      </c>
      <c r="O32" s="155"/>
      <c r="P32" s="129"/>
      <c r="Q32" s="97"/>
      <c r="R32" s="156"/>
      <c r="S32" s="129"/>
      <c r="T32" s="97"/>
      <c r="U32" s="156"/>
      <c r="V32" s="129"/>
      <c r="W32" s="97"/>
    </row>
    <row r="33" ht="21.95" customHeight="1">
      <c r="A33" s="152">
        <v>1940</v>
      </c>
      <c r="B33" s="99">
        <v>45</v>
      </c>
      <c r="C33" s="83">
        <v>1549.6</v>
      </c>
      <c r="D33" s="87">
        <v>34.4355555555556</v>
      </c>
      <c r="E33" s="40"/>
      <c r="F33" s="153">
        <v>1940</v>
      </c>
      <c r="G33" s="99">
        <v>31</v>
      </c>
      <c r="H33" s="83">
        <v>1128.8</v>
      </c>
      <c r="I33" s="87">
        <v>36.4129032258065</v>
      </c>
      <c r="J33" s="40"/>
      <c r="K33" s="153">
        <v>1940</v>
      </c>
      <c r="L33" s="99">
        <v>11</v>
      </c>
      <c r="M33" s="83">
        <v>431.6</v>
      </c>
      <c r="N33" s="89">
        <v>39.2363636363636</v>
      </c>
      <c r="O33" s="155"/>
      <c r="P33" s="129"/>
      <c r="Q33" s="97"/>
      <c r="R33" s="156"/>
      <c r="S33" s="129"/>
      <c r="T33" s="97"/>
      <c r="U33" s="156"/>
      <c r="V33" s="129"/>
      <c r="W33" s="97"/>
    </row>
    <row r="34" ht="21.95" customHeight="1">
      <c r="A34" s="152">
        <v>1941</v>
      </c>
      <c r="B34" s="99">
        <v>32</v>
      </c>
      <c r="C34" s="83">
        <v>1074.4</v>
      </c>
      <c r="D34" s="87">
        <v>33.575</v>
      </c>
      <c r="E34" s="40"/>
      <c r="F34" s="153">
        <v>1941</v>
      </c>
      <c r="G34" s="99">
        <v>21</v>
      </c>
      <c r="H34" s="83">
        <v>739.8</v>
      </c>
      <c r="I34" s="87">
        <v>35.2285714285714</v>
      </c>
      <c r="J34" s="40"/>
      <c r="K34" s="153">
        <v>1941</v>
      </c>
      <c r="L34" s="99">
        <v>4</v>
      </c>
      <c r="M34" s="83">
        <v>157.9</v>
      </c>
      <c r="N34" s="89">
        <v>39.475</v>
      </c>
      <c r="O34" s="155"/>
      <c r="P34" s="129"/>
      <c r="Q34" s="97"/>
      <c r="R34" s="156"/>
      <c r="S34" s="129"/>
      <c r="T34" s="97"/>
      <c r="U34" s="156"/>
      <c r="V34" s="129"/>
      <c r="W34" s="97"/>
    </row>
    <row r="35" ht="21.95" customHeight="1">
      <c r="A35" s="152">
        <v>1942</v>
      </c>
      <c r="B35" s="99">
        <v>33</v>
      </c>
      <c r="C35" s="83">
        <v>1099</v>
      </c>
      <c r="D35" s="87">
        <v>33.3030303030303</v>
      </c>
      <c r="E35" s="40"/>
      <c r="F35" s="153">
        <v>1942</v>
      </c>
      <c r="G35" s="99">
        <v>13</v>
      </c>
      <c r="H35" s="83">
        <v>486.1</v>
      </c>
      <c r="I35" s="87">
        <v>37.3923076923077</v>
      </c>
      <c r="J35" s="40"/>
      <c r="K35" s="153">
        <v>1942</v>
      </c>
      <c r="L35" s="99">
        <v>5</v>
      </c>
      <c r="M35" s="83">
        <v>195.5</v>
      </c>
      <c r="N35" s="89">
        <v>39.1</v>
      </c>
      <c r="O35" s="155"/>
      <c r="P35" s="129"/>
      <c r="Q35" s="97"/>
      <c r="R35" s="156"/>
      <c r="S35" s="129"/>
      <c r="T35" s="97"/>
      <c r="U35" s="156"/>
      <c r="V35" s="129"/>
      <c r="W35" s="97"/>
    </row>
    <row r="36" ht="21.95" customHeight="1">
      <c r="A36" s="152">
        <v>1943</v>
      </c>
      <c r="B36" s="99">
        <v>33</v>
      </c>
      <c r="C36" s="83">
        <v>1115.4</v>
      </c>
      <c r="D36" s="87">
        <v>33.8</v>
      </c>
      <c r="E36" s="40"/>
      <c r="F36" s="153">
        <v>1943</v>
      </c>
      <c r="G36" s="99">
        <v>18</v>
      </c>
      <c r="H36" s="83">
        <v>656.7</v>
      </c>
      <c r="I36" s="87">
        <v>36.4833333333333</v>
      </c>
      <c r="J36" s="40"/>
      <c r="K36" s="153">
        <v>1943</v>
      </c>
      <c r="L36" s="99">
        <v>5</v>
      </c>
      <c r="M36" s="83">
        <v>203.4</v>
      </c>
      <c r="N36" s="89">
        <v>40.68</v>
      </c>
      <c r="O36" s="155"/>
      <c r="P36" s="129"/>
      <c r="Q36" s="97"/>
      <c r="R36" s="156"/>
      <c r="S36" s="129"/>
      <c r="T36" s="97"/>
      <c r="U36" s="156"/>
      <c r="V36" s="129"/>
      <c r="W36" s="97"/>
    </row>
    <row r="37" ht="21.95" customHeight="1">
      <c r="A37" s="152">
        <v>1944</v>
      </c>
      <c r="B37" s="99">
        <v>36</v>
      </c>
      <c r="C37" s="83">
        <v>1212.2</v>
      </c>
      <c r="D37" s="87">
        <v>33.6722222222222</v>
      </c>
      <c r="E37" s="40"/>
      <c r="F37" s="153">
        <v>1944</v>
      </c>
      <c r="G37" s="99">
        <v>20</v>
      </c>
      <c r="H37" s="83">
        <v>717.7</v>
      </c>
      <c r="I37" s="87">
        <v>35.885</v>
      </c>
      <c r="J37" s="40"/>
      <c r="K37" s="153">
        <v>1944</v>
      </c>
      <c r="L37" s="99">
        <v>5</v>
      </c>
      <c r="M37" s="83">
        <v>196.9</v>
      </c>
      <c r="N37" s="89">
        <v>39.38</v>
      </c>
      <c r="O37" s="155"/>
      <c r="P37" s="129"/>
      <c r="Q37" s="97"/>
      <c r="R37" s="156"/>
      <c r="S37" s="129"/>
      <c r="T37" s="97"/>
      <c r="U37" s="156"/>
      <c r="V37" s="129"/>
      <c r="W37" s="97"/>
    </row>
    <row r="38" ht="21.95" customHeight="1">
      <c r="A38" s="152">
        <v>1945</v>
      </c>
      <c r="B38" s="99">
        <v>26</v>
      </c>
      <c r="C38" s="83">
        <v>865.9</v>
      </c>
      <c r="D38" s="87">
        <v>33.3038461538462</v>
      </c>
      <c r="E38" s="40"/>
      <c r="F38" s="153">
        <v>1945</v>
      </c>
      <c r="G38" s="99">
        <v>14</v>
      </c>
      <c r="H38" s="83">
        <v>499.4</v>
      </c>
      <c r="I38" s="87">
        <v>35.6714285714286</v>
      </c>
      <c r="J38" s="40"/>
      <c r="K38" s="153">
        <v>1945</v>
      </c>
      <c r="L38" s="99">
        <v>4</v>
      </c>
      <c r="M38" s="83">
        <v>156.8</v>
      </c>
      <c r="N38" s="89">
        <v>39.2</v>
      </c>
      <c r="O38" s="155"/>
      <c r="P38" s="129"/>
      <c r="Q38" s="97"/>
      <c r="R38" s="156"/>
      <c r="S38" s="129"/>
      <c r="T38" s="97"/>
      <c r="U38" s="156"/>
      <c r="V38" s="129"/>
      <c r="W38" s="97"/>
    </row>
    <row r="39" ht="21.95" customHeight="1">
      <c r="A39" s="152">
        <v>1946</v>
      </c>
      <c r="B39" s="99">
        <v>28</v>
      </c>
      <c r="C39" s="83">
        <v>951.5</v>
      </c>
      <c r="D39" s="87">
        <v>33.9821428571429</v>
      </c>
      <c r="E39" s="40"/>
      <c r="F39" s="153">
        <v>1946</v>
      </c>
      <c r="G39" s="99">
        <v>14</v>
      </c>
      <c r="H39" s="83">
        <v>525.2</v>
      </c>
      <c r="I39" s="87">
        <v>37.5142857142857</v>
      </c>
      <c r="J39" s="40"/>
      <c r="K39" s="153">
        <v>1946</v>
      </c>
      <c r="L39" s="99">
        <v>6</v>
      </c>
      <c r="M39" s="83">
        <v>241.7</v>
      </c>
      <c r="N39" s="89">
        <v>40.2833333333333</v>
      </c>
      <c r="O39" s="155"/>
      <c r="P39" s="129"/>
      <c r="Q39" s="97"/>
      <c r="R39" s="156"/>
      <c r="S39" s="129"/>
      <c r="T39" s="97"/>
      <c r="U39" s="156"/>
      <c r="V39" s="129"/>
      <c r="W39" s="97"/>
    </row>
    <row r="40" ht="21.95" customHeight="1">
      <c r="A40" s="152">
        <v>1947</v>
      </c>
      <c r="B40" s="99">
        <v>43</v>
      </c>
      <c r="C40" s="83">
        <v>1397.1</v>
      </c>
      <c r="D40" s="87">
        <v>32.4906976744186</v>
      </c>
      <c r="E40" s="40"/>
      <c r="F40" s="153">
        <v>1947</v>
      </c>
      <c r="G40" s="99">
        <v>17</v>
      </c>
      <c r="H40" s="83">
        <v>604.4</v>
      </c>
      <c r="I40" s="87">
        <v>35.5529411764706</v>
      </c>
      <c r="J40" s="40"/>
      <c r="K40" s="153">
        <v>1947</v>
      </c>
      <c r="L40" s="99">
        <v>2</v>
      </c>
      <c r="M40" s="83">
        <v>78.2</v>
      </c>
      <c r="N40" s="89">
        <v>39.1</v>
      </c>
      <c r="O40" s="155"/>
      <c r="P40" s="129"/>
      <c r="Q40" s="97"/>
      <c r="R40" s="156"/>
      <c r="S40" s="129"/>
      <c r="T40" s="97"/>
      <c r="U40" s="156"/>
      <c r="V40" s="129"/>
      <c r="W40" s="97"/>
    </row>
    <row r="41" ht="21.95" customHeight="1">
      <c r="A41" s="152">
        <v>1948</v>
      </c>
      <c r="B41" s="99">
        <v>33</v>
      </c>
      <c r="C41" s="83">
        <v>1104</v>
      </c>
      <c r="D41" s="87">
        <v>33.4545454545455</v>
      </c>
      <c r="E41" s="40"/>
      <c r="F41" s="153">
        <v>1948</v>
      </c>
      <c r="G41" s="99">
        <v>16</v>
      </c>
      <c r="H41" s="83">
        <v>585.7</v>
      </c>
      <c r="I41" s="87">
        <v>36.60625</v>
      </c>
      <c r="J41" s="40"/>
      <c r="K41" s="153">
        <v>1948</v>
      </c>
      <c r="L41" s="99">
        <v>5</v>
      </c>
      <c r="M41" s="83">
        <v>196.2</v>
      </c>
      <c r="N41" s="89">
        <v>39.24</v>
      </c>
      <c r="O41" s="155"/>
      <c r="P41" s="129"/>
      <c r="Q41" s="97"/>
      <c r="R41" s="156"/>
      <c r="S41" s="129"/>
      <c r="T41" s="97"/>
      <c r="U41" s="156"/>
      <c r="V41" s="129"/>
      <c r="W41" s="97"/>
    </row>
    <row r="42" ht="21.95" customHeight="1">
      <c r="A42" s="152">
        <v>1949</v>
      </c>
      <c r="B42" s="99">
        <v>21</v>
      </c>
      <c r="C42" s="83">
        <v>691.1</v>
      </c>
      <c r="D42" s="87">
        <v>32.9095238095238</v>
      </c>
      <c r="E42" s="40"/>
      <c r="F42" s="153">
        <v>1949</v>
      </c>
      <c r="G42" s="99">
        <v>11</v>
      </c>
      <c r="H42" s="83">
        <v>384.2</v>
      </c>
      <c r="I42" s="87">
        <v>34.9272727272727</v>
      </c>
      <c r="J42" s="40"/>
      <c r="K42" s="153">
        <v>1949</v>
      </c>
      <c r="L42" s="99">
        <v>0</v>
      </c>
      <c r="M42" s="83">
        <v>0</v>
      </c>
      <c r="N42" s="89"/>
      <c r="O42" s="155"/>
      <c r="P42" s="129"/>
      <c r="Q42" s="97"/>
      <c r="R42" s="156"/>
      <c r="S42" s="129"/>
      <c r="T42" s="97"/>
      <c r="U42" s="156"/>
      <c r="V42" s="129"/>
      <c r="W42" s="97"/>
    </row>
    <row r="43" ht="21.95" customHeight="1">
      <c r="A43" s="152">
        <v>1950</v>
      </c>
      <c r="B43" s="99">
        <v>29</v>
      </c>
      <c r="C43" s="83">
        <v>973.5</v>
      </c>
      <c r="D43" s="87">
        <v>33.5689655172414</v>
      </c>
      <c r="E43" s="40"/>
      <c r="F43" s="153">
        <v>1950</v>
      </c>
      <c r="G43" s="99">
        <v>16</v>
      </c>
      <c r="H43" s="83">
        <v>574.6</v>
      </c>
      <c r="I43" s="87">
        <v>35.9125</v>
      </c>
      <c r="J43" s="40"/>
      <c r="K43" s="153">
        <v>1950</v>
      </c>
      <c r="L43" s="99">
        <v>3</v>
      </c>
      <c r="M43" s="83">
        <v>115</v>
      </c>
      <c r="N43" s="89">
        <v>38.3333333333333</v>
      </c>
      <c r="O43" s="155"/>
      <c r="P43" s="129"/>
      <c r="Q43" s="97"/>
      <c r="R43" s="156"/>
      <c r="S43" s="129"/>
      <c r="T43" s="97"/>
      <c r="U43" s="156"/>
      <c r="V43" s="129"/>
      <c r="W43" s="97"/>
    </row>
    <row r="44" ht="21.95" customHeight="1">
      <c r="A44" s="152">
        <v>1951</v>
      </c>
      <c r="B44" s="99">
        <v>46</v>
      </c>
      <c r="C44" s="83">
        <v>1538.4</v>
      </c>
      <c r="D44" s="87">
        <v>33.4434782608696</v>
      </c>
      <c r="E44" s="40"/>
      <c r="F44" s="153">
        <v>1951</v>
      </c>
      <c r="G44" s="99">
        <v>25</v>
      </c>
      <c r="H44" s="83">
        <v>891.1</v>
      </c>
      <c r="I44" s="87">
        <v>35.644</v>
      </c>
      <c r="J44" s="40"/>
      <c r="K44" s="153">
        <v>1951</v>
      </c>
      <c r="L44" s="99">
        <v>7</v>
      </c>
      <c r="M44" s="83">
        <v>269.7</v>
      </c>
      <c r="N44" s="89">
        <v>38.5285714285714</v>
      </c>
      <c r="O44" s="155"/>
      <c r="P44" s="129"/>
      <c r="Q44" s="97"/>
      <c r="R44" s="156"/>
      <c r="S44" s="129"/>
      <c r="T44" s="97"/>
      <c r="U44" s="156"/>
      <c r="V44" s="129"/>
      <c r="W44" s="97"/>
    </row>
    <row r="45" ht="21.95" customHeight="1">
      <c r="A45" s="152">
        <v>1952</v>
      </c>
      <c r="B45" s="99">
        <v>33</v>
      </c>
      <c r="C45" s="83">
        <v>1079.2</v>
      </c>
      <c r="D45" s="87">
        <v>32.7030303030303</v>
      </c>
      <c r="E45" s="40"/>
      <c r="F45" s="153">
        <v>1952</v>
      </c>
      <c r="G45" s="99">
        <v>16</v>
      </c>
      <c r="H45" s="83">
        <v>562.9</v>
      </c>
      <c r="I45" s="87">
        <v>35.18125</v>
      </c>
      <c r="J45" s="40"/>
      <c r="K45" s="153">
        <v>1952</v>
      </c>
      <c r="L45" s="99">
        <v>3</v>
      </c>
      <c r="M45" s="83">
        <v>119.2</v>
      </c>
      <c r="N45" s="89">
        <v>39.7333333333333</v>
      </c>
      <c r="O45" s="155"/>
      <c r="P45" s="129"/>
      <c r="Q45" s="97"/>
      <c r="R45" s="156"/>
      <c r="S45" s="129"/>
      <c r="T45" s="97"/>
      <c r="U45" s="156"/>
      <c r="V45" s="129"/>
      <c r="W45" s="97"/>
    </row>
    <row r="46" ht="21.95" customHeight="1">
      <c r="A46" s="152">
        <v>1953</v>
      </c>
      <c r="B46" s="99">
        <v>41</v>
      </c>
      <c r="C46" s="83">
        <v>1338.2</v>
      </c>
      <c r="D46" s="87">
        <v>32.6390243902439</v>
      </c>
      <c r="E46" s="40"/>
      <c r="F46" s="153">
        <v>1953</v>
      </c>
      <c r="G46" s="99">
        <v>18</v>
      </c>
      <c r="H46" s="83">
        <v>633.8</v>
      </c>
      <c r="I46" s="87">
        <v>35.2111111111111</v>
      </c>
      <c r="J46" s="40"/>
      <c r="K46" s="153">
        <v>1953</v>
      </c>
      <c r="L46" s="99">
        <v>3</v>
      </c>
      <c r="M46" s="83">
        <v>119.1</v>
      </c>
      <c r="N46" s="89">
        <v>39.7</v>
      </c>
      <c r="O46" s="155"/>
      <c r="P46" s="129"/>
      <c r="Q46" s="97"/>
      <c r="R46" s="156"/>
      <c r="S46" s="129"/>
      <c r="T46" s="97"/>
      <c r="U46" s="156"/>
      <c r="V46" s="129"/>
      <c r="W46" s="97"/>
    </row>
    <row r="47" ht="21.95" customHeight="1">
      <c r="A47" s="152">
        <v>1954</v>
      </c>
      <c r="B47" s="99">
        <v>36</v>
      </c>
      <c r="C47" s="83">
        <v>1176.9</v>
      </c>
      <c r="D47" s="87">
        <v>32.6916666666667</v>
      </c>
      <c r="E47" s="40"/>
      <c r="F47" s="153">
        <v>1954</v>
      </c>
      <c r="G47" s="99">
        <v>17</v>
      </c>
      <c r="H47" s="83">
        <v>605</v>
      </c>
      <c r="I47" s="87">
        <v>35.5882352941176</v>
      </c>
      <c r="J47" s="40"/>
      <c r="K47" s="153">
        <v>1954</v>
      </c>
      <c r="L47" s="99">
        <v>4</v>
      </c>
      <c r="M47" s="83">
        <v>152.4</v>
      </c>
      <c r="N47" s="89">
        <v>38.1</v>
      </c>
      <c r="O47" s="155"/>
      <c r="P47" s="129"/>
      <c r="Q47" s="97"/>
      <c r="R47" s="156"/>
      <c r="S47" s="129"/>
      <c r="T47" s="97"/>
      <c r="U47" s="156"/>
      <c r="V47" s="129"/>
      <c r="W47" s="97"/>
    </row>
    <row r="48" ht="21.95" customHeight="1">
      <c r="A48" s="152">
        <v>1955</v>
      </c>
      <c r="B48" s="99">
        <v>37</v>
      </c>
      <c r="C48" s="83">
        <v>1205.2</v>
      </c>
      <c r="D48" s="87">
        <v>32.572972972973</v>
      </c>
      <c r="E48" s="40"/>
      <c r="F48" s="153">
        <v>1955</v>
      </c>
      <c r="G48" s="99">
        <v>16</v>
      </c>
      <c r="H48" s="83">
        <v>562.1</v>
      </c>
      <c r="I48" s="87">
        <v>35.13125</v>
      </c>
      <c r="J48" s="40"/>
      <c r="K48" s="153">
        <v>1955</v>
      </c>
      <c r="L48" s="99">
        <v>1</v>
      </c>
      <c r="M48" s="83">
        <v>40.6</v>
      </c>
      <c r="N48" s="89">
        <v>40.6</v>
      </c>
      <c r="O48" s="155"/>
      <c r="P48" s="129"/>
      <c r="Q48" s="97"/>
      <c r="R48" s="156"/>
      <c r="S48" s="129"/>
      <c r="T48" s="97"/>
      <c r="U48" s="156"/>
      <c r="V48" s="129"/>
      <c r="W48" s="97"/>
    </row>
    <row r="49" ht="21.95" customHeight="1">
      <c r="A49" s="152">
        <v>1956</v>
      </c>
      <c r="B49" s="99">
        <v>33</v>
      </c>
      <c r="C49" s="83">
        <v>1047.1</v>
      </c>
      <c r="D49" s="87">
        <v>31.730303030303</v>
      </c>
      <c r="E49" s="40"/>
      <c r="F49" s="153">
        <v>1956</v>
      </c>
      <c r="G49" s="99">
        <v>10</v>
      </c>
      <c r="H49" s="83">
        <v>344.6</v>
      </c>
      <c r="I49" s="87">
        <v>34.46</v>
      </c>
      <c r="J49" s="40"/>
      <c r="K49" s="153">
        <v>1956</v>
      </c>
      <c r="L49" s="99">
        <v>1</v>
      </c>
      <c r="M49" s="83">
        <v>38.3</v>
      </c>
      <c r="N49" s="89">
        <v>38.3</v>
      </c>
      <c r="O49" s="155"/>
      <c r="P49" s="129"/>
      <c r="Q49" s="97"/>
      <c r="R49" s="156"/>
      <c r="S49" s="129"/>
      <c r="T49" s="97"/>
      <c r="U49" s="156"/>
      <c r="V49" s="129"/>
      <c r="W49" s="97"/>
    </row>
    <row r="50" ht="21.95" customHeight="1">
      <c r="A50" s="152">
        <v>1957</v>
      </c>
      <c r="B50" s="99">
        <v>35</v>
      </c>
      <c r="C50" s="83">
        <v>1154.7</v>
      </c>
      <c r="D50" s="87">
        <v>32.9914285714286</v>
      </c>
      <c r="E50" s="40"/>
      <c r="F50" s="153">
        <v>1957</v>
      </c>
      <c r="G50" s="99">
        <v>20</v>
      </c>
      <c r="H50" s="83">
        <v>697.1</v>
      </c>
      <c r="I50" s="87">
        <v>34.855</v>
      </c>
      <c r="J50" s="40"/>
      <c r="K50" s="153">
        <v>1957</v>
      </c>
      <c r="L50" s="99">
        <v>1</v>
      </c>
      <c r="M50" s="83">
        <v>39.4</v>
      </c>
      <c r="N50" s="89">
        <v>39.4</v>
      </c>
      <c r="O50" s="155"/>
      <c r="P50" s="129"/>
      <c r="Q50" s="97"/>
      <c r="R50" s="156"/>
      <c r="S50" s="129"/>
      <c r="T50" s="97"/>
      <c r="U50" s="156"/>
      <c r="V50" s="129"/>
      <c r="W50" s="97"/>
    </row>
    <row r="51" ht="21.95" customHeight="1">
      <c r="A51" s="152">
        <v>1958</v>
      </c>
      <c r="B51" s="99">
        <v>29</v>
      </c>
      <c r="C51" s="83">
        <v>934.6</v>
      </c>
      <c r="D51" s="87">
        <v>32.2275862068966</v>
      </c>
      <c r="E51" s="40"/>
      <c r="F51" s="153">
        <v>1958</v>
      </c>
      <c r="G51" s="99">
        <v>12</v>
      </c>
      <c r="H51" s="83">
        <v>419.1</v>
      </c>
      <c r="I51" s="87">
        <v>34.925</v>
      </c>
      <c r="J51" s="40"/>
      <c r="K51" s="153">
        <v>1958</v>
      </c>
      <c r="L51" s="99">
        <v>2</v>
      </c>
      <c r="M51" s="83">
        <v>77.09999999999999</v>
      </c>
      <c r="N51" s="89">
        <v>38.55</v>
      </c>
      <c r="O51" s="155"/>
      <c r="P51" s="129"/>
      <c r="Q51" s="97"/>
      <c r="R51" s="156"/>
      <c r="S51" s="129"/>
      <c r="T51" s="97"/>
      <c r="U51" s="156"/>
      <c r="V51" s="129"/>
      <c r="W51" s="97"/>
    </row>
    <row r="52" ht="21.95" customHeight="1">
      <c r="A52" s="152">
        <v>1959</v>
      </c>
      <c r="B52" s="99">
        <v>35</v>
      </c>
      <c r="C52" s="83">
        <v>1201.1</v>
      </c>
      <c r="D52" s="87">
        <v>34.3171428571429</v>
      </c>
      <c r="E52" s="40"/>
      <c r="F52" s="153">
        <v>1959</v>
      </c>
      <c r="G52" s="99">
        <v>23</v>
      </c>
      <c r="H52" s="83">
        <v>833.4</v>
      </c>
      <c r="I52" s="87">
        <v>36.2347826086957</v>
      </c>
      <c r="J52" s="40"/>
      <c r="K52" s="153">
        <v>1959</v>
      </c>
      <c r="L52" s="99">
        <v>7</v>
      </c>
      <c r="M52" s="83">
        <v>284.2</v>
      </c>
      <c r="N52" s="89">
        <v>40.6</v>
      </c>
      <c r="O52" s="155"/>
      <c r="P52" s="129"/>
      <c r="Q52" s="97"/>
      <c r="R52" s="156"/>
      <c r="S52" s="129"/>
      <c r="T52" s="97"/>
      <c r="U52" s="156"/>
      <c r="V52" s="129"/>
      <c r="W52" s="97"/>
    </row>
    <row r="53" ht="21.95" customHeight="1">
      <c r="A53" s="152">
        <v>1960</v>
      </c>
      <c r="B53" s="99">
        <v>46</v>
      </c>
      <c r="C53" s="83">
        <v>1532.5</v>
      </c>
      <c r="D53" s="87">
        <v>33.3152173913043</v>
      </c>
      <c r="E53" s="40"/>
      <c r="F53" s="153">
        <v>1960</v>
      </c>
      <c r="G53" s="99">
        <v>25</v>
      </c>
      <c r="H53" s="83">
        <v>895.2</v>
      </c>
      <c r="I53" s="87">
        <v>35.808</v>
      </c>
      <c r="J53" s="40"/>
      <c r="K53" s="153">
        <v>1960</v>
      </c>
      <c r="L53" s="99">
        <v>6</v>
      </c>
      <c r="M53" s="83">
        <v>234.7</v>
      </c>
      <c r="N53" s="89">
        <v>39.1166666666667</v>
      </c>
      <c r="O53" s="155"/>
      <c r="P53" s="129"/>
      <c r="Q53" s="97"/>
      <c r="R53" s="156"/>
      <c r="S53" s="129"/>
      <c r="T53" s="97"/>
      <c r="U53" s="156"/>
      <c r="V53" s="129"/>
      <c r="W53" s="97"/>
    </row>
    <row r="54" ht="21.95" customHeight="1">
      <c r="A54" s="152">
        <v>1961</v>
      </c>
      <c r="B54" s="99">
        <v>57</v>
      </c>
      <c r="C54" s="83">
        <v>1873.7</v>
      </c>
      <c r="D54" s="87">
        <v>32.8719298245614</v>
      </c>
      <c r="E54" s="40"/>
      <c r="F54" s="153">
        <v>1961</v>
      </c>
      <c r="G54" s="99">
        <v>29</v>
      </c>
      <c r="H54" s="83">
        <v>1022.1</v>
      </c>
      <c r="I54" s="87">
        <v>35.2448275862069</v>
      </c>
      <c r="J54" s="40"/>
      <c r="K54" s="153">
        <v>1961</v>
      </c>
      <c r="L54" s="99">
        <v>3</v>
      </c>
      <c r="M54" s="83">
        <v>119.5</v>
      </c>
      <c r="N54" s="89">
        <v>39.8333333333333</v>
      </c>
      <c r="O54" s="155"/>
      <c r="P54" s="129"/>
      <c r="Q54" s="97"/>
      <c r="R54" s="156"/>
      <c r="S54" s="129"/>
      <c r="T54" s="97"/>
      <c r="U54" s="156"/>
      <c r="V54" s="129"/>
      <c r="W54" s="97"/>
    </row>
    <row r="55" ht="21.95" customHeight="1">
      <c r="A55" s="152">
        <v>1962</v>
      </c>
      <c r="B55" s="99">
        <v>39</v>
      </c>
      <c r="C55" s="83">
        <v>1291.4</v>
      </c>
      <c r="D55" s="87">
        <v>33.1128205128205</v>
      </c>
      <c r="E55" s="40"/>
      <c r="F55" s="153">
        <v>1962</v>
      </c>
      <c r="G55" s="99">
        <v>19</v>
      </c>
      <c r="H55" s="83">
        <v>670.6</v>
      </c>
      <c r="I55" s="87">
        <v>35.2947368421053</v>
      </c>
      <c r="J55" s="40"/>
      <c r="K55" s="153">
        <v>1962</v>
      </c>
      <c r="L55" s="99">
        <v>4</v>
      </c>
      <c r="M55" s="83">
        <v>157.2</v>
      </c>
      <c r="N55" s="89">
        <v>39.3</v>
      </c>
      <c r="O55" s="155"/>
      <c r="P55" s="129"/>
      <c r="Q55" s="97"/>
      <c r="R55" s="156"/>
      <c r="S55" s="129"/>
      <c r="T55" s="97"/>
      <c r="U55" s="156"/>
      <c r="V55" s="129"/>
      <c r="W55" s="97"/>
    </row>
    <row r="56" ht="21.95" customHeight="1">
      <c r="A56" s="152">
        <v>1963</v>
      </c>
      <c r="B56" s="99">
        <v>43</v>
      </c>
      <c r="C56" s="83">
        <v>1390.1</v>
      </c>
      <c r="D56" s="87">
        <v>32.3279069767442</v>
      </c>
      <c r="E56" s="40"/>
      <c r="F56" s="153">
        <v>1963</v>
      </c>
      <c r="G56" s="99">
        <v>21</v>
      </c>
      <c r="H56" s="83">
        <v>722.7</v>
      </c>
      <c r="I56" s="87">
        <v>34.4142857142857</v>
      </c>
      <c r="J56" s="40"/>
      <c r="K56" s="153">
        <v>1963</v>
      </c>
      <c r="L56" s="99">
        <v>0</v>
      </c>
      <c r="M56" s="83">
        <v>0</v>
      </c>
      <c r="N56" s="89"/>
      <c r="O56" s="155"/>
      <c r="P56" s="129"/>
      <c r="Q56" s="97"/>
      <c r="R56" s="156"/>
      <c r="S56" s="129"/>
      <c r="T56" s="97"/>
      <c r="U56" s="156"/>
      <c r="V56" s="129"/>
      <c r="W56" s="97"/>
    </row>
    <row r="57" ht="21.95" customHeight="1">
      <c r="A57" s="152">
        <v>1964</v>
      </c>
      <c r="B57" s="99">
        <v>31</v>
      </c>
      <c r="C57" s="83">
        <v>1026</v>
      </c>
      <c r="D57" s="87">
        <v>33.0967741935484</v>
      </c>
      <c r="E57" s="40"/>
      <c r="F57" s="153">
        <v>1964</v>
      </c>
      <c r="G57" s="99">
        <v>14</v>
      </c>
      <c r="H57" s="83">
        <v>496.7</v>
      </c>
      <c r="I57" s="87">
        <v>35.4785714285714</v>
      </c>
      <c r="J57" s="40"/>
      <c r="K57" s="153">
        <v>1964</v>
      </c>
      <c r="L57" s="99">
        <v>4</v>
      </c>
      <c r="M57" s="83">
        <v>155.1</v>
      </c>
      <c r="N57" s="89">
        <v>38.775</v>
      </c>
      <c r="O57" s="155"/>
      <c r="P57" s="129"/>
      <c r="Q57" s="97"/>
      <c r="R57" s="156"/>
      <c r="S57" s="129"/>
      <c r="T57" s="97"/>
      <c r="U57" s="156"/>
      <c r="V57" s="129"/>
      <c r="W57" s="97"/>
    </row>
    <row r="58" ht="21.95" customHeight="1">
      <c r="A58" s="152">
        <v>1965</v>
      </c>
      <c r="B58" s="99">
        <v>39</v>
      </c>
      <c r="C58" s="83">
        <v>1325.8</v>
      </c>
      <c r="D58" s="87">
        <v>33.9948717948718</v>
      </c>
      <c r="E58" s="40"/>
      <c r="F58" s="153">
        <v>1965</v>
      </c>
      <c r="G58" s="99">
        <v>24</v>
      </c>
      <c r="H58" s="83">
        <v>860.1</v>
      </c>
      <c r="I58" s="87">
        <v>35.8375</v>
      </c>
      <c r="J58" s="40"/>
      <c r="K58" s="153">
        <v>1965</v>
      </c>
      <c r="L58" s="99">
        <v>7</v>
      </c>
      <c r="M58" s="83">
        <v>273.6</v>
      </c>
      <c r="N58" s="89">
        <v>39.0857142857143</v>
      </c>
      <c r="O58" s="155"/>
      <c r="P58" s="129"/>
      <c r="Q58" s="97"/>
      <c r="R58" s="156"/>
      <c r="S58" s="129"/>
      <c r="T58" s="97"/>
      <c r="U58" s="156"/>
      <c r="V58" s="129"/>
      <c r="W58" s="97"/>
    </row>
    <row r="59" ht="21.95" customHeight="1">
      <c r="A59" s="152">
        <v>1966</v>
      </c>
      <c r="B59" s="99">
        <v>34</v>
      </c>
      <c r="C59" s="83">
        <v>1137.9</v>
      </c>
      <c r="D59" s="87">
        <v>33.4676470588235</v>
      </c>
      <c r="E59" s="40"/>
      <c r="F59" s="153">
        <v>1966</v>
      </c>
      <c r="G59" s="99">
        <v>19</v>
      </c>
      <c r="H59" s="83">
        <v>685.1</v>
      </c>
      <c r="I59" s="87">
        <v>36.0578947368421</v>
      </c>
      <c r="J59" s="40"/>
      <c r="K59" s="153">
        <v>1966</v>
      </c>
      <c r="L59" s="99">
        <v>5</v>
      </c>
      <c r="M59" s="83">
        <v>193.8</v>
      </c>
      <c r="N59" s="89">
        <v>38.76</v>
      </c>
      <c r="O59" s="155"/>
      <c r="P59" s="129"/>
      <c r="Q59" s="97"/>
      <c r="R59" s="156"/>
      <c r="S59" s="129"/>
      <c r="T59" s="97"/>
      <c r="U59" s="156"/>
      <c r="V59" s="129"/>
      <c r="W59" s="97"/>
    </row>
    <row r="60" ht="21.95" customHeight="1">
      <c r="A60" s="152">
        <v>1967</v>
      </c>
      <c r="B60" s="99">
        <v>38</v>
      </c>
      <c r="C60" s="83">
        <v>1271.3</v>
      </c>
      <c r="D60" s="87">
        <v>33.4552631578947</v>
      </c>
      <c r="E60" s="40"/>
      <c r="F60" s="153">
        <v>1967</v>
      </c>
      <c r="G60" s="99">
        <v>17</v>
      </c>
      <c r="H60" s="83">
        <v>619.6</v>
      </c>
      <c r="I60" s="87">
        <v>36.4470588235294</v>
      </c>
      <c r="J60" s="40"/>
      <c r="K60" s="153">
        <v>1967</v>
      </c>
      <c r="L60" s="99">
        <v>5</v>
      </c>
      <c r="M60" s="83">
        <v>195.1</v>
      </c>
      <c r="N60" s="89">
        <v>39.02</v>
      </c>
      <c r="O60" s="155"/>
      <c r="P60" s="129"/>
      <c r="Q60" s="97"/>
      <c r="R60" s="156"/>
      <c r="S60" s="129"/>
      <c r="T60" s="97"/>
      <c r="U60" s="156"/>
      <c r="V60" s="129"/>
      <c r="W60" s="97"/>
    </row>
    <row r="61" ht="21.95" customHeight="1">
      <c r="A61" s="152">
        <v>1968</v>
      </c>
      <c r="B61" s="99">
        <v>42</v>
      </c>
      <c r="C61" s="83">
        <v>1457.9</v>
      </c>
      <c r="D61" s="87">
        <v>34.7119047619048</v>
      </c>
      <c r="E61" s="40"/>
      <c r="F61" s="153">
        <v>1968</v>
      </c>
      <c r="G61" s="99">
        <v>27</v>
      </c>
      <c r="H61" s="83">
        <v>994.7</v>
      </c>
      <c r="I61" s="87">
        <v>36.8407407407407</v>
      </c>
      <c r="J61" s="40"/>
      <c r="K61" s="153">
        <v>1968</v>
      </c>
      <c r="L61" s="99">
        <v>8</v>
      </c>
      <c r="M61" s="83">
        <v>321.2</v>
      </c>
      <c r="N61" s="89">
        <v>40.15</v>
      </c>
      <c r="O61" s="155"/>
      <c r="P61" s="129"/>
      <c r="Q61" s="97"/>
      <c r="R61" s="156"/>
      <c r="S61" s="129"/>
      <c r="T61" s="97"/>
      <c r="U61" s="156"/>
      <c r="V61" s="129"/>
      <c r="W61" s="97"/>
    </row>
    <row r="62" ht="21.95" customHeight="1">
      <c r="A62" s="152">
        <v>1969</v>
      </c>
      <c r="B62" s="99">
        <v>38</v>
      </c>
      <c r="C62" s="83">
        <v>1252.4</v>
      </c>
      <c r="D62" s="87">
        <v>32.9578947368421</v>
      </c>
      <c r="E62" s="40"/>
      <c r="F62" s="153">
        <v>1969</v>
      </c>
      <c r="G62" s="99">
        <v>20</v>
      </c>
      <c r="H62" s="83">
        <v>702.8</v>
      </c>
      <c r="I62" s="87">
        <v>35.14</v>
      </c>
      <c r="J62" s="40"/>
      <c r="K62" s="153">
        <v>1969</v>
      </c>
      <c r="L62" s="99">
        <v>3</v>
      </c>
      <c r="M62" s="83">
        <v>115</v>
      </c>
      <c r="N62" s="89">
        <v>38.3333333333333</v>
      </c>
      <c r="O62" s="155"/>
      <c r="P62" s="129"/>
      <c r="Q62" s="97"/>
      <c r="R62" s="156"/>
      <c r="S62" s="129"/>
      <c r="T62" s="97"/>
      <c r="U62" s="156"/>
      <c r="V62" s="129"/>
      <c r="W62" s="97"/>
    </row>
    <row r="63" ht="21.95" customHeight="1">
      <c r="A63" s="152">
        <v>1970</v>
      </c>
      <c r="B63" s="99">
        <v>32</v>
      </c>
      <c r="C63" s="83">
        <v>1021.1</v>
      </c>
      <c r="D63" s="87">
        <v>31.909375</v>
      </c>
      <c r="E63" s="40"/>
      <c r="F63" s="153">
        <v>1970</v>
      </c>
      <c r="G63" s="99">
        <v>12</v>
      </c>
      <c r="H63" s="83">
        <v>410.2</v>
      </c>
      <c r="I63" s="87">
        <v>34.1833333333333</v>
      </c>
      <c r="J63" s="40"/>
      <c r="K63" s="153">
        <v>1970</v>
      </c>
      <c r="L63" s="99">
        <v>0</v>
      </c>
      <c r="M63" s="83">
        <v>0</v>
      </c>
      <c r="N63" s="89"/>
      <c r="O63" s="155"/>
      <c r="P63" s="129"/>
      <c r="Q63" s="97"/>
      <c r="R63" s="156"/>
      <c r="S63" s="129"/>
      <c r="T63" s="97"/>
      <c r="U63" s="156"/>
      <c r="V63" s="129"/>
      <c r="W63" s="97"/>
    </row>
    <row r="64" ht="21.95" customHeight="1">
      <c r="A64" s="152">
        <v>1971</v>
      </c>
      <c r="B64" s="99">
        <v>42</v>
      </c>
      <c r="C64" s="83">
        <v>1358</v>
      </c>
      <c r="D64" s="87">
        <v>32.3333333333333</v>
      </c>
      <c r="E64" s="40"/>
      <c r="F64" s="153">
        <v>1971</v>
      </c>
      <c r="G64" s="99">
        <v>18</v>
      </c>
      <c r="H64" s="83">
        <v>630.4</v>
      </c>
      <c r="I64" s="87">
        <v>35.0222222222222</v>
      </c>
      <c r="J64" s="40"/>
      <c r="K64" s="153">
        <v>1971</v>
      </c>
      <c r="L64" s="99">
        <v>1</v>
      </c>
      <c r="M64" s="83">
        <v>38.7</v>
      </c>
      <c r="N64" s="89">
        <v>38.7</v>
      </c>
      <c r="O64" s="155"/>
      <c r="P64" s="129"/>
      <c r="Q64" s="97"/>
      <c r="R64" s="156"/>
      <c r="S64" s="129"/>
      <c r="T64" s="97"/>
      <c r="U64" s="156"/>
      <c r="V64" s="129"/>
      <c r="W64" s="97"/>
    </row>
    <row r="65" ht="21.95" customHeight="1">
      <c r="A65" s="152">
        <v>1972</v>
      </c>
      <c r="B65" s="99">
        <v>34</v>
      </c>
      <c r="C65" s="83">
        <v>1104</v>
      </c>
      <c r="D65" s="87">
        <v>32.4705882352941</v>
      </c>
      <c r="E65" s="40"/>
      <c r="F65" s="153">
        <v>1972</v>
      </c>
      <c r="G65" s="99">
        <v>13</v>
      </c>
      <c r="H65" s="83">
        <v>459.5</v>
      </c>
      <c r="I65" s="87">
        <v>35.3461538461538</v>
      </c>
      <c r="J65" s="40"/>
      <c r="K65" s="153">
        <v>1972</v>
      </c>
      <c r="L65" s="99">
        <v>2</v>
      </c>
      <c r="M65" s="83">
        <v>78.59999999999999</v>
      </c>
      <c r="N65" s="89">
        <v>39.3</v>
      </c>
      <c r="O65" s="155"/>
      <c r="P65" s="129"/>
      <c r="Q65" s="97"/>
      <c r="R65" s="156"/>
      <c r="S65" s="129"/>
      <c r="T65" s="97"/>
      <c r="U65" s="156"/>
      <c r="V65" s="129"/>
      <c r="W65" s="97"/>
    </row>
    <row r="66" ht="21.95" customHeight="1">
      <c r="A66" s="152">
        <v>1973</v>
      </c>
      <c r="B66" s="99">
        <v>31</v>
      </c>
      <c r="C66" s="83">
        <v>1031</v>
      </c>
      <c r="D66" s="87">
        <v>33.258064516129</v>
      </c>
      <c r="E66" s="40"/>
      <c r="F66" s="153">
        <v>1973</v>
      </c>
      <c r="G66" s="99">
        <v>15</v>
      </c>
      <c r="H66" s="83">
        <v>544.8</v>
      </c>
      <c r="I66" s="87">
        <v>36.32</v>
      </c>
      <c r="J66" s="40"/>
      <c r="K66" s="153">
        <v>1973</v>
      </c>
      <c r="L66" s="99">
        <v>4</v>
      </c>
      <c r="M66" s="83">
        <v>158.9</v>
      </c>
      <c r="N66" s="89">
        <v>39.725</v>
      </c>
      <c r="O66" s="155"/>
      <c r="P66" s="129"/>
      <c r="Q66" s="97"/>
      <c r="R66" s="156"/>
      <c r="S66" s="129"/>
      <c r="T66" s="97"/>
      <c r="U66" s="156"/>
      <c r="V66" s="129"/>
      <c r="W66" s="97"/>
    </row>
    <row r="67" ht="21.95" customHeight="1">
      <c r="A67" s="152">
        <v>1974</v>
      </c>
      <c r="B67" s="99">
        <v>42</v>
      </c>
      <c r="C67" s="83">
        <v>1348.9</v>
      </c>
      <c r="D67" s="87">
        <v>32.1166666666667</v>
      </c>
      <c r="E67" s="40"/>
      <c r="F67" s="153">
        <v>1974</v>
      </c>
      <c r="G67" s="99">
        <v>16</v>
      </c>
      <c r="H67" s="83">
        <v>546.6</v>
      </c>
      <c r="I67" s="87">
        <v>34.1625</v>
      </c>
      <c r="J67" s="40"/>
      <c r="K67" s="153">
        <v>1974</v>
      </c>
      <c r="L67" s="99">
        <v>0</v>
      </c>
      <c r="M67" s="83">
        <v>0</v>
      </c>
      <c r="N67" s="89"/>
      <c r="O67" s="155"/>
      <c r="P67" s="129"/>
      <c r="Q67" s="97"/>
      <c r="R67" s="156"/>
      <c r="S67" s="129"/>
      <c r="T67" s="97"/>
      <c r="U67" s="156"/>
      <c r="V67" s="129"/>
      <c r="W67" s="97"/>
    </row>
    <row r="68" ht="21.95" customHeight="1">
      <c r="A68" s="152">
        <v>1975</v>
      </c>
      <c r="B68" s="99">
        <v>26</v>
      </c>
      <c r="C68" s="83">
        <v>859.8</v>
      </c>
      <c r="D68" s="87">
        <v>33.0692307692308</v>
      </c>
      <c r="E68" s="40"/>
      <c r="F68" s="153">
        <v>1975</v>
      </c>
      <c r="G68" s="99">
        <v>16</v>
      </c>
      <c r="H68" s="83">
        <v>557.9</v>
      </c>
      <c r="I68" s="87">
        <v>34.86875</v>
      </c>
      <c r="J68" s="40"/>
      <c r="K68" s="153">
        <v>1975</v>
      </c>
      <c r="L68" s="99">
        <v>3</v>
      </c>
      <c r="M68" s="83">
        <v>116.6</v>
      </c>
      <c r="N68" s="89">
        <v>38.8666666666667</v>
      </c>
      <c r="O68" s="155"/>
      <c r="P68" s="129"/>
      <c r="Q68" s="97"/>
      <c r="R68" s="156"/>
      <c r="S68" s="129"/>
      <c r="T68" s="97"/>
      <c r="U68" s="156"/>
      <c r="V68" s="129"/>
      <c r="W68" s="97"/>
    </row>
    <row r="69" ht="21.95" customHeight="1">
      <c r="A69" s="152">
        <v>1976</v>
      </c>
      <c r="B69" s="99">
        <v>33</v>
      </c>
      <c r="C69" s="83">
        <v>1091.9</v>
      </c>
      <c r="D69" s="87">
        <v>33.0878787878788</v>
      </c>
      <c r="E69" s="40"/>
      <c r="F69" s="153">
        <v>1976</v>
      </c>
      <c r="G69" s="99">
        <v>17</v>
      </c>
      <c r="H69" s="83">
        <v>601.1</v>
      </c>
      <c r="I69" s="87">
        <v>35.3588235294118</v>
      </c>
      <c r="J69" s="40"/>
      <c r="K69" s="153">
        <v>1976</v>
      </c>
      <c r="L69" s="99">
        <v>4</v>
      </c>
      <c r="M69" s="83">
        <v>155.1</v>
      </c>
      <c r="N69" s="89">
        <v>38.775</v>
      </c>
      <c r="O69" t="s" s="125">
        <v>57</v>
      </c>
      <c r="P69" s="129">
        <f>AVERAGE(B69:B88)</f>
        <v>35.4</v>
      </c>
      <c r="Q69" s="97">
        <f>AVERAGE(D69:D88)</f>
        <v>33.0010267034363</v>
      </c>
      <c r="R69" t="s" s="128">
        <v>57</v>
      </c>
      <c r="S69" s="129">
        <f>AVERAGE(G69:G88)</f>
        <v>18.2</v>
      </c>
      <c r="T69" s="97">
        <f>AVERAGE(I69:I88)</f>
        <v>35.3978155239516</v>
      </c>
      <c r="U69" t="s" s="128">
        <v>57</v>
      </c>
      <c r="V69" s="129">
        <f>AVERAGE(L69:L88)</f>
        <v>3.85</v>
      </c>
      <c r="W69" s="97">
        <f>AVERAGE(N69:N88)</f>
        <v>39.3611893369788</v>
      </c>
    </row>
    <row r="70" ht="21.95" customHeight="1">
      <c r="A70" s="152">
        <v>1977</v>
      </c>
      <c r="B70" s="99">
        <v>37</v>
      </c>
      <c r="C70" s="83">
        <v>1201.8</v>
      </c>
      <c r="D70" s="87">
        <v>32.4810810810811</v>
      </c>
      <c r="E70" s="40"/>
      <c r="F70" s="153">
        <v>1977</v>
      </c>
      <c r="G70" s="99">
        <v>18</v>
      </c>
      <c r="H70" s="83">
        <v>621.6</v>
      </c>
      <c r="I70" s="87">
        <v>34.5333333333333</v>
      </c>
      <c r="J70" s="40"/>
      <c r="K70" s="153">
        <v>1977</v>
      </c>
      <c r="L70" s="99">
        <v>2</v>
      </c>
      <c r="M70" s="83">
        <v>78.59999999999999</v>
      </c>
      <c r="N70" s="89">
        <v>39.3</v>
      </c>
      <c r="O70" t="s" s="125">
        <v>58</v>
      </c>
      <c r="P70" s="129">
        <f>AVERAGE(B70:B88)</f>
        <v>35.5263157894737</v>
      </c>
      <c r="Q70" s="97">
        <f>AVERAGE(D70:D88)</f>
        <v>32.9964555410973</v>
      </c>
      <c r="R70" t="s" s="128">
        <v>58</v>
      </c>
      <c r="S70" s="129">
        <f>AVERAGE(G70:G88)</f>
        <v>18.2631578947368</v>
      </c>
      <c r="T70" s="97">
        <f>AVERAGE(I70:I88)</f>
        <v>35.3998677341905</v>
      </c>
      <c r="U70" t="s" s="128">
        <v>58</v>
      </c>
      <c r="V70" s="129">
        <f>AVERAGE(L70:L88)</f>
        <v>3.84210526315789</v>
      </c>
      <c r="W70" s="97">
        <f>AVERAGE(N70:N88)</f>
        <v>39.3937554112554</v>
      </c>
    </row>
    <row r="71" ht="21.95" customHeight="1">
      <c r="A71" s="152">
        <v>1978</v>
      </c>
      <c r="B71" s="99">
        <v>28</v>
      </c>
      <c r="C71" s="83">
        <v>909</v>
      </c>
      <c r="D71" s="87">
        <v>32.4642857142857</v>
      </c>
      <c r="E71" s="40"/>
      <c r="F71" s="153">
        <v>1978</v>
      </c>
      <c r="G71" s="99">
        <v>12</v>
      </c>
      <c r="H71" s="83">
        <v>423.4</v>
      </c>
      <c r="I71" s="87">
        <v>35.2833333333333</v>
      </c>
      <c r="J71" s="40"/>
      <c r="K71" s="153">
        <v>1978</v>
      </c>
      <c r="L71" s="99">
        <v>2</v>
      </c>
      <c r="M71" s="83">
        <v>76</v>
      </c>
      <c r="N71" s="89">
        <v>38</v>
      </c>
      <c r="O71" t="s" s="125">
        <v>59</v>
      </c>
      <c r="P71" s="129">
        <f>AVERAGE(B71:B88)</f>
        <v>35.4444444444444</v>
      </c>
      <c r="Q71" s="97">
        <f>AVERAGE(D71:D88)</f>
        <v>33.0250874555426</v>
      </c>
      <c r="R71" t="s" s="128">
        <v>59</v>
      </c>
      <c r="S71" s="129">
        <f>AVERAGE(G71:G88)</f>
        <v>18.2777777777778</v>
      </c>
      <c r="T71" s="97">
        <f>AVERAGE(I71:I88)</f>
        <v>35.4480085342382</v>
      </c>
      <c r="U71" t="s" s="128">
        <v>59</v>
      </c>
      <c r="V71" s="129">
        <f>AVERAGE(L71:L88)</f>
        <v>3.94444444444444</v>
      </c>
      <c r="W71" s="97">
        <f>AVERAGE(N71:N88)</f>
        <v>39.3992704354469</v>
      </c>
    </row>
    <row r="72" ht="21.95" customHeight="1">
      <c r="A72" s="152">
        <v>1979</v>
      </c>
      <c r="B72" s="99">
        <v>40</v>
      </c>
      <c r="C72" s="83">
        <v>1340.7</v>
      </c>
      <c r="D72" s="87">
        <v>33.5175</v>
      </c>
      <c r="E72" s="40"/>
      <c r="F72" s="153">
        <v>1979</v>
      </c>
      <c r="G72" s="99">
        <v>27</v>
      </c>
      <c r="H72" s="83">
        <v>947</v>
      </c>
      <c r="I72" s="87">
        <v>35.0740740740741</v>
      </c>
      <c r="J72" s="40"/>
      <c r="K72" s="153">
        <v>1979</v>
      </c>
      <c r="L72" s="99">
        <v>5</v>
      </c>
      <c r="M72" s="83">
        <v>195.2</v>
      </c>
      <c r="N72" s="89">
        <v>39.04</v>
      </c>
      <c r="O72" t="s" s="125">
        <v>60</v>
      </c>
      <c r="P72" s="129">
        <f>AVERAGE(B72:B88)</f>
        <v>35.8823529411765</v>
      </c>
      <c r="Q72" s="97">
        <f>AVERAGE(D72:D88)</f>
        <v>33.0580757932636</v>
      </c>
      <c r="R72" t="s" s="128">
        <v>60</v>
      </c>
      <c r="S72" s="129">
        <f>AVERAGE(G72:G88)</f>
        <v>18.6470588235294</v>
      </c>
      <c r="T72" s="97">
        <f>AVERAGE(I72:I88)</f>
        <v>35.457695310762</v>
      </c>
      <c r="U72" t="s" s="128">
        <v>60</v>
      </c>
      <c r="V72" s="129">
        <f>AVERAGE(L72:L88)</f>
        <v>4.05882352941176</v>
      </c>
      <c r="W72" s="97">
        <f>AVERAGE(N72:N88)</f>
        <v>39.4867248376623</v>
      </c>
    </row>
    <row r="73" ht="21.95" customHeight="1">
      <c r="A73" s="152">
        <v>1980</v>
      </c>
      <c r="B73" s="99">
        <v>38</v>
      </c>
      <c r="C73" s="83">
        <v>1283.6</v>
      </c>
      <c r="D73" s="87">
        <v>33.7789473684211</v>
      </c>
      <c r="E73" s="40"/>
      <c r="F73" s="153">
        <v>1980</v>
      </c>
      <c r="G73" s="99">
        <v>23</v>
      </c>
      <c r="H73" s="83">
        <v>824.3</v>
      </c>
      <c r="I73" s="87">
        <v>35.8391304347826</v>
      </c>
      <c r="J73" s="40"/>
      <c r="K73" s="153">
        <v>1980</v>
      </c>
      <c r="L73" s="99">
        <v>5</v>
      </c>
      <c r="M73" s="83">
        <v>198.6</v>
      </c>
      <c r="N73" s="89">
        <v>39.72</v>
      </c>
      <c r="O73" t="s" s="125">
        <v>61</v>
      </c>
      <c r="P73" s="129">
        <f>AVERAGE(B73:B88)</f>
        <v>35.625</v>
      </c>
      <c r="Q73" s="97">
        <f>AVERAGE(D73:D88)</f>
        <v>33.0293617803426</v>
      </c>
      <c r="R73" t="s" s="128">
        <v>61</v>
      </c>
      <c r="S73" s="129">
        <f>AVERAGE(G73:G88)</f>
        <v>18.125</v>
      </c>
      <c r="T73" s="97">
        <f>AVERAGE(I73:I88)</f>
        <v>35.481671638055</v>
      </c>
      <c r="U73" t="s" s="128">
        <v>61</v>
      </c>
      <c r="V73" s="129">
        <f>AVERAGE(L73:L88)</f>
        <v>4</v>
      </c>
      <c r="W73" s="97">
        <f>AVERAGE(N73:N88)</f>
        <v>39.5165064935065</v>
      </c>
    </row>
    <row r="74" ht="21.95" customHeight="1">
      <c r="A74" s="152">
        <v>1981</v>
      </c>
      <c r="B74" s="99">
        <v>46</v>
      </c>
      <c r="C74" s="83">
        <v>1548</v>
      </c>
      <c r="D74" s="87">
        <v>33.6521739130435</v>
      </c>
      <c r="E74" s="40"/>
      <c r="F74" s="153">
        <v>1981</v>
      </c>
      <c r="G74" s="99">
        <v>27</v>
      </c>
      <c r="H74" s="83">
        <v>972</v>
      </c>
      <c r="I74" s="87">
        <v>36</v>
      </c>
      <c r="J74" s="40"/>
      <c r="K74" s="153">
        <v>1981</v>
      </c>
      <c r="L74" s="99">
        <v>7</v>
      </c>
      <c r="M74" s="83">
        <v>275.5</v>
      </c>
      <c r="N74" s="89">
        <v>39.3571428571429</v>
      </c>
      <c r="O74" t="s" s="125">
        <v>62</v>
      </c>
      <c r="P74" s="129">
        <f>AVERAGE(B74:B88)</f>
        <v>35.4666666666667</v>
      </c>
      <c r="Q74" s="97">
        <f>AVERAGE(D74:D88)</f>
        <v>32.979389407804</v>
      </c>
      <c r="R74" t="s" s="128">
        <v>62</v>
      </c>
      <c r="S74" s="129">
        <f>AVERAGE(G74:G88)</f>
        <v>17.8</v>
      </c>
      <c r="T74" s="97">
        <f>AVERAGE(I74:I88)</f>
        <v>35.4578410516065</v>
      </c>
      <c r="U74" t="s" s="128">
        <v>62</v>
      </c>
      <c r="V74" s="129">
        <f>AVERAGE(L74:L88)</f>
        <v>3.93333333333333</v>
      </c>
      <c r="W74" s="97">
        <f>AVERAGE(N74:N88)</f>
        <v>39.5019712430427</v>
      </c>
    </row>
    <row r="75" ht="21.95" customHeight="1">
      <c r="A75" s="152">
        <v>1982</v>
      </c>
      <c r="B75" s="99">
        <v>48</v>
      </c>
      <c r="C75" s="83">
        <v>1637.8</v>
      </c>
      <c r="D75" s="87">
        <v>34.1208333333333</v>
      </c>
      <c r="E75" s="40"/>
      <c r="F75" s="153">
        <v>1982</v>
      </c>
      <c r="G75" s="99">
        <v>31</v>
      </c>
      <c r="H75" s="83">
        <v>1118.5</v>
      </c>
      <c r="I75" s="87">
        <v>36.0806451612903</v>
      </c>
      <c r="J75" s="40"/>
      <c r="K75" s="153">
        <v>1982</v>
      </c>
      <c r="L75" s="99">
        <v>11</v>
      </c>
      <c r="M75" s="83">
        <v>432.8</v>
      </c>
      <c r="N75" s="89">
        <v>39.3454545454545</v>
      </c>
      <c r="O75" t="s" s="125">
        <v>63</v>
      </c>
      <c r="P75" s="129">
        <f>AVERAGE(B75:B88)</f>
        <v>34.7142857142857</v>
      </c>
      <c r="Q75" s="97">
        <f>AVERAGE(D75:D88)</f>
        <v>32.9313333717155</v>
      </c>
      <c r="R75" t="s" s="128">
        <v>63</v>
      </c>
      <c r="S75" s="129">
        <f>AVERAGE(G75:G88)</f>
        <v>17.1428571428571</v>
      </c>
      <c r="T75" s="97">
        <f>AVERAGE(I75:I88)</f>
        <v>35.4191154124355</v>
      </c>
      <c r="U75" t="s" s="128">
        <v>63</v>
      </c>
      <c r="V75" s="129">
        <f>AVERAGE(L75:L88)</f>
        <v>3.71428571428571</v>
      </c>
      <c r="W75" s="97">
        <f>AVERAGE(N75:N88)</f>
        <v>39.5131118881119</v>
      </c>
    </row>
    <row r="76" ht="21.95" customHeight="1">
      <c r="A76" s="152">
        <v>1983</v>
      </c>
      <c r="B76" s="99">
        <v>32</v>
      </c>
      <c r="C76" s="83">
        <v>1109.6</v>
      </c>
      <c r="D76" s="87">
        <v>34.675</v>
      </c>
      <c r="E76" s="40"/>
      <c r="F76" s="153">
        <v>1983</v>
      </c>
      <c r="G76" s="99">
        <v>21</v>
      </c>
      <c r="H76" s="83">
        <v>769.3</v>
      </c>
      <c r="I76" s="87">
        <v>36.6333333333333</v>
      </c>
      <c r="J76" s="40"/>
      <c r="K76" s="153">
        <v>1983</v>
      </c>
      <c r="L76" s="99">
        <v>6</v>
      </c>
      <c r="M76" s="83">
        <v>243.3</v>
      </c>
      <c r="N76" s="89">
        <v>40.55</v>
      </c>
      <c r="O76" t="s" s="125">
        <v>64</v>
      </c>
      <c r="P76" s="129">
        <f>AVERAGE(B76:B88)</f>
        <v>33.6923076923077</v>
      </c>
      <c r="Q76" s="97">
        <f>AVERAGE(D76:D88)</f>
        <v>32.8398333746679</v>
      </c>
      <c r="R76" t="s" s="128">
        <v>64</v>
      </c>
      <c r="S76" s="129">
        <f>AVERAGE(G76:G88)</f>
        <v>16.0769230769231</v>
      </c>
      <c r="T76" s="97">
        <f>AVERAGE(I76:I88)</f>
        <v>35.3682285086774</v>
      </c>
      <c r="U76" t="s" s="128">
        <v>64</v>
      </c>
      <c r="V76" s="129">
        <f>AVERAGE(L76:L88)</f>
        <v>3.15384615384615</v>
      </c>
      <c r="W76" s="97">
        <f>AVERAGE(N76:N88)</f>
        <v>39.5270833333333</v>
      </c>
    </row>
    <row r="77" ht="21.95" customHeight="1">
      <c r="A77" s="152">
        <v>1984</v>
      </c>
      <c r="B77" s="99">
        <v>23</v>
      </c>
      <c r="C77" s="83">
        <v>730.8</v>
      </c>
      <c r="D77" s="87">
        <v>31.7739130434783</v>
      </c>
      <c r="E77" s="40"/>
      <c r="F77" s="153">
        <v>1984</v>
      </c>
      <c r="G77" s="99">
        <v>9</v>
      </c>
      <c r="H77" s="83">
        <v>302.9</v>
      </c>
      <c r="I77" s="87">
        <v>33.6555555555556</v>
      </c>
      <c r="J77" s="40"/>
      <c r="K77" s="153">
        <v>1984</v>
      </c>
      <c r="L77" s="99">
        <v>0</v>
      </c>
      <c r="M77" s="83">
        <v>0</v>
      </c>
      <c r="N77" s="89"/>
      <c r="O77" t="s" s="125">
        <v>65</v>
      </c>
      <c r="P77" s="129">
        <f>AVERAGE(B77:B88)</f>
        <v>33.8333333333333</v>
      </c>
      <c r="Q77" s="97">
        <f>AVERAGE(D77:D88)</f>
        <v>32.6869028225569</v>
      </c>
      <c r="R77" t="s" s="128">
        <v>65</v>
      </c>
      <c r="S77" s="129">
        <f>AVERAGE(G77:G88)</f>
        <v>15.6666666666667</v>
      </c>
      <c r="T77" s="97">
        <f>AVERAGE(I77:I88)</f>
        <v>35.2628031066228</v>
      </c>
      <c r="U77" t="s" s="128">
        <v>65</v>
      </c>
      <c r="V77" s="129">
        <f>AVERAGE(L77:L88)</f>
        <v>2.91666666666667</v>
      </c>
      <c r="W77" s="97">
        <f>AVERAGE(N77:N88)</f>
        <v>39.4340909090909</v>
      </c>
    </row>
    <row r="78" ht="21.95" customHeight="1">
      <c r="A78" s="152">
        <v>1985</v>
      </c>
      <c r="B78" s="99">
        <v>30</v>
      </c>
      <c r="C78" s="83">
        <v>978.4</v>
      </c>
      <c r="D78" s="87">
        <v>32.6133333333333</v>
      </c>
      <c r="E78" s="40"/>
      <c r="F78" s="153">
        <v>1985</v>
      </c>
      <c r="G78" s="99">
        <v>15</v>
      </c>
      <c r="H78" s="83">
        <v>520.4</v>
      </c>
      <c r="I78" s="87">
        <v>34.6933333333333</v>
      </c>
      <c r="J78" s="40"/>
      <c r="K78" s="153">
        <v>1985</v>
      </c>
      <c r="L78" s="99">
        <v>1</v>
      </c>
      <c r="M78" s="83">
        <v>42.2</v>
      </c>
      <c r="N78" s="89">
        <v>42.2</v>
      </c>
      <c r="O78" t="s" s="125">
        <v>66</v>
      </c>
      <c r="P78" s="129">
        <f>AVERAGE(B78:B88)</f>
        <v>34.8181818181818</v>
      </c>
      <c r="Q78" s="97">
        <f>AVERAGE(D78:D88)</f>
        <v>32.7699018933823</v>
      </c>
      <c r="R78" t="s" s="128">
        <v>66</v>
      </c>
      <c r="S78" s="129">
        <f>AVERAGE(G78:G88)</f>
        <v>16.2727272727273</v>
      </c>
      <c r="T78" s="97">
        <f>AVERAGE(I78:I88)</f>
        <v>35.4089165203561</v>
      </c>
      <c r="U78" t="s" s="128">
        <v>66</v>
      </c>
      <c r="V78" s="129">
        <f>AVERAGE(L78:L88)</f>
        <v>3.18181818181818</v>
      </c>
      <c r="W78" s="97">
        <f>AVERAGE(N78:N88)</f>
        <v>39.4340909090909</v>
      </c>
    </row>
    <row r="79" ht="21.95" customHeight="1">
      <c r="A79" s="152">
        <v>1986</v>
      </c>
      <c r="B79" s="157">
        <v>30</v>
      </c>
      <c r="C79" s="158">
        <v>974</v>
      </c>
      <c r="D79" s="159">
        <v>32.4666666666667</v>
      </c>
      <c r="E79" s="40"/>
      <c r="F79" s="153">
        <v>1986</v>
      </c>
      <c r="G79" s="157">
        <v>14</v>
      </c>
      <c r="H79" s="158">
        <v>490.1</v>
      </c>
      <c r="I79" s="159">
        <v>35.0071428571429</v>
      </c>
      <c r="J79" s="40"/>
      <c r="K79" s="153">
        <v>1986</v>
      </c>
      <c r="L79" s="157">
        <v>2</v>
      </c>
      <c r="M79" s="158">
        <v>76.3</v>
      </c>
      <c r="N79" s="160">
        <v>38.15</v>
      </c>
      <c r="O79" t="s" s="125">
        <v>67</v>
      </c>
      <c r="P79" s="129">
        <f>AVERAGE(B79:B88)</f>
        <v>35.3</v>
      </c>
      <c r="Q79" s="97">
        <f>AVERAGE(D79:D88)</f>
        <v>32.7855587493872</v>
      </c>
      <c r="R79" t="s" s="128">
        <v>67</v>
      </c>
      <c r="S79" s="129">
        <f>AVERAGE(G79:G88)</f>
        <v>16.4</v>
      </c>
      <c r="T79" s="97">
        <f>AVERAGE(I79:I88)</f>
        <v>35.4804748390584</v>
      </c>
      <c r="U79" t="s" s="128">
        <v>67</v>
      </c>
      <c r="V79" s="129">
        <f>AVERAGE(L79:L88)</f>
        <v>3.4</v>
      </c>
      <c r="W79" s="97">
        <f>AVERAGE(N79:N88)</f>
        <v>39.1575</v>
      </c>
    </row>
    <row r="80" ht="21.95" customHeight="1">
      <c r="A80" s="152">
        <v>1987</v>
      </c>
      <c r="B80" s="99">
        <v>34</v>
      </c>
      <c r="C80" s="83">
        <v>1116.1</v>
      </c>
      <c r="D80" s="87">
        <v>32.8264705882353</v>
      </c>
      <c r="E80" s="40"/>
      <c r="F80" s="153">
        <v>1987</v>
      </c>
      <c r="G80" s="99">
        <v>17</v>
      </c>
      <c r="H80" s="83">
        <v>597</v>
      </c>
      <c r="I80" s="87">
        <v>35.1176470588235</v>
      </c>
      <c r="J80" s="40"/>
      <c r="K80" s="153">
        <v>1987</v>
      </c>
      <c r="L80" s="99">
        <v>4</v>
      </c>
      <c r="M80" s="83">
        <v>154.3</v>
      </c>
      <c r="N80" s="89">
        <v>38.575</v>
      </c>
      <c r="O80" t="s" s="125">
        <v>68</v>
      </c>
      <c r="P80" s="129">
        <f>AVERAGE(B80:B88)</f>
        <v>35.8888888888889</v>
      </c>
      <c r="Q80" s="97">
        <f>AVERAGE(D80:D88)</f>
        <v>32.8209912030228</v>
      </c>
      <c r="R80" t="s" s="128">
        <v>68</v>
      </c>
      <c r="S80" s="129">
        <f>AVERAGE(G80:G88)</f>
        <v>16.6666666666667</v>
      </c>
      <c r="T80" s="97">
        <f>AVERAGE(I80:I88)</f>
        <v>35.5330672814935</v>
      </c>
      <c r="U80" t="s" s="128">
        <v>68</v>
      </c>
      <c r="V80" s="129">
        <f>AVERAGE(L80:L88)</f>
        <v>3.55555555555556</v>
      </c>
      <c r="W80" s="97">
        <f>AVERAGE(N80:N88)</f>
        <v>39.2694444444444</v>
      </c>
    </row>
    <row r="81" ht="21.95" customHeight="1">
      <c r="A81" s="152">
        <v>1988</v>
      </c>
      <c r="B81" s="99">
        <v>40</v>
      </c>
      <c r="C81" s="83">
        <v>1323.8</v>
      </c>
      <c r="D81" s="87">
        <v>33.095</v>
      </c>
      <c r="E81" s="40"/>
      <c r="F81" s="153">
        <v>1988</v>
      </c>
      <c r="G81" s="99">
        <v>18</v>
      </c>
      <c r="H81" s="83">
        <v>656.4</v>
      </c>
      <c r="I81" s="87">
        <v>36.4666666666667</v>
      </c>
      <c r="J81" s="40"/>
      <c r="K81" s="153">
        <v>1988</v>
      </c>
      <c r="L81" s="99">
        <v>6</v>
      </c>
      <c r="M81" s="83">
        <v>234.3</v>
      </c>
      <c r="N81" s="89">
        <v>39.05</v>
      </c>
      <c r="O81" t="s" s="125">
        <v>69</v>
      </c>
      <c r="P81" s="129">
        <f>AVERAGE(B81:B88)</f>
        <v>36.125</v>
      </c>
      <c r="Q81" s="97">
        <f>AVERAGE(D81:D88)</f>
        <v>32.8203062798712</v>
      </c>
      <c r="R81" t="s" s="128">
        <v>69</v>
      </c>
      <c r="S81" s="129">
        <f>AVERAGE(G81:G88)</f>
        <v>16.625</v>
      </c>
      <c r="T81" s="97">
        <f>AVERAGE(I81:I88)</f>
        <v>35.5849948093272</v>
      </c>
      <c r="U81" t="s" s="128">
        <v>69</v>
      </c>
      <c r="V81" s="129">
        <f>AVERAGE(L81:L88)</f>
        <v>3.5</v>
      </c>
      <c r="W81" s="97">
        <f>AVERAGE(N81:N88)</f>
        <v>39.35625</v>
      </c>
    </row>
    <row r="82" ht="21.95" customHeight="1">
      <c r="A82" s="152">
        <v>1989</v>
      </c>
      <c r="B82" s="99">
        <v>43</v>
      </c>
      <c r="C82" s="83">
        <v>1413.2</v>
      </c>
      <c r="D82" s="87">
        <v>32.8651162790698</v>
      </c>
      <c r="E82" s="40"/>
      <c r="F82" s="153">
        <v>1989</v>
      </c>
      <c r="G82" s="99">
        <v>24</v>
      </c>
      <c r="H82" s="83">
        <v>831.3</v>
      </c>
      <c r="I82" s="87">
        <v>34.6375</v>
      </c>
      <c r="J82" s="40"/>
      <c r="K82" s="153">
        <v>1989</v>
      </c>
      <c r="L82" s="99">
        <v>3</v>
      </c>
      <c r="M82" s="83">
        <v>115</v>
      </c>
      <c r="N82" s="89">
        <v>38.3333333333333</v>
      </c>
      <c r="O82" t="s" s="125">
        <v>70</v>
      </c>
      <c r="P82" s="129">
        <f>AVERAGE(B82:B88)</f>
        <v>35.5714285714286</v>
      </c>
      <c r="Q82" s="97">
        <f>AVERAGE(D82:D88)</f>
        <v>32.7810643198528</v>
      </c>
      <c r="R82" t="s" s="128">
        <v>70</v>
      </c>
      <c r="S82" s="129">
        <f>AVERAGE(G82:G88)</f>
        <v>16.4285714285714</v>
      </c>
      <c r="T82" s="97">
        <f>AVERAGE(I82:I88)</f>
        <v>35.4590416868502</v>
      </c>
      <c r="U82" t="s" s="128">
        <v>70</v>
      </c>
      <c r="V82" s="129">
        <f>AVERAGE(L82:L88)</f>
        <v>3.14285714285714</v>
      </c>
      <c r="W82" s="97">
        <f>AVERAGE(N82:N88)</f>
        <v>39.4</v>
      </c>
    </row>
    <row r="83" ht="21.95" customHeight="1">
      <c r="A83" s="152">
        <v>1990</v>
      </c>
      <c r="B83" s="99">
        <v>42</v>
      </c>
      <c r="C83" s="83">
        <v>1375.6</v>
      </c>
      <c r="D83" s="87">
        <v>32.752380952381</v>
      </c>
      <c r="E83" s="40"/>
      <c r="F83" s="153">
        <v>1990</v>
      </c>
      <c r="G83" s="99">
        <v>19</v>
      </c>
      <c r="H83" s="83">
        <v>667.2</v>
      </c>
      <c r="I83" s="87">
        <v>35.1157894736842</v>
      </c>
      <c r="J83" s="40"/>
      <c r="K83" s="153">
        <v>1990</v>
      </c>
      <c r="L83" s="99">
        <v>1</v>
      </c>
      <c r="M83" s="83">
        <v>39.4</v>
      </c>
      <c r="N83" s="89">
        <v>39.4</v>
      </c>
      <c r="O83" t="s" s="125">
        <v>71</v>
      </c>
      <c r="P83" s="129">
        <f>AVERAGE(B83:B88)</f>
        <v>34.3333333333333</v>
      </c>
      <c r="Q83" s="97">
        <f>AVERAGE(D83:D88)</f>
        <v>32.7670556599833</v>
      </c>
      <c r="R83" t="s" s="128">
        <v>71</v>
      </c>
      <c r="S83" s="129">
        <f>AVERAGE(G83:G88)</f>
        <v>15.1666666666667</v>
      </c>
      <c r="T83" s="97">
        <f>AVERAGE(I83:I88)</f>
        <v>35.5959653013252</v>
      </c>
      <c r="U83" t="s" s="128">
        <v>71</v>
      </c>
      <c r="V83" s="129">
        <f>AVERAGE(L83:L88)</f>
        <v>3.16666666666667</v>
      </c>
      <c r="W83" s="97">
        <f>AVERAGE(N83:N88)</f>
        <v>39.5777777777778</v>
      </c>
    </row>
    <row r="84" ht="21.95" customHeight="1">
      <c r="A84" s="152">
        <v>1991</v>
      </c>
      <c r="B84" s="99">
        <v>32</v>
      </c>
      <c r="C84" s="83">
        <v>1082.2</v>
      </c>
      <c r="D84" s="87">
        <v>33.81875</v>
      </c>
      <c r="E84" s="40"/>
      <c r="F84" s="153">
        <v>1991</v>
      </c>
      <c r="G84" s="99">
        <v>16</v>
      </c>
      <c r="H84" s="83">
        <v>594.2</v>
      </c>
      <c r="I84" s="87">
        <v>37.1375</v>
      </c>
      <c r="J84" s="40"/>
      <c r="K84" s="153">
        <v>1991</v>
      </c>
      <c r="L84" s="99">
        <v>6</v>
      </c>
      <c r="M84" s="83">
        <v>242.7</v>
      </c>
      <c r="N84" s="89">
        <v>40.45</v>
      </c>
      <c r="O84" t="s" s="125">
        <v>72</v>
      </c>
      <c r="P84" s="129">
        <f>AVERAGE(B84:B88)</f>
        <v>32.8</v>
      </c>
      <c r="Q84" s="97">
        <f>AVERAGE(D84:D88)</f>
        <v>32.7699906015038</v>
      </c>
      <c r="R84" t="s" s="128">
        <v>72</v>
      </c>
      <c r="S84" s="129">
        <f>AVERAGE(G84:G88)</f>
        <v>14.4</v>
      </c>
      <c r="T84" s="97">
        <f>AVERAGE(I84:I88)</f>
        <v>35.6920004668534</v>
      </c>
      <c r="U84" t="s" s="128">
        <v>72</v>
      </c>
      <c r="V84" s="129">
        <f>AVERAGE(L84:L88)</f>
        <v>3.6</v>
      </c>
      <c r="W84" s="97">
        <f>AVERAGE(N84:N88)</f>
        <v>39.6133333333333</v>
      </c>
    </row>
    <row r="85" ht="21.95" customHeight="1">
      <c r="A85" s="152">
        <v>1992</v>
      </c>
      <c r="B85" s="99">
        <v>28</v>
      </c>
      <c r="C85" s="83">
        <v>885.4</v>
      </c>
      <c r="D85" s="87">
        <v>31.6214285714286</v>
      </c>
      <c r="E85" s="40"/>
      <c r="F85" s="153">
        <v>1992</v>
      </c>
      <c r="G85" s="99">
        <v>7</v>
      </c>
      <c r="H85" s="83">
        <v>244.6</v>
      </c>
      <c r="I85" s="87">
        <v>34.9428571428571</v>
      </c>
      <c r="J85" s="40"/>
      <c r="K85" s="153">
        <v>1992</v>
      </c>
      <c r="L85" s="99">
        <v>1</v>
      </c>
      <c r="M85" s="83">
        <v>39.4</v>
      </c>
      <c r="N85" s="89">
        <v>39.4</v>
      </c>
      <c r="O85" t="s" s="125">
        <v>73</v>
      </c>
      <c r="P85" s="129">
        <f>AVERAGE(B85:B88)</f>
        <v>33</v>
      </c>
      <c r="Q85" s="97">
        <f>AVERAGE(D85:D88)</f>
        <v>32.5078007518797</v>
      </c>
      <c r="R85" t="s" s="128">
        <v>73</v>
      </c>
      <c r="S85" s="129">
        <f>AVERAGE(G85:G88)</f>
        <v>14</v>
      </c>
      <c r="T85" s="97">
        <f>AVERAGE(I85:I88)</f>
        <v>35.3306255835668</v>
      </c>
      <c r="U85" t="s" s="128">
        <v>73</v>
      </c>
      <c r="V85" s="129">
        <f>AVERAGE(L85:L88)</f>
        <v>3</v>
      </c>
      <c r="W85" s="97">
        <f>AVERAGE(N85:N88)</f>
        <v>39.4041666666667</v>
      </c>
    </row>
    <row r="86" ht="21.95" customHeight="1">
      <c r="A86" s="152">
        <v>1993</v>
      </c>
      <c r="B86" s="99">
        <v>38</v>
      </c>
      <c r="C86" s="83">
        <v>1243.2</v>
      </c>
      <c r="D86" s="87">
        <v>32.7157894736842</v>
      </c>
      <c r="E86" s="40"/>
      <c r="F86" s="153">
        <v>1993</v>
      </c>
      <c r="G86" s="99">
        <v>18</v>
      </c>
      <c r="H86" s="83">
        <v>637.9</v>
      </c>
      <c r="I86" s="87">
        <v>35.4388888888889</v>
      </c>
      <c r="J86" s="40"/>
      <c r="K86" s="153">
        <v>1993</v>
      </c>
      <c r="L86" s="99">
        <v>4</v>
      </c>
      <c r="M86" s="83">
        <v>156.8</v>
      </c>
      <c r="N86" s="89">
        <v>39.2</v>
      </c>
      <c r="O86" t="s" s="125">
        <v>74</v>
      </c>
      <c r="P86" s="129">
        <f>AVERAGE(B86:B88)</f>
        <v>34.6666666666667</v>
      </c>
      <c r="Q86" s="97">
        <f>AVERAGE(D86:D88)</f>
        <v>32.8032581453634</v>
      </c>
      <c r="R86" t="s" s="128">
        <v>74</v>
      </c>
      <c r="S86" s="129">
        <f>AVERAGE(G86:G88)</f>
        <v>16.3333333333333</v>
      </c>
      <c r="T86" s="97">
        <f>AVERAGE(I86:I88)</f>
        <v>35.459881730470</v>
      </c>
      <c r="U86" t="s" s="128">
        <v>74</v>
      </c>
      <c r="V86" s="129">
        <f>AVERAGE(L86:L88)</f>
        <v>3.66666666666667</v>
      </c>
      <c r="W86" s="97">
        <f>AVERAGE(N86:N88)</f>
        <v>39.4055555555556</v>
      </c>
    </row>
    <row r="87" ht="21.95" customHeight="1">
      <c r="A87" s="152">
        <v>1994</v>
      </c>
      <c r="B87" s="99">
        <v>38</v>
      </c>
      <c r="C87" s="83">
        <v>1247.8</v>
      </c>
      <c r="D87" s="87">
        <v>32.8368421052632</v>
      </c>
      <c r="E87" s="40"/>
      <c r="F87" s="153">
        <v>1994</v>
      </c>
      <c r="G87" s="99">
        <v>17</v>
      </c>
      <c r="H87" s="83">
        <v>609.9</v>
      </c>
      <c r="I87" s="87">
        <v>35.8764705882353</v>
      </c>
      <c r="J87" s="40"/>
      <c r="K87" s="153">
        <v>1994</v>
      </c>
      <c r="L87" s="99">
        <v>6</v>
      </c>
      <c r="M87" s="83">
        <v>232.9</v>
      </c>
      <c r="N87" s="89">
        <v>38.8166666666667</v>
      </c>
      <c r="O87" t="s" s="125">
        <v>75</v>
      </c>
      <c r="P87" s="129">
        <f>AVERAGE(B87:B88)</f>
        <v>33</v>
      </c>
      <c r="Q87" s="97">
        <f>AVERAGE(D87:D88)</f>
        <v>32.8469924812031</v>
      </c>
      <c r="R87" t="s" s="128">
        <v>75</v>
      </c>
      <c r="S87" s="129">
        <f>AVERAGE(G87:G88)</f>
        <v>15.5</v>
      </c>
      <c r="T87" s="97">
        <f>AVERAGE(I87:I88)</f>
        <v>35.4703781512605</v>
      </c>
      <c r="U87" t="s" s="128">
        <v>75</v>
      </c>
      <c r="V87" s="129">
        <f>AVERAGE(L87:L88)</f>
        <v>3.5</v>
      </c>
      <c r="W87" s="97">
        <f>AVERAGE(N87:N88)</f>
        <v>39.5083333333334</v>
      </c>
    </row>
    <row r="88" ht="21.95" customHeight="1">
      <c r="A88" s="152">
        <v>1995</v>
      </c>
      <c r="B88" s="99">
        <v>28</v>
      </c>
      <c r="C88" s="83">
        <v>920</v>
      </c>
      <c r="D88" s="87">
        <v>32.8571428571429</v>
      </c>
      <c r="E88" s="40"/>
      <c r="F88" s="153">
        <v>1995</v>
      </c>
      <c r="G88" s="99">
        <v>14</v>
      </c>
      <c r="H88" s="83">
        <v>490.9</v>
      </c>
      <c r="I88" s="87">
        <v>35.0642857142857</v>
      </c>
      <c r="J88" s="40"/>
      <c r="K88" s="153">
        <v>1995</v>
      </c>
      <c r="L88" s="99">
        <v>1</v>
      </c>
      <c r="M88" s="83">
        <v>40.2</v>
      </c>
      <c r="N88" s="89">
        <v>40.2</v>
      </c>
      <c r="O88" t="s" s="125">
        <v>76</v>
      </c>
      <c r="P88" s="129">
        <f>AVERAGE(B88)</f>
        <v>28</v>
      </c>
      <c r="Q88" s="97">
        <f>AVERAGE(D88)</f>
        <v>32.8571428571429</v>
      </c>
      <c r="R88" t="s" s="128">
        <v>76</v>
      </c>
      <c r="S88" s="129">
        <f>AVERAGE(G88)</f>
        <v>14</v>
      </c>
      <c r="T88" s="97">
        <f>AVERAGE(I88)</f>
        <v>35.0642857142857</v>
      </c>
      <c r="U88" t="s" s="128">
        <v>76</v>
      </c>
      <c r="V88" s="129">
        <f>AVERAGE(L88)</f>
        <v>1</v>
      </c>
      <c r="W88" s="97">
        <f>AVERAGE(N88)</f>
        <v>40.2</v>
      </c>
    </row>
    <row r="89" ht="21.95" customHeight="1">
      <c r="A89" s="152">
        <v>1996</v>
      </c>
      <c r="B89" s="99">
        <v>30</v>
      </c>
      <c r="C89" s="83">
        <v>943.8</v>
      </c>
      <c r="D89" s="87">
        <v>31.46</v>
      </c>
      <c r="E89" s="40"/>
      <c r="F89" s="153">
        <v>1996</v>
      </c>
      <c r="G89" s="99">
        <v>5</v>
      </c>
      <c r="H89" s="83">
        <v>179</v>
      </c>
      <c r="I89" s="87">
        <v>35.8</v>
      </c>
      <c r="J89" s="40"/>
      <c r="K89" s="153">
        <v>1996</v>
      </c>
      <c r="L89" s="99">
        <v>1</v>
      </c>
      <c r="M89" s="83">
        <v>39.2</v>
      </c>
      <c r="N89" s="89">
        <v>39.2</v>
      </c>
      <c r="O89" t="s" s="125">
        <v>77</v>
      </c>
      <c r="P89" s="161">
        <f>AVERAGE(B89)</f>
        <v>30</v>
      </c>
      <c r="Q89" s="162">
        <f>AVERAGE(D89)</f>
        <v>31.46</v>
      </c>
      <c r="R89" t="s" s="128">
        <v>77</v>
      </c>
      <c r="S89" s="161">
        <f>AVERAGE(G89)</f>
        <v>5</v>
      </c>
      <c r="T89" s="162">
        <f>AVERAGE(I89)</f>
        <v>35.8</v>
      </c>
      <c r="U89" t="s" s="128">
        <v>77</v>
      </c>
      <c r="V89" s="161">
        <f>AVERAGE(L89)</f>
        <v>1</v>
      </c>
      <c r="W89" s="162">
        <f>AVERAGE(N89)</f>
        <v>39.2</v>
      </c>
    </row>
    <row r="90" ht="21.95" customHeight="1">
      <c r="A90" s="152">
        <v>1997</v>
      </c>
      <c r="B90" s="99">
        <v>47</v>
      </c>
      <c r="C90" s="83">
        <v>1579</v>
      </c>
      <c r="D90" s="87">
        <v>33.5957446808511</v>
      </c>
      <c r="E90" s="40"/>
      <c r="F90" s="153">
        <v>1997</v>
      </c>
      <c r="G90" s="99">
        <v>26</v>
      </c>
      <c r="H90" s="83">
        <v>946.3</v>
      </c>
      <c r="I90" s="87">
        <v>36.3961538461538</v>
      </c>
      <c r="J90" s="40"/>
      <c r="K90" s="153">
        <v>1997</v>
      </c>
      <c r="L90" s="99">
        <v>10</v>
      </c>
      <c r="M90" s="83">
        <v>398</v>
      </c>
      <c r="N90" s="89">
        <v>39.8</v>
      </c>
      <c r="O90" t="s" s="125">
        <v>76</v>
      </c>
      <c r="P90" s="129">
        <f>AVERAGE(B90)</f>
        <v>47</v>
      </c>
      <c r="Q90" s="97">
        <f>AVERAGE(D90)</f>
        <v>33.5957446808511</v>
      </c>
      <c r="R90" t="s" s="128">
        <v>76</v>
      </c>
      <c r="S90" s="129">
        <f>AVERAGE(G90)</f>
        <v>26</v>
      </c>
      <c r="T90" s="97">
        <f>AVERAGE(I90)</f>
        <v>36.3961538461538</v>
      </c>
      <c r="U90" t="s" s="128">
        <v>76</v>
      </c>
      <c r="V90" s="129">
        <f>AVERAGE(L90)</f>
        <v>10</v>
      </c>
      <c r="W90" s="97">
        <f>AVERAGE(N90)</f>
        <v>39.8</v>
      </c>
    </row>
    <row r="91" ht="21.95" customHeight="1">
      <c r="A91" s="152">
        <v>1998</v>
      </c>
      <c r="B91" s="99">
        <v>41</v>
      </c>
      <c r="C91" s="83">
        <v>1402.1</v>
      </c>
      <c r="D91" s="87">
        <v>34.1975609756098</v>
      </c>
      <c r="E91" s="40"/>
      <c r="F91" s="153">
        <v>1998</v>
      </c>
      <c r="G91" s="99">
        <v>23</v>
      </c>
      <c r="H91" s="83">
        <v>849.5</v>
      </c>
      <c r="I91" s="87">
        <v>36.9347826086957</v>
      </c>
      <c r="J91" s="40"/>
      <c r="K91" s="153">
        <v>1998</v>
      </c>
      <c r="L91" s="99">
        <v>8</v>
      </c>
      <c r="M91" s="83">
        <v>321.8</v>
      </c>
      <c r="N91" s="89">
        <v>40.225</v>
      </c>
      <c r="O91" t="s" s="125">
        <v>75</v>
      </c>
      <c r="P91" s="129">
        <f>AVERAGE(B90:B91)</f>
        <v>44</v>
      </c>
      <c r="Q91" s="97">
        <f>AVERAGE(D90:D91)</f>
        <v>33.8966528282305</v>
      </c>
      <c r="R91" t="s" s="128">
        <v>75</v>
      </c>
      <c r="S91" s="129">
        <f>AVERAGE(G90:G91)</f>
        <v>24.5</v>
      </c>
      <c r="T91" s="97">
        <f>AVERAGE(I90:I91)</f>
        <v>36.6654682274248</v>
      </c>
      <c r="U91" t="s" s="128">
        <v>75</v>
      </c>
      <c r="V91" s="129">
        <f>AVERAGE(L90:L91)</f>
        <v>9</v>
      </c>
      <c r="W91" s="97">
        <f>AVERAGE(N90:N91)</f>
        <v>40.0125</v>
      </c>
    </row>
    <row r="92" ht="21.95" customHeight="1">
      <c r="A92" s="152">
        <v>1999</v>
      </c>
      <c r="B92" s="99">
        <v>35</v>
      </c>
      <c r="C92" s="83">
        <v>1143.8</v>
      </c>
      <c r="D92" s="87">
        <v>32.68</v>
      </c>
      <c r="E92" s="40"/>
      <c r="F92" s="153">
        <v>1999</v>
      </c>
      <c r="G92" s="99">
        <v>16</v>
      </c>
      <c r="H92" s="83">
        <v>566.4</v>
      </c>
      <c r="I92" s="87">
        <v>35.4</v>
      </c>
      <c r="J92" s="40"/>
      <c r="K92" s="153">
        <v>1999</v>
      </c>
      <c r="L92" s="99">
        <v>1</v>
      </c>
      <c r="M92" s="83">
        <v>37.8</v>
      </c>
      <c r="N92" s="89">
        <v>37.8</v>
      </c>
      <c r="O92" t="s" s="125">
        <v>74</v>
      </c>
      <c r="P92" s="129">
        <f>AVERAGE(B90:B92)</f>
        <v>41</v>
      </c>
      <c r="Q92" s="97">
        <f>AVERAGE(D90:D92)</f>
        <v>33.491101885487</v>
      </c>
      <c r="R92" t="s" s="128">
        <v>74</v>
      </c>
      <c r="S92" s="129">
        <f>AVERAGE(G90:G92)</f>
        <v>21.6666666666667</v>
      </c>
      <c r="T92" s="97">
        <f>AVERAGE(I90:I92)</f>
        <v>36.2436454849498</v>
      </c>
      <c r="U92" t="s" s="128">
        <v>74</v>
      </c>
      <c r="V92" s="129">
        <f>AVERAGE(L90:L92)</f>
        <v>6.33333333333333</v>
      </c>
      <c r="W92" s="97">
        <f>AVERAGE(N90:N92)</f>
        <v>39.275</v>
      </c>
    </row>
    <row r="93" ht="21.95" customHeight="1">
      <c r="A93" s="152">
        <v>2000</v>
      </c>
      <c r="B93" s="99">
        <v>45</v>
      </c>
      <c r="C93" s="83">
        <v>1497.8</v>
      </c>
      <c r="D93" s="87">
        <v>33.2844444444444</v>
      </c>
      <c r="E93" s="40"/>
      <c r="F93" s="153">
        <v>2000</v>
      </c>
      <c r="G93" s="99">
        <v>23</v>
      </c>
      <c r="H93" s="83">
        <v>827.7</v>
      </c>
      <c r="I93" s="87">
        <v>35.9869565217391</v>
      </c>
      <c r="J93" s="40"/>
      <c r="K93" s="153">
        <v>2000</v>
      </c>
      <c r="L93" s="99">
        <v>6</v>
      </c>
      <c r="M93" s="83">
        <v>233.1</v>
      </c>
      <c r="N93" s="89">
        <v>38.85</v>
      </c>
      <c r="O93" t="s" s="125">
        <v>73</v>
      </c>
      <c r="P93" s="129">
        <f>AVERAGE(B90:B93)</f>
        <v>42</v>
      </c>
      <c r="Q93" s="97">
        <f>AVERAGE(D90:D93)</f>
        <v>33.4394375252263</v>
      </c>
      <c r="R93" t="s" s="128">
        <v>73</v>
      </c>
      <c r="S93" s="129">
        <f>AVERAGE(G90:G93)</f>
        <v>22</v>
      </c>
      <c r="T93" s="97">
        <f>AVERAGE(I90:I93)</f>
        <v>36.1794732441472</v>
      </c>
      <c r="U93" t="s" s="128">
        <v>73</v>
      </c>
      <c r="V93" s="129">
        <f>AVERAGE(L90:L93)</f>
        <v>6.25</v>
      </c>
      <c r="W93" s="97">
        <f>AVERAGE(N90:N93)</f>
        <v>39.16875</v>
      </c>
    </row>
    <row r="94" ht="21.95" customHeight="1">
      <c r="A94" s="152">
        <v>2001</v>
      </c>
      <c r="B94" s="213">
        <v>37</v>
      </c>
      <c r="C94" s="214">
        <v>1247.6</v>
      </c>
      <c r="D94" s="215">
        <v>33.7189189189189</v>
      </c>
      <c r="E94" s="40"/>
      <c r="F94" s="153">
        <v>2001</v>
      </c>
      <c r="G94" s="213">
        <v>24</v>
      </c>
      <c r="H94" s="214">
        <v>851.3</v>
      </c>
      <c r="I94" s="215">
        <v>35.4708333333333</v>
      </c>
      <c r="J94" s="40"/>
      <c r="K94" s="153">
        <v>2001</v>
      </c>
      <c r="L94" s="213">
        <v>3</v>
      </c>
      <c r="M94" s="214">
        <v>116.7</v>
      </c>
      <c r="N94" s="216">
        <v>38.9</v>
      </c>
      <c r="O94" t="s" s="125">
        <v>72</v>
      </c>
      <c r="P94" s="129">
        <f>AVERAGE(B90:B94)</f>
        <v>41</v>
      </c>
      <c r="Q94" s="97">
        <f>AVERAGE(D90:D94)</f>
        <v>33.4953338039648</v>
      </c>
      <c r="R94" t="s" s="128">
        <v>72</v>
      </c>
      <c r="S94" s="129">
        <f>AVERAGE(G90:G94)</f>
        <v>22.4</v>
      </c>
      <c r="T94" s="97">
        <f>AVERAGE(I90:I94)</f>
        <v>36.0377452619844</v>
      </c>
      <c r="U94" t="s" s="128">
        <v>72</v>
      </c>
      <c r="V94" s="129">
        <f>AVERAGE(L90:L94)</f>
        <v>5.6</v>
      </c>
      <c r="W94" s="97">
        <f>AVERAGE(N90:N94)</f>
        <v>39.115</v>
      </c>
    </row>
    <row r="95" ht="21.95" customHeight="1">
      <c r="A95" s="152">
        <v>2002</v>
      </c>
      <c r="B95" s="99">
        <v>37</v>
      </c>
      <c r="C95" s="83">
        <v>1219.1</v>
      </c>
      <c r="D95" s="87">
        <v>32.9486486486486</v>
      </c>
      <c r="E95" s="40"/>
      <c r="F95" s="153">
        <v>2002</v>
      </c>
      <c r="G95" s="99">
        <v>21</v>
      </c>
      <c r="H95" s="83">
        <v>727.9</v>
      </c>
      <c r="I95" s="87">
        <v>34.6619047619048</v>
      </c>
      <c r="J95" s="40"/>
      <c r="K95" s="153">
        <v>2002</v>
      </c>
      <c r="L95" s="99">
        <v>0</v>
      </c>
      <c r="M95" s="83">
        <v>0</v>
      </c>
      <c r="N95" s="89"/>
      <c r="O95" t="s" s="125">
        <v>71</v>
      </c>
      <c r="P95" s="129">
        <f>AVERAGE(B90:B95)</f>
        <v>40.3333333333333</v>
      </c>
      <c r="Q95" s="97">
        <f>AVERAGE(D90:D95)</f>
        <v>33.4042196114121</v>
      </c>
      <c r="R95" t="s" s="128">
        <v>71</v>
      </c>
      <c r="S95" s="129">
        <f>AVERAGE(G90:G95)</f>
        <v>22.1666666666667</v>
      </c>
      <c r="T95" s="97">
        <f>AVERAGE(I90:I95)</f>
        <v>35.8084385119711</v>
      </c>
      <c r="U95" t="s" s="128">
        <v>71</v>
      </c>
      <c r="V95" s="129">
        <f>AVERAGE(L90:L95)</f>
        <v>4.66666666666667</v>
      </c>
      <c r="W95" s="97">
        <f>AVERAGE(N90:N95)</f>
        <v>39.115</v>
      </c>
    </row>
    <row r="96" ht="21.95" customHeight="1">
      <c r="A96" s="152">
        <v>2003</v>
      </c>
      <c r="B96" s="99">
        <v>39</v>
      </c>
      <c r="C96" s="83">
        <v>1333</v>
      </c>
      <c r="D96" s="87">
        <v>34.1794871794872</v>
      </c>
      <c r="E96" s="40"/>
      <c r="F96" s="153">
        <v>2003</v>
      </c>
      <c r="G96" s="99">
        <v>28</v>
      </c>
      <c r="H96" s="83">
        <v>998.1</v>
      </c>
      <c r="I96" s="87">
        <v>35.6464285714286</v>
      </c>
      <c r="J96" s="40"/>
      <c r="K96" s="153">
        <v>2003</v>
      </c>
      <c r="L96" s="99">
        <v>7</v>
      </c>
      <c r="M96" s="83">
        <v>279.5</v>
      </c>
      <c r="N96" s="89">
        <v>39.9285714285714</v>
      </c>
      <c r="O96" t="s" s="125">
        <v>70</v>
      </c>
      <c r="P96" s="129">
        <f>AVERAGE(B90:B96)</f>
        <v>40.1428571428571</v>
      </c>
      <c r="Q96" s="97">
        <f>AVERAGE(D90:D96)</f>
        <v>33.5149721211371</v>
      </c>
      <c r="R96" t="s" s="128">
        <v>70</v>
      </c>
      <c r="S96" s="129">
        <f>AVERAGE(G90:G96)</f>
        <v>23</v>
      </c>
      <c r="T96" s="97">
        <f>AVERAGE(I90:I96)</f>
        <v>35.7852942347508</v>
      </c>
      <c r="U96" t="s" s="128">
        <v>70</v>
      </c>
      <c r="V96" s="129">
        <f>AVERAGE(L90:L96)</f>
        <v>5</v>
      </c>
      <c r="W96" s="97">
        <f>AVERAGE(N90:N96)</f>
        <v>39.2505952380952</v>
      </c>
    </row>
    <row r="97" ht="21.95" customHeight="1">
      <c r="A97" s="152">
        <v>2004</v>
      </c>
      <c r="B97" s="99">
        <v>31</v>
      </c>
      <c r="C97" s="83">
        <v>1019.8</v>
      </c>
      <c r="D97" s="87">
        <v>32.8967741935484</v>
      </c>
      <c r="E97" s="40"/>
      <c r="F97" s="153">
        <v>2004</v>
      </c>
      <c r="G97" s="99">
        <v>15</v>
      </c>
      <c r="H97" s="83">
        <v>534.2</v>
      </c>
      <c r="I97" s="87">
        <v>35.6133333333333</v>
      </c>
      <c r="J97" s="40"/>
      <c r="K97" s="153">
        <v>2004</v>
      </c>
      <c r="L97" s="99">
        <v>3</v>
      </c>
      <c r="M97" s="83">
        <v>119.4</v>
      </c>
      <c r="N97" s="89">
        <v>39.8</v>
      </c>
      <c r="O97" t="s" s="125">
        <v>69</v>
      </c>
      <c r="P97" s="129">
        <f>AVERAGE(B90:B97)</f>
        <v>39</v>
      </c>
      <c r="Q97" s="97">
        <f>AVERAGE(D90:D97)</f>
        <v>33.4376973801886</v>
      </c>
      <c r="R97" t="s" s="128">
        <v>69</v>
      </c>
      <c r="S97" s="129">
        <f>AVERAGE(G90:G97)</f>
        <v>22</v>
      </c>
      <c r="T97" s="97">
        <f>AVERAGE(I90:I97)</f>
        <v>35.7637991220736</v>
      </c>
      <c r="U97" t="s" s="128">
        <v>69</v>
      </c>
      <c r="V97" s="129">
        <f>AVERAGE(L90:L97)</f>
        <v>4.75</v>
      </c>
      <c r="W97" s="97">
        <f>AVERAGE(N90:N97)</f>
        <v>39.3290816326531</v>
      </c>
    </row>
    <row r="98" ht="21.95" customHeight="1">
      <c r="A98" s="152">
        <v>2005</v>
      </c>
      <c r="B98" s="99">
        <v>41</v>
      </c>
      <c r="C98" s="83">
        <v>1365.9</v>
      </c>
      <c r="D98" s="87">
        <v>33.3146341463415</v>
      </c>
      <c r="E98" s="40"/>
      <c r="F98" s="153">
        <v>2005</v>
      </c>
      <c r="G98" s="99">
        <v>24</v>
      </c>
      <c r="H98" s="83">
        <v>843.4</v>
      </c>
      <c r="I98" s="87">
        <v>35.1416666666667</v>
      </c>
      <c r="J98" s="40"/>
      <c r="K98" s="153">
        <v>2005</v>
      </c>
      <c r="L98" s="99">
        <v>3</v>
      </c>
      <c r="M98" s="83">
        <v>120.9</v>
      </c>
      <c r="N98" s="89">
        <v>40.3</v>
      </c>
      <c r="O98" t="s" s="125">
        <v>68</v>
      </c>
      <c r="P98" s="129">
        <f>AVERAGE(B90:B98)</f>
        <v>39.2222222222222</v>
      </c>
      <c r="Q98" s="97">
        <f>AVERAGE(D90:D98)</f>
        <v>33.4240236875389</v>
      </c>
      <c r="R98" t="s" s="128">
        <v>68</v>
      </c>
      <c r="S98" s="129">
        <f>AVERAGE(G90:G98)</f>
        <v>22.2222222222222</v>
      </c>
      <c r="T98" s="97">
        <f>AVERAGE(I90:I98)</f>
        <v>35.694673293695</v>
      </c>
      <c r="U98" t="s" s="128">
        <v>68</v>
      </c>
      <c r="V98" s="129">
        <f>AVERAGE(L90:L98)</f>
        <v>4.55555555555556</v>
      </c>
      <c r="W98" s="97">
        <f>AVERAGE(N90:N98)</f>
        <v>39.4504464285714</v>
      </c>
    </row>
    <row r="99" ht="21.95" customHeight="1">
      <c r="A99" s="152">
        <v>2006</v>
      </c>
      <c r="B99" s="99">
        <v>43</v>
      </c>
      <c r="C99" s="83">
        <v>1440.6</v>
      </c>
      <c r="D99" s="87">
        <v>33.5023255813953</v>
      </c>
      <c r="E99" s="40"/>
      <c r="F99" s="153">
        <v>2006</v>
      </c>
      <c r="G99" s="99">
        <v>20</v>
      </c>
      <c r="H99" s="83">
        <v>738.1</v>
      </c>
      <c r="I99" s="87">
        <v>36.905</v>
      </c>
      <c r="J99" s="40"/>
      <c r="K99" s="153">
        <v>2006</v>
      </c>
      <c r="L99" s="99">
        <v>6</v>
      </c>
      <c r="M99" s="83">
        <v>240.7</v>
      </c>
      <c r="N99" s="89">
        <v>40.1166666666667</v>
      </c>
      <c r="O99" t="s" s="125">
        <v>67</v>
      </c>
      <c r="P99" s="129">
        <f>AVERAGE(B90:B99)</f>
        <v>39.6</v>
      </c>
      <c r="Q99" s="97">
        <f>AVERAGE(D90:D99)</f>
        <v>33.4318538769245</v>
      </c>
      <c r="R99" t="s" s="128">
        <v>67</v>
      </c>
      <c r="S99" s="129">
        <f>AVERAGE(G90:G99)</f>
        <v>22</v>
      </c>
      <c r="T99" s="97">
        <f>AVERAGE(I90:I99)</f>
        <v>35.8157059643255</v>
      </c>
      <c r="U99" t="s" s="128">
        <v>67</v>
      </c>
      <c r="V99" s="129">
        <f>AVERAGE(L90:L99)</f>
        <v>4.7</v>
      </c>
      <c r="W99" s="97">
        <f>AVERAGE(N90:N99)</f>
        <v>39.5244708994709</v>
      </c>
    </row>
    <row r="100" ht="21.95" customHeight="1">
      <c r="A100" s="152">
        <v>2007</v>
      </c>
      <c r="B100" s="99">
        <v>52</v>
      </c>
      <c r="C100" s="83">
        <v>1732.5</v>
      </c>
      <c r="D100" s="87">
        <v>33.3173076923077</v>
      </c>
      <c r="E100" s="40"/>
      <c r="F100" s="153">
        <v>2007</v>
      </c>
      <c r="G100" s="99">
        <v>27</v>
      </c>
      <c r="H100" s="83">
        <v>968.8</v>
      </c>
      <c r="I100" s="87">
        <v>35.8814814814815</v>
      </c>
      <c r="J100" s="40"/>
      <c r="K100" s="153">
        <v>2007</v>
      </c>
      <c r="L100" s="99">
        <v>4</v>
      </c>
      <c r="M100" s="83">
        <v>160.4</v>
      </c>
      <c r="N100" s="89">
        <v>40.1</v>
      </c>
      <c r="O100" t="s" s="125">
        <v>66</v>
      </c>
      <c r="P100" s="129">
        <f>AVERAGE(B90:B100)</f>
        <v>40.7272727272727</v>
      </c>
      <c r="Q100" s="97">
        <f>AVERAGE(D90:D100)</f>
        <v>33.4214405874139</v>
      </c>
      <c r="R100" t="s" s="128">
        <v>66</v>
      </c>
      <c r="S100" s="129">
        <f>AVERAGE(G90:G100)</f>
        <v>22.4545454545455</v>
      </c>
      <c r="T100" s="97">
        <f>AVERAGE(I90:I100)</f>
        <v>35.8216855567943</v>
      </c>
      <c r="U100" t="s" s="128">
        <v>66</v>
      </c>
      <c r="V100" s="129">
        <f>AVERAGE(L90:L100)</f>
        <v>4.63636363636364</v>
      </c>
      <c r="W100" s="97">
        <f>AVERAGE(N90:N100)</f>
        <v>39.5820238095238</v>
      </c>
    </row>
    <row r="101" ht="21.95" customHeight="1">
      <c r="A101" s="152">
        <v>2008</v>
      </c>
      <c r="B101" s="99">
        <v>39</v>
      </c>
      <c r="C101" s="83">
        <v>1312.2</v>
      </c>
      <c r="D101" s="87">
        <v>33.6461538461538</v>
      </c>
      <c r="E101" s="40"/>
      <c r="F101" s="153">
        <v>2008</v>
      </c>
      <c r="G101" s="99">
        <v>21</v>
      </c>
      <c r="H101" s="83">
        <v>764.4</v>
      </c>
      <c r="I101" s="87">
        <v>36.4</v>
      </c>
      <c r="J101" s="40"/>
      <c r="K101" s="153">
        <v>2008</v>
      </c>
      <c r="L101" s="99">
        <v>8</v>
      </c>
      <c r="M101" s="83">
        <v>314.2</v>
      </c>
      <c r="N101" s="89">
        <v>39.275</v>
      </c>
      <c r="O101" t="s" s="125">
        <v>65</v>
      </c>
      <c r="P101" s="129">
        <f>AVERAGE(B90:B101)</f>
        <v>40.5833333333333</v>
      </c>
      <c r="Q101" s="97">
        <f>AVERAGE(D90:D101)</f>
        <v>33.4401666923089</v>
      </c>
      <c r="R101" t="s" s="128">
        <v>65</v>
      </c>
      <c r="S101" s="129">
        <f>AVERAGE(G90:G101)</f>
        <v>22.3333333333333</v>
      </c>
      <c r="T101" s="97">
        <f>AVERAGE(I90:I101)</f>
        <v>35.8698784270614</v>
      </c>
      <c r="U101" t="s" s="128">
        <v>65</v>
      </c>
      <c r="V101" s="129">
        <f>AVERAGE(L90:L101)</f>
        <v>4.91666666666667</v>
      </c>
      <c r="W101" s="97">
        <f>AVERAGE(N90:N101)</f>
        <v>39.5541125541126</v>
      </c>
    </row>
    <row r="102" ht="21.95" customHeight="1">
      <c r="A102" s="152">
        <v>2009</v>
      </c>
      <c r="B102" s="99">
        <v>55</v>
      </c>
      <c r="C102" s="83">
        <v>1859.4</v>
      </c>
      <c r="D102" s="87">
        <v>33.8072727272727</v>
      </c>
      <c r="E102" s="40"/>
      <c r="F102" s="153">
        <v>2009</v>
      </c>
      <c r="G102" s="99">
        <v>30</v>
      </c>
      <c r="H102" s="83">
        <v>1099.8</v>
      </c>
      <c r="I102" s="87">
        <v>36.66</v>
      </c>
      <c r="J102" s="40"/>
      <c r="K102" s="153">
        <v>2009</v>
      </c>
      <c r="L102" s="99">
        <v>10</v>
      </c>
      <c r="M102" s="83">
        <v>412.3</v>
      </c>
      <c r="N102" s="89">
        <v>41.23</v>
      </c>
      <c r="O102" t="s" s="125">
        <v>64</v>
      </c>
      <c r="P102" s="129">
        <f>AVERAGE(B90:B102)</f>
        <v>41.6923076923077</v>
      </c>
      <c r="Q102" s="97">
        <f>AVERAGE(D90:D102)</f>
        <v>33.4684056180753</v>
      </c>
      <c r="R102" t="s" s="128">
        <v>64</v>
      </c>
      <c r="S102" s="129">
        <f>AVERAGE(G90:G102)</f>
        <v>22.9230769230769</v>
      </c>
      <c r="T102" s="97">
        <f>AVERAGE(I90:I102)</f>
        <v>35.9306570095951</v>
      </c>
      <c r="U102" t="s" s="128">
        <v>64</v>
      </c>
      <c r="V102" s="129">
        <f>AVERAGE(L90:L102)</f>
        <v>5.30769230769231</v>
      </c>
      <c r="W102" s="97">
        <f>AVERAGE(N90:N102)</f>
        <v>39.6937698412698</v>
      </c>
    </row>
    <row r="103" ht="21.95" customHeight="1">
      <c r="A103" s="152">
        <v>2010</v>
      </c>
      <c r="B103" s="99">
        <v>43</v>
      </c>
      <c r="C103" s="83">
        <v>1413.8</v>
      </c>
      <c r="D103" s="87">
        <v>32.8790697674419</v>
      </c>
      <c r="E103" s="40"/>
      <c r="F103" s="153">
        <v>2010</v>
      </c>
      <c r="G103" s="99">
        <v>19</v>
      </c>
      <c r="H103" s="83">
        <v>677.6</v>
      </c>
      <c r="I103" s="87">
        <v>35.6631578947368</v>
      </c>
      <c r="J103" s="40"/>
      <c r="K103" s="153">
        <v>2010</v>
      </c>
      <c r="L103" s="99">
        <v>3</v>
      </c>
      <c r="M103" s="83">
        <v>123.4</v>
      </c>
      <c r="N103" s="89">
        <v>41.1333333333333</v>
      </c>
      <c r="O103" t="s" s="125">
        <v>63</v>
      </c>
      <c r="P103" s="129">
        <f>AVERAGE(B90:B103)</f>
        <v>41.7857142857143</v>
      </c>
      <c r="Q103" s="97">
        <f>AVERAGE(D90:D103)</f>
        <v>33.426310200173</v>
      </c>
      <c r="R103" t="s" s="128">
        <v>63</v>
      </c>
      <c r="S103" s="129">
        <f>AVERAGE(G90:G103)</f>
        <v>22.6428571428571</v>
      </c>
      <c r="T103" s="97">
        <f>AVERAGE(I90:I103)</f>
        <v>35.9115499299624</v>
      </c>
      <c r="U103" t="s" s="128">
        <v>63</v>
      </c>
      <c r="V103" s="129">
        <f>AVERAGE(L90:L103)</f>
        <v>5.14285714285714</v>
      </c>
      <c r="W103" s="97">
        <f>AVERAGE(N90:N103)</f>
        <v>39.8045054945055</v>
      </c>
    </row>
    <row r="104" ht="21.95" customHeight="1">
      <c r="A104" s="152">
        <v>2011</v>
      </c>
      <c r="B104" s="99">
        <v>38</v>
      </c>
      <c r="C104" s="83">
        <v>1187.9</v>
      </c>
      <c r="D104" s="87">
        <v>31.2605263157895</v>
      </c>
      <c r="E104" s="40"/>
      <c r="F104" s="153">
        <v>2011</v>
      </c>
      <c r="G104" s="99">
        <v>9</v>
      </c>
      <c r="H104" s="83">
        <v>316.5</v>
      </c>
      <c r="I104" s="87">
        <v>35.1666666666667</v>
      </c>
      <c r="J104" s="40"/>
      <c r="K104" s="153">
        <v>2011</v>
      </c>
      <c r="L104" s="99">
        <v>2</v>
      </c>
      <c r="M104" s="83">
        <v>78.3</v>
      </c>
      <c r="N104" s="89">
        <v>39.15</v>
      </c>
      <c r="O104" t="s" s="125">
        <v>62</v>
      </c>
      <c r="P104" s="129">
        <f>AVERAGE(B90:B104)</f>
        <v>41.5333333333333</v>
      </c>
      <c r="Q104" s="97">
        <f>AVERAGE(D90:D104)</f>
        <v>33.2819246078807</v>
      </c>
      <c r="R104" t="s" s="128">
        <v>62</v>
      </c>
      <c r="S104" s="129">
        <f>AVERAGE(G90:G104)</f>
        <v>21.7333333333333</v>
      </c>
      <c r="T104" s="97">
        <f>AVERAGE(I90:I104)</f>
        <v>35.8618910457427</v>
      </c>
      <c r="U104" t="s" s="128">
        <v>62</v>
      </c>
      <c r="V104" s="129">
        <f>AVERAGE(L90:L104)</f>
        <v>4.93333333333333</v>
      </c>
      <c r="W104" s="97">
        <f>AVERAGE(N90:N104)</f>
        <v>39.7577551020408</v>
      </c>
    </row>
    <row r="105" ht="21.95" customHeight="1">
      <c r="A105" s="152">
        <v>2012</v>
      </c>
      <c r="B105" s="99">
        <v>39</v>
      </c>
      <c r="C105" s="83">
        <v>1282.4</v>
      </c>
      <c r="D105" s="87">
        <v>32.8820512820513</v>
      </c>
      <c r="E105" s="40"/>
      <c r="F105" s="153">
        <v>2012</v>
      </c>
      <c r="G105" s="99">
        <v>21</v>
      </c>
      <c r="H105" s="83">
        <v>736.4</v>
      </c>
      <c r="I105" s="87">
        <v>35.0666666666667</v>
      </c>
      <c r="J105" s="40"/>
      <c r="K105" s="153">
        <v>2012</v>
      </c>
      <c r="L105" s="99">
        <v>3</v>
      </c>
      <c r="M105" s="83">
        <v>117.9</v>
      </c>
      <c r="N105" s="89">
        <v>39.3</v>
      </c>
      <c r="O105" t="s" s="125">
        <v>61</v>
      </c>
      <c r="P105" s="129">
        <f>AVERAGE(B90:B105)</f>
        <v>41.375</v>
      </c>
      <c r="Q105" s="97">
        <f>AVERAGE(D90:D105)</f>
        <v>33.2569325250164</v>
      </c>
      <c r="R105" t="s" s="128">
        <v>61</v>
      </c>
      <c r="S105" s="129">
        <f>AVERAGE(G90:G105)</f>
        <v>21.6875</v>
      </c>
      <c r="T105" s="97">
        <f>AVERAGE(I90:I105)</f>
        <v>35.8121895220504</v>
      </c>
      <c r="U105" t="s" s="128">
        <v>61</v>
      </c>
      <c r="V105" s="129">
        <f>AVERAGE(L90:L105)</f>
        <v>4.8125</v>
      </c>
      <c r="W105" s="97">
        <f>AVERAGE(N90:N105)</f>
        <v>39.7272380952381</v>
      </c>
    </row>
    <row r="106" ht="21.95" customHeight="1">
      <c r="A106" s="152">
        <v>2013</v>
      </c>
      <c r="B106" s="99">
        <v>47</v>
      </c>
      <c r="C106" s="83">
        <v>1577.3</v>
      </c>
      <c r="D106" s="87">
        <v>33.5595744680851</v>
      </c>
      <c r="E106" s="40"/>
      <c r="F106" s="153">
        <v>2013</v>
      </c>
      <c r="G106" s="99">
        <v>27</v>
      </c>
      <c r="H106" s="83">
        <v>966.8</v>
      </c>
      <c r="I106" s="87">
        <v>35.8074074074074</v>
      </c>
      <c r="J106" s="40"/>
      <c r="K106" s="153">
        <v>2013</v>
      </c>
      <c r="L106" s="99">
        <v>4</v>
      </c>
      <c r="M106" s="83">
        <v>161.2</v>
      </c>
      <c r="N106" s="89">
        <v>40.3</v>
      </c>
      <c r="O106" t="s" s="125">
        <v>60</v>
      </c>
      <c r="P106" s="129">
        <f>AVERAGE(B90:B106)</f>
        <v>41.7058823529412</v>
      </c>
      <c r="Q106" s="97">
        <f>AVERAGE(D90:D106)</f>
        <v>33.2747349922557</v>
      </c>
      <c r="R106" t="s" s="128">
        <v>60</v>
      </c>
      <c r="S106" s="129">
        <f>AVERAGE(G90:G106)</f>
        <v>22</v>
      </c>
      <c r="T106" s="97">
        <f>AVERAGE(I90:I106)</f>
        <v>35.8119082211891</v>
      </c>
      <c r="U106" t="s" s="128">
        <v>60</v>
      </c>
      <c r="V106" s="129">
        <f>AVERAGE(L90:L106)</f>
        <v>4.76470588235294</v>
      </c>
      <c r="W106" s="97">
        <f>AVERAGE(N90:N106)</f>
        <v>39.7630357142857</v>
      </c>
    </row>
    <row r="107" ht="21.95" customHeight="1">
      <c r="A107" s="152">
        <v>2014</v>
      </c>
      <c r="B107" s="99">
        <v>48</v>
      </c>
      <c r="C107" s="83">
        <v>1612.8</v>
      </c>
      <c r="D107" s="87">
        <v>33.6</v>
      </c>
      <c r="E107" s="40"/>
      <c r="F107" s="153">
        <v>2014</v>
      </c>
      <c r="G107" s="99">
        <v>25</v>
      </c>
      <c r="H107" s="83">
        <v>912.4</v>
      </c>
      <c r="I107" s="87">
        <v>36.496</v>
      </c>
      <c r="J107" s="40"/>
      <c r="K107" s="153">
        <v>2014</v>
      </c>
      <c r="L107" s="99">
        <v>8</v>
      </c>
      <c r="M107" s="83">
        <v>334.7</v>
      </c>
      <c r="N107" s="89">
        <v>41.8375</v>
      </c>
      <c r="O107" t="s" s="125">
        <v>59</v>
      </c>
      <c r="P107" s="129">
        <f>AVERAGE(B90:B107)</f>
        <v>42.0555555555556</v>
      </c>
      <c r="Q107" s="97">
        <f>AVERAGE(D90:D107)</f>
        <v>33.2928052704637</v>
      </c>
      <c r="R107" t="s" s="128">
        <v>59</v>
      </c>
      <c r="S107" s="129">
        <f>AVERAGE(G90:G107)</f>
        <v>22.1666666666667</v>
      </c>
      <c r="T107" s="97">
        <f>AVERAGE(I90:I107)</f>
        <v>35.8499133200119</v>
      </c>
      <c r="U107" t="s" s="128">
        <v>59</v>
      </c>
      <c r="V107" s="129">
        <f>AVERAGE(L90:L107)</f>
        <v>4.94444444444444</v>
      </c>
      <c r="W107" s="97">
        <f>AVERAGE(N90:N107)</f>
        <v>39.8850630252101</v>
      </c>
    </row>
    <row r="108" ht="21.95" customHeight="1">
      <c r="A108" s="152">
        <v>2015</v>
      </c>
      <c r="B108" s="99">
        <v>43</v>
      </c>
      <c r="C108" s="83">
        <v>1449.4</v>
      </c>
      <c r="D108" s="87">
        <v>33.706976744186</v>
      </c>
      <c r="E108" s="40"/>
      <c r="F108" s="153">
        <v>2015</v>
      </c>
      <c r="G108" s="99">
        <v>26</v>
      </c>
      <c r="H108" s="83">
        <v>927.3</v>
      </c>
      <c r="I108" s="87">
        <v>35.6653846153846</v>
      </c>
      <c r="J108" s="40"/>
      <c r="K108" s="153">
        <v>2015</v>
      </c>
      <c r="L108" s="99">
        <v>5</v>
      </c>
      <c r="M108" s="83">
        <v>195.7</v>
      </c>
      <c r="N108" s="89">
        <v>39.14</v>
      </c>
      <c r="O108" t="s" s="125">
        <v>58</v>
      </c>
      <c r="P108" s="129">
        <f>AVERAGE(B90:B108)</f>
        <v>42.1052631578947</v>
      </c>
      <c r="Q108" s="97">
        <f>AVERAGE(D90:D108)</f>
        <v>33.3146037690807</v>
      </c>
      <c r="R108" t="s" s="128">
        <v>58</v>
      </c>
      <c r="S108" s="129">
        <f>AVERAGE(G90:G108)</f>
        <v>22.3684210526316</v>
      </c>
      <c r="T108" s="97">
        <f>AVERAGE(I90:I108)</f>
        <v>35.8402012829263</v>
      </c>
      <c r="U108" t="s" s="128">
        <v>58</v>
      </c>
      <c r="V108" s="129">
        <f>AVERAGE(L90:L108)</f>
        <v>4.94736842105263</v>
      </c>
      <c r="W108" s="97">
        <f>AVERAGE(N90:N108)</f>
        <v>39.8436706349206</v>
      </c>
    </row>
    <row r="109" ht="21.95" customHeight="1">
      <c r="A109" s="152">
        <v>2016</v>
      </c>
      <c r="B109" s="99">
        <v>36</v>
      </c>
      <c r="C109" s="83">
        <v>1184.8</v>
      </c>
      <c r="D109" s="87">
        <v>32.9111111111111</v>
      </c>
      <c r="E109" s="40"/>
      <c r="F109" s="153">
        <v>2016</v>
      </c>
      <c r="G109" s="99">
        <v>19</v>
      </c>
      <c r="H109" s="83">
        <v>671.7</v>
      </c>
      <c r="I109" s="87">
        <v>35.3526315789474</v>
      </c>
      <c r="J109" s="40"/>
      <c r="K109" s="153">
        <v>2016</v>
      </c>
      <c r="L109" s="99">
        <v>4</v>
      </c>
      <c r="M109" s="83">
        <v>158.7</v>
      </c>
      <c r="N109" s="89">
        <v>39.675</v>
      </c>
      <c r="O109" t="s" s="125">
        <v>57</v>
      </c>
      <c r="P109" s="129">
        <f>AVERAGE(B90:B109)</f>
        <v>41.8</v>
      </c>
      <c r="Q109" s="97">
        <f>AVERAGE(D90:D109)</f>
        <v>33.2944291361822</v>
      </c>
      <c r="R109" t="s" s="128">
        <v>57</v>
      </c>
      <c r="S109" s="129">
        <f>AVERAGE(G90:G109)</f>
        <v>22.2</v>
      </c>
      <c r="T109" s="97">
        <f>AVERAGE(I90:I109)</f>
        <v>35.8158227977273</v>
      </c>
      <c r="U109" t="s" s="128">
        <v>57</v>
      </c>
      <c r="V109" s="129">
        <f>AVERAGE(L90:L109)</f>
        <v>4.9</v>
      </c>
      <c r="W109" s="97">
        <f>AVERAGE(N90:N109)</f>
        <v>39.8347932330827</v>
      </c>
    </row>
    <row r="110" ht="21.95" customHeight="1">
      <c r="A110" s="152">
        <v>2017</v>
      </c>
      <c r="B110" s="99">
        <v>52</v>
      </c>
      <c r="C110" s="83">
        <v>1696.4</v>
      </c>
      <c r="D110" s="87">
        <v>32.6230769230769</v>
      </c>
      <c r="E110" s="40"/>
      <c r="F110" s="153">
        <v>2017</v>
      </c>
      <c r="G110" s="99">
        <v>27</v>
      </c>
      <c r="H110" s="83">
        <v>930.4</v>
      </c>
      <c r="I110" s="87">
        <v>34.4592592592593</v>
      </c>
      <c r="J110" s="40"/>
      <c r="K110" s="153">
        <v>2017</v>
      </c>
      <c r="L110" s="99">
        <v>1</v>
      </c>
      <c r="M110" s="83">
        <v>37.8</v>
      </c>
      <c r="N110" s="89">
        <v>37.8</v>
      </c>
      <c r="O110" s="96"/>
      <c r="P110" s="83"/>
      <c r="Q110" s="83"/>
      <c r="R110" s="84"/>
      <c r="S110" s="83"/>
      <c r="T110" s="83"/>
      <c r="U110" s="84"/>
      <c r="V110" s="83"/>
      <c r="W110" s="97"/>
    </row>
    <row r="111" ht="21.95" customHeight="1">
      <c r="A111" s="152">
        <v>2018</v>
      </c>
      <c r="B111" s="99">
        <v>41</v>
      </c>
      <c r="C111" s="83">
        <v>1350.5</v>
      </c>
      <c r="D111" s="87">
        <v>32.9390243902439</v>
      </c>
      <c r="E111" s="40"/>
      <c r="F111" s="153">
        <v>2018</v>
      </c>
      <c r="G111" s="99">
        <v>18</v>
      </c>
      <c r="H111" s="83">
        <v>649.4</v>
      </c>
      <c r="I111" s="87">
        <v>36.0777777777778</v>
      </c>
      <c r="J111" s="40"/>
      <c r="K111" s="153">
        <v>2018</v>
      </c>
      <c r="L111" s="99">
        <v>5</v>
      </c>
      <c r="M111" s="83">
        <v>198.1</v>
      </c>
      <c r="N111" s="89">
        <v>39.62</v>
      </c>
      <c r="O111" s="96"/>
      <c r="P111" s="83"/>
      <c r="Q111" s="83"/>
      <c r="R111" s="84"/>
      <c r="S111" s="83"/>
      <c r="T111" s="83"/>
      <c r="U111" s="84"/>
      <c r="V111" s="83"/>
      <c r="W111" s="97"/>
    </row>
    <row r="112" ht="21.95" customHeight="1">
      <c r="A112" s="152">
        <v>2019</v>
      </c>
      <c r="B112" s="99">
        <v>40</v>
      </c>
      <c r="C112" s="83">
        <v>1385.7</v>
      </c>
      <c r="D112" s="87">
        <v>34.6425</v>
      </c>
      <c r="E112" s="40"/>
      <c r="F112" s="153">
        <v>2019</v>
      </c>
      <c r="G112" s="99">
        <v>26</v>
      </c>
      <c r="H112" s="83">
        <v>962.7</v>
      </c>
      <c r="I112" s="87">
        <v>37.0269230769231</v>
      </c>
      <c r="J112" s="40"/>
      <c r="K112" s="153">
        <v>2019</v>
      </c>
      <c r="L112" s="99">
        <v>11</v>
      </c>
      <c r="M112" s="83">
        <v>443.9</v>
      </c>
      <c r="N112" s="89">
        <v>40.3545454545455</v>
      </c>
      <c r="O112" s="96"/>
      <c r="P112" s="83"/>
      <c r="Q112" s="83"/>
      <c r="R112" s="84"/>
      <c r="S112" s="83"/>
      <c r="T112" s="83"/>
      <c r="U112" s="84"/>
      <c r="V112" s="83"/>
      <c r="W112" s="97"/>
    </row>
    <row r="113" ht="21.95" customHeight="1">
      <c r="A113" s="152">
        <v>2020</v>
      </c>
      <c r="B113" s="99">
        <v>36</v>
      </c>
      <c r="C113" s="83">
        <v>1162.3</v>
      </c>
      <c r="D113" s="87">
        <v>32.2861111111111</v>
      </c>
      <c r="E113" s="40"/>
      <c r="F113" s="153">
        <v>2020</v>
      </c>
      <c r="G113" s="99">
        <v>13</v>
      </c>
      <c r="H113" s="83">
        <v>460.2</v>
      </c>
      <c r="I113" s="87">
        <v>35.4</v>
      </c>
      <c r="J113" s="40"/>
      <c r="K113" s="153">
        <v>2020</v>
      </c>
      <c r="L113" s="99">
        <v>2</v>
      </c>
      <c r="M113" s="83">
        <v>82.3</v>
      </c>
      <c r="N113" s="89">
        <v>41.15</v>
      </c>
      <c r="O113" s="96"/>
      <c r="P113" s="83"/>
      <c r="Q113" s="83"/>
      <c r="R113" s="84"/>
      <c r="S113" s="83"/>
      <c r="T113" s="83"/>
      <c r="U113" s="84"/>
      <c r="V113" s="83"/>
      <c r="W113" s="97"/>
    </row>
    <row r="114" ht="21.95" customHeight="1">
      <c r="A114" s="152">
        <v>2021</v>
      </c>
      <c r="B114" s="99">
        <v>28</v>
      </c>
      <c r="C114" s="83">
        <v>905.6</v>
      </c>
      <c r="D114" s="87">
        <v>32.3428571428571</v>
      </c>
      <c r="E114" s="40"/>
      <c r="F114" s="153">
        <v>2021</v>
      </c>
      <c r="G114" s="99">
        <v>11</v>
      </c>
      <c r="H114" s="83">
        <v>383.9</v>
      </c>
      <c r="I114" s="87">
        <v>34.9</v>
      </c>
      <c r="J114" s="40"/>
      <c r="K114" s="153">
        <v>2021</v>
      </c>
      <c r="L114" s="99">
        <v>2</v>
      </c>
      <c r="M114" s="83">
        <v>77</v>
      </c>
      <c r="N114" s="89">
        <v>38.5</v>
      </c>
      <c r="O114" s="96"/>
      <c r="P114" s="83"/>
      <c r="Q114" s="83"/>
      <c r="R114" s="84"/>
      <c r="S114" s="83"/>
      <c r="T114" s="83"/>
      <c r="U114" s="84"/>
      <c r="V114" s="83"/>
      <c r="W114" s="97"/>
    </row>
    <row r="115" ht="21.95" customHeight="1">
      <c r="A115" s="152">
        <v>2022</v>
      </c>
      <c r="B115" s="99">
        <v>42</v>
      </c>
      <c r="C115" s="83">
        <v>1322.9</v>
      </c>
      <c r="D115" s="87">
        <v>31.497619047619</v>
      </c>
      <c r="E115" s="40"/>
      <c r="F115" s="153">
        <v>2022</v>
      </c>
      <c r="G115" s="99">
        <v>12</v>
      </c>
      <c r="H115" s="83">
        <v>410.7</v>
      </c>
      <c r="I115" s="87">
        <v>34.225</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195</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35.3</v>
      </c>
      <c r="C138" s="83">
        <f>AVERAGE(C79:C88)</f>
        <v>1158.13</v>
      </c>
      <c r="D138" s="87">
        <f>AVERAGE(D79:D88)</f>
        <v>32.7855587493872</v>
      </c>
      <c r="E138" s="40"/>
      <c r="F138" t="s" s="100">
        <v>79</v>
      </c>
      <c r="G138" s="83">
        <f>AVERAGE(G79:G88)</f>
        <v>16.4</v>
      </c>
      <c r="H138" s="83">
        <f>AVERAGE(H79:H88)</f>
        <v>581.95</v>
      </c>
      <c r="I138" s="87">
        <f>AVERAGE(I79:I88)</f>
        <v>35.4804748390584</v>
      </c>
      <c r="J138" s="40"/>
      <c r="K138" t="s" s="100">
        <v>79</v>
      </c>
      <c r="L138" s="83">
        <f>AVERAGE(L79:L88)</f>
        <v>3.4</v>
      </c>
      <c r="M138" s="83">
        <f>AVERAGE(M79:M88)</f>
        <v>133.13</v>
      </c>
      <c r="N138" s="89">
        <f>AVERAGE(N79:N88)</f>
        <v>39.1575</v>
      </c>
      <c r="O138" s="96"/>
      <c r="P138" s="83"/>
      <c r="Q138" s="83"/>
      <c r="R138" s="84"/>
      <c r="S138" s="83"/>
      <c r="T138" s="83"/>
      <c r="U138" s="84"/>
      <c r="V138" s="83"/>
      <c r="W138" s="97"/>
    </row>
    <row r="139" ht="21.95" customHeight="1">
      <c r="A139" t="s" s="98">
        <v>80</v>
      </c>
      <c r="B139" s="83">
        <f>AVERAGE(B90:B99)</f>
        <v>39.6</v>
      </c>
      <c r="C139" s="83">
        <f>AVERAGE(C90:C99)</f>
        <v>1324.87</v>
      </c>
      <c r="D139" s="87">
        <f>AVERAGE(D90:D99)</f>
        <v>33.4318538769245</v>
      </c>
      <c r="E139" s="40"/>
      <c r="F139" t="s" s="100">
        <v>80</v>
      </c>
      <c r="G139" s="83">
        <f>AVERAGE(G90:G99)</f>
        <v>22</v>
      </c>
      <c r="H139" s="83">
        <f>AVERAGE(H90:H99)</f>
        <v>788.29</v>
      </c>
      <c r="I139" s="87">
        <f>AVERAGE(I90:I99)</f>
        <v>35.8157059643255</v>
      </c>
      <c r="J139" s="40"/>
      <c r="K139" t="s" s="100">
        <v>80</v>
      </c>
      <c r="L139" s="83">
        <f>AVERAGE(L90:L99)</f>
        <v>4.7</v>
      </c>
      <c r="M139" s="83">
        <f>AVERAGE(M90:M99)</f>
        <v>186.79</v>
      </c>
      <c r="N139" s="89">
        <f>AVERAGE(N90:N99)</f>
        <v>39.5244708994709</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AVERAGE(B84:B93)</f>
        <v>36.2</v>
      </c>
      <c r="C141" s="83">
        <f>AVERAGE(C84:C93)</f>
        <v>1194.51</v>
      </c>
      <c r="D141" s="87">
        <f>AVERAGE(D84:D93)</f>
        <v>32.9067703108424</v>
      </c>
      <c r="E141" s="40"/>
      <c r="F141" t="s" s="104">
        <v>82</v>
      </c>
      <c r="G141" s="83">
        <f>AVERAGE(G84:G93)</f>
        <v>16.5</v>
      </c>
      <c r="H141" s="83">
        <f>AVERAGE(H84:H93)</f>
        <v>594.64</v>
      </c>
      <c r="I141" s="87">
        <f>AVERAGE(I84:I93)</f>
        <v>35.8977895310856</v>
      </c>
      <c r="J141" s="40"/>
      <c r="K141" t="s" s="104">
        <v>82</v>
      </c>
      <c r="L141" s="83">
        <f>AVERAGE(L84:L93)</f>
        <v>4.4</v>
      </c>
      <c r="M141" s="83">
        <f>AVERAGE(M84:M93)</f>
        <v>174.19</v>
      </c>
      <c r="N141" s="89">
        <f>AVERAGE(N84:N93)</f>
        <v>39.3941666666667</v>
      </c>
      <c r="O141" s="96"/>
      <c r="P141" s="83"/>
      <c r="Q141" s="83"/>
      <c r="R141" s="84"/>
      <c r="S141" s="83"/>
      <c r="T141" s="83"/>
      <c r="U141" s="84"/>
      <c r="V141" s="83"/>
      <c r="W141" s="97"/>
    </row>
    <row r="142" ht="21.95" customHeight="1">
      <c r="A142" t="s" s="103">
        <v>83</v>
      </c>
      <c r="B142" s="83">
        <f>AVERAGE(B95:B104)</f>
        <v>41.8</v>
      </c>
      <c r="C142" s="83">
        <f>AVERAGE(C95:C104)</f>
        <v>1388.42</v>
      </c>
      <c r="D142" s="87">
        <f>AVERAGE(D95:D104)</f>
        <v>33.1752200098387</v>
      </c>
      <c r="E142" s="40"/>
      <c r="F142" t="s" s="104">
        <v>83</v>
      </c>
      <c r="G142" s="83">
        <f>AVERAGE(G95:G104)</f>
        <v>21.4</v>
      </c>
      <c r="H142" s="83">
        <f>AVERAGE(H95:H104)</f>
        <v>766.88</v>
      </c>
      <c r="I142" s="87">
        <f>AVERAGE(I95:I104)</f>
        <v>35.7739639376218</v>
      </c>
      <c r="J142" s="40"/>
      <c r="K142" t="s" s="104">
        <v>83</v>
      </c>
      <c r="L142" s="83">
        <f>AVERAGE(L95:L104)</f>
        <v>4.6</v>
      </c>
      <c r="M142" s="83">
        <f>AVERAGE(M95:M104)</f>
        <v>184.91</v>
      </c>
      <c r="N142" s="89">
        <f>AVERAGE(N95:N104)</f>
        <v>40.1148412698413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32.8</v>
      </c>
      <c r="C145" s="83">
        <f>AVERAGE(C84:C88)</f>
        <v>1075.72</v>
      </c>
      <c r="D145" s="87">
        <f>AVERAGE(D84:D88)</f>
        <v>32.7699906015038</v>
      </c>
      <c r="E145" s="40"/>
      <c r="F145" t="s" s="100">
        <v>79</v>
      </c>
      <c r="G145" s="83">
        <f>AVERAGE(G84:G88)</f>
        <v>14.4</v>
      </c>
      <c r="H145" s="83">
        <f>AVERAGE(H84:H88)</f>
        <v>515.5</v>
      </c>
      <c r="I145" s="87">
        <f>AVERAGE(I84:I88)</f>
        <v>35.6920004668534</v>
      </c>
      <c r="J145" s="40"/>
      <c r="K145" t="s" s="100">
        <v>79</v>
      </c>
      <c r="L145" s="83">
        <f>AVERAGE(L84:L88)</f>
        <v>3.6</v>
      </c>
      <c r="M145" s="83">
        <f>AVERAGE(M84:M88)</f>
        <v>142.4</v>
      </c>
      <c r="N145" s="89">
        <f>AVERAGE(N84:N88)</f>
        <v>39.6133333333333</v>
      </c>
      <c r="O145" s="96"/>
      <c r="P145" s="83"/>
      <c r="Q145" s="83"/>
      <c r="R145" s="84"/>
      <c r="S145" s="83"/>
      <c r="T145" s="83"/>
      <c r="U145" s="84"/>
      <c r="V145" s="83"/>
      <c r="W145" s="97"/>
    </row>
    <row r="146" ht="21.95" customHeight="1">
      <c r="A146" t="s" s="98">
        <v>80</v>
      </c>
      <c r="B146" s="83">
        <f>AVERAGE(B90:B94)</f>
        <v>41</v>
      </c>
      <c r="C146" s="83">
        <f>AVERAGE(C90:C94)</f>
        <v>1374.06</v>
      </c>
      <c r="D146" s="87">
        <f>AVERAGE(D90:D94)</f>
        <v>33.4953338039648</v>
      </c>
      <c r="E146" s="40"/>
      <c r="F146" t="s" s="100">
        <v>80</v>
      </c>
      <c r="G146" s="83">
        <f>AVERAGE(G90:G94)</f>
        <v>22.4</v>
      </c>
      <c r="H146" s="83">
        <f>AVERAGE(H90:H94)</f>
        <v>808.24</v>
      </c>
      <c r="I146" s="87">
        <f>AVERAGE(I90:I94)</f>
        <v>36.0377452619844</v>
      </c>
      <c r="J146" s="40"/>
      <c r="K146" t="s" s="100">
        <v>80</v>
      </c>
      <c r="L146" s="83">
        <f>AVERAGE(L90:L94)</f>
        <v>5.6</v>
      </c>
      <c r="M146" s="83">
        <f>AVERAGE(M90:M94)</f>
        <v>221.48</v>
      </c>
      <c r="N146" s="89">
        <f>AVERAGE(N90:N94)</f>
        <v>39.115</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AVERAGE(B89:B93)</f>
        <v>39.6</v>
      </c>
      <c r="C148" s="83">
        <f>AVERAGE(C89:C93)</f>
        <v>1313.3</v>
      </c>
      <c r="D148" s="87">
        <f>AVERAGE(D89:D93)</f>
        <v>33.0435500201811</v>
      </c>
      <c r="E148" s="40"/>
      <c r="F148" t="s" s="104">
        <v>82</v>
      </c>
      <c r="G148" s="83">
        <f>AVERAGE(G89:G93)</f>
        <v>18.6</v>
      </c>
      <c r="H148" s="83">
        <f>AVERAGE(H89:H93)</f>
        <v>673.78</v>
      </c>
      <c r="I148" s="87">
        <f>AVERAGE(I89:I93)</f>
        <v>36.1035785953177</v>
      </c>
      <c r="J148" s="40"/>
      <c r="K148" t="s" s="104">
        <v>82</v>
      </c>
      <c r="L148" s="83">
        <f>AVERAGE(L89:L93)</f>
        <v>5.2</v>
      </c>
      <c r="M148" s="83">
        <f>AVERAGE(M89:M93)</f>
        <v>205.98</v>
      </c>
      <c r="N148" s="89">
        <f>AVERAGE(N89:N93)</f>
        <v>39.175</v>
      </c>
      <c r="O148" s="96"/>
      <c r="P148" s="83"/>
      <c r="Q148" s="83"/>
      <c r="R148" s="84"/>
      <c r="S148" s="83"/>
      <c r="T148" s="83"/>
      <c r="U148" s="84"/>
      <c r="V148" s="83"/>
      <c r="W148" s="97"/>
    </row>
    <row r="149" ht="21.95" customHeight="1">
      <c r="A149" t="s" s="103">
        <v>83</v>
      </c>
      <c r="B149" s="83">
        <f>AVERAGE(B95:B99)</f>
        <v>38.2</v>
      </c>
      <c r="C149" s="83">
        <f>AVERAGE(C95:C99)</f>
        <v>1275.68</v>
      </c>
      <c r="D149" s="87">
        <f>AVERAGE(D95:D99)</f>
        <v>33.3683739498842</v>
      </c>
      <c r="E149" s="40"/>
      <c r="F149" t="s" s="104">
        <v>83</v>
      </c>
      <c r="G149" s="83">
        <f>AVERAGE(G95:G99)</f>
        <v>21.6</v>
      </c>
      <c r="H149" s="83">
        <f>AVERAGE(H95:H99)</f>
        <v>768.34</v>
      </c>
      <c r="I149" s="87">
        <f>AVERAGE(I95:I99)</f>
        <v>35.5936666666667</v>
      </c>
      <c r="J149" s="40"/>
      <c r="K149" t="s" s="104">
        <v>83</v>
      </c>
      <c r="L149" s="83">
        <f>AVERAGE(L95:L99)</f>
        <v>3.8</v>
      </c>
      <c r="M149" s="83">
        <f>AVERAGE(M95:M99)</f>
        <v>152.1</v>
      </c>
      <c r="N149" s="89">
        <f>AVERAGE(N95:N99)</f>
        <v>40.0363095238095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1.xml><?xml version="1.0" encoding="utf-8"?>
<worksheet xmlns:r="http://schemas.openxmlformats.org/officeDocument/2006/relationships" xmlns="http://schemas.openxmlformats.org/spreadsheetml/2006/main">
  <dimension ref="A1:N147"/>
  <sheetViews>
    <sheetView workbookViewId="0" showGridLines="0" defaultGridColor="1"/>
  </sheetViews>
  <sheetFormatPr defaultColWidth="16.3333" defaultRowHeight="19.9" customHeight="1" outlineLevelRow="0" outlineLevelCol="0"/>
  <cols>
    <col min="1" max="1" width="10" style="303" customWidth="1"/>
    <col min="2" max="4" width="12.1719" style="303" customWidth="1"/>
    <col min="5" max="5" width="1.35156" style="303" customWidth="1"/>
    <col min="6" max="6" width="10" style="303" customWidth="1"/>
    <col min="7" max="8" width="12.1719" style="303" customWidth="1"/>
    <col min="9" max="9" width="11.5547" style="303" customWidth="1"/>
    <col min="10" max="10" width="1.35156" style="303" customWidth="1"/>
    <col min="11" max="11" width="10" style="303" customWidth="1"/>
    <col min="12" max="14" width="12.1719" style="303" customWidth="1"/>
    <col min="15" max="16384" width="16.3516" style="303" customWidth="1"/>
  </cols>
  <sheetData>
    <row r="1" ht="22.6" customHeight="1">
      <c r="A1" t="s" s="134">
        <v>359</v>
      </c>
      <c r="B1" t="s" s="191">
        <v>40</v>
      </c>
      <c r="C1" t="s" s="191">
        <v>41</v>
      </c>
      <c r="D1" t="s" s="192">
        <v>42</v>
      </c>
      <c r="E1" s="29"/>
      <c r="F1" t="s" s="137">
        <v>360</v>
      </c>
      <c r="G1" t="s" s="191">
        <v>44</v>
      </c>
      <c r="H1" t="s" s="191">
        <v>45</v>
      </c>
      <c r="I1" t="s" s="192">
        <v>46</v>
      </c>
      <c r="J1" s="29"/>
      <c r="K1" t="s" s="137">
        <v>361</v>
      </c>
      <c r="L1" t="s" s="191">
        <v>48</v>
      </c>
      <c r="M1" t="s" s="191">
        <v>49</v>
      </c>
      <c r="N1" t="s" s="193">
        <v>50</v>
      </c>
    </row>
    <row r="2" ht="50.55" customHeight="1">
      <c r="A2" s="143"/>
      <c r="B2" s="144"/>
      <c r="C2" s="144"/>
      <c r="D2" s="145"/>
      <c r="E2" s="40"/>
      <c r="F2" s="146"/>
      <c r="G2" s="144"/>
      <c r="H2" s="144"/>
      <c r="I2" s="145"/>
      <c r="J2" s="40"/>
      <c r="K2" s="146"/>
      <c r="L2" s="144"/>
      <c r="M2" s="144"/>
      <c r="N2" s="154"/>
    </row>
    <row r="3" ht="21.95" customHeight="1">
      <c r="A3" s="152">
        <v>1913</v>
      </c>
      <c r="B3" s="99">
        <v>41</v>
      </c>
      <c r="C3" s="83">
        <v>1550.1</v>
      </c>
      <c r="D3" s="87">
        <v>37.8073170731707</v>
      </c>
      <c r="E3" s="40"/>
      <c r="F3" s="153">
        <v>1913</v>
      </c>
      <c r="G3" s="99">
        <v>17</v>
      </c>
      <c r="H3" s="83">
        <v>670.7</v>
      </c>
      <c r="I3" s="87">
        <v>39.4529411764706</v>
      </c>
      <c r="J3" s="40"/>
      <c r="K3" s="153">
        <v>1913</v>
      </c>
      <c r="L3" s="99">
        <v>2</v>
      </c>
      <c r="M3" s="83">
        <v>86.2</v>
      </c>
      <c r="N3" s="97">
        <v>43.1</v>
      </c>
    </row>
    <row r="4" ht="21.95" customHeight="1">
      <c r="A4" s="152">
        <v>1914</v>
      </c>
      <c r="B4" s="99">
        <v>42</v>
      </c>
      <c r="C4" s="83">
        <v>1589.6</v>
      </c>
      <c r="D4" s="87">
        <v>37.847619047619</v>
      </c>
      <c r="E4" s="40"/>
      <c r="F4" s="153">
        <v>1914</v>
      </c>
      <c r="G4" s="99">
        <v>21</v>
      </c>
      <c r="H4" s="83">
        <v>823.7</v>
      </c>
      <c r="I4" s="87">
        <v>39.2238095238095</v>
      </c>
      <c r="J4" s="40"/>
      <c r="K4" s="153">
        <v>1914</v>
      </c>
      <c r="L4" s="99">
        <v>3</v>
      </c>
      <c r="M4" s="83">
        <v>125.2</v>
      </c>
      <c r="N4" s="97">
        <v>41.7333333333333</v>
      </c>
    </row>
    <row r="5" ht="21.95" customHeight="1">
      <c r="A5" s="152">
        <v>1915</v>
      </c>
      <c r="B5" s="99">
        <v>31</v>
      </c>
      <c r="C5" s="83">
        <v>1185.6</v>
      </c>
      <c r="D5" s="87">
        <v>38.2451612903226</v>
      </c>
      <c r="E5" s="40"/>
      <c r="F5" s="153">
        <v>1915</v>
      </c>
      <c r="G5" s="99">
        <v>19</v>
      </c>
      <c r="H5" s="83">
        <v>749.3</v>
      </c>
      <c r="I5" s="87">
        <v>39.4368421052632</v>
      </c>
      <c r="J5" s="40"/>
      <c r="K5" s="153">
        <v>1915</v>
      </c>
      <c r="L5" s="99">
        <v>4</v>
      </c>
      <c r="M5" s="83">
        <v>167.4</v>
      </c>
      <c r="N5" s="97">
        <v>41.85</v>
      </c>
    </row>
    <row r="6" ht="21.95" customHeight="1">
      <c r="A6" s="152">
        <v>1916</v>
      </c>
      <c r="B6" s="99">
        <v>31</v>
      </c>
      <c r="C6" s="83">
        <v>1161.9</v>
      </c>
      <c r="D6" s="87">
        <v>37.4806451612903</v>
      </c>
      <c r="E6" s="40"/>
      <c r="F6" s="153">
        <v>1916</v>
      </c>
      <c r="G6" s="99">
        <v>11</v>
      </c>
      <c r="H6" s="83">
        <v>432.4</v>
      </c>
      <c r="I6" s="87">
        <v>39.3090909090909</v>
      </c>
      <c r="J6" s="40"/>
      <c r="K6" s="153">
        <v>1916</v>
      </c>
      <c r="L6" s="99">
        <v>0</v>
      </c>
      <c r="M6" s="83">
        <v>0</v>
      </c>
      <c r="N6" s="97"/>
    </row>
    <row r="7" ht="21.95" customHeight="1">
      <c r="A7" s="152">
        <v>1917</v>
      </c>
      <c r="B7" s="99">
        <v>21</v>
      </c>
      <c r="C7" s="83">
        <v>789.8</v>
      </c>
      <c r="D7" s="87">
        <v>37.6095238095238</v>
      </c>
      <c r="E7" s="40"/>
      <c r="F7" s="153">
        <v>1917</v>
      </c>
      <c r="G7" s="99">
        <v>9</v>
      </c>
      <c r="H7" s="83">
        <v>352.4</v>
      </c>
      <c r="I7" s="87">
        <v>39.1555555555556</v>
      </c>
      <c r="J7" s="40"/>
      <c r="K7" s="153">
        <v>1917</v>
      </c>
      <c r="L7" s="99">
        <v>2</v>
      </c>
      <c r="M7" s="83">
        <v>86.09999999999999</v>
      </c>
      <c r="N7" s="97">
        <v>43.05</v>
      </c>
    </row>
    <row r="8" ht="21.95" customHeight="1">
      <c r="A8" s="152">
        <v>1918</v>
      </c>
      <c r="B8" s="99">
        <v>33</v>
      </c>
      <c r="C8" s="83">
        <v>1248.8</v>
      </c>
      <c r="D8" s="87">
        <v>37.8424242424242</v>
      </c>
      <c r="E8" s="40"/>
      <c r="F8" s="153">
        <v>1918</v>
      </c>
      <c r="G8" s="99">
        <v>17</v>
      </c>
      <c r="H8" s="83">
        <v>663.3</v>
      </c>
      <c r="I8" s="87">
        <v>39.0176470588235</v>
      </c>
      <c r="J8" s="40"/>
      <c r="K8" s="153">
        <v>1918</v>
      </c>
      <c r="L8" s="99">
        <v>1</v>
      </c>
      <c r="M8" s="83">
        <v>42.2</v>
      </c>
      <c r="N8" s="97">
        <v>42.2</v>
      </c>
    </row>
    <row r="9" ht="21.95" customHeight="1">
      <c r="A9" s="152">
        <v>1919</v>
      </c>
      <c r="B9" s="99">
        <v>42</v>
      </c>
      <c r="C9" s="83">
        <v>1611.5</v>
      </c>
      <c r="D9" s="87">
        <v>38.3690476190476</v>
      </c>
      <c r="E9" s="40"/>
      <c r="F9" s="153">
        <v>1919</v>
      </c>
      <c r="G9" s="99">
        <v>24</v>
      </c>
      <c r="H9" s="83">
        <v>951.9</v>
      </c>
      <c r="I9" s="87">
        <v>39.6625</v>
      </c>
      <c r="J9" s="40"/>
      <c r="K9" s="153">
        <v>1919</v>
      </c>
      <c r="L9" s="99">
        <v>5</v>
      </c>
      <c r="M9" s="83">
        <v>208.8</v>
      </c>
      <c r="N9" s="97">
        <v>41.76</v>
      </c>
    </row>
    <row r="10" ht="21.95" customHeight="1">
      <c r="A10" s="152">
        <v>1920</v>
      </c>
      <c r="B10" s="99">
        <v>44</v>
      </c>
      <c r="C10" s="83">
        <v>1645.8</v>
      </c>
      <c r="D10" s="87">
        <v>37.4045454545455</v>
      </c>
      <c r="E10" s="40"/>
      <c r="F10" s="153">
        <v>1920</v>
      </c>
      <c r="G10" s="99">
        <v>11</v>
      </c>
      <c r="H10" s="83">
        <v>429.2</v>
      </c>
      <c r="I10" s="87">
        <v>39.0181818181818</v>
      </c>
      <c r="J10" s="40"/>
      <c r="K10" s="153">
        <v>1920</v>
      </c>
      <c r="L10" s="99">
        <v>2</v>
      </c>
      <c r="M10" s="83">
        <v>82.3</v>
      </c>
      <c r="N10" s="97">
        <v>41.15</v>
      </c>
    </row>
    <row r="11" ht="21.95" customHeight="1">
      <c r="A11" s="152">
        <v>1921</v>
      </c>
      <c r="B11" s="99">
        <v>52</v>
      </c>
      <c r="C11" s="83">
        <v>1965.6</v>
      </c>
      <c r="D11" s="87">
        <v>37.8</v>
      </c>
      <c r="E11" s="40"/>
      <c r="F11" s="153">
        <v>1921</v>
      </c>
      <c r="G11" s="99">
        <v>21</v>
      </c>
      <c r="H11" s="83">
        <v>830.4</v>
      </c>
      <c r="I11" s="87">
        <v>39.5428571428571</v>
      </c>
      <c r="J11" s="40"/>
      <c r="K11" s="153">
        <v>1921</v>
      </c>
      <c r="L11" s="99">
        <v>4</v>
      </c>
      <c r="M11" s="83">
        <v>167.5</v>
      </c>
      <c r="N11" s="97">
        <v>41.875</v>
      </c>
    </row>
    <row r="12" ht="21.95" customHeight="1">
      <c r="A12" s="152">
        <v>1922</v>
      </c>
      <c r="B12" s="99">
        <v>34</v>
      </c>
      <c r="C12" s="83">
        <v>1291.6</v>
      </c>
      <c r="D12" s="87">
        <v>37.9882352941176</v>
      </c>
      <c r="E12" s="40"/>
      <c r="F12" s="153">
        <v>1922</v>
      </c>
      <c r="G12" s="99">
        <v>19</v>
      </c>
      <c r="H12" s="83">
        <v>741.9</v>
      </c>
      <c r="I12" s="87">
        <v>39.0473684210526</v>
      </c>
      <c r="J12" s="40"/>
      <c r="K12" s="153">
        <v>1922</v>
      </c>
      <c r="L12" s="99">
        <v>2</v>
      </c>
      <c r="M12" s="83">
        <v>83.8</v>
      </c>
      <c r="N12" s="97">
        <v>41.9</v>
      </c>
    </row>
    <row r="13" ht="21.95" customHeight="1">
      <c r="A13" s="152">
        <v>1923</v>
      </c>
      <c r="B13" s="99">
        <v>30</v>
      </c>
      <c r="C13" s="83">
        <v>1131.3</v>
      </c>
      <c r="D13" s="87">
        <v>37.71</v>
      </c>
      <c r="E13" s="40"/>
      <c r="F13" s="153">
        <v>1923</v>
      </c>
      <c r="G13" s="99">
        <v>15</v>
      </c>
      <c r="H13" s="83">
        <v>584.3</v>
      </c>
      <c r="I13" s="87">
        <v>38.9533333333333</v>
      </c>
      <c r="J13" s="40"/>
      <c r="K13" s="153">
        <v>1923</v>
      </c>
      <c r="L13" s="99">
        <v>2</v>
      </c>
      <c r="M13" s="83">
        <v>82.8</v>
      </c>
      <c r="N13" s="97">
        <v>41.4</v>
      </c>
    </row>
    <row r="14" ht="21.95" customHeight="1">
      <c r="A14" s="152">
        <v>1924</v>
      </c>
      <c r="B14" s="99">
        <v>23</v>
      </c>
      <c r="C14" s="83">
        <v>869.4</v>
      </c>
      <c r="D14" s="87">
        <v>37.8</v>
      </c>
      <c r="E14" s="40"/>
      <c r="F14" s="153">
        <v>1924</v>
      </c>
      <c r="G14" s="99">
        <v>9</v>
      </c>
      <c r="H14" s="83">
        <v>356.4</v>
      </c>
      <c r="I14" s="87">
        <v>39.6</v>
      </c>
      <c r="J14" s="40"/>
      <c r="K14" s="153">
        <v>1924</v>
      </c>
      <c r="L14" s="99">
        <v>0</v>
      </c>
      <c r="M14" s="83">
        <v>0</v>
      </c>
      <c r="N14" s="97"/>
    </row>
    <row r="15" ht="21.95" customHeight="1">
      <c r="A15" s="152">
        <v>1925</v>
      </c>
      <c r="B15" s="99">
        <v>16</v>
      </c>
      <c r="C15" s="83">
        <v>600.8</v>
      </c>
      <c r="D15" s="87">
        <v>37.55</v>
      </c>
      <c r="E15" s="40"/>
      <c r="F15" s="153">
        <v>1925</v>
      </c>
      <c r="G15" s="99">
        <v>6</v>
      </c>
      <c r="H15" s="83">
        <v>236.8</v>
      </c>
      <c r="I15" s="87">
        <v>39.4666666666667</v>
      </c>
      <c r="J15" s="40"/>
      <c r="K15" s="153">
        <v>1925</v>
      </c>
      <c r="L15" s="99">
        <v>2</v>
      </c>
      <c r="M15" s="83">
        <v>82.8</v>
      </c>
      <c r="N15" s="97">
        <v>41.4</v>
      </c>
    </row>
    <row r="16" ht="21.95" customHeight="1">
      <c r="A16" s="152">
        <v>1926</v>
      </c>
      <c r="B16" s="99">
        <v>36</v>
      </c>
      <c r="C16" s="83">
        <v>1360.6</v>
      </c>
      <c r="D16" s="87">
        <v>37.7944444444444</v>
      </c>
      <c r="E16" s="40"/>
      <c r="F16" s="153">
        <v>1926</v>
      </c>
      <c r="G16" s="99">
        <v>18</v>
      </c>
      <c r="H16" s="83">
        <v>705.2</v>
      </c>
      <c r="I16" s="87">
        <v>39.1777777777778</v>
      </c>
      <c r="J16" s="40"/>
      <c r="K16" s="153">
        <v>1926</v>
      </c>
      <c r="L16" s="99">
        <v>2</v>
      </c>
      <c r="M16" s="83">
        <v>82.90000000000001</v>
      </c>
      <c r="N16" s="97">
        <v>41.45</v>
      </c>
    </row>
    <row r="17" ht="21.95" customHeight="1">
      <c r="A17" s="152">
        <v>1927</v>
      </c>
      <c r="B17" s="99">
        <v>25</v>
      </c>
      <c r="C17" s="83">
        <v>934.9</v>
      </c>
      <c r="D17" s="87">
        <v>37.396</v>
      </c>
      <c r="E17" s="40"/>
      <c r="F17" s="153">
        <v>1927</v>
      </c>
      <c r="G17" s="99">
        <v>10</v>
      </c>
      <c r="H17" s="83">
        <v>389.3</v>
      </c>
      <c r="I17" s="87">
        <v>38.93</v>
      </c>
      <c r="J17" s="40"/>
      <c r="K17" s="153">
        <v>1927</v>
      </c>
      <c r="L17" s="99">
        <v>0</v>
      </c>
      <c r="M17" s="83">
        <v>0</v>
      </c>
      <c r="N17" s="97"/>
    </row>
    <row r="18" ht="21.95" customHeight="1">
      <c r="A18" s="152">
        <v>1928</v>
      </c>
      <c r="B18" s="99">
        <v>27</v>
      </c>
      <c r="C18" s="83">
        <v>1017.4</v>
      </c>
      <c r="D18" s="87">
        <v>37.6814814814815</v>
      </c>
      <c r="E18" s="40"/>
      <c r="F18" s="153">
        <v>1928</v>
      </c>
      <c r="G18" s="99">
        <v>11</v>
      </c>
      <c r="H18" s="83">
        <v>435.4</v>
      </c>
      <c r="I18" s="87">
        <v>39.5818181818182</v>
      </c>
      <c r="J18" s="40"/>
      <c r="K18" s="153">
        <v>1928</v>
      </c>
      <c r="L18" s="99">
        <v>2</v>
      </c>
      <c r="M18" s="83">
        <v>83.8</v>
      </c>
      <c r="N18" s="97">
        <v>41.9</v>
      </c>
    </row>
    <row r="19" ht="21.95" customHeight="1">
      <c r="A19" s="152">
        <v>1929</v>
      </c>
      <c r="B19" s="99">
        <v>26</v>
      </c>
      <c r="C19" s="83">
        <v>992.4</v>
      </c>
      <c r="D19" s="87">
        <v>38.1692307692308</v>
      </c>
      <c r="E19" s="40"/>
      <c r="F19" s="153">
        <v>1929</v>
      </c>
      <c r="G19" s="99">
        <v>12</v>
      </c>
      <c r="H19" s="83">
        <v>480.6</v>
      </c>
      <c r="I19" s="87">
        <v>40.05</v>
      </c>
      <c r="J19" s="40"/>
      <c r="K19" s="153">
        <v>1929</v>
      </c>
      <c r="L19" s="99">
        <v>4</v>
      </c>
      <c r="M19" s="83">
        <v>165.7</v>
      </c>
      <c r="N19" s="97">
        <v>41.425</v>
      </c>
    </row>
    <row r="20" ht="21.95" customHeight="1">
      <c r="A20" s="152">
        <v>1930</v>
      </c>
      <c r="B20" s="99">
        <v>37</v>
      </c>
      <c r="C20" s="83">
        <v>1412.9</v>
      </c>
      <c r="D20" s="87">
        <v>38.1864864864865</v>
      </c>
      <c r="E20" s="40"/>
      <c r="F20" s="153">
        <v>1930</v>
      </c>
      <c r="G20" s="99">
        <v>19</v>
      </c>
      <c r="H20" s="83">
        <v>756.8</v>
      </c>
      <c r="I20" s="87">
        <v>39.8315789473684</v>
      </c>
      <c r="J20" s="40"/>
      <c r="K20" s="153">
        <v>1930</v>
      </c>
      <c r="L20" s="99">
        <v>3</v>
      </c>
      <c r="M20" s="83">
        <v>129.8</v>
      </c>
      <c r="N20" s="97">
        <v>43.2666666666667</v>
      </c>
    </row>
    <row r="21" ht="21.95" customHeight="1">
      <c r="A21" s="152">
        <v>1931</v>
      </c>
      <c r="B21" s="99">
        <v>27</v>
      </c>
      <c r="C21" s="83">
        <v>1010.7</v>
      </c>
      <c r="D21" s="87">
        <v>37.4333333333333</v>
      </c>
      <c r="E21" s="40"/>
      <c r="F21" s="153">
        <v>1931</v>
      </c>
      <c r="G21" s="99">
        <v>12</v>
      </c>
      <c r="H21" s="83">
        <v>466.9</v>
      </c>
      <c r="I21" s="87">
        <v>38.9083333333333</v>
      </c>
      <c r="J21" s="40"/>
      <c r="K21" s="153">
        <v>1931</v>
      </c>
      <c r="L21" s="99">
        <v>0</v>
      </c>
      <c r="M21" s="83">
        <v>0</v>
      </c>
      <c r="N21" s="97"/>
    </row>
    <row r="22" ht="21.95" customHeight="1">
      <c r="A22" s="152">
        <v>1932</v>
      </c>
      <c r="B22" s="99">
        <v>29</v>
      </c>
      <c r="C22" s="83">
        <v>1113.7</v>
      </c>
      <c r="D22" s="87">
        <v>38.4034482758621</v>
      </c>
      <c r="E22" s="40"/>
      <c r="F22" s="153">
        <v>1932</v>
      </c>
      <c r="G22" s="99">
        <v>15</v>
      </c>
      <c r="H22" s="83">
        <v>595.2</v>
      </c>
      <c r="I22" s="87">
        <v>39.68</v>
      </c>
      <c r="J22" s="40"/>
      <c r="K22" s="153">
        <v>1932</v>
      </c>
      <c r="L22" s="99">
        <v>4</v>
      </c>
      <c r="M22" s="83">
        <v>167.2</v>
      </c>
      <c r="N22" s="97">
        <v>41.8</v>
      </c>
    </row>
    <row r="23" ht="21.95" customHeight="1">
      <c r="A23" s="152">
        <v>1933</v>
      </c>
      <c r="B23" s="99">
        <v>33</v>
      </c>
      <c r="C23" s="83">
        <v>1266</v>
      </c>
      <c r="D23" s="87">
        <v>38.3636363636364</v>
      </c>
      <c r="E23" s="40"/>
      <c r="F23" s="153">
        <v>1933</v>
      </c>
      <c r="G23" s="99">
        <v>16</v>
      </c>
      <c r="H23" s="83">
        <v>644.6</v>
      </c>
      <c r="I23" s="87">
        <v>40.2875</v>
      </c>
      <c r="J23" s="40"/>
      <c r="K23" s="153">
        <v>1933</v>
      </c>
      <c r="L23" s="99">
        <v>4</v>
      </c>
      <c r="M23" s="83">
        <v>171.9</v>
      </c>
      <c r="N23" s="97">
        <v>42.975</v>
      </c>
    </row>
    <row r="24" ht="21.95" customHeight="1">
      <c r="A24" s="152">
        <v>1934</v>
      </c>
      <c r="B24" s="99">
        <v>45</v>
      </c>
      <c r="C24" s="83">
        <v>1751.4</v>
      </c>
      <c r="D24" s="87">
        <v>38.92</v>
      </c>
      <c r="E24" s="40"/>
      <c r="F24" s="153">
        <v>1934</v>
      </c>
      <c r="G24" s="99">
        <v>28</v>
      </c>
      <c r="H24" s="83">
        <v>1129.3</v>
      </c>
      <c r="I24" s="87">
        <v>40.3321428571429</v>
      </c>
      <c r="J24" s="40"/>
      <c r="K24" s="153">
        <v>1934</v>
      </c>
      <c r="L24" s="99">
        <v>9</v>
      </c>
      <c r="M24" s="83">
        <v>381</v>
      </c>
      <c r="N24" s="97">
        <v>42.3333333333333</v>
      </c>
    </row>
    <row r="25" ht="21.95" customHeight="1">
      <c r="A25" s="152">
        <v>1935</v>
      </c>
      <c r="B25" s="99">
        <v>34</v>
      </c>
      <c r="C25" s="83">
        <v>1318.2</v>
      </c>
      <c r="D25" s="87">
        <v>38.7705882352941</v>
      </c>
      <c r="E25" s="40"/>
      <c r="F25" s="153">
        <v>1935</v>
      </c>
      <c r="G25" s="99">
        <v>22</v>
      </c>
      <c r="H25" s="83">
        <v>880.6</v>
      </c>
      <c r="I25" s="87">
        <v>40.0272727272727</v>
      </c>
      <c r="J25" s="40"/>
      <c r="K25" s="153">
        <v>1935</v>
      </c>
      <c r="L25" s="99">
        <v>4</v>
      </c>
      <c r="M25" s="83">
        <v>166.5</v>
      </c>
      <c r="N25" s="97">
        <v>41.625</v>
      </c>
    </row>
    <row r="26" ht="21.95" customHeight="1">
      <c r="A26" s="152">
        <v>1936</v>
      </c>
      <c r="B26" s="99">
        <v>42</v>
      </c>
      <c r="C26" s="83">
        <v>1593.5</v>
      </c>
      <c r="D26" s="87">
        <v>37.9404761904762</v>
      </c>
      <c r="E26" s="40"/>
      <c r="F26" s="153">
        <v>1936</v>
      </c>
      <c r="G26" s="99">
        <v>18</v>
      </c>
      <c r="H26" s="83">
        <v>714</v>
      </c>
      <c r="I26" s="87">
        <v>39.6666666666667</v>
      </c>
      <c r="J26" s="40"/>
      <c r="K26" s="153">
        <v>1936</v>
      </c>
      <c r="L26" s="99">
        <v>3</v>
      </c>
      <c r="M26" s="83">
        <v>123.9</v>
      </c>
      <c r="N26" s="97">
        <v>41.3</v>
      </c>
    </row>
    <row r="27" ht="21.95" customHeight="1">
      <c r="A27" s="152">
        <v>1937</v>
      </c>
      <c r="B27" s="99">
        <v>38</v>
      </c>
      <c r="C27" s="83">
        <v>1434.2</v>
      </c>
      <c r="D27" s="87">
        <v>37.7421052631579</v>
      </c>
      <c r="E27" s="40"/>
      <c r="F27" s="153">
        <v>1937</v>
      </c>
      <c r="G27" s="99">
        <v>15</v>
      </c>
      <c r="H27" s="83">
        <v>594.3</v>
      </c>
      <c r="I27" s="87">
        <v>39.62</v>
      </c>
      <c r="J27" s="40"/>
      <c r="K27" s="153">
        <v>1937</v>
      </c>
      <c r="L27" s="99">
        <v>1</v>
      </c>
      <c r="M27" s="83">
        <v>41.2</v>
      </c>
      <c r="N27" s="97">
        <v>41.2</v>
      </c>
    </row>
    <row r="28" ht="21.95" customHeight="1">
      <c r="A28" s="152">
        <v>1938</v>
      </c>
      <c r="B28" s="99">
        <v>36</v>
      </c>
      <c r="C28" s="83">
        <v>1353.3</v>
      </c>
      <c r="D28" s="87">
        <v>37.5916666666667</v>
      </c>
      <c r="E28" s="40"/>
      <c r="F28" s="153">
        <v>1938</v>
      </c>
      <c r="G28" s="99">
        <v>16</v>
      </c>
      <c r="H28" s="83">
        <v>623.7</v>
      </c>
      <c r="I28" s="87">
        <v>38.98125</v>
      </c>
      <c r="J28" s="40"/>
      <c r="K28" s="153">
        <v>1938</v>
      </c>
      <c r="L28" s="99">
        <v>0</v>
      </c>
      <c r="M28" s="83">
        <v>0</v>
      </c>
      <c r="N28" s="97"/>
    </row>
    <row r="29" ht="21.95" customHeight="1">
      <c r="A29" s="152">
        <v>1939</v>
      </c>
      <c r="B29" s="99">
        <v>27</v>
      </c>
      <c r="C29" s="83">
        <v>1045.3</v>
      </c>
      <c r="D29" s="87">
        <v>38.7148148148148</v>
      </c>
      <c r="E29" s="40"/>
      <c r="F29" s="153">
        <v>1939</v>
      </c>
      <c r="G29" s="99">
        <v>19</v>
      </c>
      <c r="H29" s="83">
        <v>754.6</v>
      </c>
      <c r="I29" s="87">
        <v>39.7157894736842</v>
      </c>
      <c r="J29" s="40"/>
      <c r="K29" s="153">
        <v>1939</v>
      </c>
      <c r="L29" s="99">
        <v>4</v>
      </c>
      <c r="M29" s="83">
        <v>170.5</v>
      </c>
      <c r="N29" s="97">
        <v>42.625</v>
      </c>
    </row>
    <row r="30" ht="21.95" customHeight="1">
      <c r="A30" s="152">
        <v>1940</v>
      </c>
      <c r="B30" s="99">
        <v>43</v>
      </c>
      <c r="C30" s="83">
        <v>1657.8</v>
      </c>
      <c r="D30" s="87">
        <v>38.553488372093</v>
      </c>
      <c r="E30" s="40"/>
      <c r="F30" s="153">
        <v>1940</v>
      </c>
      <c r="G30" s="99">
        <v>26</v>
      </c>
      <c r="H30" s="83">
        <v>1033.5</v>
      </c>
      <c r="I30" s="87">
        <v>39.75</v>
      </c>
      <c r="J30" s="40"/>
      <c r="K30" s="153">
        <v>1940</v>
      </c>
      <c r="L30" s="99">
        <v>5</v>
      </c>
      <c r="M30" s="83">
        <v>212</v>
      </c>
      <c r="N30" s="97">
        <v>42.4</v>
      </c>
    </row>
    <row r="31" ht="21.95" customHeight="1">
      <c r="A31" s="152">
        <v>1941</v>
      </c>
      <c r="B31" s="99">
        <v>36</v>
      </c>
      <c r="C31" s="83">
        <v>1364.8</v>
      </c>
      <c r="D31" s="87">
        <v>37.9111111111111</v>
      </c>
      <c r="E31" s="40"/>
      <c r="F31" s="153">
        <v>1941</v>
      </c>
      <c r="G31" s="99">
        <v>15</v>
      </c>
      <c r="H31" s="83">
        <v>598</v>
      </c>
      <c r="I31" s="87">
        <v>39.8666666666667</v>
      </c>
      <c r="J31" s="40"/>
      <c r="K31" s="153">
        <v>1941</v>
      </c>
      <c r="L31" s="99">
        <v>3</v>
      </c>
      <c r="M31" s="83">
        <v>124.9</v>
      </c>
      <c r="N31" s="97">
        <v>41.6333333333333</v>
      </c>
    </row>
    <row r="32" ht="21.95" customHeight="1">
      <c r="A32" s="152">
        <v>1942</v>
      </c>
      <c r="B32" s="99">
        <v>28</v>
      </c>
      <c r="C32" s="83">
        <v>1059.3</v>
      </c>
      <c r="D32" s="87">
        <v>37.8321428571429</v>
      </c>
      <c r="E32" s="40"/>
      <c r="F32" s="153">
        <v>1942</v>
      </c>
      <c r="G32" s="99">
        <v>13</v>
      </c>
      <c r="H32" s="83">
        <v>515.9</v>
      </c>
      <c r="I32" s="87">
        <v>39.6846153846154</v>
      </c>
      <c r="J32" s="40"/>
      <c r="K32" s="153">
        <v>1942</v>
      </c>
      <c r="L32" s="99">
        <v>3</v>
      </c>
      <c r="M32" s="83">
        <v>126.3</v>
      </c>
      <c r="N32" s="97">
        <v>42.1</v>
      </c>
    </row>
    <row r="33" ht="21.95" customHeight="1">
      <c r="A33" s="152">
        <v>1943</v>
      </c>
      <c r="B33" s="99">
        <v>20</v>
      </c>
      <c r="C33" s="83">
        <v>763.4</v>
      </c>
      <c r="D33" s="87">
        <v>38.17</v>
      </c>
      <c r="E33" s="40"/>
      <c r="F33" s="153">
        <v>1943</v>
      </c>
      <c r="G33" s="99">
        <v>11</v>
      </c>
      <c r="H33" s="83">
        <v>433.6</v>
      </c>
      <c r="I33" s="87">
        <v>39.4181818181818</v>
      </c>
      <c r="J33" s="40"/>
      <c r="K33" s="153">
        <v>1943</v>
      </c>
      <c r="L33" s="99">
        <v>0</v>
      </c>
      <c r="M33" s="83">
        <v>0</v>
      </c>
      <c r="N33" s="97"/>
    </row>
    <row r="34" ht="21.95" customHeight="1">
      <c r="A34" s="152">
        <v>1944</v>
      </c>
      <c r="B34" s="99">
        <v>39</v>
      </c>
      <c r="C34" s="83">
        <v>1517.3</v>
      </c>
      <c r="D34" s="87">
        <v>38.9051282051282</v>
      </c>
      <c r="E34" s="40"/>
      <c r="F34" s="153">
        <v>1944</v>
      </c>
      <c r="G34" s="99">
        <v>23</v>
      </c>
      <c r="H34" s="83">
        <v>934.4</v>
      </c>
      <c r="I34" s="87">
        <v>40.6260869565217</v>
      </c>
      <c r="J34" s="40"/>
      <c r="K34" s="153">
        <v>1944</v>
      </c>
      <c r="L34" s="99">
        <v>9</v>
      </c>
      <c r="M34" s="83">
        <v>384.8</v>
      </c>
      <c r="N34" s="97">
        <v>42.7555555555556</v>
      </c>
    </row>
    <row r="35" ht="21.95" customHeight="1">
      <c r="A35" s="152">
        <v>1945</v>
      </c>
      <c r="B35" s="99">
        <v>37</v>
      </c>
      <c r="C35" s="83">
        <v>1411.5</v>
      </c>
      <c r="D35" s="87">
        <v>38.1486486486486</v>
      </c>
      <c r="E35" s="40"/>
      <c r="F35" s="153">
        <v>1945</v>
      </c>
      <c r="G35" s="99">
        <v>19</v>
      </c>
      <c r="H35" s="83">
        <v>752.2</v>
      </c>
      <c r="I35" s="87">
        <v>39.5894736842105</v>
      </c>
      <c r="J35" s="40"/>
      <c r="K35" s="153">
        <v>1945</v>
      </c>
      <c r="L35" s="99">
        <v>4</v>
      </c>
      <c r="M35" s="83">
        <v>167.7</v>
      </c>
      <c r="N35" s="97">
        <v>41.925</v>
      </c>
    </row>
    <row r="36" ht="21.95" customHeight="1">
      <c r="A36" s="152">
        <v>1946</v>
      </c>
      <c r="B36" s="99">
        <v>21</v>
      </c>
      <c r="C36" s="83">
        <v>809.6</v>
      </c>
      <c r="D36" s="87">
        <v>38.552380952381</v>
      </c>
      <c r="E36" s="40"/>
      <c r="F36" s="153">
        <v>1946</v>
      </c>
      <c r="G36" s="99">
        <v>11</v>
      </c>
      <c r="H36" s="83">
        <v>444.7</v>
      </c>
      <c r="I36" s="87">
        <v>40.4272727272727</v>
      </c>
      <c r="J36" s="40"/>
      <c r="K36" s="153">
        <v>1946</v>
      </c>
      <c r="L36" s="99">
        <v>4</v>
      </c>
      <c r="M36" s="83">
        <v>166.8</v>
      </c>
      <c r="N36" s="97">
        <v>41.7</v>
      </c>
    </row>
    <row r="37" ht="21.95" customHeight="1">
      <c r="A37" s="152">
        <v>1947</v>
      </c>
      <c r="B37" s="99">
        <v>29</v>
      </c>
      <c r="C37" s="83">
        <v>1105.6</v>
      </c>
      <c r="D37" s="87">
        <v>38.1241379310345</v>
      </c>
      <c r="E37" s="40"/>
      <c r="F37" s="153">
        <v>1947</v>
      </c>
      <c r="G37" s="99">
        <v>15</v>
      </c>
      <c r="H37" s="83">
        <v>598.8</v>
      </c>
      <c r="I37" s="87">
        <v>39.92</v>
      </c>
      <c r="J37" s="40"/>
      <c r="K37" s="153">
        <v>1947</v>
      </c>
      <c r="L37" s="99">
        <v>4</v>
      </c>
      <c r="M37" s="83">
        <v>169.7</v>
      </c>
      <c r="N37" s="97">
        <v>42.425</v>
      </c>
    </row>
    <row r="38" ht="21.95" customHeight="1">
      <c r="A38" s="152">
        <v>1948</v>
      </c>
      <c r="B38" s="99">
        <v>25</v>
      </c>
      <c r="C38" s="83">
        <v>959.7</v>
      </c>
      <c r="D38" s="87">
        <v>38.388</v>
      </c>
      <c r="E38" s="40"/>
      <c r="F38" s="153">
        <v>1948</v>
      </c>
      <c r="G38" s="99">
        <v>15</v>
      </c>
      <c r="H38" s="83">
        <v>597.2</v>
      </c>
      <c r="I38" s="87">
        <v>39.8133333333333</v>
      </c>
      <c r="J38" s="40"/>
      <c r="K38" s="153">
        <v>1948</v>
      </c>
      <c r="L38" s="99">
        <v>3</v>
      </c>
      <c r="M38" s="83">
        <v>125.7</v>
      </c>
      <c r="N38" s="97">
        <v>41.9</v>
      </c>
    </row>
    <row r="39" ht="21.95" customHeight="1">
      <c r="A39" s="152">
        <v>1949</v>
      </c>
      <c r="B39" s="99">
        <v>31</v>
      </c>
      <c r="C39" s="83">
        <v>1185.1</v>
      </c>
      <c r="D39" s="87">
        <v>38.2290322580645</v>
      </c>
      <c r="E39" s="40"/>
      <c r="F39" s="153">
        <v>1949</v>
      </c>
      <c r="G39" s="99">
        <v>13</v>
      </c>
      <c r="H39" s="83">
        <v>526.1</v>
      </c>
      <c r="I39" s="87">
        <v>40.4692307692308</v>
      </c>
      <c r="J39" s="40"/>
      <c r="K39" s="153">
        <v>1949</v>
      </c>
      <c r="L39" s="99">
        <v>5</v>
      </c>
      <c r="M39" s="83">
        <v>213.3</v>
      </c>
      <c r="N39" s="97">
        <v>42.66</v>
      </c>
    </row>
    <row r="40" ht="21.95" customHeight="1">
      <c r="A40" s="152">
        <v>1950</v>
      </c>
      <c r="B40" s="99">
        <v>39</v>
      </c>
      <c r="C40" s="83">
        <v>1482.2</v>
      </c>
      <c r="D40" s="87">
        <v>38.0051282051282</v>
      </c>
      <c r="E40" s="40"/>
      <c r="F40" s="153">
        <v>1950</v>
      </c>
      <c r="G40" s="99">
        <v>21</v>
      </c>
      <c r="H40" s="83">
        <v>823.2</v>
      </c>
      <c r="I40" s="87">
        <v>39.2</v>
      </c>
      <c r="J40" s="40"/>
      <c r="K40" s="153">
        <v>1950</v>
      </c>
      <c r="L40" s="99">
        <v>3</v>
      </c>
      <c r="M40" s="83">
        <v>125.3</v>
      </c>
      <c r="N40" s="97">
        <v>41.7666666666667</v>
      </c>
    </row>
    <row r="41" ht="21.95" customHeight="1">
      <c r="A41" s="152">
        <v>1951</v>
      </c>
      <c r="B41" s="99">
        <v>34</v>
      </c>
      <c r="C41" s="83">
        <v>1275</v>
      </c>
      <c r="D41" s="87">
        <v>37.5</v>
      </c>
      <c r="E41" s="40"/>
      <c r="F41" s="153">
        <v>1951</v>
      </c>
      <c r="G41" s="99">
        <v>13</v>
      </c>
      <c r="H41" s="83">
        <v>510</v>
      </c>
      <c r="I41" s="87">
        <v>39.2307692307692</v>
      </c>
      <c r="J41" s="40"/>
      <c r="K41" s="153">
        <v>1951</v>
      </c>
      <c r="L41" s="99">
        <v>1</v>
      </c>
      <c r="M41" s="83">
        <v>41.1</v>
      </c>
      <c r="N41" s="97">
        <v>41.1</v>
      </c>
    </row>
    <row r="42" ht="21.95" customHeight="1">
      <c r="A42" s="152">
        <v>1952</v>
      </c>
      <c r="B42" s="99">
        <v>31</v>
      </c>
      <c r="C42" s="83">
        <v>1195.7</v>
      </c>
      <c r="D42" s="87">
        <v>38.5709677419355</v>
      </c>
      <c r="E42" s="40"/>
      <c r="F42" s="153">
        <v>1952</v>
      </c>
      <c r="G42" s="99">
        <v>20</v>
      </c>
      <c r="H42" s="83">
        <v>795.9</v>
      </c>
      <c r="I42" s="87">
        <v>39.795</v>
      </c>
      <c r="J42" s="40"/>
      <c r="K42" s="153">
        <v>1952</v>
      </c>
      <c r="L42" s="99">
        <v>6</v>
      </c>
      <c r="M42" s="83">
        <v>251.1</v>
      </c>
      <c r="N42" s="97">
        <v>41.85</v>
      </c>
    </row>
    <row r="43" ht="21.95" customHeight="1">
      <c r="A43" s="152">
        <v>1953</v>
      </c>
      <c r="B43" s="99">
        <v>40</v>
      </c>
      <c r="C43" s="83">
        <v>1528.5</v>
      </c>
      <c r="D43" s="87">
        <v>38.2125</v>
      </c>
      <c r="E43" s="40"/>
      <c r="F43" s="153">
        <v>1953</v>
      </c>
      <c r="G43" s="99">
        <v>23</v>
      </c>
      <c r="H43" s="83">
        <v>911.5</v>
      </c>
      <c r="I43" s="87">
        <v>39.6304347826087</v>
      </c>
      <c r="J43" s="40"/>
      <c r="K43" s="153">
        <v>1953</v>
      </c>
      <c r="L43" s="99">
        <v>4</v>
      </c>
      <c r="M43" s="83">
        <v>172.9</v>
      </c>
      <c r="N43" s="97">
        <v>43.225</v>
      </c>
    </row>
    <row r="44" ht="21.95" customHeight="1">
      <c r="A44" s="152">
        <v>1954</v>
      </c>
      <c r="B44" s="99">
        <v>46</v>
      </c>
      <c r="C44" s="83">
        <v>1776.9</v>
      </c>
      <c r="D44" s="87">
        <v>38.6282608695652</v>
      </c>
      <c r="E44" s="40"/>
      <c r="F44" s="153">
        <v>1954</v>
      </c>
      <c r="G44" s="99">
        <v>28</v>
      </c>
      <c r="H44" s="83">
        <v>1117.6</v>
      </c>
      <c r="I44" s="87">
        <v>39.9142857142857</v>
      </c>
      <c r="J44" s="40"/>
      <c r="K44" s="153">
        <v>1954</v>
      </c>
      <c r="L44" s="99">
        <v>6</v>
      </c>
      <c r="M44" s="83">
        <v>253.9</v>
      </c>
      <c r="N44" s="97">
        <v>42.3166666666667</v>
      </c>
    </row>
    <row r="45" ht="21.95" customHeight="1">
      <c r="A45" s="152">
        <v>1955</v>
      </c>
      <c r="B45" s="99">
        <v>33</v>
      </c>
      <c r="C45" s="83">
        <v>1246.6</v>
      </c>
      <c r="D45" s="87">
        <v>37.7757575757576</v>
      </c>
      <c r="E45" s="40"/>
      <c r="F45" s="153">
        <v>1955</v>
      </c>
      <c r="G45" s="99">
        <v>13</v>
      </c>
      <c r="H45" s="83">
        <v>516.6</v>
      </c>
      <c r="I45" s="87">
        <v>39.7384615384615</v>
      </c>
      <c r="J45" s="40"/>
      <c r="K45" s="153">
        <v>1955</v>
      </c>
      <c r="L45" s="99">
        <v>3</v>
      </c>
      <c r="M45" s="83">
        <v>125.3</v>
      </c>
      <c r="N45" s="97">
        <v>41.7666666666667</v>
      </c>
    </row>
    <row r="46" ht="21.95" customHeight="1">
      <c r="A46" s="152">
        <v>1956</v>
      </c>
      <c r="B46" s="99">
        <v>47</v>
      </c>
      <c r="C46" s="83">
        <v>1834.3</v>
      </c>
      <c r="D46" s="87">
        <v>39.0276595744681</v>
      </c>
      <c r="E46" s="40"/>
      <c r="F46" s="153">
        <v>1956</v>
      </c>
      <c r="G46" s="99">
        <v>28</v>
      </c>
      <c r="H46" s="83">
        <v>1135.6</v>
      </c>
      <c r="I46" s="87">
        <v>40.5571428571429</v>
      </c>
      <c r="J46" s="40"/>
      <c r="K46" s="153">
        <v>1956</v>
      </c>
      <c r="L46" s="99">
        <v>11</v>
      </c>
      <c r="M46" s="83">
        <v>464.1</v>
      </c>
      <c r="N46" s="97">
        <v>42.1909090909091</v>
      </c>
    </row>
    <row r="47" ht="21.95" customHeight="1">
      <c r="A47" s="152">
        <v>1957</v>
      </c>
      <c r="B47" s="99">
        <v>43</v>
      </c>
      <c r="C47" s="83">
        <v>1619.9</v>
      </c>
      <c r="D47" s="87">
        <v>37.6720930232558</v>
      </c>
      <c r="E47" s="40"/>
      <c r="F47" s="153">
        <v>1957</v>
      </c>
      <c r="G47" s="99">
        <v>18</v>
      </c>
      <c r="H47" s="83">
        <v>707.8</v>
      </c>
      <c r="I47" s="87">
        <v>39.3222222222222</v>
      </c>
      <c r="J47" s="40"/>
      <c r="K47" s="153">
        <v>1957</v>
      </c>
      <c r="L47" s="99">
        <v>2</v>
      </c>
      <c r="M47" s="83">
        <v>82.7</v>
      </c>
      <c r="N47" s="97">
        <v>41.35</v>
      </c>
    </row>
    <row r="48" ht="21.95" customHeight="1">
      <c r="A48" s="152">
        <v>1958</v>
      </c>
      <c r="B48" s="99">
        <v>49</v>
      </c>
      <c r="C48" s="83">
        <v>1869.5</v>
      </c>
      <c r="D48" s="87">
        <v>38.1530612244898</v>
      </c>
      <c r="E48" s="40"/>
      <c r="F48" s="153">
        <v>1958</v>
      </c>
      <c r="G48" s="99">
        <v>27</v>
      </c>
      <c r="H48" s="83">
        <v>1065</v>
      </c>
      <c r="I48" s="87">
        <v>39.4444444444444</v>
      </c>
      <c r="J48" s="40"/>
      <c r="K48" s="153">
        <v>1958</v>
      </c>
      <c r="L48" s="99">
        <v>4</v>
      </c>
      <c r="M48" s="83">
        <v>169.2</v>
      </c>
      <c r="N48" s="97">
        <v>42.3</v>
      </c>
    </row>
    <row r="49" ht="21.95" customHeight="1">
      <c r="A49" s="152">
        <v>1959</v>
      </c>
      <c r="B49" s="99">
        <v>32</v>
      </c>
      <c r="C49" s="83">
        <v>1216.9</v>
      </c>
      <c r="D49" s="87">
        <v>38.028125</v>
      </c>
      <c r="E49" s="40"/>
      <c r="F49" s="153">
        <v>1959</v>
      </c>
      <c r="G49" s="99">
        <v>12</v>
      </c>
      <c r="H49" s="83">
        <v>479</v>
      </c>
      <c r="I49" s="87">
        <v>39.9166666666667</v>
      </c>
      <c r="J49" s="40"/>
      <c r="K49" s="153">
        <v>1959</v>
      </c>
      <c r="L49" s="99">
        <v>2</v>
      </c>
      <c r="M49" s="83">
        <v>82.2</v>
      </c>
      <c r="N49" s="97">
        <v>41.1</v>
      </c>
    </row>
    <row r="50" ht="21.95" customHeight="1">
      <c r="A50" s="152">
        <v>1960</v>
      </c>
      <c r="B50" s="99">
        <v>28</v>
      </c>
      <c r="C50" s="83">
        <v>1045.6</v>
      </c>
      <c r="D50" s="87">
        <v>37.3428571428571</v>
      </c>
      <c r="E50" s="40"/>
      <c r="F50" s="153">
        <v>1960</v>
      </c>
      <c r="G50" s="99">
        <v>8</v>
      </c>
      <c r="H50" s="83">
        <v>315.3</v>
      </c>
      <c r="I50" s="87">
        <v>39.4125</v>
      </c>
      <c r="J50" s="40"/>
      <c r="K50" s="153">
        <v>1960</v>
      </c>
      <c r="L50" s="99">
        <v>0</v>
      </c>
      <c r="M50" s="83">
        <v>0</v>
      </c>
      <c r="N50" s="97"/>
    </row>
    <row r="51" ht="21.95" customHeight="1">
      <c r="A51" s="152">
        <v>1961</v>
      </c>
      <c r="B51" s="99">
        <v>46</v>
      </c>
      <c r="C51" s="83">
        <v>1774</v>
      </c>
      <c r="D51" s="87">
        <v>38.5652173913043</v>
      </c>
      <c r="E51" s="40"/>
      <c r="F51" s="153">
        <v>1961</v>
      </c>
      <c r="G51" s="99">
        <v>25</v>
      </c>
      <c r="H51" s="83">
        <v>1004.7</v>
      </c>
      <c r="I51" s="87">
        <v>40.188</v>
      </c>
      <c r="J51" s="40"/>
      <c r="K51" s="153">
        <v>1961</v>
      </c>
      <c r="L51" s="99">
        <v>6</v>
      </c>
      <c r="M51" s="83">
        <v>260.5</v>
      </c>
      <c r="N51" s="97">
        <v>43.4166666666667</v>
      </c>
    </row>
    <row r="52" ht="21.95" customHeight="1">
      <c r="A52" s="152">
        <v>1962</v>
      </c>
      <c r="B52" s="99">
        <v>45</v>
      </c>
      <c r="C52" s="83">
        <v>1707.7</v>
      </c>
      <c r="D52" s="87">
        <v>37.9488888888889</v>
      </c>
      <c r="E52" s="40"/>
      <c r="F52" s="153">
        <v>1962</v>
      </c>
      <c r="G52" s="99">
        <v>25</v>
      </c>
      <c r="H52" s="83">
        <v>977.6</v>
      </c>
      <c r="I52" s="87">
        <v>39.104</v>
      </c>
      <c r="J52" s="40"/>
      <c r="K52" s="153">
        <v>1962</v>
      </c>
      <c r="L52" s="99">
        <v>2</v>
      </c>
      <c r="M52" s="83">
        <v>85.3</v>
      </c>
      <c r="N52" s="97">
        <v>42.65</v>
      </c>
    </row>
    <row r="53" ht="21.95" customHeight="1">
      <c r="A53" s="152">
        <v>1963</v>
      </c>
      <c r="B53" s="99">
        <v>22</v>
      </c>
      <c r="C53" s="83">
        <v>837.6</v>
      </c>
      <c r="D53" s="87">
        <v>38.0727272727273</v>
      </c>
      <c r="E53" s="40"/>
      <c r="F53" s="153">
        <v>1963</v>
      </c>
      <c r="G53" s="99">
        <v>10</v>
      </c>
      <c r="H53" s="83">
        <v>397.7</v>
      </c>
      <c r="I53" s="87">
        <v>39.77</v>
      </c>
      <c r="J53" s="40"/>
      <c r="K53" s="153">
        <v>1963</v>
      </c>
      <c r="L53" s="99">
        <v>3</v>
      </c>
      <c r="M53" s="83">
        <v>124.8</v>
      </c>
      <c r="N53" s="97">
        <v>41.6</v>
      </c>
    </row>
    <row r="54" ht="21.95" customHeight="1">
      <c r="A54" s="152">
        <v>1964</v>
      </c>
      <c r="B54" s="99">
        <v>33</v>
      </c>
      <c r="C54" s="83">
        <v>1253.1</v>
      </c>
      <c r="D54" s="87">
        <v>37.9727272727273</v>
      </c>
      <c r="E54" s="40"/>
      <c r="F54" s="153">
        <v>1964</v>
      </c>
      <c r="G54" s="99">
        <v>21</v>
      </c>
      <c r="H54" s="83">
        <v>816.9</v>
      </c>
      <c r="I54" s="87">
        <v>38.9</v>
      </c>
      <c r="J54" s="40"/>
      <c r="K54" s="153">
        <v>1964</v>
      </c>
      <c r="L54" s="99">
        <v>1</v>
      </c>
      <c r="M54" s="83">
        <v>41.1</v>
      </c>
      <c r="N54" s="97">
        <v>41.1</v>
      </c>
    </row>
    <row r="55" ht="21.95" customHeight="1">
      <c r="A55" s="152">
        <v>1965</v>
      </c>
      <c r="B55" s="213">
        <v>42</v>
      </c>
      <c r="C55" s="214">
        <v>1574.8</v>
      </c>
      <c r="D55" s="215">
        <v>37.4952380952381</v>
      </c>
      <c r="E55" s="40"/>
      <c r="F55" s="153">
        <v>1965</v>
      </c>
      <c r="G55" s="213">
        <v>17</v>
      </c>
      <c r="H55" s="214">
        <v>666.7</v>
      </c>
      <c r="I55" s="215">
        <v>39.2176470588235</v>
      </c>
      <c r="J55" s="40"/>
      <c r="K55" s="153">
        <v>1965</v>
      </c>
      <c r="L55" s="213">
        <v>3</v>
      </c>
      <c r="M55" s="214">
        <v>123.9</v>
      </c>
      <c r="N55" s="281">
        <v>41.3</v>
      </c>
    </row>
    <row r="56" ht="21.95" customHeight="1">
      <c r="A56" s="152">
        <v>1966</v>
      </c>
      <c r="B56" s="99">
        <v>31</v>
      </c>
      <c r="C56" s="83">
        <v>1169.6</v>
      </c>
      <c r="D56" s="87">
        <v>37.7290322580645</v>
      </c>
      <c r="E56" s="40"/>
      <c r="F56" s="153">
        <v>1966</v>
      </c>
      <c r="G56" s="99">
        <v>12</v>
      </c>
      <c r="H56" s="83">
        <v>473.2</v>
      </c>
      <c r="I56" s="87">
        <v>39.4333333333333</v>
      </c>
      <c r="J56" s="40"/>
      <c r="K56" s="153">
        <v>1966</v>
      </c>
      <c r="L56" s="99">
        <v>0</v>
      </c>
      <c r="M56" s="83">
        <v>0</v>
      </c>
      <c r="N56" s="97"/>
    </row>
    <row r="57" ht="21.95" customHeight="1">
      <c r="A57" s="152">
        <v>1967</v>
      </c>
      <c r="B57" s="99">
        <v>22</v>
      </c>
      <c r="C57" s="83">
        <v>824.3</v>
      </c>
      <c r="D57" s="87">
        <v>37.4681818181818</v>
      </c>
      <c r="E57" s="40"/>
      <c r="F57" s="153">
        <v>1967</v>
      </c>
      <c r="G57" s="99">
        <v>5</v>
      </c>
      <c r="H57" s="83">
        <v>202.5</v>
      </c>
      <c r="I57" s="87">
        <v>40.5</v>
      </c>
      <c r="J57" s="40"/>
      <c r="K57" s="153">
        <v>1967</v>
      </c>
      <c r="L57" s="99">
        <v>2</v>
      </c>
      <c r="M57" s="83">
        <v>83.09999999999999</v>
      </c>
      <c r="N57" s="97">
        <v>41.55</v>
      </c>
    </row>
    <row r="58" ht="21.95" customHeight="1">
      <c r="A58" s="152">
        <v>1968</v>
      </c>
      <c r="B58" s="99">
        <v>26</v>
      </c>
      <c r="C58" s="83">
        <v>1008.8</v>
      </c>
      <c r="D58" s="87">
        <v>38.8</v>
      </c>
      <c r="E58" s="40"/>
      <c r="F58" s="153">
        <v>1968</v>
      </c>
      <c r="G58" s="99">
        <v>17</v>
      </c>
      <c r="H58" s="83">
        <v>680.8</v>
      </c>
      <c r="I58" s="87">
        <v>40.0470588235294</v>
      </c>
      <c r="J58" s="40"/>
      <c r="K58" s="153">
        <v>1968</v>
      </c>
      <c r="L58" s="99">
        <v>7</v>
      </c>
      <c r="M58" s="83">
        <v>293.6</v>
      </c>
      <c r="N58" s="97">
        <v>41.9428571428571</v>
      </c>
    </row>
    <row r="59" ht="21.95" customHeight="1">
      <c r="A59" s="152">
        <v>1969</v>
      </c>
      <c r="B59" s="99">
        <v>33</v>
      </c>
      <c r="C59" s="83">
        <v>1268.1</v>
      </c>
      <c r="D59" s="87">
        <v>38.4272727272727</v>
      </c>
      <c r="E59" s="40"/>
      <c r="F59" s="153">
        <v>1969</v>
      </c>
      <c r="G59" s="99">
        <v>17</v>
      </c>
      <c r="H59" s="83">
        <v>684.8</v>
      </c>
      <c r="I59" s="87">
        <v>40.2823529411765</v>
      </c>
      <c r="J59" s="40"/>
      <c r="K59" s="153">
        <v>1969</v>
      </c>
      <c r="L59" s="99">
        <v>8</v>
      </c>
      <c r="M59" s="83">
        <v>337.5</v>
      </c>
      <c r="N59" s="97">
        <v>42.1875</v>
      </c>
    </row>
    <row r="60" ht="21.95" customHeight="1">
      <c r="A60" s="152">
        <v>1970</v>
      </c>
      <c r="B60" s="99">
        <v>39</v>
      </c>
      <c r="C60" s="83">
        <v>1484.8</v>
      </c>
      <c r="D60" s="87">
        <v>38.0717948717949</v>
      </c>
      <c r="E60" s="40"/>
      <c r="F60" s="153">
        <v>1970</v>
      </c>
      <c r="G60" s="99">
        <v>18</v>
      </c>
      <c r="H60" s="83">
        <v>717.6</v>
      </c>
      <c r="I60" s="87">
        <v>39.8666666666667</v>
      </c>
      <c r="J60" s="40"/>
      <c r="K60" s="153">
        <v>1970</v>
      </c>
      <c r="L60" s="99">
        <v>4</v>
      </c>
      <c r="M60" s="83">
        <v>169.7</v>
      </c>
      <c r="N60" s="97">
        <v>42.425</v>
      </c>
    </row>
    <row r="61" ht="21.95" customHeight="1">
      <c r="A61" s="152">
        <v>1971</v>
      </c>
      <c r="B61" s="99">
        <v>19</v>
      </c>
      <c r="C61" s="83">
        <v>722.2</v>
      </c>
      <c r="D61" s="87">
        <v>38.0105263157895</v>
      </c>
      <c r="E61" s="40"/>
      <c r="F61" s="153">
        <v>1971</v>
      </c>
      <c r="G61" s="99">
        <v>9</v>
      </c>
      <c r="H61" s="83">
        <v>354.3</v>
      </c>
      <c r="I61" s="87">
        <v>39.3666666666667</v>
      </c>
      <c r="J61" s="40"/>
      <c r="K61" s="153">
        <v>1971</v>
      </c>
      <c r="L61" s="99">
        <v>2</v>
      </c>
      <c r="M61" s="83">
        <v>82.5</v>
      </c>
      <c r="N61" s="97">
        <v>41.25</v>
      </c>
    </row>
    <row r="62" ht="21.95" customHeight="1">
      <c r="A62" s="152">
        <v>1972</v>
      </c>
      <c r="B62" s="99">
        <v>59</v>
      </c>
      <c r="C62" s="83">
        <v>2239.2</v>
      </c>
      <c r="D62" s="87">
        <v>37.9525423728814</v>
      </c>
      <c r="E62" s="40"/>
      <c r="F62" s="153">
        <v>1972</v>
      </c>
      <c r="G62" s="99">
        <v>26</v>
      </c>
      <c r="H62" s="83">
        <v>1037.7</v>
      </c>
      <c r="I62" s="87">
        <v>39.9115384615385</v>
      </c>
      <c r="J62" s="40"/>
      <c r="K62" s="153">
        <v>1972</v>
      </c>
      <c r="L62" s="99">
        <v>7</v>
      </c>
      <c r="M62" s="83">
        <v>291</v>
      </c>
      <c r="N62" s="97">
        <v>41.5714285714286</v>
      </c>
    </row>
    <row r="63" ht="21.95" customHeight="1">
      <c r="A63" s="152">
        <v>1973</v>
      </c>
      <c r="B63" s="99">
        <v>28</v>
      </c>
      <c r="C63" s="83">
        <v>1058.1</v>
      </c>
      <c r="D63" s="87">
        <v>37.7892857142857</v>
      </c>
      <c r="E63" s="40"/>
      <c r="F63" s="153">
        <v>1973</v>
      </c>
      <c r="G63" s="99">
        <v>13</v>
      </c>
      <c r="H63" s="83">
        <v>508.6</v>
      </c>
      <c r="I63" s="87">
        <v>39.1230769230769</v>
      </c>
      <c r="J63" s="40"/>
      <c r="K63" s="153">
        <v>1973</v>
      </c>
      <c r="L63" s="99">
        <v>0</v>
      </c>
      <c r="M63" s="83">
        <v>0</v>
      </c>
      <c r="N63" s="97"/>
    </row>
    <row r="64" ht="21.95" customHeight="1">
      <c r="A64" s="152">
        <v>1974</v>
      </c>
      <c r="B64" s="99">
        <v>31</v>
      </c>
      <c r="C64" s="83">
        <v>1173.3</v>
      </c>
      <c r="D64" s="87">
        <v>37.8483870967742</v>
      </c>
      <c r="E64" s="40"/>
      <c r="F64" s="153">
        <v>1974</v>
      </c>
      <c r="G64" s="99">
        <v>16</v>
      </c>
      <c r="H64" s="83">
        <v>625</v>
      </c>
      <c r="I64" s="87">
        <v>39.0625</v>
      </c>
      <c r="J64" s="40"/>
      <c r="K64" s="153">
        <v>1974</v>
      </c>
      <c r="L64" s="99">
        <v>2</v>
      </c>
      <c r="M64" s="83">
        <v>82.7</v>
      </c>
      <c r="N64" s="97">
        <v>41.35</v>
      </c>
    </row>
    <row r="65" ht="21.95" customHeight="1">
      <c r="A65" s="152">
        <v>1975</v>
      </c>
      <c r="B65" s="99">
        <v>28</v>
      </c>
      <c r="C65" s="83">
        <v>1082.3</v>
      </c>
      <c r="D65" s="87">
        <v>38.6535714285714</v>
      </c>
      <c r="E65" s="40"/>
      <c r="F65" s="153">
        <v>1975</v>
      </c>
      <c r="G65" s="99">
        <v>16</v>
      </c>
      <c r="H65" s="83">
        <v>643.9</v>
      </c>
      <c r="I65" s="87">
        <v>40.24375</v>
      </c>
      <c r="J65" s="40"/>
      <c r="K65" s="153">
        <v>1975</v>
      </c>
      <c r="L65" s="99">
        <v>6</v>
      </c>
      <c r="M65" s="83">
        <v>254.7</v>
      </c>
      <c r="N65" s="97">
        <v>42.45</v>
      </c>
    </row>
    <row r="66" ht="21.95" customHeight="1">
      <c r="A66" s="152">
        <v>1976</v>
      </c>
      <c r="B66" s="99">
        <v>34</v>
      </c>
      <c r="C66" s="83">
        <v>1299.9</v>
      </c>
      <c r="D66" s="87">
        <v>38.2323529411765</v>
      </c>
      <c r="E66" s="40"/>
      <c r="F66" s="153">
        <v>1976</v>
      </c>
      <c r="G66" s="99">
        <v>19</v>
      </c>
      <c r="H66" s="83">
        <v>755.7</v>
      </c>
      <c r="I66" s="87">
        <v>39.7736842105263</v>
      </c>
      <c r="J66" s="40"/>
      <c r="K66" s="153">
        <v>1976</v>
      </c>
      <c r="L66" s="99">
        <v>6</v>
      </c>
      <c r="M66" s="83">
        <v>253.5</v>
      </c>
      <c r="N66" s="97">
        <v>42.25</v>
      </c>
    </row>
    <row r="67" ht="21.95" customHeight="1">
      <c r="A67" s="152">
        <v>1977</v>
      </c>
      <c r="B67" s="99">
        <v>49</v>
      </c>
      <c r="C67" s="83">
        <v>1904.1</v>
      </c>
      <c r="D67" s="87">
        <v>38.8591836734694</v>
      </c>
      <c r="E67" s="40"/>
      <c r="F67" s="153">
        <v>1977</v>
      </c>
      <c r="G67" s="99">
        <v>30</v>
      </c>
      <c r="H67" s="83">
        <v>1205.2</v>
      </c>
      <c r="I67" s="87">
        <v>40.1733333333333</v>
      </c>
      <c r="J67" s="40"/>
      <c r="K67" s="153">
        <v>1977</v>
      </c>
      <c r="L67" s="99">
        <v>8</v>
      </c>
      <c r="M67" s="83">
        <v>338.2</v>
      </c>
      <c r="N67" s="97">
        <v>42.275</v>
      </c>
    </row>
    <row r="68" ht="21.95" customHeight="1">
      <c r="A68" s="152">
        <v>1978</v>
      </c>
      <c r="B68" s="99">
        <v>36</v>
      </c>
      <c r="C68" s="83">
        <v>1371.3</v>
      </c>
      <c r="D68" s="87">
        <v>38.0916666666667</v>
      </c>
      <c r="E68" s="40"/>
      <c r="F68" s="153">
        <v>1978</v>
      </c>
      <c r="G68" s="99">
        <v>19</v>
      </c>
      <c r="H68" s="83">
        <v>751.1</v>
      </c>
      <c r="I68" s="87">
        <v>39.5315789473684</v>
      </c>
      <c r="J68" s="40"/>
      <c r="K68" s="153">
        <v>1978</v>
      </c>
      <c r="L68" s="99">
        <v>4</v>
      </c>
      <c r="M68" s="83">
        <v>168.1</v>
      </c>
      <c r="N68" s="97">
        <v>42.025</v>
      </c>
    </row>
    <row r="69" ht="21.95" customHeight="1">
      <c r="A69" s="152">
        <v>1979</v>
      </c>
      <c r="B69" s="99">
        <v>45</v>
      </c>
      <c r="C69" s="83">
        <v>1729.3</v>
      </c>
      <c r="D69" s="87">
        <v>38.4288888888889</v>
      </c>
      <c r="E69" s="40"/>
      <c r="F69" s="153">
        <v>1979</v>
      </c>
      <c r="G69" s="99">
        <v>27</v>
      </c>
      <c r="H69" s="83">
        <v>1072</v>
      </c>
      <c r="I69" s="87">
        <v>39.7037037037037</v>
      </c>
      <c r="J69" s="40"/>
      <c r="K69" s="153">
        <v>1979</v>
      </c>
      <c r="L69" s="99">
        <v>5</v>
      </c>
      <c r="M69" s="83">
        <v>211.1</v>
      </c>
      <c r="N69" s="97">
        <v>42.22</v>
      </c>
    </row>
    <row r="70" ht="21.95" customHeight="1">
      <c r="A70" s="152">
        <v>1980</v>
      </c>
      <c r="B70" s="99">
        <v>48</v>
      </c>
      <c r="C70" s="83">
        <v>1828.7</v>
      </c>
      <c r="D70" s="87">
        <v>38.0979166666667</v>
      </c>
      <c r="E70" s="40"/>
      <c r="F70" s="153">
        <v>1980</v>
      </c>
      <c r="G70" s="99">
        <v>26</v>
      </c>
      <c r="H70" s="83">
        <v>1027.7</v>
      </c>
      <c r="I70" s="87">
        <v>39.5269230769231</v>
      </c>
      <c r="J70" s="40"/>
      <c r="K70" s="153">
        <v>1980</v>
      </c>
      <c r="L70" s="99">
        <v>4</v>
      </c>
      <c r="M70" s="83">
        <v>174.5</v>
      </c>
      <c r="N70" s="97">
        <v>43.625</v>
      </c>
    </row>
    <row r="71" ht="21.95" customHeight="1">
      <c r="A71" s="152">
        <v>1981</v>
      </c>
      <c r="B71" s="99">
        <v>19</v>
      </c>
      <c r="C71" s="83">
        <v>722.7</v>
      </c>
      <c r="D71" s="87">
        <v>38.0368421052632</v>
      </c>
      <c r="E71" s="40"/>
      <c r="F71" s="153">
        <v>1981</v>
      </c>
      <c r="G71" s="99">
        <v>9</v>
      </c>
      <c r="H71" s="83">
        <v>360.1</v>
      </c>
      <c r="I71" s="87">
        <v>40.0111111111111</v>
      </c>
      <c r="J71" s="40"/>
      <c r="K71" s="153">
        <v>1981</v>
      </c>
      <c r="L71" s="99">
        <v>3</v>
      </c>
      <c r="M71" s="83">
        <v>126.2</v>
      </c>
      <c r="N71" s="97">
        <v>42.0666666666667</v>
      </c>
    </row>
    <row r="72" ht="21.95" customHeight="1">
      <c r="A72" s="152">
        <v>1982</v>
      </c>
      <c r="B72" s="99">
        <v>33</v>
      </c>
      <c r="C72" s="83">
        <v>1249.9</v>
      </c>
      <c r="D72" s="87">
        <v>37.8757575757576</v>
      </c>
      <c r="E72" s="40"/>
      <c r="F72" s="153">
        <v>1982</v>
      </c>
      <c r="G72" s="99">
        <v>16</v>
      </c>
      <c r="H72" s="83">
        <v>634</v>
      </c>
      <c r="I72" s="87">
        <v>39.625</v>
      </c>
      <c r="J72" s="40"/>
      <c r="K72" s="153">
        <v>1982</v>
      </c>
      <c r="L72" s="99">
        <v>3</v>
      </c>
      <c r="M72" s="83">
        <v>125</v>
      </c>
      <c r="N72" s="97">
        <v>41.6666666666667</v>
      </c>
    </row>
    <row r="73" ht="21.95" customHeight="1">
      <c r="A73" s="152">
        <v>1983</v>
      </c>
      <c r="B73" s="99">
        <v>33</v>
      </c>
      <c r="C73" s="83">
        <v>1255.7</v>
      </c>
      <c r="D73" s="87">
        <v>38.0515151515152</v>
      </c>
      <c r="E73" s="40"/>
      <c r="F73" s="153">
        <v>1983</v>
      </c>
      <c r="G73" s="99">
        <v>15</v>
      </c>
      <c r="H73" s="83">
        <v>597.9</v>
      </c>
      <c r="I73" s="87">
        <v>39.86</v>
      </c>
      <c r="J73" s="40"/>
      <c r="K73" s="153">
        <v>1983</v>
      </c>
      <c r="L73" s="99">
        <v>4</v>
      </c>
      <c r="M73" s="83">
        <v>167.3</v>
      </c>
      <c r="N73" s="97">
        <v>41.825</v>
      </c>
    </row>
    <row r="74" ht="21.95" customHeight="1">
      <c r="A74" s="152">
        <v>1984</v>
      </c>
      <c r="B74" s="99">
        <v>24</v>
      </c>
      <c r="C74" s="83">
        <v>905.1</v>
      </c>
      <c r="D74" s="87">
        <v>37.7125</v>
      </c>
      <c r="E74" s="40"/>
      <c r="F74" s="153">
        <v>1984</v>
      </c>
      <c r="G74" s="99">
        <v>10</v>
      </c>
      <c r="H74" s="83">
        <v>395</v>
      </c>
      <c r="I74" s="87">
        <v>39.5</v>
      </c>
      <c r="J74" s="40"/>
      <c r="K74" s="153">
        <v>1984</v>
      </c>
      <c r="L74" s="99">
        <v>1</v>
      </c>
      <c r="M74" s="83">
        <v>41.4</v>
      </c>
      <c r="N74" s="97">
        <v>41.4</v>
      </c>
    </row>
    <row r="75" ht="21.95" customHeight="1">
      <c r="A75" s="152">
        <v>1985</v>
      </c>
      <c r="B75" s="99">
        <v>32</v>
      </c>
      <c r="C75" s="83">
        <v>1235.5</v>
      </c>
      <c r="D75" s="87">
        <v>38.609375</v>
      </c>
      <c r="E75" s="40"/>
      <c r="F75" s="153">
        <v>1985</v>
      </c>
      <c r="G75" s="99">
        <v>17</v>
      </c>
      <c r="H75" s="83">
        <v>681.1</v>
      </c>
      <c r="I75" s="87">
        <v>40.0647058823529</v>
      </c>
      <c r="J75" s="40"/>
      <c r="K75" s="153">
        <v>1985</v>
      </c>
      <c r="L75" s="99">
        <v>4</v>
      </c>
      <c r="M75" s="83">
        <v>170.7</v>
      </c>
      <c r="N75" s="97">
        <v>42.675</v>
      </c>
    </row>
    <row r="76" ht="21.95" customHeight="1">
      <c r="A76" s="152">
        <v>1986</v>
      </c>
      <c r="B76" s="99">
        <v>37</v>
      </c>
      <c r="C76" s="83">
        <v>1389.5</v>
      </c>
      <c r="D76" s="87">
        <v>37.5540540540541</v>
      </c>
      <c r="E76" s="40"/>
      <c r="F76" s="153">
        <v>1986</v>
      </c>
      <c r="G76" s="99">
        <v>14</v>
      </c>
      <c r="H76" s="83">
        <v>551.3</v>
      </c>
      <c r="I76" s="87">
        <v>39.3785714285714</v>
      </c>
      <c r="J76" s="40"/>
      <c r="K76" s="153">
        <v>1986</v>
      </c>
      <c r="L76" s="99">
        <v>0</v>
      </c>
      <c r="M76" s="83">
        <v>0</v>
      </c>
      <c r="N76" s="97"/>
    </row>
    <row r="77" ht="21.95" customHeight="1">
      <c r="A77" s="152">
        <v>1987</v>
      </c>
      <c r="B77" s="99">
        <v>36</v>
      </c>
      <c r="C77" s="83">
        <v>1354.5</v>
      </c>
      <c r="D77" s="87">
        <v>37.625</v>
      </c>
      <c r="E77" s="40"/>
      <c r="F77" s="153">
        <v>1987</v>
      </c>
      <c r="G77" s="99">
        <v>15</v>
      </c>
      <c r="H77" s="83">
        <v>587.5</v>
      </c>
      <c r="I77" s="87">
        <v>39.1666666666667</v>
      </c>
      <c r="J77" s="40"/>
      <c r="K77" s="153">
        <v>1987</v>
      </c>
      <c r="L77" s="99">
        <v>2</v>
      </c>
      <c r="M77" s="83">
        <v>83.09999999999999</v>
      </c>
      <c r="N77" s="97">
        <v>41.55</v>
      </c>
    </row>
    <row r="78" ht="21.95" customHeight="1">
      <c r="A78" s="152">
        <v>1988</v>
      </c>
      <c r="B78" s="99">
        <v>27</v>
      </c>
      <c r="C78" s="83">
        <v>1029.3</v>
      </c>
      <c r="D78" s="87">
        <v>38.1222222222222</v>
      </c>
      <c r="E78" s="40"/>
      <c r="F78" s="153">
        <v>1988</v>
      </c>
      <c r="G78" s="99">
        <v>13</v>
      </c>
      <c r="H78" s="83">
        <v>517.8</v>
      </c>
      <c r="I78" s="87">
        <v>39.8307692307692</v>
      </c>
      <c r="J78" s="40"/>
      <c r="K78" s="153">
        <v>1988</v>
      </c>
      <c r="L78" s="99">
        <v>4</v>
      </c>
      <c r="M78" s="83">
        <v>168.1</v>
      </c>
      <c r="N78" s="97">
        <v>42.025</v>
      </c>
    </row>
    <row r="79" ht="21.95" customHeight="1">
      <c r="A79" s="152">
        <v>1989</v>
      </c>
      <c r="B79" s="99">
        <v>36</v>
      </c>
      <c r="C79" s="83">
        <v>1354.8</v>
      </c>
      <c r="D79" s="87">
        <v>37.6333333333333</v>
      </c>
      <c r="E79" s="40"/>
      <c r="F79" s="153">
        <v>1989</v>
      </c>
      <c r="G79" s="99">
        <v>14</v>
      </c>
      <c r="H79" s="83">
        <v>555.9</v>
      </c>
      <c r="I79" s="87">
        <v>39.7071428571429</v>
      </c>
      <c r="J79" s="40"/>
      <c r="K79" s="153">
        <v>1989</v>
      </c>
      <c r="L79" s="99">
        <v>3</v>
      </c>
      <c r="M79" s="83">
        <v>124.7</v>
      </c>
      <c r="N79" s="97">
        <v>41.5666666666667</v>
      </c>
    </row>
    <row r="80" ht="21.95" customHeight="1">
      <c r="A80" s="152">
        <v>1990</v>
      </c>
      <c r="B80" s="99">
        <v>25</v>
      </c>
      <c r="C80" s="83">
        <v>954</v>
      </c>
      <c r="D80" s="87">
        <v>38.16</v>
      </c>
      <c r="E80" s="40"/>
      <c r="F80" s="153">
        <v>1990</v>
      </c>
      <c r="G80" s="99">
        <v>13</v>
      </c>
      <c r="H80" s="83">
        <v>514.2</v>
      </c>
      <c r="I80" s="87">
        <v>39.5538461538462</v>
      </c>
      <c r="J80" s="40"/>
      <c r="K80" s="153">
        <v>1990</v>
      </c>
      <c r="L80" s="99">
        <v>2</v>
      </c>
      <c r="M80" s="83">
        <v>83.90000000000001</v>
      </c>
      <c r="N80" s="97">
        <v>41.95</v>
      </c>
    </row>
    <row r="81" ht="21.95" customHeight="1">
      <c r="A81" s="152">
        <v>1991</v>
      </c>
      <c r="B81" s="99">
        <v>38</v>
      </c>
      <c r="C81" s="83">
        <v>1475.5</v>
      </c>
      <c r="D81" s="87">
        <v>38.8289473684211</v>
      </c>
      <c r="E81" s="40"/>
      <c r="F81" s="153">
        <v>1991</v>
      </c>
      <c r="G81" s="99">
        <v>24</v>
      </c>
      <c r="H81" s="83">
        <v>963.6</v>
      </c>
      <c r="I81" s="87">
        <v>40.15</v>
      </c>
      <c r="J81" s="40"/>
      <c r="K81" s="153">
        <v>1991</v>
      </c>
      <c r="L81" s="99">
        <v>8</v>
      </c>
      <c r="M81" s="83">
        <v>341</v>
      </c>
      <c r="N81" s="97">
        <v>42.625</v>
      </c>
    </row>
    <row r="82" ht="21.95" customHeight="1">
      <c r="A82" s="152">
        <v>1992</v>
      </c>
      <c r="B82" s="99">
        <v>31</v>
      </c>
      <c r="C82" s="83">
        <v>1157.2</v>
      </c>
      <c r="D82" s="87">
        <v>37.3290322580645</v>
      </c>
      <c r="E82" s="40"/>
      <c r="F82" s="153">
        <v>1992</v>
      </c>
      <c r="G82" s="99">
        <v>10</v>
      </c>
      <c r="H82" s="83">
        <v>391.4</v>
      </c>
      <c r="I82" s="87">
        <v>39.14</v>
      </c>
      <c r="J82" s="40"/>
      <c r="K82" s="153">
        <v>1992</v>
      </c>
      <c r="L82" s="99">
        <v>1</v>
      </c>
      <c r="M82" s="83">
        <v>41.9</v>
      </c>
      <c r="N82" s="97">
        <v>41.9</v>
      </c>
    </row>
    <row r="83" ht="21.95" customHeight="1">
      <c r="A83" s="152">
        <v>1993</v>
      </c>
      <c r="B83" s="99">
        <v>34</v>
      </c>
      <c r="C83" s="83">
        <v>1322.8</v>
      </c>
      <c r="D83" s="87">
        <v>38.9058823529412</v>
      </c>
      <c r="E83" s="40"/>
      <c r="F83" s="153">
        <v>1993</v>
      </c>
      <c r="G83" s="99">
        <v>25</v>
      </c>
      <c r="H83" s="83">
        <v>993.7</v>
      </c>
      <c r="I83" s="87">
        <v>39.748</v>
      </c>
      <c r="J83" s="40"/>
      <c r="K83" s="153">
        <v>1993</v>
      </c>
      <c r="L83" s="99">
        <v>6</v>
      </c>
      <c r="M83" s="83">
        <v>253.9</v>
      </c>
      <c r="N83" s="97">
        <v>42.3166666666667</v>
      </c>
    </row>
    <row r="84" ht="21.95" customHeight="1">
      <c r="A84" s="152">
        <v>1994</v>
      </c>
      <c r="B84" s="99">
        <v>38</v>
      </c>
      <c r="C84" s="83">
        <v>1478.3</v>
      </c>
      <c r="D84" s="87">
        <v>38.9026315789474</v>
      </c>
      <c r="E84" s="40"/>
      <c r="F84" s="153">
        <v>1994</v>
      </c>
      <c r="G84" s="99">
        <v>27</v>
      </c>
      <c r="H84" s="83">
        <v>1075.2</v>
      </c>
      <c r="I84" s="87">
        <v>39.8222222222222</v>
      </c>
      <c r="J84" s="40"/>
      <c r="K84" s="153">
        <v>1994</v>
      </c>
      <c r="L84" s="99">
        <v>4</v>
      </c>
      <c r="M84" s="83">
        <v>172.8</v>
      </c>
      <c r="N84" s="97">
        <v>43.2</v>
      </c>
    </row>
    <row r="85" ht="21.95" customHeight="1">
      <c r="A85" s="152">
        <v>1995</v>
      </c>
      <c r="B85" s="99">
        <v>33</v>
      </c>
      <c r="C85" s="83">
        <v>1251.1</v>
      </c>
      <c r="D85" s="87">
        <v>37.9121212121212</v>
      </c>
      <c r="E85" s="40"/>
      <c r="F85" s="153">
        <v>1995</v>
      </c>
      <c r="G85" s="99">
        <v>14</v>
      </c>
      <c r="H85" s="83">
        <v>555.6</v>
      </c>
      <c r="I85" s="87">
        <v>39.6857142857143</v>
      </c>
      <c r="J85" s="40"/>
      <c r="K85" s="153">
        <v>1995</v>
      </c>
      <c r="L85" s="99">
        <v>2</v>
      </c>
      <c r="M85" s="83">
        <v>84.7</v>
      </c>
      <c r="N85" s="97">
        <v>42.35</v>
      </c>
    </row>
    <row r="86" ht="21.95" customHeight="1">
      <c r="A86" s="152">
        <v>1996</v>
      </c>
      <c r="B86" s="99">
        <v>44</v>
      </c>
      <c r="C86" s="83">
        <v>1697.1</v>
      </c>
      <c r="D86" s="87">
        <v>38.5704545454545</v>
      </c>
      <c r="E86" s="40"/>
      <c r="F86" s="153">
        <v>1996</v>
      </c>
      <c r="G86" s="99">
        <v>26</v>
      </c>
      <c r="H86" s="83">
        <v>1038.4</v>
      </c>
      <c r="I86" s="87">
        <v>39.9384615384615</v>
      </c>
      <c r="J86" s="40"/>
      <c r="K86" s="153">
        <v>1996</v>
      </c>
      <c r="L86" s="99">
        <v>2</v>
      </c>
      <c r="M86" s="83">
        <v>84.3</v>
      </c>
      <c r="N86" s="97">
        <v>42.15</v>
      </c>
    </row>
    <row r="87" ht="21.95" customHeight="1">
      <c r="A87" s="152">
        <v>1997</v>
      </c>
      <c r="B87" s="99">
        <v>42</v>
      </c>
      <c r="C87" s="83">
        <v>1642.4</v>
      </c>
      <c r="D87" s="87">
        <v>39.1047619047619</v>
      </c>
      <c r="E87" s="40"/>
      <c r="F87" s="153">
        <v>1997</v>
      </c>
      <c r="G87" s="99">
        <v>26</v>
      </c>
      <c r="H87" s="83">
        <v>1058.1</v>
      </c>
      <c r="I87" s="87">
        <v>40.6961538461538</v>
      </c>
      <c r="J87" s="40"/>
      <c r="K87" s="153">
        <v>1997</v>
      </c>
      <c r="L87" s="99">
        <v>10</v>
      </c>
      <c r="M87" s="83">
        <v>426.8</v>
      </c>
      <c r="N87" s="97">
        <v>42.68</v>
      </c>
    </row>
    <row r="88" ht="21.95" customHeight="1">
      <c r="A88" s="152">
        <v>1998</v>
      </c>
      <c r="B88" s="99">
        <v>57</v>
      </c>
      <c r="C88" s="83">
        <v>2186.3</v>
      </c>
      <c r="D88" s="87">
        <v>38.3561403508772</v>
      </c>
      <c r="E88" s="40"/>
      <c r="F88" s="153">
        <v>1998</v>
      </c>
      <c r="G88" s="99">
        <v>31</v>
      </c>
      <c r="H88" s="83">
        <v>1234.9</v>
      </c>
      <c r="I88" s="87">
        <v>39.8354838709677</v>
      </c>
      <c r="J88" s="40"/>
      <c r="K88" s="153">
        <v>1998</v>
      </c>
      <c r="L88" s="99">
        <v>7</v>
      </c>
      <c r="M88" s="83">
        <v>298.2</v>
      </c>
      <c r="N88" s="97">
        <v>42.6</v>
      </c>
    </row>
    <row r="89" ht="21.95" customHeight="1">
      <c r="A89" s="152">
        <v>1999</v>
      </c>
      <c r="B89" s="99">
        <v>42</v>
      </c>
      <c r="C89" s="83">
        <v>1592.6</v>
      </c>
      <c r="D89" s="87">
        <v>37.9190476190476</v>
      </c>
      <c r="E89" s="40"/>
      <c r="F89" s="153">
        <v>1999</v>
      </c>
      <c r="G89" s="99">
        <v>19</v>
      </c>
      <c r="H89" s="83">
        <v>752.9</v>
      </c>
      <c r="I89" s="87">
        <v>39.6263157894737</v>
      </c>
      <c r="J89" s="40"/>
      <c r="K89" s="153">
        <v>1999</v>
      </c>
      <c r="L89" s="99">
        <v>0</v>
      </c>
      <c r="M89" s="83">
        <v>0</v>
      </c>
      <c r="N89" s="97"/>
    </row>
    <row r="90" ht="21.95" customHeight="1">
      <c r="A90" s="152">
        <v>2000</v>
      </c>
      <c r="B90" s="99">
        <v>35</v>
      </c>
      <c r="C90" s="83">
        <v>1301.1</v>
      </c>
      <c r="D90" s="87">
        <v>37.1742857142857</v>
      </c>
      <c r="E90" s="40"/>
      <c r="F90" s="153">
        <v>2000</v>
      </c>
      <c r="G90" s="99">
        <v>12</v>
      </c>
      <c r="H90" s="83">
        <v>466.6</v>
      </c>
      <c r="I90" s="87">
        <v>38.8833333333333</v>
      </c>
      <c r="J90" s="40"/>
      <c r="K90" s="153">
        <v>2000</v>
      </c>
      <c r="L90" s="99">
        <v>0</v>
      </c>
      <c r="M90" s="83">
        <v>0</v>
      </c>
      <c r="N90" s="97"/>
    </row>
    <row r="91" ht="21.95" customHeight="1">
      <c r="A91" s="152">
        <v>2001</v>
      </c>
      <c r="B91" s="99">
        <v>23</v>
      </c>
      <c r="C91" s="83">
        <v>874.4</v>
      </c>
      <c r="D91" s="87">
        <v>38.0173913043478</v>
      </c>
      <c r="E91" s="40"/>
      <c r="F91" s="153">
        <v>2001</v>
      </c>
      <c r="G91" s="99">
        <v>10</v>
      </c>
      <c r="H91" s="83">
        <v>403.4</v>
      </c>
      <c r="I91" s="87">
        <v>40.34</v>
      </c>
      <c r="J91" s="40"/>
      <c r="K91" s="153">
        <v>2001</v>
      </c>
      <c r="L91" s="99">
        <v>2</v>
      </c>
      <c r="M91" s="83">
        <v>84.8</v>
      </c>
      <c r="N91" s="97">
        <v>42.4</v>
      </c>
    </row>
    <row r="92" ht="21.95" customHeight="1">
      <c r="A92" s="152">
        <v>2002</v>
      </c>
      <c r="B92" s="99">
        <v>34</v>
      </c>
      <c r="C92" s="83">
        <v>1283.7</v>
      </c>
      <c r="D92" s="87">
        <v>37.7558823529412</v>
      </c>
      <c r="E92" s="40"/>
      <c r="F92" s="153">
        <v>2002</v>
      </c>
      <c r="G92" s="99">
        <v>16</v>
      </c>
      <c r="H92" s="83">
        <v>627.7</v>
      </c>
      <c r="I92" s="87">
        <v>39.23125</v>
      </c>
      <c r="J92" s="40"/>
      <c r="K92" s="153">
        <v>2002</v>
      </c>
      <c r="L92" s="99">
        <v>1</v>
      </c>
      <c r="M92" s="83">
        <v>41.1</v>
      </c>
      <c r="N92" s="97">
        <v>41.1</v>
      </c>
    </row>
    <row r="93" ht="21.95" customHeight="1">
      <c r="A93" s="152">
        <v>2003</v>
      </c>
      <c r="B93" s="99">
        <v>38</v>
      </c>
      <c r="C93" s="83">
        <v>1459.3</v>
      </c>
      <c r="D93" s="87">
        <v>38.4026315789474</v>
      </c>
      <c r="E93" s="40"/>
      <c r="F93" s="153">
        <v>2003</v>
      </c>
      <c r="G93" s="99">
        <v>24</v>
      </c>
      <c r="H93" s="83">
        <v>942.4</v>
      </c>
      <c r="I93" s="87">
        <v>39.2666666666667</v>
      </c>
      <c r="J93" s="40"/>
      <c r="K93" s="153">
        <v>2003</v>
      </c>
      <c r="L93" s="99">
        <v>3</v>
      </c>
      <c r="M93" s="83">
        <v>124.8</v>
      </c>
      <c r="N93" s="97">
        <v>41.6</v>
      </c>
    </row>
    <row r="94" ht="21.95" customHeight="1">
      <c r="A94" s="152">
        <v>2004</v>
      </c>
      <c r="B94" s="99">
        <v>46</v>
      </c>
      <c r="C94" s="83">
        <v>1755.8</v>
      </c>
      <c r="D94" s="87">
        <v>38.1695652173913</v>
      </c>
      <c r="E94" s="40"/>
      <c r="F94" s="153">
        <v>2004</v>
      </c>
      <c r="G94" s="99">
        <v>18</v>
      </c>
      <c r="H94" s="83">
        <v>725.5</v>
      </c>
      <c r="I94" s="87">
        <v>40.3055555555556</v>
      </c>
      <c r="J94" s="40"/>
      <c r="K94" s="153">
        <v>2004</v>
      </c>
      <c r="L94" s="99">
        <v>6</v>
      </c>
      <c r="M94" s="83">
        <v>252.6</v>
      </c>
      <c r="N94" s="97">
        <v>42.1</v>
      </c>
    </row>
    <row r="95" ht="21.95" customHeight="1">
      <c r="A95" s="152">
        <v>2005</v>
      </c>
      <c r="B95" s="99">
        <v>39</v>
      </c>
      <c r="C95" s="83">
        <v>1493.7</v>
      </c>
      <c r="D95" s="87">
        <v>38.3</v>
      </c>
      <c r="E95" s="40"/>
      <c r="F95" s="153">
        <v>2005</v>
      </c>
      <c r="G95" s="99">
        <v>20</v>
      </c>
      <c r="H95" s="83">
        <v>795.3</v>
      </c>
      <c r="I95" s="87">
        <v>39.765</v>
      </c>
      <c r="J95" s="40"/>
      <c r="K95" s="153">
        <v>2005</v>
      </c>
      <c r="L95" s="99">
        <v>3</v>
      </c>
      <c r="M95" s="83">
        <v>124.8</v>
      </c>
      <c r="N95" s="97">
        <v>41.6</v>
      </c>
    </row>
    <row r="96" ht="21.95" customHeight="1">
      <c r="A96" s="152">
        <v>2006</v>
      </c>
      <c r="B96" s="99">
        <v>37</v>
      </c>
      <c r="C96" s="83">
        <v>1375.7</v>
      </c>
      <c r="D96" s="87">
        <v>37.1810810810811</v>
      </c>
      <c r="E96" s="40"/>
      <c r="F96" s="153">
        <v>2006</v>
      </c>
      <c r="G96" s="99">
        <v>9</v>
      </c>
      <c r="H96" s="83">
        <v>351.5</v>
      </c>
      <c r="I96" s="87">
        <v>39.0555555555556</v>
      </c>
      <c r="J96" s="40"/>
      <c r="K96" s="153">
        <v>2006</v>
      </c>
      <c r="L96" s="99">
        <v>1</v>
      </c>
      <c r="M96" s="83">
        <v>41.9</v>
      </c>
      <c r="N96" s="97">
        <v>41.9</v>
      </c>
    </row>
    <row r="97" ht="21.95" customHeight="1">
      <c r="A97" s="152">
        <v>2007</v>
      </c>
      <c r="B97" s="99">
        <v>50</v>
      </c>
      <c r="C97" s="83">
        <v>1919.4</v>
      </c>
      <c r="D97" s="87">
        <v>38.388</v>
      </c>
      <c r="E97" s="40"/>
      <c r="F97" s="153">
        <v>2007</v>
      </c>
      <c r="G97" s="99">
        <v>27</v>
      </c>
      <c r="H97" s="83">
        <v>1082.2</v>
      </c>
      <c r="I97" s="87">
        <v>40.0814814814815</v>
      </c>
      <c r="J97" s="40"/>
      <c r="K97" s="153">
        <v>2007</v>
      </c>
      <c r="L97" s="99">
        <v>5</v>
      </c>
      <c r="M97" s="83">
        <v>215.8</v>
      </c>
      <c r="N97" s="97">
        <v>43.16</v>
      </c>
    </row>
    <row r="98" ht="21.95" customHeight="1">
      <c r="A98" s="152">
        <v>2008</v>
      </c>
      <c r="B98" s="99">
        <v>45</v>
      </c>
      <c r="C98" s="83">
        <v>1719.7</v>
      </c>
      <c r="D98" s="87">
        <v>38.2155555555556</v>
      </c>
      <c r="E98" s="40"/>
      <c r="F98" s="153">
        <v>2008</v>
      </c>
      <c r="G98" s="99">
        <v>25</v>
      </c>
      <c r="H98" s="83">
        <v>995.3</v>
      </c>
      <c r="I98" s="87">
        <v>39.812</v>
      </c>
      <c r="J98" s="40"/>
      <c r="K98" s="153">
        <v>2008</v>
      </c>
      <c r="L98" s="99">
        <v>5</v>
      </c>
      <c r="M98" s="83">
        <v>212.8</v>
      </c>
      <c r="N98" s="97">
        <v>42.56</v>
      </c>
    </row>
    <row r="99" ht="21.95" customHeight="1">
      <c r="A99" s="152">
        <v>2009</v>
      </c>
      <c r="B99" s="99">
        <v>50</v>
      </c>
      <c r="C99" s="83">
        <v>1938.3</v>
      </c>
      <c r="D99" s="87">
        <v>38.766</v>
      </c>
      <c r="E99" s="40"/>
      <c r="F99" s="153">
        <v>2009</v>
      </c>
      <c r="G99" s="99">
        <v>32</v>
      </c>
      <c r="H99" s="83">
        <v>1283.3</v>
      </c>
      <c r="I99" s="87">
        <v>40.103125</v>
      </c>
      <c r="J99" s="40"/>
      <c r="K99" s="153">
        <v>2009</v>
      </c>
      <c r="L99" s="99">
        <v>9</v>
      </c>
      <c r="M99" s="83">
        <v>383.9</v>
      </c>
      <c r="N99" s="97">
        <v>42.6555555555556</v>
      </c>
    </row>
    <row r="100" ht="21.95" customHeight="1">
      <c r="A100" s="152">
        <v>2010</v>
      </c>
      <c r="B100" s="99">
        <v>61</v>
      </c>
      <c r="C100" s="83">
        <v>2356.7</v>
      </c>
      <c r="D100" s="87">
        <v>38.6344262295082</v>
      </c>
      <c r="E100" s="40"/>
      <c r="F100" s="153">
        <v>2010</v>
      </c>
      <c r="G100" s="99">
        <v>35</v>
      </c>
      <c r="H100" s="83">
        <v>1412.6</v>
      </c>
      <c r="I100" s="87">
        <v>40.36</v>
      </c>
      <c r="J100" s="40"/>
      <c r="K100" s="153">
        <v>2010</v>
      </c>
      <c r="L100" s="99">
        <v>10</v>
      </c>
      <c r="M100" s="83">
        <v>431.3</v>
      </c>
      <c r="N100" s="97">
        <v>43.13</v>
      </c>
    </row>
    <row r="101" ht="21.95" customHeight="1">
      <c r="A101" s="152">
        <v>2011</v>
      </c>
      <c r="B101" s="99">
        <v>32</v>
      </c>
      <c r="C101" s="83">
        <v>1226.7</v>
      </c>
      <c r="D101" s="87">
        <v>38.334375</v>
      </c>
      <c r="E101" s="40"/>
      <c r="F101" s="153">
        <v>2011</v>
      </c>
      <c r="G101" s="99">
        <v>18</v>
      </c>
      <c r="H101" s="83">
        <v>713.7</v>
      </c>
      <c r="I101" s="87">
        <v>39.65</v>
      </c>
      <c r="J101" s="40"/>
      <c r="K101" s="153">
        <v>2011</v>
      </c>
      <c r="L101" s="99">
        <v>4</v>
      </c>
      <c r="M101" s="83">
        <v>170.3</v>
      </c>
      <c r="N101" s="97">
        <v>42.575</v>
      </c>
    </row>
    <row r="102" ht="21.95" customHeight="1">
      <c r="A102" s="152">
        <v>2012</v>
      </c>
      <c r="B102" s="99">
        <v>42</v>
      </c>
      <c r="C102" s="83">
        <v>1609</v>
      </c>
      <c r="D102" s="87">
        <v>38.3095238095238</v>
      </c>
      <c r="E102" s="40"/>
      <c r="F102" s="153">
        <v>2012</v>
      </c>
      <c r="G102" s="99">
        <v>25</v>
      </c>
      <c r="H102" s="83">
        <v>988.7</v>
      </c>
      <c r="I102" s="87">
        <v>39.548</v>
      </c>
      <c r="J102" s="40"/>
      <c r="K102" s="153">
        <v>2012</v>
      </c>
      <c r="L102" s="99">
        <v>3</v>
      </c>
      <c r="M102" s="83">
        <v>125.8</v>
      </c>
      <c r="N102" s="97">
        <v>41.9333333333333</v>
      </c>
    </row>
    <row r="103" ht="21.95" customHeight="1">
      <c r="A103" s="152">
        <v>2013</v>
      </c>
      <c r="B103" s="99">
        <v>54</v>
      </c>
      <c r="C103" s="83">
        <v>2082.5</v>
      </c>
      <c r="D103" s="87">
        <v>38.5648148148148</v>
      </c>
      <c r="E103" s="40"/>
      <c r="F103" s="153">
        <v>2013</v>
      </c>
      <c r="G103" s="99">
        <v>30</v>
      </c>
      <c r="H103" s="83">
        <v>1209.5</v>
      </c>
      <c r="I103" s="87">
        <v>40.3166666666667</v>
      </c>
      <c r="J103" s="40"/>
      <c r="K103" s="153">
        <v>2013</v>
      </c>
      <c r="L103" s="99">
        <v>11</v>
      </c>
      <c r="M103" s="83">
        <v>468.6</v>
      </c>
      <c r="N103" s="97">
        <v>42.6</v>
      </c>
    </row>
    <row r="104" ht="21.95" customHeight="1">
      <c r="A104" s="152">
        <v>2014</v>
      </c>
      <c r="B104" s="99">
        <v>43</v>
      </c>
      <c r="C104" s="83">
        <v>1641.7</v>
      </c>
      <c r="D104" s="87">
        <v>38.1790697674419</v>
      </c>
      <c r="E104" s="40"/>
      <c r="F104" s="153">
        <v>2014</v>
      </c>
      <c r="G104" s="99">
        <v>24</v>
      </c>
      <c r="H104" s="83">
        <v>951.9</v>
      </c>
      <c r="I104" s="87">
        <v>39.6625</v>
      </c>
      <c r="J104" s="40"/>
      <c r="K104" s="153">
        <v>2014</v>
      </c>
      <c r="L104" s="99">
        <v>3</v>
      </c>
      <c r="M104" s="83">
        <v>130</v>
      </c>
      <c r="N104" s="97">
        <v>43.3333333333333</v>
      </c>
    </row>
    <row r="105" ht="21.95" customHeight="1">
      <c r="A105" s="152">
        <v>2015</v>
      </c>
      <c r="B105" s="99">
        <v>56</v>
      </c>
      <c r="C105" s="83">
        <v>2144.4</v>
      </c>
      <c r="D105" s="87">
        <v>38.2928571428571</v>
      </c>
      <c r="E105" s="40"/>
      <c r="F105" s="153">
        <v>2015</v>
      </c>
      <c r="G105" s="99">
        <v>26</v>
      </c>
      <c r="H105" s="83">
        <v>1055.2</v>
      </c>
      <c r="I105" s="87">
        <v>40.5846153846154</v>
      </c>
      <c r="J105" s="40"/>
      <c r="K105" s="153">
        <v>2015</v>
      </c>
      <c r="L105" s="99">
        <v>7</v>
      </c>
      <c r="M105" s="83">
        <v>300.9</v>
      </c>
      <c r="N105" s="97">
        <v>42.9857142857143</v>
      </c>
    </row>
    <row r="106" ht="21.95" customHeight="1">
      <c r="A106" s="152">
        <v>2016</v>
      </c>
      <c r="B106" s="99">
        <v>45</v>
      </c>
      <c r="C106" s="83">
        <v>1711.5</v>
      </c>
      <c r="D106" s="87">
        <v>38.0333333333333</v>
      </c>
      <c r="E106" s="40"/>
      <c r="F106" s="153">
        <v>2016</v>
      </c>
      <c r="G106" s="99">
        <v>22</v>
      </c>
      <c r="H106" s="83">
        <v>873.4</v>
      </c>
      <c r="I106" s="87">
        <v>39.7</v>
      </c>
      <c r="J106" s="40"/>
      <c r="K106" s="153">
        <v>2016</v>
      </c>
      <c r="L106" s="99">
        <v>5</v>
      </c>
      <c r="M106" s="83">
        <v>212.4</v>
      </c>
      <c r="N106" s="97">
        <v>42.48</v>
      </c>
    </row>
    <row r="107" ht="21.95" customHeight="1">
      <c r="A107" s="152">
        <v>2017</v>
      </c>
      <c r="B107" s="99">
        <v>37</v>
      </c>
      <c r="C107" s="83">
        <v>1418.9</v>
      </c>
      <c r="D107" s="87">
        <v>38.3486486486486</v>
      </c>
      <c r="E107" s="40"/>
      <c r="F107" s="153">
        <v>2017</v>
      </c>
      <c r="G107" s="99">
        <v>20</v>
      </c>
      <c r="H107" s="83">
        <v>796</v>
      </c>
      <c r="I107" s="87">
        <v>39.8</v>
      </c>
      <c r="J107" s="40"/>
      <c r="K107" s="153">
        <v>2017</v>
      </c>
      <c r="L107" s="99">
        <v>4</v>
      </c>
      <c r="M107" s="83">
        <v>169.8</v>
      </c>
      <c r="N107" s="97">
        <v>42.45</v>
      </c>
    </row>
    <row r="108" ht="21.95" customHeight="1">
      <c r="A108" s="152">
        <v>2018</v>
      </c>
      <c r="B108" s="99">
        <v>46</v>
      </c>
      <c r="C108" s="83">
        <v>1723.6</v>
      </c>
      <c r="D108" s="87">
        <v>37.4695652173913</v>
      </c>
      <c r="E108" s="40"/>
      <c r="F108" s="153">
        <v>2018</v>
      </c>
      <c r="G108" s="99">
        <v>13</v>
      </c>
      <c r="H108" s="83">
        <v>512.6</v>
      </c>
      <c r="I108" s="87">
        <v>39.4307692307692</v>
      </c>
      <c r="J108" s="40"/>
      <c r="K108" s="153">
        <v>2018</v>
      </c>
      <c r="L108" s="99">
        <v>3</v>
      </c>
      <c r="M108" s="83">
        <v>126.8</v>
      </c>
      <c r="N108" s="97">
        <v>42.2666666666667</v>
      </c>
    </row>
    <row r="109" ht="21.95" customHeight="1">
      <c r="A109" s="152">
        <v>2019</v>
      </c>
      <c r="B109" s="99">
        <v>67</v>
      </c>
      <c r="C109" s="83">
        <v>2589.1</v>
      </c>
      <c r="D109" s="87">
        <v>38.6432835820896</v>
      </c>
      <c r="E109" s="40"/>
      <c r="F109" s="153">
        <v>2019</v>
      </c>
      <c r="G109" s="99">
        <v>39</v>
      </c>
      <c r="H109" s="83">
        <v>1570.1</v>
      </c>
      <c r="I109" s="87">
        <v>40.2589743589744</v>
      </c>
      <c r="J109" s="40"/>
      <c r="K109" s="153">
        <v>2019</v>
      </c>
      <c r="L109" s="99">
        <v>12</v>
      </c>
      <c r="M109" s="83">
        <v>510.3</v>
      </c>
      <c r="N109" s="97">
        <v>42.525</v>
      </c>
    </row>
    <row r="110" ht="21.95" customHeight="1">
      <c r="A110" s="152">
        <v>2020</v>
      </c>
      <c r="B110" s="99">
        <v>38</v>
      </c>
      <c r="C110" s="83">
        <v>1477.4</v>
      </c>
      <c r="D110" s="87">
        <v>38.8789473684211</v>
      </c>
      <c r="E110" s="40"/>
      <c r="F110" s="153">
        <v>2020</v>
      </c>
      <c r="G110" s="99">
        <v>25</v>
      </c>
      <c r="H110" s="83">
        <v>1001.3</v>
      </c>
      <c r="I110" s="87">
        <v>40.052</v>
      </c>
      <c r="J110" s="40"/>
      <c r="K110" s="153">
        <v>2020</v>
      </c>
      <c r="L110" s="99">
        <v>8</v>
      </c>
      <c r="M110" s="83">
        <v>339.9</v>
      </c>
      <c r="N110" s="97">
        <v>42.4875</v>
      </c>
    </row>
    <row r="111" ht="21.95" customHeight="1">
      <c r="A111" s="152">
        <v>2021</v>
      </c>
      <c r="B111" s="99">
        <v>38</v>
      </c>
      <c r="C111" s="83">
        <v>1449.5</v>
      </c>
      <c r="D111" s="87">
        <v>38.1447368421053</v>
      </c>
      <c r="E111" s="40"/>
      <c r="F111" s="153">
        <v>2021</v>
      </c>
      <c r="G111" s="99">
        <v>22</v>
      </c>
      <c r="H111" s="83">
        <v>864.4</v>
      </c>
      <c r="I111" s="87">
        <v>39.2909090909091</v>
      </c>
      <c r="J111" s="40"/>
      <c r="K111" s="153">
        <v>2021</v>
      </c>
      <c r="L111" s="99">
        <v>1</v>
      </c>
      <c r="M111" s="83">
        <v>41.1</v>
      </c>
      <c r="N111" s="97">
        <v>41.1</v>
      </c>
    </row>
    <row r="112" ht="21.95" customHeight="1">
      <c r="A112" s="152">
        <v>2022</v>
      </c>
      <c r="B112" s="99">
        <v>52</v>
      </c>
      <c r="C112" s="83">
        <v>1986.1</v>
      </c>
      <c r="D112" s="87">
        <v>38.1942307692308</v>
      </c>
      <c r="E112" s="40"/>
      <c r="F112" s="153">
        <v>2022</v>
      </c>
      <c r="G112" s="99">
        <v>29</v>
      </c>
      <c r="H112" s="83">
        <v>1156.3</v>
      </c>
      <c r="I112" s="87">
        <v>39.8724137931034</v>
      </c>
      <c r="J112" s="40"/>
      <c r="K112" s="153">
        <v>2022</v>
      </c>
      <c r="L112" s="99">
        <v>5</v>
      </c>
      <c r="M112" s="83">
        <v>212</v>
      </c>
      <c r="N112" s="97">
        <v>42.4</v>
      </c>
    </row>
    <row r="113" ht="21.95" customHeight="1">
      <c r="A113" s="86"/>
      <c r="B113" s="94"/>
      <c r="C113" s="83"/>
      <c r="D113" s="87"/>
      <c r="E113" s="40"/>
      <c r="F113" s="88"/>
      <c r="G113" s="94"/>
      <c r="H113" s="83"/>
      <c r="I113" s="87"/>
      <c r="J113" s="40"/>
      <c r="K113" s="88"/>
      <c r="L113" s="94"/>
      <c r="M113" s="83"/>
      <c r="N113" s="97"/>
    </row>
    <row r="114" ht="21.95" customHeight="1">
      <c r="A114" s="86"/>
      <c r="B114" s="94"/>
      <c r="C114" s="83"/>
      <c r="D114" s="87"/>
      <c r="E114" s="40"/>
      <c r="F114" s="88"/>
      <c r="G114" s="94"/>
      <c r="H114" s="83"/>
      <c r="I114" s="87"/>
      <c r="J114" s="40"/>
      <c r="K114" s="88"/>
      <c r="L114" s="94"/>
      <c r="M114" s="83"/>
      <c r="N114" s="97"/>
    </row>
    <row r="115" ht="21.95" customHeight="1">
      <c r="A115" s="86"/>
      <c r="B115" s="94"/>
      <c r="C115" s="83"/>
      <c r="D115" s="87"/>
      <c r="E115" s="40"/>
      <c r="F115" s="88"/>
      <c r="G115" s="94"/>
      <c r="H115" s="83"/>
      <c r="I115" s="87"/>
      <c r="J115" s="40"/>
      <c r="K115" s="88"/>
      <c r="L115" s="94"/>
      <c r="M115" s="83"/>
      <c r="N115" s="97"/>
    </row>
    <row r="116" ht="21.95" customHeight="1">
      <c r="A116" s="86"/>
      <c r="B116" s="94"/>
      <c r="C116" s="83"/>
      <c r="D116" s="87"/>
      <c r="E116" s="40"/>
      <c r="F116" s="88"/>
      <c r="G116" s="94"/>
      <c r="H116" s="83"/>
      <c r="I116" s="87"/>
      <c r="J116" s="40"/>
      <c r="K116" s="88"/>
      <c r="L116" s="94"/>
      <c r="M116" s="83"/>
      <c r="N116" s="97"/>
    </row>
    <row r="117" ht="21.95" customHeight="1">
      <c r="A117" s="86"/>
      <c r="B117" s="94"/>
      <c r="C117" s="83"/>
      <c r="D117" s="87"/>
      <c r="E117" s="40"/>
      <c r="F117" s="88"/>
      <c r="G117" s="94"/>
      <c r="H117" s="83"/>
      <c r="I117" s="87"/>
      <c r="J117" s="40"/>
      <c r="K117" s="88"/>
      <c r="L117" s="94"/>
      <c r="M117" s="83"/>
      <c r="N117" s="97"/>
    </row>
    <row r="118" ht="21.95" customHeight="1">
      <c r="A118" s="86"/>
      <c r="B118" s="94"/>
      <c r="C118" s="83"/>
      <c r="D118" s="87"/>
      <c r="E118" s="40"/>
      <c r="F118" s="88"/>
      <c r="G118" s="94"/>
      <c r="H118" s="83"/>
      <c r="I118" s="87"/>
      <c r="J118" s="40"/>
      <c r="K118" s="88"/>
      <c r="L118" s="94"/>
      <c r="M118" s="83"/>
      <c r="N118" s="97"/>
    </row>
    <row r="119" ht="21.95" customHeight="1">
      <c r="A119" s="86"/>
      <c r="B119" s="94"/>
      <c r="C119" s="83"/>
      <c r="D119" s="87"/>
      <c r="E119" s="40"/>
      <c r="F119" s="88"/>
      <c r="G119" s="94"/>
      <c r="H119" s="83"/>
      <c r="I119" s="87"/>
      <c r="J119" s="40"/>
      <c r="K119" s="88"/>
      <c r="L119" s="94"/>
      <c r="M119" s="83"/>
      <c r="N119" s="97"/>
    </row>
    <row r="120" ht="21.95" customHeight="1">
      <c r="A120" s="86"/>
      <c r="B120" s="94"/>
      <c r="C120" s="83"/>
      <c r="D120" s="87"/>
      <c r="E120" s="40"/>
      <c r="F120" s="88"/>
      <c r="G120" s="94"/>
      <c r="H120" s="83"/>
      <c r="I120" s="87"/>
      <c r="J120" s="40"/>
      <c r="K120" s="88"/>
      <c r="L120" s="94"/>
      <c r="M120" s="83"/>
      <c r="N120" s="97"/>
    </row>
    <row r="121" ht="21.95" customHeight="1">
      <c r="A121" s="86"/>
      <c r="B121" s="94"/>
      <c r="C121" s="83"/>
      <c r="D121" s="87"/>
      <c r="E121" s="40"/>
      <c r="F121" s="88"/>
      <c r="G121" s="94"/>
      <c r="H121" s="83"/>
      <c r="I121" s="87"/>
      <c r="J121" s="40"/>
      <c r="K121" s="88"/>
      <c r="L121" s="94"/>
      <c r="M121" s="83"/>
      <c r="N121" s="97"/>
    </row>
    <row r="122" ht="21.95" customHeight="1">
      <c r="A122" s="86"/>
      <c r="B122" s="94"/>
      <c r="C122" s="83"/>
      <c r="D122" s="87"/>
      <c r="E122" s="40"/>
      <c r="F122" s="88"/>
      <c r="G122" s="94"/>
      <c r="H122" s="83"/>
      <c r="I122" s="87"/>
      <c r="J122" s="40"/>
      <c r="K122" s="88"/>
      <c r="L122" s="94"/>
      <c r="M122" s="83"/>
      <c r="N122" s="97"/>
    </row>
    <row r="123" ht="21.95" customHeight="1">
      <c r="A123" s="86"/>
      <c r="B123" s="94"/>
      <c r="C123" s="83"/>
      <c r="D123" s="87"/>
      <c r="E123" s="40"/>
      <c r="F123" s="88"/>
      <c r="G123" s="94"/>
      <c r="H123" s="83"/>
      <c r="I123" s="87"/>
      <c r="J123" s="40"/>
      <c r="K123" s="88"/>
      <c r="L123" s="94"/>
      <c r="M123" s="83"/>
      <c r="N123" s="97"/>
    </row>
    <row r="124" ht="21.95" customHeight="1">
      <c r="A124" s="86"/>
      <c r="B124" s="94"/>
      <c r="C124" s="83"/>
      <c r="D124" s="87"/>
      <c r="E124" s="40"/>
      <c r="F124" s="88"/>
      <c r="G124" s="94"/>
      <c r="H124" s="83"/>
      <c r="I124" s="87"/>
      <c r="J124" s="40"/>
      <c r="K124" s="88"/>
      <c r="L124" s="94"/>
      <c r="M124" s="83"/>
      <c r="N124" s="97"/>
    </row>
    <row r="125" ht="21.95" customHeight="1">
      <c r="A125" s="86"/>
      <c r="B125" s="94"/>
      <c r="C125" s="83"/>
      <c r="D125" s="87"/>
      <c r="E125" s="40"/>
      <c r="F125" s="88"/>
      <c r="G125" s="94"/>
      <c r="H125" s="83"/>
      <c r="I125" s="87"/>
      <c r="J125" s="40"/>
      <c r="K125" s="88"/>
      <c r="L125" s="94"/>
      <c r="M125" s="83"/>
      <c r="N125" s="97"/>
    </row>
    <row r="126" ht="21.95" customHeight="1">
      <c r="A126" s="86"/>
      <c r="B126" s="94"/>
      <c r="C126" s="83"/>
      <c r="D126" s="87"/>
      <c r="E126" s="40"/>
      <c r="F126" s="88"/>
      <c r="G126" s="94"/>
      <c r="H126" s="83"/>
      <c r="I126" s="87"/>
      <c r="J126" s="40"/>
      <c r="K126" s="88"/>
      <c r="L126" s="94"/>
      <c r="M126" s="83"/>
      <c r="N126" s="97"/>
    </row>
    <row r="127" ht="21.95" customHeight="1">
      <c r="A127" s="86"/>
      <c r="B127" s="94"/>
      <c r="C127" s="83"/>
      <c r="D127" s="87"/>
      <c r="E127" s="40"/>
      <c r="F127" s="88"/>
      <c r="G127" s="94"/>
      <c r="H127" s="83"/>
      <c r="I127" s="87"/>
      <c r="J127" s="40"/>
      <c r="K127" s="88"/>
      <c r="L127" s="94"/>
      <c r="M127" s="83"/>
      <c r="N127" s="97"/>
    </row>
    <row r="128" ht="21.95" customHeight="1">
      <c r="A128" s="86"/>
      <c r="B128" s="94"/>
      <c r="C128" s="83"/>
      <c r="D128" s="87"/>
      <c r="E128" s="40"/>
      <c r="F128" s="88"/>
      <c r="G128" s="94"/>
      <c r="H128" s="83"/>
      <c r="I128" s="87"/>
      <c r="J128" s="40"/>
      <c r="K128" s="88"/>
      <c r="L128" s="94"/>
      <c r="M128" s="83"/>
      <c r="N128" s="97"/>
    </row>
    <row r="129" ht="21.95" customHeight="1">
      <c r="A129" s="86"/>
      <c r="B129" s="84"/>
      <c r="C129" s="83"/>
      <c r="D129" s="90"/>
      <c r="E129" s="40"/>
      <c r="F129" s="88"/>
      <c r="G129" s="84"/>
      <c r="H129" s="83"/>
      <c r="I129" s="90"/>
      <c r="J129" s="40"/>
      <c r="K129" s="88"/>
      <c r="L129" s="84"/>
      <c r="M129" s="83"/>
      <c r="N129" s="84"/>
    </row>
    <row r="130" ht="21.95" customHeight="1">
      <c r="A130" s="86"/>
      <c r="B130" s="94"/>
      <c r="C130" s="83"/>
      <c r="D130" s="87"/>
      <c r="E130" s="40"/>
      <c r="F130" s="88"/>
      <c r="G130" s="94"/>
      <c r="H130" s="83"/>
      <c r="I130" s="87"/>
      <c r="J130" s="40"/>
      <c r="K130" s="88"/>
      <c r="L130" s="94"/>
      <c r="M130" s="83"/>
      <c r="N130" s="97"/>
    </row>
    <row r="131" ht="21.95" customHeight="1">
      <c r="A131" s="86"/>
      <c r="B131" s="94"/>
      <c r="C131" s="83"/>
      <c r="D131" s="87"/>
      <c r="E131" s="40"/>
      <c r="F131" s="88"/>
      <c r="G131" s="94"/>
      <c r="H131" s="83"/>
      <c r="I131" s="87"/>
      <c r="J131" s="40"/>
      <c r="K131" s="88"/>
      <c r="L131" s="94"/>
      <c r="M131" s="83"/>
      <c r="N131" s="97"/>
    </row>
    <row r="132" ht="21.95" customHeight="1">
      <c r="A132" s="86"/>
      <c r="B132" s="94"/>
      <c r="C132" s="83"/>
      <c r="D132" s="87"/>
      <c r="E132" s="40"/>
      <c r="F132" s="88"/>
      <c r="G132" s="94"/>
      <c r="H132" s="83"/>
      <c r="I132" s="87"/>
      <c r="J132" s="40"/>
      <c r="K132" s="88"/>
      <c r="L132" s="94"/>
      <c r="M132" s="83"/>
      <c r="N132" s="97"/>
    </row>
    <row r="133" ht="21.95" customHeight="1">
      <c r="A133" t="s" s="92">
        <v>362</v>
      </c>
      <c r="B133" s="94"/>
      <c r="C133" s="83"/>
      <c r="D133" s="87"/>
      <c r="E133" s="40"/>
      <c r="F133" s="88"/>
      <c r="G133" s="94"/>
      <c r="H133" s="83"/>
      <c r="I133" s="87"/>
      <c r="J133" s="40"/>
      <c r="K133" s="88"/>
      <c r="L133" s="94"/>
      <c r="M133" s="83"/>
      <c r="N133" s="97"/>
    </row>
    <row r="134" ht="21.95" customHeight="1">
      <c r="A134" t="s" s="182">
        <v>104</v>
      </c>
      <c r="B134" t="s" s="165">
        <v>211</v>
      </c>
      <c r="C134" s="83"/>
      <c r="D134" s="87"/>
      <c r="E134" s="40"/>
      <c r="F134" t="s" s="95">
        <v>104</v>
      </c>
      <c r="G134" t="s" s="165">
        <v>211</v>
      </c>
      <c r="H134" s="83"/>
      <c r="I134" s="87"/>
      <c r="J134" s="40"/>
      <c r="K134" t="s" s="95">
        <v>104</v>
      </c>
      <c r="L134" t="s" s="165">
        <v>211</v>
      </c>
      <c r="M134" s="83"/>
      <c r="N134" s="97"/>
    </row>
    <row r="135" ht="21.95" customHeight="1">
      <c r="A135" t="s" s="98">
        <v>363</v>
      </c>
      <c r="B135" s="83">
        <f>AVERAGE(B3:B57)</f>
        <v>34.0727272727273</v>
      </c>
      <c r="C135" s="83">
        <f>AVERAGE(C3:C57)</f>
        <v>1296.592727272730</v>
      </c>
      <c r="D135" s="87">
        <f>AVERAGE(D3:D57)</f>
        <v>38.0280859092207</v>
      </c>
      <c r="E135" s="40"/>
      <c r="F135" t="s" s="100">
        <v>363</v>
      </c>
      <c r="G135" s="83">
        <f>AVERAGE(G3:G57)</f>
        <v>16.6727272727273</v>
      </c>
      <c r="H135" s="83">
        <f>AVERAGE(H3:H57)</f>
        <v>660.807272727273</v>
      </c>
      <c r="I135" s="87">
        <f>AVERAGE(I3:I57)</f>
        <v>39.6093944157265</v>
      </c>
      <c r="J135" s="40"/>
      <c r="K135" t="s" s="100">
        <v>363</v>
      </c>
      <c r="L135" s="83">
        <f>AVERAGE(L3:L57)</f>
        <v>3.05454545454545</v>
      </c>
      <c r="M135" s="83">
        <f>AVERAGE(M3:M57)</f>
        <v>128.676363636364</v>
      </c>
      <c r="N135" s="97">
        <f>AVERAGE(N3:N57)</f>
        <v>41.987229744251</v>
      </c>
    </row>
    <row r="136" ht="21.95" customHeight="1">
      <c r="A136" t="s" s="98">
        <v>364</v>
      </c>
      <c r="B136" s="83">
        <f>AVERAGE(B58:B111)</f>
        <v>38.7407407407407</v>
      </c>
      <c r="C136" s="83">
        <f>AVERAGE(C58:C111)</f>
        <v>1481.0462962963</v>
      </c>
      <c r="D136" s="87">
        <f>AVERAGE(D58:D111)</f>
        <v>38.1977218992168</v>
      </c>
      <c r="E136" s="40"/>
      <c r="F136" t="s" s="100">
        <v>364</v>
      </c>
      <c r="G136" s="83">
        <f>AVERAGE(G58:G111)</f>
        <v>20.0555555555556</v>
      </c>
      <c r="H136" s="83">
        <f>AVERAGE(H58:H111)</f>
        <v>798.992592592593</v>
      </c>
      <c r="I136" s="87">
        <f>AVERAGE(I58:I111)</f>
        <v>39.7676185363424</v>
      </c>
      <c r="J136" s="40"/>
      <c r="K136" t="s" s="100">
        <v>364</v>
      </c>
      <c r="L136" s="83">
        <f>AVERAGE(L58:L111)</f>
        <v>4.35185185185185</v>
      </c>
      <c r="M136" s="83">
        <f>AVERAGE(M58:M111)</f>
        <v>184.459259259259</v>
      </c>
      <c r="N136" s="97">
        <f>AVERAGE(N58:N111)</f>
        <v>42.2212111111111</v>
      </c>
    </row>
    <row r="137" ht="21.95" customHeight="1">
      <c r="A137" s="237"/>
      <c r="B137" s="94"/>
      <c r="C137" s="83"/>
      <c r="D137" s="87"/>
      <c r="E137" s="40"/>
      <c r="F137" s="88"/>
      <c r="G137" s="94"/>
      <c r="H137" s="83"/>
      <c r="I137" s="87"/>
      <c r="J137" s="40"/>
      <c r="K137" s="88"/>
      <c r="L137" s="94"/>
      <c r="M137" s="83"/>
      <c r="N137" s="97"/>
    </row>
    <row r="138" ht="21.95" customHeight="1">
      <c r="A138" t="s" s="93">
        <v>67</v>
      </c>
      <c r="B138" s="94"/>
      <c r="C138" s="83"/>
      <c r="D138" s="87"/>
      <c r="E138" s="40"/>
      <c r="F138" t="s" s="95">
        <v>67</v>
      </c>
      <c r="G138" s="94"/>
      <c r="H138" s="83"/>
      <c r="I138" s="87"/>
      <c r="J138" s="40"/>
      <c r="K138" t="s" s="95">
        <v>67</v>
      </c>
      <c r="L138" s="94"/>
      <c r="M138" s="83"/>
      <c r="N138" s="97"/>
    </row>
    <row r="139" ht="21.95" customHeight="1">
      <c r="A139" t="s" s="103">
        <v>82</v>
      </c>
      <c r="B139" s="83">
        <f>AVERAGE(B45:B54)</f>
        <v>37.8</v>
      </c>
      <c r="C139" s="83">
        <f>AVERAGE(C45:C54)</f>
        <v>1440.52</v>
      </c>
      <c r="D139" s="87">
        <f>AVERAGE(D45:D54)</f>
        <v>38.0559114366476</v>
      </c>
      <c r="E139" s="40"/>
      <c r="F139" t="s" s="104">
        <v>82</v>
      </c>
      <c r="G139" s="83">
        <f>AVERAGE(G45:G54)</f>
        <v>18.7</v>
      </c>
      <c r="H139" s="83">
        <f>AVERAGE(H45:H54)</f>
        <v>741.62</v>
      </c>
      <c r="I139" s="87">
        <f>AVERAGE(I45:I54)</f>
        <v>39.6353437728938</v>
      </c>
      <c r="J139" s="40"/>
      <c r="K139" t="s" s="104">
        <v>82</v>
      </c>
      <c r="L139" s="83">
        <f>AVERAGE(L45:L54)</f>
        <v>3.4</v>
      </c>
      <c r="M139" s="83">
        <f>AVERAGE(M45:M54)</f>
        <v>143.52</v>
      </c>
      <c r="N139" s="97">
        <f>AVERAGE(N45:N54)</f>
        <v>41.9415824915825</v>
      </c>
    </row>
    <row r="140" ht="21.95" customHeight="1">
      <c r="A140" t="s" s="103">
        <v>83</v>
      </c>
      <c r="B140" s="83">
        <f>AVERAGE(B56:B65)</f>
        <v>31.6</v>
      </c>
      <c r="C140" s="83">
        <f>AVERAGE(C56:C65)</f>
        <v>1203.07</v>
      </c>
      <c r="D140" s="87">
        <f>AVERAGE(D56:D65)</f>
        <v>38.0750594603616</v>
      </c>
      <c r="E140" s="40"/>
      <c r="F140" t="s" s="104">
        <v>83</v>
      </c>
      <c r="G140" s="83">
        <f>AVERAGE(G56:G65)</f>
        <v>14.9</v>
      </c>
      <c r="H140" s="83">
        <f>AVERAGE(H56:H65)</f>
        <v>592.84</v>
      </c>
      <c r="I140" s="87">
        <f>AVERAGE(I56:I65)</f>
        <v>39.7836943815988</v>
      </c>
      <c r="J140" s="40"/>
      <c r="K140" t="s" s="104">
        <v>83</v>
      </c>
      <c r="L140" s="83">
        <f>AVERAGE(L56:L65)</f>
        <v>3.8</v>
      </c>
      <c r="M140" s="83">
        <f>AVERAGE(M56:M65)</f>
        <v>159.48</v>
      </c>
      <c r="N140" s="97">
        <f>AVERAGE(N56:N65)</f>
        <v>41.8408482142857</v>
      </c>
    </row>
    <row r="141" ht="21.95" customHeight="1">
      <c r="A141" s="105"/>
      <c r="B141" s="84"/>
      <c r="C141" s="84"/>
      <c r="D141" s="90"/>
      <c r="E141" s="40"/>
      <c r="F141" s="106"/>
      <c r="G141" s="84"/>
      <c r="H141" s="84"/>
      <c r="I141" s="90"/>
      <c r="J141" s="40"/>
      <c r="K141" s="106"/>
      <c r="L141" s="84"/>
      <c r="M141" s="84"/>
      <c r="N141" s="85"/>
    </row>
    <row r="142" ht="21.95" customHeight="1">
      <c r="A142" t="s" s="93">
        <v>72</v>
      </c>
      <c r="B142" s="84"/>
      <c r="C142" s="84"/>
      <c r="D142" s="90"/>
      <c r="E142" s="40"/>
      <c r="F142" t="s" s="95">
        <v>72</v>
      </c>
      <c r="G142" s="84"/>
      <c r="H142" s="84"/>
      <c r="I142" s="90"/>
      <c r="J142" s="40"/>
      <c r="K142" t="s" s="95">
        <v>72</v>
      </c>
      <c r="L142" s="84"/>
      <c r="M142" s="84"/>
      <c r="N142" s="85"/>
    </row>
    <row r="143" ht="21.95" customHeight="1">
      <c r="A143" t="s" s="103">
        <v>82</v>
      </c>
      <c r="B143" s="83">
        <f>AVERAGE(B50:B54)</f>
        <v>34.8</v>
      </c>
      <c r="C143" s="83">
        <f>AVERAGE(C50:C54)</f>
        <v>1323.6</v>
      </c>
      <c r="D143" s="87">
        <f>AVERAGE(D50:D54)</f>
        <v>37.980483593701</v>
      </c>
      <c r="E143" s="40"/>
      <c r="F143" t="s" s="104">
        <v>82</v>
      </c>
      <c r="G143" s="83">
        <f>AVERAGE(G50:G54)</f>
        <v>17.8</v>
      </c>
      <c r="H143" s="83">
        <f>AVERAGE(H50:H54)</f>
        <v>702.4400000000001</v>
      </c>
      <c r="I143" s="87">
        <f>AVERAGE(I50:I54)</f>
        <v>39.4749</v>
      </c>
      <c r="J143" s="40"/>
      <c r="K143" t="s" s="104">
        <v>82</v>
      </c>
      <c r="L143" s="83">
        <f>AVERAGE(L50:L54)</f>
        <v>2.4</v>
      </c>
      <c r="M143" s="83">
        <f>AVERAGE(M50:M54)</f>
        <v>102.34</v>
      </c>
      <c r="N143" s="97">
        <f>AVERAGE(N50:N54)</f>
        <v>42.1916666666667</v>
      </c>
    </row>
    <row r="144" ht="21.95" customHeight="1">
      <c r="A144" t="s" s="103">
        <v>83</v>
      </c>
      <c r="B144" s="83">
        <f>AVERAGE(B56:B60)</f>
        <v>30.2</v>
      </c>
      <c r="C144" s="83">
        <f>AVERAGE(C56:C60)</f>
        <v>1151.12</v>
      </c>
      <c r="D144" s="87">
        <f>AVERAGE(D56:D60)</f>
        <v>38.0992563350628</v>
      </c>
      <c r="E144" s="40"/>
      <c r="F144" t="s" s="104">
        <v>83</v>
      </c>
      <c r="G144" s="83">
        <f>AVERAGE(G56:G60)</f>
        <v>13.8</v>
      </c>
      <c r="H144" s="83">
        <f>AVERAGE(H56:H60)</f>
        <v>551.78</v>
      </c>
      <c r="I144" s="87">
        <f>AVERAGE(I56:I60)</f>
        <v>40.0258823529412</v>
      </c>
      <c r="J144" s="40"/>
      <c r="K144" t="s" s="104">
        <v>83</v>
      </c>
      <c r="L144" s="83">
        <f>AVERAGE(L56:L60)</f>
        <v>4.2</v>
      </c>
      <c r="M144" s="83">
        <f>AVERAGE(M56:M60)</f>
        <v>176.78</v>
      </c>
      <c r="N144" s="97">
        <f>AVERAGE(N56:N60)</f>
        <v>42.0263392857143</v>
      </c>
    </row>
    <row r="145" ht="21.95" customHeight="1">
      <c r="A145" s="105"/>
      <c r="B145" s="83"/>
      <c r="C145" s="83"/>
      <c r="D145" s="87"/>
      <c r="E145" s="40"/>
      <c r="F145" s="106"/>
      <c r="G145" s="84"/>
      <c r="H145" s="83"/>
      <c r="I145" s="87"/>
      <c r="J145" s="40"/>
      <c r="K145" s="106"/>
      <c r="L145" s="84"/>
      <c r="M145" s="83"/>
      <c r="N145" s="97"/>
    </row>
    <row r="146" ht="21.95" customHeight="1">
      <c r="A146" s="105"/>
      <c r="B146" s="107"/>
      <c r="C146" t="s" s="108">
        <v>84</v>
      </c>
      <c r="D146" s="87"/>
      <c r="E146" s="40"/>
      <c r="F146" s="106"/>
      <c r="G146" s="84"/>
      <c r="H146" s="83"/>
      <c r="I146" s="87"/>
      <c r="J146" s="40"/>
      <c r="K146" s="106"/>
      <c r="L146" s="84"/>
      <c r="M146" s="83"/>
      <c r="N146" s="97"/>
    </row>
    <row r="147" ht="22.75" customHeight="1">
      <c r="A147" s="109"/>
      <c r="B147" s="110"/>
      <c r="C147" t="s" s="111">
        <v>85</v>
      </c>
      <c r="D147" s="112"/>
      <c r="E147" s="113"/>
      <c r="F147" s="114"/>
      <c r="G147" s="115"/>
      <c r="H147" s="116"/>
      <c r="I147" s="112"/>
      <c r="J147" s="113"/>
      <c r="K147" s="114"/>
      <c r="L147" s="115"/>
      <c r="M147" s="116"/>
      <c r="N147" s="119"/>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4" customWidth="1"/>
    <col min="2" max="4" width="12.1719" style="304" customWidth="1"/>
    <col min="5" max="5" width="1.35156" style="304" customWidth="1"/>
    <col min="6" max="6" width="10" style="304" customWidth="1"/>
    <col min="7" max="9" width="12.1719" style="304" customWidth="1"/>
    <col min="10" max="10" width="1.35156" style="304" customWidth="1"/>
    <col min="11" max="11" width="10" style="304" customWidth="1"/>
    <col min="12" max="14" width="12.1719" style="304" customWidth="1"/>
    <col min="15" max="15" width="10.8516" style="304" customWidth="1"/>
    <col min="16" max="17" width="6.5" style="304" customWidth="1"/>
    <col min="18" max="18" width="10.8516" style="304" customWidth="1"/>
    <col min="19" max="20" width="6.5" style="304" customWidth="1"/>
    <col min="21" max="21" width="10.8516" style="304" customWidth="1"/>
    <col min="22" max="23" width="6.5" style="304" customWidth="1"/>
    <col min="24" max="16384" width="16.3516" style="304" customWidth="1"/>
  </cols>
  <sheetData>
    <row r="1" ht="63.8" customHeight="1">
      <c r="A1" t="s" s="134">
        <v>366</v>
      </c>
      <c r="B1" t="s" s="191">
        <v>40</v>
      </c>
      <c r="C1" t="s" s="191">
        <v>41</v>
      </c>
      <c r="D1" t="s" s="192">
        <v>42</v>
      </c>
      <c r="E1" s="29"/>
      <c r="F1" t="s" s="137">
        <v>367</v>
      </c>
      <c r="G1" t="s" s="191">
        <v>44</v>
      </c>
      <c r="H1" t="s" s="191">
        <v>45</v>
      </c>
      <c r="I1" t="s" s="192">
        <v>46</v>
      </c>
      <c r="J1" s="29"/>
      <c r="K1" t="s" s="137">
        <v>368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34</v>
      </c>
      <c r="C3" s="83">
        <v>1294.9</v>
      </c>
      <c r="D3" s="87">
        <v>38.0852941176471</v>
      </c>
      <c r="E3" s="40"/>
      <c r="F3" s="153">
        <v>1910</v>
      </c>
      <c r="G3" s="99">
        <v>22</v>
      </c>
      <c r="H3" s="83">
        <v>866.4</v>
      </c>
      <c r="I3" s="87">
        <v>39.3818181818182</v>
      </c>
      <c r="J3" s="40"/>
      <c r="K3" s="153">
        <v>1910</v>
      </c>
      <c r="L3" s="99">
        <v>3</v>
      </c>
      <c r="M3" s="83">
        <v>128.8</v>
      </c>
      <c r="N3" s="89">
        <v>42.9333333333333</v>
      </c>
      <c r="O3" s="148"/>
      <c r="P3" s="143"/>
      <c r="Q3" s="154"/>
      <c r="R3" s="151"/>
      <c r="S3" s="143"/>
      <c r="T3" s="154"/>
      <c r="U3" s="151"/>
      <c r="V3" s="143"/>
      <c r="W3" s="154"/>
    </row>
    <row r="4" ht="21.95" customHeight="1">
      <c r="A4" s="152">
        <v>1911</v>
      </c>
      <c r="B4" s="99">
        <v>24</v>
      </c>
      <c r="C4" s="83">
        <v>881.3</v>
      </c>
      <c r="D4" s="87">
        <v>36.7208333333333</v>
      </c>
      <c r="E4" s="40"/>
      <c r="F4" s="153">
        <v>1911</v>
      </c>
      <c r="G4" s="99">
        <v>11</v>
      </c>
      <c r="H4" s="83">
        <v>419.3</v>
      </c>
      <c r="I4" s="87">
        <v>38.1181818181818</v>
      </c>
      <c r="J4" s="40"/>
      <c r="K4" s="153">
        <v>1911</v>
      </c>
      <c r="L4" s="99">
        <v>0</v>
      </c>
      <c r="M4" s="83">
        <v>0</v>
      </c>
      <c r="N4" s="89"/>
      <c r="O4" s="155"/>
      <c r="P4" s="129"/>
      <c r="Q4" s="97"/>
      <c r="R4" s="156"/>
      <c r="S4" s="129"/>
      <c r="T4" s="97"/>
      <c r="U4" s="156"/>
      <c r="V4" s="129"/>
      <c r="W4" s="97"/>
    </row>
    <row r="5" ht="21.95" customHeight="1">
      <c r="A5" s="152">
        <v>1912</v>
      </c>
      <c r="B5" s="99">
        <v>37</v>
      </c>
      <c r="C5" s="83">
        <v>1414.1</v>
      </c>
      <c r="D5" s="87">
        <v>38.2189189189189</v>
      </c>
      <c r="E5" s="40"/>
      <c r="F5" s="153">
        <v>1912</v>
      </c>
      <c r="G5" s="99">
        <v>23</v>
      </c>
      <c r="H5" s="83">
        <v>913.8</v>
      </c>
      <c r="I5" s="87">
        <v>39.7304347826087</v>
      </c>
      <c r="J5" s="40"/>
      <c r="K5" s="153">
        <v>1912</v>
      </c>
      <c r="L5" s="99">
        <v>7</v>
      </c>
      <c r="M5" s="83">
        <v>295</v>
      </c>
      <c r="N5" s="89">
        <v>42.1428571428571</v>
      </c>
      <c r="O5" s="155"/>
      <c r="P5" s="129"/>
      <c r="Q5" s="97"/>
      <c r="R5" s="156"/>
      <c r="S5" s="129"/>
      <c r="T5" s="97"/>
      <c r="U5" s="156"/>
      <c r="V5" s="129"/>
      <c r="W5" s="97"/>
    </row>
    <row r="6" ht="21.95" customHeight="1">
      <c r="A6" s="152">
        <v>1913</v>
      </c>
      <c r="B6" s="99">
        <v>34</v>
      </c>
      <c r="C6" s="83">
        <v>1286</v>
      </c>
      <c r="D6" s="87">
        <v>37.8235294117647</v>
      </c>
      <c r="E6" s="40"/>
      <c r="F6" s="153">
        <v>1913</v>
      </c>
      <c r="G6" s="99">
        <v>16</v>
      </c>
      <c r="H6" s="83">
        <v>641.3</v>
      </c>
      <c r="I6" s="87">
        <v>40.08125</v>
      </c>
      <c r="J6" s="40"/>
      <c r="K6" s="153">
        <v>1913</v>
      </c>
      <c r="L6" s="99">
        <v>5</v>
      </c>
      <c r="M6" s="83">
        <v>209.6</v>
      </c>
      <c r="N6" s="89">
        <v>41.92</v>
      </c>
      <c r="O6" s="155"/>
      <c r="P6" s="129"/>
      <c r="Q6" s="97"/>
      <c r="R6" s="156"/>
      <c r="S6" s="129"/>
      <c r="T6" s="97"/>
      <c r="U6" s="156"/>
      <c r="V6" s="129"/>
      <c r="W6" s="97"/>
    </row>
    <row r="7" ht="21.95" customHeight="1">
      <c r="A7" s="152">
        <v>1914</v>
      </c>
      <c r="B7" s="99">
        <v>51</v>
      </c>
      <c r="C7" s="83">
        <v>1921.5</v>
      </c>
      <c r="D7" s="87">
        <v>37.6764705882353</v>
      </c>
      <c r="E7" s="40"/>
      <c r="F7" s="153">
        <v>1914</v>
      </c>
      <c r="G7" s="99">
        <v>26</v>
      </c>
      <c r="H7" s="83">
        <v>1024.9</v>
      </c>
      <c r="I7" s="87">
        <v>39.4192307692308</v>
      </c>
      <c r="J7" s="40"/>
      <c r="K7" s="153">
        <v>1914</v>
      </c>
      <c r="L7" s="99">
        <v>3</v>
      </c>
      <c r="M7" s="83">
        <v>128.3</v>
      </c>
      <c r="N7" s="89">
        <v>42.7666666666667</v>
      </c>
      <c r="O7" s="155"/>
      <c r="P7" s="129"/>
      <c r="Q7" s="97"/>
      <c r="R7" s="156"/>
      <c r="S7" s="129"/>
      <c r="T7" s="97"/>
      <c r="U7" s="156"/>
      <c r="V7" s="129"/>
      <c r="W7" s="97"/>
    </row>
    <row r="8" ht="21.95" customHeight="1">
      <c r="A8" s="152">
        <v>1915</v>
      </c>
      <c r="B8" s="99">
        <v>40</v>
      </c>
      <c r="C8" s="83">
        <v>1507.5</v>
      </c>
      <c r="D8" s="87">
        <v>37.6875</v>
      </c>
      <c r="E8" s="40"/>
      <c r="F8" s="153">
        <v>1915</v>
      </c>
      <c r="G8" s="99">
        <v>23</v>
      </c>
      <c r="H8" s="83">
        <v>898.9</v>
      </c>
      <c r="I8" s="87">
        <v>39.0826086956522</v>
      </c>
      <c r="J8" s="40"/>
      <c r="K8" s="153">
        <v>1915</v>
      </c>
      <c r="L8" s="99">
        <v>2</v>
      </c>
      <c r="M8" s="83">
        <v>86.09999999999999</v>
      </c>
      <c r="N8" s="89">
        <v>43.05</v>
      </c>
      <c r="O8" s="155"/>
      <c r="P8" s="129"/>
      <c r="Q8" s="97"/>
      <c r="R8" s="156"/>
      <c r="S8" s="129"/>
      <c r="T8" s="97"/>
      <c r="U8" s="156"/>
      <c r="V8" s="129"/>
      <c r="W8" s="97"/>
    </row>
    <row r="9" ht="21.95" customHeight="1">
      <c r="A9" s="152">
        <v>1916</v>
      </c>
      <c r="B9" s="99">
        <v>30</v>
      </c>
      <c r="C9" s="83">
        <v>1156.6</v>
      </c>
      <c r="D9" s="87">
        <v>38.5533333333333</v>
      </c>
      <c r="E9" s="40"/>
      <c r="F9" s="153">
        <v>1916</v>
      </c>
      <c r="G9" s="99">
        <v>23</v>
      </c>
      <c r="H9" s="83">
        <v>904.2</v>
      </c>
      <c r="I9" s="87">
        <v>39.3130434782609</v>
      </c>
      <c r="J9" s="40"/>
      <c r="K9" s="153">
        <v>1916</v>
      </c>
      <c r="L9" s="99">
        <v>6</v>
      </c>
      <c r="M9" s="83">
        <v>257.8</v>
      </c>
      <c r="N9" s="89">
        <v>42.9666666666667</v>
      </c>
      <c r="O9" s="155"/>
      <c r="P9" s="129"/>
      <c r="Q9" s="97"/>
      <c r="R9" s="156"/>
      <c r="S9" s="129"/>
      <c r="T9" s="97"/>
      <c r="U9" s="156"/>
      <c r="V9" s="129"/>
      <c r="W9" s="97"/>
    </row>
    <row r="10" ht="21.95" customHeight="1">
      <c r="A10" s="152">
        <v>1917</v>
      </c>
      <c r="B10" s="99">
        <v>26</v>
      </c>
      <c r="C10" s="83">
        <v>966.8</v>
      </c>
      <c r="D10" s="87">
        <v>37.1846153846154</v>
      </c>
      <c r="E10" s="40"/>
      <c r="F10" s="153">
        <v>1917</v>
      </c>
      <c r="G10" s="99">
        <v>12</v>
      </c>
      <c r="H10" s="83">
        <v>462.7</v>
      </c>
      <c r="I10" s="87">
        <v>38.5583333333333</v>
      </c>
      <c r="J10" s="40"/>
      <c r="K10" s="153">
        <v>1917</v>
      </c>
      <c r="L10" s="99">
        <v>1</v>
      </c>
      <c r="M10" s="83">
        <v>44.4</v>
      </c>
      <c r="N10" s="89">
        <v>44.4</v>
      </c>
      <c r="O10" s="155"/>
      <c r="P10" s="129"/>
      <c r="Q10" s="97"/>
      <c r="R10" s="156"/>
      <c r="S10" s="129"/>
      <c r="T10" s="97"/>
      <c r="U10" s="156"/>
      <c r="V10" s="129"/>
      <c r="W10" s="97"/>
    </row>
    <row r="11" ht="21.95" customHeight="1">
      <c r="A11" s="152">
        <v>1918</v>
      </c>
      <c r="B11" s="99">
        <v>40</v>
      </c>
      <c r="C11" s="83">
        <v>1508.4</v>
      </c>
      <c r="D11" s="87">
        <v>37.71</v>
      </c>
      <c r="E11" s="40"/>
      <c r="F11" s="153">
        <v>1918</v>
      </c>
      <c r="G11" s="99">
        <v>24</v>
      </c>
      <c r="H11" s="83">
        <v>933.2</v>
      </c>
      <c r="I11" s="87">
        <v>38.8833333333333</v>
      </c>
      <c r="J11" s="40"/>
      <c r="K11" s="153">
        <v>1918</v>
      </c>
      <c r="L11" s="99">
        <v>2</v>
      </c>
      <c r="M11" s="83">
        <v>86.09999999999999</v>
      </c>
      <c r="N11" s="89">
        <v>43.05</v>
      </c>
      <c r="O11" s="155"/>
      <c r="P11" s="129"/>
      <c r="Q11" s="97"/>
      <c r="R11" s="156"/>
      <c r="S11" s="129"/>
      <c r="T11" s="97"/>
      <c r="U11" s="156"/>
      <c r="V11" s="129"/>
      <c r="W11" s="97"/>
    </row>
    <row r="12" ht="21.95" customHeight="1">
      <c r="A12" s="152">
        <v>1919</v>
      </c>
      <c r="B12" s="99">
        <v>45</v>
      </c>
      <c r="C12" s="83">
        <v>1729.5</v>
      </c>
      <c r="D12" s="87">
        <v>38.4333333333333</v>
      </c>
      <c r="E12" s="40"/>
      <c r="F12" s="153">
        <v>1919</v>
      </c>
      <c r="G12" s="99">
        <v>32</v>
      </c>
      <c r="H12" s="83">
        <v>1265.4</v>
      </c>
      <c r="I12" s="87">
        <v>39.54375</v>
      </c>
      <c r="J12" s="40"/>
      <c r="K12" s="153">
        <v>1919</v>
      </c>
      <c r="L12" s="99">
        <v>6</v>
      </c>
      <c r="M12" s="83">
        <v>255</v>
      </c>
      <c r="N12" s="89">
        <v>42.5</v>
      </c>
      <c r="O12" s="155"/>
      <c r="P12" s="129"/>
      <c r="Q12" s="97"/>
      <c r="R12" s="156"/>
      <c r="S12" s="129"/>
      <c r="T12" s="97"/>
      <c r="U12" s="156"/>
      <c r="V12" s="129"/>
      <c r="W12" s="97"/>
    </row>
    <row r="13" ht="21.95" customHeight="1">
      <c r="A13" s="152">
        <v>1920</v>
      </c>
      <c r="B13" s="99">
        <v>32</v>
      </c>
      <c r="C13" s="83">
        <v>1212.2</v>
      </c>
      <c r="D13" s="87">
        <v>37.88125</v>
      </c>
      <c r="E13" s="40"/>
      <c r="F13" s="153">
        <v>1920</v>
      </c>
      <c r="G13" s="99">
        <v>20</v>
      </c>
      <c r="H13" s="83">
        <v>782.5</v>
      </c>
      <c r="I13" s="87">
        <v>39.125</v>
      </c>
      <c r="J13" s="40"/>
      <c r="K13" s="153">
        <v>1920</v>
      </c>
      <c r="L13" s="99">
        <v>3</v>
      </c>
      <c r="M13" s="83">
        <v>126.1</v>
      </c>
      <c r="N13" s="89">
        <v>42.0333333333333</v>
      </c>
      <c r="O13" s="155"/>
      <c r="P13" s="129"/>
      <c r="Q13" s="97"/>
      <c r="R13" s="156"/>
      <c r="S13" s="129"/>
      <c r="T13" s="97"/>
      <c r="U13" s="156"/>
      <c r="V13" s="129"/>
      <c r="W13" s="97"/>
    </row>
    <row r="14" ht="21.95" customHeight="1">
      <c r="A14" s="152">
        <v>1921</v>
      </c>
      <c r="B14" s="99">
        <v>31</v>
      </c>
      <c r="C14" s="83">
        <v>1190</v>
      </c>
      <c r="D14" s="87">
        <v>38.3870967741935</v>
      </c>
      <c r="E14" s="40"/>
      <c r="F14" s="153">
        <v>1921</v>
      </c>
      <c r="G14" s="99">
        <v>22</v>
      </c>
      <c r="H14" s="83">
        <v>866.6</v>
      </c>
      <c r="I14" s="87">
        <v>39.3909090909091</v>
      </c>
      <c r="J14" s="40"/>
      <c r="K14" s="153">
        <v>1921</v>
      </c>
      <c r="L14" s="99">
        <v>3</v>
      </c>
      <c r="M14" s="83">
        <v>132.7</v>
      </c>
      <c r="N14" s="89">
        <v>44.2333333333333</v>
      </c>
      <c r="O14" s="155"/>
      <c r="P14" s="129"/>
      <c r="Q14" s="97"/>
      <c r="R14" s="156"/>
      <c r="S14" s="129"/>
      <c r="T14" s="97"/>
      <c r="U14" s="156"/>
      <c r="V14" s="129"/>
      <c r="W14" s="97"/>
    </row>
    <row r="15" ht="21.95" customHeight="1">
      <c r="A15" s="152">
        <v>1922</v>
      </c>
      <c r="B15" s="99">
        <v>36</v>
      </c>
      <c r="C15" s="83">
        <v>1364.1</v>
      </c>
      <c r="D15" s="87">
        <v>37.8916666666667</v>
      </c>
      <c r="E15" s="40"/>
      <c r="F15" s="153">
        <v>1922</v>
      </c>
      <c r="G15" s="99">
        <v>19</v>
      </c>
      <c r="H15" s="83">
        <v>752.7</v>
      </c>
      <c r="I15" s="87">
        <v>39.6157894736842</v>
      </c>
      <c r="J15" s="40"/>
      <c r="K15" s="153">
        <v>1922</v>
      </c>
      <c r="L15" s="99">
        <v>3</v>
      </c>
      <c r="M15" s="83">
        <v>128.9</v>
      </c>
      <c r="N15" s="89">
        <v>42.9666666666667</v>
      </c>
      <c r="O15" s="155"/>
      <c r="P15" s="129"/>
      <c r="Q15" s="97"/>
      <c r="R15" s="156"/>
      <c r="S15" s="129"/>
      <c r="T15" s="97"/>
      <c r="U15" s="156"/>
      <c r="V15" s="129"/>
      <c r="W15" s="97"/>
    </row>
    <row r="16" ht="21.95" customHeight="1">
      <c r="A16" s="152">
        <v>1923</v>
      </c>
      <c r="B16" s="99">
        <v>29</v>
      </c>
      <c r="C16" s="83">
        <v>1101.7</v>
      </c>
      <c r="D16" s="87">
        <v>37.9896551724138</v>
      </c>
      <c r="E16" s="40"/>
      <c r="F16" s="153">
        <v>1923</v>
      </c>
      <c r="G16" s="99">
        <v>17</v>
      </c>
      <c r="H16" s="83">
        <v>675.5</v>
      </c>
      <c r="I16" s="87">
        <v>39.7352941176471</v>
      </c>
      <c r="J16" s="40"/>
      <c r="K16" s="153">
        <v>1923</v>
      </c>
      <c r="L16" s="99">
        <v>3</v>
      </c>
      <c r="M16" s="83">
        <v>129.9</v>
      </c>
      <c r="N16" s="89">
        <v>43.3</v>
      </c>
      <c r="O16" s="155"/>
      <c r="P16" s="129"/>
      <c r="Q16" s="97"/>
      <c r="R16" s="156"/>
      <c r="S16" s="129"/>
      <c r="T16" s="97"/>
      <c r="U16" s="156"/>
      <c r="V16" s="129"/>
      <c r="W16" s="97"/>
    </row>
    <row r="17" ht="21.95" customHeight="1">
      <c r="A17" s="152">
        <v>1924</v>
      </c>
      <c r="B17" s="99">
        <v>13</v>
      </c>
      <c r="C17" s="83">
        <v>482.3</v>
      </c>
      <c r="D17" s="87">
        <v>37.1</v>
      </c>
      <c r="E17" s="40"/>
      <c r="F17" s="153">
        <v>1924</v>
      </c>
      <c r="G17" s="99">
        <v>5</v>
      </c>
      <c r="H17" s="83">
        <v>200</v>
      </c>
      <c r="I17" s="87">
        <v>40</v>
      </c>
      <c r="J17" s="40"/>
      <c r="K17" s="153">
        <v>1924</v>
      </c>
      <c r="L17" s="99">
        <v>2</v>
      </c>
      <c r="M17" s="83">
        <v>84.5</v>
      </c>
      <c r="N17" s="89">
        <v>42.25</v>
      </c>
      <c r="O17" s="155"/>
      <c r="P17" s="129"/>
      <c r="Q17" s="97"/>
      <c r="R17" s="156"/>
      <c r="S17" s="129"/>
      <c r="T17" s="97"/>
      <c r="U17" s="156"/>
      <c r="V17" s="129"/>
      <c r="W17" s="97"/>
    </row>
    <row r="18" ht="21.95" customHeight="1">
      <c r="A18" s="152">
        <v>1925</v>
      </c>
      <c r="B18" s="99">
        <v>20</v>
      </c>
      <c r="C18" s="83">
        <v>737</v>
      </c>
      <c r="D18" s="87">
        <v>36.85</v>
      </c>
      <c r="E18" s="40"/>
      <c r="F18" s="153">
        <v>1925</v>
      </c>
      <c r="G18" s="99">
        <v>7</v>
      </c>
      <c r="H18" s="83">
        <v>277.2</v>
      </c>
      <c r="I18" s="87">
        <v>39.6</v>
      </c>
      <c r="J18" s="40"/>
      <c r="K18" s="153">
        <v>1925</v>
      </c>
      <c r="L18" s="99">
        <v>1</v>
      </c>
      <c r="M18" s="83">
        <v>42.2</v>
      </c>
      <c r="N18" s="89">
        <v>42.2</v>
      </c>
      <c r="O18" s="155"/>
      <c r="P18" s="129"/>
      <c r="Q18" s="97"/>
      <c r="R18" s="156"/>
      <c r="S18" s="129"/>
      <c r="T18" s="97"/>
      <c r="U18" s="156"/>
      <c r="V18" s="129"/>
      <c r="W18" s="97"/>
    </row>
    <row r="19" ht="21.95" customHeight="1">
      <c r="A19" s="152">
        <v>1926</v>
      </c>
      <c r="B19" s="99">
        <v>28</v>
      </c>
      <c r="C19" s="83">
        <v>1073.4</v>
      </c>
      <c r="D19" s="87">
        <v>38.3357142857143</v>
      </c>
      <c r="E19" s="40"/>
      <c r="F19" s="153">
        <v>1926</v>
      </c>
      <c r="G19" s="99">
        <v>16</v>
      </c>
      <c r="H19" s="83">
        <v>645.5</v>
      </c>
      <c r="I19" s="87">
        <v>40.34375</v>
      </c>
      <c r="J19" s="40"/>
      <c r="K19" s="153">
        <v>1926</v>
      </c>
      <c r="L19" s="99">
        <v>4</v>
      </c>
      <c r="M19" s="83">
        <v>172.8</v>
      </c>
      <c r="N19" s="89">
        <v>43.2</v>
      </c>
      <c r="O19" s="155"/>
      <c r="P19" s="129"/>
      <c r="Q19" s="97"/>
      <c r="R19" s="156"/>
      <c r="S19" s="129"/>
      <c r="T19" s="97"/>
      <c r="U19" s="156"/>
      <c r="V19" s="129"/>
      <c r="W19" s="97"/>
    </row>
    <row r="20" ht="21.95" customHeight="1">
      <c r="A20" s="152">
        <v>1927</v>
      </c>
      <c r="B20" s="99">
        <v>45</v>
      </c>
      <c r="C20" s="83">
        <v>1684.7</v>
      </c>
      <c r="D20" s="87">
        <v>37.4377777777778</v>
      </c>
      <c r="E20" s="40"/>
      <c r="F20" s="153">
        <v>1927</v>
      </c>
      <c r="G20" s="99">
        <v>22</v>
      </c>
      <c r="H20" s="83">
        <v>859.3</v>
      </c>
      <c r="I20" s="87">
        <v>39.0590909090909</v>
      </c>
      <c r="J20" s="40"/>
      <c r="K20" s="153">
        <v>1927</v>
      </c>
      <c r="L20" s="99">
        <v>2</v>
      </c>
      <c r="M20" s="83">
        <v>86.7</v>
      </c>
      <c r="N20" s="89">
        <v>43.35</v>
      </c>
      <c r="O20" s="155"/>
      <c r="P20" s="129"/>
      <c r="Q20" s="97"/>
      <c r="R20" s="156"/>
      <c r="S20" s="129"/>
      <c r="T20" s="97"/>
      <c r="U20" s="156"/>
      <c r="V20" s="129"/>
      <c r="W20" s="97"/>
    </row>
    <row r="21" ht="21.95" customHeight="1">
      <c r="A21" s="152">
        <v>1928</v>
      </c>
      <c r="B21" s="99">
        <v>39</v>
      </c>
      <c r="C21" s="83">
        <v>1464.4</v>
      </c>
      <c r="D21" s="87">
        <v>37.5487179487179</v>
      </c>
      <c r="E21" s="40"/>
      <c r="F21" s="153">
        <v>1928</v>
      </c>
      <c r="G21" s="99">
        <v>24</v>
      </c>
      <c r="H21" s="83">
        <v>925.4</v>
      </c>
      <c r="I21" s="87">
        <v>38.5583333333333</v>
      </c>
      <c r="J21" s="40"/>
      <c r="K21" s="153">
        <v>1928</v>
      </c>
      <c r="L21" s="99">
        <v>0</v>
      </c>
      <c r="M21" s="83">
        <v>0</v>
      </c>
      <c r="N21" s="89"/>
      <c r="O21" s="155"/>
      <c r="P21" s="129"/>
      <c r="Q21" s="97"/>
      <c r="R21" s="156"/>
      <c r="S21" s="129"/>
      <c r="T21" s="97"/>
      <c r="U21" s="156"/>
      <c r="V21" s="129"/>
      <c r="W21" s="97"/>
    </row>
    <row r="22" ht="21.95" customHeight="1">
      <c r="A22" s="152">
        <v>1929</v>
      </c>
      <c r="B22" s="99">
        <v>28</v>
      </c>
      <c r="C22" s="83">
        <v>1065.8</v>
      </c>
      <c r="D22" s="87">
        <v>38.0642857142857</v>
      </c>
      <c r="E22" s="40"/>
      <c r="F22" s="153">
        <v>1929</v>
      </c>
      <c r="G22" s="99">
        <v>15</v>
      </c>
      <c r="H22" s="83">
        <v>597.2</v>
      </c>
      <c r="I22" s="87">
        <v>39.8133333333333</v>
      </c>
      <c r="J22" s="40"/>
      <c r="K22" s="153">
        <v>1929</v>
      </c>
      <c r="L22" s="99">
        <v>3</v>
      </c>
      <c r="M22" s="83">
        <v>127.8</v>
      </c>
      <c r="N22" s="89">
        <v>42.6</v>
      </c>
      <c r="O22" s="155"/>
      <c r="P22" s="129"/>
      <c r="Q22" s="97"/>
      <c r="R22" s="156"/>
      <c r="S22" s="129"/>
      <c r="T22" s="97"/>
      <c r="U22" s="156"/>
      <c r="V22" s="129"/>
      <c r="W22" s="97"/>
    </row>
    <row r="23" ht="21.95" customHeight="1">
      <c r="A23" s="152">
        <v>1930</v>
      </c>
      <c r="B23" s="99">
        <v>44</v>
      </c>
      <c r="C23" s="83">
        <v>1662</v>
      </c>
      <c r="D23" s="87">
        <v>37.7727272727273</v>
      </c>
      <c r="E23" s="40"/>
      <c r="F23" s="153">
        <v>1930</v>
      </c>
      <c r="G23" s="99">
        <v>26</v>
      </c>
      <c r="H23" s="83">
        <v>1017.1</v>
      </c>
      <c r="I23" s="87">
        <v>39.1192307692308</v>
      </c>
      <c r="J23" s="40"/>
      <c r="K23" s="153">
        <v>1930</v>
      </c>
      <c r="L23" s="99">
        <v>2</v>
      </c>
      <c r="M23" s="83">
        <v>85.5</v>
      </c>
      <c r="N23" s="89">
        <v>42.75</v>
      </c>
      <c r="O23" s="155"/>
      <c r="P23" s="129"/>
      <c r="Q23" s="97"/>
      <c r="R23" s="156"/>
      <c r="S23" s="129"/>
      <c r="T23" s="97"/>
      <c r="U23" s="156"/>
      <c r="V23" s="129"/>
      <c r="W23" s="97"/>
    </row>
    <row r="24" ht="21.95" customHeight="1">
      <c r="A24" s="152">
        <v>1931</v>
      </c>
      <c r="B24" s="99">
        <v>23</v>
      </c>
      <c r="C24" s="83">
        <v>874.1</v>
      </c>
      <c r="D24" s="87">
        <v>38.004347826087</v>
      </c>
      <c r="E24" s="40"/>
      <c r="F24" s="153">
        <v>1931</v>
      </c>
      <c r="G24" s="99">
        <v>14</v>
      </c>
      <c r="H24" s="83">
        <v>549.9</v>
      </c>
      <c r="I24" s="87">
        <v>39.2785714285714</v>
      </c>
      <c r="J24" s="40"/>
      <c r="K24" s="153">
        <v>1931</v>
      </c>
      <c r="L24" s="99">
        <v>3</v>
      </c>
      <c r="M24" s="83">
        <v>128.3</v>
      </c>
      <c r="N24" s="89">
        <v>42.7666666666667</v>
      </c>
      <c r="O24" s="155"/>
      <c r="P24" s="129"/>
      <c r="Q24" s="97"/>
      <c r="R24" s="156"/>
      <c r="S24" s="129"/>
      <c r="T24" s="97"/>
      <c r="U24" s="156"/>
      <c r="V24" s="129"/>
      <c r="W24" s="97"/>
    </row>
    <row r="25" ht="21.95" customHeight="1">
      <c r="A25" s="152">
        <v>1932</v>
      </c>
      <c r="B25" s="99">
        <v>32</v>
      </c>
      <c r="C25" s="83">
        <v>1231.7</v>
      </c>
      <c r="D25" s="87">
        <v>38.490625</v>
      </c>
      <c r="E25" s="40"/>
      <c r="F25" s="153">
        <v>1932</v>
      </c>
      <c r="G25" s="99">
        <v>18</v>
      </c>
      <c r="H25" s="83">
        <v>730.5</v>
      </c>
      <c r="I25" s="87">
        <v>40.5833333333333</v>
      </c>
      <c r="J25" s="40"/>
      <c r="K25" s="153">
        <v>1932</v>
      </c>
      <c r="L25" s="99">
        <v>5</v>
      </c>
      <c r="M25" s="83">
        <v>218.9</v>
      </c>
      <c r="N25" s="89">
        <v>43.78</v>
      </c>
      <c r="O25" s="155"/>
      <c r="P25" s="129"/>
      <c r="Q25" s="97"/>
      <c r="R25" s="156"/>
      <c r="S25" s="129"/>
      <c r="T25" s="97"/>
      <c r="U25" s="156"/>
      <c r="V25" s="129"/>
      <c r="W25" s="97"/>
    </row>
    <row r="26" ht="21.95" customHeight="1">
      <c r="A26" s="152">
        <v>1933</v>
      </c>
      <c r="B26" s="99">
        <v>35</v>
      </c>
      <c r="C26" s="83">
        <v>1298.8</v>
      </c>
      <c r="D26" s="87">
        <v>37.1085714285714</v>
      </c>
      <c r="E26" s="40"/>
      <c r="F26" s="153">
        <v>1933</v>
      </c>
      <c r="G26" s="99">
        <v>14</v>
      </c>
      <c r="H26" s="83">
        <v>546.6</v>
      </c>
      <c r="I26" s="87">
        <v>39.0428571428571</v>
      </c>
      <c r="J26" s="40"/>
      <c r="K26" s="153">
        <v>1933</v>
      </c>
      <c r="L26" s="99">
        <v>2</v>
      </c>
      <c r="M26" s="83">
        <v>86.7</v>
      </c>
      <c r="N26" s="89">
        <v>43.35</v>
      </c>
      <c r="O26" s="155"/>
      <c r="P26" s="129"/>
      <c r="Q26" s="97"/>
      <c r="R26" s="156"/>
      <c r="S26" s="129"/>
      <c r="T26" s="97"/>
      <c r="U26" s="156"/>
      <c r="V26" s="129"/>
      <c r="W26" s="97"/>
    </row>
    <row r="27" ht="21.95" customHeight="1">
      <c r="A27" s="152">
        <v>1934</v>
      </c>
      <c r="B27" s="99">
        <v>40</v>
      </c>
      <c r="C27" s="83">
        <v>1582.1</v>
      </c>
      <c r="D27" s="87">
        <v>39.5525</v>
      </c>
      <c r="E27" s="40"/>
      <c r="F27" s="153">
        <v>1934</v>
      </c>
      <c r="G27" s="99">
        <v>30</v>
      </c>
      <c r="H27" s="83">
        <v>1223.9</v>
      </c>
      <c r="I27" s="87">
        <v>40.7966666666667</v>
      </c>
      <c r="J27" s="40"/>
      <c r="K27" s="153">
        <v>1934</v>
      </c>
      <c r="L27" s="99">
        <v>12</v>
      </c>
      <c r="M27" s="83">
        <v>515.8</v>
      </c>
      <c r="N27" s="89">
        <v>42.9833333333333</v>
      </c>
      <c r="O27" s="155"/>
      <c r="P27" s="129"/>
      <c r="Q27" s="97"/>
      <c r="R27" s="156"/>
      <c r="S27" s="129"/>
      <c r="T27" s="97"/>
      <c r="U27" s="156"/>
      <c r="V27" s="129"/>
      <c r="W27" s="97"/>
    </row>
    <row r="28" ht="21.95" customHeight="1">
      <c r="A28" s="152">
        <v>1935</v>
      </c>
      <c r="B28" s="99">
        <v>38</v>
      </c>
      <c r="C28" s="83">
        <v>1416.8</v>
      </c>
      <c r="D28" s="87">
        <v>37.2842105263158</v>
      </c>
      <c r="E28" s="40"/>
      <c r="F28" s="153">
        <v>1935</v>
      </c>
      <c r="G28" s="99">
        <v>18</v>
      </c>
      <c r="H28" s="83">
        <v>701.8</v>
      </c>
      <c r="I28" s="87">
        <v>38.9888888888889</v>
      </c>
      <c r="J28" s="40"/>
      <c r="K28" s="153">
        <v>1935</v>
      </c>
      <c r="L28" s="99">
        <v>1</v>
      </c>
      <c r="M28" s="83">
        <v>43.2</v>
      </c>
      <c r="N28" s="89">
        <v>43.2</v>
      </c>
      <c r="O28" s="155"/>
      <c r="P28" s="129"/>
      <c r="Q28" s="97"/>
      <c r="R28" s="156"/>
      <c r="S28" s="129"/>
      <c r="T28" s="97"/>
      <c r="U28" s="156"/>
      <c r="V28" s="129"/>
      <c r="W28" s="97"/>
    </row>
    <row r="29" ht="21.95" customHeight="1">
      <c r="A29" s="152">
        <v>1936</v>
      </c>
      <c r="B29" s="99">
        <v>31</v>
      </c>
      <c r="C29" s="83">
        <v>1157.8</v>
      </c>
      <c r="D29" s="87">
        <v>37.3483870967742</v>
      </c>
      <c r="E29" s="40"/>
      <c r="F29" s="153">
        <v>1936</v>
      </c>
      <c r="G29" s="99">
        <v>16</v>
      </c>
      <c r="H29" s="83">
        <v>621.1</v>
      </c>
      <c r="I29" s="87">
        <v>38.81875</v>
      </c>
      <c r="J29" s="40"/>
      <c r="K29" s="153">
        <v>1936</v>
      </c>
      <c r="L29" s="99">
        <v>3</v>
      </c>
      <c r="M29" s="83">
        <v>125.5</v>
      </c>
      <c r="N29" s="89">
        <v>41.8333333333333</v>
      </c>
      <c r="O29" s="155"/>
      <c r="P29" s="129"/>
      <c r="Q29" s="97"/>
      <c r="R29" s="156"/>
      <c r="S29" s="129"/>
      <c r="T29" s="97"/>
      <c r="U29" s="156"/>
      <c r="V29" s="129"/>
      <c r="W29" s="97"/>
    </row>
    <row r="30" ht="21.95" customHeight="1">
      <c r="A30" s="152">
        <v>1937</v>
      </c>
      <c r="B30" s="99">
        <v>30</v>
      </c>
      <c r="C30" s="83">
        <v>1100.6</v>
      </c>
      <c r="D30" s="87">
        <v>36.6866666666667</v>
      </c>
      <c r="E30" s="40"/>
      <c r="F30" s="153">
        <v>1937</v>
      </c>
      <c r="G30" s="99">
        <v>13</v>
      </c>
      <c r="H30" s="83">
        <v>492.8</v>
      </c>
      <c r="I30" s="87">
        <v>37.9076923076923</v>
      </c>
      <c r="J30" s="40"/>
      <c r="K30" s="153">
        <v>1937</v>
      </c>
      <c r="L30" s="99">
        <v>0</v>
      </c>
      <c r="M30" s="83">
        <v>0</v>
      </c>
      <c r="N30" s="89"/>
      <c r="O30" s="155"/>
      <c r="P30" s="129"/>
      <c r="Q30" s="97"/>
      <c r="R30" s="156"/>
      <c r="S30" s="129"/>
      <c r="T30" s="97"/>
      <c r="U30" s="156"/>
      <c r="V30" s="129"/>
      <c r="W30" s="97"/>
    </row>
    <row r="31" ht="21.95" customHeight="1">
      <c r="A31" s="152">
        <v>1938</v>
      </c>
      <c r="B31" s="99">
        <v>48</v>
      </c>
      <c r="C31" s="83">
        <v>1805.3</v>
      </c>
      <c r="D31" s="87">
        <v>37.6104166666667</v>
      </c>
      <c r="E31" s="40"/>
      <c r="F31" s="153">
        <v>1938</v>
      </c>
      <c r="G31" s="99">
        <v>28</v>
      </c>
      <c r="H31" s="83">
        <v>1092.7</v>
      </c>
      <c r="I31" s="87">
        <v>39.025</v>
      </c>
      <c r="J31" s="40"/>
      <c r="K31" s="153">
        <v>1938</v>
      </c>
      <c r="L31" s="99">
        <v>3</v>
      </c>
      <c r="M31" s="83">
        <v>127.5</v>
      </c>
      <c r="N31" s="89">
        <v>42.5</v>
      </c>
      <c r="O31" s="155"/>
      <c r="P31" s="129"/>
      <c r="Q31" s="97"/>
      <c r="R31" s="156"/>
      <c r="S31" s="129"/>
      <c r="T31" s="97"/>
      <c r="U31" s="156"/>
      <c r="V31" s="129"/>
      <c r="W31" s="97"/>
    </row>
    <row r="32" ht="21.95" customHeight="1">
      <c r="A32" s="152">
        <v>1939</v>
      </c>
      <c r="B32" s="99">
        <v>45</v>
      </c>
      <c r="C32" s="83">
        <v>1802.8</v>
      </c>
      <c r="D32" s="87">
        <v>40.0622222222222</v>
      </c>
      <c r="E32" s="40"/>
      <c r="F32" s="153">
        <v>1939</v>
      </c>
      <c r="G32" s="99">
        <v>35</v>
      </c>
      <c r="H32" s="83">
        <v>1443.3</v>
      </c>
      <c r="I32" s="87">
        <v>41.2371428571429</v>
      </c>
      <c r="J32" s="40"/>
      <c r="K32" s="153">
        <v>1939</v>
      </c>
      <c r="L32" s="99">
        <v>13</v>
      </c>
      <c r="M32" s="83">
        <v>576.7</v>
      </c>
      <c r="N32" s="89">
        <v>44.3615384615385</v>
      </c>
      <c r="O32" s="155"/>
      <c r="P32" s="129"/>
      <c r="Q32" s="97"/>
      <c r="R32" s="156"/>
      <c r="S32" s="129"/>
      <c r="T32" s="97"/>
      <c r="U32" s="156"/>
      <c r="V32" s="129"/>
      <c r="W32" s="97"/>
    </row>
    <row r="33" ht="21.95" customHeight="1">
      <c r="A33" s="152">
        <v>1940</v>
      </c>
      <c r="B33" s="99">
        <v>47</v>
      </c>
      <c r="C33" s="83">
        <v>1782.7</v>
      </c>
      <c r="D33" s="87">
        <v>37.9297872340426</v>
      </c>
      <c r="E33" s="40"/>
      <c r="F33" s="153">
        <v>1940</v>
      </c>
      <c r="G33" s="99">
        <v>31</v>
      </c>
      <c r="H33" s="83">
        <v>1210.2</v>
      </c>
      <c r="I33" s="87">
        <v>39.0387096774194</v>
      </c>
      <c r="J33" s="40"/>
      <c r="K33" s="153">
        <v>1940</v>
      </c>
      <c r="L33" s="99">
        <v>5</v>
      </c>
      <c r="M33" s="83">
        <v>210.2</v>
      </c>
      <c r="N33" s="89">
        <v>42.04</v>
      </c>
      <c r="O33" s="155"/>
      <c r="P33" s="129"/>
      <c r="Q33" s="97"/>
      <c r="R33" s="156"/>
      <c r="S33" s="129"/>
      <c r="T33" s="97"/>
      <c r="U33" s="156"/>
      <c r="V33" s="129"/>
      <c r="W33" s="97"/>
    </row>
    <row r="34" ht="21.95" customHeight="1">
      <c r="A34" s="152">
        <v>1941</v>
      </c>
      <c r="B34" s="99">
        <v>34</v>
      </c>
      <c r="C34" s="83">
        <v>1282.4</v>
      </c>
      <c r="D34" s="87">
        <v>37.7176470588235</v>
      </c>
      <c r="E34" s="40"/>
      <c r="F34" s="153">
        <v>1941</v>
      </c>
      <c r="G34" s="99">
        <v>18</v>
      </c>
      <c r="H34" s="83">
        <v>713.6</v>
      </c>
      <c r="I34" s="87">
        <v>39.6444444444444</v>
      </c>
      <c r="J34" s="40"/>
      <c r="K34" s="153">
        <v>1941</v>
      </c>
      <c r="L34" s="99">
        <v>3</v>
      </c>
      <c r="M34" s="83">
        <v>127.3</v>
      </c>
      <c r="N34" s="89">
        <v>42.4333333333333</v>
      </c>
      <c r="O34" s="155"/>
      <c r="P34" s="129"/>
      <c r="Q34" s="97"/>
      <c r="R34" s="156"/>
      <c r="S34" s="129"/>
      <c r="T34" s="97"/>
      <c r="U34" s="156"/>
      <c r="V34" s="129"/>
      <c r="W34" s="97"/>
    </row>
    <row r="35" ht="21.95" customHeight="1">
      <c r="A35" s="152">
        <v>1942</v>
      </c>
      <c r="B35" s="99">
        <v>41</v>
      </c>
      <c r="C35" s="83">
        <v>1570.8</v>
      </c>
      <c r="D35" s="87">
        <v>38.3121951219512</v>
      </c>
      <c r="E35" s="40"/>
      <c r="F35" s="153">
        <v>1942</v>
      </c>
      <c r="G35" s="99">
        <v>26</v>
      </c>
      <c r="H35" s="83">
        <v>1035.5</v>
      </c>
      <c r="I35" s="87">
        <v>39.8269230769231</v>
      </c>
      <c r="J35" s="40"/>
      <c r="K35" s="153">
        <v>1942</v>
      </c>
      <c r="L35" s="99">
        <v>5</v>
      </c>
      <c r="M35" s="83">
        <v>213.7</v>
      </c>
      <c r="N35" s="89">
        <v>42.74</v>
      </c>
      <c r="O35" s="155"/>
      <c r="P35" s="129"/>
      <c r="Q35" s="97"/>
      <c r="R35" s="156"/>
      <c r="S35" s="129"/>
      <c r="T35" s="97"/>
      <c r="U35" s="156"/>
      <c r="V35" s="129"/>
      <c r="W35" s="97"/>
    </row>
    <row r="36" ht="21.95" customHeight="1">
      <c r="A36" s="152">
        <v>1943</v>
      </c>
      <c r="B36" s="99">
        <v>38</v>
      </c>
      <c r="C36" s="83">
        <v>1467.4</v>
      </c>
      <c r="D36" s="87">
        <v>38.6157894736842</v>
      </c>
      <c r="E36" s="40"/>
      <c r="F36" s="153">
        <v>1943</v>
      </c>
      <c r="G36" s="99">
        <v>26</v>
      </c>
      <c r="H36" s="83">
        <v>1038.4</v>
      </c>
      <c r="I36" s="87">
        <v>39.9384615384615</v>
      </c>
      <c r="J36" s="40"/>
      <c r="K36" s="153">
        <v>1943</v>
      </c>
      <c r="L36" s="99">
        <v>5</v>
      </c>
      <c r="M36" s="83">
        <v>215.1</v>
      </c>
      <c r="N36" s="89">
        <v>43.02</v>
      </c>
      <c r="O36" s="155"/>
      <c r="P36" s="129"/>
      <c r="Q36" s="97"/>
      <c r="R36" s="156"/>
      <c r="S36" s="129"/>
      <c r="T36" s="97"/>
      <c r="U36" s="156"/>
      <c r="V36" s="129"/>
      <c r="W36" s="97"/>
    </row>
    <row r="37" ht="21.95" customHeight="1">
      <c r="A37" s="152">
        <v>1944</v>
      </c>
      <c r="B37" s="99">
        <v>43</v>
      </c>
      <c r="C37" s="83">
        <v>1624.3</v>
      </c>
      <c r="D37" s="87">
        <v>37.7744186046512</v>
      </c>
      <c r="E37" s="40"/>
      <c r="F37" s="153">
        <v>1944</v>
      </c>
      <c r="G37" s="99">
        <v>26</v>
      </c>
      <c r="H37" s="83">
        <v>1018.4</v>
      </c>
      <c r="I37" s="87">
        <v>39.1692307692308</v>
      </c>
      <c r="J37" s="40"/>
      <c r="K37" s="153">
        <v>1944</v>
      </c>
      <c r="L37" s="99">
        <v>4</v>
      </c>
      <c r="M37" s="83">
        <v>169</v>
      </c>
      <c r="N37" s="89">
        <v>42.25</v>
      </c>
      <c r="O37" s="155"/>
      <c r="P37" s="129"/>
      <c r="Q37" s="97"/>
      <c r="R37" s="156"/>
      <c r="S37" s="129"/>
      <c r="T37" s="97"/>
      <c r="U37" s="156"/>
      <c r="V37" s="129"/>
      <c r="W37" s="97"/>
    </row>
    <row r="38" ht="21.95" customHeight="1">
      <c r="A38" s="152">
        <v>1945</v>
      </c>
      <c r="B38" s="99">
        <v>37</v>
      </c>
      <c r="C38" s="83">
        <v>1416.2</v>
      </c>
      <c r="D38" s="87">
        <v>38.2756756756757</v>
      </c>
      <c r="E38" s="40"/>
      <c r="F38" s="153">
        <v>1945</v>
      </c>
      <c r="G38" s="99">
        <v>22</v>
      </c>
      <c r="H38" s="83">
        <v>883.1</v>
      </c>
      <c r="I38" s="87">
        <v>40.1409090909091</v>
      </c>
      <c r="J38" s="40"/>
      <c r="K38" s="153">
        <v>1945</v>
      </c>
      <c r="L38" s="99">
        <v>5</v>
      </c>
      <c r="M38" s="83">
        <v>212.8</v>
      </c>
      <c r="N38" s="89">
        <v>42.56</v>
      </c>
      <c r="O38" s="155"/>
      <c r="P38" s="129"/>
      <c r="Q38" s="97"/>
      <c r="R38" s="156"/>
      <c r="S38" s="129"/>
      <c r="T38" s="97"/>
      <c r="U38" s="156"/>
      <c r="V38" s="129"/>
      <c r="W38" s="97"/>
    </row>
    <row r="39" ht="21.95" customHeight="1">
      <c r="A39" s="152">
        <v>1946</v>
      </c>
      <c r="B39" s="99">
        <v>29</v>
      </c>
      <c r="C39" s="83">
        <v>1121.6</v>
      </c>
      <c r="D39" s="87">
        <v>38.6758620689655</v>
      </c>
      <c r="E39" s="40"/>
      <c r="F39" s="153">
        <v>1946</v>
      </c>
      <c r="G39" s="99">
        <v>23</v>
      </c>
      <c r="H39" s="83">
        <v>908.8</v>
      </c>
      <c r="I39" s="87">
        <v>39.5130434782609</v>
      </c>
      <c r="J39" s="40"/>
      <c r="K39" s="153">
        <v>1946</v>
      </c>
      <c r="L39" s="99">
        <v>4</v>
      </c>
      <c r="M39" s="83">
        <v>168.4</v>
      </c>
      <c r="N39" s="89">
        <v>42.1</v>
      </c>
      <c r="O39" s="155"/>
      <c r="P39" s="129"/>
      <c r="Q39" s="97"/>
      <c r="R39" s="156"/>
      <c r="S39" s="129"/>
      <c r="T39" s="97"/>
      <c r="U39" s="156"/>
      <c r="V39" s="129"/>
      <c r="W39" s="97"/>
    </row>
    <row r="40" ht="21.95" customHeight="1">
      <c r="A40" s="152">
        <v>1947</v>
      </c>
      <c r="B40" s="99">
        <v>31</v>
      </c>
      <c r="C40" s="83">
        <v>1172.8</v>
      </c>
      <c r="D40" s="87">
        <v>37.8322580645161</v>
      </c>
      <c r="E40" s="40"/>
      <c r="F40" s="153">
        <v>1947</v>
      </c>
      <c r="G40" s="99">
        <v>19</v>
      </c>
      <c r="H40" s="83">
        <v>745.4</v>
      </c>
      <c r="I40" s="87">
        <v>39.2315789473684</v>
      </c>
      <c r="J40" s="40"/>
      <c r="K40" s="153">
        <v>1947</v>
      </c>
      <c r="L40" s="99">
        <v>3</v>
      </c>
      <c r="M40" s="83">
        <v>126.4</v>
      </c>
      <c r="N40" s="89">
        <v>42.1333333333333</v>
      </c>
      <c r="O40" s="155"/>
      <c r="P40" s="129"/>
      <c r="Q40" s="97"/>
      <c r="R40" s="156"/>
      <c r="S40" s="129"/>
      <c r="T40" s="97"/>
      <c r="U40" s="156"/>
      <c r="V40" s="129"/>
      <c r="W40" s="97"/>
    </row>
    <row r="41" ht="21.95" customHeight="1">
      <c r="A41" s="152">
        <v>1948</v>
      </c>
      <c r="B41" s="99">
        <v>25</v>
      </c>
      <c r="C41" s="83">
        <v>949.7</v>
      </c>
      <c r="D41" s="87">
        <v>37.988</v>
      </c>
      <c r="E41" s="40"/>
      <c r="F41" s="153">
        <v>1948</v>
      </c>
      <c r="G41" s="99">
        <v>13</v>
      </c>
      <c r="H41" s="83">
        <v>521.1</v>
      </c>
      <c r="I41" s="87">
        <v>40.0846153846154</v>
      </c>
      <c r="J41" s="40"/>
      <c r="K41" s="153">
        <v>1948</v>
      </c>
      <c r="L41" s="99">
        <v>2</v>
      </c>
      <c r="M41" s="83">
        <v>86.7</v>
      </c>
      <c r="N41" s="89">
        <v>43.35</v>
      </c>
      <c r="O41" s="155"/>
      <c r="P41" s="129"/>
      <c r="Q41" s="97"/>
      <c r="R41" s="156"/>
      <c r="S41" s="129"/>
      <c r="T41" s="97"/>
      <c r="U41" s="156"/>
      <c r="V41" s="129"/>
      <c r="W41" s="97"/>
    </row>
    <row r="42" ht="21.95" customHeight="1">
      <c r="A42" s="152">
        <v>1949</v>
      </c>
      <c r="B42" s="99">
        <v>20</v>
      </c>
      <c r="C42" s="83">
        <v>736.9</v>
      </c>
      <c r="D42" s="87">
        <v>36.845</v>
      </c>
      <c r="E42" s="40"/>
      <c r="F42" s="153">
        <v>1949</v>
      </c>
      <c r="G42" s="99">
        <v>8</v>
      </c>
      <c r="H42" s="83">
        <v>309.5</v>
      </c>
      <c r="I42" s="87">
        <v>38.6875</v>
      </c>
      <c r="J42" s="40"/>
      <c r="K42" s="153">
        <v>1949</v>
      </c>
      <c r="L42" s="99">
        <v>0</v>
      </c>
      <c r="M42" s="83">
        <v>0</v>
      </c>
      <c r="N42" s="89"/>
      <c r="O42" s="155"/>
      <c r="P42" s="129"/>
      <c r="Q42" s="97"/>
      <c r="R42" s="156"/>
      <c r="S42" s="129"/>
      <c r="T42" s="97"/>
      <c r="U42" s="156"/>
      <c r="V42" s="129"/>
      <c r="W42" s="97"/>
    </row>
    <row r="43" ht="21.95" customHeight="1">
      <c r="A43" s="152">
        <v>1950</v>
      </c>
      <c r="B43" s="99">
        <v>28</v>
      </c>
      <c r="C43" s="83">
        <v>1055</v>
      </c>
      <c r="D43" s="87">
        <v>37.6785714285714</v>
      </c>
      <c r="E43" s="40"/>
      <c r="F43" s="153">
        <v>1950</v>
      </c>
      <c r="G43" s="99">
        <v>16</v>
      </c>
      <c r="H43" s="83">
        <v>621.3</v>
      </c>
      <c r="I43" s="87">
        <v>38.83125</v>
      </c>
      <c r="J43" s="40"/>
      <c r="K43" s="153">
        <v>1950</v>
      </c>
      <c r="L43" s="99">
        <v>1</v>
      </c>
      <c r="M43" s="83">
        <v>41.7</v>
      </c>
      <c r="N43" s="89">
        <v>41.7</v>
      </c>
      <c r="O43" s="155"/>
      <c r="P43" s="129"/>
      <c r="Q43" s="97"/>
      <c r="R43" s="156"/>
      <c r="S43" s="129"/>
      <c r="T43" s="97"/>
      <c r="U43" s="156"/>
      <c r="V43" s="129"/>
      <c r="W43" s="97"/>
    </row>
    <row r="44" ht="21.95" customHeight="1">
      <c r="A44" s="152">
        <v>1951</v>
      </c>
      <c r="B44" s="99">
        <v>51</v>
      </c>
      <c r="C44" s="83">
        <v>1881.6</v>
      </c>
      <c r="D44" s="87">
        <v>36.8941176470588</v>
      </c>
      <c r="E44" s="40"/>
      <c r="F44" s="153">
        <v>1951</v>
      </c>
      <c r="G44" s="99">
        <v>20</v>
      </c>
      <c r="H44" s="83">
        <v>777.5</v>
      </c>
      <c r="I44" s="87">
        <v>38.875</v>
      </c>
      <c r="J44" s="40"/>
      <c r="K44" s="153">
        <v>1951</v>
      </c>
      <c r="L44" s="99">
        <v>1</v>
      </c>
      <c r="M44" s="83">
        <v>41.8</v>
      </c>
      <c r="N44" s="89">
        <v>41.8</v>
      </c>
      <c r="O44" s="155"/>
      <c r="P44" s="129"/>
      <c r="Q44" s="97"/>
      <c r="R44" s="156"/>
      <c r="S44" s="129"/>
      <c r="T44" s="97"/>
      <c r="U44" s="156"/>
      <c r="V44" s="129"/>
      <c r="W44" s="97"/>
    </row>
    <row r="45" ht="21.95" customHeight="1">
      <c r="A45" s="152">
        <v>1952</v>
      </c>
      <c r="B45" s="99">
        <v>27</v>
      </c>
      <c r="C45" s="83">
        <v>1015.1</v>
      </c>
      <c r="D45" s="87">
        <v>37.5962962962963</v>
      </c>
      <c r="E45" s="40"/>
      <c r="F45" s="153">
        <v>1952</v>
      </c>
      <c r="G45" s="99">
        <v>10</v>
      </c>
      <c r="H45" s="83">
        <v>408</v>
      </c>
      <c r="I45" s="87">
        <v>40.8</v>
      </c>
      <c r="J45" s="40"/>
      <c r="K45" s="153">
        <v>1952</v>
      </c>
      <c r="L45" s="99">
        <v>3</v>
      </c>
      <c r="M45" s="83">
        <v>130.8</v>
      </c>
      <c r="N45" s="89">
        <v>43.6</v>
      </c>
      <c r="O45" s="155"/>
      <c r="P45" s="129"/>
      <c r="Q45" s="97"/>
      <c r="R45" s="156"/>
      <c r="S45" s="129"/>
      <c r="T45" s="97"/>
      <c r="U45" s="156"/>
      <c r="V45" s="129"/>
      <c r="W45" s="97"/>
    </row>
    <row r="46" ht="21.95" customHeight="1">
      <c r="A46" s="152">
        <v>1953</v>
      </c>
      <c r="B46" s="99">
        <v>38</v>
      </c>
      <c r="C46" s="83">
        <v>1415.5</v>
      </c>
      <c r="D46" s="87">
        <v>37.25</v>
      </c>
      <c r="E46" s="40"/>
      <c r="F46" s="153">
        <v>1953</v>
      </c>
      <c r="G46" s="99">
        <v>18</v>
      </c>
      <c r="H46" s="83">
        <v>696.1</v>
      </c>
      <c r="I46" s="87">
        <v>38.6722222222222</v>
      </c>
      <c r="J46" s="40"/>
      <c r="K46" s="153">
        <v>1953</v>
      </c>
      <c r="L46" s="99">
        <v>1</v>
      </c>
      <c r="M46" s="83">
        <v>43.9</v>
      </c>
      <c r="N46" s="89">
        <v>43.9</v>
      </c>
      <c r="O46" s="155"/>
      <c r="P46" s="129"/>
      <c r="Q46" s="97"/>
      <c r="R46" s="156"/>
      <c r="S46" s="129"/>
      <c r="T46" s="97"/>
      <c r="U46" s="156"/>
      <c r="V46" s="129"/>
      <c r="W46" s="97"/>
    </row>
    <row r="47" ht="21.95" customHeight="1">
      <c r="A47" s="152">
        <v>1954</v>
      </c>
      <c r="B47" s="99">
        <v>28</v>
      </c>
      <c r="C47" s="83">
        <v>1030.3</v>
      </c>
      <c r="D47" s="87">
        <v>36.7964285714286</v>
      </c>
      <c r="E47" s="40"/>
      <c r="F47" s="153">
        <v>1954</v>
      </c>
      <c r="G47" s="99">
        <v>8</v>
      </c>
      <c r="H47" s="83">
        <v>311.8</v>
      </c>
      <c r="I47" s="87">
        <v>38.975</v>
      </c>
      <c r="J47" s="40"/>
      <c r="K47" s="153">
        <v>1954</v>
      </c>
      <c r="L47" s="99">
        <v>0</v>
      </c>
      <c r="M47" s="83">
        <v>0</v>
      </c>
      <c r="N47" s="89"/>
      <c r="O47" s="155"/>
      <c r="P47" s="129"/>
      <c r="Q47" s="97"/>
      <c r="R47" s="156"/>
      <c r="S47" s="129"/>
      <c r="T47" s="97"/>
      <c r="U47" s="156"/>
      <c r="V47" s="129"/>
      <c r="W47" s="97"/>
    </row>
    <row r="48" ht="21.95" customHeight="1">
      <c r="A48" s="152">
        <v>1955</v>
      </c>
      <c r="B48" s="99">
        <v>28</v>
      </c>
      <c r="C48" s="83">
        <v>1036</v>
      </c>
      <c r="D48" s="87">
        <v>37</v>
      </c>
      <c r="E48" s="40"/>
      <c r="F48" s="153">
        <v>1955</v>
      </c>
      <c r="G48" s="99">
        <v>10</v>
      </c>
      <c r="H48" s="83">
        <v>391.7</v>
      </c>
      <c r="I48" s="87">
        <v>39.17</v>
      </c>
      <c r="J48" s="40"/>
      <c r="K48" s="153">
        <v>1955</v>
      </c>
      <c r="L48" s="99">
        <v>2</v>
      </c>
      <c r="M48" s="83">
        <v>85.5</v>
      </c>
      <c r="N48" s="89">
        <v>42.75</v>
      </c>
      <c r="O48" s="155"/>
      <c r="P48" s="129"/>
      <c r="Q48" s="97"/>
      <c r="R48" s="156"/>
      <c r="S48" s="129"/>
      <c r="T48" s="97"/>
      <c r="U48" s="156"/>
      <c r="V48" s="129"/>
      <c r="W48" s="97"/>
    </row>
    <row r="49" ht="21.95" customHeight="1">
      <c r="A49" s="152">
        <v>1956</v>
      </c>
      <c r="B49" s="99">
        <v>21</v>
      </c>
      <c r="C49" s="83">
        <v>783.2</v>
      </c>
      <c r="D49" s="87">
        <v>37.2952380952381</v>
      </c>
      <c r="E49" s="40"/>
      <c r="F49" s="153">
        <v>1956</v>
      </c>
      <c r="G49" s="99">
        <v>10</v>
      </c>
      <c r="H49" s="83">
        <v>387.5</v>
      </c>
      <c r="I49" s="87">
        <v>38.75</v>
      </c>
      <c r="J49" s="40"/>
      <c r="K49" s="153">
        <v>1956</v>
      </c>
      <c r="L49" s="99">
        <v>0</v>
      </c>
      <c r="M49" s="83">
        <v>0</v>
      </c>
      <c r="N49" s="89"/>
      <c r="O49" s="155"/>
      <c r="P49" s="129"/>
      <c r="Q49" s="97"/>
      <c r="R49" s="156"/>
      <c r="S49" s="129"/>
      <c r="T49" s="97"/>
      <c r="U49" s="156"/>
      <c r="V49" s="129"/>
      <c r="W49" s="97"/>
    </row>
    <row r="50" ht="21.95" customHeight="1">
      <c r="A50" s="152">
        <v>1957</v>
      </c>
      <c r="B50" s="99">
        <v>33</v>
      </c>
      <c r="C50" s="83">
        <v>1227.3</v>
      </c>
      <c r="D50" s="87">
        <v>37.1909090909091</v>
      </c>
      <c r="E50" s="40"/>
      <c r="F50" s="153">
        <v>1957</v>
      </c>
      <c r="G50" s="99">
        <v>16</v>
      </c>
      <c r="H50" s="83">
        <v>620.7</v>
      </c>
      <c r="I50" s="87">
        <v>38.79375</v>
      </c>
      <c r="J50" s="40"/>
      <c r="K50" s="153">
        <v>1957</v>
      </c>
      <c r="L50" s="99">
        <v>1</v>
      </c>
      <c r="M50" s="83">
        <v>43.1</v>
      </c>
      <c r="N50" s="89">
        <v>43.1</v>
      </c>
      <c r="O50" s="155"/>
      <c r="P50" s="129"/>
      <c r="Q50" s="97"/>
      <c r="R50" s="156"/>
      <c r="S50" s="129"/>
      <c r="T50" s="97"/>
      <c r="U50" s="156"/>
      <c r="V50" s="129"/>
      <c r="W50" s="97"/>
    </row>
    <row r="51" ht="21.95" customHeight="1">
      <c r="A51" s="152">
        <v>1958</v>
      </c>
      <c r="B51" s="99">
        <v>17</v>
      </c>
      <c r="C51" s="83">
        <v>620.6</v>
      </c>
      <c r="D51" s="87">
        <v>36.5058823529412</v>
      </c>
      <c r="E51" s="40"/>
      <c r="F51" s="153">
        <v>1958</v>
      </c>
      <c r="G51" s="99">
        <v>3</v>
      </c>
      <c r="H51" s="83">
        <v>119.3</v>
      </c>
      <c r="I51" s="87">
        <v>39.7666666666667</v>
      </c>
      <c r="J51" s="40"/>
      <c r="K51" s="153">
        <v>1958</v>
      </c>
      <c r="L51" s="99">
        <v>0</v>
      </c>
      <c r="M51" s="83">
        <v>0</v>
      </c>
      <c r="N51" s="89"/>
      <c r="O51" s="155"/>
      <c r="P51" s="129"/>
      <c r="Q51" s="97"/>
      <c r="R51" s="156"/>
      <c r="S51" s="129"/>
      <c r="T51" s="97"/>
      <c r="U51" s="156"/>
      <c r="V51" s="129"/>
      <c r="W51" s="97"/>
    </row>
    <row r="52" ht="21.95" customHeight="1">
      <c r="A52" s="152">
        <v>1959</v>
      </c>
      <c r="B52" s="99">
        <v>33</v>
      </c>
      <c r="C52" s="83">
        <v>1253</v>
      </c>
      <c r="D52" s="87">
        <v>37.969696969697</v>
      </c>
      <c r="E52" s="40"/>
      <c r="F52" s="153">
        <v>1959</v>
      </c>
      <c r="G52" s="99">
        <v>20</v>
      </c>
      <c r="H52" s="83">
        <v>787.6</v>
      </c>
      <c r="I52" s="87">
        <v>39.38</v>
      </c>
      <c r="J52" s="40"/>
      <c r="K52" s="153">
        <v>1959</v>
      </c>
      <c r="L52" s="99">
        <v>5</v>
      </c>
      <c r="M52" s="83">
        <v>209.6</v>
      </c>
      <c r="N52" s="89">
        <v>41.92</v>
      </c>
      <c r="O52" s="155"/>
      <c r="P52" s="129"/>
      <c r="Q52" s="97"/>
      <c r="R52" s="156"/>
      <c r="S52" s="129"/>
      <c r="T52" s="97"/>
      <c r="U52" s="156"/>
      <c r="V52" s="129"/>
      <c r="W52" s="97"/>
    </row>
    <row r="53" ht="21.95" customHeight="1">
      <c r="A53" s="152">
        <v>1960</v>
      </c>
      <c r="B53" s="99">
        <v>44</v>
      </c>
      <c r="C53" s="83">
        <v>1658.1</v>
      </c>
      <c r="D53" s="87">
        <v>37.6840909090909</v>
      </c>
      <c r="E53" s="40"/>
      <c r="F53" s="153">
        <v>1960</v>
      </c>
      <c r="G53" s="99">
        <v>25</v>
      </c>
      <c r="H53" s="83">
        <v>983.8</v>
      </c>
      <c r="I53" s="87">
        <v>39.352</v>
      </c>
      <c r="J53" s="40"/>
      <c r="K53" s="153">
        <v>1960</v>
      </c>
      <c r="L53" s="99">
        <v>3</v>
      </c>
      <c r="M53" s="83">
        <v>130</v>
      </c>
      <c r="N53" s="89">
        <v>43.3333333333333</v>
      </c>
      <c r="O53" s="155"/>
      <c r="P53" s="129"/>
      <c r="Q53" s="97"/>
      <c r="R53" s="156"/>
      <c r="S53" s="129"/>
      <c r="T53" s="97"/>
      <c r="U53" s="156"/>
      <c r="V53" s="129"/>
      <c r="W53" s="97"/>
    </row>
    <row r="54" ht="21.95" customHeight="1">
      <c r="A54" s="152">
        <v>1961</v>
      </c>
      <c r="B54" s="99">
        <v>51</v>
      </c>
      <c r="C54" s="83">
        <v>1876.8</v>
      </c>
      <c r="D54" s="87">
        <v>36.8</v>
      </c>
      <c r="E54" s="40"/>
      <c r="F54" s="153">
        <v>1961</v>
      </c>
      <c r="G54" s="99">
        <v>19</v>
      </c>
      <c r="H54" s="83">
        <v>730.1</v>
      </c>
      <c r="I54" s="87">
        <v>38.4263157894737</v>
      </c>
      <c r="J54" s="40"/>
      <c r="K54" s="153">
        <v>1961</v>
      </c>
      <c r="L54" s="99">
        <v>1</v>
      </c>
      <c r="M54" s="83">
        <v>42.4</v>
      </c>
      <c r="N54" s="89">
        <v>42.4</v>
      </c>
      <c r="O54" s="155"/>
      <c r="P54" s="129"/>
      <c r="Q54" s="97"/>
      <c r="R54" s="156"/>
      <c r="S54" s="129"/>
      <c r="T54" s="97"/>
      <c r="U54" s="156"/>
      <c r="V54" s="129"/>
      <c r="W54" s="97"/>
    </row>
    <row r="55" ht="21.95" customHeight="1">
      <c r="A55" s="152">
        <v>1962</v>
      </c>
      <c r="B55" s="99">
        <v>26</v>
      </c>
      <c r="C55" s="83">
        <v>965.6</v>
      </c>
      <c r="D55" s="87">
        <v>37.1384615384615</v>
      </c>
      <c r="E55" s="40"/>
      <c r="F55" s="153">
        <v>1962</v>
      </c>
      <c r="G55" s="99">
        <v>10</v>
      </c>
      <c r="H55" s="83">
        <v>393.3</v>
      </c>
      <c r="I55" s="87">
        <v>39.33</v>
      </c>
      <c r="J55" s="40"/>
      <c r="K55" s="153">
        <v>1962</v>
      </c>
      <c r="L55" s="99">
        <v>2</v>
      </c>
      <c r="M55" s="83">
        <v>84.5</v>
      </c>
      <c r="N55" s="89">
        <v>42.25</v>
      </c>
      <c r="O55" s="155"/>
      <c r="P55" s="129"/>
      <c r="Q55" s="97"/>
      <c r="R55" s="156"/>
      <c r="S55" s="129"/>
      <c r="T55" s="97"/>
      <c r="U55" s="156"/>
      <c r="V55" s="129"/>
      <c r="W55" s="97"/>
    </row>
    <row r="56" ht="21.95" customHeight="1">
      <c r="A56" s="152">
        <v>1963</v>
      </c>
      <c r="B56" s="99">
        <v>34</v>
      </c>
      <c r="C56" s="83">
        <v>1253.6</v>
      </c>
      <c r="D56" s="87">
        <v>36.8705882352941</v>
      </c>
      <c r="E56" s="40"/>
      <c r="F56" s="153">
        <v>1963</v>
      </c>
      <c r="G56" s="99">
        <v>13</v>
      </c>
      <c r="H56" s="83">
        <v>502.7</v>
      </c>
      <c r="I56" s="87">
        <v>38.6692307692308</v>
      </c>
      <c r="J56" s="40"/>
      <c r="K56" s="153">
        <v>1963</v>
      </c>
      <c r="L56" s="99">
        <v>1</v>
      </c>
      <c r="M56" s="83">
        <v>42.8</v>
      </c>
      <c r="N56" s="89">
        <v>42.8</v>
      </c>
      <c r="O56" s="155"/>
      <c r="P56" s="129"/>
      <c r="Q56" s="97"/>
      <c r="R56" s="156"/>
      <c r="S56" s="129"/>
      <c r="T56" s="97"/>
      <c r="U56" s="156"/>
      <c r="V56" s="129"/>
      <c r="W56" s="97"/>
    </row>
    <row r="57" ht="21.95" customHeight="1">
      <c r="A57" s="152">
        <v>1964</v>
      </c>
      <c r="B57" s="99">
        <v>31</v>
      </c>
      <c r="C57" s="83">
        <v>1178.6</v>
      </c>
      <c r="D57" s="87">
        <v>38.0193548387097</v>
      </c>
      <c r="E57" s="40"/>
      <c r="F57" s="153">
        <v>1964</v>
      </c>
      <c r="G57" s="99">
        <v>19</v>
      </c>
      <c r="H57" s="83">
        <v>750.7</v>
      </c>
      <c r="I57" s="87">
        <v>39.5105263157895</v>
      </c>
      <c r="J57" s="40"/>
      <c r="K57" s="153">
        <v>1964</v>
      </c>
      <c r="L57" s="99">
        <v>3</v>
      </c>
      <c r="M57" s="83">
        <v>128.3</v>
      </c>
      <c r="N57" s="89">
        <v>42.7666666666667</v>
      </c>
      <c r="O57" s="155"/>
      <c r="P57" s="129"/>
      <c r="Q57" s="97"/>
      <c r="R57" s="156"/>
      <c r="S57" s="129"/>
      <c r="T57" s="97"/>
      <c r="U57" s="156"/>
      <c r="V57" s="129"/>
      <c r="W57" s="97"/>
    </row>
    <row r="58" ht="21.95" customHeight="1">
      <c r="A58" s="152">
        <v>1965</v>
      </c>
      <c r="B58" s="99">
        <v>40</v>
      </c>
      <c r="C58" s="83">
        <v>1519.4</v>
      </c>
      <c r="D58" s="87">
        <v>37.985</v>
      </c>
      <c r="E58" s="40"/>
      <c r="F58" s="153">
        <v>1965</v>
      </c>
      <c r="G58" s="99">
        <v>20</v>
      </c>
      <c r="H58" s="83">
        <v>801</v>
      </c>
      <c r="I58" s="87">
        <v>40.05</v>
      </c>
      <c r="J58" s="40"/>
      <c r="K58" s="153">
        <v>1965</v>
      </c>
      <c r="L58" s="99">
        <v>5</v>
      </c>
      <c r="M58" s="83">
        <v>214.4</v>
      </c>
      <c r="N58" s="89">
        <v>42.88</v>
      </c>
      <c r="O58" s="155"/>
      <c r="P58" s="129"/>
      <c r="Q58" s="97"/>
      <c r="R58" s="156"/>
      <c r="S58" s="129"/>
      <c r="T58" s="97"/>
      <c r="U58" s="156"/>
      <c r="V58" s="129"/>
      <c r="W58" s="97"/>
    </row>
    <row r="59" ht="21.95" customHeight="1">
      <c r="A59" s="152">
        <v>1966</v>
      </c>
      <c r="B59" s="99">
        <v>30</v>
      </c>
      <c r="C59" s="83">
        <v>1125.6</v>
      </c>
      <c r="D59" s="87">
        <v>37.52</v>
      </c>
      <c r="E59" s="40"/>
      <c r="F59" s="153">
        <v>1966</v>
      </c>
      <c r="G59" s="99">
        <v>17</v>
      </c>
      <c r="H59" s="83">
        <v>660.3</v>
      </c>
      <c r="I59" s="87">
        <v>38.8411764705882</v>
      </c>
      <c r="J59" s="40"/>
      <c r="K59" s="153">
        <v>1966</v>
      </c>
      <c r="L59" s="99">
        <v>1</v>
      </c>
      <c r="M59" s="83">
        <v>42.2</v>
      </c>
      <c r="N59" s="89">
        <v>42.2</v>
      </c>
      <c r="O59" s="155"/>
      <c r="P59" s="129"/>
      <c r="Q59" s="97"/>
      <c r="R59" s="156"/>
      <c r="S59" s="129"/>
      <c r="T59" s="97"/>
      <c r="U59" s="156"/>
      <c r="V59" s="129"/>
      <c r="W59" s="97"/>
    </row>
    <row r="60" ht="21.95" customHeight="1">
      <c r="A60" s="152">
        <v>1967</v>
      </c>
      <c r="B60" s="99">
        <v>26</v>
      </c>
      <c r="C60" s="83">
        <v>986.2</v>
      </c>
      <c r="D60" s="87">
        <v>37.9307692307692</v>
      </c>
      <c r="E60" s="40"/>
      <c r="F60" s="153">
        <v>1967</v>
      </c>
      <c r="G60" s="99">
        <v>14</v>
      </c>
      <c r="H60" s="83">
        <v>558.6</v>
      </c>
      <c r="I60" s="87">
        <v>39.9</v>
      </c>
      <c r="J60" s="40"/>
      <c r="K60" s="153">
        <v>1967</v>
      </c>
      <c r="L60" s="99">
        <v>4</v>
      </c>
      <c r="M60" s="83">
        <v>168.9</v>
      </c>
      <c r="N60" s="89">
        <v>42.225</v>
      </c>
      <c r="O60" s="155"/>
      <c r="P60" s="129"/>
      <c r="Q60" s="97"/>
      <c r="R60" s="156"/>
      <c r="S60" s="129"/>
      <c r="T60" s="97"/>
      <c r="U60" s="156"/>
      <c r="V60" s="129"/>
      <c r="W60" s="97"/>
    </row>
    <row r="61" ht="21.95" customHeight="1">
      <c r="A61" s="152">
        <v>1968</v>
      </c>
      <c r="B61" s="99">
        <v>37</v>
      </c>
      <c r="C61" s="83">
        <v>1402.9</v>
      </c>
      <c r="D61" s="87">
        <v>37.9162162162162</v>
      </c>
      <c r="E61" s="40"/>
      <c r="F61" s="153">
        <v>1968</v>
      </c>
      <c r="G61" s="99">
        <v>18</v>
      </c>
      <c r="H61" s="83">
        <v>725.2</v>
      </c>
      <c r="I61" s="87">
        <v>40.2888888888889</v>
      </c>
      <c r="J61" s="40"/>
      <c r="K61" s="153">
        <v>1968</v>
      </c>
      <c r="L61" s="99">
        <v>5</v>
      </c>
      <c r="M61" s="83">
        <v>214.4</v>
      </c>
      <c r="N61" s="89">
        <v>42.88</v>
      </c>
      <c r="O61" s="155"/>
      <c r="P61" s="129"/>
      <c r="Q61" s="97"/>
      <c r="R61" s="156"/>
      <c r="S61" s="129"/>
      <c r="T61" s="97"/>
      <c r="U61" s="156"/>
      <c r="V61" s="129"/>
      <c r="W61" s="97"/>
    </row>
    <row r="62" ht="21.95" customHeight="1">
      <c r="A62" s="152">
        <v>1969</v>
      </c>
      <c r="B62" s="99">
        <v>24</v>
      </c>
      <c r="C62" s="83">
        <v>900.2</v>
      </c>
      <c r="D62" s="87">
        <v>37.5083333333333</v>
      </c>
      <c r="E62" s="40"/>
      <c r="F62" s="153">
        <v>1969</v>
      </c>
      <c r="G62" s="99">
        <v>12</v>
      </c>
      <c r="H62" s="83">
        <v>470.1</v>
      </c>
      <c r="I62" s="87">
        <v>39.175</v>
      </c>
      <c r="J62" s="40"/>
      <c r="K62" s="153">
        <v>1969</v>
      </c>
      <c r="L62" s="99">
        <v>1</v>
      </c>
      <c r="M62" s="83">
        <v>41.9</v>
      </c>
      <c r="N62" s="89">
        <v>41.9</v>
      </c>
      <c r="O62" s="155"/>
      <c r="P62" s="129"/>
      <c r="Q62" s="97"/>
      <c r="R62" s="156"/>
      <c r="S62" s="129"/>
      <c r="T62" s="97"/>
      <c r="U62" s="156"/>
      <c r="V62" s="129"/>
      <c r="W62" s="97"/>
    </row>
    <row r="63" ht="21.95" customHeight="1">
      <c r="A63" s="152">
        <v>1970</v>
      </c>
      <c r="B63" s="99">
        <v>25</v>
      </c>
      <c r="C63" s="83">
        <v>937.2</v>
      </c>
      <c r="D63" s="87">
        <v>37.488</v>
      </c>
      <c r="E63" s="40"/>
      <c r="F63" s="153">
        <v>1970</v>
      </c>
      <c r="G63" s="99">
        <v>12</v>
      </c>
      <c r="H63" s="83">
        <v>475.7</v>
      </c>
      <c r="I63" s="87">
        <v>39.6416666666667</v>
      </c>
      <c r="J63" s="40"/>
      <c r="K63" s="153">
        <v>1970</v>
      </c>
      <c r="L63" s="99">
        <v>1</v>
      </c>
      <c r="M63" s="83">
        <v>42.1</v>
      </c>
      <c r="N63" s="89">
        <v>42.1</v>
      </c>
      <c r="O63" s="155"/>
      <c r="P63" s="129"/>
      <c r="Q63" s="97"/>
      <c r="R63" s="156"/>
      <c r="S63" s="129"/>
      <c r="T63" s="97"/>
      <c r="U63" s="156"/>
      <c r="V63" s="129"/>
      <c r="W63" s="97"/>
    </row>
    <row r="64" ht="21.95" customHeight="1">
      <c r="A64" s="152">
        <v>1971</v>
      </c>
      <c r="B64" s="99">
        <v>15</v>
      </c>
      <c r="C64" s="83">
        <v>553.3</v>
      </c>
      <c r="D64" s="87">
        <v>36.8866666666667</v>
      </c>
      <c r="E64" s="40"/>
      <c r="F64" s="153">
        <v>1971</v>
      </c>
      <c r="G64" s="99">
        <v>5</v>
      </c>
      <c r="H64" s="83">
        <v>195.2</v>
      </c>
      <c r="I64" s="87">
        <v>39.04</v>
      </c>
      <c r="J64" s="40"/>
      <c r="K64" s="153">
        <v>1971</v>
      </c>
      <c r="L64" s="99">
        <v>1</v>
      </c>
      <c r="M64" s="83">
        <v>42.3</v>
      </c>
      <c r="N64" s="89">
        <v>42.3</v>
      </c>
      <c r="O64" s="155"/>
      <c r="P64" s="129"/>
      <c r="Q64" s="97"/>
      <c r="R64" s="156"/>
      <c r="S64" s="129"/>
      <c r="T64" s="97"/>
      <c r="U64" s="156"/>
      <c r="V64" s="129"/>
      <c r="W64" s="97"/>
    </row>
    <row r="65" ht="21.95" customHeight="1">
      <c r="A65" s="152">
        <v>1972</v>
      </c>
      <c r="B65" s="99">
        <v>26</v>
      </c>
      <c r="C65" s="83">
        <v>971.8</v>
      </c>
      <c r="D65" s="87">
        <v>37.3769230769231</v>
      </c>
      <c r="E65" s="40"/>
      <c r="F65" s="153">
        <v>1972</v>
      </c>
      <c r="G65" s="99">
        <v>11</v>
      </c>
      <c r="H65" s="83">
        <v>438.2</v>
      </c>
      <c r="I65" s="87">
        <v>39.8363636363636</v>
      </c>
      <c r="J65" s="40"/>
      <c r="K65" s="153">
        <v>1972</v>
      </c>
      <c r="L65" s="99">
        <v>2</v>
      </c>
      <c r="M65" s="83">
        <v>87.59999999999999</v>
      </c>
      <c r="N65" s="89">
        <v>43.8</v>
      </c>
      <c r="O65" s="155"/>
      <c r="P65" s="129"/>
      <c r="Q65" s="97"/>
      <c r="R65" s="156"/>
      <c r="S65" s="129"/>
      <c r="T65" s="97"/>
      <c r="U65" s="156"/>
      <c r="V65" s="129"/>
      <c r="W65" s="97"/>
    </row>
    <row r="66" ht="21.95" customHeight="1">
      <c r="A66" s="152">
        <v>1973</v>
      </c>
      <c r="B66" s="99">
        <v>27</v>
      </c>
      <c r="C66" s="83">
        <v>1008.1</v>
      </c>
      <c r="D66" s="87">
        <v>37.337037037037</v>
      </c>
      <c r="E66" s="40"/>
      <c r="F66" s="153">
        <v>1973</v>
      </c>
      <c r="G66" s="99">
        <v>13</v>
      </c>
      <c r="H66" s="83">
        <v>508.7</v>
      </c>
      <c r="I66" s="87">
        <v>39.1307692307692</v>
      </c>
      <c r="J66" s="40"/>
      <c r="K66" s="153">
        <v>1973</v>
      </c>
      <c r="L66" s="99">
        <v>2</v>
      </c>
      <c r="M66" s="83">
        <v>84</v>
      </c>
      <c r="N66" s="89">
        <v>42</v>
      </c>
      <c r="O66" s="155"/>
      <c r="P66" s="129"/>
      <c r="Q66" s="97"/>
      <c r="R66" s="156"/>
      <c r="S66" s="129"/>
      <c r="T66" s="97"/>
      <c r="U66" s="156"/>
      <c r="V66" s="129"/>
      <c r="W66" s="97"/>
    </row>
    <row r="67" ht="21.95" customHeight="1">
      <c r="A67" s="152">
        <v>1974</v>
      </c>
      <c r="B67" s="99">
        <v>18</v>
      </c>
      <c r="C67" s="83">
        <v>635.9</v>
      </c>
      <c r="D67" s="87">
        <v>35.3277777777778</v>
      </c>
      <c r="E67" s="40"/>
      <c r="F67" s="153">
        <v>1974</v>
      </c>
      <c r="G67" s="99">
        <v>1</v>
      </c>
      <c r="H67" s="83">
        <v>38.7</v>
      </c>
      <c r="I67" s="87">
        <v>38.7</v>
      </c>
      <c r="J67" s="40"/>
      <c r="K67" s="153">
        <v>1974</v>
      </c>
      <c r="L67" s="99">
        <v>0</v>
      </c>
      <c r="M67" s="83">
        <v>0</v>
      </c>
      <c r="N67" s="89"/>
      <c r="O67" s="155"/>
      <c r="P67" s="129"/>
      <c r="Q67" s="97"/>
      <c r="R67" s="156"/>
      <c r="S67" s="129"/>
      <c r="T67" s="97"/>
      <c r="U67" s="156"/>
      <c r="V67" s="129"/>
      <c r="W67" s="97"/>
    </row>
    <row r="68" ht="21.95" customHeight="1">
      <c r="A68" s="152">
        <v>1975</v>
      </c>
      <c r="B68" s="99">
        <v>27</v>
      </c>
      <c r="C68" s="83">
        <v>1001.2</v>
      </c>
      <c r="D68" s="87">
        <v>37.0814814814815</v>
      </c>
      <c r="E68" s="40"/>
      <c r="F68" s="153">
        <v>1975</v>
      </c>
      <c r="G68" s="99">
        <v>11</v>
      </c>
      <c r="H68" s="83">
        <v>428.2</v>
      </c>
      <c r="I68" s="87">
        <v>38.9272727272727</v>
      </c>
      <c r="J68" s="40"/>
      <c r="K68" s="153">
        <v>1975</v>
      </c>
      <c r="L68" s="99">
        <v>1</v>
      </c>
      <c r="M68" s="83">
        <v>41.4</v>
      </c>
      <c r="N68" s="89">
        <v>41.4</v>
      </c>
      <c r="O68" s="155"/>
      <c r="P68" s="129"/>
      <c r="Q68" s="97"/>
      <c r="R68" s="156"/>
      <c r="S68" s="129"/>
      <c r="T68" s="97"/>
      <c r="U68" s="156"/>
      <c r="V68" s="129"/>
      <c r="W68" s="97"/>
    </row>
    <row r="69" ht="21.95" customHeight="1">
      <c r="A69" s="152">
        <v>1976</v>
      </c>
      <c r="B69" s="99">
        <v>18</v>
      </c>
      <c r="C69" s="83">
        <v>662</v>
      </c>
      <c r="D69" s="87">
        <v>36.7777777777778</v>
      </c>
      <c r="E69" s="40"/>
      <c r="F69" s="153">
        <v>1976</v>
      </c>
      <c r="G69" s="99">
        <v>4</v>
      </c>
      <c r="H69" s="83">
        <v>161.8</v>
      </c>
      <c r="I69" s="87">
        <v>40.45</v>
      </c>
      <c r="J69" s="40"/>
      <c r="K69" s="153">
        <v>1976</v>
      </c>
      <c r="L69" s="99">
        <v>1</v>
      </c>
      <c r="M69" s="83">
        <v>43.9</v>
      </c>
      <c r="N69" s="89">
        <v>43.9</v>
      </c>
      <c r="O69" t="s" s="125">
        <v>57</v>
      </c>
      <c r="P69" s="129">
        <f>AVERAGE(B69:B88)</f>
        <v>34.85</v>
      </c>
      <c r="Q69" s="97">
        <f>AVERAGE(D69:D88)</f>
        <v>37.5267608186514</v>
      </c>
      <c r="R69" t="s" s="128">
        <v>57</v>
      </c>
      <c r="S69" s="129">
        <f>AVERAGE(G69:G88)</f>
        <v>16.85</v>
      </c>
      <c r="T69" s="97">
        <f>AVERAGE(I69:I88)</f>
        <v>39.4383238474299</v>
      </c>
      <c r="U69" t="s" s="128">
        <v>57</v>
      </c>
      <c r="V69" s="129">
        <f>AVERAGE(L69:L88)</f>
        <v>3.15</v>
      </c>
      <c r="W69" s="97">
        <f>AVERAGE(N69:N88)</f>
        <v>42.6759523809524</v>
      </c>
    </row>
    <row r="70" ht="21.95" customHeight="1">
      <c r="A70" s="152">
        <v>1977</v>
      </c>
      <c r="B70" s="99">
        <v>38</v>
      </c>
      <c r="C70" s="83">
        <v>1429.4</v>
      </c>
      <c r="D70" s="87">
        <v>37.6157894736842</v>
      </c>
      <c r="E70" s="40"/>
      <c r="F70" s="153">
        <v>1977</v>
      </c>
      <c r="G70" s="99">
        <v>22</v>
      </c>
      <c r="H70" s="83">
        <v>855.6</v>
      </c>
      <c r="I70" s="87">
        <v>38.8909090909091</v>
      </c>
      <c r="J70" s="40"/>
      <c r="K70" s="153">
        <v>1977</v>
      </c>
      <c r="L70" s="99">
        <v>3</v>
      </c>
      <c r="M70" s="83">
        <v>124.6</v>
      </c>
      <c r="N70" s="89">
        <v>41.5333333333333</v>
      </c>
      <c r="O70" t="s" s="125">
        <v>58</v>
      </c>
      <c r="P70" s="129">
        <f>AVERAGE(B70:B88)</f>
        <v>35.7368421052632</v>
      </c>
      <c r="Q70" s="97">
        <f>AVERAGE(D70:D88)</f>
        <v>37.5661809786973</v>
      </c>
      <c r="R70" t="s" s="128">
        <v>58</v>
      </c>
      <c r="S70" s="129">
        <f>AVERAGE(G70:G88)</f>
        <v>17.5263157894737</v>
      </c>
      <c r="T70" s="97">
        <f>AVERAGE(I70:I88)</f>
        <v>39.3850777341368</v>
      </c>
      <c r="U70" t="s" s="128">
        <v>58</v>
      </c>
      <c r="V70" s="129">
        <f>AVERAGE(L70:L88)</f>
        <v>3.26315789473684</v>
      </c>
      <c r="W70" s="97">
        <f>AVERAGE(N70:N88)</f>
        <v>42.5943492063492</v>
      </c>
    </row>
    <row r="71" ht="21.95" customHeight="1">
      <c r="A71" s="152">
        <v>1978</v>
      </c>
      <c r="B71" s="99">
        <v>30</v>
      </c>
      <c r="C71" s="83">
        <v>1112.1</v>
      </c>
      <c r="D71" s="87">
        <v>37.07</v>
      </c>
      <c r="E71" s="40"/>
      <c r="F71" s="153">
        <v>1978</v>
      </c>
      <c r="G71" s="99">
        <v>13</v>
      </c>
      <c r="H71" s="83">
        <v>503.1</v>
      </c>
      <c r="I71" s="87">
        <v>38.7</v>
      </c>
      <c r="J71" s="40"/>
      <c r="K71" s="153">
        <v>1978</v>
      </c>
      <c r="L71" s="99">
        <v>0</v>
      </c>
      <c r="M71" s="83">
        <v>0</v>
      </c>
      <c r="N71" s="89"/>
      <c r="O71" t="s" s="125">
        <v>59</v>
      </c>
      <c r="P71" s="129">
        <f>AVERAGE(B71:B88)</f>
        <v>35.6111111111111</v>
      </c>
      <c r="Q71" s="97">
        <f>AVERAGE(D71:D88)</f>
        <v>37.5634249511981</v>
      </c>
      <c r="R71" t="s" s="128">
        <v>59</v>
      </c>
      <c r="S71" s="129">
        <f>AVERAGE(G71:G88)</f>
        <v>17.2777777777778</v>
      </c>
      <c r="T71" s="97">
        <f>AVERAGE(I71:I88)</f>
        <v>39.4125315476494</v>
      </c>
      <c r="U71" t="s" s="128">
        <v>59</v>
      </c>
      <c r="V71" s="129">
        <f>AVERAGE(L71:L88)</f>
        <v>3.27777777777778</v>
      </c>
      <c r="W71" s="97">
        <f>AVERAGE(N71:N88)</f>
        <v>42.6701360544218</v>
      </c>
    </row>
    <row r="72" ht="21.95" customHeight="1">
      <c r="A72" s="152">
        <v>1979</v>
      </c>
      <c r="B72" s="99">
        <v>51</v>
      </c>
      <c r="C72" s="83">
        <v>1949.9</v>
      </c>
      <c r="D72" s="87">
        <v>38.2333333333333</v>
      </c>
      <c r="E72" s="40"/>
      <c r="F72" s="153">
        <v>1979</v>
      </c>
      <c r="G72" s="99">
        <v>28</v>
      </c>
      <c r="H72" s="83">
        <v>1129.4</v>
      </c>
      <c r="I72" s="87">
        <v>40.3357142857143</v>
      </c>
      <c r="J72" s="40"/>
      <c r="K72" s="153">
        <v>1979</v>
      </c>
      <c r="L72" s="99">
        <v>6</v>
      </c>
      <c r="M72" s="83">
        <v>263.8</v>
      </c>
      <c r="N72" s="89">
        <v>43.9666666666667</v>
      </c>
      <c r="O72" t="s" s="125">
        <v>60</v>
      </c>
      <c r="P72" s="129">
        <f>AVERAGE(B72:B88)</f>
        <v>35.9411764705882</v>
      </c>
      <c r="Q72" s="97">
        <f>AVERAGE(D72:D88)</f>
        <v>37.5924499483274</v>
      </c>
      <c r="R72" t="s" s="128">
        <v>60</v>
      </c>
      <c r="S72" s="129">
        <f>AVERAGE(G72:G88)</f>
        <v>17.5294117647059</v>
      </c>
      <c r="T72" s="97">
        <f>AVERAGE(I72:I88)</f>
        <v>39.4544451680994</v>
      </c>
      <c r="U72" t="s" s="128">
        <v>60</v>
      </c>
      <c r="V72" s="129">
        <f>AVERAGE(L72:L88)</f>
        <v>3.47058823529412</v>
      </c>
      <c r="W72" s="97">
        <f>AVERAGE(N72:N88)</f>
        <v>42.6701360544218</v>
      </c>
    </row>
    <row r="73" ht="21.95" customHeight="1">
      <c r="A73" s="152">
        <v>1980</v>
      </c>
      <c r="B73" s="99">
        <v>45</v>
      </c>
      <c r="C73" s="83">
        <v>1711.7</v>
      </c>
      <c r="D73" s="87">
        <v>38.0377777777778</v>
      </c>
      <c r="E73" s="40"/>
      <c r="F73" s="153">
        <v>1980</v>
      </c>
      <c r="G73" s="99">
        <v>25</v>
      </c>
      <c r="H73" s="83">
        <v>995.7</v>
      </c>
      <c r="I73" s="87">
        <v>39.828</v>
      </c>
      <c r="J73" s="40"/>
      <c r="K73" s="153">
        <v>1980</v>
      </c>
      <c r="L73" s="99">
        <v>7</v>
      </c>
      <c r="M73" s="83">
        <v>301.7</v>
      </c>
      <c r="N73" s="89">
        <v>43.1</v>
      </c>
      <c r="O73" t="s" s="125">
        <v>61</v>
      </c>
      <c r="P73" s="129">
        <f>AVERAGE(B73:B88)</f>
        <v>35</v>
      </c>
      <c r="Q73" s="97">
        <f>AVERAGE(D73:D88)</f>
        <v>37.5523947367645</v>
      </c>
      <c r="R73" t="s" s="128">
        <v>61</v>
      </c>
      <c r="S73" s="129">
        <f>AVERAGE(G73:G88)</f>
        <v>16.875</v>
      </c>
      <c r="T73" s="97">
        <f>AVERAGE(I73:I88)</f>
        <v>39.3993658482484</v>
      </c>
      <c r="U73" t="s" s="128">
        <v>61</v>
      </c>
      <c r="V73" s="129">
        <f>AVERAGE(L73:L88)</f>
        <v>3.3125</v>
      </c>
      <c r="W73" s="97">
        <f>AVERAGE(N73:N88)</f>
        <v>42.5704029304029</v>
      </c>
    </row>
    <row r="74" ht="21.95" customHeight="1">
      <c r="A74" s="152">
        <v>1981</v>
      </c>
      <c r="B74" s="99">
        <v>37</v>
      </c>
      <c r="C74" s="83">
        <v>1439.2</v>
      </c>
      <c r="D74" s="87">
        <v>38.8972972972973</v>
      </c>
      <c r="E74" s="40"/>
      <c r="F74" s="153">
        <v>1981</v>
      </c>
      <c r="G74" s="99">
        <v>26</v>
      </c>
      <c r="H74" s="83">
        <v>1047.4</v>
      </c>
      <c r="I74" s="87">
        <v>40.2846153846154</v>
      </c>
      <c r="J74" s="40"/>
      <c r="K74" s="153">
        <v>1981</v>
      </c>
      <c r="L74" s="99">
        <v>10</v>
      </c>
      <c r="M74" s="83">
        <v>426.8</v>
      </c>
      <c r="N74" s="89">
        <v>42.68</v>
      </c>
      <c r="O74" t="s" s="125">
        <v>62</v>
      </c>
      <c r="P74" s="129">
        <f>AVERAGE(B74:B88)</f>
        <v>34.3333333333333</v>
      </c>
      <c r="Q74" s="97">
        <f>AVERAGE(D74:D88)</f>
        <v>37.5200358673636</v>
      </c>
      <c r="R74" t="s" s="128">
        <v>62</v>
      </c>
      <c r="S74" s="129">
        <f>AVERAGE(G74:G88)</f>
        <v>16.3333333333333</v>
      </c>
      <c r="T74" s="97">
        <f>AVERAGE(I74:I88)</f>
        <v>39.3707902381317</v>
      </c>
      <c r="U74" t="s" s="128">
        <v>62</v>
      </c>
      <c r="V74" s="129">
        <f>AVERAGE(L74:L88)</f>
        <v>3.06666666666667</v>
      </c>
      <c r="W74" s="97">
        <f>AVERAGE(N74:N88)</f>
        <v>42.5262698412698</v>
      </c>
    </row>
    <row r="75" ht="21.95" customHeight="1">
      <c r="A75" s="152">
        <v>1982</v>
      </c>
      <c r="B75" s="99">
        <v>52</v>
      </c>
      <c r="C75" s="83">
        <v>1981.4</v>
      </c>
      <c r="D75" s="87">
        <v>38.1038461538462</v>
      </c>
      <c r="E75" s="40"/>
      <c r="F75" s="153">
        <v>1982</v>
      </c>
      <c r="G75" s="99">
        <v>28</v>
      </c>
      <c r="H75" s="83">
        <v>1121.8</v>
      </c>
      <c r="I75" s="87">
        <v>40.0642857142857</v>
      </c>
      <c r="J75" s="40"/>
      <c r="K75" s="153">
        <v>1982</v>
      </c>
      <c r="L75" s="99">
        <v>7</v>
      </c>
      <c r="M75" s="83">
        <v>305.4</v>
      </c>
      <c r="N75" s="89">
        <v>43.6285714285714</v>
      </c>
      <c r="O75" t="s" s="125">
        <v>63</v>
      </c>
      <c r="P75" s="129">
        <f>AVERAGE(B75:B88)</f>
        <v>34.1428571428571</v>
      </c>
      <c r="Q75" s="97">
        <f>AVERAGE(D75:D88)</f>
        <v>37.4216600509398</v>
      </c>
      <c r="R75" t="s" s="128">
        <v>63</v>
      </c>
      <c r="S75" s="129">
        <f>AVERAGE(G75:G88)</f>
        <v>15.6428571428571</v>
      </c>
      <c r="T75" s="97">
        <f>AVERAGE(I75:I88)</f>
        <v>39.3055170133828</v>
      </c>
      <c r="U75" t="s" s="128">
        <v>63</v>
      </c>
      <c r="V75" s="129">
        <f>AVERAGE(L75:L88)</f>
        <v>2.57142857142857</v>
      </c>
      <c r="W75" s="97">
        <f>AVERAGE(N75:N88)</f>
        <v>42.5122943722944</v>
      </c>
    </row>
    <row r="76" ht="21.95" customHeight="1">
      <c r="A76" s="152">
        <v>1983</v>
      </c>
      <c r="B76" s="99">
        <v>44</v>
      </c>
      <c r="C76" s="83">
        <v>1687.9</v>
      </c>
      <c r="D76" s="87">
        <v>38.3613636363636</v>
      </c>
      <c r="E76" s="40"/>
      <c r="F76" s="153">
        <v>1983</v>
      </c>
      <c r="G76" s="99">
        <v>23</v>
      </c>
      <c r="H76" s="83">
        <v>927</v>
      </c>
      <c r="I76" s="87">
        <v>40.304347826087</v>
      </c>
      <c r="J76" s="40"/>
      <c r="K76" s="153">
        <v>1983</v>
      </c>
      <c r="L76" s="99">
        <v>5</v>
      </c>
      <c r="M76" s="83">
        <v>215.2</v>
      </c>
      <c r="N76" s="89">
        <v>43.04</v>
      </c>
      <c r="O76" t="s" s="125">
        <v>64</v>
      </c>
      <c r="P76" s="129">
        <f>AVERAGE(B76:B88)</f>
        <v>32.7692307692308</v>
      </c>
      <c r="Q76" s="97">
        <f>AVERAGE(D76:D88)</f>
        <v>37.369184196870</v>
      </c>
      <c r="R76" t="s" s="128">
        <v>64</v>
      </c>
      <c r="S76" s="129">
        <f>AVERAGE(G76:G88)</f>
        <v>14.6923076923077</v>
      </c>
      <c r="T76" s="97">
        <f>AVERAGE(I76:I88)</f>
        <v>39.2471501902365</v>
      </c>
      <c r="U76" t="s" s="128">
        <v>64</v>
      </c>
      <c r="V76" s="129">
        <f>AVERAGE(L76:L88)</f>
        <v>2.23076923076923</v>
      </c>
      <c r="W76" s="97">
        <f>AVERAGE(N76:N88)</f>
        <v>42.4006666666667</v>
      </c>
    </row>
    <row r="77" ht="21.95" customHeight="1">
      <c r="A77" s="152">
        <v>1984</v>
      </c>
      <c r="B77" s="99">
        <v>19</v>
      </c>
      <c r="C77" s="83">
        <v>698.3</v>
      </c>
      <c r="D77" s="87">
        <v>36.7526315789474</v>
      </c>
      <c r="E77" s="40"/>
      <c r="F77" s="153">
        <v>1984</v>
      </c>
      <c r="G77" s="99">
        <v>7</v>
      </c>
      <c r="H77" s="83">
        <v>267.7</v>
      </c>
      <c r="I77" s="87">
        <v>38.2428571428571</v>
      </c>
      <c r="J77" s="40"/>
      <c r="K77" s="153">
        <v>1984</v>
      </c>
      <c r="L77" s="99">
        <v>0</v>
      </c>
      <c r="M77" s="83">
        <v>0</v>
      </c>
      <c r="N77" s="89"/>
      <c r="O77" t="s" s="125">
        <v>65</v>
      </c>
      <c r="P77" s="129">
        <f>AVERAGE(B77:B88)</f>
        <v>31.8333333333333</v>
      </c>
      <c r="Q77" s="97">
        <f>AVERAGE(D77:D88)</f>
        <v>37.2865025769122</v>
      </c>
      <c r="R77" t="s" s="128">
        <v>65</v>
      </c>
      <c r="S77" s="129">
        <f>AVERAGE(G77:G88)</f>
        <v>14</v>
      </c>
      <c r="T77" s="97">
        <f>AVERAGE(I77:I88)</f>
        <v>39.1590503872489</v>
      </c>
      <c r="U77" t="s" s="128">
        <v>65</v>
      </c>
      <c r="V77" s="129">
        <f>AVERAGE(L77:L88)</f>
        <v>2</v>
      </c>
      <c r="W77" s="97">
        <f>AVERAGE(N77:N88)</f>
        <v>42.3296296296296</v>
      </c>
    </row>
    <row r="78" ht="21.95" customHeight="1">
      <c r="A78" s="152">
        <v>1985</v>
      </c>
      <c r="B78" s="99">
        <v>32</v>
      </c>
      <c r="C78" s="83">
        <v>1190.4</v>
      </c>
      <c r="D78" s="87">
        <v>37.2</v>
      </c>
      <c r="E78" s="40"/>
      <c r="F78" s="153">
        <v>1985</v>
      </c>
      <c r="G78" s="99">
        <v>15</v>
      </c>
      <c r="H78" s="83">
        <v>584.3</v>
      </c>
      <c r="I78" s="87">
        <v>38.9533333333333</v>
      </c>
      <c r="J78" s="40"/>
      <c r="K78" s="153">
        <v>1985</v>
      </c>
      <c r="L78" s="99">
        <v>2</v>
      </c>
      <c r="M78" s="83">
        <v>85.40000000000001</v>
      </c>
      <c r="N78" s="89">
        <v>42.7</v>
      </c>
      <c r="O78" t="s" s="125">
        <v>66</v>
      </c>
      <c r="P78" s="129">
        <f>AVERAGE(B78:B88)</f>
        <v>33</v>
      </c>
      <c r="Q78" s="97">
        <f>AVERAGE(D78:D88)</f>
        <v>37.335036304</v>
      </c>
      <c r="R78" t="s" s="128">
        <v>66</v>
      </c>
      <c r="S78" s="129">
        <f>AVERAGE(G78:G88)</f>
        <v>14.6363636363636</v>
      </c>
      <c r="T78" s="97">
        <f>AVERAGE(I78:I88)</f>
        <v>39.2423406821936</v>
      </c>
      <c r="U78" t="s" s="128">
        <v>66</v>
      </c>
      <c r="V78" s="129">
        <f>AVERAGE(L78:L88)</f>
        <v>2.18181818181818</v>
      </c>
      <c r="W78" s="97">
        <f>AVERAGE(N78:N88)</f>
        <v>42.3296296296296</v>
      </c>
    </row>
    <row r="79" ht="21.95" customHeight="1">
      <c r="A79" s="152">
        <v>1986</v>
      </c>
      <c r="B79" s="99">
        <v>29</v>
      </c>
      <c r="C79" s="83">
        <v>1090.2</v>
      </c>
      <c r="D79" s="87">
        <v>37.5931034482759</v>
      </c>
      <c r="E79" s="40"/>
      <c r="F79" s="153">
        <v>1986</v>
      </c>
      <c r="G79" s="99">
        <v>15</v>
      </c>
      <c r="H79" s="83">
        <v>585</v>
      </c>
      <c r="I79" s="87">
        <v>39</v>
      </c>
      <c r="J79" s="40"/>
      <c r="K79" s="153">
        <v>1986</v>
      </c>
      <c r="L79" s="99">
        <v>0</v>
      </c>
      <c r="M79" s="83">
        <v>0</v>
      </c>
      <c r="N79" s="89"/>
      <c r="O79" t="s" s="125">
        <v>67</v>
      </c>
      <c r="P79" s="129">
        <f>AVERAGE(B79:B88)</f>
        <v>33.1</v>
      </c>
      <c r="Q79" s="97">
        <f>AVERAGE(D79:D88)</f>
        <v>37.3485399344</v>
      </c>
      <c r="R79" t="s" s="128">
        <v>67</v>
      </c>
      <c r="S79" s="129">
        <f>AVERAGE(G79:G88)</f>
        <v>14.6</v>
      </c>
      <c r="T79" s="97">
        <f>AVERAGE(I79:I88)</f>
        <v>39.2712414170797</v>
      </c>
      <c r="U79" t="s" s="128">
        <v>67</v>
      </c>
      <c r="V79" s="129">
        <f>AVERAGE(L79:L88)</f>
        <v>2.2</v>
      </c>
      <c r="W79" s="97">
        <f>AVERAGE(N79:N88)</f>
        <v>42.2833333333333</v>
      </c>
    </row>
    <row r="80" ht="21.95" customHeight="1">
      <c r="A80" s="152">
        <v>1987</v>
      </c>
      <c r="B80" s="99">
        <v>36</v>
      </c>
      <c r="C80" s="83">
        <v>1336.3</v>
      </c>
      <c r="D80" s="87">
        <v>37.1194444444444</v>
      </c>
      <c r="E80" s="40"/>
      <c r="F80" s="153">
        <v>1987</v>
      </c>
      <c r="G80" s="99">
        <v>13</v>
      </c>
      <c r="H80" s="83">
        <v>515.9</v>
      </c>
      <c r="I80" s="87">
        <v>39.6846153846154</v>
      </c>
      <c r="J80" s="40"/>
      <c r="K80" s="153">
        <v>1987</v>
      </c>
      <c r="L80" s="99">
        <v>3</v>
      </c>
      <c r="M80" s="83">
        <v>126.8</v>
      </c>
      <c r="N80" s="89">
        <v>42.2666666666667</v>
      </c>
      <c r="O80" t="s" s="125">
        <v>68</v>
      </c>
      <c r="P80" s="129">
        <f>AVERAGE(B80:B88)</f>
        <v>33.5555555555556</v>
      </c>
      <c r="Q80" s="97">
        <f>AVERAGE(D80:D88)</f>
        <v>37.321366210636</v>
      </c>
      <c r="R80" t="s" s="128">
        <v>68</v>
      </c>
      <c r="S80" s="129">
        <f>AVERAGE(G80:G88)</f>
        <v>14.5555555555556</v>
      </c>
      <c r="T80" s="97">
        <f>AVERAGE(I80:I88)</f>
        <v>39.3013793523107</v>
      </c>
      <c r="U80" t="s" s="128">
        <v>68</v>
      </c>
      <c r="V80" s="129">
        <f>AVERAGE(L80:L88)</f>
        <v>2.44444444444444</v>
      </c>
      <c r="W80" s="97">
        <f>AVERAGE(N80:N88)</f>
        <v>42.2833333333333</v>
      </c>
    </row>
    <row r="81" ht="21.95" customHeight="1">
      <c r="A81" s="152">
        <v>1988</v>
      </c>
      <c r="B81" s="99">
        <v>32</v>
      </c>
      <c r="C81" s="83">
        <v>1228.5</v>
      </c>
      <c r="D81" s="87">
        <v>38.390625</v>
      </c>
      <c r="E81" s="40"/>
      <c r="F81" s="153">
        <v>1988</v>
      </c>
      <c r="G81" s="99">
        <v>21</v>
      </c>
      <c r="H81" s="83">
        <v>834.7</v>
      </c>
      <c r="I81" s="87">
        <v>39.747619047619</v>
      </c>
      <c r="J81" s="40"/>
      <c r="K81" s="153">
        <v>1988</v>
      </c>
      <c r="L81" s="99">
        <v>4</v>
      </c>
      <c r="M81" s="83">
        <v>169.8</v>
      </c>
      <c r="N81" s="89">
        <v>42.45</v>
      </c>
      <c r="O81" t="s" s="125">
        <v>69</v>
      </c>
      <c r="P81" s="129">
        <f>AVERAGE(B81:B88)</f>
        <v>33.25</v>
      </c>
      <c r="Q81" s="97">
        <f>AVERAGE(D81:D88)</f>
        <v>37.3466064314099</v>
      </c>
      <c r="R81" t="s" s="128">
        <v>69</v>
      </c>
      <c r="S81" s="129">
        <f>AVERAGE(G81:G88)</f>
        <v>14.75</v>
      </c>
      <c r="T81" s="97">
        <f>AVERAGE(I81:I88)</f>
        <v>39.2534748482726</v>
      </c>
      <c r="U81" t="s" s="128">
        <v>69</v>
      </c>
      <c r="V81" s="129">
        <f>AVERAGE(L81:L88)</f>
        <v>2.375</v>
      </c>
      <c r="W81" s="97">
        <f>AVERAGE(N81:N88)</f>
        <v>42.2857142857143</v>
      </c>
    </row>
    <row r="82" ht="21.95" customHeight="1">
      <c r="A82" s="152">
        <v>1989</v>
      </c>
      <c r="B82" s="157">
        <v>44</v>
      </c>
      <c r="C82" s="158">
        <v>1624.7</v>
      </c>
      <c r="D82" s="159">
        <v>36.925</v>
      </c>
      <c r="E82" s="40"/>
      <c r="F82" s="153">
        <v>1989</v>
      </c>
      <c r="G82" s="157">
        <v>17</v>
      </c>
      <c r="H82" s="158">
        <v>658.9</v>
      </c>
      <c r="I82" s="159">
        <v>38.7588235294118</v>
      </c>
      <c r="J82" s="40"/>
      <c r="K82" s="153">
        <v>1989</v>
      </c>
      <c r="L82" s="157">
        <v>2</v>
      </c>
      <c r="M82" s="158">
        <v>84.59999999999999</v>
      </c>
      <c r="N82" s="160">
        <v>42.3</v>
      </c>
      <c r="O82" t="s" s="125">
        <v>70</v>
      </c>
      <c r="P82" s="129">
        <f>AVERAGE(B82:B88)</f>
        <v>33.4285714285714</v>
      </c>
      <c r="Q82" s="97">
        <f>AVERAGE(D82:D88)</f>
        <v>37.1974609216113</v>
      </c>
      <c r="R82" t="s" s="128">
        <v>70</v>
      </c>
      <c r="S82" s="129">
        <f>AVERAGE(G82:G88)</f>
        <v>13.8571428571429</v>
      </c>
      <c r="T82" s="97">
        <f>AVERAGE(I82:I88)</f>
        <v>39.1828828197946</v>
      </c>
      <c r="U82" t="s" s="128">
        <v>70</v>
      </c>
      <c r="V82" s="129">
        <f>AVERAGE(L82:L88)</f>
        <v>2.14285714285714</v>
      </c>
      <c r="W82" s="97">
        <f>AVERAGE(N82:N88)</f>
        <v>42.2583333333333</v>
      </c>
    </row>
    <row r="83" ht="21.95" customHeight="1">
      <c r="A83" s="152">
        <v>1990</v>
      </c>
      <c r="B83" s="99">
        <v>43</v>
      </c>
      <c r="C83" s="83">
        <v>1617</v>
      </c>
      <c r="D83" s="87">
        <v>37.6046511627907</v>
      </c>
      <c r="E83" s="40"/>
      <c r="F83" s="153">
        <v>1990</v>
      </c>
      <c r="G83" s="99">
        <v>20</v>
      </c>
      <c r="H83" s="83">
        <v>791.3</v>
      </c>
      <c r="I83" s="87">
        <v>39.565</v>
      </c>
      <c r="J83" s="40"/>
      <c r="K83" s="153">
        <v>1990</v>
      </c>
      <c r="L83" s="99">
        <v>3</v>
      </c>
      <c r="M83" s="83">
        <v>130.8</v>
      </c>
      <c r="N83" s="89">
        <v>43.6</v>
      </c>
      <c r="O83" t="s" s="125">
        <v>71</v>
      </c>
      <c r="P83" s="129">
        <f>AVERAGE(B83:B88)</f>
        <v>31.6666666666667</v>
      </c>
      <c r="Q83" s="97">
        <f>AVERAGE(D83:D88)</f>
        <v>37.2428710752132</v>
      </c>
      <c r="R83" t="s" s="128">
        <v>71</v>
      </c>
      <c r="S83" s="129">
        <f>AVERAGE(G83:G88)</f>
        <v>13.3333333333333</v>
      </c>
      <c r="T83" s="97">
        <f>AVERAGE(I83:I88)</f>
        <v>39.2535593681917</v>
      </c>
      <c r="U83" t="s" s="128">
        <v>71</v>
      </c>
      <c r="V83" s="129">
        <f>AVERAGE(L83:L88)</f>
        <v>2.16666666666667</v>
      </c>
      <c r="W83" s="97">
        <f>AVERAGE(N83:N88)</f>
        <v>42.25</v>
      </c>
    </row>
    <row r="84" ht="21.95" customHeight="1">
      <c r="A84" s="152">
        <v>1991</v>
      </c>
      <c r="B84" s="99">
        <v>38</v>
      </c>
      <c r="C84" s="83">
        <v>1434.4</v>
      </c>
      <c r="D84" s="87">
        <v>37.7473684210526</v>
      </c>
      <c r="E84" s="40"/>
      <c r="F84" s="153">
        <v>1991</v>
      </c>
      <c r="G84" s="99">
        <v>18</v>
      </c>
      <c r="H84" s="83">
        <v>717.2</v>
      </c>
      <c r="I84" s="87">
        <v>39.8444444444444</v>
      </c>
      <c r="J84" s="40"/>
      <c r="K84" s="153">
        <v>1991</v>
      </c>
      <c r="L84" s="99">
        <v>4</v>
      </c>
      <c r="M84" s="83">
        <v>167.1</v>
      </c>
      <c r="N84" s="89">
        <v>41.775</v>
      </c>
      <c r="O84" t="s" s="125">
        <v>72</v>
      </c>
      <c r="P84" s="129">
        <f>AVERAGE(B84:B88)</f>
        <v>29.4</v>
      </c>
      <c r="Q84" s="97">
        <f>AVERAGE(D84:D88)</f>
        <v>37.1705150576977</v>
      </c>
      <c r="R84" t="s" s="128">
        <v>72</v>
      </c>
      <c r="S84" s="129">
        <f>AVERAGE(G84:G88)</f>
        <v>12</v>
      </c>
      <c r="T84" s="97">
        <f>AVERAGE(I84:I88)</f>
        <v>39.1912712418301</v>
      </c>
      <c r="U84" t="s" s="128">
        <v>72</v>
      </c>
      <c r="V84" s="129">
        <f>AVERAGE(L84:L88)</f>
        <v>2</v>
      </c>
      <c r="W84" s="97">
        <f>AVERAGE(N84:N88)</f>
        <v>41.9125</v>
      </c>
    </row>
    <row r="85" ht="21.95" customHeight="1">
      <c r="A85" s="152">
        <v>1992</v>
      </c>
      <c r="B85" s="99">
        <v>19</v>
      </c>
      <c r="C85" s="83">
        <v>694.3</v>
      </c>
      <c r="D85" s="87">
        <v>36.5421052631579</v>
      </c>
      <c r="E85" s="40"/>
      <c r="F85" s="153">
        <v>1992</v>
      </c>
      <c r="G85" s="99">
        <v>5</v>
      </c>
      <c r="H85" s="83">
        <v>195.1</v>
      </c>
      <c r="I85" s="87">
        <v>39.02</v>
      </c>
      <c r="J85" s="40"/>
      <c r="K85" s="153">
        <v>1992</v>
      </c>
      <c r="L85" s="99">
        <v>1</v>
      </c>
      <c r="M85" s="83">
        <v>41.7</v>
      </c>
      <c r="N85" s="89">
        <v>41.7</v>
      </c>
      <c r="O85" t="s" s="125">
        <v>73</v>
      </c>
      <c r="P85" s="129">
        <f>AVERAGE(B85:B88)</f>
        <v>27.25</v>
      </c>
      <c r="Q85" s="97">
        <f>AVERAGE(D85:D88)</f>
        <v>37.026301716859</v>
      </c>
      <c r="R85" t="s" s="128">
        <v>73</v>
      </c>
      <c r="S85" s="129">
        <f>AVERAGE(G85:G88)</f>
        <v>10.5</v>
      </c>
      <c r="T85" s="97">
        <f>AVERAGE(I85:I88)</f>
        <v>39.0279779411765</v>
      </c>
      <c r="U85" t="s" s="128">
        <v>73</v>
      </c>
      <c r="V85" s="129">
        <f>AVERAGE(L85:L88)</f>
        <v>1.5</v>
      </c>
      <c r="W85" s="97">
        <f>AVERAGE(N85:N88)</f>
        <v>41.9583333333333</v>
      </c>
    </row>
    <row r="86" ht="21.95" customHeight="1">
      <c r="A86" s="152">
        <v>1993</v>
      </c>
      <c r="B86" s="99">
        <v>22</v>
      </c>
      <c r="C86" s="83">
        <v>827.1</v>
      </c>
      <c r="D86" s="87">
        <v>37.5954545454545</v>
      </c>
      <c r="E86" s="40"/>
      <c r="F86" s="153">
        <v>1993</v>
      </c>
      <c r="G86" s="99">
        <v>12</v>
      </c>
      <c r="H86" s="83">
        <v>470.1</v>
      </c>
      <c r="I86" s="87">
        <v>39.175</v>
      </c>
      <c r="J86" s="40"/>
      <c r="K86" s="153">
        <v>1993</v>
      </c>
      <c r="L86" s="99">
        <v>1</v>
      </c>
      <c r="M86" s="83">
        <v>41.9</v>
      </c>
      <c r="N86" s="89">
        <v>41.9</v>
      </c>
      <c r="O86" t="s" s="125">
        <v>74</v>
      </c>
      <c r="P86" s="129">
        <f>AVERAGE(B86:B88)</f>
        <v>30</v>
      </c>
      <c r="Q86" s="97">
        <f>AVERAGE(D86:D88)</f>
        <v>37.1877005347593</v>
      </c>
      <c r="R86" t="s" s="128">
        <v>74</v>
      </c>
      <c r="S86" s="129">
        <f>AVERAGE(G86:G88)</f>
        <v>12.3333333333333</v>
      </c>
      <c r="T86" s="97">
        <f>AVERAGE(I86:I88)</f>
        <v>39.030637254902</v>
      </c>
      <c r="U86" t="s" s="128">
        <v>74</v>
      </c>
      <c r="V86" s="129">
        <f>AVERAGE(L86:L88)</f>
        <v>1.66666666666667</v>
      </c>
      <c r="W86" s="97">
        <f>AVERAGE(N86:N88)</f>
        <v>42.0875</v>
      </c>
    </row>
    <row r="87" ht="21.95" customHeight="1">
      <c r="A87" s="152">
        <v>1994</v>
      </c>
      <c r="B87" s="99">
        <v>34</v>
      </c>
      <c r="C87" s="83">
        <v>1280.9</v>
      </c>
      <c r="D87" s="87">
        <v>37.6735294117647</v>
      </c>
      <c r="E87" s="40"/>
      <c r="F87" s="153">
        <v>1994</v>
      </c>
      <c r="G87" s="99">
        <v>17</v>
      </c>
      <c r="H87" s="83">
        <v>673.7</v>
      </c>
      <c r="I87" s="87">
        <v>39.6294117647059</v>
      </c>
      <c r="J87" s="40"/>
      <c r="K87" s="153">
        <v>1994</v>
      </c>
      <c r="L87" s="99">
        <v>4</v>
      </c>
      <c r="M87" s="83">
        <v>169.1</v>
      </c>
      <c r="N87" s="89">
        <v>42.275</v>
      </c>
      <c r="O87" t="s" s="125">
        <v>75</v>
      </c>
      <c r="P87" s="129">
        <f>AVERAGE(B87:B88)</f>
        <v>34</v>
      </c>
      <c r="Q87" s="97">
        <f>AVERAGE(D87:D88)</f>
        <v>36.9838235294118</v>
      </c>
      <c r="R87" t="s" s="128">
        <v>75</v>
      </c>
      <c r="S87" s="129">
        <f>AVERAGE(G87:G88)</f>
        <v>12.5</v>
      </c>
      <c r="T87" s="97">
        <f>AVERAGE(I87:I88)</f>
        <v>38.958455882353</v>
      </c>
      <c r="U87" t="s" s="128">
        <v>75</v>
      </c>
      <c r="V87" s="129">
        <f>AVERAGE(L87:L88)</f>
        <v>2</v>
      </c>
      <c r="W87" s="97">
        <f>AVERAGE(N87:N88)</f>
        <v>42.275</v>
      </c>
    </row>
    <row r="88" ht="21.95" customHeight="1">
      <c r="A88" s="152">
        <v>1995</v>
      </c>
      <c r="B88" s="99">
        <v>34</v>
      </c>
      <c r="C88" s="83">
        <v>1234</v>
      </c>
      <c r="D88" s="87">
        <v>36.2941176470588</v>
      </c>
      <c r="E88" s="40"/>
      <c r="F88" s="153">
        <v>1995</v>
      </c>
      <c r="G88" s="99">
        <v>8</v>
      </c>
      <c r="H88" s="83">
        <v>306.3</v>
      </c>
      <c r="I88" s="87">
        <v>38.2875</v>
      </c>
      <c r="J88" s="40"/>
      <c r="K88" s="153">
        <v>1995</v>
      </c>
      <c r="L88" s="99">
        <v>0</v>
      </c>
      <c r="M88" s="83">
        <v>0</v>
      </c>
      <c r="N88" s="89"/>
      <c r="O88" t="s" s="125">
        <v>76</v>
      </c>
      <c r="P88" s="129">
        <f>AVERAGE(B88)</f>
        <v>34</v>
      </c>
      <c r="Q88" s="97">
        <f>AVERAGE(D88)</f>
        <v>36.2941176470588</v>
      </c>
      <c r="R88" t="s" s="128">
        <v>76</v>
      </c>
      <c r="S88" s="129">
        <f>AVERAGE(G88)</f>
        <v>8</v>
      </c>
      <c r="T88" s="97">
        <f>AVERAGE(I88)</f>
        <v>38.2875</v>
      </c>
      <c r="U88" t="s" s="128">
        <v>76</v>
      </c>
      <c r="V88" s="129">
        <f>AVERAGE(L88)</f>
        <v>0</v>
      </c>
      <c r="W88" s="97"/>
    </row>
    <row r="89" ht="21.95" customHeight="1">
      <c r="A89" s="152">
        <v>1996</v>
      </c>
      <c r="B89" s="99">
        <v>26</v>
      </c>
      <c r="C89" s="83">
        <v>949.7</v>
      </c>
      <c r="D89" s="87">
        <v>36.5269230769231</v>
      </c>
      <c r="E89" s="40"/>
      <c r="F89" s="153">
        <v>1996</v>
      </c>
      <c r="G89" s="99">
        <v>6</v>
      </c>
      <c r="H89" s="83">
        <v>236.5</v>
      </c>
      <c r="I89" s="87">
        <v>39.4166666666667</v>
      </c>
      <c r="J89" s="40"/>
      <c r="K89" s="153">
        <v>1996</v>
      </c>
      <c r="L89" s="99">
        <v>1</v>
      </c>
      <c r="M89" s="83">
        <v>42.9</v>
      </c>
      <c r="N89" s="89">
        <v>42.9</v>
      </c>
      <c r="O89" t="s" s="125">
        <v>77</v>
      </c>
      <c r="P89" s="161">
        <f>AVERAGE(B89)</f>
        <v>26</v>
      </c>
      <c r="Q89" s="162">
        <f>AVERAGE(D89)</f>
        <v>36.5269230769231</v>
      </c>
      <c r="R89" t="s" s="128">
        <v>77</v>
      </c>
      <c r="S89" s="161">
        <f>AVERAGE(G89)</f>
        <v>6</v>
      </c>
      <c r="T89" s="162">
        <f>AVERAGE(I89)</f>
        <v>39.4166666666667</v>
      </c>
      <c r="U89" t="s" s="128">
        <v>77</v>
      </c>
      <c r="V89" s="161">
        <f>AVERAGE(L89)</f>
        <v>1</v>
      </c>
      <c r="W89" s="162">
        <f>AVERAGE(N89)</f>
        <v>42.9</v>
      </c>
    </row>
    <row r="90" ht="21.95" customHeight="1">
      <c r="A90" s="152">
        <v>1997</v>
      </c>
      <c r="B90" s="99">
        <v>43</v>
      </c>
      <c r="C90" s="83">
        <v>1638.4</v>
      </c>
      <c r="D90" s="87">
        <v>38.1023255813953</v>
      </c>
      <c r="E90" s="40"/>
      <c r="F90" s="153">
        <v>1997</v>
      </c>
      <c r="G90" s="99">
        <v>25</v>
      </c>
      <c r="H90" s="83">
        <v>987.7</v>
      </c>
      <c r="I90" s="87">
        <v>39.508</v>
      </c>
      <c r="J90" s="40"/>
      <c r="K90" s="153">
        <v>1997</v>
      </c>
      <c r="L90" s="99">
        <v>4</v>
      </c>
      <c r="M90" s="83">
        <v>171.5</v>
      </c>
      <c r="N90" s="89">
        <v>42.875</v>
      </c>
      <c r="O90" t="s" s="125">
        <v>76</v>
      </c>
      <c r="P90" s="129">
        <f>AVERAGE(B90)</f>
        <v>43</v>
      </c>
      <c r="Q90" s="97">
        <f>AVERAGE(D90)</f>
        <v>38.1023255813953</v>
      </c>
      <c r="R90" t="s" s="128">
        <v>76</v>
      </c>
      <c r="S90" s="129">
        <f>AVERAGE(G90)</f>
        <v>25</v>
      </c>
      <c r="T90" s="97">
        <f>AVERAGE(I90)</f>
        <v>39.508</v>
      </c>
      <c r="U90" t="s" s="128">
        <v>76</v>
      </c>
      <c r="V90" s="129">
        <f>AVERAGE(L90)</f>
        <v>4</v>
      </c>
      <c r="W90" s="97">
        <f>AVERAGE(N90)</f>
        <v>42.875</v>
      </c>
    </row>
    <row r="91" ht="21.95" customHeight="1">
      <c r="A91" s="152">
        <v>1998</v>
      </c>
      <c r="B91" s="99">
        <v>35</v>
      </c>
      <c r="C91" s="83">
        <v>1325.1</v>
      </c>
      <c r="D91" s="87">
        <v>37.86</v>
      </c>
      <c r="E91" s="40"/>
      <c r="F91" s="153">
        <v>1998</v>
      </c>
      <c r="G91" s="99">
        <v>17</v>
      </c>
      <c r="H91" s="83">
        <v>682.3</v>
      </c>
      <c r="I91" s="87">
        <v>40.1352941176471</v>
      </c>
      <c r="J91" s="40"/>
      <c r="K91" s="153">
        <v>1998</v>
      </c>
      <c r="L91" s="99">
        <v>4</v>
      </c>
      <c r="M91" s="83">
        <v>169.5</v>
      </c>
      <c r="N91" s="89">
        <v>42.375</v>
      </c>
      <c r="O91" t="s" s="125">
        <v>75</v>
      </c>
      <c r="P91" s="129">
        <f>AVERAGE(B90:B91)</f>
        <v>39</v>
      </c>
      <c r="Q91" s="97">
        <f>AVERAGE(D90:D91)</f>
        <v>37.9811627906977</v>
      </c>
      <c r="R91" t="s" s="128">
        <v>75</v>
      </c>
      <c r="S91" s="129">
        <f>AVERAGE(G90:G91)</f>
        <v>21</v>
      </c>
      <c r="T91" s="97">
        <f>AVERAGE(I90:I91)</f>
        <v>39.8216470588236</v>
      </c>
      <c r="U91" t="s" s="128">
        <v>75</v>
      </c>
      <c r="V91" s="129">
        <f>AVERAGE(L90:L91)</f>
        <v>4</v>
      </c>
      <c r="W91" s="97">
        <f>AVERAGE(N90:N91)</f>
        <v>42.625</v>
      </c>
    </row>
    <row r="92" ht="21.95" customHeight="1">
      <c r="A92" s="152">
        <v>1999</v>
      </c>
      <c r="B92" s="99">
        <v>32</v>
      </c>
      <c r="C92" s="83">
        <v>1199</v>
      </c>
      <c r="D92" s="87">
        <v>37.46875</v>
      </c>
      <c r="E92" s="40"/>
      <c r="F92" s="153">
        <v>1999</v>
      </c>
      <c r="G92" s="99">
        <v>11</v>
      </c>
      <c r="H92" s="83">
        <v>445.2</v>
      </c>
      <c r="I92" s="87">
        <v>40.4727272727273</v>
      </c>
      <c r="J92" s="40"/>
      <c r="K92" s="153">
        <v>1999</v>
      </c>
      <c r="L92" s="99">
        <v>3</v>
      </c>
      <c r="M92" s="83">
        <v>127.8</v>
      </c>
      <c r="N92" s="89">
        <v>42.6</v>
      </c>
      <c r="O92" t="s" s="125">
        <v>74</v>
      </c>
      <c r="P92" s="129">
        <f>AVERAGE(B90:B92)</f>
        <v>36.6666666666667</v>
      </c>
      <c r="Q92" s="97">
        <f>AVERAGE(D90:D92)</f>
        <v>37.8103585271318</v>
      </c>
      <c r="R92" t="s" s="128">
        <v>74</v>
      </c>
      <c r="S92" s="129">
        <f>AVERAGE(G90:G92)</f>
        <v>17.6666666666667</v>
      </c>
      <c r="T92" s="97">
        <f>AVERAGE(I90:I92)</f>
        <v>40.0386737967915</v>
      </c>
      <c r="U92" t="s" s="128">
        <v>74</v>
      </c>
      <c r="V92" s="129">
        <f>AVERAGE(L90:L92)</f>
        <v>3.66666666666667</v>
      </c>
      <c r="W92" s="97">
        <f>AVERAGE(N90:N92)</f>
        <v>42.6166666666667</v>
      </c>
    </row>
    <row r="93" ht="21.95" customHeight="1">
      <c r="A93" s="152">
        <v>2000</v>
      </c>
      <c r="B93" s="213">
        <v>40</v>
      </c>
      <c r="C93" s="214">
        <v>1515.8</v>
      </c>
      <c r="D93" s="215">
        <v>37.895</v>
      </c>
      <c r="E93" s="40"/>
      <c r="F93" s="153">
        <v>2000</v>
      </c>
      <c r="G93" s="213">
        <v>19</v>
      </c>
      <c r="H93" s="214">
        <v>759.1</v>
      </c>
      <c r="I93" s="215">
        <v>39.9526315789474</v>
      </c>
      <c r="J93" s="40"/>
      <c r="K93" s="153">
        <v>2000</v>
      </c>
      <c r="L93" s="213">
        <v>3</v>
      </c>
      <c r="M93" s="214">
        <v>127.1</v>
      </c>
      <c r="N93" s="216">
        <v>42.3666666666667</v>
      </c>
      <c r="O93" t="s" s="125">
        <v>73</v>
      </c>
      <c r="P93" s="129">
        <f>AVERAGE(B90:B93)</f>
        <v>37.5</v>
      </c>
      <c r="Q93" s="97">
        <f>AVERAGE(D90:D93)</f>
        <v>37.8315188953488</v>
      </c>
      <c r="R93" t="s" s="128">
        <v>73</v>
      </c>
      <c r="S93" s="129">
        <f>AVERAGE(G90:G93)</f>
        <v>18</v>
      </c>
      <c r="T93" s="97">
        <f>AVERAGE(I90:I93)</f>
        <v>40.0171632423305</v>
      </c>
      <c r="U93" t="s" s="128">
        <v>73</v>
      </c>
      <c r="V93" s="129">
        <f>AVERAGE(L90:L93)</f>
        <v>3.5</v>
      </c>
      <c r="W93" s="97">
        <f>AVERAGE(N90:N93)</f>
        <v>42.5541666666667</v>
      </c>
    </row>
    <row r="94" ht="21.95" customHeight="1">
      <c r="A94" s="152">
        <v>2001</v>
      </c>
      <c r="B94" s="99">
        <v>42</v>
      </c>
      <c r="C94" s="83">
        <v>1609.7</v>
      </c>
      <c r="D94" s="87">
        <v>38.3261904761905</v>
      </c>
      <c r="E94" s="40"/>
      <c r="F94" s="153">
        <v>2001</v>
      </c>
      <c r="G94" s="99">
        <v>27</v>
      </c>
      <c r="H94" s="83">
        <v>1074.9</v>
      </c>
      <c r="I94" s="87">
        <v>39.8111111111111</v>
      </c>
      <c r="J94" s="40"/>
      <c r="K94" s="153">
        <v>2001</v>
      </c>
      <c r="L94" s="99">
        <v>5</v>
      </c>
      <c r="M94" s="83">
        <v>220.2</v>
      </c>
      <c r="N94" s="89">
        <v>44.04</v>
      </c>
      <c r="O94" t="s" s="125">
        <v>72</v>
      </c>
      <c r="P94" s="129">
        <f>AVERAGE(B90:B94)</f>
        <v>38.4</v>
      </c>
      <c r="Q94" s="97">
        <f>AVERAGE(D90:D94)</f>
        <v>37.9304532115172</v>
      </c>
      <c r="R94" t="s" s="128">
        <v>72</v>
      </c>
      <c r="S94" s="129">
        <f>AVERAGE(G90:G94)</f>
        <v>19.8</v>
      </c>
      <c r="T94" s="97">
        <f>AVERAGE(I90:I94)</f>
        <v>39.9759528160866</v>
      </c>
      <c r="U94" t="s" s="128">
        <v>72</v>
      </c>
      <c r="V94" s="129">
        <f>AVERAGE(L90:L94)</f>
        <v>3.8</v>
      </c>
      <c r="W94" s="97">
        <f>AVERAGE(N90:N94)</f>
        <v>42.8513333333333</v>
      </c>
    </row>
    <row r="95" ht="21.95" customHeight="1">
      <c r="A95" s="152">
        <v>2002</v>
      </c>
      <c r="B95" s="99">
        <v>36</v>
      </c>
      <c r="C95" s="83">
        <v>1362.1</v>
      </c>
      <c r="D95" s="87">
        <v>37.8361111111111</v>
      </c>
      <c r="E95" s="40"/>
      <c r="F95" s="153">
        <v>2002</v>
      </c>
      <c r="G95" s="99">
        <v>18</v>
      </c>
      <c r="H95" s="83">
        <v>713.3</v>
      </c>
      <c r="I95" s="87">
        <v>39.6277777777778</v>
      </c>
      <c r="J95" s="40"/>
      <c r="K95" s="153">
        <v>2002</v>
      </c>
      <c r="L95" s="99">
        <v>4</v>
      </c>
      <c r="M95" s="83">
        <v>169.1</v>
      </c>
      <c r="N95" s="89">
        <v>42.275</v>
      </c>
      <c r="O95" t="s" s="125">
        <v>71</v>
      </c>
      <c r="P95" s="129">
        <f>AVERAGE(B90:B95)</f>
        <v>38</v>
      </c>
      <c r="Q95" s="97">
        <f>AVERAGE(D90:D95)</f>
        <v>37.9147295281162</v>
      </c>
      <c r="R95" t="s" s="128">
        <v>71</v>
      </c>
      <c r="S95" s="129">
        <f>AVERAGE(G90:G95)</f>
        <v>19.5</v>
      </c>
      <c r="T95" s="97">
        <f>AVERAGE(I90:I95)</f>
        <v>39.9179236430351</v>
      </c>
      <c r="U95" t="s" s="128">
        <v>71</v>
      </c>
      <c r="V95" s="129">
        <f>AVERAGE(L90:L95)</f>
        <v>3.83333333333333</v>
      </c>
      <c r="W95" s="97">
        <f>AVERAGE(N90:N95)</f>
        <v>42.7552777777778</v>
      </c>
    </row>
    <row r="96" ht="21.95" customHeight="1">
      <c r="A96" s="152">
        <v>2003</v>
      </c>
      <c r="B96" s="99">
        <v>46</v>
      </c>
      <c r="C96" s="83">
        <v>1722.2</v>
      </c>
      <c r="D96" s="87">
        <v>37.4391304347826</v>
      </c>
      <c r="E96" s="40"/>
      <c r="F96" s="153">
        <v>2003</v>
      </c>
      <c r="G96" s="99">
        <v>22</v>
      </c>
      <c r="H96" s="83">
        <v>871.7</v>
      </c>
      <c r="I96" s="87">
        <v>39.6227272727273</v>
      </c>
      <c r="J96" s="40"/>
      <c r="K96" s="153">
        <v>2003</v>
      </c>
      <c r="L96" s="99">
        <v>4</v>
      </c>
      <c r="M96" s="83">
        <v>170.6</v>
      </c>
      <c r="N96" s="89">
        <v>42.65</v>
      </c>
      <c r="O96" t="s" s="125">
        <v>70</v>
      </c>
      <c r="P96" s="129">
        <f>AVERAGE(B90:B96)</f>
        <v>39.1428571428571</v>
      </c>
      <c r="Q96" s="97">
        <f>AVERAGE(D90:D96)</f>
        <v>37.8467868004971</v>
      </c>
      <c r="R96" t="s" s="128">
        <v>70</v>
      </c>
      <c r="S96" s="129">
        <f>AVERAGE(G90:G96)</f>
        <v>19.8571428571429</v>
      </c>
      <c r="T96" s="97">
        <f>AVERAGE(I90:I96)</f>
        <v>39.8757527329911</v>
      </c>
      <c r="U96" t="s" s="128">
        <v>70</v>
      </c>
      <c r="V96" s="129">
        <f>AVERAGE(L90:L96)</f>
        <v>3.85714285714286</v>
      </c>
      <c r="W96" s="97">
        <f>AVERAGE(N90:N96)</f>
        <v>42.7402380952381</v>
      </c>
    </row>
    <row r="97" ht="21.95" customHeight="1">
      <c r="A97" s="152">
        <v>2004</v>
      </c>
      <c r="B97" s="99">
        <v>40</v>
      </c>
      <c r="C97" s="83">
        <v>1534.2</v>
      </c>
      <c r="D97" s="87">
        <v>38.355</v>
      </c>
      <c r="E97" s="40"/>
      <c r="F97" s="153">
        <v>2004</v>
      </c>
      <c r="G97" s="99">
        <v>22</v>
      </c>
      <c r="H97" s="83">
        <v>891.7</v>
      </c>
      <c r="I97" s="87">
        <v>40.5318181818182</v>
      </c>
      <c r="J97" s="40"/>
      <c r="K97" s="153">
        <v>2004</v>
      </c>
      <c r="L97" s="99">
        <v>8</v>
      </c>
      <c r="M97" s="83">
        <v>345.7</v>
      </c>
      <c r="N97" s="89">
        <v>43.2125</v>
      </c>
      <c r="O97" t="s" s="125">
        <v>69</v>
      </c>
      <c r="P97" s="129">
        <f>AVERAGE(B90:B97)</f>
        <v>39.25</v>
      </c>
      <c r="Q97" s="97">
        <f>AVERAGE(D90:D97)</f>
        <v>37.9103134504349</v>
      </c>
      <c r="R97" t="s" s="128">
        <v>69</v>
      </c>
      <c r="S97" s="129">
        <f>AVERAGE(G90:G97)</f>
        <v>20.125</v>
      </c>
      <c r="T97" s="97">
        <f>AVERAGE(I90:I97)</f>
        <v>39.9577609140945</v>
      </c>
      <c r="U97" t="s" s="128">
        <v>69</v>
      </c>
      <c r="V97" s="129">
        <f>AVERAGE(L90:L97)</f>
        <v>4.375</v>
      </c>
      <c r="W97" s="97">
        <f>AVERAGE(N90:N97)</f>
        <v>42.7992708333333</v>
      </c>
    </row>
    <row r="98" ht="21.95" customHeight="1">
      <c r="A98" s="152">
        <v>2005</v>
      </c>
      <c r="B98" s="99">
        <v>41</v>
      </c>
      <c r="C98" s="83">
        <v>1542.6</v>
      </c>
      <c r="D98" s="87">
        <v>37.6243902439024</v>
      </c>
      <c r="E98" s="40"/>
      <c r="F98" s="153">
        <v>2005</v>
      </c>
      <c r="G98" s="99">
        <v>21</v>
      </c>
      <c r="H98" s="83">
        <v>827.8</v>
      </c>
      <c r="I98" s="87">
        <v>39.4190476190476</v>
      </c>
      <c r="J98" s="40"/>
      <c r="K98" s="153">
        <v>2005</v>
      </c>
      <c r="L98" s="99">
        <v>4</v>
      </c>
      <c r="M98" s="83">
        <v>173.1</v>
      </c>
      <c r="N98" s="89">
        <v>43.275</v>
      </c>
      <c r="O98" t="s" s="125">
        <v>68</v>
      </c>
      <c r="P98" s="129">
        <f>AVERAGE(B90:B98)</f>
        <v>39.4444444444444</v>
      </c>
      <c r="Q98" s="97">
        <f>AVERAGE(D90:D98)</f>
        <v>37.8785442052647</v>
      </c>
      <c r="R98" t="s" s="128">
        <v>68</v>
      </c>
      <c r="S98" s="129">
        <f>AVERAGE(G90:G98)</f>
        <v>20.2222222222222</v>
      </c>
      <c r="T98" s="97">
        <f>AVERAGE(I90:I98)</f>
        <v>39.8979038813115</v>
      </c>
      <c r="U98" t="s" s="128">
        <v>68</v>
      </c>
      <c r="V98" s="129">
        <f>AVERAGE(L90:L98)</f>
        <v>4.33333333333333</v>
      </c>
      <c r="W98" s="97">
        <f>AVERAGE(N90:N98)</f>
        <v>42.8521296296296</v>
      </c>
    </row>
    <row r="99" ht="21.95" customHeight="1">
      <c r="A99" s="152">
        <v>2006</v>
      </c>
      <c r="B99" s="99">
        <v>45</v>
      </c>
      <c r="C99" s="83">
        <v>1719.8</v>
      </c>
      <c r="D99" s="87">
        <v>38.2177777777778</v>
      </c>
      <c r="E99" s="40"/>
      <c r="F99" s="153">
        <v>2006</v>
      </c>
      <c r="G99" s="99">
        <v>25</v>
      </c>
      <c r="H99" s="83">
        <v>1003.8</v>
      </c>
      <c r="I99" s="87">
        <v>40.152</v>
      </c>
      <c r="J99" s="40"/>
      <c r="K99" s="153">
        <v>2006</v>
      </c>
      <c r="L99" s="99">
        <v>7</v>
      </c>
      <c r="M99" s="83">
        <v>295.4</v>
      </c>
      <c r="N99" s="89">
        <v>42.2</v>
      </c>
      <c r="O99" t="s" s="125">
        <v>67</v>
      </c>
      <c r="P99" s="129">
        <f>AVERAGE(B90:B99)</f>
        <v>40</v>
      </c>
      <c r="Q99" s="97">
        <f>AVERAGE(D90:D99)</f>
        <v>37.912467562516</v>
      </c>
      <c r="R99" t="s" s="128">
        <v>67</v>
      </c>
      <c r="S99" s="129">
        <f>AVERAGE(G90:G99)</f>
        <v>20.7</v>
      </c>
      <c r="T99" s="97">
        <f>AVERAGE(I90:I99)</f>
        <v>39.9233134931804</v>
      </c>
      <c r="U99" t="s" s="128">
        <v>67</v>
      </c>
      <c r="V99" s="129">
        <f>AVERAGE(L90:L99)</f>
        <v>4.6</v>
      </c>
      <c r="W99" s="97">
        <f>AVERAGE(N90:N99)</f>
        <v>42.7869166666667</v>
      </c>
    </row>
    <row r="100" ht="21.95" customHeight="1">
      <c r="A100" s="152">
        <v>2007</v>
      </c>
      <c r="B100" s="99">
        <v>49</v>
      </c>
      <c r="C100" s="83">
        <v>1843.2</v>
      </c>
      <c r="D100" s="87">
        <v>37.6163265306122</v>
      </c>
      <c r="E100" s="40"/>
      <c r="F100" s="153">
        <v>2007</v>
      </c>
      <c r="G100" s="99">
        <v>25</v>
      </c>
      <c r="H100" s="83">
        <v>980.4</v>
      </c>
      <c r="I100" s="87">
        <v>39.216</v>
      </c>
      <c r="J100" s="40"/>
      <c r="K100" s="153">
        <v>2007</v>
      </c>
      <c r="L100" s="99">
        <v>4</v>
      </c>
      <c r="M100" s="83">
        <v>169.5</v>
      </c>
      <c r="N100" s="89">
        <v>42.375</v>
      </c>
      <c r="O100" t="s" s="125">
        <v>66</v>
      </c>
      <c r="P100" s="129">
        <f>AVERAGE(B90:B100)</f>
        <v>40.8181818181818</v>
      </c>
      <c r="Q100" s="97">
        <f>AVERAGE(D90:D100)</f>
        <v>37.8855456505247</v>
      </c>
      <c r="R100" t="s" s="128">
        <v>66</v>
      </c>
      <c r="S100" s="129">
        <f>AVERAGE(G90:G100)</f>
        <v>21.0909090909091</v>
      </c>
      <c r="T100" s="97">
        <f>AVERAGE(I90:I100)</f>
        <v>39.8590122665276</v>
      </c>
      <c r="U100" t="s" s="128">
        <v>66</v>
      </c>
      <c r="V100" s="129">
        <f>AVERAGE(L90:L100)</f>
        <v>4.54545454545455</v>
      </c>
      <c r="W100" s="97">
        <f>AVERAGE(N90:N100)</f>
        <v>42.7494696969697</v>
      </c>
    </row>
    <row r="101" ht="21.95" customHeight="1">
      <c r="A101" s="152">
        <v>2008</v>
      </c>
      <c r="B101" s="99">
        <v>45</v>
      </c>
      <c r="C101" s="83">
        <v>1680.3</v>
      </c>
      <c r="D101" s="87">
        <v>37.34</v>
      </c>
      <c r="E101" s="40"/>
      <c r="F101" s="153">
        <v>2008</v>
      </c>
      <c r="G101" s="99">
        <v>22</v>
      </c>
      <c r="H101" s="83">
        <v>860.1</v>
      </c>
      <c r="I101" s="87">
        <v>39.0954545454545</v>
      </c>
      <c r="J101" s="40"/>
      <c r="K101" s="153">
        <v>2008</v>
      </c>
      <c r="L101" s="99">
        <v>2</v>
      </c>
      <c r="M101" s="83">
        <v>83.5</v>
      </c>
      <c r="N101" s="89">
        <v>41.75</v>
      </c>
      <c r="O101" t="s" s="125">
        <v>65</v>
      </c>
      <c r="P101" s="129">
        <f>AVERAGE(B90:B101)</f>
        <v>41.1666666666667</v>
      </c>
      <c r="Q101" s="97">
        <f>AVERAGE(D90:D101)</f>
        <v>37.840083512981</v>
      </c>
      <c r="R101" t="s" s="128">
        <v>65</v>
      </c>
      <c r="S101" s="129">
        <f>AVERAGE(G90:G101)</f>
        <v>21.1666666666667</v>
      </c>
      <c r="T101" s="97">
        <f>AVERAGE(I90:I101)</f>
        <v>39.7953824564382</v>
      </c>
      <c r="U101" t="s" s="128">
        <v>65</v>
      </c>
      <c r="V101" s="129">
        <f>AVERAGE(L90:L101)</f>
        <v>4.33333333333333</v>
      </c>
      <c r="W101" s="97">
        <f>AVERAGE(N90:N101)</f>
        <v>42.6661805555556</v>
      </c>
    </row>
    <row r="102" ht="21.95" customHeight="1">
      <c r="A102" s="152">
        <v>2009</v>
      </c>
      <c r="B102" s="99">
        <v>58</v>
      </c>
      <c r="C102" s="83">
        <v>2259.7</v>
      </c>
      <c r="D102" s="87">
        <v>38.9603448275862</v>
      </c>
      <c r="E102" s="40"/>
      <c r="F102" s="153">
        <v>2009</v>
      </c>
      <c r="G102" s="99">
        <v>38</v>
      </c>
      <c r="H102" s="83">
        <v>1544.6</v>
      </c>
      <c r="I102" s="87">
        <v>40.6473684210526</v>
      </c>
      <c r="J102" s="40"/>
      <c r="K102" s="153">
        <v>2009</v>
      </c>
      <c r="L102" s="99">
        <v>14</v>
      </c>
      <c r="M102" s="83">
        <v>600.8</v>
      </c>
      <c r="N102" s="89">
        <v>42.9142857142857</v>
      </c>
      <c r="O102" t="s" s="125">
        <v>64</v>
      </c>
      <c r="P102" s="129">
        <f>AVERAGE(B90:B102)</f>
        <v>42.4615384615385</v>
      </c>
      <c r="Q102" s="97">
        <f>AVERAGE(D90:D102)</f>
        <v>37.9262574602583</v>
      </c>
      <c r="R102" t="s" s="128">
        <v>64</v>
      </c>
      <c r="S102" s="129">
        <f>AVERAGE(G90:G102)</f>
        <v>22.4615384615385</v>
      </c>
      <c r="T102" s="97">
        <f>AVERAGE(I90:I102)</f>
        <v>39.8609198383316</v>
      </c>
      <c r="U102" t="s" s="128">
        <v>64</v>
      </c>
      <c r="V102" s="129">
        <f>AVERAGE(L90:L102)</f>
        <v>5.07692307692308</v>
      </c>
      <c r="W102" s="97">
        <f>AVERAGE(N90:N102)</f>
        <v>42.6852655677656</v>
      </c>
    </row>
    <row r="103" ht="21.95" customHeight="1">
      <c r="A103" s="152">
        <v>2010</v>
      </c>
      <c r="B103" s="99">
        <v>37</v>
      </c>
      <c r="C103" s="83">
        <v>1401.3</v>
      </c>
      <c r="D103" s="87">
        <v>37.872972972973</v>
      </c>
      <c r="E103" s="40"/>
      <c r="F103" s="153">
        <v>2010</v>
      </c>
      <c r="G103" s="99">
        <v>20</v>
      </c>
      <c r="H103" s="83">
        <v>792.5</v>
      </c>
      <c r="I103" s="87">
        <v>39.625</v>
      </c>
      <c r="J103" s="40"/>
      <c r="K103" s="153">
        <v>2010</v>
      </c>
      <c r="L103" s="99">
        <v>5</v>
      </c>
      <c r="M103" s="83">
        <v>214.8</v>
      </c>
      <c r="N103" s="89">
        <v>42.96</v>
      </c>
      <c r="O103" t="s" s="125">
        <v>63</v>
      </c>
      <c r="P103" s="129">
        <f>AVERAGE(B90:B103)</f>
        <v>42.0714285714286</v>
      </c>
      <c r="Q103" s="97">
        <f>AVERAGE(D90:D103)</f>
        <v>37.9224514254522</v>
      </c>
      <c r="R103" t="s" s="128">
        <v>63</v>
      </c>
      <c r="S103" s="129">
        <f>AVERAGE(G90:G103)</f>
        <v>22.2857142857143</v>
      </c>
      <c r="T103" s="97">
        <f>AVERAGE(I90:I103)</f>
        <v>39.8440684213079</v>
      </c>
      <c r="U103" t="s" s="128">
        <v>63</v>
      </c>
      <c r="V103" s="129">
        <f>AVERAGE(L90:L103)</f>
        <v>5.07142857142857</v>
      </c>
      <c r="W103" s="97">
        <f>AVERAGE(N90:N103)</f>
        <v>42.7048894557823</v>
      </c>
    </row>
    <row r="104" ht="21.95" customHeight="1">
      <c r="A104" s="152">
        <v>2011</v>
      </c>
      <c r="B104" s="99">
        <v>28</v>
      </c>
      <c r="C104" s="83">
        <v>1024</v>
      </c>
      <c r="D104" s="87">
        <v>36.5714285714286</v>
      </c>
      <c r="E104" s="40"/>
      <c r="F104" s="153">
        <v>2011</v>
      </c>
      <c r="G104" s="99">
        <v>10</v>
      </c>
      <c r="H104" s="83">
        <v>385.4</v>
      </c>
      <c r="I104" s="87">
        <v>38.54</v>
      </c>
      <c r="J104" s="40"/>
      <c r="K104" s="153">
        <v>2011</v>
      </c>
      <c r="L104" s="99">
        <v>1</v>
      </c>
      <c r="M104" s="83">
        <v>41.9</v>
      </c>
      <c r="N104" s="89">
        <v>41.9</v>
      </c>
      <c r="O104" t="s" s="125">
        <v>62</v>
      </c>
      <c r="P104" s="129">
        <f>AVERAGE(B90:B104)</f>
        <v>41.1333333333333</v>
      </c>
      <c r="Q104" s="97">
        <f>AVERAGE(D90:D104)</f>
        <v>37.832383235184</v>
      </c>
      <c r="R104" t="s" s="128">
        <v>62</v>
      </c>
      <c r="S104" s="129">
        <f>AVERAGE(G90:G104)</f>
        <v>21.4666666666667</v>
      </c>
      <c r="T104" s="97">
        <f>AVERAGE(I90:I104)</f>
        <v>39.7571305265541</v>
      </c>
      <c r="U104" t="s" s="128">
        <v>62</v>
      </c>
      <c r="V104" s="129">
        <f>AVERAGE(L90:L104)</f>
        <v>4.8</v>
      </c>
      <c r="W104" s="97">
        <f>AVERAGE(N90:N104)</f>
        <v>42.6512301587302</v>
      </c>
    </row>
    <row r="105" ht="21.95" customHeight="1">
      <c r="A105" s="152">
        <v>2012</v>
      </c>
      <c r="B105" s="99">
        <v>43</v>
      </c>
      <c r="C105" s="83">
        <v>1609.3</v>
      </c>
      <c r="D105" s="87">
        <v>37.4255813953488</v>
      </c>
      <c r="E105" s="40"/>
      <c r="F105" s="153">
        <v>2012</v>
      </c>
      <c r="G105" s="99">
        <v>18</v>
      </c>
      <c r="H105" s="83">
        <v>707.5</v>
      </c>
      <c r="I105" s="87">
        <v>39.3055555555556</v>
      </c>
      <c r="J105" s="40"/>
      <c r="K105" s="153">
        <v>2012</v>
      </c>
      <c r="L105" s="99">
        <v>3</v>
      </c>
      <c r="M105" s="83">
        <v>129.2</v>
      </c>
      <c r="N105" s="89">
        <v>43.0666666666667</v>
      </c>
      <c r="O105" t="s" s="125">
        <v>61</v>
      </c>
      <c r="P105" s="129">
        <f>AVERAGE(B90:B105)</f>
        <v>41.25</v>
      </c>
      <c r="Q105" s="97">
        <f>AVERAGE(D90:D105)</f>
        <v>37.8069581201943</v>
      </c>
      <c r="R105" t="s" s="128">
        <v>61</v>
      </c>
      <c r="S105" s="129">
        <f>AVERAGE(G90:G105)</f>
        <v>21.25</v>
      </c>
      <c r="T105" s="97">
        <f>AVERAGE(I90:I105)</f>
        <v>39.7289070908667</v>
      </c>
      <c r="U105" t="s" s="128">
        <v>61</v>
      </c>
      <c r="V105" s="129">
        <f>AVERAGE(L90:L105)</f>
        <v>4.6875</v>
      </c>
      <c r="W105" s="97">
        <f>AVERAGE(N90:N105)</f>
        <v>42.6771949404762</v>
      </c>
    </row>
    <row r="106" ht="21.95" customHeight="1">
      <c r="A106" s="152">
        <v>2013</v>
      </c>
      <c r="B106" s="99">
        <v>56</v>
      </c>
      <c r="C106" s="83">
        <v>2130</v>
      </c>
      <c r="D106" s="87">
        <v>38.0357142857143</v>
      </c>
      <c r="E106" s="40"/>
      <c r="F106" s="153">
        <v>2013</v>
      </c>
      <c r="G106" s="99">
        <v>31</v>
      </c>
      <c r="H106" s="83">
        <v>1235.2</v>
      </c>
      <c r="I106" s="87">
        <v>39.8451612903226</v>
      </c>
      <c r="J106" s="40"/>
      <c r="K106" s="153">
        <v>2013</v>
      </c>
      <c r="L106" s="99">
        <v>8</v>
      </c>
      <c r="M106" s="83">
        <v>348.4</v>
      </c>
      <c r="N106" s="89">
        <v>43.55</v>
      </c>
      <c r="O106" t="s" s="125">
        <v>60</v>
      </c>
      <c r="P106" s="129">
        <f>AVERAGE(B90:B106)</f>
        <v>42.1176470588235</v>
      </c>
      <c r="Q106" s="97">
        <f>AVERAGE(D90:D106)</f>
        <v>37.8204143652249</v>
      </c>
      <c r="R106" t="s" s="128">
        <v>60</v>
      </c>
      <c r="S106" s="129">
        <f>AVERAGE(G90:G106)</f>
        <v>21.8235294117647</v>
      </c>
      <c r="T106" s="97">
        <f>AVERAGE(I90:I106)</f>
        <v>39.7357455731876</v>
      </c>
      <c r="U106" t="s" s="128">
        <v>60</v>
      </c>
      <c r="V106" s="129">
        <f>AVERAGE(L90:L106)</f>
        <v>4.88235294117647</v>
      </c>
      <c r="W106" s="97">
        <f>AVERAGE(N90:N106)</f>
        <v>42.7285364145658</v>
      </c>
    </row>
    <row r="107" ht="21.95" customHeight="1">
      <c r="A107" s="152">
        <v>2014</v>
      </c>
      <c r="B107" s="99">
        <v>59</v>
      </c>
      <c r="C107" s="83">
        <v>2267.6</v>
      </c>
      <c r="D107" s="87">
        <v>38.4338983050847</v>
      </c>
      <c r="E107" s="40"/>
      <c r="F107" s="153">
        <v>2014</v>
      </c>
      <c r="G107" s="99">
        <v>34</v>
      </c>
      <c r="H107" s="83">
        <v>1375.9</v>
      </c>
      <c r="I107" s="87">
        <v>40.4676470588235</v>
      </c>
      <c r="J107" s="40"/>
      <c r="K107" s="153">
        <v>2014</v>
      </c>
      <c r="L107" s="99">
        <v>11</v>
      </c>
      <c r="M107" s="83">
        <v>478</v>
      </c>
      <c r="N107" s="89">
        <v>43.4545454545455</v>
      </c>
      <c r="O107" t="s" s="125">
        <v>59</v>
      </c>
      <c r="P107" s="129">
        <f>AVERAGE(B90:B107)</f>
        <v>43.0555555555556</v>
      </c>
      <c r="Q107" s="97">
        <f>AVERAGE(D90:D107)</f>
        <v>37.8544968063282</v>
      </c>
      <c r="R107" t="s" s="128">
        <v>59</v>
      </c>
      <c r="S107" s="129">
        <f>AVERAGE(G90:G107)</f>
        <v>22.5</v>
      </c>
      <c r="T107" s="97">
        <f>AVERAGE(I90:I107)</f>
        <v>39.776406766834</v>
      </c>
      <c r="U107" t="s" s="128">
        <v>59</v>
      </c>
      <c r="V107" s="129">
        <f>AVERAGE(L90:L107)</f>
        <v>5.22222222222222</v>
      </c>
      <c r="W107" s="97">
        <f>AVERAGE(N90:N107)</f>
        <v>42.7688702501203</v>
      </c>
    </row>
    <row r="108" ht="21.95" customHeight="1">
      <c r="A108" s="152">
        <v>2015</v>
      </c>
      <c r="B108" s="99">
        <v>61</v>
      </c>
      <c r="C108" s="83">
        <v>2343.9</v>
      </c>
      <c r="D108" s="87">
        <v>38.4245901639344</v>
      </c>
      <c r="E108" s="40"/>
      <c r="F108" s="153">
        <v>2015</v>
      </c>
      <c r="G108" s="99">
        <v>39</v>
      </c>
      <c r="H108" s="83">
        <v>1553</v>
      </c>
      <c r="I108" s="87">
        <v>39.8205128205128</v>
      </c>
      <c r="J108" s="40"/>
      <c r="K108" s="153">
        <v>2015</v>
      </c>
      <c r="L108" s="99">
        <v>8</v>
      </c>
      <c r="M108" s="83">
        <v>343.7</v>
      </c>
      <c r="N108" s="89">
        <v>42.9625</v>
      </c>
      <c r="O108" t="s" s="125">
        <v>58</v>
      </c>
      <c r="P108" s="129">
        <f>AVERAGE(B90:B108)</f>
        <v>44</v>
      </c>
      <c r="Q108" s="97">
        <f>AVERAGE(D90:D108)</f>
        <v>37.8845017198864</v>
      </c>
      <c r="R108" t="s" s="128">
        <v>58</v>
      </c>
      <c r="S108" s="129">
        <f>AVERAGE(G90:G108)</f>
        <v>23.3684210526316</v>
      </c>
      <c r="T108" s="97">
        <f>AVERAGE(I90:I108)</f>
        <v>39.7787281380803</v>
      </c>
      <c r="U108" t="s" s="128">
        <v>58</v>
      </c>
      <c r="V108" s="129">
        <f>AVERAGE(L90:L108)</f>
        <v>5.36842105263158</v>
      </c>
      <c r="W108" s="97">
        <f>AVERAGE(N90:N108)</f>
        <v>42.7790612895876</v>
      </c>
    </row>
    <row r="109" ht="21.95" customHeight="1">
      <c r="A109" s="152">
        <v>2016</v>
      </c>
      <c r="B109" s="99">
        <v>51</v>
      </c>
      <c r="C109" s="83">
        <v>1952.2</v>
      </c>
      <c r="D109" s="87">
        <v>38.278431372549</v>
      </c>
      <c r="E109" s="40"/>
      <c r="F109" s="153">
        <v>2016</v>
      </c>
      <c r="G109" s="99">
        <v>31</v>
      </c>
      <c r="H109" s="83">
        <v>1236.3</v>
      </c>
      <c r="I109" s="87">
        <v>39.8806451612903</v>
      </c>
      <c r="J109" s="40"/>
      <c r="K109" s="153">
        <v>2016</v>
      </c>
      <c r="L109" s="99">
        <v>4</v>
      </c>
      <c r="M109" s="83">
        <v>171.7</v>
      </c>
      <c r="N109" s="89">
        <v>42.925</v>
      </c>
      <c r="O109" t="s" s="125">
        <v>57</v>
      </c>
      <c r="P109" s="129">
        <f>AVERAGE(B90:B109)</f>
        <v>44.35</v>
      </c>
      <c r="Q109" s="97">
        <f>AVERAGE(D90:D109)</f>
        <v>37.9041982025195</v>
      </c>
      <c r="R109" t="s" s="128">
        <v>57</v>
      </c>
      <c r="S109" s="129">
        <f>AVERAGE(G90:G109)</f>
        <v>23.75</v>
      </c>
      <c r="T109" s="97">
        <f>AVERAGE(I90:I109)</f>
        <v>39.7838239892408</v>
      </c>
      <c r="U109" t="s" s="128">
        <v>57</v>
      </c>
      <c r="V109" s="129">
        <f>AVERAGE(L90:L109)</f>
        <v>5.3</v>
      </c>
      <c r="W109" s="97">
        <f>AVERAGE(N90:N109)</f>
        <v>42.7863582251082</v>
      </c>
    </row>
    <row r="110" ht="21.95" customHeight="1">
      <c r="A110" s="152">
        <v>2017</v>
      </c>
      <c r="B110" s="99">
        <v>54</v>
      </c>
      <c r="C110" s="83">
        <v>2050.9</v>
      </c>
      <c r="D110" s="87">
        <v>37.9796296296296</v>
      </c>
      <c r="E110" s="40"/>
      <c r="F110" s="153">
        <v>2017</v>
      </c>
      <c r="G110" s="99">
        <v>26</v>
      </c>
      <c r="H110" s="83">
        <v>1045.6</v>
      </c>
      <c r="I110" s="87">
        <v>40.2153846153846</v>
      </c>
      <c r="J110" s="40"/>
      <c r="K110" s="153">
        <v>2017</v>
      </c>
      <c r="L110" s="99">
        <v>7</v>
      </c>
      <c r="M110" s="83">
        <v>307.7</v>
      </c>
      <c r="N110" s="89">
        <v>43.9571428571429</v>
      </c>
      <c r="O110" s="96"/>
      <c r="P110" s="83"/>
      <c r="Q110" s="83"/>
      <c r="R110" s="84"/>
      <c r="S110" s="83"/>
      <c r="T110" s="83"/>
      <c r="U110" s="84"/>
      <c r="V110" s="83"/>
      <c r="W110" s="97"/>
    </row>
    <row r="111" ht="21.95" customHeight="1">
      <c r="A111" s="152">
        <v>2018</v>
      </c>
      <c r="B111" s="99">
        <v>62</v>
      </c>
      <c r="C111" s="83">
        <v>2377.8</v>
      </c>
      <c r="D111" s="87">
        <v>38.3516129032258</v>
      </c>
      <c r="E111" s="40"/>
      <c r="F111" s="153">
        <v>2018</v>
      </c>
      <c r="G111" s="99">
        <v>35</v>
      </c>
      <c r="H111" s="83">
        <v>1413.5</v>
      </c>
      <c r="I111" s="87">
        <v>40.3857142857143</v>
      </c>
      <c r="J111" s="40"/>
      <c r="K111" s="153">
        <v>2018</v>
      </c>
      <c r="L111" s="99">
        <v>12</v>
      </c>
      <c r="M111" s="83">
        <v>520.3</v>
      </c>
      <c r="N111" s="89">
        <v>43.3583333333333</v>
      </c>
      <c r="O111" s="96"/>
      <c r="P111" s="83"/>
      <c r="Q111" s="83"/>
      <c r="R111" s="84"/>
      <c r="S111" s="83"/>
      <c r="T111" s="83"/>
      <c r="U111" s="84"/>
      <c r="V111" s="83"/>
      <c r="W111" s="97"/>
    </row>
    <row r="112" ht="21.95" customHeight="1">
      <c r="A112" s="152">
        <v>2019</v>
      </c>
      <c r="B112" s="99">
        <v>60</v>
      </c>
      <c r="C112" s="83">
        <v>2370.5</v>
      </c>
      <c r="D112" s="87">
        <v>39.5083333333333</v>
      </c>
      <c r="E112" s="40"/>
      <c r="F112" s="153">
        <v>2019</v>
      </c>
      <c r="G112" s="99">
        <v>43</v>
      </c>
      <c r="H112" s="83">
        <v>1760.7</v>
      </c>
      <c r="I112" s="87">
        <v>40.946511627907</v>
      </c>
      <c r="J112" s="40"/>
      <c r="K112" s="153">
        <v>2019</v>
      </c>
      <c r="L112" s="99">
        <v>19</v>
      </c>
      <c r="M112" s="83">
        <v>832.7</v>
      </c>
      <c r="N112" s="89">
        <v>43.8263157894737</v>
      </c>
      <c r="O112" s="96"/>
      <c r="P112" s="83"/>
      <c r="Q112" s="83"/>
      <c r="R112" s="84"/>
      <c r="S112" s="83"/>
      <c r="T112" s="83"/>
      <c r="U112" s="84"/>
      <c r="V112" s="83"/>
      <c r="W112" s="97"/>
    </row>
    <row r="113" ht="21.95" customHeight="1">
      <c r="A113" s="152">
        <v>2020</v>
      </c>
      <c r="B113" s="99">
        <v>36</v>
      </c>
      <c r="C113" s="83">
        <v>1368.5</v>
      </c>
      <c r="D113" s="87">
        <v>38.0138888888889</v>
      </c>
      <c r="E113" s="40"/>
      <c r="F113" s="153">
        <v>2020</v>
      </c>
      <c r="G113" s="99">
        <v>19</v>
      </c>
      <c r="H113" s="83">
        <v>756.5</v>
      </c>
      <c r="I113" s="87">
        <v>39.8157894736842</v>
      </c>
      <c r="J113" s="40"/>
      <c r="K113" s="153">
        <v>2020</v>
      </c>
      <c r="L113" s="99">
        <v>5</v>
      </c>
      <c r="M113" s="83">
        <v>217</v>
      </c>
      <c r="N113" s="89">
        <v>43.4</v>
      </c>
      <c r="O113" s="96"/>
      <c r="P113" s="83"/>
      <c r="Q113" s="83"/>
      <c r="R113" s="84"/>
      <c r="S113" s="83"/>
      <c r="T113" s="83"/>
      <c r="U113" s="84"/>
      <c r="V113" s="83"/>
      <c r="W113" s="97"/>
    </row>
    <row r="114" ht="21.95" customHeight="1">
      <c r="A114" s="152">
        <v>2021</v>
      </c>
      <c r="B114" s="99">
        <v>32</v>
      </c>
      <c r="C114" s="83">
        <v>1190.3</v>
      </c>
      <c r="D114" s="87">
        <v>37.196875</v>
      </c>
      <c r="E114" s="40"/>
      <c r="F114" s="153">
        <v>2021</v>
      </c>
      <c r="G114" s="99">
        <v>14</v>
      </c>
      <c r="H114" s="83">
        <v>543.9</v>
      </c>
      <c r="I114" s="87">
        <v>38.85</v>
      </c>
      <c r="J114" s="40"/>
      <c r="K114" s="153">
        <v>2021</v>
      </c>
      <c r="L114" s="99">
        <v>1</v>
      </c>
      <c r="M114" s="83">
        <v>43.3</v>
      </c>
      <c r="N114" s="89">
        <v>43.3</v>
      </c>
      <c r="O114" s="96"/>
      <c r="P114" s="83"/>
      <c r="Q114" s="83"/>
      <c r="R114" s="84"/>
      <c r="S114" s="83"/>
      <c r="T114" s="83"/>
      <c r="U114" s="84"/>
      <c r="V114" s="83"/>
      <c r="W114" s="97"/>
    </row>
    <row r="115" ht="21.95" customHeight="1">
      <c r="A115" s="152">
        <v>2022</v>
      </c>
      <c r="B115" s="99">
        <v>32</v>
      </c>
      <c r="C115" s="83">
        <v>1189.1</v>
      </c>
      <c r="D115" s="87">
        <v>37.159375</v>
      </c>
      <c r="E115" s="40"/>
      <c r="F115" s="153">
        <v>2022</v>
      </c>
      <c r="G115" s="99">
        <v>14</v>
      </c>
      <c r="H115" s="83">
        <v>548.3</v>
      </c>
      <c r="I115" s="87">
        <v>39.1642857142857</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195</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33.1</v>
      </c>
      <c r="C138" s="83">
        <f>AVERAGE(C79:C88)</f>
        <v>1236.74</v>
      </c>
      <c r="D138" s="87">
        <f>AVERAGE(D79:D88)</f>
        <v>37.3485399344</v>
      </c>
      <c r="E138" s="40"/>
      <c r="F138" t="s" s="100">
        <v>79</v>
      </c>
      <c r="G138" s="83">
        <f>AVERAGE(G79:G88)</f>
        <v>14.6</v>
      </c>
      <c r="H138" s="83">
        <f>AVERAGE(H79:H88)</f>
        <v>574.8200000000001</v>
      </c>
      <c r="I138" s="87">
        <f>AVERAGE(I79:I88)</f>
        <v>39.2712414170797</v>
      </c>
      <c r="J138" s="40"/>
      <c r="K138" t="s" s="100">
        <v>79</v>
      </c>
      <c r="L138" s="83">
        <f>AVERAGE(L79:L88)</f>
        <v>2.2</v>
      </c>
      <c r="M138" s="83">
        <f>AVERAGE(M79:M88)</f>
        <v>93.18000000000001</v>
      </c>
      <c r="N138" s="89">
        <f>AVERAGE(N79:N88)</f>
        <v>42.2833333333333</v>
      </c>
      <c r="O138" s="96"/>
      <c r="P138" s="83"/>
      <c r="Q138" s="83"/>
      <c r="R138" s="84"/>
      <c r="S138" s="83"/>
      <c r="T138" s="83"/>
      <c r="U138" s="84"/>
      <c r="V138" s="83"/>
      <c r="W138" s="97"/>
    </row>
    <row r="139" ht="21.95" customHeight="1">
      <c r="A139" t="s" s="98">
        <v>80</v>
      </c>
      <c r="B139" s="83">
        <f>AVERAGE(B90:B99)</f>
        <v>40</v>
      </c>
      <c r="C139" s="83">
        <f>AVERAGE(C90:C99)</f>
        <v>1516.89</v>
      </c>
      <c r="D139" s="87">
        <f>AVERAGE(D90:D99)</f>
        <v>37.912467562516</v>
      </c>
      <c r="E139" s="40"/>
      <c r="F139" t="s" s="100">
        <v>80</v>
      </c>
      <c r="G139" s="83">
        <f>AVERAGE(G90:G99)</f>
        <v>20.7</v>
      </c>
      <c r="H139" s="83">
        <f>AVERAGE(H90:H99)</f>
        <v>825.75</v>
      </c>
      <c r="I139" s="87">
        <f>AVERAGE(I90:I99)</f>
        <v>39.9233134931804</v>
      </c>
      <c r="J139" s="40"/>
      <c r="K139" t="s" s="100">
        <v>80</v>
      </c>
      <c r="L139" s="83">
        <f>AVERAGE(L90:L99)</f>
        <v>4.6</v>
      </c>
      <c r="M139" s="83">
        <f>AVERAGE(M90:M99)</f>
        <v>197</v>
      </c>
      <c r="N139" s="89">
        <f>AVERAGE(N90:N99)</f>
        <v>42.7869166666667</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AVERAGE(B83:B92)</f>
        <v>32.6</v>
      </c>
      <c r="C141" s="83">
        <f>AVERAGE(C83:C92)</f>
        <v>1219.99</v>
      </c>
      <c r="D141" s="87">
        <f>AVERAGE(D83:D92)</f>
        <v>37.3415225109598</v>
      </c>
      <c r="E141" s="40"/>
      <c r="F141" t="s" s="104">
        <v>82</v>
      </c>
      <c r="G141" s="83">
        <f>AVERAGE(G83:G92)</f>
        <v>13.9</v>
      </c>
      <c r="H141" s="83">
        <f>AVERAGE(H83:H92)</f>
        <v>550.54</v>
      </c>
      <c r="I141" s="87">
        <f>AVERAGE(I83:I92)</f>
        <v>39.5054044266191</v>
      </c>
      <c r="J141" s="40"/>
      <c r="K141" t="s" s="104">
        <v>82</v>
      </c>
      <c r="L141" s="83">
        <f>AVERAGE(L83:L92)</f>
        <v>2.5</v>
      </c>
      <c r="M141" s="83">
        <f>AVERAGE(M83:M92)</f>
        <v>106.23</v>
      </c>
      <c r="N141" s="89">
        <f>AVERAGE(N83:N92)</f>
        <v>42.4444444444444</v>
      </c>
      <c r="O141" s="96"/>
      <c r="P141" s="83"/>
      <c r="Q141" s="83"/>
      <c r="R141" s="84"/>
      <c r="S141" s="83"/>
      <c r="T141" s="83"/>
      <c r="U141" s="84"/>
      <c r="V141" s="83"/>
      <c r="W141" s="97"/>
    </row>
    <row r="142" ht="21.95" customHeight="1">
      <c r="A142" t="s" s="103">
        <v>83</v>
      </c>
      <c r="B142" s="83">
        <f>AVERAGE(B94:B103)</f>
        <v>43.9</v>
      </c>
      <c r="C142" s="83">
        <f>AVERAGE(C94:C103)</f>
        <v>1667.51</v>
      </c>
      <c r="D142" s="87">
        <f>AVERAGE(D94:D103)</f>
        <v>37.9588244374936</v>
      </c>
      <c r="E142" s="40"/>
      <c r="F142" t="s" s="104">
        <v>83</v>
      </c>
      <c r="G142" s="83">
        <f>AVERAGE(G94:G103)</f>
        <v>24</v>
      </c>
      <c r="H142" s="83">
        <f>AVERAGE(H94:H103)</f>
        <v>956.08</v>
      </c>
      <c r="I142" s="87">
        <f>AVERAGE(I94:I103)</f>
        <v>39.7748304928989</v>
      </c>
      <c r="J142" s="40"/>
      <c r="K142" t="s" s="104">
        <v>83</v>
      </c>
      <c r="L142" s="83">
        <f>AVERAGE(L94:L103)</f>
        <v>5.7</v>
      </c>
      <c r="M142" s="83">
        <f>AVERAGE(M94:M103)</f>
        <v>244.27</v>
      </c>
      <c r="N142" s="89">
        <f>AVERAGE(N94:N103)</f>
        <v>42.7651785714286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29.4</v>
      </c>
      <c r="C145" s="83">
        <f>AVERAGE(C84:C88)</f>
        <v>1094.14</v>
      </c>
      <c r="D145" s="87">
        <f>AVERAGE(D84:D88)</f>
        <v>37.1705150576977</v>
      </c>
      <c r="E145" s="40"/>
      <c r="F145" t="s" s="100">
        <v>79</v>
      </c>
      <c r="G145" s="83">
        <f>AVERAGE(G84:G88)</f>
        <v>12</v>
      </c>
      <c r="H145" s="83">
        <f>AVERAGE(H84:H88)</f>
        <v>472.48</v>
      </c>
      <c r="I145" s="87">
        <f>AVERAGE(I84:I88)</f>
        <v>39.1912712418301</v>
      </c>
      <c r="J145" s="40"/>
      <c r="K145" t="s" s="100">
        <v>79</v>
      </c>
      <c r="L145" s="83">
        <f>AVERAGE(L84:L88)</f>
        <v>2</v>
      </c>
      <c r="M145" s="83">
        <f>AVERAGE(M84:M88)</f>
        <v>83.95999999999999</v>
      </c>
      <c r="N145" s="89">
        <f>AVERAGE(N84:N88)</f>
        <v>41.9125</v>
      </c>
      <c r="O145" s="96"/>
      <c r="P145" s="83"/>
      <c r="Q145" s="83"/>
      <c r="R145" s="84"/>
      <c r="S145" s="83"/>
      <c r="T145" s="83"/>
      <c r="U145" s="84"/>
      <c r="V145" s="83"/>
      <c r="W145" s="97"/>
    </row>
    <row r="146" ht="21.95" customHeight="1">
      <c r="A146" t="s" s="98">
        <v>80</v>
      </c>
      <c r="B146" s="83">
        <f>AVERAGE(B90:B94)</f>
        <v>38.4</v>
      </c>
      <c r="C146" s="83">
        <f>AVERAGE(C90:C94)</f>
        <v>1457.6</v>
      </c>
      <c r="D146" s="87">
        <f>AVERAGE(D90:D94)</f>
        <v>37.9304532115172</v>
      </c>
      <c r="E146" s="40"/>
      <c r="F146" t="s" s="100">
        <v>80</v>
      </c>
      <c r="G146" s="83">
        <f>AVERAGE(G90:G94)</f>
        <v>19.8</v>
      </c>
      <c r="H146" s="83">
        <f>AVERAGE(H90:H94)</f>
        <v>789.84</v>
      </c>
      <c r="I146" s="87">
        <f>AVERAGE(I90:I94)</f>
        <v>39.9759528160866</v>
      </c>
      <c r="J146" s="40"/>
      <c r="K146" t="s" s="100">
        <v>80</v>
      </c>
      <c r="L146" s="83">
        <f>AVERAGE(L90:L94)</f>
        <v>3.8</v>
      </c>
      <c r="M146" s="83">
        <f>AVERAGE(M90:M94)</f>
        <v>163.22</v>
      </c>
      <c r="N146" s="89">
        <f>AVERAGE(N90:N94)</f>
        <v>42.8513333333333</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AVERAGE(B88:B92)</f>
        <v>34</v>
      </c>
      <c r="C148" s="83">
        <f>AVERAGE(C88:C92)</f>
        <v>1269.24</v>
      </c>
      <c r="D148" s="87">
        <f>AVERAGE(D88:D92)</f>
        <v>37.2504232610754</v>
      </c>
      <c r="E148" s="40"/>
      <c r="F148" t="s" s="104">
        <v>82</v>
      </c>
      <c r="G148" s="83">
        <f>AVERAGE(G88:G92)</f>
        <v>13.4</v>
      </c>
      <c r="H148" s="83">
        <f>AVERAGE(H88:H92)</f>
        <v>531.6</v>
      </c>
      <c r="I148" s="87">
        <f>AVERAGE(I88:I92)</f>
        <v>39.5640376114082</v>
      </c>
      <c r="J148" s="40"/>
      <c r="K148" t="s" s="104">
        <v>82</v>
      </c>
      <c r="L148" s="83">
        <f>AVERAGE(L88:L92)</f>
        <v>2.4</v>
      </c>
      <c r="M148" s="83">
        <f>AVERAGE(M88:M92)</f>
        <v>102.34</v>
      </c>
      <c r="N148" s="89">
        <f>AVERAGE(N88:N92)</f>
        <v>42.6875</v>
      </c>
      <c r="O148" s="96"/>
      <c r="P148" s="83"/>
      <c r="Q148" s="83"/>
      <c r="R148" s="84"/>
      <c r="S148" s="83"/>
      <c r="T148" s="83"/>
      <c r="U148" s="84"/>
      <c r="V148" s="83"/>
      <c r="W148" s="97"/>
    </row>
    <row r="149" ht="21.95" customHeight="1">
      <c r="A149" t="s" s="103">
        <v>83</v>
      </c>
      <c r="B149" s="83">
        <f>AVERAGE(B94:B98)</f>
        <v>41</v>
      </c>
      <c r="C149" s="83">
        <f>AVERAGE(C94:C98)</f>
        <v>1554.16</v>
      </c>
      <c r="D149" s="87">
        <f>AVERAGE(D94:D98)</f>
        <v>37.9161644531973</v>
      </c>
      <c r="E149" s="40"/>
      <c r="F149" t="s" s="104">
        <v>83</v>
      </c>
      <c r="G149" s="83">
        <f>AVERAGE(G94:G98)</f>
        <v>22</v>
      </c>
      <c r="H149" s="83">
        <f>AVERAGE(H94:H98)</f>
        <v>875.88</v>
      </c>
      <c r="I149" s="87">
        <f>AVERAGE(I94:I98)</f>
        <v>39.8024963924964</v>
      </c>
      <c r="J149" s="40"/>
      <c r="K149" t="s" s="104">
        <v>83</v>
      </c>
      <c r="L149" s="83">
        <f>AVERAGE(L94:L98)</f>
        <v>5</v>
      </c>
      <c r="M149" s="83">
        <f>AVERAGE(M94:M98)</f>
        <v>215.74</v>
      </c>
      <c r="N149" s="89">
        <f>AVERAGE(N94:N98)</f>
        <v>43.0905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5" customWidth="1"/>
    <col min="2" max="4" width="12.1719" style="305" customWidth="1"/>
    <col min="5" max="5" width="1.35156" style="305" customWidth="1"/>
    <col min="6" max="6" width="10" style="305" customWidth="1"/>
    <col min="7" max="9" width="12.1719" style="305" customWidth="1"/>
    <col min="10" max="10" width="1.35156" style="305" customWidth="1"/>
    <col min="11" max="11" width="10" style="305" customWidth="1"/>
    <col min="12" max="14" width="12.1719" style="305" customWidth="1"/>
    <col min="15" max="15" width="10.8516" style="305" customWidth="1"/>
    <col min="16" max="17" width="6.5" style="305" customWidth="1"/>
    <col min="18" max="18" width="10.8516" style="305" customWidth="1"/>
    <col min="19" max="20" width="6.5" style="305" customWidth="1"/>
    <col min="21" max="21" width="10.8516" style="305" customWidth="1"/>
    <col min="22" max="23" width="6.5" style="305" customWidth="1"/>
    <col min="24" max="16384" width="16.3516" style="305" customWidth="1"/>
  </cols>
  <sheetData>
    <row r="1" ht="63.8" customHeight="1">
      <c r="A1" t="s" s="134">
        <v>370</v>
      </c>
      <c r="B1" t="s" s="191">
        <v>40</v>
      </c>
      <c r="C1" t="s" s="191">
        <v>41</v>
      </c>
      <c r="D1" t="s" s="192">
        <v>42</v>
      </c>
      <c r="E1" s="29"/>
      <c r="F1" t="s" s="137">
        <v>371</v>
      </c>
      <c r="G1" t="s" s="191">
        <v>44</v>
      </c>
      <c r="H1" t="s" s="191">
        <v>45</v>
      </c>
      <c r="I1" t="s" s="192">
        <v>46</v>
      </c>
      <c r="J1" s="29"/>
      <c r="K1" t="s" s="137">
        <v>47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16</v>
      </c>
      <c r="C3" s="83">
        <v>573.1</v>
      </c>
      <c r="D3" s="87">
        <v>35.81875</v>
      </c>
      <c r="E3" s="40"/>
      <c r="F3" s="153">
        <v>1910</v>
      </c>
      <c r="G3" s="99">
        <v>4</v>
      </c>
      <c r="H3" s="83">
        <v>147.3</v>
      </c>
      <c r="I3" s="87">
        <v>36.825</v>
      </c>
      <c r="J3" s="40"/>
      <c r="K3" s="153">
        <v>1910</v>
      </c>
      <c r="L3" s="99">
        <v>0</v>
      </c>
      <c r="M3" s="83">
        <v>0</v>
      </c>
      <c r="N3" s="89"/>
      <c r="O3" s="148"/>
      <c r="P3" s="143"/>
      <c r="Q3" s="154"/>
      <c r="R3" s="151"/>
      <c r="S3" s="143"/>
      <c r="T3" s="154"/>
      <c r="U3" s="151"/>
      <c r="V3" s="143"/>
      <c r="W3" s="154"/>
    </row>
    <row r="4" ht="21.95" customHeight="1">
      <c r="A4" s="152">
        <v>1911</v>
      </c>
      <c r="B4" s="99">
        <v>38</v>
      </c>
      <c r="C4" s="83">
        <v>1392</v>
      </c>
      <c r="D4" s="87">
        <v>36.6315789473684</v>
      </c>
      <c r="E4" s="40"/>
      <c r="F4" s="153">
        <v>1911</v>
      </c>
      <c r="G4" s="99">
        <v>17</v>
      </c>
      <c r="H4" s="83">
        <v>649.5</v>
      </c>
      <c r="I4" s="87">
        <v>38.2058823529412</v>
      </c>
      <c r="J4" s="40"/>
      <c r="K4" s="153">
        <v>1911</v>
      </c>
      <c r="L4" s="99">
        <v>4</v>
      </c>
      <c r="M4" s="83">
        <v>159.4</v>
      </c>
      <c r="N4" s="89">
        <v>39.85</v>
      </c>
      <c r="O4" s="155"/>
      <c r="P4" s="129"/>
      <c r="Q4" s="97"/>
      <c r="R4" s="156"/>
      <c r="S4" s="129"/>
      <c r="T4" s="97"/>
      <c r="U4" s="156"/>
      <c r="V4" s="129"/>
      <c r="W4" s="97"/>
    </row>
    <row r="5" ht="21.95" customHeight="1">
      <c r="A5" s="152">
        <v>1912</v>
      </c>
      <c r="B5" s="99">
        <v>35</v>
      </c>
      <c r="C5" s="83">
        <v>1273</v>
      </c>
      <c r="D5" s="87">
        <v>36.3714285714286</v>
      </c>
      <c r="E5" s="40"/>
      <c r="F5" s="153">
        <v>1912</v>
      </c>
      <c r="G5" s="99">
        <v>13</v>
      </c>
      <c r="H5" s="83">
        <v>491.7</v>
      </c>
      <c r="I5" s="87">
        <v>37.8230769230769</v>
      </c>
      <c r="J5" s="40"/>
      <c r="K5" s="153">
        <v>1912</v>
      </c>
      <c r="L5" s="99">
        <v>1</v>
      </c>
      <c r="M5" s="83">
        <v>39.6</v>
      </c>
      <c r="N5" s="89">
        <v>39.6</v>
      </c>
      <c r="O5" s="155"/>
      <c r="P5" s="129"/>
      <c r="Q5" s="97"/>
      <c r="R5" s="156"/>
      <c r="S5" s="129"/>
      <c r="T5" s="97"/>
      <c r="U5" s="156"/>
      <c r="V5" s="129"/>
      <c r="W5" s="97"/>
    </row>
    <row r="6" ht="21.95" customHeight="1">
      <c r="A6" s="152">
        <v>1913</v>
      </c>
      <c r="B6" s="99">
        <v>32</v>
      </c>
      <c r="C6" s="83">
        <v>1224.8</v>
      </c>
      <c r="D6" s="87">
        <v>38.275</v>
      </c>
      <c r="E6" s="40"/>
      <c r="F6" s="153">
        <v>1913</v>
      </c>
      <c r="G6" s="99">
        <v>21</v>
      </c>
      <c r="H6" s="83">
        <v>831.9</v>
      </c>
      <c r="I6" s="87">
        <v>39.6142857142857</v>
      </c>
      <c r="J6" s="40"/>
      <c r="K6" s="153">
        <v>1913</v>
      </c>
      <c r="L6" s="99">
        <v>13</v>
      </c>
      <c r="M6" s="83">
        <v>532</v>
      </c>
      <c r="N6" s="89">
        <v>40.9230769230769</v>
      </c>
      <c r="O6" s="155"/>
      <c r="P6" s="129"/>
      <c r="Q6" s="97"/>
      <c r="R6" s="156"/>
      <c r="S6" s="129"/>
      <c r="T6" s="97"/>
      <c r="U6" s="156"/>
      <c r="V6" s="129"/>
      <c r="W6" s="97"/>
    </row>
    <row r="7" ht="21.95" customHeight="1">
      <c r="A7" s="152">
        <v>1914</v>
      </c>
      <c r="B7" s="99">
        <v>63</v>
      </c>
      <c r="C7" s="83">
        <v>2330.8</v>
      </c>
      <c r="D7" s="87">
        <v>36.9968253968254</v>
      </c>
      <c r="E7" s="40"/>
      <c r="F7" s="153">
        <v>1914</v>
      </c>
      <c r="G7" s="99">
        <v>31</v>
      </c>
      <c r="H7" s="83">
        <v>1192.6</v>
      </c>
      <c r="I7" s="87">
        <v>38.4709677419355</v>
      </c>
      <c r="J7" s="40"/>
      <c r="K7" s="153">
        <v>1914</v>
      </c>
      <c r="L7" s="99">
        <v>9</v>
      </c>
      <c r="M7" s="83">
        <v>359.9</v>
      </c>
      <c r="N7" s="89">
        <v>39.9888888888889</v>
      </c>
      <c r="O7" s="155"/>
      <c r="P7" s="129"/>
      <c r="Q7" s="97"/>
      <c r="R7" s="156"/>
      <c r="S7" s="129"/>
      <c r="T7" s="97"/>
      <c r="U7" s="156"/>
      <c r="V7" s="129"/>
      <c r="W7" s="97"/>
    </row>
    <row r="8" ht="21.95" customHeight="1">
      <c r="A8" s="152">
        <v>1915</v>
      </c>
      <c r="B8" s="99">
        <v>81</v>
      </c>
      <c r="C8" s="83">
        <v>3013.6</v>
      </c>
      <c r="D8" s="87">
        <v>37.2049382716049</v>
      </c>
      <c r="E8" s="40"/>
      <c r="F8" s="153">
        <v>1915</v>
      </c>
      <c r="G8" s="99">
        <v>48</v>
      </c>
      <c r="H8" s="83">
        <v>1837.5</v>
      </c>
      <c r="I8" s="87">
        <v>38.28125</v>
      </c>
      <c r="J8" s="40"/>
      <c r="K8" s="153">
        <v>1915</v>
      </c>
      <c r="L8" s="99">
        <v>14</v>
      </c>
      <c r="M8" s="83">
        <v>561.6</v>
      </c>
      <c r="N8" s="89">
        <v>40.1142857142857</v>
      </c>
      <c r="O8" s="155"/>
      <c r="P8" s="129"/>
      <c r="Q8" s="97"/>
      <c r="R8" s="156"/>
      <c r="S8" s="129"/>
      <c r="T8" s="97"/>
      <c r="U8" s="156"/>
      <c r="V8" s="129"/>
      <c r="W8" s="97"/>
    </row>
    <row r="9" ht="21.95" customHeight="1">
      <c r="A9" s="152">
        <v>1916</v>
      </c>
      <c r="B9" s="99">
        <v>27</v>
      </c>
      <c r="C9" s="83">
        <v>988.4</v>
      </c>
      <c r="D9" s="87">
        <v>36.6074074074074</v>
      </c>
      <c r="E9" s="40"/>
      <c r="F9" s="153">
        <v>1916</v>
      </c>
      <c r="G9" s="99">
        <v>12</v>
      </c>
      <c r="H9" s="83">
        <v>457.8</v>
      </c>
      <c r="I9" s="87">
        <v>38.15</v>
      </c>
      <c r="J9" s="40"/>
      <c r="K9" s="153">
        <v>1916</v>
      </c>
      <c r="L9" s="99">
        <v>2</v>
      </c>
      <c r="M9" s="83">
        <v>81.3</v>
      </c>
      <c r="N9" s="89">
        <v>40.65</v>
      </c>
      <c r="O9" s="155"/>
      <c r="P9" s="129"/>
      <c r="Q9" s="97"/>
      <c r="R9" s="156"/>
      <c r="S9" s="129"/>
      <c r="T9" s="97"/>
      <c r="U9" s="156"/>
      <c r="V9" s="129"/>
      <c r="W9" s="97"/>
    </row>
    <row r="10" ht="21.95" customHeight="1">
      <c r="A10" s="152">
        <v>1917</v>
      </c>
      <c r="B10" s="99">
        <v>14</v>
      </c>
      <c r="C10" s="83">
        <v>522.2</v>
      </c>
      <c r="D10" s="87">
        <v>37.3</v>
      </c>
      <c r="E10" s="40"/>
      <c r="F10" s="153">
        <v>1917</v>
      </c>
      <c r="G10" s="99">
        <v>8</v>
      </c>
      <c r="H10" s="83">
        <v>307.8</v>
      </c>
      <c r="I10" s="87">
        <v>38.475</v>
      </c>
      <c r="J10" s="40"/>
      <c r="K10" s="153">
        <v>1917</v>
      </c>
      <c r="L10" s="99">
        <v>3</v>
      </c>
      <c r="M10" s="83">
        <v>118.8</v>
      </c>
      <c r="N10" s="89">
        <v>39.6</v>
      </c>
      <c r="O10" s="155"/>
      <c r="P10" s="129"/>
      <c r="Q10" s="97"/>
      <c r="R10" s="156"/>
      <c r="S10" s="129"/>
      <c r="T10" s="97"/>
      <c r="U10" s="156"/>
      <c r="V10" s="129"/>
      <c r="W10" s="97"/>
    </row>
    <row r="11" ht="21.95" customHeight="1">
      <c r="A11" s="152">
        <v>1918</v>
      </c>
      <c r="B11" s="99">
        <v>37</v>
      </c>
      <c r="C11" s="83">
        <v>1381.6</v>
      </c>
      <c r="D11" s="87">
        <v>37.3405405405405</v>
      </c>
      <c r="E11" s="40"/>
      <c r="F11" s="153">
        <v>1918</v>
      </c>
      <c r="G11" s="99">
        <v>24</v>
      </c>
      <c r="H11" s="83">
        <v>914.2</v>
      </c>
      <c r="I11" s="87">
        <v>38.0916666666667</v>
      </c>
      <c r="J11" s="40"/>
      <c r="K11" s="153">
        <v>1918</v>
      </c>
      <c r="L11" s="99">
        <v>3</v>
      </c>
      <c r="M11" s="83">
        <v>121</v>
      </c>
      <c r="N11" s="89">
        <v>40.3333333333333</v>
      </c>
      <c r="O11" s="155"/>
      <c r="P11" s="129"/>
      <c r="Q11" s="97"/>
      <c r="R11" s="156"/>
      <c r="S11" s="129"/>
      <c r="T11" s="97"/>
      <c r="U11" s="156"/>
      <c r="V11" s="129"/>
      <c r="W11" s="97"/>
    </row>
    <row r="12" ht="21.95" customHeight="1">
      <c r="A12" s="152">
        <v>1919</v>
      </c>
      <c r="B12" s="99">
        <v>84</v>
      </c>
      <c r="C12" s="83">
        <v>3118.8</v>
      </c>
      <c r="D12" s="87">
        <v>37.1285714285714</v>
      </c>
      <c r="E12" s="40"/>
      <c r="F12" s="153">
        <v>1919</v>
      </c>
      <c r="G12" s="99">
        <v>44</v>
      </c>
      <c r="H12" s="83">
        <v>1689.3</v>
      </c>
      <c r="I12" s="87">
        <v>38.3931818181818</v>
      </c>
      <c r="J12" s="40"/>
      <c r="K12" s="153">
        <v>1919</v>
      </c>
      <c r="L12" s="99">
        <v>12</v>
      </c>
      <c r="M12" s="83">
        <v>488.6</v>
      </c>
      <c r="N12" s="89">
        <v>40.7166666666667</v>
      </c>
      <c r="O12" s="155"/>
      <c r="P12" s="129"/>
      <c r="Q12" s="97"/>
      <c r="R12" s="156"/>
      <c r="S12" s="129"/>
      <c r="T12" s="97"/>
      <c r="U12" s="156"/>
      <c r="V12" s="129"/>
      <c r="W12" s="97"/>
    </row>
    <row r="13" ht="21.95" customHeight="1">
      <c r="A13" s="152">
        <v>1920</v>
      </c>
      <c r="B13" s="99">
        <v>44</v>
      </c>
      <c r="C13" s="83">
        <v>1602</v>
      </c>
      <c r="D13" s="87">
        <v>36.4090909090909</v>
      </c>
      <c r="E13" s="40"/>
      <c r="F13" s="153">
        <v>1920</v>
      </c>
      <c r="G13" s="99">
        <v>13</v>
      </c>
      <c r="H13" s="83">
        <v>496</v>
      </c>
      <c r="I13" s="87">
        <v>38.1538461538462</v>
      </c>
      <c r="J13" s="40"/>
      <c r="K13" s="153">
        <v>1920</v>
      </c>
      <c r="L13" s="99">
        <v>3</v>
      </c>
      <c r="M13" s="83">
        <v>119.8</v>
      </c>
      <c r="N13" s="89">
        <v>39.9333333333333</v>
      </c>
      <c r="O13" s="155"/>
      <c r="P13" s="129"/>
      <c r="Q13" s="97"/>
      <c r="R13" s="156"/>
      <c r="S13" s="129"/>
      <c r="T13" s="97"/>
      <c r="U13" s="156"/>
      <c r="V13" s="129"/>
      <c r="W13" s="97"/>
    </row>
    <row r="14" ht="21.95" customHeight="1">
      <c r="A14" s="152">
        <v>1921</v>
      </c>
      <c r="B14" s="99">
        <v>38</v>
      </c>
      <c r="C14" s="83">
        <v>1393</v>
      </c>
      <c r="D14" s="87">
        <v>36.6578947368421</v>
      </c>
      <c r="E14" s="40"/>
      <c r="F14" s="153">
        <v>1921</v>
      </c>
      <c r="G14" s="99">
        <v>19</v>
      </c>
      <c r="H14" s="83">
        <v>717.9</v>
      </c>
      <c r="I14" s="87">
        <v>37.7842105263158</v>
      </c>
      <c r="J14" s="40"/>
      <c r="K14" s="153">
        <v>1921</v>
      </c>
      <c r="L14" s="99">
        <v>1</v>
      </c>
      <c r="M14" s="83">
        <v>40.1</v>
      </c>
      <c r="N14" s="89">
        <v>40.1</v>
      </c>
      <c r="O14" s="155"/>
      <c r="P14" s="129"/>
      <c r="Q14" s="97"/>
      <c r="R14" s="156"/>
      <c r="S14" s="129"/>
      <c r="T14" s="97"/>
      <c r="U14" s="156"/>
      <c r="V14" s="129"/>
      <c r="W14" s="97"/>
    </row>
    <row r="15" ht="21.95" customHeight="1">
      <c r="A15" s="152">
        <v>1922</v>
      </c>
      <c r="B15" s="99">
        <v>58</v>
      </c>
      <c r="C15" s="83">
        <v>2117.5</v>
      </c>
      <c r="D15" s="87">
        <v>36.5086206896552</v>
      </c>
      <c r="E15" s="40"/>
      <c r="F15" s="153">
        <v>1922</v>
      </c>
      <c r="G15" s="99">
        <v>28</v>
      </c>
      <c r="H15" s="83">
        <v>1050.7</v>
      </c>
      <c r="I15" s="87">
        <v>37.525</v>
      </c>
      <c r="J15" s="40"/>
      <c r="K15" s="153">
        <v>1922</v>
      </c>
      <c r="L15" s="99">
        <v>3</v>
      </c>
      <c r="M15" s="83">
        <v>119.8</v>
      </c>
      <c r="N15" s="89">
        <v>39.9333333333333</v>
      </c>
      <c r="O15" s="155"/>
      <c r="P15" s="129"/>
      <c r="Q15" s="97"/>
      <c r="R15" s="156"/>
      <c r="S15" s="129"/>
      <c r="T15" s="97"/>
      <c r="U15" s="156"/>
      <c r="V15" s="129"/>
      <c r="W15" s="97"/>
    </row>
    <row r="16" ht="21.95" customHeight="1">
      <c r="A16" s="152">
        <v>1923</v>
      </c>
      <c r="B16" s="99">
        <v>77</v>
      </c>
      <c r="C16" s="83">
        <v>2864.3</v>
      </c>
      <c r="D16" s="87">
        <v>37.1987012987013</v>
      </c>
      <c r="E16" s="40"/>
      <c r="F16" s="153">
        <v>1923</v>
      </c>
      <c r="G16" s="99">
        <v>51</v>
      </c>
      <c r="H16" s="83">
        <v>1941.2</v>
      </c>
      <c r="I16" s="87">
        <v>38.0627450980392</v>
      </c>
      <c r="J16" s="40"/>
      <c r="K16" s="153">
        <v>1923</v>
      </c>
      <c r="L16" s="99">
        <v>10</v>
      </c>
      <c r="M16" s="83">
        <v>404.4</v>
      </c>
      <c r="N16" s="89">
        <v>40.44</v>
      </c>
      <c r="O16" s="155"/>
      <c r="P16" s="129"/>
      <c r="Q16" s="97"/>
      <c r="R16" s="156"/>
      <c r="S16" s="129"/>
      <c r="T16" s="97"/>
      <c r="U16" s="156"/>
      <c r="V16" s="129"/>
      <c r="W16" s="97"/>
    </row>
    <row r="17" ht="21.95" customHeight="1">
      <c r="A17" s="152">
        <v>1924</v>
      </c>
      <c r="B17" s="99">
        <v>8</v>
      </c>
      <c r="C17" s="83">
        <v>289.6</v>
      </c>
      <c r="D17" s="87">
        <v>36.2</v>
      </c>
      <c r="E17" s="40"/>
      <c r="F17" s="153">
        <v>1924</v>
      </c>
      <c r="G17" s="99">
        <v>3</v>
      </c>
      <c r="H17" s="83">
        <v>111.2</v>
      </c>
      <c r="I17" s="87">
        <v>37.0666666666667</v>
      </c>
      <c r="J17" s="40"/>
      <c r="K17" s="153">
        <v>1924</v>
      </c>
      <c r="L17" s="99">
        <v>0</v>
      </c>
      <c r="M17" s="83">
        <v>0</v>
      </c>
      <c r="N17" s="89"/>
      <c r="O17" s="155"/>
      <c r="P17" s="129"/>
      <c r="Q17" s="97"/>
      <c r="R17" s="156"/>
      <c r="S17" s="129"/>
      <c r="T17" s="97"/>
      <c r="U17" s="156"/>
      <c r="V17" s="129"/>
      <c r="W17" s="97"/>
    </row>
    <row r="18" ht="21.95" customHeight="1">
      <c r="A18" s="152">
        <v>1925</v>
      </c>
      <c r="B18" s="99">
        <v>34</v>
      </c>
      <c r="C18" s="83">
        <v>1287.4</v>
      </c>
      <c r="D18" s="87">
        <v>37.8647058823529</v>
      </c>
      <c r="E18" s="40"/>
      <c r="F18" s="153">
        <v>1925</v>
      </c>
      <c r="G18" s="99">
        <v>23</v>
      </c>
      <c r="H18" s="83">
        <v>894.7</v>
      </c>
      <c r="I18" s="87">
        <v>38.9</v>
      </c>
      <c r="J18" s="40"/>
      <c r="K18" s="153">
        <v>1925</v>
      </c>
      <c r="L18" s="99">
        <v>8</v>
      </c>
      <c r="M18" s="83">
        <v>328.2</v>
      </c>
      <c r="N18" s="89">
        <v>41.025</v>
      </c>
      <c r="O18" s="155"/>
      <c r="P18" s="129"/>
      <c r="Q18" s="97"/>
      <c r="R18" s="156"/>
      <c r="S18" s="129"/>
      <c r="T18" s="97"/>
      <c r="U18" s="156"/>
      <c r="V18" s="129"/>
      <c r="W18" s="97"/>
    </row>
    <row r="19" ht="21.95" customHeight="1">
      <c r="A19" s="152">
        <v>1926</v>
      </c>
      <c r="B19" s="99">
        <v>65</v>
      </c>
      <c r="C19" s="83">
        <v>2396.2</v>
      </c>
      <c r="D19" s="87">
        <v>36.8646153846154</v>
      </c>
      <c r="E19" s="40"/>
      <c r="F19" s="153">
        <v>1926</v>
      </c>
      <c r="G19" s="99">
        <v>34</v>
      </c>
      <c r="H19" s="83">
        <v>1289.8</v>
      </c>
      <c r="I19" s="87">
        <v>37.9352941176471</v>
      </c>
      <c r="J19" s="40"/>
      <c r="K19" s="153">
        <v>1926</v>
      </c>
      <c r="L19" s="99">
        <v>4</v>
      </c>
      <c r="M19" s="83">
        <v>161.9</v>
      </c>
      <c r="N19" s="89">
        <v>40.475</v>
      </c>
      <c r="O19" s="155"/>
      <c r="P19" s="129"/>
      <c r="Q19" s="97"/>
      <c r="R19" s="156"/>
      <c r="S19" s="129"/>
      <c r="T19" s="97"/>
      <c r="U19" s="156"/>
      <c r="V19" s="129"/>
      <c r="W19" s="97"/>
    </row>
    <row r="20" ht="21.95" customHeight="1">
      <c r="A20" s="152">
        <v>1927</v>
      </c>
      <c r="B20" s="99">
        <v>14</v>
      </c>
      <c r="C20" s="83">
        <v>500.5</v>
      </c>
      <c r="D20" s="87">
        <v>35.75</v>
      </c>
      <c r="E20" s="40"/>
      <c r="F20" s="153">
        <v>1927</v>
      </c>
      <c r="G20" s="99">
        <v>1</v>
      </c>
      <c r="H20" s="83">
        <v>36.7</v>
      </c>
      <c r="I20" s="87">
        <v>36.7</v>
      </c>
      <c r="J20" s="40"/>
      <c r="K20" s="153">
        <v>1927</v>
      </c>
      <c r="L20" s="99">
        <v>0</v>
      </c>
      <c r="M20" s="83">
        <v>0</v>
      </c>
      <c r="N20" s="89"/>
      <c r="O20" s="155"/>
      <c r="P20" s="129"/>
      <c r="Q20" s="97"/>
      <c r="R20" s="156"/>
      <c r="S20" s="129"/>
      <c r="T20" s="97"/>
      <c r="U20" s="156"/>
      <c r="V20" s="129"/>
      <c r="W20" s="97"/>
    </row>
    <row r="21" ht="21.95" customHeight="1">
      <c r="A21" s="152">
        <v>1928</v>
      </c>
      <c r="B21" s="99">
        <v>47</v>
      </c>
      <c r="C21" s="83">
        <v>1727.1</v>
      </c>
      <c r="D21" s="87">
        <v>36.7468085106383</v>
      </c>
      <c r="E21" s="40"/>
      <c r="F21" s="153">
        <v>1928</v>
      </c>
      <c r="G21" s="99">
        <v>24</v>
      </c>
      <c r="H21" s="83">
        <v>903.7</v>
      </c>
      <c r="I21" s="87">
        <v>37.6541666666667</v>
      </c>
      <c r="J21" s="40"/>
      <c r="K21" s="153">
        <v>1928</v>
      </c>
      <c r="L21" s="99">
        <v>1</v>
      </c>
      <c r="M21" s="83">
        <v>40</v>
      </c>
      <c r="N21" s="89">
        <v>40</v>
      </c>
      <c r="O21" s="155"/>
      <c r="P21" s="129"/>
      <c r="Q21" s="97"/>
      <c r="R21" s="156"/>
      <c r="S21" s="129"/>
      <c r="T21" s="97"/>
      <c r="U21" s="156"/>
      <c r="V21" s="129"/>
      <c r="W21" s="97"/>
    </row>
    <row r="22" ht="21.95" customHeight="1">
      <c r="A22" s="152">
        <v>1929</v>
      </c>
      <c r="B22" s="99">
        <v>58</v>
      </c>
      <c r="C22" s="83">
        <v>2162.8</v>
      </c>
      <c r="D22" s="87">
        <v>37.2896551724138</v>
      </c>
      <c r="E22" s="40"/>
      <c r="F22" s="153">
        <v>1929</v>
      </c>
      <c r="G22" s="99">
        <v>32</v>
      </c>
      <c r="H22" s="83">
        <v>1236.1</v>
      </c>
      <c r="I22" s="87">
        <v>38.628125</v>
      </c>
      <c r="J22" s="40"/>
      <c r="K22" s="153">
        <v>1929</v>
      </c>
      <c r="L22" s="99">
        <v>10</v>
      </c>
      <c r="M22" s="83">
        <v>410</v>
      </c>
      <c r="N22" s="89">
        <v>41</v>
      </c>
      <c r="O22" s="155"/>
      <c r="P22" s="129"/>
      <c r="Q22" s="97"/>
      <c r="R22" s="156"/>
      <c r="S22" s="129"/>
      <c r="T22" s="97"/>
      <c r="U22" s="156"/>
      <c r="V22" s="129"/>
      <c r="W22" s="97"/>
    </row>
    <row r="23" ht="21.95" customHeight="1">
      <c r="A23" s="152">
        <v>1930</v>
      </c>
      <c r="B23" s="99">
        <v>27</v>
      </c>
      <c r="C23" s="83">
        <v>1003.7</v>
      </c>
      <c r="D23" s="87">
        <v>37.1740740740741</v>
      </c>
      <c r="E23" s="40"/>
      <c r="F23" s="153">
        <v>1930</v>
      </c>
      <c r="G23" s="99">
        <v>16</v>
      </c>
      <c r="H23" s="83">
        <v>610.1</v>
      </c>
      <c r="I23" s="87">
        <v>38.13125</v>
      </c>
      <c r="J23" s="40"/>
      <c r="K23" s="153">
        <v>1930</v>
      </c>
      <c r="L23" s="99">
        <v>2</v>
      </c>
      <c r="M23" s="83">
        <v>79.7</v>
      </c>
      <c r="N23" s="89">
        <v>39.85</v>
      </c>
      <c r="O23" s="155"/>
      <c r="P23" s="129"/>
      <c r="Q23" s="97"/>
      <c r="R23" s="156"/>
      <c r="S23" s="129"/>
      <c r="T23" s="97"/>
      <c r="U23" s="156"/>
      <c r="V23" s="129"/>
      <c r="W23" s="97"/>
    </row>
    <row r="24" ht="21.95" customHeight="1">
      <c r="A24" s="152">
        <v>1931</v>
      </c>
      <c r="B24" s="99">
        <v>28</v>
      </c>
      <c r="C24" s="83">
        <v>1071.2</v>
      </c>
      <c r="D24" s="87">
        <v>38.2571428571429</v>
      </c>
      <c r="E24" s="40"/>
      <c r="F24" s="153">
        <v>1931</v>
      </c>
      <c r="G24" s="99">
        <v>19</v>
      </c>
      <c r="H24" s="83">
        <v>752.1</v>
      </c>
      <c r="I24" s="87">
        <v>39.5842105263158</v>
      </c>
      <c r="J24" s="40"/>
      <c r="K24" s="153">
        <v>1931</v>
      </c>
      <c r="L24" s="99">
        <v>12</v>
      </c>
      <c r="M24" s="83">
        <v>485.4</v>
      </c>
      <c r="N24" s="89">
        <v>40.45</v>
      </c>
      <c r="O24" s="155"/>
      <c r="P24" s="129"/>
      <c r="Q24" s="97"/>
      <c r="R24" s="156"/>
      <c r="S24" s="129"/>
      <c r="T24" s="97"/>
      <c r="U24" s="156"/>
      <c r="V24" s="129"/>
      <c r="W24" s="97"/>
    </row>
    <row r="25" ht="21.95" customHeight="1">
      <c r="A25" s="152">
        <v>1932</v>
      </c>
      <c r="B25" s="99">
        <v>66</v>
      </c>
      <c r="C25" s="83">
        <v>2471.1</v>
      </c>
      <c r="D25" s="87">
        <v>37.4409090909091</v>
      </c>
      <c r="E25" s="40"/>
      <c r="F25" s="153">
        <v>1932</v>
      </c>
      <c r="G25" s="99">
        <v>40</v>
      </c>
      <c r="H25" s="83">
        <v>1547.8</v>
      </c>
      <c r="I25" s="87">
        <v>38.695</v>
      </c>
      <c r="J25" s="40"/>
      <c r="K25" s="153">
        <v>1932</v>
      </c>
      <c r="L25" s="99">
        <v>12</v>
      </c>
      <c r="M25" s="83">
        <v>491.1</v>
      </c>
      <c r="N25" s="89">
        <v>40.925</v>
      </c>
      <c r="O25" s="155"/>
      <c r="P25" s="129"/>
      <c r="Q25" s="97"/>
      <c r="R25" s="156"/>
      <c r="S25" s="129"/>
      <c r="T25" s="97"/>
      <c r="U25" s="156"/>
      <c r="V25" s="129"/>
      <c r="W25" s="97"/>
    </row>
    <row r="26" ht="21.95" customHeight="1">
      <c r="A26" s="152">
        <v>1933</v>
      </c>
      <c r="B26" s="99">
        <v>45</v>
      </c>
      <c r="C26" s="83">
        <v>1682.6</v>
      </c>
      <c r="D26" s="87">
        <v>37.3911111111111</v>
      </c>
      <c r="E26" s="40"/>
      <c r="F26" s="153">
        <v>1933</v>
      </c>
      <c r="G26" s="99">
        <v>23</v>
      </c>
      <c r="H26" s="83">
        <v>899</v>
      </c>
      <c r="I26" s="87">
        <v>39.0869565217391</v>
      </c>
      <c r="J26" s="40"/>
      <c r="K26" s="153">
        <v>1933</v>
      </c>
      <c r="L26" s="99">
        <v>11</v>
      </c>
      <c r="M26" s="83">
        <v>445.4</v>
      </c>
      <c r="N26" s="89">
        <v>40.4909090909091</v>
      </c>
      <c r="O26" s="155"/>
      <c r="P26" s="129"/>
      <c r="Q26" s="97"/>
      <c r="R26" s="156"/>
      <c r="S26" s="129"/>
      <c r="T26" s="97"/>
      <c r="U26" s="156"/>
      <c r="V26" s="129"/>
      <c r="W26" s="97"/>
    </row>
    <row r="27" ht="21.95" customHeight="1">
      <c r="A27" s="152">
        <v>1934</v>
      </c>
      <c r="B27" s="99">
        <v>14</v>
      </c>
      <c r="C27" s="83">
        <v>504.7</v>
      </c>
      <c r="D27" s="87">
        <v>36.05</v>
      </c>
      <c r="E27" s="40"/>
      <c r="F27" s="153">
        <v>1934</v>
      </c>
      <c r="G27" s="99">
        <v>5</v>
      </c>
      <c r="H27" s="83">
        <v>186.1</v>
      </c>
      <c r="I27" s="87">
        <v>37.22</v>
      </c>
      <c r="J27" s="40"/>
      <c r="K27" s="153">
        <v>1934</v>
      </c>
      <c r="L27" s="99">
        <v>0</v>
      </c>
      <c r="M27" s="83">
        <v>0</v>
      </c>
      <c r="N27" s="89"/>
      <c r="O27" s="155"/>
      <c r="P27" s="129"/>
      <c r="Q27" s="97"/>
      <c r="R27" s="156"/>
      <c r="S27" s="129"/>
      <c r="T27" s="97"/>
      <c r="U27" s="156"/>
      <c r="V27" s="129"/>
      <c r="W27" s="97"/>
    </row>
    <row r="28" ht="21.95" customHeight="1">
      <c r="A28" s="152">
        <v>1935</v>
      </c>
      <c r="B28" s="99">
        <v>48</v>
      </c>
      <c r="C28" s="83">
        <v>1747.8</v>
      </c>
      <c r="D28" s="87">
        <v>36.4125</v>
      </c>
      <c r="E28" s="40"/>
      <c r="F28" s="153">
        <v>1935</v>
      </c>
      <c r="G28" s="99">
        <v>19</v>
      </c>
      <c r="H28" s="83">
        <v>715.3</v>
      </c>
      <c r="I28" s="87">
        <v>37.6473684210526</v>
      </c>
      <c r="J28" s="40"/>
      <c r="K28" s="153">
        <v>1935</v>
      </c>
      <c r="L28" s="99">
        <v>1</v>
      </c>
      <c r="M28" s="83">
        <v>40.8</v>
      </c>
      <c r="N28" s="89">
        <v>40.8</v>
      </c>
      <c r="O28" s="155"/>
      <c r="P28" s="129"/>
      <c r="Q28" s="97"/>
      <c r="R28" s="156"/>
      <c r="S28" s="129"/>
      <c r="T28" s="97"/>
      <c r="U28" s="156"/>
      <c r="V28" s="129"/>
      <c r="W28" s="97"/>
    </row>
    <row r="29" ht="21.95" customHeight="1">
      <c r="A29" s="152">
        <v>1936</v>
      </c>
      <c r="B29" s="99">
        <v>46</v>
      </c>
      <c r="C29" s="83">
        <v>1724.1</v>
      </c>
      <c r="D29" s="87">
        <v>37.4804347826087</v>
      </c>
      <c r="E29" s="40"/>
      <c r="F29" s="153">
        <v>1936</v>
      </c>
      <c r="G29" s="99">
        <v>23</v>
      </c>
      <c r="H29" s="83">
        <v>902.5</v>
      </c>
      <c r="I29" s="87">
        <v>39.2391304347826</v>
      </c>
      <c r="J29" s="40"/>
      <c r="K29" s="153">
        <v>1936</v>
      </c>
      <c r="L29" s="99">
        <v>10</v>
      </c>
      <c r="M29" s="83">
        <v>407.2</v>
      </c>
      <c r="N29" s="89">
        <v>40.72</v>
      </c>
      <c r="O29" s="155"/>
      <c r="P29" s="129"/>
      <c r="Q29" s="97"/>
      <c r="R29" s="156"/>
      <c r="S29" s="129"/>
      <c r="T29" s="97"/>
      <c r="U29" s="156"/>
      <c r="V29" s="129"/>
      <c r="W29" s="97"/>
    </row>
    <row r="30" ht="21.95" customHeight="1">
      <c r="A30" s="152">
        <v>1937</v>
      </c>
      <c r="B30" s="99">
        <v>38</v>
      </c>
      <c r="C30" s="83">
        <v>1398.7</v>
      </c>
      <c r="D30" s="87">
        <v>36.8078947368421</v>
      </c>
      <c r="E30" s="40"/>
      <c r="F30" s="153">
        <v>1937</v>
      </c>
      <c r="G30" s="99">
        <v>16</v>
      </c>
      <c r="H30" s="83">
        <v>609.6</v>
      </c>
      <c r="I30" s="87">
        <v>38.1</v>
      </c>
      <c r="J30" s="40"/>
      <c r="K30" s="153">
        <v>1937</v>
      </c>
      <c r="L30" s="99">
        <v>2</v>
      </c>
      <c r="M30" s="83">
        <v>83.40000000000001</v>
      </c>
      <c r="N30" s="89">
        <v>41.7</v>
      </c>
      <c r="O30" s="155"/>
      <c r="P30" s="129"/>
      <c r="Q30" s="97"/>
      <c r="R30" s="156"/>
      <c r="S30" s="129"/>
      <c r="T30" s="97"/>
      <c r="U30" s="156"/>
      <c r="V30" s="129"/>
      <c r="W30" s="97"/>
    </row>
    <row r="31" ht="21.95" customHeight="1">
      <c r="A31" s="152">
        <v>1938</v>
      </c>
      <c r="B31" s="99">
        <v>51</v>
      </c>
      <c r="C31" s="83">
        <v>1912.3</v>
      </c>
      <c r="D31" s="87">
        <v>37.4960784313725</v>
      </c>
      <c r="E31" s="40"/>
      <c r="F31" s="153">
        <v>1938</v>
      </c>
      <c r="G31" s="99">
        <v>30</v>
      </c>
      <c r="H31" s="83">
        <v>1161.2</v>
      </c>
      <c r="I31" s="87">
        <v>38.7066666666667</v>
      </c>
      <c r="J31" s="40"/>
      <c r="K31" s="153">
        <v>1938</v>
      </c>
      <c r="L31" s="99">
        <v>7</v>
      </c>
      <c r="M31" s="83">
        <v>284.9</v>
      </c>
      <c r="N31" s="89">
        <v>40.7</v>
      </c>
      <c r="O31" s="155"/>
      <c r="P31" s="129"/>
      <c r="Q31" s="97"/>
      <c r="R31" s="156"/>
      <c r="S31" s="129"/>
      <c r="T31" s="97"/>
      <c r="U31" s="156"/>
      <c r="V31" s="129"/>
      <c r="W31" s="97"/>
    </row>
    <row r="32" ht="21.95" customHeight="1">
      <c r="A32" s="152">
        <v>1939</v>
      </c>
      <c r="B32" s="99">
        <v>41</v>
      </c>
      <c r="C32" s="83">
        <v>1542.7</v>
      </c>
      <c r="D32" s="87">
        <v>37.6268292682927</v>
      </c>
      <c r="E32" s="40"/>
      <c r="F32" s="153">
        <v>1939</v>
      </c>
      <c r="G32" s="99">
        <v>29</v>
      </c>
      <c r="H32" s="83">
        <v>1116.1</v>
      </c>
      <c r="I32" s="87">
        <v>38.4862068965517</v>
      </c>
      <c r="J32" s="40"/>
      <c r="K32" s="153">
        <v>1939</v>
      </c>
      <c r="L32" s="99">
        <v>8</v>
      </c>
      <c r="M32" s="83">
        <v>322.8</v>
      </c>
      <c r="N32" s="89">
        <v>40.35</v>
      </c>
      <c r="O32" s="155"/>
      <c r="P32" s="129"/>
      <c r="Q32" s="97"/>
      <c r="R32" s="156"/>
      <c r="S32" s="129"/>
      <c r="T32" s="97"/>
      <c r="U32" s="156"/>
      <c r="V32" s="129"/>
      <c r="W32" s="97"/>
    </row>
    <row r="33" ht="21.95" customHeight="1">
      <c r="A33" s="152">
        <v>1940</v>
      </c>
      <c r="B33" s="99">
        <v>43</v>
      </c>
      <c r="C33" s="83">
        <v>1636.7</v>
      </c>
      <c r="D33" s="87">
        <v>38.0627906976744</v>
      </c>
      <c r="E33" s="40"/>
      <c r="F33" s="153">
        <v>1940</v>
      </c>
      <c r="G33" s="99">
        <v>28</v>
      </c>
      <c r="H33" s="83">
        <v>1103.9</v>
      </c>
      <c r="I33" s="87">
        <v>39.425</v>
      </c>
      <c r="J33" s="40"/>
      <c r="K33" s="153">
        <v>1940</v>
      </c>
      <c r="L33" s="99">
        <v>12</v>
      </c>
      <c r="M33" s="83">
        <v>496.2</v>
      </c>
      <c r="N33" s="89">
        <v>41.35</v>
      </c>
      <c r="O33" s="155"/>
      <c r="P33" s="129"/>
      <c r="Q33" s="97"/>
      <c r="R33" s="156"/>
      <c r="S33" s="129"/>
      <c r="T33" s="97"/>
      <c r="U33" s="156"/>
      <c r="V33" s="129"/>
      <c r="W33" s="97"/>
    </row>
    <row r="34" ht="21.95" customHeight="1">
      <c r="A34" s="152">
        <v>1941</v>
      </c>
      <c r="B34" s="99">
        <v>23</v>
      </c>
      <c r="C34" s="83">
        <v>854.8</v>
      </c>
      <c r="D34" s="87">
        <v>37.1652173913043</v>
      </c>
      <c r="E34" s="40"/>
      <c r="F34" s="153">
        <v>1941</v>
      </c>
      <c r="G34" s="99">
        <v>11</v>
      </c>
      <c r="H34" s="83">
        <v>429.1</v>
      </c>
      <c r="I34" s="87">
        <v>39.0090909090909</v>
      </c>
      <c r="J34" s="40"/>
      <c r="K34" s="153">
        <v>1941</v>
      </c>
      <c r="L34" s="99">
        <v>4</v>
      </c>
      <c r="M34" s="83">
        <v>163.5</v>
      </c>
      <c r="N34" s="89">
        <v>40.875</v>
      </c>
      <c r="O34" s="155"/>
      <c r="P34" s="129"/>
      <c r="Q34" s="97"/>
      <c r="R34" s="156"/>
      <c r="S34" s="129"/>
      <c r="T34" s="97"/>
      <c r="U34" s="156"/>
      <c r="V34" s="129"/>
      <c r="W34" s="97"/>
    </row>
    <row r="35" ht="21.95" customHeight="1">
      <c r="A35" s="152">
        <v>1942</v>
      </c>
      <c r="B35" s="99">
        <v>42</v>
      </c>
      <c r="C35" s="83">
        <v>1555.8</v>
      </c>
      <c r="D35" s="87">
        <v>37.0428571428571</v>
      </c>
      <c r="E35" s="40"/>
      <c r="F35" s="153">
        <v>1942</v>
      </c>
      <c r="G35" s="99">
        <v>22</v>
      </c>
      <c r="H35" s="83">
        <v>846.2</v>
      </c>
      <c r="I35" s="87">
        <v>38.4636363636364</v>
      </c>
      <c r="J35" s="40"/>
      <c r="K35" s="153">
        <v>1942</v>
      </c>
      <c r="L35" s="99">
        <v>4</v>
      </c>
      <c r="M35" s="83">
        <v>168.3</v>
      </c>
      <c r="N35" s="89">
        <v>42.075</v>
      </c>
      <c r="O35" s="155"/>
      <c r="P35" s="129"/>
      <c r="Q35" s="97"/>
      <c r="R35" s="156"/>
      <c r="S35" s="129"/>
      <c r="T35" s="97"/>
      <c r="U35" s="156"/>
      <c r="V35" s="129"/>
      <c r="W35" s="97"/>
    </row>
    <row r="36" ht="21.95" customHeight="1">
      <c r="A36" s="152">
        <v>1943</v>
      </c>
      <c r="B36" s="99">
        <v>26</v>
      </c>
      <c r="C36" s="83">
        <v>937.4</v>
      </c>
      <c r="D36" s="87">
        <v>36.0538461538462</v>
      </c>
      <c r="E36" s="40"/>
      <c r="F36" s="153">
        <v>1943</v>
      </c>
      <c r="G36" s="99">
        <v>9</v>
      </c>
      <c r="H36" s="83">
        <v>335.4</v>
      </c>
      <c r="I36" s="87">
        <v>37.2666666666667</v>
      </c>
      <c r="J36" s="40"/>
      <c r="K36" s="153">
        <v>1943</v>
      </c>
      <c r="L36" s="99">
        <v>0</v>
      </c>
      <c r="M36" s="83">
        <v>0</v>
      </c>
      <c r="N36" s="89"/>
      <c r="O36" s="155"/>
      <c r="P36" s="129"/>
      <c r="Q36" s="97"/>
      <c r="R36" s="156"/>
      <c r="S36" s="129"/>
      <c r="T36" s="97"/>
      <c r="U36" s="156"/>
      <c r="V36" s="129"/>
      <c r="W36" s="97"/>
    </row>
    <row r="37" ht="21.95" customHeight="1">
      <c r="A37" s="152">
        <v>1944</v>
      </c>
      <c r="B37" s="99">
        <v>36</v>
      </c>
      <c r="C37" s="83">
        <v>1346.1</v>
      </c>
      <c r="D37" s="87">
        <v>37.3916666666667</v>
      </c>
      <c r="E37" s="40"/>
      <c r="F37" s="153">
        <v>1944</v>
      </c>
      <c r="G37" s="99">
        <v>23</v>
      </c>
      <c r="H37" s="83">
        <v>882.8</v>
      </c>
      <c r="I37" s="87">
        <v>38.3826086956522</v>
      </c>
      <c r="J37" s="40"/>
      <c r="K37" s="153">
        <v>1944</v>
      </c>
      <c r="L37" s="99">
        <v>4</v>
      </c>
      <c r="M37" s="83">
        <v>163.5</v>
      </c>
      <c r="N37" s="89">
        <v>40.875</v>
      </c>
      <c r="O37" s="155"/>
      <c r="P37" s="129"/>
      <c r="Q37" s="97"/>
      <c r="R37" s="156"/>
      <c r="S37" s="129"/>
      <c r="T37" s="97"/>
      <c r="U37" s="156"/>
      <c r="V37" s="129"/>
      <c r="W37" s="97"/>
    </row>
    <row r="38" ht="21.95" customHeight="1">
      <c r="A38" s="152">
        <v>1945</v>
      </c>
      <c r="B38" s="99">
        <v>25</v>
      </c>
      <c r="C38" s="83">
        <v>904.7</v>
      </c>
      <c r="D38" s="87">
        <v>36.188</v>
      </c>
      <c r="E38" s="40"/>
      <c r="F38" s="153">
        <v>1945</v>
      </c>
      <c r="G38" s="99">
        <v>9</v>
      </c>
      <c r="H38" s="83">
        <v>335.7</v>
      </c>
      <c r="I38" s="87">
        <v>37.3</v>
      </c>
      <c r="J38" s="40"/>
      <c r="K38" s="153">
        <v>1945</v>
      </c>
      <c r="L38" s="99">
        <v>0</v>
      </c>
      <c r="M38" s="83">
        <v>0</v>
      </c>
      <c r="N38" s="89"/>
      <c r="O38" s="155"/>
      <c r="P38" s="129"/>
      <c r="Q38" s="97"/>
      <c r="R38" s="156"/>
      <c r="S38" s="129"/>
      <c r="T38" s="97"/>
      <c r="U38" s="156"/>
      <c r="V38" s="129"/>
      <c r="W38" s="97"/>
    </row>
    <row r="39" ht="21.95" customHeight="1">
      <c r="A39" s="152">
        <v>1946</v>
      </c>
      <c r="B39" s="99">
        <v>41</v>
      </c>
      <c r="C39" s="83">
        <v>1505</v>
      </c>
      <c r="D39" s="87">
        <v>36.7073170731707</v>
      </c>
      <c r="E39" s="40"/>
      <c r="F39" s="153">
        <v>1946</v>
      </c>
      <c r="G39" s="99">
        <v>22</v>
      </c>
      <c r="H39" s="83">
        <v>831.6</v>
      </c>
      <c r="I39" s="87">
        <v>37.8</v>
      </c>
      <c r="J39" s="40"/>
      <c r="K39" s="153">
        <v>1946</v>
      </c>
      <c r="L39" s="99">
        <v>4</v>
      </c>
      <c r="M39" s="83">
        <v>157.6</v>
      </c>
      <c r="N39" s="89">
        <v>39.4</v>
      </c>
      <c r="O39" s="155"/>
      <c r="P39" s="129"/>
      <c r="Q39" s="97"/>
      <c r="R39" s="156"/>
      <c r="S39" s="129"/>
      <c r="T39" s="97"/>
      <c r="U39" s="156"/>
      <c r="V39" s="129"/>
      <c r="W39" s="97"/>
    </row>
    <row r="40" ht="21.95" customHeight="1">
      <c r="A40" s="152">
        <v>1947</v>
      </c>
      <c r="B40" s="99">
        <v>23</v>
      </c>
      <c r="C40" s="83">
        <v>861.2</v>
      </c>
      <c r="D40" s="87">
        <v>37.4434782608696</v>
      </c>
      <c r="E40" s="40"/>
      <c r="F40" s="153">
        <v>1947</v>
      </c>
      <c r="G40" s="99">
        <v>18</v>
      </c>
      <c r="H40" s="83">
        <v>683.6</v>
      </c>
      <c r="I40" s="87">
        <v>37.9777777777778</v>
      </c>
      <c r="J40" s="40"/>
      <c r="K40" s="153">
        <v>1947</v>
      </c>
      <c r="L40" s="99">
        <v>4</v>
      </c>
      <c r="M40" s="83">
        <v>161.3</v>
      </c>
      <c r="N40" s="89">
        <v>40.325</v>
      </c>
      <c r="O40" s="155"/>
      <c r="P40" s="129"/>
      <c r="Q40" s="97"/>
      <c r="R40" s="156"/>
      <c r="S40" s="129"/>
      <c r="T40" s="97"/>
      <c r="U40" s="156"/>
      <c r="V40" s="129"/>
      <c r="W40" s="97"/>
    </row>
    <row r="41" ht="21.95" customHeight="1">
      <c r="A41" s="152">
        <v>1948</v>
      </c>
      <c r="B41" s="99">
        <v>36</v>
      </c>
      <c r="C41" s="83">
        <v>1307.2</v>
      </c>
      <c r="D41" s="87">
        <v>36.3111111111111</v>
      </c>
      <c r="E41" s="40"/>
      <c r="F41" s="153">
        <v>1948</v>
      </c>
      <c r="G41" s="99">
        <v>12</v>
      </c>
      <c r="H41" s="83">
        <v>453.8</v>
      </c>
      <c r="I41" s="87">
        <v>37.8166666666667</v>
      </c>
      <c r="J41" s="40"/>
      <c r="K41" s="153">
        <v>1948</v>
      </c>
      <c r="L41" s="99">
        <v>2</v>
      </c>
      <c r="M41" s="83">
        <v>79.40000000000001</v>
      </c>
      <c r="N41" s="89">
        <v>39.7</v>
      </c>
      <c r="O41" s="155"/>
      <c r="P41" s="129"/>
      <c r="Q41" s="97"/>
      <c r="R41" s="156"/>
      <c r="S41" s="129"/>
      <c r="T41" s="97"/>
      <c r="U41" s="156"/>
      <c r="V41" s="129"/>
      <c r="W41" s="97"/>
    </row>
    <row r="42" ht="21.95" customHeight="1">
      <c r="A42" s="152">
        <v>1949</v>
      </c>
      <c r="B42" s="99">
        <v>32</v>
      </c>
      <c r="C42" s="83">
        <v>1168.6</v>
      </c>
      <c r="D42" s="87">
        <v>36.51875</v>
      </c>
      <c r="E42" s="40"/>
      <c r="F42" s="153">
        <v>1949</v>
      </c>
      <c r="G42" s="99">
        <v>13</v>
      </c>
      <c r="H42" s="83">
        <v>493.4</v>
      </c>
      <c r="I42" s="87">
        <v>37.9538461538462</v>
      </c>
      <c r="J42" s="40"/>
      <c r="K42" s="153">
        <v>1949</v>
      </c>
      <c r="L42" s="99">
        <v>2</v>
      </c>
      <c r="M42" s="83">
        <v>79.40000000000001</v>
      </c>
      <c r="N42" s="89">
        <v>39.7</v>
      </c>
      <c r="O42" s="155"/>
      <c r="P42" s="129"/>
      <c r="Q42" s="97"/>
      <c r="R42" s="156"/>
      <c r="S42" s="129"/>
      <c r="T42" s="97"/>
      <c r="U42" s="156"/>
      <c r="V42" s="129"/>
      <c r="W42" s="97"/>
    </row>
    <row r="43" ht="21.95" customHeight="1">
      <c r="A43" s="152">
        <v>1950</v>
      </c>
      <c r="B43" s="99">
        <v>29</v>
      </c>
      <c r="C43" s="83">
        <v>1051.6</v>
      </c>
      <c r="D43" s="87">
        <v>36.2620689655172</v>
      </c>
      <c r="E43" s="40"/>
      <c r="F43" s="153">
        <v>1950</v>
      </c>
      <c r="G43" s="99">
        <v>12</v>
      </c>
      <c r="H43" s="83">
        <v>446.3</v>
      </c>
      <c r="I43" s="87">
        <v>37.1916666666667</v>
      </c>
      <c r="J43" s="40"/>
      <c r="K43" s="153">
        <v>1950</v>
      </c>
      <c r="L43" s="99">
        <v>0</v>
      </c>
      <c r="M43" s="83">
        <v>0</v>
      </c>
      <c r="N43" s="89"/>
      <c r="O43" s="155"/>
      <c r="P43" s="129"/>
      <c r="Q43" s="97"/>
      <c r="R43" s="156"/>
      <c r="S43" s="129"/>
      <c r="T43" s="97"/>
      <c r="U43" s="156"/>
      <c r="V43" s="129"/>
      <c r="W43" s="97"/>
    </row>
    <row r="44" ht="21.95" customHeight="1">
      <c r="A44" s="152">
        <v>1951</v>
      </c>
      <c r="B44" s="99">
        <v>35</v>
      </c>
      <c r="C44" s="83">
        <v>1296.4</v>
      </c>
      <c r="D44" s="87">
        <v>37.04</v>
      </c>
      <c r="E44" s="40"/>
      <c r="F44" s="153">
        <v>1951</v>
      </c>
      <c r="G44" s="99">
        <v>18</v>
      </c>
      <c r="H44" s="83">
        <v>693.9</v>
      </c>
      <c r="I44" s="87">
        <v>38.55</v>
      </c>
      <c r="J44" s="40"/>
      <c r="K44" s="153">
        <v>1951</v>
      </c>
      <c r="L44" s="99">
        <v>5</v>
      </c>
      <c r="M44" s="83">
        <v>203.4</v>
      </c>
      <c r="N44" s="89">
        <v>40.68</v>
      </c>
      <c r="O44" s="155"/>
      <c r="P44" s="129"/>
      <c r="Q44" s="97"/>
      <c r="R44" s="156"/>
      <c r="S44" s="129"/>
      <c r="T44" s="97"/>
      <c r="U44" s="156"/>
      <c r="V44" s="129"/>
      <c r="W44" s="97"/>
    </row>
    <row r="45" ht="21.95" customHeight="1">
      <c r="A45" s="152">
        <v>1952</v>
      </c>
      <c r="B45" s="99">
        <v>53</v>
      </c>
      <c r="C45" s="83">
        <v>1976</v>
      </c>
      <c r="D45" s="87">
        <v>37.2830188679245</v>
      </c>
      <c r="E45" s="40"/>
      <c r="F45" s="153">
        <v>1952</v>
      </c>
      <c r="G45" s="99">
        <v>34</v>
      </c>
      <c r="H45" s="83">
        <v>1300.1</v>
      </c>
      <c r="I45" s="87">
        <v>38.2382352941176</v>
      </c>
      <c r="J45" s="40"/>
      <c r="K45" s="153">
        <v>1952</v>
      </c>
      <c r="L45" s="99">
        <v>10</v>
      </c>
      <c r="M45" s="83">
        <v>398.6</v>
      </c>
      <c r="N45" s="89">
        <v>39.86</v>
      </c>
      <c r="O45" s="155"/>
      <c r="P45" s="129"/>
      <c r="Q45" s="97"/>
      <c r="R45" s="156"/>
      <c r="S45" s="129"/>
      <c r="T45" s="97"/>
      <c r="U45" s="156"/>
      <c r="V45" s="129"/>
      <c r="W45" s="97"/>
    </row>
    <row r="46" ht="21.95" customHeight="1">
      <c r="A46" s="152">
        <v>1953</v>
      </c>
      <c r="B46" s="99">
        <v>33</v>
      </c>
      <c r="C46" s="83">
        <v>1210.8</v>
      </c>
      <c r="D46" s="87">
        <v>36.6909090909091</v>
      </c>
      <c r="E46" s="40"/>
      <c r="F46" s="153">
        <v>1953</v>
      </c>
      <c r="G46" s="99">
        <v>16</v>
      </c>
      <c r="H46" s="83">
        <v>607.7</v>
      </c>
      <c r="I46" s="87">
        <v>37.98125</v>
      </c>
      <c r="J46" s="40"/>
      <c r="K46" s="153">
        <v>1953</v>
      </c>
      <c r="L46" s="99">
        <v>1</v>
      </c>
      <c r="M46" s="83">
        <v>40.6</v>
      </c>
      <c r="N46" s="89">
        <v>40.6</v>
      </c>
      <c r="O46" s="155"/>
      <c r="P46" s="129"/>
      <c r="Q46" s="97"/>
      <c r="R46" s="156"/>
      <c r="S46" s="129"/>
      <c r="T46" s="97"/>
      <c r="U46" s="156"/>
      <c r="V46" s="129"/>
      <c r="W46" s="97"/>
    </row>
    <row r="47" ht="21.95" customHeight="1">
      <c r="A47" s="152">
        <v>1954</v>
      </c>
      <c r="B47" s="99">
        <v>4</v>
      </c>
      <c r="C47" s="83">
        <v>140.2</v>
      </c>
      <c r="D47" s="87">
        <v>35.05</v>
      </c>
      <c r="E47" s="40"/>
      <c r="F47" s="153">
        <v>1954</v>
      </c>
      <c r="G47" s="99">
        <v>0</v>
      </c>
      <c r="H47" s="83">
        <v>0</v>
      </c>
      <c r="I47" s="87"/>
      <c r="J47" s="40"/>
      <c r="K47" s="153">
        <v>1954</v>
      </c>
      <c r="L47" s="99">
        <v>0</v>
      </c>
      <c r="M47" s="83">
        <v>0</v>
      </c>
      <c r="N47" s="89"/>
      <c r="O47" s="155"/>
      <c r="P47" s="129"/>
      <c r="Q47" s="97"/>
      <c r="R47" s="156"/>
      <c r="S47" s="129"/>
      <c r="T47" s="97"/>
      <c r="U47" s="156"/>
      <c r="V47" s="129"/>
      <c r="W47" s="97"/>
    </row>
    <row r="48" ht="21.95" customHeight="1">
      <c r="A48" s="152">
        <v>1955</v>
      </c>
      <c r="B48" s="99">
        <v>14</v>
      </c>
      <c r="C48" s="83">
        <v>509.5</v>
      </c>
      <c r="D48" s="87">
        <v>36.3928571428571</v>
      </c>
      <c r="E48" s="40"/>
      <c r="F48" s="153">
        <v>1955</v>
      </c>
      <c r="G48" s="99">
        <v>7</v>
      </c>
      <c r="H48" s="83">
        <v>263</v>
      </c>
      <c r="I48" s="87">
        <v>37.5714285714286</v>
      </c>
      <c r="J48" s="40"/>
      <c r="K48" s="153">
        <v>1955</v>
      </c>
      <c r="L48" s="99">
        <v>0</v>
      </c>
      <c r="M48" s="83">
        <v>0</v>
      </c>
      <c r="N48" s="89"/>
      <c r="O48" s="155"/>
      <c r="P48" s="129"/>
      <c r="Q48" s="97"/>
      <c r="R48" s="156"/>
      <c r="S48" s="129"/>
      <c r="T48" s="97"/>
      <c r="U48" s="156"/>
      <c r="V48" s="129"/>
      <c r="W48" s="97"/>
    </row>
    <row r="49" ht="21.95" customHeight="1">
      <c r="A49" s="152">
        <v>1956</v>
      </c>
      <c r="B49" s="99">
        <v>14</v>
      </c>
      <c r="C49" s="83">
        <v>509.9</v>
      </c>
      <c r="D49" s="87">
        <v>36.4214285714286</v>
      </c>
      <c r="E49" s="40"/>
      <c r="F49" s="153">
        <v>1956</v>
      </c>
      <c r="G49" s="99">
        <v>6</v>
      </c>
      <c r="H49" s="83">
        <v>224.9</v>
      </c>
      <c r="I49" s="87">
        <v>37.4833333333333</v>
      </c>
      <c r="J49" s="40"/>
      <c r="K49" s="153">
        <v>1956</v>
      </c>
      <c r="L49" s="99">
        <v>0</v>
      </c>
      <c r="M49" s="83">
        <v>0</v>
      </c>
      <c r="N49" s="89"/>
      <c r="O49" s="155"/>
      <c r="P49" s="129"/>
      <c r="Q49" s="97"/>
      <c r="R49" s="156"/>
      <c r="S49" s="129"/>
      <c r="T49" s="97"/>
      <c r="U49" s="156"/>
      <c r="V49" s="129"/>
      <c r="W49" s="97"/>
    </row>
    <row r="50" ht="21.95" customHeight="1">
      <c r="A50" s="152">
        <v>1957</v>
      </c>
      <c r="B50" s="99">
        <v>44</v>
      </c>
      <c r="C50" s="83">
        <v>1614.2</v>
      </c>
      <c r="D50" s="87">
        <v>36.6863636363636</v>
      </c>
      <c r="E50" s="40"/>
      <c r="F50" s="153">
        <v>1957</v>
      </c>
      <c r="G50" s="99">
        <v>22</v>
      </c>
      <c r="H50" s="83">
        <v>835.6</v>
      </c>
      <c r="I50" s="87">
        <v>37.9818181818182</v>
      </c>
      <c r="J50" s="40"/>
      <c r="K50" s="153">
        <v>1957</v>
      </c>
      <c r="L50" s="99">
        <v>4</v>
      </c>
      <c r="M50" s="83">
        <v>159.3</v>
      </c>
      <c r="N50" s="89">
        <v>39.825</v>
      </c>
      <c r="O50" s="155"/>
      <c r="P50" s="129"/>
      <c r="Q50" s="97"/>
      <c r="R50" s="156"/>
      <c r="S50" s="129"/>
      <c r="T50" s="97"/>
      <c r="U50" s="156"/>
      <c r="V50" s="129"/>
      <c r="W50" s="97"/>
    </row>
    <row r="51" ht="21.95" customHeight="1">
      <c r="A51" s="152">
        <v>1958</v>
      </c>
      <c r="B51" s="99">
        <v>31</v>
      </c>
      <c r="C51" s="83">
        <v>1140.9</v>
      </c>
      <c r="D51" s="87">
        <v>36.8032258064516</v>
      </c>
      <c r="E51" s="40"/>
      <c r="F51" s="153">
        <v>1958</v>
      </c>
      <c r="G51" s="99">
        <v>15</v>
      </c>
      <c r="H51" s="83">
        <v>572.1</v>
      </c>
      <c r="I51" s="87">
        <v>38.14</v>
      </c>
      <c r="J51" s="40"/>
      <c r="K51" s="153">
        <v>1958</v>
      </c>
      <c r="L51" s="99">
        <v>4</v>
      </c>
      <c r="M51" s="83">
        <v>160.9</v>
      </c>
      <c r="N51" s="89">
        <v>40.225</v>
      </c>
      <c r="O51" s="155"/>
      <c r="P51" s="129"/>
      <c r="Q51" s="97"/>
      <c r="R51" s="156"/>
      <c r="S51" s="129"/>
      <c r="T51" s="97"/>
      <c r="U51" s="156"/>
      <c r="V51" s="129"/>
      <c r="W51" s="97"/>
    </row>
    <row r="52" ht="21.95" customHeight="1">
      <c r="A52" s="152">
        <v>1959</v>
      </c>
      <c r="B52" s="99">
        <v>0</v>
      </c>
      <c r="C52" s="83">
        <v>0</v>
      </c>
      <c r="D52" s="87"/>
      <c r="E52" s="40"/>
      <c r="F52" s="153">
        <v>1959</v>
      </c>
      <c r="G52" s="99">
        <v>0</v>
      </c>
      <c r="H52" s="83">
        <v>0</v>
      </c>
      <c r="I52" s="87"/>
      <c r="J52" s="40"/>
      <c r="K52" s="153">
        <v>1959</v>
      </c>
      <c r="L52" s="99">
        <v>0</v>
      </c>
      <c r="M52" s="83">
        <v>0</v>
      </c>
      <c r="N52" s="89"/>
      <c r="O52" s="155"/>
      <c r="P52" s="129"/>
      <c r="Q52" s="97"/>
      <c r="R52" s="156"/>
      <c r="S52" s="129"/>
      <c r="T52" s="97"/>
      <c r="U52" s="156"/>
      <c r="V52" s="129"/>
      <c r="W52" s="97"/>
    </row>
    <row r="53" ht="21.95" customHeight="1">
      <c r="A53" s="152">
        <v>1960</v>
      </c>
      <c r="B53" s="99">
        <v>27</v>
      </c>
      <c r="C53" s="83">
        <v>990.8</v>
      </c>
      <c r="D53" s="87">
        <v>36.6962962962963</v>
      </c>
      <c r="E53" s="40"/>
      <c r="F53" s="153">
        <v>1960</v>
      </c>
      <c r="G53" s="99">
        <v>13</v>
      </c>
      <c r="H53" s="83">
        <v>494.7</v>
      </c>
      <c r="I53" s="87">
        <v>38.0538461538462</v>
      </c>
      <c r="J53" s="40"/>
      <c r="K53" s="153">
        <v>1960</v>
      </c>
      <c r="L53" s="99">
        <v>3</v>
      </c>
      <c r="M53" s="83">
        <v>121.2</v>
      </c>
      <c r="N53" s="89">
        <v>40.4</v>
      </c>
      <c r="O53" s="155"/>
      <c r="P53" s="129"/>
      <c r="Q53" s="97"/>
      <c r="R53" s="156"/>
      <c r="S53" s="129"/>
      <c r="T53" s="97"/>
      <c r="U53" s="156"/>
      <c r="V53" s="129"/>
      <c r="W53" s="97"/>
    </row>
    <row r="54" ht="21.95" customHeight="1">
      <c r="A54" s="152">
        <v>1961</v>
      </c>
      <c r="B54" s="99">
        <v>13</v>
      </c>
      <c r="C54" s="83">
        <v>474</v>
      </c>
      <c r="D54" s="87">
        <v>36.4615384615385</v>
      </c>
      <c r="E54" s="40"/>
      <c r="F54" s="153">
        <v>1961</v>
      </c>
      <c r="G54" s="99">
        <v>6</v>
      </c>
      <c r="H54" s="83">
        <v>225.6</v>
      </c>
      <c r="I54" s="87">
        <v>37.6</v>
      </c>
      <c r="J54" s="40"/>
      <c r="K54" s="153">
        <v>1961</v>
      </c>
      <c r="L54" s="99">
        <v>0</v>
      </c>
      <c r="M54" s="83">
        <v>0</v>
      </c>
      <c r="N54" s="89"/>
      <c r="O54" s="155"/>
      <c r="P54" s="129"/>
      <c r="Q54" s="97"/>
      <c r="R54" s="156"/>
      <c r="S54" s="129"/>
      <c r="T54" s="97"/>
      <c r="U54" s="156"/>
      <c r="V54" s="129"/>
      <c r="W54" s="97"/>
    </row>
    <row r="55" ht="21.95" customHeight="1">
      <c r="A55" s="152">
        <v>1962</v>
      </c>
      <c r="B55" s="99">
        <v>15</v>
      </c>
      <c r="C55" s="83">
        <v>546.5</v>
      </c>
      <c r="D55" s="87">
        <v>36.4333333333333</v>
      </c>
      <c r="E55" s="40"/>
      <c r="F55" s="153">
        <v>1962</v>
      </c>
      <c r="G55" s="99">
        <v>8</v>
      </c>
      <c r="H55" s="83">
        <v>297.2</v>
      </c>
      <c r="I55" s="87">
        <v>37.15</v>
      </c>
      <c r="J55" s="40"/>
      <c r="K55" s="153">
        <v>1962</v>
      </c>
      <c r="L55" s="99">
        <v>0</v>
      </c>
      <c r="M55" s="83">
        <v>0</v>
      </c>
      <c r="N55" s="89"/>
      <c r="O55" s="155"/>
      <c r="P55" s="129"/>
      <c r="Q55" s="97"/>
      <c r="R55" s="156"/>
      <c r="S55" s="129"/>
      <c r="T55" s="97"/>
      <c r="U55" s="156"/>
      <c r="V55" s="129"/>
      <c r="W55" s="97"/>
    </row>
    <row r="56" ht="21.95" customHeight="1">
      <c r="A56" s="152">
        <v>1963</v>
      </c>
      <c r="B56" s="99">
        <v>23</v>
      </c>
      <c r="C56" s="83">
        <v>831.7</v>
      </c>
      <c r="D56" s="87">
        <v>36.1608695652174</v>
      </c>
      <c r="E56" s="40"/>
      <c r="F56" s="153">
        <v>1963</v>
      </c>
      <c r="G56" s="99">
        <v>7</v>
      </c>
      <c r="H56" s="83">
        <v>262.2</v>
      </c>
      <c r="I56" s="87">
        <v>37.4571428571429</v>
      </c>
      <c r="J56" s="40"/>
      <c r="K56" s="153">
        <v>1963</v>
      </c>
      <c r="L56" s="99">
        <v>0</v>
      </c>
      <c r="M56" s="83">
        <v>0</v>
      </c>
      <c r="N56" s="89"/>
      <c r="O56" s="155"/>
      <c r="P56" s="129"/>
      <c r="Q56" s="97"/>
      <c r="R56" s="156"/>
      <c r="S56" s="129"/>
      <c r="T56" s="97"/>
      <c r="U56" s="156"/>
      <c r="V56" s="129"/>
      <c r="W56" s="97"/>
    </row>
    <row r="57" ht="21.95" customHeight="1">
      <c r="A57" s="152">
        <v>1964</v>
      </c>
      <c r="B57" s="99">
        <v>39</v>
      </c>
      <c r="C57" s="83">
        <v>1441.9</v>
      </c>
      <c r="D57" s="87">
        <v>36.9717948717949</v>
      </c>
      <c r="E57" s="40"/>
      <c r="F57" s="153">
        <v>1964</v>
      </c>
      <c r="G57" s="99">
        <v>22</v>
      </c>
      <c r="H57" s="83">
        <v>835.2</v>
      </c>
      <c r="I57" s="87">
        <v>37.9636363636364</v>
      </c>
      <c r="J57" s="40"/>
      <c r="K57" s="153">
        <v>1964</v>
      </c>
      <c r="L57" s="99">
        <v>4</v>
      </c>
      <c r="M57" s="83">
        <v>164.1</v>
      </c>
      <c r="N57" s="89">
        <v>41.025</v>
      </c>
      <c r="O57" s="155"/>
      <c r="P57" s="129"/>
      <c r="Q57" s="97"/>
      <c r="R57" s="156"/>
      <c r="S57" s="129"/>
      <c r="T57" s="97"/>
      <c r="U57" s="156"/>
      <c r="V57" s="129"/>
      <c r="W57" s="97"/>
    </row>
    <row r="58" ht="21.95" customHeight="1">
      <c r="A58" s="152">
        <v>1965</v>
      </c>
      <c r="B58" s="99">
        <v>41</v>
      </c>
      <c r="C58" s="83">
        <v>1515.7</v>
      </c>
      <c r="D58" s="87">
        <v>36.9682926829268</v>
      </c>
      <c r="E58" s="40"/>
      <c r="F58" s="153">
        <v>1965</v>
      </c>
      <c r="G58" s="99">
        <v>19</v>
      </c>
      <c r="H58" s="83">
        <v>729.4</v>
      </c>
      <c r="I58" s="87">
        <v>38.3894736842105</v>
      </c>
      <c r="J58" s="40"/>
      <c r="K58" s="153">
        <v>1965</v>
      </c>
      <c r="L58" s="99">
        <v>5</v>
      </c>
      <c r="M58" s="83">
        <v>202.6</v>
      </c>
      <c r="N58" s="89">
        <v>40.52</v>
      </c>
      <c r="O58" s="155"/>
      <c r="P58" s="129"/>
      <c r="Q58" s="97"/>
      <c r="R58" s="156"/>
      <c r="S58" s="129"/>
      <c r="T58" s="97"/>
      <c r="U58" s="156"/>
      <c r="V58" s="129"/>
      <c r="W58" s="97"/>
    </row>
    <row r="59" ht="21.95" customHeight="1">
      <c r="A59" s="152">
        <v>1966</v>
      </c>
      <c r="B59" s="99">
        <v>24</v>
      </c>
      <c r="C59" s="83">
        <v>870.5</v>
      </c>
      <c r="D59" s="87">
        <v>36.2708333333333</v>
      </c>
      <c r="E59" s="40"/>
      <c r="F59" s="153">
        <v>1966</v>
      </c>
      <c r="G59" s="99">
        <v>10</v>
      </c>
      <c r="H59" s="83">
        <v>374.4</v>
      </c>
      <c r="I59" s="87">
        <v>37.44</v>
      </c>
      <c r="J59" s="40"/>
      <c r="K59" s="153">
        <v>1966</v>
      </c>
      <c r="L59" s="99">
        <v>1</v>
      </c>
      <c r="M59" s="83">
        <v>39.4</v>
      </c>
      <c r="N59" s="89">
        <v>39.4</v>
      </c>
      <c r="O59" s="155"/>
      <c r="P59" s="129"/>
      <c r="Q59" s="97"/>
      <c r="R59" s="156"/>
      <c r="S59" s="129"/>
      <c r="T59" s="97"/>
      <c r="U59" s="156"/>
      <c r="V59" s="129"/>
      <c r="W59" s="97"/>
    </row>
    <row r="60" ht="21.95" customHeight="1">
      <c r="A60" s="152">
        <v>1967</v>
      </c>
      <c r="B60" s="99">
        <v>33</v>
      </c>
      <c r="C60" s="83">
        <v>1217.1</v>
      </c>
      <c r="D60" s="87">
        <v>36.8818181818182</v>
      </c>
      <c r="E60" s="40"/>
      <c r="F60" s="153">
        <v>1967</v>
      </c>
      <c r="G60" s="99">
        <v>17</v>
      </c>
      <c r="H60" s="83">
        <v>649.4</v>
      </c>
      <c r="I60" s="87">
        <v>38.2</v>
      </c>
      <c r="J60" s="40"/>
      <c r="K60" s="153">
        <v>1967</v>
      </c>
      <c r="L60" s="99">
        <v>4</v>
      </c>
      <c r="M60" s="83">
        <v>160.7</v>
      </c>
      <c r="N60" s="89">
        <v>40.175</v>
      </c>
      <c r="O60" s="155"/>
      <c r="P60" s="129"/>
      <c r="Q60" s="97"/>
      <c r="R60" s="156"/>
      <c r="S60" s="129"/>
      <c r="T60" s="97"/>
      <c r="U60" s="156"/>
      <c r="V60" s="129"/>
      <c r="W60" s="97"/>
    </row>
    <row r="61" ht="21.95" customHeight="1">
      <c r="A61" s="152">
        <v>1968</v>
      </c>
      <c r="B61" s="99">
        <v>38</v>
      </c>
      <c r="C61" s="83">
        <v>1403.3</v>
      </c>
      <c r="D61" s="87">
        <v>36.9289473684211</v>
      </c>
      <c r="E61" s="40"/>
      <c r="F61" s="153">
        <v>1968</v>
      </c>
      <c r="G61" s="99">
        <v>20</v>
      </c>
      <c r="H61" s="83">
        <v>762.4</v>
      </c>
      <c r="I61" s="87">
        <v>38.12</v>
      </c>
      <c r="J61" s="40"/>
      <c r="K61" s="153">
        <v>1968</v>
      </c>
      <c r="L61" s="99">
        <v>4</v>
      </c>
      <c r="M61" s="83">
        <v>160.8</v>
      </c>
      <c r="N61" s="89">
        <v>40.2</v>
      </c>
      <c r="O61" s="155"/>
      <c r="P61" s="129"/>
      <c r="Q61" s="97"/>
      <c r="R61" s="156"/>
      <c r="S61" s="129"/>
      <c r="T61" s="97"/>
      <c r="U61" s="156"/>
      <c r="V61" s="129"/>
      <c r="W61" s="97"/>
    </row>
    <row r="62" ht="21.95" customHeight="1">
      <c r="A62" s="152">
        <v>1969</v>
      </c>
      <c r="B62" s="99">
        <v>33</v>
      </c>
      <c r="C62" s="83">
        <v>1202.6</v>
      </c>
      <c r="D62" s="87">
        <v>36.4424242424242</v>
      </c>
      <c r="E62" s="40"/>
      <c r="F62" s="153">
        <v>1969</v>
      </c>
      <c r="G62" s="99">
        <v>12</v>
      </c>
      <c r="H62" s="83">
        <v>455.8</v>
      </c>
      <c r="I62" s="87">
        <v>37.9833333333333</v>
      </c>
      <c r="J62" s="40"/>
      <c r="K62" s="153">
        <v>1969</v>
      </c>
      <c r="L62" s="99">
        <v>2</v>
      </c>
      <c r="M62" s="83">
        <v>82.2</v>
      </c>
      <c r="N62" s="89">
        <v>41.1</v>
      </c>
      <c r="O62" s="155"/>
      <c r="P62" s="129"/>
      <c r="Q62" s="97"/>
      <c r="R62" s="156"/>
      <c r="S62" s="129"/>
      <c r="T62" s="97"/>
      <c r="U62" s="156"/>
      <c r="V62" s="129"/>
      <c r="W62" s="97"/>
    </row>
    <row r="63" ht="21.95" customHeight="1">
      <c r="A63" s="152">
        <v>1970</v>
      </c>
      <c r="B63" s="99">
        <v>20</v>
      </c>
      <c r="C63" s="83">
        <v>731.4</v>
      </c>
      <c r="D63" s="87">
        <v>36.57</v>
      </c>
      <c r="E63" s="40"/>
      <c r="F63" s="153">
        <v>1970</v>
      </c>
      <c r="G63" s="99">
        <v>8</v>
      </c>
      <c r="H63" s="83">
        <v>301</v>
      </c>
      <c r="I63" s="87">
        <v>37.625</v>
      </c>
      <c r="J63" s="40"/>
      <c r="K63" s="153">
        <v>1970</v>
      </c>
      <c r="L63" s="99">
        <v>0</v>
      </c>
      <c r="M63" s="83">
        <v>0</v>
      </c>
      <c r="N63" s="89"/>
      <c r="O63" s="155"/>
      <c r="P63" s="129"/>
      <c r="Q63" s="97"/>
      <c r="R63" s="156"/>
      <c r="S63" s="129"/>
      <c r="T63" s="97"/>
      <c r="U63" s="156"/>
      <c r="V63" s="129"/>
      <c r="W63" s="97"/>
    </row>
    <row r="64" ht="21.95" customHeight="1">
      <c r="A64" s="152">
        <v>1971</v>
      </c>
      <c r="B64" s="99">
        <v>8</v>
      </c>
      <c r="C64" s="83">
        <v>292.9</v>
      </c>
      <c r="D64" s="87">
        <v>36.6125</v>
      </c>
      <c r="E64" s="40"/>
      <c r="F64" s="153">
        <v>1971</v>
      </c>
      <c r="G64" s="99">
        <v>4</v>
      </c>
      <c r="H64" s="83">
        <v>149.2</v>
      </c>
      <c r="I64" s="87">
        <v>37.3</v>
      </c>
      <c r="J64" s="40"/>
      <c r="K64" s="153">
        <v>1971</v>
      </c>
      <c r="L64" s="99">
        <v>0</v>
      </c>
      <c r="M64" s="83">
        <v>0</v>
      </c>
      <c r="N64" s="89"/>
      <c r="O64" s="155"/>
      <c r="P64" s="129"/>
      <c r="Q64" s="97"/>
      <c r="R64" s="156"/>
      <c r="S64" s="129"/>
      <c r="T64" s="97"/>
      <c r="U64" s="156"/>
      <c r="V64" s="129"/>
      <c r="W64" s="97"/>
    </row>
    <row r="65" ht="21.95" customHeight="1">
      <c r="A65" s="152">
        <v>1972</v>
      </c>
      <c r="B65" s="99">
        <v>20</v>
      </c>
      <c r="C65" s="83">
        <v>745</v>
      </c>
      <c r="D65" s="87">
        <v>37.25</v>
      </c>
      <c r="E65" s="40"/>
      <c r="F65" s="153">
        <v>1972</v>
      </c>
      <c r="G65" s="99">
        <v>9</v>
      </c>
      <c r="H65" s="83">
        <v>352.6</v>
      </c>
      <c r="I65" s="87">
        <v>39.1777777777778</v>
      </c>
      <c r="J65" s="40"/>
      <c r="K65" s="153">
        <v>1972</v>
      </c>
      <c r="L65" s="99">
        <v>4</v>
      </c>
      <c r="M65" s="83">
        <v>163.4</v>
      </c>
      <c r="N65" s="89">
        <v>40.85</v>
      </c>
      <c r="O65" s="155"/>
      <c r="P65" s="129"/>
      <c r="Q65" s="97"/>
      <c r="R65" s="156"/>
      <c r="S65" s="129"/>
      <c r="T65" s="97"/>
      <c r="U65" s="156"/>
      <c r="V65" s="129"/>
      <c r="W65" s="97"/>
    </row>
    <row r="66" ht="21.95" customHeight="1">
      <c r="A66" s="152">
        <v>1973</v>
      </c>
      <c r="B66" s="99">
        <v>31</v>
      </c>
      <c r="C66" s="83">
        <v>1126</v>
      </c>
      <c r="D66" s="87">
        <v>36.3225806451613</v>
      </c>
      <c r="E66" s="40"/>
      <c r="F66" s="153">
        <v>1973</v>
      </c>
      <c r="G66" s="99">
        <v>8</v>
      </c>
      <c r="H66" s="83">
        <v>305.1</v>
      </c>
      <c r="I66" s="87">
        <v>38.1375</v>
      </c>
      <c r="J66" s="40"/>
      <c r="K66" s="153">
        <v>1973</v>
      </c>
      <c r="L66" s="99">
        <v>1</v>
      </c>
      <c r="M66" s="83">
        <v>39.8</v>
      </c>
      <c r="N66" s="89">
        <v>39.8</v>
      </c>
      <c r="O66" s="155"/>
      <c r="P66" s="129"/>
      <c r="Q66" s="97"/>
      <c r="R66" s="156"/>
      <c r="S66" s="129"/>
      <c r="T66" s="97"/>
      <c r="U66" s="156"/>
      <c r="V66" s="129"/>
      <c r="W66" s="97"/>
    </row>
    <row r="67" ht="21.95" customHeight="1">
      <c r="A67" s="152">
        <v>1974</v>
      </c>
      <c r="B67" s="99">
        <v>16</v>
      </c>
      <c r="C67" s="83">
        <v>572.6</v>
      </c>
      <c r="D67" s="87">
        <v>35.7875</v>
      </c>
      <c r="E67" s="40"/>
      <c r="F67" s="153">
        <v>1974</v>
      </c>
      <c r="G67" s="99">
        <v>4</v>
      </c>
      <c r="H67" s="83">
        <v>149.7</v>
      </c>
      <c r="I67" s="87">
        <v>37.425</v>
      </c>
      <c r="J67" s="40"/>
      <c r="K67" s="153">
        <v>1974</v>
      </c>
      <c r="L67" s="99">
        <v>0</v>
      </c>
      <c r="M67" s="83">
        <v>0</v>
      </c>
      <c r="N67" s="89"/>
      <c r="O67" s="155"/>
      <c r="P67" s="129"/>
      <c r="Q67" s="97"/>
      <c r="R67" s="156"/>
      <c r="S67" s="129"/>
      <c r="T67" s="97"/>
      <c r="U67" s="156"/>
      <c r="V67" s="129"/>
      <c r="W67" s="97"/>
    </row>
    <row r="68" ht="21.95" customHeight="1">
      <c r="A68" s="152">
        <v>1975</v>
      </c>
      <c r="B68" s="99">
        <v>19</v>
      </c>
      <c r="C68" s="83">
        <v>690.9</v>
      </c>
      <c r="D68" s="87">
        <v>36.3631578947368</v>
      </c>
      <c r="E68" s="40"/>
      <c r="F68" s="153">
        <v>1975</v>
      </c>
      <c r="G68" s="99">
        <v>5</v>
      </c>
      <c r="H68" s="83">
        <v>190.5</v>
      </c>
      <c r="I68" s="87">
        <v>38.1</v>
      </c>
      <c r="J68" s="40"/>
      <c r="K68" s="153">
        <v>1975</v>
      </c>
      <c r="L68" s="99">
        <v>0</v>
      </c>
      <c r="M68" s="83">
        <v>0</v>
      </c>
      <c r="N68" s="89"/>
      <c r="O68" s="155"/>
      <c r="P68" s="129"/>
      <c r="Q68" s="97"/>
      <c r="R68" s="156"/>
      <c r="S68" s="129"/>
      <c r="T68" s="97"/>
      <c r="U68" s="156"/>
      <c r="V68" s="129"/>
      <c r="W68" s="97"/>
    </row>
    <row r="69" ht="21.95" customHeight="1">
      <c r="A69" s="152">
        <v>1976</v>
      </c>
      <c r="B69" s="99">
        <v>13</v>
      </c>
      <c r="C69" s="83">
        <v>475.8</v>
      </c>
      <c r="D69" s="87">
        <v>36.6</v>
      </c>
      <c r="E69" s="40"/>
      <c r="F69" s="153">
        <v>1976</v>
      </c>
      <c r="G69" s="99">
        <v>5</v>
      </c>
      <c r="H69" s="83">
        <v>188.9</v>
      </c>
      <c r="I69" s="87">
        <v>37.78</v>
      </c>
      <c r="J69" s="40"/>
      <c r="K69" s="153">
        <v>1976</v>
      </c>
      <c r="L69" s="99">
        <v>0</v>
      </c>
      <c r="M69" s="83">
        <v>0</v>
      </c>
      <c r="N69" s="89"/>
      <c r="O69" s="155"/>
      <c r="P69" s="129"/>
      <c r="Q69" s="97"/>
      <c r="R69" s="156"/>
      <c r="S69" s="129"/>
      <c r="T69" s="97"/>
      <c r="U69" s="156"/>
      <c r="V69" s="129"/>
      <c r="W69" s="97"/>
    </row>
    <row r="70" ht="21.95" customHeight="1">
      <c r="A70" s="152">
        <v>1977</v>
      </c>
      <c r="B70" s="99">
        <v>37</v>
      </c>
      <c r="C70" s="83">
        <v>1339.8</v>
      </c>
      <c r="D70" s="87">
        <v>36.2108108108108</v>
      </c>
      <c r="E70" s="40"/>
      <c r="F70" s="153">
        <v>1977</v>
      </c>
      <c r="G70" s="99">
        <v>8</v>
      </c>
      <c r="H70" s="83">
        <v>305</v>
      </c>
      <c r="I70" s="87">
        <v>38.125</v>
      </c>
      <c r="J70" s="40"/>
      <c r="K70" s="153">
        <v>1977</v>
      </c>
      <c r="L70" s="99">
        <v>2</v>
      </c>
      <c r="M70" s="83">
        <v>79.8</v>
      </c>
      <c r="N70" s="89">
        <v>39.9</v>
      </c>
      <c r="O70" t="s" s="125">
        <v>57</v>
      </c>
      <c r="P70" s="129">
        <f>AVERAGE(B70:B89)</f>
        <v>31.25</v>
      </c>
      <c r="Q70" s="97">
        <f>AVERAGE(D70:D89)</f>
        <v>36.5559701752226</v>
      </c>
      <c r="R70" t="s" s="128">
        <v>57</v>
      </c>
      <c r="S70" s="129">
        <f>AVERAGE(G70:G89)</f>
        <v>12.05</v>
      </c>
      <c r="T70" s="97">
        <f>AVERAGE(I70:I89)</f>
        <v>37.9778241616475</v>
      </c>
      <c r="U70" t="s" s="128">
        <v>57</v>
      </c>
      <c r="V70" s="129">
        <f>AVERAGE(L70:L89)</f>
        <v>2.2</v>
      </c>
      <c r="W70" s="97">
        <f>AVERAGE(N70:N89)</f>
        <v>40.1458333333333</v>
      </c>
    </row>
    <row r="71" ht="21.95" customHeight="1">
      <c r="A71" s="152">
        <v>1978</v>
      </c>
      <c r="B71" s="99">
        <v>20</v>
      </c>
      <c r="C71" s="83">
        <v>728.9</v>
      </c>
      <c r="D71" s="87">
        <v>36.445</v>
      </c>
      <c r="E71" s="40"/>
      <c r="F71" s="153">
        <v>1978</v>
      </c>
      <c r="G71" s="99">
        <v>9</v>
      </c>
      <c r="H71" s="83">
        <v>336.9</v>
      </c>
      <c r="I71" s="87">
        <v>37.4333333333333</v>
      </c>
      <c r="J71" s="40"/>
      <c r="K71" s="153">
        <v>1978</v>
      </c>
      <c r="L71" s="99">
        <v>0</v>
      </c>
      <c r="M71" s="83">
        <v>0</v>
      </c>
      <c r="N71" s="89"/>
      <c r="O71" t="s" s="125">
        <v>58</v>
      </c>
      <c r="P71" s="129">
        <f>AVERAGE(B71:B89)</f>
        <v>30.9473684210526</v>
      </c>
      <c r="Q71" s="97">
        <f>AVERAGE(D71:D89)</f>
        <v>36.574136457560</v>
      </c>
      <c r="R71" t="s" s="128">
        <v>58</v>
      </c>
      <c r="S71" s="129">
        <f>AVERAGE(G71:G89)</f>
        <v>12.2631578947368</v>
      </c>
      <c r="T71" s="97">
        <f>AVERAGE(I71:I89)</f>
        <v>37.9700780648921</v>
      </c>
      <c r="U71" t="s" s="128">
        <v>58</v>
      </c>
      <c r="V71" s="129">
        <f>AVERAGE(L71:L89)</f>
        <v>2.21052631578947</v>
      </c>
      <c r="W71" s="97">
        <f>AVERAGE(N71:N89)</f>
        <v>40.1622222222222</v>
      </c>
    </row>
    <row r="72" ht="21.95" customHeight="1">
      <c r="A72" s="152">
        <v>1979</v>
      </c>
      <c r="B72" s="99">
        <v>31</v>
      </c>
      <c r="C72" s="83">
        <v>1159.5</v>
      </c>
      <c r="D72" s="87">
        <v>37.4032258064516</v>
      </c>
      <c r="E72" s="40"/>
      <c r="F72" s="153">
        <v>1979</v>
      </c>
      <c r="G72" s="99">
        <v>18</v>
      </c>
      <c r="H72" s="83">
        <v>695.2</v>
      </c>
      <c r="I72" s="87">
        <v>38.6222222222222</v>
      </c>
      <c r="J72" s="40"/>
      <c r="K72" s="153">
        <v>1979</v>
      </c>
      <c r="L72" s="99">
        <v>6</v>
      </c>
      <c r="M72" s="83">
        <v>242.7</v>
      </c>
      <c r="N72" s="89">
        <v>40.45</v>
      </c>
      <c r="O72" t="s" s="125">
        <v>59</v>
      </c>
      <c r="P72" s="129">
        <f>AVERAGE(B72:B89)</f>
        <v>31.5555555555556</v>
      </c>
      <c r="Q72" s="97">
        <f>AVERAGE(D72:D89)</f>
        <v>36.5813107052022</v>
      </c>
      <c r="R72" t="s" s="128">
        <v>59</v>
      </c>
      <c r="S72" s="129">
        <f>AVERAGE(G72:G89)</f>
        <v>12.4444444444444</v>
      </c>
      <c r="T72" s="97">
        <f>AVERAGE(I72:I89)</f>
        <v>37.9998972166454</v>
      </c>
      <c r="U72" t="s" s="128">
        <v>59</v>
      </c>
      <c r="V72" s="129">
        <f>AVERAGE(L72:L89)</f>
        <v>2.33333333333333</v>
      </c>
      <c r="W72" s="97">
        <f>AVERAGE(N72:N89)</f>
        <v>40.1622222222222</v>
      </c>
    </row>
    <row r="73" ht="21.95" customHeight="1">
      <c r="A73" s="152">
        <v>1980</v>
      </c>
      <c r="B73" s="99">
        <v>36</v>
      </c>
      <c r="C73" s="83">
        <v>1329.2</v>
      </c>
      <c r="D73" s="87">
        <v>36.9222222222222</v>
      </c>
      <c r="E73" s="40"/>
      <c r="F73" s="153">
        <v>1980</v>
      </c>
      <c r="G73" s="99">
        <v>13</v>
      </c>
      <c r="H73" s="83">
        <v>505.3</v>
      </c>
      <c r="I73" s="87">
        <v>38.8692307692308</v>
      </c>
      <c r="J73" s="40"/>
      <c r="K73" s="153">
        <v>1980</v>
      </c>
      <c r="L73" s="99">
        <v>5</v>
      </c>
      <c r="M73" s="83">
        <v>203.7</v>
      </c>
      <c r="N73" s="89">
        <v>40.74</v>
      </c>
      <c r="O73" t="s" s="125">
        <v>60</v>
      </c>
      <c r="P73" s="129">
        <f>AVERAGE(B73:B89)</f>
        <v>31.5882352941176</v>
      </c>
      <c r="Q73" s="97">
        <f>AVERAGE(D73:D89)</f>
        <v>36.5329627580699</v>
      </c>
      <c r="R73" t="s" s="128">
        <v>60</v>
      </c>
      <c r="S73" s="129">
        <f>AVERAGE(G73:G89)</f>
        <v>12.1176470588235</v>
      </c>
      <c r="T73" s="97">
        <f>AVERAGE(I73:I89)</f>
        <v>37.9632898633762</v>
      </c>
      <c r="U73" t="s" s="128">
        <v>60</v>
      </c>
      <c r="V73" s="129">
        <f>AVERAGE(L73:L89)</f>
        <v>2.11764705882353</v>
      </c>
      <c r="W73" s="97">
        <f>AVERAGE(N73:N89)</f>
        <v>40.1416666666667</v>
      </c>
    </row>
    <row r="74" ht="21.95" customHeight="1">
      <c r="A74" s="152">
        <v>1981</v>
      </c>
      <c r="B74" s="99">
        <v>24</v>
      </c>
      <c r="C74" s="83">
        <v>874.8</v>
      </c>
      <c r="D74" s="87">
        <v>36.45</v>
      </c>
      <c r="E74" s="40"/>
      <c r="F74" s="153">
        <v>1981</v>
      </c>
      <c r="G74" s="99">
        <v>6</v>
      </c>
      <c r="H74" s="83">
        <v>231.7</v>
      </c>
      <c r="I74" s="87">
        <v>38.6166666666667</v>
      </c>
      <c r="J74" s="40"/>
      <c r="K74" s="153">
        <v>1981</v>
      </c>
      <c r="L74" s="99">
        <v>2</v>
      </c>
      <c r="M74" s="83">
        <v>81.7</v>
      </c>
      <c r="N74" s="89">
        <v>40.85</v>
      </c>
      <c r="O74" t="s" s="125">
        <v>61</v>
      </c>
      <c r="P74" s="129">
        <f>AVERAGE(B74:B89)</f>
        <v>31.3125</v>
      </c>
      <c r="Q74" s="97">
        <f>AVERAGE(D74:D89)</f>
        <v>36.5086340415604</v>
      </c>
      <c r="R74" t="s" s="128">
        <v>61</v>
      </c>
      <c r="S74" s="129">
        <f>AVERAGE(G74:G89)</f>
        <v>12.0625</v>
      </c>
      <c r="T74" s="97">
        <f>AVERAGE(I74:I89)</f>
        <v>37.9066685567603</v>
      </c>
      <c r="U74" t="s" s="128">
        <v>61</v>
      </c>
      <c r="V74" s="129">
        <f>AVERAGE(L74:L89)</f>
        <v>1.9375</v>
      </c>
      <c r="W74" s="97">
        <f>AVERAGE(N74:N89)</f>
        <v>40.095641025641</v>
      </c>
    </row>
    <row r="75" ht="21.95" customHeight="1">
      <c r="A75" s="152">
        <v>1982</v>
      </c>
      <c r="B75" s="99">
        <v>30</v>
      </c>
      <c r="C75" s="83">
        <v>1097.2</v>
      </c>
      <c r="D75" s="87">
        <v>36.5733333333333</v>
      </c>
      <c r="E75" s="40"/>
      <c r="F75" s="153">
        <v>1982</v>
      </c>
      <c r="G75" s="99">
        <v>13</v>
      </c>
      <c r="H75" s="83">
        <v>490.5</v>
      </c>
      <c r="I75" s="87">
        <v>37.7307692307692</v>
      </c>
      <c r="J75" s="40"/>
      <c r="K75" s="153">
        <v>1982</v>
      </c>
      <c r="L75" s="99">
        <v>2</v>
      </c>
      <c r="M75" s="83">
        <v>80.90000000000001</v>
      </c>
      <c r="N75" s="89">
        <v>40.45</v>
      </c>
      <c r="O75" t="s" s="125">
        <v>62</v>
      </c>
      <c r="P75" s="129">
        <f>AVERAGE(B75:B89)</f>
        <v>31.8</v>
      </c>
      <c r="Q75" s="97">
        <f>AVERAGE(D75:D89)</f>
        <v>36.5125429776644</v>
      </c>
      <c r="R75" t="s" s="128">
        <v>62</v>
      </c>
      <c r="S75" s="129">
        <f>AVERAGE(G75:G89)</f>
        <v>12.4666666666667</v>
      </c>
      <c r="T75" s="97">
        <f>AVERAGE(I75:I89)</f>
        <v>37.8593353494332</v>
      </c>
      <c r="U75" t="s" s="128">
        <v>62</v>
      </c>
      <c r="V75" s="129">
        <f>AVERAGE(L75:L89)</f>
        <v>1.93333333333333</v>
      </c>
      <c r="W75" s="97">
        <f>AVERAGE(N75:N89)</f>
        <v>40.0327777777778</v>
      </c>
    </row>
    <row r="76" ht="21.95" customHeight="1">
      <c r="A76" s="152">
        <v>1983</v>
      </c>
      <c r="B76" s="99">
        <v>18</v>
      </c>
      <c r="C76" s="83">
        <v>661.7</v>
      </c>
      <c r="D76" s="87">
        <v>36.7611111111111</v>
      </c>
      <c r="E76" s="40"/>
      <c r="F76" s="153">
        <v>1983</v>
      </c>
      <c r="G76" s="99">
        <v>7</v>
      </c>
      <c r="H76" s="83">
        <v>269.4</v>
      </c>
      <c r="I76" s="87">
        <v>38.4857142857143</v>
      </c>
      <c r="J76" s="40"/>
      <c r="K76" s="153">
        <v>1983</v>
      </c>
      <c r="L76" s="99">
        <v>2</v>
      </c>
      <c r="M76" s="83">
        <v>79.40000000000001</v>
      </c>
      <c r="N76" s="89">
        <v>39.7</v>
      </c>
      <c r="O76" t="s" s="125">
        <v>63</v>
      </c>
      <c r="P76" s="129">
        <f>AVERAGE(B76:B89)</f>
        <v>31.9285714285714</v>
      </c>
      <c r="Q76" s="97">
        <f>AVERAGE(D76:D89)</f>
        <v>36.5082008094024</v>
      </c>
      <c r="R76" t="s" s="128">
        <v>63</v>
      </c>
      <c r="S76" s="129">
        <f>AVERAGE(G76:G89)</f>
        <v>12.4285714285714</v>
      </c>
      <c r="T76" s="97">
        <f>AVERAGE(I76:I89)</f>
        <v>37.8685186436235</v>
      </c>
      <c r="U76" t="s" s="128">
        <v>63</v>
      </c>
      <c r="V76" s="129">
        <f>AVERAGE(L76:L89)</f>
        <v>1.92857142857143</v>
      </c>
      <c r="W76" s="97">
        <f>AVERAGE(N76:N89)</f>
        <v>39.9948484848485</v>
      </c>
    </row>
    <row r="77" ht="21.95" customHeight="1">
      <c r="A77" s="152">
        <v>1984</v>
      </c>
      <c r="B77" s="99">
        <v>13</v>
      </c>
      <c r="C77" s="83">
        <v>471.1</v>
      </c>
      <c r="D77" s="87">
        <v>36.2384615384615</v>
      </c>
      <c r="E77" s="40"/>
      <c r="F77" s="153">
        <v>1984</v>
      </c>
      <c r="G77" s="99">
        <v>3</v>
      </c>
      <c r="H77" s="83">
        <v>112.6</v>
      </c>
      <c r="I77" s="87">
        <v>37.5333333333333</v>
      </c>
      <c r="J77" s="40"/>
      <c r="K77" s="153">
        <v>1984</v>
      </c>
      <c r="L77" s="99">
        <v>0</v>
      </c>
      <c r="M77" s="83">
        <v>0</v>
      </c>
      <c r="N77" s="89"/>
      <c r="O77" t="s" s="125">
        <v>64</v>
      </c>
      <c r="P77" s="129">
        <f>AVERAGE(B77:B89)</f>
        <v>33</v>
      </c>
      <c r="Q77" s="97">
        <f>AVERAGE(D77:D89)</f>
        <v>36.4887461708094</v>
      </c>
      <c r="R77" t="s" s="128">
        <v>64</v>
      </c>
      <c r="S77" s="129">
        <f>AVERAGE(G77:G89)</f>
        <v>12.8461538461538</v>
      </c>
      <c r="T77" s="97">
        <f>AVERAGE(I77:I89)</f>
        <v>37.8210420557703</v>
      </c>
      <c r="U77" t="s" s="128">
        <v>64</v>
      </c>
      <c r="V77" s="129">
        <f>AVERAGE(L77:L89)</f>
        <v>1.92307692307692</v>
      </c>
      <c r="W77" s="97">
        <f>AVERAGE(N77:N89)</f>
        <v>40.0243333333333</v>
      </c>
    </row>
    <row r="78" ht="21.95" customHeight="1">
      <c r="A78" s="152">
        <v>1985</v>
      </c>
      <c r="B78" s="99">
        <v>37</v>
      </c>
      <c r="C78" s="83">
        <v>1340.4</v>
      </c>
      <c r="D78" s="87">
        <v>36.227027027027</v>
      </c>
      <c r="E78" s="40"/>
      <c r="F78" s="153">
        <v>1985</v>
      </c>
      <c r="G78" s="99">
        <v>11</v>
      </c>
      <c r="H78" s="83">
        <v>413.7</v>
      </c>
      <c r="I78" s="87">
        <v>37.6090909090909</v>
      </c>
      <c r="J78" s="40"/>
      <c r="K78" s="153">
        <v>1985</v>
      </c>
      <c r="L78" s="99">
        <v>1</v>
      </c>
      <c r="M78" s="83">
        <v>39.8</v>
      </c>
      <c r="N78" s="89">
        <v>39.8</v>
      </c>
      <c r="O78" t="s" s="125">
        <v>65</v>
      </c>
      <c r="P78" s="129">
        <f>AVERAGE(B78:B89)</f>
        <v>34.6666666666667</v>
      </c>
      <c r="Q78" s="97">
        <f>AVERAGE(D78:D89)</f>
        <v>36.5096032235051</v>
      </c>
      <c r="R78" t="s" s="128">
        <v>65</v>
      </c>
      <c r="S78" s="129">
        <f>AVERAGE(G78:G89)</f>
        <v>13.6666666666667</v>
      </c>
      <c r="T78" s="97">
        <f>AVERAGE(I78:I89)</f>
        <v>37.8450177826401</v>
      </c>
      <c r="U78" t="s" s="128">
        <v>65</v>
      </c>
      <c r="V78" s="129">
        <f>AVERAGE(L78:L89)</f>
        <v>2.08333333333333</v>
      </c>
      <c r="W78" s="97">
        <f>AVERAGE(N78:N89)</f>
        <v>40.0243333333333</v>
      </c>
    </row>
    <row r="79" ht="21.95" customHeight="1">
      <c r="A79" s="152">
        <v>1986</v>
      </c>
      <c r="B79" s="99">
        <v>37</v>
      </c>
      <c r="C79" s="83">
        <v>1346.8</v>
      </c>
      <c r="D79" s="87">
        <v>36.4</v>
      </c>
      <c r="E79" s="40"/>
      <c r="F79" s="153">
        <v>1986</v>
      </c>
      <c r="G79" s="99">
        <v>12</v>
      </c>
      <c r="H79" s="83">
        <v>457.5</v>
      </c>
      <c r="I79" s="87">
        <v>38.125</v>
      </c>
      <c r="J79" s="40"/>
      <c r="K79" s="153">
        <v>1986</v>
      </c>
      <c r="L79" s="99">
        <v>2</v>
      </c>
      <c r="M79" s="83">
        <v>80.8</v>
      </c>
      <c r="N79" s="89">
        <v>40.4</v>
      </c>
      <c r="O79" t="s" s="125">
        <v>66</v>
      </c>
      <c r="P79" s="129">
        <f>AVERAGE(B79:B89)</f>
        <v>34.4545454545455</v>
      </c>
      <c r="Q79" s="97">
        <f>AVERAGE(D79:D89)</f>
        <v>36.5352919686394</v>
      </c>
      <c r="R79" t="s" s="128">
        <v>66</v>
      </c>
      <c r="S79" s="129">
        <f>AVERAGE(G79:G89)</f>
        <v>13.9090909090909</v>
      </c>
      <c r="T79" s="97">
        <f>AVERAGE(I79:I89)</f>
        <v>37.8664656802354</v>
      </c>
      <c r="U79" t="s" s="128">
        <v>66</v>
      </c>
      <c r="V79" s="129">
        <f>AVERAGE(L79:L89)</f>
        <v>2.18181818181818</v>
      </c>
      <c r="W79" s="97">
        <f>AVERAGE(N79:N89)</f>
        <v>40.0492592592593</v>
      </c>
    </row>
    <row r="80" ht="21.95" customHeight="1">
      <c r="A80" s="152">
        <v>1987</v>
      </c>
      <c r="B80" s="99">
        <v>33</v>
      </c>
      <c r="C80" s="83">
        <v>1189.3</v>
      </c>
      <c r="D80" s="87">
        <v>36.0393939393939</v>
      </c>
      <c r="E80" s="40"/>
      <c r="F80" s="153">
        <v>1987</v>
      </c>
      <c r="G80" s="99">
        <v>9</v>
      </c>
      <c r="H80" s="83">
        <v>336.3</v>
      </c>
      <c r="I80" s="87">
        <v>37.3666666666667</v>
      </c>
      <c r="J80" s="40"/>
      <c r="K80" s="153">
        <v>1987</v>
      </c>
      <c r="L80" s="99">
        <v>1</v>
      </c>
      <c r="M80" s="83">
        <v>39.5</v>
      </c>
      <c r="N80" s="89">
        <v>39.5</v>
      </c>
      <c r="O80" t="s" s="125">
        <v>67</v>
      </c>
      <c r="P80" s="129">
        <f>AVERAGE(B80:B89)</f>
        <v>34.2</v>
      </c>
      <c r="Q80" s="97">
        <f>AVERAGE(D80:D89)</f>
        <v>36.5488211655034</v>
      </c>
      <c r="R80" t="s" s="128">
        <v>67</v>
      </c>
      <c r="S80" s="129">
        <f>AVERAGE(G80:G89)</f>
        <v>14.1</v>
      </c>
      <c r="T80" s="97">
        <f>AVERAGE(I80:I89)</f>
        <v>37.840612248259</v>
      </c>
      <c r="U80" t="s" s="128">
        <v>67</v>
      </c>
      <c r="V80" s="129">
        <f>AVERAGE(L80:L89)</f>
        <v>2.2</v>
      </c>
      <c r="W80" s="97">
        <f>AVERAGE(N80:N89)</f>
        <v>40.0054166666667</v>
      </c>
    </row>
    <row r="81" ht="21.95" customHeight="1">
      <c r="A81" s="152">
        <v>1988</v>
      </c>
      <c r="B81" s="99">
        <v>36</v>
      </c>
      <c r="C81" s="83">
        <v>1305.2</v>
      </c>
      <c r="D81" s="87">
        <v>36.2555555555556</v>
      </c>
      <c r="E81" s="40"/>
      <c r="F81" s="153">
        <v>1988</v>
      </c>
      <c r="G81" s="99">
        <v>11</v>
      </c>
      <c r="H81" s="83">
        <v>417</v>
      </c>
      <c r="I81" s="87">
        <v>37.9090909090909</v>
      </c>
      <c r="J81" s="40"/>
      <c r="K81" s="153">
        <v>1988</v>
      </c>
      <c r="L81" s="99">
        <v>1</v>
      </c>
      <c r="M81" s="83">
        <v>39.8</v>
      </c>
      <c r="N81" s="89">
        <v>39.8</v>
      </c>
      <c r="O81" t="s" s="125">
        <v>68</v>
      </c>
      <c r="P81" s="129">
        <f>AVERAGE(B81:B89)</f>
        <v>34.3333333333333</v>
      </c>
      <c r="Q81" s="97">
        <f>AVERAGE(D81:D89)</f>
        <v>36.6054241906266</v>
      </c>
      <c r="R81" t="s" s="128">
        <v>68</v>
      </c>
      <c r="S81" s="129">
        <f>AVERAGE(G81:G89)</f>
        <v>14.6666666666667</v>
      </c>
      <c r="T81" s="97">
        <f>AVERAGE(I81:I89)</f>
        <v>37.8932728684359</v>
      </c>
      <c r="U81" t="s" s="128">
        <v>68</v>
      </c>
      <c r="V81" s="129">
        <f>AVERAGE(L81:L89)</f>
        <v>2.33333333333333</v>
      </c>
      <c r="W81" s="97">
        <f>AVERAGE(N81:N89)</f>
        <v>40.077619047619</v>
      </c>
    </row>
    <row r="82" ht="21.95" customHeight="1">
      <c r="A82" s="152">
        <v>1989</v>
      </c>
      <c r="B82" s="99">
        <v>20</v>
      </c>
      <c r="C82" s="83">
        <v>722.5</v>
      </c>
      <c r="D82" s="87">
        <v>36.125</v>
      </c>
      <c r="E82" s="40"/>
      <c r="F82" s="153">
        <v>1989</v>
      </c>
      <c r="G82" s="99">
        <v>6</v>
      </c>
      <c r="H82" s="83">
        <v>221.9</v>
      </c>
      <c r="I82" s="87">
        <v>36.9833333333333</v>
      </c>
      <c r="J82" s="40"/>
      <c r="K82" s="153">
        <v>1989</v>
      </c>
      <c r="L82" s="99">
        <v>0</v>
      </c>
      <c r="M82" s="83">
        <v>0</v>
      </c>
      <c r="N82" s="89"/>
      <c r="O82" t="s" s="125">
        <v>69</v>
      </c>
      <c r="P82" s="129">
        <f>AVERAGE(B82:B89)</f>
        <v>34.125</v>
      </c>
      <c r="Q82" s="97">
        <f>AVERAGE(D82:D89)</f>
        <v>36.6491577700105</v>
      </c>
      <c r="R82" t="s" s="128">
        <v>69</v>
      </c>
      <c r="S82" s="129">
        <f>AVERAGE(G82:G89)</f>
        <v>15.125</v>
      </c>
      <c r="T82" s="97">
        <f>AVERAGE(I82:I89)</f>
        <v>37.891295613354</v>
      </c>
      <c r="U82" t="s" s="128">
        <v>69</v>
      </c>
      <c r="V82" s="129">
        <f>AVERAGE(L82:L89)</f>
        <v>2.5</v>
      </c>
      <c r="W82" s="97">
        <f>AVERAGE(N82:N89)</f>
        <v>40.1238888888889</v>
      </c>
    </row>
    <row r="83" ht="21.95" customHeight="1">
      <c r="A83" s="152">
        <v>1990</v>
      </c>
      <c r="B83" s="99">
        <v>49</v>
      </c>
      <c r="C83" s="83">
        <v>1810.4</v>
      </c>
      <c r="D83" s="87">
        <v>36.9469387755102</v>
      </c>
      <c r="E83" s="40"/>
      <c r="F83" s="153">
        <v>1990</v>
      </c>
      <c r="G83" s="99">
        <v>28</v>
      </c>
      <c r="H83" s="83">
        <v>1063.4</v>
      </c>
      <c r="I83" s="87">
        <v>37.9785714285714</v>
      </c>
      <c r="J83" s="40"/>
      <c r="K83" s="153">
        <v>1990</v>
      </c>
      <c r="L83" s="99">
        <v>3</v>
      </c>
      <c r="M83" s="83">
        <v>122.2</v>
      </c>
      <c r="N83" s="89">
        <v>40.7333333333333</v>
      </c>
      <c r="O83" t="s" s="125">
        <v>70</v>
      </c>
      <c r="P83" s="129">
        <f>AVERAGE(B83:B89)</f>
        <v>36.1428571428571</v>
      </c>
      <c r="Q83" s="97">
        <f>AVERAGE(D83:D89)</f>
        <v>36.7240374514406</v>
      </c>
      <c r="R83" t="s" s="128">
        <v>70</v>
      </c>
      <c r="S83" s="129">
        <f>AVERAGE(G83:G89)</f>
        <v>16.4285714285714</v>
      </c>
      <c r="T83" s="97">
        <f>AVERAGE(I83:I89)</f>
        <v>38.0210045104999</v>
      </c>
      <c r="U83" t="s" s="128">
        <v>70</v>
      </c>
      <c r="V83" s="129">
        <f>AVERAGE(L83:L89)</f>
        <v>2.85714285714286</v>
      </c>
      <c r="W83" s="97">
        <f>AVERAGE(N83:N89)</f>
        <v>40.1238888888889</v>
      </c>
    </row>
    <row r="84" ht="21.95" customHeight="1">
      <c r="A84" s="152">
        <v>1991</v>
      </c>
      <c r="B84" s="99">
        <v>29</v>
      </c>
      <c r="C84" s="83">
        <v>1051.4</v>
      </c>
      <c r="D84" s="87">
        <v>36.2551724137931</v>
      </c>
      <c r="E84" s="40"/>
      <c r="F84" s="153">
        <v>1991</v>
      </c>
      <c r="G84" s="99">
        <v>10</v>
      </c>
      <c r="H84" s="83">
        <v>376.7</v>
      </c>
      <c r="I84" s="87">
        <v>37.67</v>
      </c>
      <c r="J84" s="40"/>
      <c r="K84" s="153">
        <v>1991</v>
      </c>
      <c r="L84" s="99">
        <v>1</v>
      </c>
      <c r="M84" s="83">
        <v>39.7</v>
      </c>
      <c r="N84" s="89">
        <v>39.7</v>
      </c>
      <c r="O84" t="s" s="125">
        <v>71</v>
      </c>
      <c r="P84" s="129">
        <f>AVERAGE(B84:B89)</f>
        <v>34</v>
      </c>
      <c r="Q84" s="97">
        <f>AVERAGE(D84:D89)</f>
        <v>36.6868872307623</v>
      </c>
      <c r="R84" t="s" s="128">
        <v>71</v>
      </c>
      <c r="S84" s="129">
        <f>AVERAGE(G84:G89)</f>
        <v>14.5</v>
      </c>
      <c r="T84" s="97">
        <f>AVERAGE(I84:I89)</f>
        <v>38.0280766908213</v>
      </c>
      <c r="U84" t="s" s="128">
        <v>71</v>
      </c>
      <c r="V84" s="129">
        <f>AVERAGE(L84:L89)</f>
        <v>2.83333333333333</v>
      </c>
      <c r="W84" s="97">
        <f>AVERAGE(N84:N89)</f>
        <v>40.002</v>
      </c>
    </row>
    <row r="85" ht="21.95" customHeight="1">
      <c r="A85" s="152">
        <v>1992</v>
      </c>
      <c r="B85" s="99">
        <v>33</v>
      </c>
      <c r="C85" s="83">
        <v>1199.5</v>
      </c>
      <c r="D85" s="87">
        <v>36.3484848484848</v>
      </c>
      <c r="E85" s="40"/>
      <c r="F85" s="153">
        <v>1992</v>
      </c>
      <c r="G85" s="99">
        <v>12</v>
      </c>
      <c r="H85" s="83">
        <v>449.3</v>
      </c>
      <c r="I85" s="87">
        <v>37.4416666666667</v>
      </c>
      <c r="J85" s="40"/>
      <c r="K85" s="153">
        <v>1992</v>
      </c>
      <c r="L85" s="99">
        <v>0</v>
      </c>
      <c r="M85" s="83">
        <v>0</v>
      </c>
      <c r="N85" s="89"/>
      <c r="O85" t="s" s="125">
        <v>72</v>
      </c>
      <c r="P85" s="129">
        <f>AVERAGE(B85:B89)</f>
        <v>35</v>
      </c>
      <c r="Q85" s="97">
        <f>AVERAGE(D85:D89)</f>
        <v>36.7732301941562</v>
      </c>
      <c r="R85" t="s" s="128">
        <v>72</v>
      </c>
      <c r="S85" s="129">
        <f>AVERAGE(G85:G89)</f>
        <v>15.4</v>
      </c>
      <c r="T85" s="97">
        <f>AVERAGE(I85:I89)</f>
        <v>38.0996920289855</v>
      </c>
      <c r="U85" t="s" s="128">
        <v>72</v>
      </c>
      <c r="V85" s="129">
        <f>AVERAGE(L85:L89)</f>
        <v>3.2</v>
      </c>
      <c r="W85" s="97">
        <f>AVERAGE(N85:N89)</f>
        <v>40.0775</v>
      </c>
    </row>
    <row r="86" ht="21.95" customHeight="1">
      <c r="A86" s="152">
        <v>1993</v>
      </c>
      <c r="B86" s="99">
        <v>46</v>
      </c>
      <c r="C86" s="83">
        <v>1687</v>
      </c>
      <c r="D86" s="87">
        <v>36.6739130434783</v>
      </c>
      <c r="E86" s="40"/>
      <c r="F86" s="153">
        <v>1993</v>
      </c>
      <c r="G86" s="99">
        <v>20</v>
      </c>
      <c r="H86" s="83">
        <v>760</v>
      </c>
      <c r="I86" s="87">
        <v>38</v>
      </c>
      <c r="J86" s="40"/>
      <c r="K86" s="153">
        <v>1993</v>
      </c>
      <c r="L86" s="99">
        <v>2</v>
      </c>
      <c r="M86" s="83">
        <v>79.8</v>
      </c>
      <c r="N86" s="89">
        <v>39.9</v>
      </c>
      <c r="O86" t="s" s="125">
        <v>73</v>
      </c>
      <c r="P86" s="129">
        <f>AVERAGE(B86:B89)</f>
        <v>35.5</v>
      </c>
      <c r="Q86" s="97">
        <f>AVERAGE(D86:D89)</f>
        <v>36.879416530574</v>
      </c>
      <c r="R86" t="s" s="128">
        <v>73</v>
      </c>
      <c r="S86" s="129">
        <f>AVERAGE(G86:G89)</f>
        <v>16.25</v>
      </c>
      <c r="T86" s="97">
        <f>AVERAGE(I86:I89)</f>
        <v>38.2641983695652</v>
      </c>
      <c r="U86" t="s" s="128">
        <v>73</v>
      </c>
      <c r="V86" s="129">
        <f>AVERAGE(L86:L89)</f>
        <v>4</v>
      </c>
      <c r="W86" s="97">
        <f>AVERAGE(N86:N89)</f>
        <v>40.0775</v>
      </c>
    </row>
    <row r="87" ht="21.95" customHeight="1">
      <c r="A87" s="152">
        <v>1994</v>
      </c>
      <c r="B87" s="99">
        <v>35</v>
      </c>
      <c r="C87" s="83">
        <v>1316.2</v>
      </c>
      <c r="D87" s="87">
        <v>37.6057142857143</v>
      </c>
      <c r="E87" s="40"/>
      <c r="F87" s="153">
        <v>1994</v>
      </c>
      <c r="G87" s="99">
        <v>23</v>
      </c>
      <c r="H87" s="83">
        <v>885.8</v>
      </c>
      <c r="I87" s="87">
        <v>38.5130434782609</v>
      </c>
      <c r="J87" s="40"/>
      <c r="K87" s="153">
        <v>1994</v>
      </c>
      <c r="L87" s="99">
        <v>8</v>
      </c>
      <c r="M87" s="83">
        <v>322.8</v>
      </c>
      <c r="N87" s="89">
        <v>40.35</v>
      </c>
      <c r="O87" t="s" s="125">
        <v>74</v>
      </c>
      <c r="P87" s="129">
        <f>AVERAGE(B87:B89)</f>
        <v>32</v>
      </c>
      <c r="Q87" s="97">
        <f>AVERAGE(D87:D89)</f>
        <v>36.9479176929392</v>
      </c>
      <c r="R87" t="s" s="128">
        <v>74</v>
      </c>
      <c r="S87" s="129">
        <f>AVERAGE(G87:G89)</f>
        <v>15</v>
      </c>
      <c r="T87" s="97">
        <f>AVERAGE(I87:I89)</f>
        <v>38.3522644927536</v>
      </c>
      <c r="U87" t="s" s="128">
        <v>74</v>
      </c>
      <c r="V87" s="129">
        <f>AVERAGE(L87:L89)</f>
        <v>4.66666666666667</v>
      </c>
      <c r="W87" s="97">
        <f>AVERAGE(N87:N89)</f>
        <v>40.1366666666667</v>
      </c>
    </row>
    <row r="88" ht="21.95" customHeight="1">
      <c r="A88" s="152">
        <v>1995</v>
      </c>
      <c r="B88" s="99">
        <v>29</v>
      </c>
      <c r="C88" s="83">
        <v>1049</v>
      </c>
      <c r="D88" s="87">
        <v>36.1724137931034</v>
      </c>
      <c r="E88" s="40"/>
      <c r="F88" s="153">
        <v>1995</v>
      </c>
      <c r="G88" s="99">
        <v>6</v>
      </c>
      <c r="H88" s="83">
        <v>228.6</v>
      </c>
      <c r="I88" s="87">
        <v>38.1</v>
      </c>
      <c r="J88" s="40"/>
      <c r="K88" s="153">
        <v>1995</v>
      </c>
      <c r="L88" s="99">
        <v>1</v>
      </c>
      <c r="M88" s="83">
        <v>39.6</v>
      </c>
      <c r="N88" s="89">
        <v>39.6</v>
      </c>
      <c r="O88" t="s" s="125">
        <v>75</v>
      </c>
      <c r="P88" s="129">
        <f>AVERAGE(B88:B89)</f>
        <v>30.5</v>
      </c>
      <c r="Q88" s="97">
        <f>AVERAGE(D88:D89)</f>
        <v>36.6190193965517</v>
      </c>
      <c r="R88" t="s" s="128">
        <v>75</v>
      </c>
      <c r="S88" s="129">
        <f>AVERAGE(G88:G89)</f>
        <v>11</v>
      </c>
      <c r="T88" s="97">
        <f>AVERAGE(I88:I89)</f>
        <v>38.271875</v>
      </c>
      <c r="U88" t="s" s="128">
        <v>75</v>
      </c>
      <c r="V88" s="129">
        <f>AVERAGE(L88:L89)</f>
        <v>3</v>
      </c>
      <c r="W88" s="97">
        <f>AVERAGE(N88:N89)</f>
        <v>40.03</v>
      </c>
    </row>
    <row r="89" ht="21.95" customHeight="1">
      <c r="A89" s="152">
        <v>1996</v>
      </c>
      <c r="B89" s="99">
        <v>32</v>
      </c>
      <c r="C89" s="83">
        <v>1186.1</v>
      </c>
      <c r="D89" s="87">
        <v>37.065625</v>
      </c>
      <c r="E89" s="40"/>
      <c r="F89" s="153">
        <v>1996</v>
      </c>
      <c r="G89" s="99">
        <v>16</v>
      </c>
      <c r="H89" s="83">
        <v>615.1</v>
      </c>
      <c r="I89" s="87">
        <v>38.44375</v>
      </c>
      <c r="J89" s="40"/>
      <c r="K89" s="153">
        <v>1996</v>
      </c>
      <c r="L89" s="99">
        <v>5</v>
      </c>
      <c r="M89" s="83">
        <v>202.3</v>
      </c>
      <c r="N89" s="89">
        <v>40.46</v>
      </c>
      <c r="O89" t="s" s="125">
        <v>76</v>
      </c>
      <c r="P89" s="129">
        <f>AVERAGE(B89)</f>
        <v>32</v>
      </c>
      <c r="Q89" s="97">
        <f>AVERAGE(D89)</f>
        <v>37.065625</v>
      </c>
      <c r="R89" t="s" s="128">
        <v>76</v>
      </c>
      <c r="S89" s="129">
        <f>AVERAGE(G89)</f>
        <v>16</v>
      </c>
      <c r="T89" s="97">
        <f>AVERAGE(I89)</f>
        <v>38.44375</v>
      </c>
      <c r="U89" t="s" s="128">
        <v>76</v>
      </c>
      <c r="V89" s="129">
        <f>AVERAGE(L89)</f>
        <v>5</v>
      </c>
      <c r="W89" s="97">
        <f>AVERAGE(N89)</f>
        <v>40.46</v>
      </c>
    </row>
    <row r="90" ht="21.95" customHeight="1">
      <c r="A90" s="152">
        <v>1997</v>
      </c>
      <c r="B90" s="157">
        <v>31</v>
      </c>
      <c r="C90" s="158">
        <v>1136.9</v>
      </c>
      <c r="D90" s="159">
        <v>36.6741935483871</v>
      </c>
      <c r="E90" s="40"/>
      <c r="F90" s="153">
        <v>1997</v>
      </c>
      <c r="G90" s="157">
        <v>13</v>
      </c>
      <c r="H90" s="158">
        <v>493.8</v>
      </c>
      <c r="I90" s="159">
        <v>37.9846153846154</v>
      </c>
      <c r="J90" s="40"/>
      <c r="K90" s="153">
        <v>1997</v>
      </c>
      <c r="L90" s="157">
        <v>2</v>
      </c>
      <c r="M90" s="158">
        <v>81.2</v>
      </c>
      <c r="N90" s="160">
        <v>40.6</v>
      </c>
      <c r="O90" t="s" s="125">
        <v>77</v>
      </c>
      <c r="P90" s="161">
        <f>AVERAGE(B90)</f>
        <v>31</v>
      </c>
      <c r="Q90" s="162">
        <f>AVERAGE(D90)</f>
        <v>36.6741935483871</v>
      </c>
      <c r="R90" t="s" s="128">
        <v>77</v>
      </c>
      <c r="S90" s="161">
        <f>AVERAGE(G90)</f>
        <v>13</v>
      </c>
      <c r="T90" s="162">
        <f>AVERAGE(I90)</f>
        <v>37.9846153846154</v>
      </c>
      <c r="U90" t="s" s="128">
        <v>77</v>
      </c>
      <c r="V90" s="161">
        <f>AVERAGE(L90)</f>
        <v>2</v>
      </c>
      <c r="W90" s="162">
        <f>AVERAGE(N90)</f>
        <v>40.6</v>
      </c>
    </row>
    <row r="91" ht="21.95" customHeight="1">
      <c r="A91" s="152">
        <v>1998</v>
      </c>
      <c r="B91" s="99">
        <v>47</v>
      </c>
      <c r="C91" s="83">
        <v>1725.2</v>
      </c>
      <c r="D91" s="87">
        <v>36.7063829787234</v>
      </c>
      <c r="E91" s="40"/>
      <c r="F91" s="153">
        <v>1998</v>
      </c>
      <c r="G91" s="99">
        <v>22</v>
      </c>
      <c r="H91" s="83">
        <v>832.4</v>
      </c>
      <c r="I91" s="87">
        <v>37.8363636363636</v>
      </c>
      <c r="J91" s="40"/>
      <c r="K91" s="153">
        <v>1998</v>
      </c>
      <c r="L91" s="99">
        <v>1</v>
      </c>
      <c r="M91" s="83">
        <v>39.7</v>
      </c>
      <c r="N91" s="89">
        <v>39.7</v>
      </c>
      <c r="O91" t="s" s="125">
        <v>76</v>
      </c>
      <c r="P91" s="129">
        <f>AVERAGE(B91)</f>
        <v>47</v>
      </c>
      <c r="Q91" s="97">
        <f>AVERAGE(D91)</f>
        <v>36.7063829787234</v>
      </c>
      <c r="R91" t="s" s="128">
        <v>76</v>
      </c>
      <c r="S91" s="129">
        <f>AVERAGE(G91)</f>
        <v>22</v>
      </c>
      <c r="T91" s="97">
        <f>AVERAGE(I91)</f>
        <v>37.8363636363636</v>
      </c>
      <c r="U91" t="s" s="128">
        <v>76</v>
      </c>
      <c r="V91" s="129">
        <f>AVERAGE(L91)</f>
        <v>1</v>
      </c>
      <c r="W91" s="97">
        <f>AVERAGE(N91)</f>
        <v>39.7</v>
      </c>
    </row>
    <row r="92" ht="21.95" customHeight="1">
      <c r="A92" s="152">
        <v>1999</v>
      </c>
      <c r="B92" s="99">
        <v>16</v>
      </c>
      <c r="C92" s="83">
        <v>580</v>
      </c>
      <c r="D92" s="87">
        <v>36.25</v>
      </c>
      <c r="E92" s="40"/>
      <c r="F92" s="153">
        <v>1999</v>
      </c>
      <c r="G92" s="99">
        <v>6</v>
      </c>
      <c r="H92" s="83">
        <v>225</v>
      </c>
      <c r="I92" s="87">
        <v>37.5</v>
      </c>
      <c r="J92" s="40"/>
      <c r="K92" s="153">
        <v>1999</v>
      </c>
      <c r="L92" s="99">
        <v>0</v>
      </c>
      <c r="M92" s="83">
        <v>0</v>
      </c>
      <c r="N92" s="89"/>
      <c r="O92" t="s" s="125">
        <v>75</v>
      </c>
      <c r="P92" s="129">
        <f>AVERAGE(B91:B92)</f>
        <v>31.5</v>
      </c>
      <c r="Q92" s="97">
        <f>AVERAGE(D91:D92)</f>
        <v>36.4781914893617</v>
      </c>
      <c r="R92" t="s" s="128">
        <v>75</v>
      </c>
      <c r="S92" s="129">
        <f>AVERAGE(G91:G92)</f>
        <v>14</v>
      </c>
      <c r="T92" s="97">
        <f>AVERAGE(I91:I92)</f>
        <v>37.6681818181818</v>
      </c>
      <c r="U92" t="s" s="128">
        <v>75</v>
      </c>
      <c r="V92" s="129">
        <f>AVERAGE(L91:L92)</f>
        <v>0.5</v>
      </c>
      <c r="W92" s="97">
        <f>AVERAGE(N91:N92)</f>
        <v>39.7</v>
      </c>
    </row>
    <row r="93" ht="21.95" customHeight="1">
      <c r="A93" s="152">
        <v>2000</v>
      </c>
      <c r="B93" s="99">
        <v>21</v>
      </c>
      <c r="C93" s="83">
        <v>770.9</v>
      </c>
      <c r="D93" s="87">
        <v>36.7095238095238</v>
      </c>
      <c r="E93" s="40"/>
      <c r="F93" s="153">
        <v>2000</v>
      </c>
      <c r="G93" s="99">
        <v>9</v>
      </c>
      <c r="H93" s="83">
        <v>342.2</v>
      </c>
      <c r="I93" s="87">
        <v>38.0222222222222</v>
      </c>
      <c r="J93" s="40"/>
      <c r="K93" s="153">
        <v>2000</v>
      </c>
      <c r="L93" s="99">
        <v>1</v>
      </c>
      <c r="M93" s="83">
        <v>40.1</v>
      </c>
      <c r="N93" s="89">
        <v>40.1</v>
      </c>
      <c r="O93" t="s" s="125">
        <v>74</v>
      </c>
      <c r="P93" s="129">
        <f>AVERAGE(B91:B93)</f>
        <v>28</v>
      </c>
      <c r="Q93" s="97">
        <f>AVERAGE(D91:D93)</f>
        <v>36.5553022627491</v>
      </c>
      <c r="R93" t="s" s="128">
        <v>74</v>
      </c>
      <c r="S93" s="129">
        <f>AVERAGE(G91:G93)</f>
        <v>12.3333333333333</v>
      </c>
      <c r="T93" s="97">
        <f>AVERAGE(I91:I93)</f>
        <v>37.7861952861953</v>
      </c>
      <c r="U93" t="s" s="128">
        <v>74</v>
      </c>
      <c r="V93" s="129">
        <f>AVERAGE(L91:L93)</f>
        <v>0.666666666666667</v>
      </c>
      <c r="W93" s="97">
        <f>AVERAGE(N91:N93)</f>
        <v>39.9</v>
      </c>
    </row>
    <row r="94" ht="21.95" customHeight="1">
      <c r="A94" s="152">
        <v>2001</v>
      </c>
      <c r="B94" s="99">
        <v>44</v>
      </c>
      <c r="C94" s="83">
        <v>1642.7</v>
      </c>
      <c r="D94" s="87">
        <v>37.3340909090909</v>
      </c>
      <c r="E94" s="40"/>
      <c r="F94" s="153">
        <v>2001</v>
      </c>
      <c r="G94" s="99">
        <v>24</v>
      </c>
      <c r="H94" s="83">
        <v>926.5</v>
      </c>
      <c r="I94" s="87">
        <v>38.6041666666667</v>
      </c>
      <c r="J94" s="40"/>
      <c r="K94" s="153">
        <v>2001</v>
      </c>
      <c r="L94" s="99">
        <v>7</v>
      </c>
      <c r="M94" s="83">
        <v>284.5</v>
      </c>
      <c r="N94" s="89">
        <v>40.6428571428571</v>
      </c>
      <c r="O94" t="s" s="125">
        <v>73</v>
      </c>
      <c r="P94" s="129">
        <f>AVERAGE(B91:B94)</f>
        <v>32</v>
      </c>
      <c r="Q94" s="97">
        <f>AVERAGE(D91:D94)</f>
        <v>36.7499994243345</v>
      </c>
      <c r="R94" t="s" s="128">
        <v>73</v>
      </c>
      <c r="S94" s="129">
        <f>AVERAGE(G91:G94)</f>
        <v>15.25</v>
      </c>
      <c r="T94" s="97">
        <f>AVERAGE(I91:I94)</f>
        <v>37.9906881313131</v>
      </c>
      <c r="U94" t="s" s="128">
        <v>73</v>
      </c>
      <c r="V94" s="129">
        <f>AVERAGE(L91:L94)</f>
        <v>2.25</v>
      </c>
      <c r="W94" s="97">
        <f>AVERAGE(N91:N94)</f>
        <v>40.147619047619</v>
      </c>
    </row>
    <row r="95" ht="21.95" customHeight="1">
      <c r="A95" s="152">
        <v>2002</v>
      </c>
      <c r="B95" s="99">
        <v>63</v>
      </c>
      <c r="C95" s="83">
        <v>2322.5</v>
      </c>
      <c r="D95" s="87">
        <v>36.8650793650794</v>
      </c>
      <c r="E95" s="40"/>
      <c r="F95" s="153">
        <v>2002</v>
      </c>
      <c r="G95" s="99">
        <v>34</v>
      </c>
      <c r="H95" s="83">
        <v>1290.6</v>
      </c>
      <c r="I95" s="87">
        <v>37.9588235294118</v>
      </c>
      <c r="J95" s="40"/>
      <c r="K95" s="153">
        <v>2002</v>
      </c>
      <c r="L95" s="99">
        <v>5</v>
      </c>
      <c r="M95" s="83">
        <v>200.5</v>
      </c>
      <c r="N95" s="89">
        <v>40.1</v>
      </c>
      <c r="O95" t="s" s="125">
        <v>72</v>
      </c>
      <c r="P95" s="129">
        <f>AVERAGE(B91:B95)</f>
        <v>38.2</v>
      </c>
      <c r="Q95" s="97">
        <f>AVERAGE(D91:D95)</f>
        <v>36.7730154124835</v>
      </c>
      <c r="R95" t="s" s="128">
        <v>72</v>
      </c>
      <c r="S95" s="129">
        <f>AVERAGE(G91:G95)</f>
        <v>19</v>
      </c>
      <c r="T95" s="97">
        <f>AVERAGE(I91:I95)</f>
        <v>37.9843152109329</v>
      </c>
      <c r="U95" t="s" s="128">
        <v>72</v>
      </c>
      <c r="V95" s="129">
        <f>AVERAGE(L91:L95)</f>
        <v>2.8</v>
      </c>
      <c r="W95" s="97">
        <f>AVERAGE(N91:N95)</f>
        <v>40.1357142857143</v>
      </c>
    </row>
    <row r="96" ht="21.95" customHeight="1">
      <c r="A96" s="152">
        <v>2003</v>
      </c>
      <c r="B96" s="99">
        <v>44</v>
      </c>
      <c r="C96" s="83">
        <v>1633.3</v>
      </c>
      <c r="D96" s="87">
        <v>37.1204545454545</v>
      </c>
      <c r="E96" s="40"/>
      <c r="F96" s="153">
        <v>2003</v>
      </c>
      <c r="G96" s="99">
        <v>24</v>
      </c>
      <c r="H96" s="83">
        <v>924.5</v>
      </c>
      <c r="I96" s="87">
        <v>38.5208333333333</v>
      </c>
      <c r="J96" s="40"/>
      <c r="K96" s="153">
        <v>2003</v>
      </c>
      <c r="L96" s="99">
        <v>6</v>
      </c>
      <c r="M96" s="83">
        <v>242.7</v>
      </c>
      <c r="N96" s="89">
        <v>40.45</v>
      </c>
      <c r="O96" t="s" s="125">
        <v>71</v>
      </c>
      <c r="P96" s="129">
        <f>AVERAGE(B91:B96)</f>
        <v>39.1666666666667</v>
      </c>
      <c r="Q96" s="97">
        <f>AVERAGE(D91:D96)</f>
        <v>36.8309219346453</v>
      </c>
      <c r="R96" t="s" s="128">
        <v>71</v>
      </c>
      <c r="S96" s="129">
        <f>AVERAGE(G91:G96)</f>
        <v>19.8333333333333</v>
      </c>
      <c r="T96" s="97">
        <f>AVERAGE(I91:I96)</f>
        <v>38.0737348979996</v>
      </c>
      <c r="U96" t="s" s="128">
        <v>71</v>
      </c>
      <c r="V96" s="129">
        <f>AVERAGE(L91:L96)</f>
        <v>3.33333333333333</v>
      </c>
      <c r="W96" s="97">
        <f>AVERAGE(N91:N96)</f>
        <v>40.1985714285714</v>
      </c>
    </row>
    <row r="97" ht="21.95" customHeight="1">
      <c r="A97" s="152">
        <v>2004</v>
      </c>
      <c r="B97" s="99">
        <v>54</v>
      </c>
      <c r="C97" s="83">
        <v>2021.3</v>
      </c>
      <c r="D97" s="87">
        <v>37.4314814814815</v>
      </c>
      <c r="E97" s="40"/>
      <c r="F97" s="153">
        <v>2004</v>
      </c>
      <c r="G97" s="99">
        <v>34</v>
      </c>
      <c r="H97" s="83">
        <v>1303.6</v>
      </c>
      <c r="I97" s="87">
        <v>38.3411764705882</v>
      </c>
      <c r="J97" s="40"/>
      <c r="K97" s="153">
        <v>2004</v>
      </c>
      <c r="L97" s="99">
        <v>7</v>
      </c>
      <c r="M97" s="83">
        <v>284.2</v>
      </c>
      <c r="N97" s="89">
        <v>40.6</v>
      </c>
      <c r="O97" t="s" s="125">
        <v>70</v>
      </c>
      <c r="P97" s="129">
        <f>AVERAGE(B91:B97)</f>
        <v>41.2857142857143</v>
      </c>
      <c r="Q97" s="97">
        <f>AVERAGE(D91:D97)</f>
        <v>36.9167161556219</v>
      </c>
      <c r="R97" t="s" s="128">
        <v>70</v>
      </c>
      <c r="S97" s="129">
        <f>AVERAGE(G91:G97)</f>
        <v>21.8571428571429</v>
      </c>
      <c r="T97" s="97">
        <f>AVERAGE(I91:I97)</f>
        <v>38.1119408369408</v>
      </c>
      <c r="U97" t="s" s="128">
        <v>70</v>
      </c>
      <c r="V97" s="129">
        <f>AVERAGE(L91:L97)</f>
        <v>3.85714285714286</v>
      </c>
      <c r="W97" s="97">
        <f>AVERAGE(N91:N97)</f>
        <v>40.2654761904762</v>
      </c>
    </row>
    <row r="98" ht="21.95" customHeight="1">
      <c r="A98" s="152">
        <v>2005</v>
      </c>
      <c r="B98" s="99">
        <v>57</v>
      </c>
      <c r="C98" s="83">
        <v>2110.6</v>
      </c>
      <c r="D98" s="87">
        <v>37.0280701754386</v>
      </c>
      <c r="E98" s="40"/>
      <c r="F98" s="153">
        <v>2005</v>
      </c>
      <c r="G98" s="99">
        <v>31</v>
      </c>
      <c r="H98" s="83">
        <v>1185.4</v>
      </c>
      <c r="I98" s="87">
        <v>38.2387096774194</v>
      </c>
      <c r="J98" s="40"/>
      <c r="K98" s="153">
        <v>2005</v>
      </c>
      <c r="L98" s="99">
        <v>6</v>
      </c>
      <c r="M98" s="83">
        <v>240.7</v>
      </c>
      <c r="N98" s="89">
        <v>40.1166666666667</v>
      </c>
      <c r="O98" t="s" s="125">
        <v>69</v>
      </c>
      <c r="P98" s="129">
        <f>AVERAGE(B91:B98)</f>
        <v>43.25</v>
      </c>
      <c r="Q98" s="97">
        <f>AVERAGE(D91:D98)</f>
        <v>36.930635408099</v>
      </c>
      <c r="R98" t="s" s="128">
        <v>69</v>
      </c>
      <c r="S98" s="129">
        <f>AVERAGE(G91:G98)</f>
        <v>23</v>
      </c>
      <c r="T98" s="97">
        <f>AVERAGE(I91:I98)</f>
        <v>38.1277869420007</v>
      </c>
      <c r="U98" t="s" s="128">
        <v>69</v>
      </c>
      <c r="V98" s="129">
        <f>AVERAGE(L91:L98)</f>
        <v>4.125</v>
      </c>
      <c r="W98" s="97">
        <f>AVERAGE(N91:N98)</f>
        <v>40.2442176870748</v>
      </c>
    </row>
    <row r="99" ht="21.95" customHeight="1">
      <c r="A99" s="152">
        <v>2006</v>
      </c>
      <c r="B99" s="99">
        <v>52</v>
      </c>
      <c r="C99" s="83">
        <v>1929.9</v>
      </c>
      <c r="D99" s="87">
        <v>37.1134615384615</v>
      </c>
      <c r="E99" s="40"/>
      <c r="F99" s="153">
        <v>2006</v>
      </c>
      <c r="G99" s="99">
        <v>25</v>
      </c>
      <c r="H99" s="83">
        <v>963.6</v>
      </c>
      <c r="I99" s="87">
        <v>38.544</v>
      </c>
      <c r="J99" s="40"/>
      <c r="K99" s="153">
        <v>2006</v>
      </c>
      <c r="L99" s="99">
        <v>6</v>
      </c>
      <c r="M99" s="83">
        <v>244.9</v>
      </c>
      <c r="N99" s="89">
        <v>40.8166666666667</v>
      </c>
      <c r="O99" t="s" s="125">
        <v>68</v>
      </c>
      <c r="P99" s="129">
        <f>AVERAGE(B91:B99)</f>
        <v>44.2222222222222</v>
      </c>
      <c r="Q99" s="97">
        <f>AVERAGE(D91:D99)</f>
        <v>36.9509494225837</v>
      </c>
      <c r="R99" t="s" s="128">
        <v>68</v>
      </c>
      <c r="S99" s="129">
        <f>AVERAGE(G91:G99)</f>
        <v>23.2222222222222</v>
      </c>
      <c r="T99" s="97">
        <f>AVERAGE(I91:I99)</f>
        <v>38.1740328373339</v>
      </c>
      <c r="U99" t="s" s="128">
        <v>68</v>
      </c>
      <c r="V99" s="129">
        <f>AVERAGE(L91:L99)</f>
        <v>4.33333333333333</v>
      </c>
      <c r="W99" s="97">
        <f>AVERAGE(N91:N99)</f>
        <v>40.3157738095238</v>
      </c>
    </row>
    <row r="100" ht="21.95" customHeight="1">
      <c r="A100" s="152">
        <v>2007</v>
      </c>
      <c r="B100" s="99">
        <v>36</v>
      </c>
      <c r="C100" s="83">
        <v>1308.9</v>
      </c>
      <c r="D100" s="87">
        <v>36.3583333333333</v>
      </c>
      <c r="E100" s="40"/>
      <c r="F100" s="153">
        <v>2007</v>
      </c>
      <c r="G100" s="99">
        <v>14</v>
      </c>
      <c r="H100" s="83">
        <v>523.3</v>
      </c>
      <c r="I100" s="87">
        <v>37.3785714285714</v>
      </c>
      <c r="J100" s="40"/>
      <c r="K100" s="153">
        <v>2007</v>
      </c>
      <c r="L100" s="99">
        <v>0</v>
      </c>
      <c r="M100" s="83">
        <v>0</v>
      </c>
      <c r="N100" s="89"/>
      <c r="O100" t="s" s="125">
        <v>67</v>
      </c>
      <c r="P100" s="129">
        <f>AVERAGE(B91:B100)</f>
        <v>43.4</v>
      </c>
      <c r="Q100" s="97">
        <f>AVERAGE(D91:D100)</f>
        <v>36.8916878136587</v>
      </c>
      <c r="R100" t="s" s="128">
        <v>67</v>
      </c>
      <c r="S100" s="129">
        <f>AVERAGE(G91:G100)</f>
        <v>22.3</v>
      </c>
      <c r="T100" s="97">
        <f>AVERAGE(I91:I100)</f>
        <v>38.0944866964577</v>
      </c>
      <c r="U100" t="s" s="128">
        <v>67</v>
      </c>
      <c r="V100" s="129">
        <f>AVERAGE(L91:L100)</f>
        <v>3.9</v>
      </c>
      <c r="W100" s="97">
        <f>AVERAGE(N91:N100)</f>
        <v>40.3157738095238</v>
      </c>
    </row>
    <row r="101" ht="21.95" customHeight="1">
      <c r="A101" s="152">
        <v>2008</v>
      </c>
      <c r="B101" s="99">
        <v>22</v>
      </c>
      <c r="C101" s="83">
        <v>811.3</v>
      </c>
      <c r="D101" s="87">
        <v>36.8772727272727</v>
      </c>
      <c r="E101" s="40"/>
      <c r="F101" s="153">
        <v>2008</v>
      </c>
      <c r="G101" s="99">
        <v>13</v>
      </c>
      <c r="H101" s="83">
        <v>490.2</v>
      </c>
      <c r="I101" s="87">
        <v>37.7076923076923</v>
      </c>
      <c r="J101" s="40"/>
      <c r="K101" s="153">
        <v>2008</v>
      </c>
      <c r="L101" s="99">
        <v>0</v>
      </c>
      <c r="M101" s="83">
        <v>0</v>
      </c>
      <c r="N101" s="89"/>
      <c r="O101" t="s" s="125">
        <v>66</v>
      </c>
      <c r="P101" s="129">
        <f>AVERAGE(B91:B101)</f>
        <v>41.4545454545455</v>
      </c>
      <c r="Q101" s="97">
        <f>AVERAGE(D91:D101)</f>
        <v>36.890377351260</v>
      </c>
      <c r="R101" t="s" s="128">
        <v>66</v>
      </c>
      <c r="S101" s="129">
        <f>AVERAGE(G91:G101)</f>
        <v>21.4545454545455</v>
      </c>
      <c r="T101" s="97">
        <f>AVERAGE(I91:I101)</f>
        <v>38.0593235702063</v>
      </c>
      <c r="U101" t="s" s="128">
        <v>66</v>
      </c>
      <c r="V101" s="129">
        <f>AVERAGE(L91:L101)</f>
        <v>3.54545454545455</v>
      </c>
      <c r="W101" s="97">
        <f>AVERAGE(N91:N101)</f>
        <v>40.3157738095238</v>
      </c>
    </row>
    <row r="102" ht="21.95" customHeight="1">
      <c r="A102" s="152">
        <v>2009</v>
      </c>
      <c r="B102" s="99">
        <v>49</v>
      </c>
      <c r="C102" s="83">
        <v>1824.6</v>
      </c>
      <c r="D102" s="87">
        <v>37.2367346938776</v>
      </c>
      <c r="E102" s="40"/>
      <c r="F102" s="153">
        <v>2009</v>
      </c>
      <c r="G102" s="99">
        <v>26</v>
      </c>
      <c r="H102" s="83">
        <v>1005.3</v>
      </c>
      <c r="I102" s="87">
        <v>38.6653846153846</v>
      </c>
      <c r="J102" s="40"/>
      <c r="K102" s="153">
        <v>2009</v>
      </c>
      <c r="L102" s="99">
        <v>9</v>
      </c>
      <c r="M102" s="83">
        <v>360.4</v>
      </c>
      <c r="N102" s="89">
        <v>40.0444444444444</v>
      </c>
      <c r="O102" t="s" s="125">
        <v>65</v>
      </c>
      <c r="P102" s="129">
        <f>AVERAGE(B91:B102)</f>
        <v>42.0833333333333</v>
      </c>
      <c r="Q102" s="97">
        <f>AVERAGE(D91:D102)</f>
        <v>36.9192404631448</v>
      </c>
      <c r="R102" t="s" s="128">
        <v>65</v>
      </c>
      <c r="S102" s="129">
        <f>AVERAGE(G91:G102)</f>
        <v>21.8333333333333</v>
      </c>
      <c r="T102" s="97">
        <f>AVERAGE(I91:I102)</f>
        <v>38.1098286573045</v>
      </c>
      <c r="U102" t="s" s="128">
        <v>65</v>
      </c>
      <c r="V102" s="129">
        <f>AVERAGE(L91:L102)</f>
        <v>4</v>
      </c>
      <c r="W102" s="97">
        <f>AVERAGE(N91:N102)</f>
        <v>40.2856261022928</v>
      </c>
    </row>
    <row r="103" ht="21.95" customHeight="1">
      <c r="A103" s="152">
        <v>2010</v>
      </c>
      <c r="B103" s="99">
        <v>15</v>
      </c>
      <c r="C103" s="83">
        <v>551.5</v>
      </c>
      <c r="D103" s="87">
        <v>36.7666666666667</v>
      </c>
      <c r="E103" s="40"/>
      <c r="F103" s="153">
        <v>2010</v>
      </c>
      <c r="G103" s="99">
        <v>8</v>
      </c>
      <c r="H103" s="83">
        <v>302.5</v>
      </c>
      <c r="I103" s="87">
        <v>37.8125</v>
      </c>
      <c r="J103" s="40"/>
      <c r="K103" s="153">
        <v>2010</v>
      </c>
      <c r="L103" s="99">
        <v>0</v>
      </c>
      <c r="M103" s="83">
        <v>0</v>
      </c>
      <c r="N103" s="89"/>
      <c r="O103" t="s" s="125">
        <v>64</v>
      </c>
      <c r="P103" s="129">
        <f>AVERAGE(B91:B103)</f>
        <v>40</v>
      </c>
      <c r="Q103" s="97">
        <f>AVERAGE(D91:D103)</f>
        <v>36.9075040172618</v>
      </c>
      <c r="R103" t="s" s="128">
        <v>64</v>
      </c>
      <c r="S103" s="129">
        <f>AVERAGE(G91:G103)</f>
        <v>20.7692307692308</v>
      </c>
      <c r="T103" s="97">
        <f>AVERAGE(I91:I103)</f>
        <v>38.0869572221272</v>
      </c>
      <c r="U103" t="s" s="128">
        <v>64</v>
      </c>
      <c r="V103" s="129">
        <f>AVERAGE(L91:L103)</f>
        <v>3.69230769230769</v>
      </c>
      <c r="W103" s="97">
        <f>AVERAGE(N91:N103)</f>
        <v>40.2856261022928</v>
      </c>
    </row>
    <row r="104" ht="21.95" customHeight="1">
      <c r="A104" s="152">
        <v>2011</v>
      </c>
      <c r="B104" s="99">
        <v>24</v>
      </c>
      <c r="C104" s="83">
        <v>864.6</v>
      </c>
      <c r="D104" s="87">
        <v>36.025</v>
      </c>
      <c r="E104" s="40"/>
      <c r="F104" s="153">
        <v>2011</v>
      </c>
      <c r="G104" s="99">
        <v>5</v>
      </c>
      <c r="H104" s="83">
        <v>186</v>
      </c>
      <c r="I104" s="87">
        <v>37.2</v>
      </c>
      <c r="J104" s="40"/>
      <c r="K104" s="153">
        <v>2011</v>
      </c>
      <c r="L104" s="99">
        <v>0</v>
      </c>
      <c r="M104" s="83">
        <v>0</v>
      </c>
      <c r="N104" s="89"/>
      <c r="O104" t="s" s="125">
        <v>63</v>
      </c>
      <c r="P104" s="129">
        <f>AVERAGE(B91:B104)</f>
        <v>38.8571428571429</v>
      </c>
      <c r="Q104" s="97">
        <f>AVERAGE(D91:D104)</f>
        <v>36.8444680160289</v>
      </c>
      <c r="R104" t="s" s="128">
        <v>63</v>
      </c>
      <c r="S104" s="129">
        <f>AVERAGE(G91:G104)</f>
        <v>19.6428571428571</v>
      </c>
      <c r="T104" s="97">
        <f>AVERAGE(I91:I104)</f>
        <v>38.0236031348324</v>
      </c>
      <c r="U104" t="s" s="128">
        <v>63</v>
      </c>
      <c r="V104" s="129">
        <f>AVERAGE(L91:L104)</f>
        <v>3.42857142857143</v>
      </c>
      <c r="W104" s="97">
        <f>AVERAGE(N91:N104)</f>
        <v>40.2856261022928</v>
      </c>
    </row>
    <row r="105" ht="21.95" customHeight="1">
      <c r="A105" s="152">
        <v>2012</v>
      </c>
      <c r="B105" s="99">
        <v>34</v>
      </c>
      <c r="C105" s="83">
        <v>1254.2</v>
      </c>
      <c r="D105" s="87">
        <v>36.8882352941176</v>
      </c>
      <c r="E105" s="40"/>
      <c r="F105" s="153">
        <v>2012</v>
      </c>
      <c r="G105" s="99">
        <v>14</v>
      </c>
      <c r="H105" s="83">
        <v>536.3</v>
      </c>
      <c r="I105" s="87">
        <v>38.3071428571429</v>
      </c>
      <c r="J105" s="40"/>
      <c r="K105" s="153">
        <v>2012</v>
      </c>
      <c r="L105" s="99">
        <v>3</v>
      </c>
      <c r="M105" s="83">
        <v>123.4</v>
      </c>
      <c r="N105" s="89">
        <v>41.1333333333333</v>
      </c>
      <c r="O105" t="s" s="125">
        <v>62</v>
      </c>
      <c r="P105" s="129">
        <f>AVERAGE(B91:B105)</f>
        <v>38.5333333333333</v>
      </c>
      <c r="Q105" s="97">
        <f>AVERAGE(D91:D105)</f>
        <v>36.8473858345681</v>
      </c>
      <c r="R105" t="s" s="128">
        <v>62</v>
      </c>
      <c r="S105" s="129">
        <f>AVERAGE(G91:G105)</f>
        <v>19.2666666666667</v>
      </c>
      <c r="T105" s="97">
        <f>AVERAGE(I91:I105)</f>
        <v>38.0425057829864</v>
      </c>
      <c r="U105" t="s" s="128">
        <v>62</v>
      </c>
      <c r="V105" s="129">
        <f>AVERAGE(L91:L105)</f>
        <v>3.4</v>
      </c>
      <c r="W105" s="97">
        <f>AVERAGE(N91:N105)</f>
        <v>40.3703968253968</v>
      </c>
    </row>
    <row r="106" ht="21.95" customHeight="1">
      <c r="A106" s="152">
        <v>2013</v>
      </c>
      <c r="B106" s="99">
        <v>46</v>
      </c>
      <c r="C106" s="83">
        <v>1716.1</v>
      </c>
      <c r="D106" s="87">
        <v>37.3065217391304</v>
      </c>
      <c r="E106" s="40"/>
      <c r="F106" s="153">
        <v>2013</v>
      </c>
      <c r="G106" s="99">
        <v>22</v>
      </c>
      <c r="H106" s="83">
        <v>860.6</v>
      </c>
      <c r="I106" s="87">
        <v>39.1181818181818</v>
      </c>
      <c r="J106" s="40"/>
      <c r="K106" s="153">
        <v>2013</v>
      </c>
      <c r="L106" s="99">
        <v>9</v>
      </c>
      <c r="M106" s="83">
        <v>370</v>
      </c>
      <c r="N106" s="89">
        <v>41.1111111111111</v>
      </c>
      <c r="O106" t="s" s="125">
        <v>61</v>
      </c>
      <c r="P106" s="129">
        <f>AVERAGE(B91:B106)</f>
        <v>39</v>
      </c>
      <c r="Q106" s="97">
        <f>AVERAGE(D91:D106)</f>
        <v>36.8760818286032</v>
      </c>
      <c r="R106" t="s" s="128">
        <v>61</v>
      </c>
      <c r="S106" s="129">
        <f>AVERAGE(G91:G106)</f>
        <v>19.4375</v>
      </c>
      <c r="T106" s="97">
        <f>AVERAGE(I91:I106)</f>
        <v>38.1097355351861</v>
      </c>
      <c r="U106" t="s" s="128">
        <v>61</v>
      </c>
      <c r="V106" s="129">
        <f>AVERAGE(L91:L106)</f>
        <v>3.75</v>
      </c>
      <c r="W106" s="97">
        <f>AVERAGE(N91:N106)</f>
        <v>40.4377344877345</v>
      </c>
    </row>
    <row r="107" ht="21.95" customHeight="1">
      <c r="A107" s="152">
        <v>2014</v>
      </c>
      <c r="B107" s="99">
        <v>52</v>
      </c>
      <c r="C107" s="83">
        <v>1952.5</v>
      </c>
      <c r="D107" s="87">
        <v>37.5480769230769</v>
      </c>
      <c r="E107" s="40"/>
      <c r="F107" s="153">
        <v>2014</v>
      </c>
      <c r="G107" s="99">
        <v>34</v>
      </c>
      <c r="H107" s="83">
        <v>1308.4</v>
      </c>
      <c r="I107" s="87">
        <v>38.4823529411765</v>
      </c>
      <c r="J107" s="40"/>
      <c r="K107" s="153">
        <v>2014</v>
      </c>
      <c r="L107" s="99">
        <v>11</v>
      </c>
      <c r="M107" s="83">
        <v>448.3</v>
      </c>
      <c r="N107" s="89">
        <v>40.7545454545455</v>
      </c>
      <c r="O107" t="s" s="125">
        <v>60</v>
      </c>
      <c r="P107" s="129">
        <f>AVERAGE(B91:B107)</f>
        <v>39.7647058823529</v>
      </c>
      <c r="Q107" s="97">
        <f>AVERAGE(D91:D107)</f>
        <v>36.9156109518076</v>
      </c>
      <c r="R107" t="s" s="128">
        <v>60</v>
      </c>
      <c r="S107" s="129">
        <f>AVERAGE(G91:G107)</f>
        <v>20.2941176470588</v>
      </c>
      <c r="T107" s="97">
        <f>AVERAGE(I91:I107)</f>
        <v>38.1316542061267</v>
      </c>
      <c r="U107" t="s" s="128">
        <v>60</v>
      </c>
      <c r="V107" s="129">
        <f>AVERAGE(L91:L107)</f>
        <v>4.17647058823529</v>
      </c>
      <c r="W107" s="97">
        <f>AVERAGE(N91:N107)</f>
        <v>40.4641354016354</v>
      </c>
    </row>
    <row r="108" ht="21.95" customHeight="1">
      <c r="A108" s="152">
        <v>2015</v>
      </c>
      <c r="B108" s="99">
        <v>37</v>
      </c>
      <c r="C108" s="83">
        <v>1349.5</v>
      </c>
      <c r="D108" s="87">
        <v>36.472972972973</v>
      </c>
      <c r="E108" s="40"/>
      <c r="F108" s="153">
        <v>2015</v>
      </c>
      <c r="G108" s="99">
        <v>11</v>
      </c>
      <c r="H108" s="83">
        <v>421.4</v>
      </c>
      <c r="I108" s="87">
        <v>38.3090909090909</v>
      </c>
      <c r="J108" s="40"/>
      <c r="K108" s="153">
        <v>2015</v>
      </c>
      <c r="L108" s="99">
        <v>3</v>
      </c>
      <c r="M108" s="83">
        <v>121</v>
      </c>
      <c r="N108" s="89">
        <v>40.3333333333333</v>
      </c>
      <c r="O108" t="s" s="125">
        <v>59</v>
      </c>
      <c r="P108" s="129">
        <f>AVERAGE(B91:B108)</f>
        <v>39.6111111111111</v>
      </c>
      <c r="Q108" s="97">
        <f>AVERAGE(D91:D108)</f>
        <v>36.8910199529834</v>
      </c>
      <c r="R108" t="s" s="128">
        <v>59</v>
      </c>
      <c r="S108" s="129">
        <f>AVERAGE(G91:G108)</f>
        <v>19.7777777777778</v>
      </c>
      <c r="T108" s="97">
        <f>AVERAGE(I91:I108)</f>
        <v>38.1415118007359</v>
      </c>
      <c r="U108" t="s" s="128">
        <v>59</v>
      </c>
      <c r="V108" s="129">
        <f>AVERAGE(L91:L108)</f>
        <v>4.11111111111111</v>
      </c>
      <c r="W108" s="97">
        <f>AVERAGE(N91:N108)</f>
        <v>40.4540737040737</v>
      </c>
    </row>
    <row r="109" ht="21.95" customHeight="1">
      <c r="A109" s="152">
        <v>2016</v>
      </c>
      <c r="B109" s="99">
        <v>54</v>
      </c>
      <c r="C109" s="83">
        <v>1998.5</v>
      </c>
      <c r="D109" s="87">
        <v>37.0092592592593</v>
      </c>
      <c r="E109" s="40"/>
      <c r="F109" s="153">
        <v>2016</v>
      </c>
      <c r="G109" s="99">
        <v>26</v>
      </c>
      <c r="H109" s="83">
        <v>999</v>
      </c>
      <c r="I109" s="87">
        <v>38.4230769230769</v>
      </c>
      <c r="J109" s="40"/>
      <c r="K109" s="153">
        <v>2016</v>
      </c>
      <c r="L109" s="99">
        <v>6</v>
      </c>
      <c r="M109" s="83">
        <v>243.1</v>
      </c>
      <c r="N109" s="89">
        <v>40.5166666666667</v>
      </c>
      <c r="O109" t="s" s="125">
        <v>58</v>
      </c>
      <c r="P109" s="129">
        <f>AVERAGE(B91:B109)</f>
        <v>40.3684210526316</v>
      </c>
      <c r="Q109" s="97">
        <f>AVERAGE(D91:D109)</f>
        <v>36.8972430743664</v>
      </c>
      <c r="R109" t="s" s="128">
        <v>58</v>
      </c>
      <c r="S109" s="129">
        <f>AVERAGE(G91:G109)</f>
        <v>20.1052631578947</v>
      </c>
      <c r="T109" s="97">
        <f>AVERAGE(I91:I109)</f>
        <v>38.1563310177012</v>
      </c>
      <c r="U109" t="s" s="128">
        <v>58</v>
      </c>
      <c r="V109" s="129">
        <f>AVERAGE(L91:L109)</f>
        <v>4.21052631578947</v>
      </c>
      <c r="W109" s="97">
        <f>AVERAGE(N91:N109)</f>
        <v>40.4585446299732</v>
      </c>
    </row>
    <row r="110" ht="21.95" customHeight="1">
      <c r="A110" s="152">
        <v>2017</v>
      </c>
      <c r="B110" s="99">
        <v>65</v>
      </c>
      <c r="C110" s="83">
        <v>2435.9</v>
      </c>
      <c r="D110" s="87">
        <v>37.4753846153846</v>
      </c>
      <c r="E110" s="40"/>
      <c r="F110" s="153">
        <v>2017</v>
      </c>
      <c r="G110" s="99">
        <v>38</v>
      </c>
      <c r="H110" s="83">
        <v>1469.9</v>
      </c>
      <c r="I110" s="87">
        <v>38.6815789473684</v>
      </c>
      <c r="J110" s="40"/>
      <c r="K110" s="153">
        <v>2017</v>
      </c>
      <c r="L110" s="99">
        <v>9</v>
      </c>
      <c r="M110" s="83">
        <v>366.8</v>
      </c>
      <c r="N110" s="89">
        <v>40.7555555555556</v>
      </c>
      <c r="O110" t="s" s="125">
        <v>57</v>
      </c>
      <c r="P110" s="129">
        <f>AVERAGE(B91:B110)</f>
        <v>41.6</v>
      </c>
      <c r="Q110" s="97">
        <f>AVERAGE(D91:D110)</f>
        <v>36.9261501514173</v>
      </c>
      <c r="R110" t="s" s="128">
        <v>57</v>
      </c>
      <c r="S110" s="129">
        <f>AVERAGE(G91:G110)</f>
        <v>21</v>
      </c>
      <c r="T110" s="97">
        <f>AVERAGE(I91:I110)</f>
        <v>38.1825934141845</v>
      </c>
      <c r="U110" t="s" s="128">
        <v>57</v>
      </c>
      <c r="V110" s="129">
        <f>AVERAGE(L91:L110)</f>
        <v>4.45</v>
      </c>
      <c r="W110" s="97">
        <f>AVERAGE(N91:N110)</f>
        <v>40.4783453583454</v>
      </c>
    </row>
    <row r="111" ht="21.95" customHeight="1">
      <c r="A111" s="152">
        <v>2018</v>
      </c>
      <c r="B111" s="99">
        <v>49</v>
      </c>
      <c r="C111" s="83">
        <v>1829.5</v>
      </c>
      <c r="D111" s="87">
        <v>37.3367346938776</v>
      </c>
      <c r="E111" s="40"/>
      <c r="F111" s="153">
        <v>2018</v>
      </c>
      <c r="G111" s="99">
        <v>27</v>
      </c>
      <c r="H111" s="83">
        <v>1041.3</v>
      </c>
      <c r="I111" s="87">
        <v>38.5666666666667</v>
      </c>
      <c r="J111" s="40"/>
      <c r="K111" s="153">
        <v>2018</v>
      </c>
      <c r="L111" s="99">
        <v>9</v>
      </c>
      <c r="M111" s="83">
        <v>364.4</v>
      </c>
      <c r="N111" s="89">
        <v>40.4888888888889</v>
      </c>
      <c r="O111" s="96"/>
      <c r="P111" s="83"/>
      <c r="Q111" s="83"/>
      <c r="R111" s="84"/>
      <c r="S111" s="83"/>
      <c r="T111" s="83"/>
      <c r="U111" s="84"/>
      <c r="V111" s="83"/>
      <c r="W111" s="97"/>
    </row>
    <row r="112" ht="21.95" customHeight="1">
      <c r="A112" s="152">
        <v>2019</v>
      </c>
      <c r="B112" s="99">
        <v>94</v>
      </c>
      <c r="C112" s="83">
        <v>3527</v>
      </c>
      <c r="D112" s="87">
        <v>37.5212765957447</v>
      </c>
      <c r="E112" s="40"/>
      <c r="F112" s="153">
        <v>2019</v>
      </c>
      <c r="G112" s="99">
        <v>60</v>
      </c>
      <c r="H112" s="83">
        <v>2311.2</v>
      </c>
      <c r="I112" s="87">
        <v>38.52</v>
      </c>
      <c r="J112" s="40"/>
      <c r="K112" s="153">
        <v>2019</v>
      </c>
      <c r="L112" s="99">
        <v>12</v>
      </c>
      <c r="M112" s="83">
        <v>487.5</v>
      </c>
      <c r="N112" s="89">
        <v>40.625</v>
      </c>
      <c r="O112" s="96"/>
      <c r="P112" s="83"/>
      <c r="Q112" s="83"/>
      <c r="R112" s="84"/>
      <c r="S112" s="83"/>
      <c r="T112" s="83"/>
      <c r="U112" s="84"/>
      <c r="V112" s="83"/>
      <c r="W112" s="97"/>
    </row>
    <row r="113" ht="21.95" customHeight="1">
      <c r="A113" s="152">
        <v>2020</v>
      </c>
      <c r="B113" s="99">
        <v>61</v>
      </c>
      <c r="C113" s="83">
        <v>2281</v>
      </c>
      <c r="D113" s="87">
        <v>37.3934426229508</v>
      </c>
      <c r="E113" s="40"/>
      <c r="F113" s="153">
        <v>2020</v>
      </c>
      <c r="G113" s="99">
        <v>35</v>
      </c>
      <c r="H113" s="83">
        <v>1352.5</v>
      </c>
      <c r="I113" s="87">
        <v>38.6428571428571</v>
      </c>
      <c r="J113" s="40"/>
      <c r="K113" s="153">
        <v>2020</v>
      </c>
      <c r="L113" s="99">
        <v>8</v>
      </c>
      <c r="M113" s="83">
        <v>326.3</v>
      </c>
      <c r="N113" s="89">
        <v>40.7875</v>
      </c>
      <c r="O113" s="96"/>
      <c r="P113" s="83"/>
      <c r="Q113" s="83"/>
      <c r="R113" s="84"/>
      <c r="S113" s="83"/>
      <c r="T113" s="83"/>
      <c r="U113" s="84"/>
      <c r="V113" s="83"/>
      <c r="W113" s="97"/>
    </row>
    <row r="114" ht="21.95" customHeight="1">
      <c r="A114" s="152">
        <v>2021</v>
      </c>
      <c r="B114" s="99">
        <v>23</v>
      </c>
      <c r="C114" s="83">
        <v>833.8</v>
      </c>
      <c r="D114" s="87">
        <v>36.2521739130435</v>
      </c>
      <c r="E114" s="40"/>
      <c r="F114" s="153">
        <v>2021</v>
      </c>
      <c r="G114" s="99">
        <v>5</v>
      </c>
      <c r="H114" s="83">
        <v>189.8</v>
      </c>
      <c r="I114" s="87">
        <v>37.96</v>
      </c>
      <c r="J114" s="40"/>
      <c r="K114" s="153">
        <v>2021</v>
      </c>
      <c r="L114" s="99">
        <v>1</v>
      </c>
      <c r="M114" s="83">
        <v>39.8</v>
      </c>
      <c r="N114" s="89">
        <v>39.8</v>
      </c>
      <c r="O114" s="96"/>
      <c r="P114" s="83"/>
      <c r="Q114" s="83"/>
      <c r="R114" s="84"/>
      <c r="S114" s="83"/>
      <c r="T114" s="83"/>
      <c r="U114" s="84"/>
      <c r="V114" s="83"/>
      <c r="W114" s="97"/>
    </row>
    <row r="115" ht="21.95" customHeight="1">
      <c r="A115" s="152">
        <v>2022</v>
      </c>
      <c r="B115" s="99">
        <v>13</v>
      </c>
      <c r="C115" s="83">
        <v>470.3</v>
      </c>
      <c r="D115" s="87">
        <v>36.1769230769231</v>
      </c>
      <c r="E115" s="40"/>
      <c r="F115" s="153">
        <v>2022</v>
      </c>
      <c r="G115" s="99">
        <v>4</v>
      </c>
      <c r="H115" s="83">
        <v>148.3</v>
      </c>
      <c r="I115" s="87">
        <v>37.075</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233</v>
      </c>
      <c r="C137" s="83"/>
      <c r="D137" s="87"/>
      <c r="E137" s="40"/>
      <c r="F137" t="s" s="95">
        <v>67</v>
      </c>
      <c r="G137" t="s" s="165">
        <v>233</v>
      </c>
      <c r="H137" s="83"/>
      <c r="I137" s="87"/>
      <c r="J137" s="40"/>
      <c r="K137" t="s" s="95">
        <v>67</v>
      </c>
      <c r="L137" t="s" s="165">
        <v>233</v>
      </c>
      <c r="M137" s="83"/>
      <c r="N137" s="89"/>
      <c r="O137" s="96"/>
      <c r="P137" s="83"/>
      <c r="Q137" s="83"/>
      <c r="R137" s="84"/>
      <c r="S137" s="83"/>
      <c r="T137" s="83"/>
      <c r="U137" s="84"/>
      <c r="V137" s="83"/>
      <c r="W137" s="97"/>
    </row>
    <row r="138" ht="21.95" customHeight="1">
      <c r="A138" t="s" s="98">
        <v>79</v>
      </c>
      <c r="B138" s="83">
        <f>AVERAGE(B80:B89)</f>
        <v>34.2</v>
      </c>
      <c r="C138" s="83">
        <f>AVERAGE(C80:C89)</f>
        <v>1251.66</v>
      </c>
      <c r="D138" s="87">
        <f>AVERAGE(D80:D89)</f>
        <v>36.5488211655034</v>
      </c>
      <c r="E138" s="40"/>
      <c r="F138" t="s" s="100">
        <v>79</v>
      </c>
      <c r="G138" s="83">
        <f>AVERAGE(G80:G89)</f>
        <v>14.1</v>
      </c>
      <c r="H138" s="83">
        <f>AVERAGE(H80:H89)</f>
        <v>535.41</v>
      </c>
      <c r="I138" s="87">
        <f>AVERAGE(I80:I89)</f>
        <v>37.840612248259</v>
      </c>
      <c r="J138" s="40"/>
      <c r="K138" t="s" s="100">
        <v>79</v>
      </c>
      <c r="L138" s="83">
        <f>AVERAGE(L80:L89)</f>
        <v>2.2</v>
      </c>
      <c r="M138" s="83">
        <f>AVERAGE(M80:M89)</f>
        <v>88.56999999999999</v>
      </c>
      <c r="N138" s="89">
        <f>AVERAGE(N80:N89)</f>
        <v>40.0054166666667</v>
      </c>
      <c r="O138" s="96"/>
      <c r="P138" s="83"/>
      <c r="Q138" s="83"/>
      <c r="R138" s="84"/>
      <c r="S138" s="83"/>
      <c r="T138" s="83"/>
      <c r="U138" s="84"/>
      <c r="V138" s="83"/>
      <c r="W138" s="97"/>
    </row>
    <row r="139" ht="21.95" customHeight="1">
      <c r="A139" t="s" s="98">
        <v>80</v>
      </c>
      <c r="B139" s="83">
        <f>AVERAGE(B91:B100)</f>
        <v>43.4</v>
      </c>
      <c r="C139" s="83">
        <f>AVERAGE(C91:C100)</f>
        <v>1604.53</v>
      </c>
      <c r="D139" s="87">
        <f>AVERAGE(D91:D100)</f>
        <v>36.8916878136587</v>
      </c>
      <c r="E139" s="40"/>
      <c r="F139" t="s" s="100">
        <v>80</v>
      </c>
      <c r="G139" s="83">
        <f>AVERAGE(G91:G100)</f>
        <v>22.3</v>
      </c>
      <c r="H139" s="83">
        <f>AVERAGE(H91:H100)</f>
        <v>851.71</v>
      </c>
      <c r="I139" s="87">
        <f>AVERAGE(I91:I100)</f>
        <v>38.0944866964577</v>
      </c>
      <c r="J139" s="40"/>
      <c r="K139" t="s" s="100">
        <v>80</v>
      </c>
      <c r="L139" s="83">
        <f>AVERAGE(L91:L100)</f>
        <v>3.9</v>
      </c>
      <c r="M139" s="83">
        <f>AVERAGE(M91:M100)</f>
        <v>157.73</v>
      </c>
      <c r="N139" s="89">
        <f>AVERAGE(N91:N100)</f>
        <v>40.3157738095238</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AVERAGE(B80:B89)</f>
        <v>34.2</v>
      </c>
      <c r="C141" s="83">
        <f>AVERAGE(C80:C89)</f>
        <v>1251.66</v>
      </c>
      <c r="D141" s="87">
        <f>AVERAGE(D80:D89)</f>
        <v>36.5488211655034</v>
      </c>
      <c r="E141" s="40"/>
      <c r="F141" t="s" s="104">
        <v>82</v>
      </c>
      <c r="G141" s="83">
        <f>AVERAGE(G80:G89)</f>
        <v>14.1</v>
      </c>
      <c r="H141" s="83">
        <f>AVERAGE(H80:H89)</f>
        <v>535.41</v>
      </c>
      <c r="I141" s="87">
        <f>AVERAGE(I80:I89)</f>
        <v>37.840612248259</v>
      </c>
      <c r="J141" s="40"/>
      <c r="K141" t="s" s="104">
        <v>82</v>
      </c>
      <c r="L141" s="83">
        <f>AVERAGE(L80:L89)</f>
        <v>2.2</v>
      </c>
      <c r="M141" s="83">
        <f>AVERAGE(M80:M89)</f>
        <v>88.56999999999999</v>
      </c>
      <c r="N141" s="89">
        <f>AVERAGE(N80:N89)</f>
        <v>40.0054166666667</v>
      </c>
      <c r="O141" s="96"/>
      <c r="P141" s="83"/>
      <c r="Q141" s="83"/>
      <c r="R141" s="84"/>
      <c r="S141" s="83"/>
      <c r="T141" s="83"/>
      <c r="U141" s="84"/>
      <c r="V141" s="83"/>
      <c r="W141" s="97"/>
    </row>
    <row r="142" ht="21.95" customHeight="1">
      <c r="A142" t="s" s="103">
        <v>83</v>
      </c>
      <c r="B142" s="83">
        <f>AVERAGE(B91:B100)</f>
        <v>43.4</v>
      </c>
      <c r="C142" s="83">
        <f>AVERAGE(C91:C100)</f>
        <v>1604.53</v>
      </c>
      <c r="D142" s="87">
        <f>AVERAGE(D91:D100)</f>
        <v>36.8916878136587</v>
      </c>
      <c r="E142" s="40"/>
      <c r="F142" t="s" s="104">
        <v>83</v>
      </c>
      <c r="G142" s="83">
        <f>AVERAGE(G91:G100)</f>
        <v>22.3</v>
      </c>
      <c r="H142" s="83">
        <f>AVERAGE(H91:H100)</f>
        <v>851.71</v>
      </c>
      <c r="I142" s="87">
        <f>AVERAGE(I91:I100)</f>
        <v>38.0944866964577</v>
      </c>
      <c r="J142" s="40"/>
      <c r="K142" t="s" s="104">
        <v>83</v>
      </c>
      <c r="L142" s="83">
        <f>AVERAGE(L91:L100)</f>
        <v>3.9</v>
      </c>
      <c r="M142" s="83">
        <f>AVERAGE(M91:M100)</f>
        <v>157.73</v>
      </c>
      <c r="N142" s="89">
        <f>AVERAGE(N91:N100)</f>
        <v>40.3157738095238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35</v>
      </c>
      <c r="C145" s="83">
        <f>AVERAGE(C85:C89)</f>
        <v>1287.56</v>
      </c>
      <c r="D145" s="87">
        <f>AVERAGE(D85:D89)</f>
        <v>36.7732301941562</v>
      </c>
      <c r="E145" s="40"/>
      <c r="F145" t="s" s="100">
        <v>79</v>
      </c>
      <c r="G145" s="83">
        <f>AVERAGE(G85:G89)</f>
        <v>15.4</v>
      </c>
      <c r="H145" s="83">
        <f>AVERAGE(H85:H89)</f>
        <v>587.76</v>
      </c>
      <c r="I145" s="87">
        <f>AVERAGE(I85:I89)</f>
        <v>38.0996920289855</v>
      </c>
      <c r="J145" s="40"/>
      <c r="K145" t="s" s="100">
        <v>79</v>
      </c>
      <c r="L145" s="83">
        <f>AVERAGE(L85:L89)</f>
        <v>3.2</v>
      </c>
      <c r="M145" s="83">
        <f>AVERAGE(M85:M89)</f>
        <v>128.9</v>
      </c>
      <c r="N145" s="89">
        <f>AVERAGE(N85:N89)</f>
        <v>40.0775</v>
      </c>
      <c r="O145" s="96"/>
      <c r="P145" s="83"/>
      <c r="Q145" s="83"/>
      <c r="R145" s="84"/>
      <c r="S145" s="83"/>
      <c r="T145" s="83"/>
      <c r="U145" s="84"/>
      <c r="V145" s="83"/>
      <c r="W145" s="97"/>
    </row>
    <row r="146" ht="21.95" customHeight="1">
      <c r="A146" t="s" s="98">
        <v>80</v>
      </c>
      <c r="B146" s="83">
        <f>AVERAGE(B91:B95)</f>
        <v>38.2</v>
      </c>
      <c r="C146" s="83">
        <f>AVERAGE(C91:C95)</f>
        <v>1408.26</v>
      </c>
      <c r="D146" s="87">
        <f>AVERAGE(D91:D95)</f>
        <v>36.7730154124835</v>
      </c>
      <c r="E146" s="40"/>
      <c r="F146" t="s" s="100">
        <v>80</v>
      </c>
      <c r="G146" s="83">
        <f>AVERAGE(G91:G95)</f>
        <v>19</v>
      </c>
      <c r="H146" s="83">
        <f>AVERAGE(H91:H95)</f>
        <v>723.34</v>
      </c>
      <c r="I146" s="87">
        <f>AVERAGE(I91:I95)</f>
        <v>37.9843152109329</v>
      </c>
      <c r="J146" s="40"/>
      <c r="K146" t="s" s="100">
        <v>80</v>
      </c>
      <c r="L146" s="83">
        <f>AVERAGE(L91:L95)</f>
        <v>2.8</v>
      </c>
      <c r="M146" s="83">
        <f>AVERAGE(M91:M95)</f>
        <v>112.96</v>
      </c>
      <c r="N146" s="89">
        <f>AVERAGE(N91:N95)</f>
        <v>40.1357142857143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AVERAGE(B85:B89)</f>
        <v>35</v>
      </c>
      <c r="C148" s="83">
        <f>AVERAGE(C85:C89)</f>
        <v>1287.56</v>
      </c>
      <c r="D148" s="87">
        <f>AVERAGE(D85:D89)</f>
        <v>36.7732301941562</v>
      </c>
      <c r="E148" s="40"/>
      <c r="F148" t="s" s="104">
        <v>82</v>
      </c>
      <c r="G148" s="83">
        <f>AVERAGE(G85:G89)</f>
        <v>15.4</v>
      </c>
      <c r="H148" s="83">
        <f>AVERAGE(H85:H89)</f>
        <v>587.76</v>
      </c>
      <c r="I148" s="87">
        <f>AVERAGE(I85:I89)</f>
        <v>38.0996920289855</v>
      </c>
      <c r="J148" s="40"/>
      <c r="K148" t="s" s="104">
        <v>82</v>
      </c>
      <c r="L148" s="83">
        <f>AVERAGE(L85:L89)</f>
        <v>3.2</v>
      </c>
      <c r="M148" s="83">
        <f>AVERAGE(M85:M89)</f>
        <v>128.9</v>
      </c>
      <c r="N148" s="89">
        <f>AVERAGE(N85:N89)</f>
        <v>40.0775</v>
      </c>
      <c r="O148" s="96"/>
      <c r="P148" s="83"/>
      <c r="Q148" s="83"/>
      <c r="R148" s="84"/>
      <c r="S148" s="83"/>
      <c r="T148" s="83"/>
      <c r="U148" s="84"/>
      <c r="V148" s="83"/>
      <c r="W148" s="97"/>
    </row>
    <row r="149" ht="21.95" customHeight="1">
      <c r="A149" t="s" s="103">
        <v>83</v>
      </c>
      <c r="B149" s="83">
        <f>AVERAGE(B91:B95)</f>
        <v>38.2</v>
      </c>
      <c r="C149" s="83">
        <f>AVERAGE(C91:C95)</f>
        <v>1408.26</v>
      </c>
      <c r="D149" s="87">
        <f>AVERAGE(D91:D95)</f>
        <v>36.7730154124835</v>
      </c>
      <c r="E149" s="40"/>
      <c r="F149" t="s" s="104">
        <v>83</v>
      </c>
      <c r="G149" s="83">
        <f>AVERAGE(G91:G95)</f>
        <v>19</v>
      </c>
      <c r="H149" s="83">
        <f>AVERAGE(H91:H95)</f>
        <v>723.34</v>
      </c>
      <c r="I149" s="87">
        <f>AVERAGE(I91:I95)</f>
        <v>37.9843152109329</v>
      </c>
      <c r="J149" s="40"/>
      <c r="K149" t="s" s="104">
        <v>83</v>
      </c>
      <c r="L149" s="83">
        <f>AVERAGE(L91:L95)</f>
        <v>2.8</v>
      </c>
      <c r="M149" s="83">
        <f>AVERAGE(M91:M95)</f>
        <v>112.96</v>
      </c>
      <c r="N149" s="89">
        <f>AVERAGE(N91:N95)</f>
        <v>40.1357142857143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4.xml><?xml version="1.0" encoding="utf-8"?>
<worksheet xmlns:r="http://schemas.openxmlformats.org/officeDocument/2006/relationships" xmlns="http://schemas.openxmlformats.org/spreadsheetml/2006/main">
  <dimension ref="A1:W136"/>
  <sheetViews>
    <sheetView workbookViewId="0" showGridLines="0" defaultGridColor="1"/>
  </sheetViews>
  <sheetFormatPr defaultColWidth="16.3333" defaultRowHeight="19.9" customHeight="1" outlineLevelRow="0" outlineLevelCol="0"/>
  <cols>
    <col min="1" max="1" width="10" style="306" customWidth="1"/>
    <col min="2" max="4" width="12.1719" style="306" customWidth="1"/>
    <col min="5" max="5" width="1.35156" style="306" customWidth="1"/>
    <col min="6" max="6" width="10" style="306" customWidth="1"/>
    <col min="7" max="9" width="12.1719" style="306" customWidth="1"/>
    <col min="10" max="10" width="1.35156" style="306" customWidth="1"/>
    <col min="11" max="11" width="10" style="306" customWidth="1"/>
    <col min="12" max="14" width="12.1719" style="306" customWidth="1"/>
    <col min="15" max="15" width="10.8516" style="306" customWidth="1"/>
    <col min="16" max="17" width="6.5" style="306" customWidth="1"/>
    <col min="18" max="18" width="10.8516" style="306" customWidth="1"/>
    <col min="19" max="20" width="6.5" style="306" customWidth="1"/>
    <col min="21" max="21" width="10.8516" style="306" customWidth="1"/>
    <col min="22" max="23" width="6.5" style="306" customWidth="1"/>
    <col min="24" max="16384" width="16.3516" style="306" customWidth="1"/>
  </cols>
  <sheetData>
    <row r="1" ht="63.8" customHeight="1">
      <c r="A1" t="s" s="134">
        <v>373</v>
      </c>
      <c r="B1" t="s" s="191">
        <v>40</v>
      </c>
      <c r="C1" t="s" s="191">
        <v>41</v>
      </c>
      <c r="D1" t="s" s="192">
        <v>42</v>
      </c>
      <c r="E1" s="29"/>
      <c r="F1" t="s" s="137">
        <v>374</v>
      </c>
      <c r="G1" t="s" s="191">
        <v>44</v>
      </c>
      <c r="H1" t="s" s="191">
        <v>45</v>
      </c>
      <c r="I1" t="s" s="192">
        <v>46</v>
      </c>
      <c r="J1" s="29"/>
      <c r="K1" t="s" s="137">
        <v>375</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1926</v>
      </c>
      <c r="B3" s="99">
        <v>41</v>
      </c>
      <c r="C3" s="83">
        <v>1639.2</v>
      </c>
      <c r="D3" s="87">
        <v>39.980487804878</v>
      </c>
      <c r="E3" s="40"/>
      <c r="F3" s="153">
        <v>1926</v>
      </c>
      <c r="G3" s="99">
        <v>15</v>
      </c>
      <c r="H3" s="83">
        <v>623.5</v>
      </c>
      <c r="I3" s="87">
        <v>41.5666666666667</v>
      </c>
      <c r="J3" s="40"/>
      <c r="K3" s="153">
        <v>1926</v>
      </c>
      <c r="L3" s="99">
        <v>0</v>
      </c>
      <c r="M3" s="83">
        <v>0</v>
      </c>
      <c r="N3" s="89"/>
      <c r="O3" s="155"/>
      <c r="P3" s="129"/>
      <c r="Q3" s="97"/>
      <c r="R3" s="156"/>
      <c r="S3" s="129"/>
      <c r="T3" s="97"/>
      <c r="U3" s="156"/>
      <c r="V3" s="129"/>
      <c r="W3" s="97"/>
    </row>
    <row r="4" ht="21.95" customHeight="1">
      <c r="A4" s="152">
        <v>1927</v>
      </c>
      <c r="B4" s="99">
        <v>36</v>
      </c>
      <c r="C4" s="83">
        <v>1424.6</v>
      </c>
      <c r="D4" s="87">
        <v>39.5722222222222</v>
      </c>
      <c r="E4" s="40"/>
      <c r="F4" s="153">
        <v>1927</v>
      </c>
      <c r="G4" s="99">
        <v>11</v>
      </c>
      <c r="H4" s="83">
        <v>450.8</v>
      </c>
      <c r="I4" s="87">
        <v>40.9818181818182</v>
      </c>
      <c r="J4" s="40"/>
      <c r="K4" s="153">
        <v>1927</v>
      </c>
      <c r="L4" s="99">
        <v>0</v>
      </c>
      <c r="M4" s="83">
        <v>0</v>
      </c>
      <c r="N4" s="89"/>
      <c r="O4" s="155"/>
      <c r="P4" s="129"/>
      <c r="Q4" s="97"/>
      <c r="R4" s="156"/>
      <c r="S4" s="129"/>
      <c r="T4" s="97"/>
      <c r="U4" s="156"/>
      <c r="V4" s="129"/>
      <c r="W4" s="97"/>
    </row>
    <row r="5" ht="21.95" customHeight="1">
      <c r="A5" s="152">
        <v>1928</v>
      </c>
      <c r="B5" s="99">
        <v>28</v>
      </c>
      <c r="C5" s="83">
        <v>1110.6</v>
      </c>
      <c r="D5" s="87">
        <v>39.6642857142857</v>
      </c>
      <c r="E5" s="40"/>
      <c r="F5" s="153">
        <v>1928</v>
      </c>
      <c r="G5" s="99">
        <v>8</v>
      </c>
      <c r="H5" s="83">
        <v>332.7</v>
      </c>
      <c r="I5" s="87">
        <v>41.5875</v>
      </c>
      <c r="J5" s="40"/>
      <c r="K5" s="153">
        <v>1928</v>
      </c>
      <c r="L5" s="99">
        <v>1</v>
      </c>
      <c r="M5" s="83">
        <v>43.7</v>
      </c>
      <c r="N5" s="89">
        <v>43.7</v>
      </c>
      <c r="O5" s="155"/>
      <c r="P5" s="129"/>
      <c r="Q5" s="97"/>
      <c r="R5" s="156"/>
      <c r="S5" s="129"/>
      <c r="T5" s="97"/>
      <c r="U5" s="156"/>
      <c r="V5" s="129"/>
      <c r="W5" s="97"/>
    </row>
    <row r="6" ht="21.95" customHeight="1">
      <c r="A6" s="152">
        <v>1929</v>
      </c>
      <c r="B6" s="99">
        <v>36</v>
      </c>
      <c r="C6" s="83">
        <v>1469.3</v>
      </c>
      <c r="D6" s="87">
        <v>40.8138888888889</v>
      </c>
      <c r="E6" s="40"/>
      <c r="F6" s="153">
        <v>1929</v>
      </c>
      <c r="G6" s="99">
        <v>20</v>
      </c>
      <c r="H6" s="83">
        <v>840.7</v>
      </c>
      <c r="I6" s="87">
        <v>42.035</v>
      </c>
      <c r="J6" s="40"/>
      <c r="K6" s="153">
        <v>1929</v>
      </c>
      <c r="L6" s="99">
        <v>3</v>
      </c>
      <c r="M6" s="83">
        <v>133</v>
      </c>
      <c r="N6" s="89">
        <v>44.3333333333333</v>
      </c>
      <c r="O6" s="155"/>
      <c r="P6" s="129"/>
      <c r="Q6" s="97"/>
      <c r="R6" s="156"/>
      <c r="S6" s="129"/>
      <c r="T6" s="97"/>
      <c r="U6" s="156"/>
      <c r="V6" s="129"/>
      <c r="W6" s="97"/>
    </row>
    <row r="7" ht="21.95" customHeight="1">
      <c r="A7" s="152">
        <v>1930</v>
      </c>
      <c r="B7" s="99">
        <v>38</v>
      </c>
      <c r="C7" s="83">
        <v>1560.5</v>
      </c>
      <c r="D7" s="87">
        <v>41.0657894736842</v>
      </c>
      <c r="E7" s="40"/>
      <c r="F7" s="153">
        <v>1930</v>
      </c>
      <c r="G7" s="99">
        <v>20</v>
      </c>
      <c r="H7" s="83">
        <v>854</v>
      </c>
      <c r="I7" s="87">
        <v>42.7</v>
      </c>
      <c r="J7" s="40"/>
      <c r="K7" s="153">
        <v>1930</v>
      </c>
      <c r="L7" s="99">
        <v>6</v>
      </c>
      <c r="M7" s="83">
        <v>269.6</v>
      </c>
      <c r="N7" s="89">
        <v>44.9333333333333</v>
      </c>
      <c r="O7" s="155"/>
      <c r="P7" s="129"/>
      <c r="Q7" s="97"/>
      <c r="R7" s="156"/>
      <c r="S7" s="129"/>
      <c r="T7" s="97"/>
      <c r="U7" s="156"/>
      <c r="V7" s="129"/>
      <c r="W7" s="97"/>
    </row>
    <row r="8" ht="21.95" customHeight="1">
      <c r="A8" s="152">
        <v>1931</v>
      </c>
      <c r="B8" s="99">
        <v>29</v>
      </c>
      <c r="C8" s="83">
        <v>1147.5</v>
      </c>
      <c r="D8" s="87">
        <v>39.5689655172414</v>
      </c>
      <c r="E8" s="40"/>
      <c r="F8" s="153">
        <v>1931</v>
      </c>
      <c r="G8" s="99">
        <v>8</v>
      </c>
      <c r="H8" s="83">
        <v>327.9</v>
      </c>
      <c r="I8" s="87">
        <v>40.9875</v>
      </c>
      <c r="J8" s="40"/>
      <c r="K8" s="153">
        <v>1931</v>
      </c>
      <c r="L8" s="99">
        <v>0</v>
      </c>
      <c r="M8" s="83">
        <v>0</v>
      </c>
      <c r="N8" s="89"/>
      <c r="O8" s="155"/>
      <c r="P8" s="129"/>
      <c r="Q8" s="97"/>
      <c r="R8" s="156"/>
      <c r="S8" s="129"/>
      <c r="T8" s="97"/>
      <c r="U8" s="156"/>
      <c r="V8" s="129"/>
      <c r="W8" s="97"/>
    </row>
    <row r="9" ht="21.95" customHeight="1">
      <c r="A9" s="152">
        <v>1932</v>
      </c>
      <c r="B9" s="99">
        <v>34</v>
      </c>
      <c r="C9" s="83">
        <v>1361.9</v>
      </c>
      <c r="D9" s="87">
        <v>40.0558823529412</v>
      </c>
      <c r="E9" s="40"/>
      <c r="F9" s="153">
        <v>1932</v>
      </c>
      <c r="G9" s="99">
        <v>16</v>
      </c>
      <c r="H9" s="83">
        <v>662.2</v>
      </c>
      <c r="I9" s="87">
        <v>41.3875</v>
      </c>
      <c r="J9" s="40"/>
      <c r="K9" s="153">
        <v>1932</v>
      </c>
      <c r="L9" s="99">
        <v>0</v>
      </c>
      <c r="M9" s="83">
        <v>0</v>
      </c>
      <c r="N9" s="89"/>
      <c r="O9" s="155"/>
      <c r="P9" s="129"/>
      <c r="Q9" s="97"/>
      <c r="R9" s="156"/>
      <c r="S9" s="129"/>
      <c r="T9" s="97"/>
      <c r="U9" s="156"/>
      <c r="V9" s="129"/>
      <c r="W9" s="97"/>
    </row>
    <row r="10" ht="21.95" customHeight="1">
      <c r="A10" s="152">
        <v>1933</v>
      </c>
      <c r="B10" s="99">
        <v>45</v>
      </c>
      <c r="C10" s="83">
        <v>1849.6</v>
      </c>
      <c r="D10" s="87">
        <v>41.1022222222222</v>
      </c>
      <c r="E10" s="40"/>
      <c r="F10" s="153">
        <v>1933</v>
      </c>
      <c r="G10" s="99">
        <v>28</v>
      </c>
      <c r="H10" s="83">
        <v>1184.5</v>
      </c>
      <c r="I10" s="87">
        <v>42.3035714285714</v>
      </c>
      <c r="J10" s="40"/>
      <c r="K10" s="153">
        <v>1933</v>
      </c>
      <c r="L10" s="99">
        <v>5</v>
      </c>
      <c r="M10" s="83">
        <v>225.5</v>
      </c>
      <c r="N10" s="89">
        <v>45.1</v>
      </c>
      <c r="O10" s="155"/>
      <c r="P10" s="129"/>
      <c r="Q10" s="97"/>
      <c r="R10" s="156"/>
      <c r="S10" s="129"/>
      <c r="T10" s="97"/>
      <c r="U10" s="156"/>
      <c r="V10" s="129"/>
      <c r="W10" s="97"/>
    </row>
    <row r="11" ht="21.95" customHeight="1">
      <c r="A11" s="152">
        <v>1934</v>
      </c>
      <c r="B11" s="99">
        <v>37</v>
      </c>
      <c r="C11" s="83">
        <v>1495.8</v>
      </c>
      <c r="D11" s="87">
        <v>40.427027027027</v>
      </c>
      <c r="E11" s="40"/>
      <c r="F11" s="153">
        <v>1934</v>
      </c>
      <c r="G11" s="99">
        <v>19</v>
      </c>
      <c r="H11" s="83">
        <v>791.9</v>
      </c>
      <c r="I11" s="87">
        <v>41.6789473684211</v>
      </c>
      <c r="J11" s="40"/>
      <c r="K11" s="153">
        <v>1934</v>
      </c>
      <c r="L11" s="99">
        <v>1</v>
      </c>
      <c r="M11" s="83">
        <v>44.4</v>
      </c>
      <c r="N11" s="89">
        <v>44.4</v>
      </c>
      <c r="O11" s="155"/>
      <c r="P11" s="129"/>
      <c r="Q11" s="97"/>
      <c r="R11" s="156"/>
      <c r="S11" s="129"/>
      <c r="T11" s="97"/>
      <c r="U11" s="156"/>
      <c r="V11" s="129"/>
      <c r="W11" s="97"/>
    </row>
    <row r="12" ht="21.95" customHeight="1">
      <c r="A12" s="152">
        <v>1935</v>
      </c>
      <c r="B12" s="99">
        <v>25</v>
      </c>
      <c r="C12" s="83">
        <v>1005.8</v>
      </c>
      <c r="D12" s="87">
        <v>40.232</v>
      </c>
      <c r="E12" s="40"/>
      <c r="F12" s="153">
        <v>1935</v>
      </c>
      <c r="G12" s="99">
        <v>11</v>
      </c>
      <c r="H12" s="83">
        <v>454.9</v>
      </c>
      <c r="I12" s="87">
        <v>41.3545454545455</v>
      </c>
      <c r="J12" s="40"/>
      <c r="K12" s="153">
        <v>1935</v>
      </c>
      <c r="L12" s="99">
        <v>1</v>
      </c>
      <c r="M12" s="83">
        <v>43.9</v>
      </c>
      <c r="N12" s="89">
        <v>43.9</v>
      </c>
      <c r="O12" s="155"/>
      <c r="P12" s="129"/>
      <c r="Q12" s="97"/>
      <c r="R12" s="156"/>
      <c r="S12" s="129"/>
      <c r="T12" s="97"/>
      <c r="U12" s="156"/>
      <c r="V12" s="129"/>
      <c r="W12" s="97"/>
    </row>
    <row r="13" ht="21.95" customHeight="1">
      <c r="A13" s="152">
        <v>1936</v>
      </c>
      <c r="B13" s="99">
        <v>44</v>
      </c>
      <c r="C13" s="83">
        <v>1761.5</v>
      </c>
      <c r="D13" s="87">
        <v>40.0340909090909</v>
      </c>
      <c r="E13" s="40"/>
      <c r="F13" s="153">
        <v>1936</v>
      </c>
      <c r="G13" s="99">
        <v>17</v>
      </c>
      <c r="H13" s="83">
        <v>704.1</v>
      </c>
      <c r="I13" s="87">
        <v>41.4176470588235</v>
      </c>
      <c r="J13" s="40"/>
      <c r="K13" s="153">
        <v>1936</v>
      </c>
      <c r="L13" s="99">
        <v>0</v>
      </c>
      <c r="M13" s="83">
        <v>0</v>
      </c>
      <c r="N13" s="89"/>
      <c r="O13" s="155"/>
      <c r="P13" s="129"/>
      <c r="Q13" s="97"/>
      <c r="R13" s="156"/>
      <c r="S13" s="129"/>
      <c r="T13" s="97"/>
      <c r="U13" s="156"/>
      <c r="V13" s="129"/>
      <c r="W13" s="97"/>
    </row>
    <row r="14" ht="21.95" customHeight="1">
      <c r="A14" s="152">
        <v>1937</v>
      </c>
      <c r="B14" s="99">
        <v>33</v>
      </c>
      <c r="C14" s="83">
        <v>1307.3</v>
      </c>
      <c r="D14" s="87">
        <v>39.6151515151515</v>
      </c>
      <c r="E14" s="40"/>
      <c r="F14" s="153">
        <v>1937</v>
      </c>
      <c r="G14" s="99">
        <v>10</v>
      </c>
      <c r="H14" s="83">
        <v>412.1</v>
      </c>
      <c r="I14" s="87">
        <v>41.21</v>
      </c>
      <c r="J14" s="40"/>
      <c r="K14" s="153">
        <v>1937</v>
      </c>
      <c r="L14" s="99">
        <v>0</v>
      </c>
      <c r="M14" s="83">
        <v>0</v>
      </c>
      <c r="N14" s="89"/>
      <c r="O14" s="155"/>
      <c r="P14" s="129"/>
      <c r="Q14" s="97"/>
      <c r="R14" s="156"/>
      <c r="S14" s="129"/>
      <c r="T14" s="97"/>
      <c r="U14" s="156"/>
      <c r="V14" s="129"/>
      <c r="W14" s="97"/>
    </row>
    <row r="15" ht="21.95" customHeight="1">
      <c r="A15" s="152">
        <v>1938</v>
      </c>
      <c r="B15" s="99">
        <v>33</v>
      </c>
      <c r="C15" s="83">
        <v>1317.1</v>
      </c>
      <c r="D15" s="87">
        <v>39.9121212121212</v>
      </c>
      <c r="E15" s="40"/>
      <c r="F15" s="153">
        <v>1938</v>
      </c>
      <c r="G15" s="99">
        <v>13</v>
      </c>
      <c r="H15" s="83">
        <v>534.9</v>
      </c>
      <c r="I15" s="87">
        <v>41.1461538461538</v>
      </c>
      <c r="J15" s="40"/>
      <c r="K15" s="153">
        <v>1938</v>
      </c>
      <c r="L15" s="99">
        <v>0</v>
      </c>
      <c r="M15" s="83">
        <v>0</v>
      </c>
      <c r="N15" s="89"/>
      <c r="O15" s="155"/>
      <c r="P15" s="129"/>
      <c r="Q15" s="97"/>
      <c r="R15" s="156"/>
      <c r="S15" s="129"/>
      <c r="T15" s="97"/>
      <c r="U15" s="156"/>
      <c r="V15" s="129"/>
      <c r="W15" s="97"/>
    </row>
    <row r="16" ht="21.95" customHeight="1">
      <c r="A16" s="152">
        <v>1939</v>
      </c>
      <c r="B16" s="99">
        <v>30</v>
      </c>
      <c r="C16" s="83">
        <v>1218.1</v>
      </c>
      <c r="D16" s="87">
        <v>40.6033333333333</v>
      </c>
      <c r="E16" s="40"/>
      <c r="F16" s="153">
        <v>1939</v>
      </c>
      <c r="G16" s="99">
        <v>15</v>
      </c>
      <c r="H16" s="83">
        <v>633.4</v>
      </c>
      <c r="I16" s="87">
        <v>42.2266666666667</v>
      </c>
      <c r="J16" s="40"/>
      <c r="K16" s="153">
        <v>1939</v>
      </c>
      <c r="L16" s="99">
        <v>2</v>
      </c>
      <c r="M16" s="83">
        <v>90</v>
      </c>
      <c r="N16" s="89">
        <v>45</v>
      </c>
      <c r="O16" s="155"/>
      <c r="P16" s="129"/>
      <c r="Q16" s="97"/>
      <c r="R16" s="156"/>
      <c r="S16" s="129"/>
      <c r="T16" s="97"/>
      <c r="U16" s="156"/>
      <c r="V16" s="129"/>
      <c r="W16" s="97"/>
    </row>
    <row r="17" ht="21.95" customHeight="1">
      <c r="A17" s="152">
        <v>1940</v>
      </c>
      <c r="B17" s="99">
        <v>45</v>
      </c>
      <c r="C17" s="83">
        <v>1815.3</v>
      </c>
      <c r="D17" s="87">
        <v>40.34</v>
      </c>
      <c r="E17" s="40"/>
      <c r="F17" s="153">
        <v>1940</v>
      </c>
      <c r="G17" s="99">
        <v>21</v>
      </c>
      <c r="H17" s="83">
        <v>882.9</v>
      </c>
      <c r="I17" s="87">
        <v>42.0428571428571</v>
      </c>
      <c r="J17" s="40"/>
      <c r="K17" s="153">
        <v>1940</v>
      </c>
      <c r="L17" s="99">
        <v>2</v>
      </c>
      <c r="M17" s="83">
        <v>90</v>
      </c>
      <c r="N17" s="89">
        <v>45</v>
      </c>
      <c r="O17" s="155"/>
      <c r="P17" s="129"/>
      <c r="Q17" s="97"/>
      <c r="R17" s="156"/>
      <c r="S17" s="129"/>
      <c r="T17" s="97"/>
      <c r="U17" s="156"/>
      <c r="V17" s="129"/>
      <c r="W17" s="97"/>
    </row>
    <row r="18" ht="21.95" customHeight="1">
      <c r="A18" s="152">
        <v>1941</v>
      </c>
      <c r="B18" s="99">
        <v>35</v>
      </c>
      <c r="C18" s="83">
        <v>1397.4</v>
      </c>
      <c r="D18" s="87">
        <v>39.9257142857143</v>
      </c>
      <c r="E18" s="40"/>
      <c r="F18" s="153">
        <v>1941</v>
      </c>
      <c r="G18" s="99">
        <v>13</v>
      </c>
      <c r="H18" s="83">
        <v>540.6</v>
      </c>
      <c r="I18" s="87">
        <v>41.5846153846154</v>
      </c>
      <c r="J18" s="40"/>
      <c r="K18" s="153">
        <v>1941</v>
      </c>
      <c r="L18" s="99">
        <v>1</v>
      </c>
      <c r="M18" s="83">
        <v>45</v>
      </c>
      <c r="N18" s="89">
        <v>45</v>
      </c>
      <c r="O18" s="155"/>
      <c r="P18" s="129"/>
      <c r="Q18" s="97"/>
      <c r="R18" s="156"/>
      <c r="S18" s="129"/>
      <c r="T18" s="97"/>
      <c r="U18" s="156"/>
      <c r="V18" s="129"/>
      <c r="W18" s="97"/>
    </row>
    <row r="19" ht="21.95" customHeight="1">
      <c r="A19" s="152">
        <v>1942</v>
      </c>
      <c r="B19" s="99">
        <v>29</v>
      </c>
      <c r="C19" s="83">
        <v>1165.8</v>
      </c>
      <c r="D19" s="87">
        <v>40.2</v>
      </c>
      <c r="E19" s="40"/>
      <c r="F19" s="153">
        <v>1942</v>
      </c>
      <c r="G19" s="99">
        <v>10</v>
      </c>
      <c r="H19" s="83">
        <v>422.4</v>
      </c>
      <c r="I19" s="87">
        <v>42.24</v>
      </c>
      <c r="J19" s="40"/>
      <c r="K19" s="153">
        <v>1942</v>
      </c>
      <c r="L19" s="99">
        <v>1</v>
      </c>
      <c r="M19" s="83">
        <v>43.9</v>
      </c>
      <c r="N19" s="89">
        <v>43.9</v>
      </c>
      <c r="O19" s="155"/>
      <c r="P19" s="129"/>
      <c r="Q19" s="97"/>
      <c r="R19" s="156"/>
      <c r="S19" s="129"/>
      <c r="T19" s="97"/>
      <c r="U19" s="156"/>
      <c r="V19" s="129"/>
      <c r="W19" s="97"/>
    </row>
    <row r="20" ht="21.95" customHeight="1">
      <c r="A20" s="152">
        <v>1943</v>
      </c>
      <c r="B20" s="99">
        <v>29</v>
      </c>
      <c r="C20" s="83">
        <v>1168.1</v>
      </c>
      <c r="D20" s="87">
        <v>40.2793103448276</v>
      </c>
      <c r="E20" s="40"/>
      <c r="F20" s="153">
        <v>1943</v>
      </c>
      <c r="G20" s="99">
        <v>14</v>
      </c>
      <c r="H20" s="83">
        <v>582.8</v>
      </c>
      <c r="I20" s="87">
        <v>41.6285714285714</v>
      </c>
      <c r="J20" s="40"/>
      <c r="K20" s="153">
        <v>1943</v>
      </c>
      <c r="L20" s="99">
        <v>1</v>
      </c>
      <c r="M20" s="83">
        <v>44.4</v>
      </c>
      <c r="N20" s="89">
        <v>44.4</v>
      </c>
      <c r="O20" s="155"/>
      <c r="P20" s="129"/>
      <c r="Q20" s="97"/>
      <c r="R20" s="156"/>
      <c r="S20" s="129"/>
      <c r="T20" s="97"/>
      <c r="U20" s="156"/>
      <c r="V20" s="129"/>
      <c r="W20" s="97"/>
    </row>
    <row r="21" ht="21.95" customHeight="1">
      <c r="A21" s="152">
        <v>1944</v>
      </c>
      <c r="B21" s="99">
        <v>37</v>
      </c>
      <c r="C21" s="83">
        <v>1523.9</v>
      </c>
      <c r="D21" s="87">
        <v>41.1864864864865</v>
      </c>
      <c r="E21" s="40"/>
      <c r="F21" s="153">
        <v>1944</v>
      </c>
      <c r="G21" s="99">
        <v>20</v>
      </c>
      <c r="H21" s="83">
        <v>860.1</v>
      </c>
      <c r="I21" s="87">
        <v>43.005</v>
      </c>
      <c r="J21" s="40"/>
      <c r="K21" s="153">
        <v>1944</v>
      </c>
      <c r="L21" s="99">
        <v>5</v>
      </c>
      <c r="M21" s="83">
        <v>227.8</v>
      </c>
      <c r="N21" s="89">
        <v>45.56</v>
      </c>
      <c r="O21" s="155"/>
      <c r="P21" s="129"/>
      <c r="Q21" s="97"/>
      <c r="R21" s="156"/>
      <c r="S21" s="129"/>
      <c r="T21" s="97"/>
      <c r="U21" s="156"/>
      <c r="V21" s="129"/>
      <c r="W21" s="97"/>
    </row>
    <row r="22" ht="21.95" customHeight="1">
      <c r="A22" s="152">
        <v>1945</v>
      </c>
      <c r="B22" s="99">
        <v>32</v>
      </c>
      <c r="C22" s="83">
        <v>1280.3</v>
      </c>
      <c r="D22" s="87">
        <v>40.009375</v>
      </c>
      <c r="E22" s="40"/>
      <c r="F22" s="153">
        <v>1945</v>
      </c>
      <c r="G22" s="99">
        <v>12</v>
      </c>
      <c r="H22" s="83">
        <v>499</v>
      </c>
      <c r="I22" s="87">
        <v>41.5833333333333</v>
      </c>
      <c r="J22" s="40"/>
      <c r="K22" s="153">
        <v>1945</v>
      </c>
      <c r="L22" s="99">
        <v>1</v>
      </c>
      <c r="M22" s="83">
        <v>45</v>
      </c>
      <c r="N22" s="89">
        <v>45</v>
      </c>
      <c r="O22" s="155"/>
      <c r="P22" s="129"/>
      <c r="Q22" s="97"/>
      <c r="R22" s="156"/>
      <c r="S22" s="129"/>
      <c r="T22" s="97"/>
      <c r="U22" s="156"/>
      <c r="V22" s="129"/>
      <c r="W22" s="97"/>
    </row>
    <row r="23" ht="21.95" customHeight="1">
      <c r="A23" s="152">
        <v>1946</v>
      </c>
      <c r="B23" s="99">
        <v>18</v>
      </c>
      <c r="C23" s="83">
        <v>731</v>
      </c>
      <c r="D23" s="87">
        <v>40.6111111111111</v>
      </c>
      <c r="E23" s="40"/>
      <c r="F23" s="153">
        <v>1946</v>
      </c>
      <c r="G23" s="99">
        <v>10</v>
      </c>
      <c r="H23" s="83">
        <v>419.4</v>
      </c>
      <c r="I23" s="87">
        <v>41.94</v>
      </c>
      <c r="J23" s="40"/>
      <c r="K23" s="153">
        <v>1946</v>
      </c>
      <c r="L23" s="99">
        <v>0</v>
      </c>
      <c r="M23" s="83">
        <v>0</v>
      </c>
      <c r="N23" s="89"/>
      <c r="O23" s="155"/>
      <c r="P23" s="129"/>
      <c r="Q23" s="97"/>
      <c r="R23" s="156"/>
      <c r="S23" s="129"/>
      <c r="T23" s="97"/>
      <c r="U23" s="156"/>
      <c r="V23" s="129"/>
      <c r="W23" s="97"/>
    </row>
    <row r="24" ht="21.95" customHeight="1">
      <c r="A24" s="152">
        <v>1947</v>
      </c>
      <c r="B24" s="99">
        <v>24</v>
      </c>
      <c r="C24" s="83">
        <v>993.8</v>
      </c>
      <c r="D24" s="87">
        <v>41.4083333333333</v>
      </c>
      <c r="E24" s="40"/>
      <c r="F24" s="153">
        <v>1947</v>
      </c>
      <c r="G24" s="99">
        <v>17</v>
      </c>
      <c r="H24" s="83">
        <v>718.9</v>
      </c>
      <c r="I24" s="87">
        <v>42.2882352941176</v>
      </c>
      <c r="J24" s="40"/>
      <c r="K24" s="153">
        <v>1947</v>
      </c>
      <c r="L24" s="99">
        <v>4</v>
      </c>
      <c r="M24" s="83">
        <v>177.1</v>
      </c>
      <c r="N24" s="89">
        <v>44.275</v>
      </c>
      <c r="O24" s="155"/>
      <c r="P24" s="129"/>
      <c r="Q24" s="97"/>
      <c r="R24" s="156"/>
      <c r="S24" s="129"/>
      <c r="T24" s="97"/>
      <c r="U24" s="156"/>
      <c r="V24" s="129"/>
      <c r="W24" s="97"/>
    </row>
    <row r="25" ht="21.95" customHeight="1">
      <c r="A25" s="152">
        <v>1948</v>
      </c>
      <c r="B25" s="99">
        <v>27</v>
      </c>
      <c r="C25" s="83">
        <v>1087.7</v>
      </c>
      <c r="D25" s="87">
        <v>40.2851851851852</v>
      </c>
      <c r="E25" s="40"/>
      <c r="F25" s="153">
        <v>1948</v>
      </c>
      <c r="G25" s="99">
        <v>12</v>
      </c>
      <c r="H25" s="83">
        <v>497.2</v>
      </c>
      <c r="I25" s="87">
        <v>41.4333333333333</v>
      </c>
      <c r="J25" s="40"/>
      <c r="K25" s="153">
        <v>1948</v>
      </c>
      <c r="L25" s="99">
        <v>1</v>
      </c>
      <c r="M25" s="83">
        <v>44.7</v>
      </c>
      <c r="N25" s="89">
        <v>44.7</v>
      </c>
      <c r="O25" s="155"/>
      <c r="P25" s="129"/>
      <c r="Q25" s="97"/>
      <c r="R25" s="156"/>
      <c r="S25" s="129"/>
      <c r="T25" s="97"/>
      <c r="U25" s="156"/>
      <c r="V25" s="129"/>
      <c r="W25" s="97"/>
    </row>
    <row r="26" ht="21.95" customHeight="1">
      <c r="A26" s="152">
        <v>1949</v>
      </c>
      <c r="B26" s="99">
        <v>33</v>
      </c>
      <c r="C26" s="83">
        <v>1334.4</v>
      </c>
      <c r="D26" s="87">
        <v>40.4363636363636</v>
      </c>
      <c r="E26" s="40"/>
      <c r="F26" s="153">
        <v>1949</v>
      </c>
      <c r="G26" s="99">
        <v>15</v>
      </c>
      <c r="H26" s="83">
        <v>629.5</v>
      </c>
      <c r="I26" s="87">
        <v>41.9666666666667</v>
      </c>
      <c r="J26" s="40"/>
      <c r="K26" s="153">
        <v>1949</v>
      </c>
      <c r="L26" s="99">
        <v>2</v>
      </c>
      <c r="M26" s="83">
        <v>88.8</v>
      </c>
      <c r="N26" s="89">
        <v>44.4</v>
      </c>
      <c r="O26" s="155"/>
      <c r="P26" s="129"/>
      <c r="Q26" s="97"/>
      <c r="R26" s="156"/>
      <c r="S26" s="129"/>
      <c r="T26" s="97"/>
      <c r="U26" s="156"/>
      <c r="V26" s="129"/>
      <c r="W26" s="97"/>
    </row>
    <row r="27" ht="21.95" customHeight="1">
      <c r="A27" s="152">
        <v>1950</v>
      </c>
      <c r="B27" s="99">
        <v>50</v>
      </c>
      <c r="C27" s="83">
        <v>2035.6</v>
      </c>
      <c r="D27" s="87">
        <v>40.712</v>
      </c>
      <c r="E27" s="40"/>
      <c r="F27" s="153">
        <v>1950</v>
      </c>
      <c r="G27" s="99">
        <v>28</v>
      </c>
      <c r="H27" s="83">
        <v>1174.4</v>
      </c>
      <c r="I27" s="87">
        <v>41.9428571428571</v>
      </c>
      <c r="J27" s="40"/>
      <c r="K27" s="153">
        <v>1950</v>
      </c>
      <c r="L27" s="99">
        <v>5</v>
      </c>
      <c r="M27" s="83">
        <v>220.7</v>
      </c>
      <c r="N27" s="89">
        <v>44.14</v>
      </c>
      <c r="O27" s="155"/>
      <c r="P27" s="129"/>
      <c r="Q27" s="97"/>
      <c r="R27" s="156"/>
      <c r="S27" s="129"/>
      <c r="T27" s="97"/>
      <c r="U27" s="156"/>
      <c r="V27" s="129"/>
      <c r="W27" s="97"/>
    </row>
    <row r="28" ht="21.95" customHeight="1">
      <c r="A28" s="152">
        <v>1951</v>
      </c>
      <c r="B28" s="99">
        <v>26</v>
      </c>
      <c r="C28" s="83">
        <v>1043.2</v>
      </c>
      <c r="D28" s="87">
        <v>40.1230769230769</v>
      </c>
      <c r="E28" s="40"/>
      <c r="F28" s="153">
        <v>1951</v>
      </c>
      <c r="G28" s="99">
        <v>10</v>
      </c>
      <c r="H28" s="83">
        <v>419.6</v>
      </c>
      <c r="I28" s="87">
        <v>41.96</v>
      </c>
      <c r="J28" s="40"/>
      <c r="K28" s="153">
        <v>1951</v>
      </c>
      <c r="L28" s="99">
        <v>1</v>
      </c>
      <c r="M28" s="83">
        <v>43.9</v>
      </c>
      <c r="N28" s="89">
        <v>43.9</v>
      </c>
      <c r="O28" s="155"/>
      <c r="P28" s="129"/>
      <c r="Q28" s="97"/>
      <c r="R28" s="156"/>
      <c r="S28" s="129"/>
      <c r="T28" s="97"/>
      <c r="U28" s="156"/>
      <c r="V28" s="129"/>
      <c r="W28" s="97"/>
    </row>
    <row r="29" ht="21.95" customHeight="1">
      <c r="A29" s="152">
        <v>1952</v>
      </c>
      <c r="B29" s="99">
        <v>36</v>
      </c>
      <c r="C29" s="83">
        <v>1472.5</v>
      </c>
      <c r="D29" s="87">
        <v>40.9027777777778</v>
      </c>
      <c r="E29" s="40"/>
      <c r="F29" s="153">
        <v>1952</v>
      </c>
      <c r="G29" s="99">
        <v>17</v>
      </c>
      <c r="H29" s="83">
        <v>729</v>
      </c>
      <c r="I29" s="87">
        <v>42.8823529411765</v>
      </c>
      <c r="J29" s="40"/>
      <c r="K29" s="153">
        <v>1952</v>
      </c>
      <c r="L29" s="99">
        <v>6</v>
      </c>
      <c r="M29" s="83">
        <v>270.6</v>
      </c>
      <c r="N29" s="89">
        <v>45.1</v>
      </c>
      <c r="O29" s="155"/>
      <c r="P29" s="129"/>
      <c r="Q29" s="97"/>
      <c r="R29" s="156"/>
      <c r="S29" s="129"/>
      <c r="T29" s="97"/>
      <c r="U29" s="156"/>
      <c r="V29" s="129"/>
      <c r="W29" s="97"/>
    </row>
    <row r="30" ht="21.95" customHeight="1">
      <c r="A30" s="152">
        <v>1953</v>
      </c>
      <c r="B30" s="99">
        <v>37</v>
      </c>
      <c r="C30" s="83">
        <v>1494.9</v>
      </c>
      <c r="D30" s="87">
        <v>40.4027027027027</v>
      </c>
      <c r="E30" s="40"/>
      <c r="F30" s="153">
        <v>1953</v>
      </c>
      <c r="G30" s="99">
        <v>16</v>
      </c>
      <c r="H30" s="83">
        <v>673.5</v>
      </c>
      <c r="I30" s="87">
        <v>42.09375</v>
      </c>
      <c r="J30" s="40"/>
      <c r="K30" s="153">
        <v>1953</v>
      </c>
      <c r="L30" s="99">
        <v>2</v>
      </c>
      <c r="M30" s="83">
        <v>88.90000000000001</v>
      </c>
      <c r="N30" s="89">
        <v>44.45</v>
      </c>
      <c r="O30" s="155"/>
      <c r="P30" s="129"/>
      <c r="Q30" s="97"/>
      <c r="R30" s="156"/>
      <c r="S30" s="129"/>
      <c r="T30" s="97"/>
      <c r="U30" s="156"/>
      <c r="V30" s="129"/>
      <c r="W30" s="97"/>
    </row>
    <row r="31" ht="21.95" customHeight="1">
      <c r="A31" s="152">
        <v>1954</v>
      </c>
      <c r="B31" s="99">
        <v>40</v>
      </c>
      <c r="C31" s="83">
        <v>1649</v>
      </c>
      <c r="D31" s="87">
        <v>41.225</v>
      </c>
      <c r="E31" s="40"/>
      <c r="F31" s="153">
        <v>1954</v>
      </c>
      <c r="G31" s="99">
        <v>27</v>
      </c>
      <c r="H31" s="83">
        <v>1142.5</v>
      </c>
      <c r="I31" s="87">
        <v>42.3148148148148</v>
      </c>
      <c r="J31" s="40"/>
      <c r="K31" s="153">
        <v>1954</v>
      </c>
      <c r="L31" s="99">
        <v>6</v>
      </c>
      <c r="M31" s="83">
        <v>267.4</v>
      </c>
      <c r="N31" s="89">
        <v>44.5666666666667</v>
      </c>
      <c r="O31" s="155"/>
      <c r="P31" s="129"/>
      <c r="Q31" s="97"/>
      <c r="R31" s="156"/>
      <c r="S31" s="129"/>
      <c r="T31" s="97"/>
      <c r="U31" s="156"/>
      <c r="V31" s="129"/>
      <c r="W31" s="97"/>
    </row>
    <row r="32" ht="21.95" customHeight="1">
      <c r="A32" s="152">
        <v>1955</v>
      </c>
      <c r="B32" s="99">
        <v>47</v>
      </c>
      <c r="C32" s="83">
        <v>1896.9</v>
      </c>
      <c r="D32" s="87">
        <v>40.3595744680851</v>
      </c>
      <c r="E32" s="40"/>
      <c r="F32" s="153">
        <v>1955</v>
      </c>
      <c r="G32" s="99">
        <v>18</v>
      </c>
      <c r="H32" s="83">
        <v>767.9</v>
      </c>
      <c r="I32" s="87">
        <v>42.6611111111111</v>
      </c>
      <c r="J32" s="40"/>
      <c r="K32" s="153">
        <v>1955</v>
      </c>
      <c r="L32" s="99">
        <v>8</v>
      </c>
      <c r="M32" s="83">
        <v>354.4</v>
      </c>
      <c r="N32" s="89">
        <v>44.3</v>
      </c>
      <c r="O32" s="155"/>
      <c r="P32" s="129"/>
      <c r="Q32" s="97"/>
      <c r="R32" s="156"/>
      <c r="S32" s="129"/>
      <c r="T32" s="97"/>
      <c r="U32" s="156"/>
      <c r="V32" s="129"/>
      <c r="W32" s="97"/>
    </row>
    <row r="33" ht="21.95" customHeight="1">
      <c r="A33" s="152">
        <v>1956</v>
      </c>
      <c r="B33" s="99">
        <v>48</v>
      </c>
      <c r="C33" s="83">
        <v>1996.6</v>
      </c>
      <c r="D33" s="87">
        <v>41.5958333333333</v>
      </c>
      <c r="E33" s="40"/>
      <c r="F33" s="153">
        <v>1956</v>
      </c>
      <c r="G33" s="99">
        <v>31</v>
      </c>
      <c r="H33" s="83">
        <v>1329.7</v>
      </c>
      <c r="I33" s="87">
        <v>42.8935483870968</v>
      </c>
      <c r="J33" s="40"/>
      <c r="K33" s="153">
        <v>1956</v>
      </c>
      <c r="L33" s="99">
        <v>14</v>
      </c>
      <c r="M33" s="83">
        <v>625.5</v>
      </c>
      <c r="N33" s="89">
        <v>44.6785714285714</v>
      </c>
      <c r="O33" s="155"/>
      <c r="P33" s="129"/>
      <c r="Q33" s="97"/>
      <c r="R33" s="156"/>
      <c r="S33" s="129"/>
      <c r="T33" s="97"/>
      <c r="U33" s="156"/>
      <c r="V33" s="129"/>
      <c r="W33" s="97"/>
    </row>
    <row r="34" ht="21.95" customHeight="1">
      <c r="A34" s="152">
        <v>1957</v>
      </c>
      <c r="B34" s="99">
        <v>40</v>
      </c>
      <c r="C34" s="83">
        <v>1616</v>
      </c>
      <c r="D34" s="87">
        <v>40.4</v>
      </c>
      <c r="E34" s="40"/>
      <c r="F34" s="153">
        <v>1957</v>
      </c>
      <c r="G34" s="99">
        <v>18</v>
      </c>
      <c r="H34" s="83">
        <v>756.3</v>
      </c>
      <c r="I34" s="87">
        <v>42.0166666666667</v>
      </c>
      <c r="J34" s="40"/>
      <c r="K34" s="153">
        <v>1957</v>
      </c>
      <c r="L34" s="99">
        <v>2</v>
      </c>
      <c r="M34" s="83">
        <v>88.90000000000001</v>
      </c>
      <c r="N34" s="89">
        <v>44.45</v>
      </c>
      <c r="O34" s="155"/>
      <c r="P34" s="129"/>
      <c r="Q34" s="97"/>
      <c r="R34" s="156"/>
      <c r="S34" s="129"/>
      <c r="T34" s="97"/>
      <c r="U34" s="156"/>
      <c r="V34" s="129"/>
      <c r="W34" s="97"/>
    </row>
    <row r="35" ht="21.95" customHeight="1">
      <c r="A35" s="152">
        <v>1958</v>
      </c>
      <c r="B35" s="99">
        <v>55</v>
      </c>
      <c r="C35" s="83">
        <v>2221.6</v>
      </c>
      <c r="D35" s="87">
        <v>40.3927272727273</v>
      </c>
      <c r="E35" s="40"/>
      <c r="F35" s="153">
        <v>1958</v>
      </c>
      <c r="G35" s="99">
        <v>21</v>
      </c>
      <c r="H35" s="83">
        <v>888.7</v>
      </c>
      <c r="I35" s="87">
        <v>42.3190476190476</v>
      </c>
      <c r="J35" s="40"/>
      <c r="K35" s="153">
        <v>1958</v>
      </c>
      <c r="L35" s="99">
        <v>7</v>
      </c>
      <c r="M35" s="83">
        <v>315</v>
      </c>
      <c r="N35" s="89">
        <v>45</v>
      </c>
      <c r="O35" s="155"/>
      <c r="P35" s="129"/>
      <c r="Q35" s="97"/>
      <c r="R35" s="156"/>
      <c r="S35" s="129"/>
      <c r="T35" s="97"/>
      <c r="U35" s="156"/>
      <c r="V35" s="129"/>
      <c r="W35" s="97"/>
    </row>
    <row r="36" ht="21.95" customHeight="1">
      <c r="A36" s="152">
        <v>1959</v>
      </c>
      <c r="B36" s="99">
        <v>42</v>
      </c>
      <c r="C36" s="83">
        <v>1678.2</v>
      </c>
      <c r="D36" s="87">
        <v>39.9571428571429</v>
      </c>
      <c r="E36" s="40"/>
      <c r="F36" s="153">
        <v>1959</v>
      </c>
      <c r="G36" s="99">
        <v>15</v>
      </c>
      <c r="H36" s="83">
        <v>624.1</v>
      </c>
      <c r="I36" s="87">
        <v>41.6066666666667</v>
      </c>
      <c r="J36" s="40"/>
      <c r="K36" s="153">
        <v>1959</v>
      </c>
      <c r="L36" s="99">
        <v>0</v>
      </c>
      <c r="M36" s="83">
        <v>0</v>
      </c>
      <c r="N36" s="89"/>
      <c r="O36" s="155"/>
      <c r="P36" s="129"/>
      <c r="Q36" s="97"/>
      <c r="R36" s="156"/>
      <c r="S36" s="129"/>
      <c r="T36" s="97"/>
      <c r="U36" s="156"/>
      <c r="V36" s="129"/>
      <c r="W36" s="97"/>
    </row>
    <row r="37" ht="21.95" customHeight="1">
      <c r="A37" s="152">
        <v>1960</v>
      </c>
      <c r="B37" s="99">
        <v>25</v>
      </c>
      <c r="C37" s="83">
        <v>1009.1</v>
      </c>
      <c r="D37" s="87">
        <v>40.364</v>
      </c>
      <c r="E37" s="40"/>
      <c r="F37" s="153">
        <v>1960</v>
      </c>
      <c r="G37" s="99">
        <v>9</v>
      </c>
      <c r="H37" s="83">
        <v>385</v>
      </c>
      <c r="I37" s="87">
        <v>42.7777777777778</v>
      </c>
      <c r="J37" s="40"/>
      <c r="K37" s="153">
        <v>1960</v>
      </c>
      <c r="L37" s="99">
        <v>2</v>
      </c>
      <c r="M37" s="83">
        <v>90.5</v>
      </c>
      <c r="N37" s="89">
        <v>45.25</v>
      </c>
      <c r="O37" s="155"/>
      <c r="P37" s="129"/>
      <c r="Q37" s="97"/>
      <c r="R37" s="156"/>
      <c r="S37" s="129"/>
      <c r="T37" s="97"/>
      <c r="U37" s="156"/>
      <c r="V37" s="129"/>
      <c r="W37" s="97"/>
    </row>
    <row r="38" ht="21.95" customHeight="1">
      <c r="A38" s="152">
        <v>1961</v>
      </c>
      <c r="B38" s="99">
        <v>48</v>
      </c>
      <c r="C38" s="83">
        <v>1952.7</v>
      </c>
      <c r="D38" s="87">
        <v>40.68125</v>
      </c>
      <c r="E38" s="40"/>
      <c r="F38" s="153">
        <v>1961</v>
      </c>
      <c r="G38" s="99">
        <v>28</v>
      </c>
      <c r="H38" s="83">
        <v>1173.2</v>
      </c>
      <c r="I38" s="87">
        <v>41.9</v>
      </c>
      <c r="J38" s="40"/>
      <c r="K38" s="153">
        <v>1961</v>
      </c>
      <c r="L38" s="99">
        <v>4</v>
      </c>
      <c r="M38" s="83">
        <v>177.3</v>
      </c>
      <c r="N38" s="89">
        <v>44.325</v>
      </c>
      <c r="O38" s="155"/>
      <c r="P38" s="129"/>
      <c r="Q38" s="97"/>
      <c r="R38" s="156"/>
      <c r="S38" s="129"/>
      <c r="T38" s="97"/>
      <c r="U38" s="156"/>
      <c r="V38" s="129"/>
      <c r="W38" s="97"/>
    </row>
    <row r="39" ht="21.95" customHeight="1">
      <c r="A39" s="152">
        <v>1962</v>
      </c>
      <c r="B39" s="99">
        <v>54</v>
      </c>
      <c r="C39" s="83">
        <v>2210.3</v>
      </c>
      <c r="D39" s="87">
        <v>40.9314814814815</v>
      </c>
      <c r="E39" s="40"/>
      <c r="F39" s="153">
        <v>1962</v>
      </c>
      <c r="G39" s="99">
        <v>29</v>
      </c>
      <c r="H39" s="83">
        <v>1231.5</v>
      </c>
      <c r="I39" s="87">
        <v>42.4655172413793</v>
      </c>
      <c r="J39" s="40"/>
      <c r="K39" s="153">
        <v>1962</v>
      </c>
      <c r="L39" s="99">
        <v>6</v>
      </c>
      <c r="M39" s="83">
        <v>274.6</v>
      </c>
      <c r="N39" s="89">
        <v>45.7666666666667</v>
      </c>
      <c r="O39" s="155"/>
      <c r="P39" s="129"/>
      <c r="Q39" s="97"/>
      <c r="R39" s="156"/>
      <c r="S39" s="129"/>
      <c r="T39" s="97"/>
      <c r="U39" s="156"/>
      <c r="V39" s="129"/>
      <c r="W39" s="97"/>
    </row>
    <row r="40" ht="21.95" customHeight="1">
      <c r="A40" s="152">
        <v>1963</v>
      </c>
      <c r="B40" s="99">
        <v>27</v>
      </c>
      <c r="C40" s="83">
        <v>1087.6</v>
      </c>
      <c r="D40" s="87">
        <v>40.2814814814815</v>
      </c>
      <c r="E40" s="40"/>
      <c r="F40" s="153">
        <v>1963</v>
      </c>
      <c r="G40" s="99">
        <v>13</v>
      </c>
      <c r="H40" s="83">
        <v>544.6</v>
      </c>
      <c r="I40" s="87">
        <v>41.8923076923077</v>
      </c>
      <c r="J40" s="40"/>
      <c r="K40" s="153">
        <v>1963</v>
      </c>
      <c r="L40" s="99">
        <v>2</v>
      </c>
      <c r="M40" s="83">
        <v>90</v>
      </c>
      <c r="N40" s="89">
        <v>45</v>
      </c>
      <c r="O40" s="155"/>
      <c r="P40" s="129"/>
      <c r="Q40" s="97"/>
      <c r="R40" s="156"/>
      <c r="S40" s="129"/>
      <c r="T40" s="97"/>
      <c r="U40" s="156"/>
      <c r="V40" s="129"/>
      <c r="W40" s="97"/>
    </row>
    <row r="41" ht="21.95" customHeight="1">
      <c r="A41" s="152">
        <v>1964</v>
      </c>
      <c r="B41" s="99">
        <v>43</v>
      </c>
      <c r="C41" s="83">
        <v>1756.6</v>
      </c>
      <c r="D41" s="87">
        <v>40.8511627906977</v>
      </c>
      <c r="E41" s="40"/>
      <c r="F41" s="153">
        <v>1964</v>
      </c>
      <c r="G41" s="99">
        <v>26</v>
      </c>
      <c r="H41" s="83">
        <v>1093.5</v>
      </c>
      <c r="I41" s="87">
        <v>42.0576923076923</v>
      </c>
      <c r="J41" s="40"/>
      <c r="K41" s="153">
        <v>1964</v>
      </c>
      <c r="L41" s="99">
        <v>1</v>
      </c>
      <c r="M41" s="83">
        <v>44.4</v>
      </c>
      <c r="N41" s="89">
        <v>44.4</v>
      </c>
      <c r="O41" s="155"/>
      <c r="P41" s="129"/>
      <c r="Q41" s="97"/>
      <c r="R41" s="156"/>
      <c r="S41" s="129"/>
      <c r="T41" s="97"/>
      <c r="U41" s="156"/>
      <c r="V41" s="129"/>
      <c r="W41" s="97"/>
    </row>
    <row r="42" ht="21.95" customHeight="1">
      <c r="A42" s="152">
        <v>1965</v>
      </c>
      <c r="B42" s="99">
        <v>46</v>
      </c>
      <c r="C42" s="83">
        <v>1869.2</v>
      </c>
      <c r="D42" s="87">
        <v>40.6347826086957</v>
      </c>
      <c r="E42" s="40"/>
      <c r="F42" s="153">
        <v>1965</v>
      </c>
      <c r="G42" s="99">
        <v>24</v>
      </c>
      <c r="H42" s="83">
        <v>1009.7</v>
      </c>
      <c r="I42" s="87">
        <v>42.0708333333333</v>
      </c>
      <c r="J42" s="40"/>
      <c r="K42" s="153">
        <v>1965</v>
      </c>
      <c r="L42" s="99">
        <v>4</v>
      </c>
      <c r="M42" s="83">
        <v>176.6</v>
      </c>
      <c r="N42" s="89">
        <v>44.15</v>
      </c>
      <c r="O42" s="155"/>
      <c r="P42" s="129"/>
      <c r="Q42" s="97"/>
      <c r="R42" s="156"/>
      <c r="S42" s="129"/>
      <c r="T42" s="97"/>
      <c r="U42" s="156"/>
      <c r="V42" s="129"/>
      <c r="W42" s="97"/>
    </row>
    <row r="43" ht="21.95" customHeight="1">
      <c r="A43" s="152">
        <v>1966</v>
      </c>
      <c r="B43" s="99">
        <v>33</v>
      </c>
      <c r="C43" s="83">
        <v>1328.1</v>
      </c>
      <c r="D43" s="87">
        <v>40.2454545454545</v>
      </c>
      <c r="E43" s="40"/>
      <c r="F43" s="153">
        <v>1966</v>
      </c>
      <c r="G43" s="99">
        <v>15</v>
      </c>
      <c r="H43" s="83">
        <v>621.3</v>
      </c>
      <c r="I43" s="87">
        <v>41.42</v>
      </c>
      <c r="J43" s="40"/>
      <c r="K43" s="153">
        <v>1966</v>
      </c>
      <c r="L43" s="99">
        <v>0</v>
      </c>
      <c r="M43" s="83">
        <v>0</v>
      </c>
      <c r="N43" s="89"/>
      <c r="O43" s="155"/>
      <c r="P43" s="129"/>
      <c r="Q43" s="97"/>
      <c r="R43" s="156"/>
      <c r="S43" s="129"/>
      <c r="T43" s="97"/>
      <c r="U43" s="156"/>
      <c r="V43" s="129"/>
      <c r="W43" s="97"/>
    </row>
    <row r="44" ht="21.95" customHeight="1">
      <c r="A44" s="152">
        <v>1967</v>
      </c>
      <c r="B44" s="99">
        <v>23</v>
      </c>
      <c r="C44" s="83">
        <v>912.4</v>
      </c>
      <c r="D44" s="87">
        <v>39.6695652173913</v>
      </c>
      <c r="E44" s="40"/>
      <c r="F44" s="153">
        <v>1967</v>
      </c>
      <c r="G44" s="99">
        <v>6</v>
      </c>
      <c r="H44" s="83">
        <v>246.4</v>
      </c>
      <c r="I44" s="87">
        <v>41.0666666666667</v>
      </c>
      <c r="J44" s="40"/>
      <c r="K44" s="153">
        <v>1967</v>
      </c>
      <c r="L44" s="99">
        <v>0</v>
      </c>
      <c r="M44" s="83">
        <v>0</v>
      </c>
      <c r="N44" s="89"/>
      <c r="O44" s="155"/>
      <c r="P44" s="129"/>
      <c r="Q44" s="97"/>
      <c r="R44" s="156"/>
      <c r="S44" s="129"/>
      <c r="T44" s="97"/>
      <c r="U44" s="156"/>
      <c r="V44" s="129"/>
      <c r="W44" s="97"/>
    </row>
    <row r="45" ht="21.95" customHeight="1">
      <c r="A45" s="152">
        <v>1968</v>
      </c>
      <c r="B45" s="99">
        <v>24</v>
      </c>
      <c r="C45" s="83">
        <v>990.7</v>
      </c>
      <c r="D45" s="87">
        <v>41.2791666666667</v>
      </c>
      <c r="E45" s="40"/>
      <c r="F45" s="153">
        <v>1968</v>
      </c>
      <c r="G45" s="99">
        <v>12</v>
      </c>
      <c r="H45" s="83">
        <v>517.2</v>
      </c>
      <c r="I45" s="87">
        <v>43.1</v>
      </c>
      <c r="J45" s="40"/>
      <c r="K45" s="153">
        <v>1968</v>
      </c>
      <c r="L45" s="99">
        <v>7</v>
      </c>
      <c r="M45" s="83">
        <v>307.9</v>
      </c>
      <c r="N45" s="89">
        <v>43.9857142857143</v>
      </c>
      <c r="O45" s="155"/>
      <c r="P45" s="129"/>
      <c r="Q45" s="97"/>
      <c r="R45" s="156"/>
      <c r="S45" s="129"/>
      <c r="T45" s="97"/>
      <c r="U45" s="156"/>
      <c r="V45" s="129"/>
      <c r="W45" s="97"/>
    </row>
    <row r="46" ht="21.95" customHeight="1">
      <c r="A46" s="152">
        <v>1969</v>
      </c>
      <c r="B46" s="99">
        <v>24</v>
      </c>
      <c r="C46" s="83">
        <v>966.2</v>
      </c>
      <c r="D46" s="87">
        <v>40.2583333333333</v>
      </c>
      <c r="E46" s="40"/>
      <c r="F46" s="153">
        <v>1969</v>
      </c>
      <c r="G46" s="99">
        <v>8</v>
      </c>
      <c r="H46" s="83">
        <v>338.6</v>
      </c>
      <c r="I46" s="87">
        <v>42.325</v>
      </c>
      <c r="J46" s="40"/>
      <c r="K46" s="153">
        <v>1969</v>
      </c>
      <c r="L46" s="99">
        <v>1</v>
      </c>
      <c r="M46" s="83">
        <v>45</v>
      </c>
      <c r="N46" s="89">
        <v>45</v>
      </c>
      <c r="O46" s="155"/>
      <c r="P46" s="129"/>
      <c r="Q46" s="97"/>
      <c r="R46" s="156"/>
      <c r="S46" s="129"/>
      <c r="T46" s="97"/>
      <c r="U46" s="156"/>
      <c r="V46" s="129"/>
      <c r="W46" s="97"/>
    </row>
    <row r="47" ht="21.95" customHeight="1">
      <c r="A47" s="152">
        <v>1970</v>
      </c>
      <c r="B47" s="99">
        <v>35</v>
      </c>
      <c r="C47" s="83">
        <v>1399.6</v>
      </c>
      <c r="D47" s="87">
        <v>39.9885714285714</v>
      </c>
      <c r="E47" s="40"/>
      <c r="F47" s="153">
        <v>1970</v>
      </c>
      <c r="G47" s="99">
        <v>11</v>
      </c>
      <c r="H47" s="83">
        <v>461.6</v>
      </c>
      <c r="I47" s="87">
        <v>41.9636363636364</v>
      </c>
      <c r="J47" s="40"/>
      <c r="K47" s="153">
        <v>1970</v>
      </c>
      <c r="L47" s="99">
        <v>2</v>
      </c>
      <c r="M47" s="83">
        <v>88</v>
      </c>
      <c r="N47" s="89">
        <v>44</v>
      </c>
      <c r="O47" s="155"/>
      <c r="P47" s="129"/>
      <c r="Q47" s="97"/>
      <c r="R47" s="156"/>
      <c r="S47" s="129"/>
      <c r="T47" s="97"/>
      <c r="U47" s="156"/>
      <c r="V47" s="129"/>
      <c r="W47" s="97"/>
    </row>
    <row r="48" ht="21.95" customHeight="1">
      <c r="A48" s="152">
        <v>1971</v>
      </c>
      <c r="B48" s="99">
        <v>16</v>
      </c>
      <c r="C48" s="83">
        <v>642.5</v>
      </c>
      <c r="D48" s="87">
        <v>40.15625</v>
      </c>
      <c r="E48" s="40"/>
      <c r="F48" s="153">
        <v>1971</v>
      </c>
      <c r="G48" s="99">
        <v>6</v>
      </c>
      <c r="H48" s="83">
        <v>249.6</v>
      </c>
      <c r="I48" s="87">
        <v>41.6</v>
      </c>
      <c r="J48" s="40"/>
      <c r="K48" s="153">
        <v>1971</v>
      </c>
      <c r="L48" s="99">
        <v>0</v>
      </c>
      <c r="M48" s="83">
        <v>0</v>
      </c>
      <c r="N48" s="89"/>
      <c r="O48" s="155"/>
      <c r="P48" s="129"/>
      <c r="Q48" s="97"/>
      <c r="R48" s="156"/>
      <c r="S48" s="129"/>
      <c r="T48" s="97"/>
      <c r="U48" s="156"/>
      <c r="V48" s="129"/>
      <c r="W48" s="97"/>
    </row>
    <row r="49" ht="21.95" customHeight="1">
      <c r="A49" s="152">
        <v>1972</v>
      </c>
      <c r="B49" s="99">
        <v>62</v>
      </c>
      <c r="C49" s="83">
        <v>2501.5</v>
      </c>
      <c r="D49" s="87">
        <v>40.3467741935484</v>
      </c>
      <c r="E49" s="40"/>
      <c r="F49" s="153">
        <v>1972</v>
      </c>
      <c r="G49" s="99">
        <v>25</v>
      </c>
      <c r="H49" s="83">
        <v>1043.4</v>
      </c>
      <c r="I49" s="87">
        <v>41.736</v>
      </c>
      <c r="J49" s="40"/>
      <c r="K49" s="153">
        <v>1972</v>
      </c>
      <c r="L49" s="99">
        <v>2</v>
      </c>
      <c r="M49" s="83">
        <v>88.5</v>
      </c>
      <c r="N49" s="89">
        <v>44.25</v>
      </c>
      <c r="O49" s="155"/>
      <c r="P49" s="129"/>
      <c r="Q49" s="97"/>
      <c r="R49" s="156"/>
      <c r="S49" s="129"/>
      <c r="T49" s="97"/>
      <c r="U49" s="156"/>
      <c r="V49" s="129"/>
      <c r="W49" s="97"/>
    </row>
    <row r="50" ht="21.95" customHeight="1">
      <c r="A50" s="152">
        <v>1973</v>
      </c>
      <c r="B50" s="99">
        <v>31</v>
      </c>
      <c r="C50" s="83">
        <v>1234.1</v>
      </c>
      <c r="D50" s="87">
        <v>39.8096774193548</v>
      </c>
      <c r="E50" s="40"/>
      <c r="F50" s="153">
        <v>1973</v>
      </c>
      <c r="G50" s="99">
        <v>10</v>
      </c>
      <c r="H50" s="83">
        <v>414.5</v>
      </c>
      <c r="I50" s="87">
        <v>41.45</v>
      </c>
      <c r="J50" s="40"/>
      <c r="K50" s="153">
        <v>1973</v>
      </c>
      <c r="L50" s="99">
        <v>0</v>
      </c>
      <c r="M50" s="83">
        <v>0</v>
      </c>
      <c r="N50" s="89"/>
      <c r="O50" s="155"/>
      <c r="P50" s="129"/>
      <c r="Q50" s="97"/>
      <c r="R50" s="156"/>
      <c r="S50" s="129"/>
      <c r="T50" s="97"/>
      <c r="U50" s="156"/>
      <c r="V50" s="129"/>
      <c r="W50" s="97"/>
    </row>
    <row r="51" ht="21.95" customHeight="1">
      <c r="A51" s="152">
        <v>1974</v>
      </c>
      <c r="B51" s="99">
        <v>36</v>
      </c>
      <c r="C51" s="83">
        <v>1452</v>
      </c>
      <c r="D51" s="87">
        <v>40.3333333333333</v>
      </c>
      <c r="E51" s="40"/>
      <c r="F51" s="153">
        <v>1974</v>
      </c>
      <c r="G51" s="99">
        <v>17</v>
      </c>
      <c r="H51" s="83">
        <v>700.3</v>
      </c>
      <c r="I51" s="87">
        <v>41.1941176470588</v>
      </c>
      <c r="J51" s="40"/>
      <c r="K51" s="153">
        <v>1974</v>
      </c>
      <c r="L51" s="99">
        <v>1</v>
      </c>
      <c r="M51" s="83">
        <v>43.5</v>
      </c>
      <c r="N51" s="89">
        <v>43.5</v>
      </c>
      <c r="O51" s="155"/>
      <c r="P51" s="129"/>
      <c r="Q51" s="97"/>
      <c r="R51" s="156"/>
      <c r="S51" s="129"/>
      <c r="T51" s="97"/>
      <c r="U51" s="156"/>
      <c r="V51" s="129"/>
      <c r="W51" s="97"/>
    </row>
    <row r="52" ht="21.95" customHeight="1">
      <c r="A52" s="152">
        <v>1975</v>
      </c>
      <c r="B52" s="99">
        <v>25</v>
      </c>
      <c r="C52" s="83">
        <v>1031.7</v>
      </c>
      <c r="D52" s="87">
        <v>41.268</v>
      </c>
      <c r="E52" s="40"/>
      <c r="F52" s="153">
        <v>1975</v>
      </c>
      <c r="G52" s="99">
        <v>19</v>
      </c>
      <c r="H52" s="83">
        <v>794.4</v>
      </c>
      <c r="I52" s="87">
        <v>41.8105263157895</v>
      </c>
      <c r="J52" s="40"/>
      <c r="K52" s="153">
        <v>1975</v>
      </c>
      <c r="L52" s="99">
        <v>4</v>
      </c>
      <c r="M52" s="83">
        <v>176.6</v>
      </c>
      <c r="N52" s="89">
        <v>44.15</v>
      </c>
      <c r="O52" s="155"/>
      <c r="P52" s="129"/>
      <c r="Q52" s="97"/>
      <c r="R52" s="156"/>
      <c r="S52" s="129"/>
      <c r="T52" s="97"/>
      <c r="U52" s="156"/>
      <c r="V52" s="129"/>
      <c r="W52" s="97"/>
    </row>
    <row r="53" ht="21.95" customHeight="1">
      <c r="A53" s="152">
        <v>1976</v>
      </c>
      <c r="B53" s="99">
        <v>38</v>
      </c>
      <c r="C53" s="83">
        <v>1527.9</v>
      </c>
      <c r="D53" s="87">
        <v>40.2078947368421</v>
      </c>
      <c r="E53" s="40"/>
      <c r="F53" s="153">
        <v>1976</v>
      </c>
      <c r="G53" s="99">
        <v>11</v>
      </c>
      <c r="H53" s="83">
        <v>465.4</v>
      </c>
      <c r="I53" s="87">
        <v>42.3090909090909</v>
      </c>
      <c r="J53" s="40"/>
      <c r="K53" s="153">
        <v>1976</v>
      </c>
      <c r="L53" s="99">
        <v>3</v>
      </c>
      <c r="M53" s="83">
        <v>132.7</v>
      </c>
      <c r="N53" s="89">
        <v>44.2333333333333</v>
      </c>
      <c r="O53" s="155"/>
      <c r="P53" s="129"/>
      <c r="Q53" s="97"/>
      <c r="R53" s="156"/>
      <c r="S53" s="129"/>
      <c r="T53" s="97"/>
      <c r="U53" s="156"/>
      <c r="V53" s="129"/>
      <c r="W53" s="97"/>
    </row>
    <row r="54" ht="21.95" customHeight="1">
      <c r="A54" s="152">
        <v>1977</v>
      </c>
      <c r="B54" s="99">
        <v>39</v>
      </c>
      <c r="C54" s="83">
        <v>1630.6</v>
      </c>
      <c r="D54" s="87">
        <v>41.8102564102564</v>
      </c>
      <c r="E54" s="40"/>
      <c r="F54" s="153">
        <v>1977</v>
      </c>
      <c r="G54" s="99">
        <v>27</v>
      </c>
      <c r="H54" s="83">
        <v>1156.3</v>
      </c>
      <c r="I54" s="87">
        <v>42.8259259259259</v>
      </c>
      <c r="J54" s="40"/>
      <c r="K54" s="153">
        <v>1977</v>
      </c>
      <c r="L54" s="99">
        <v>12</v>
      </c>
      <c r="M54" s="83">
        <v>530.8</v>
      </c>
      <c r="N54" s="89">
        <v>44.2333333333333</v>
      </c>
      <c r="O54" t="s" s="125">
        <v>57</v>
      </c>
      <c r="P54" s="129">
        <f>AVERAGE(B54:B73)</f>
        <v>29.5</v>
      </c>
      <c r="Q54" s="97">
        <f>AVERAGE(D54:D73)</f>
        <v>40.7301786622268</v>
      </c>
      <c r="R54" t="s" s="128">
        <v>57</v>
      </c>
      <c r="S54" s="129">
        <f>AVERAGE(G54:G73)</f>
        <v>14.75</v>
      </c>
      <c r="T54" s="97">
        <f>AVERAGE(I54:I73)</f>
        <v>42.2929272897152</v>
      </c>
      <c r="U54" t="s" s="128">
        <v>57</v>
      </c>
      <c r="V54" s="129">
        <f>AVERAGE(L54:L73)</f>
        <v>3.75</v>
      </c>
      <c r="W54" s="97">
        <f>AVERAGE(N54:N73)</f>
        <v>44.2415359477124</v>
      </c>
    </row>
    <row r="55" ht="21.95" customHeight="1">
      <c r="A55" s="152">
        <v>1978</v>
      </c>
      <c r="B55" s="99">
        <v>27</v>
      </c>
      <c r="C55" s="83">
        <v>1119.3</v>
      </c>
      <c r="D55" s="87">
        <v>41.4555555555556</v>
      </c>
      <c r="E55" s="40"/>
      <c r="F55" s="153">
        <v>1978</v>
      </c>
      <c r="G55" s="99">
        <v>16</v>
      </c>
      <c r="H55" s="83">
        <v>681.8</v>
      </c>
      <c r="I55" s="87">
        <v>42.6125</v>
      </c>
      <c r="J55" s="40"/>
      <c r="K55" s="153">
        <v>1978</v>
      </c>
      <c r="L55" s="99">
        <v>5</v>
      </c>
      <c r="M55" s="83">
        <v>223</v>
      </c>
      <c r="N55" s="89">
        <v>44.6</v>
      </c>
      <c r="O55" t="s" s="125">
        <v>58</v>
      </c>
      <c r="P55" s="129">
        <f>AVERAGE(B55:B73)</f>
        <v>29</v>
      </c>
      <c r="Q55" s="97">
        <f>AVERAGE(D55:D73)</f>
        <v>40.6733324649621</v>
      </c>
      <c r="R55" t="s" s="128">
        <v>58</v>
      </c>
      <c r="S55" s="129">
        <f>AVERAGE(G55:G73)</f>
        <v>14.1052631578947</v>
      </c>
      <c r="T55" s="97">
        <f>AVERAGE(I55:I73)</f>
        <v>42.2633162543702</v>
      </c>
      <c r="U55" t="s" s="128">
        <v>58</v>
      </c>
      <c r="V55" s="129">
        <f>AVERAGE(L55:L73)</f>
        <v>3.31578947368421</v>
      </c>
      <c r="W55" s="97">
        <f>AVERAGE(N55:N73)</f>
        <v>44.2420486111111</v>
      </c>
    </row>
    <row r="56" ht="21.95" customHeight="1">
      <c r="A56" s="152">
        <v>1979</v>
      </c>
      <c r="B56" s="99">
        <v>48</v>
      </c>
      <c r="C56" s="83">
        <v>1970.1</v>
      </c>
      <c r="D56" s="87">
        <v>41.04375</v>
      </c>
      <c r="E56" s="40"/>
      <c r="F56" s="153">
        <v>1979</v>
      </c>
      <c r="G56" s="99">
        <v>28</v>
      </c>
      <c r="H56" s="83">
        <v>1185.2</v>
      </c>
      <c r="I56" s="87">
        <v>42.3285714285714</v>
      </c>
      <c r="J56" s="40"/>
      <c r="K56" s="153">
        <v>1979</v>
      </c>
      <c r="L56" s="99">
        <v>5</v>
      </c>
      <c r="M56" s="83">
        <v>222.3</v>
      </c>
      <c r="N56" s="89">
        <v>44.46</v>
      </c>
      <c r="O56" t="s" s="125">
        <v>59</v>
      </c>
      <c r="P56" s="129">
        <f>AVERAGE(B56:B73)</f>
        <v>29.1111111111111</v>
      </c>
      <c r="Q56" s="97">
        <f>AVERAGE(D56:D73)</f>
        <v>40.6298756265958</v>
      </c>
      <c r="R56" t="s" s="128">
        <v>59</v>
      </c>
      <c r="S56" s="129">
        <f>AVERAGE(G56:G73)</f>
        <v>14</v>
      </c>
      <c r="T56" s="97">
        <f>AVERAGE(I56:I73)</f>
        <v>42.242776034039</v>
      </c>
      <c r="U56" t="s" s="128">
        <v>59</v>
      </c>
      <c r="V56" s="129">
        <f>AVERAGE(L56:L73)</f>
        <v>3.22222222222222</v>
      </c>
      <c r="W56" s="97">
        <f>AVERAGE(N56:N73)</f>
        <v>44.2181851851852</v>
      </c>
    </row>
    <row r="57" ht="21.95" customHeight="1">
      <c r="A57" s="152">
        <v>1980</v>
      </c>
      <c r="B57" s="99">
        <v>42</v>
      </c>
      <c r="C57" s="83">
        <v>1713.6</v>
      </c>
      <c r="D57" s="87">
        <v>40.8</v>
      </c>
      <c r="E57" s="40"/>
      <c r="F57" s="153">
        <v>1980</v>
      </c>
      <c r="G57" s="99">
        <v>16</v>
      </c>
      <c r="H57" s="83">
        <v>688.1</v>
      </c>
      <c r="I57" s="87">
        <v>43.00625</v>
      </c>
      <c r="J57" s="40"/>
      <c r="K57" s="153">
        <v>1980</v>
      </c>
      <c r="L57" s="99">
        <v>6</v>
      </c>
      <c r="M57" s="83">
        <v>269.9</v>
      </c>
      <c r="N57" s="89">
        <v>44.9833333333333</v>
      </c>
      <c r="O57" t="s" s="125">
        <v>60</v>
      </c>
      <c r="P57" s="129">
        <f>AVERAGE(B57:B73)</f>
        <v>28</v>
      </c>
      <c r="Q57" s="97">
        <f>AVERAGE(D57:D73)</f>
        <v>40.605530075219</v>
      </c>
      <c r="R57" t="s" s="128">
        <v>60</v>
      </c>
      <c r="S57" s="129">
        <f>AVERAGE(G57:G73)</f>
        <v>13.1764705882353</v>
      </c>
      <c r="T57" s="97">
        <f>AVERAGE(I57:I73)</f>
        <v>42.2374138218807</v>
      </c>
      <c r="U57" t="s" s="128">
        <v>60</v>
      </c>
      <c r="V57" s="129">
        <f>AVERAGE(L57:L73)</f>
        <v>3.11764705882353</v>
      </c>
      <c r="W57" s="97">
        <f>AVERAGE(N57:N73)</f>
        <v>44.2009126984127</v>
      </c>
    </row>
    <row r="58" ht="21.95" customHeight="1">
      <c r="A58" s="152">
        <v>1981</v>
      </c>
      <c r="B58" s="99">
        <v>18</v>
      </c>
      <c r="C58" s="83">
        <v>730.5</v>
      </c>
      <c r="D58" s="87">
        <v>40.5833333333333</v>
      </c>
      <c r="E58" s="40"/>
      <c r="F58" s="153">
        <v>1981</v>
      </c>
      <c r="G58" s="99">
        <v>8</v>
      </c>
      <c r="H58" s="83">
        <v>339.8</v>
      </c>
      <c r="I58" s="87">
        <v>42.475</v>
      </c>
      <c r="J58" s="40"/>
      <c r="K58" s="153">
        <v>1981</v>
      </c>
      <c r="L58" s="99">
        <v>2</v>
      </c>
      <c r="M58" s="83">
        <v>89.2</v>
      </c>
      <c r="N58" s="89">
        <v>44.6</v>
      </c>
      <c r="O58" t="s" s="125">
        <v>61</v>
      </c>
      <c r="P58" s="129">
        <f>AVERAGE(B58:B73)</f>
        <v>27.125</v>
      </c>
      <c r="Q58" s="97">
        <f>AVERAGE(D58:D73)</f>
        <v>40.5933757049202</v>
      </c>
      <c r="R58" t="s" s="128">
        <v>61</v>
      </c>
      <c r="S58" s="129">
        <f>AVERAGE(G58:G73)</f>
        <v>13</v>
      </c>
      <c r="T58" s="97">
        <f>AVERAGE(I58:I73)</f>
        <v>42.1861580766728</v>
      </c>
      <c r="U58" t="s" s="128">
        <v>61</v>
      </c>
      <c r="V58" s="129">
        <f>AVERAGE(L58:L73)</f>
        <v>2.9375</v>
      </c>
      <c r="W58" s="97">
        <f>AVERAGE(N58:N73)</f>
        <v>44.1407264957265</v>
      </c>
    </row>
    <row r="59" ht="21.95" customHeight="1">
      <c r="A59" s="152">
        <v>1982</v>
      </c>
      <c r="B59" s="99">
        <v>27</v>
      </c>
      <c r="C59" s="83">
        <v>1102</v>
      </c>
      <c r="D59" s="87">
        <v>40.8148148148148</v>
      </c>
      <c r="E59" s="40"/>
      <c r="F59" s="153">
        <v>1982</v>
      </c>
      <c r="G59" s="99">
        <v>17</v>
      </c>
      <c r="H59" s="83">
        <v>706.3</v>
      </c>
      <c r="I59" s="87">
        <v>41.5470588235294</v>
      </c>
      <c r="J59" s="40"/>
      <c r="K59" s="153">
        <v>1982</v>
      </c>
      <c r="L59" s="99">
        <v>1</v>
      </c>
      <c r="M59" s="83">
        <v>44.6</v>
      </c>
      <c r="N59" s="89">
        <v>44.6</v>
      </c>
      <c r="O59" t="s" s="125">
        <v>62</v>
      </c>
      <c r="P59" s="129">
        <f>AVERAGE(B59:B73)</f>
        <v>27.7333333333333</v>
      </c>
      <c r="Q59" s="97">
        <f>AVERAGE(D59:D73)</f>
        <v>40.5940451963594</v>
      </c>
      <c r="R59" t="s" s="128">
        <v>62</v>
      </c>
      <c r="S59" s="129">
        <f>AVERAGE(G59:G73)</f>
        <v>13.3333333333333</v>
      </c>
      <c r="T59" s="97">
        <f>AVERAGE(I59:I73)</f>
        <v>42.1655265107208</v>
      </c>
      <c r="U59" t="s" s="128">
        <v>62</v>
      </c>
      <c r="V59" s="129">
        <f>AVERAGE(L59:L73)</f>
        <v>3</v>
      </c>
      <c r="W59" s="97">
        <f>AVERAGE(N59:N73)</f>
        <v>44.1024537037037</v>
      </c>
    </row>
    <row r="60" ht="21.95" customHeight="1">
      <c r="A60" s="152">
        <v>1983</v>
      </c>
      <c r="B60" s="99">
        <v>26</v>
      </c>
      <c r="C60" s="83">
        <v>1046.2</v>
      </c>
      <c r="D60" s="87">
        <v>40.2384615384615</v>
      </c>
      <c r="E60" s="40"/>
      <c r="F60" s="153">
        <v>1983</v>
      </c>
      <c r="G60" s="99">
        <v>10</v>
      </c>
      <c r="H60" s="83">
        <v>423.3</v>
      </c>
      <c r="I60" s="87">
        <v>42.33</v>
      </c>
      <c r="J60" s="40"/>
      <c r="K60" s="153">
        <v>1983</v>
      </c>
      <c r="L60" s="99">
        <v>3</v>
      </c>
      <c r="M60" s="83">
        <v>131.7</v>
      </c>
      <c r="N60" s="89">
        <v>43.9</v>
      </c>
      <c r="O60" t="s" s="125">
        <v>63</v>
      </c>
      <c r="P60" s="129">
        <f>AVERAGE(B60:B73)</f>
        <v>27.7857142857143</v>
      </c>
      <c r="Q60" s="97">
        <f>AVERAGE(D60:D73)</f>
        <v>40.5782759378983</v>
      </c>
      <c r="R60" t="s" s="128">
        <v>63</v>
      </c>
      <c r="S60" s="129">
        <f>AVERAGE(G60:G73)</f>
        <v>13.0714285714286</v>
      </c>
      <c r="T60" s="97">
        <f>AVERAGE(I60:I73)</f>
        <v>42.2131009481971</v>
      </c>
      <c r="U60" t="s" s="128">
        <v>63</v>
      </c>
      <c r="V60" s="129">
        <f>AVERAGE(L60:L73)</f>
        <v>3.14285714285714</v>
      </c>
      <c r="W60" s="97">
        <f>AVERAGE(N60:N73)</f>
        <v>44.0572222222222</v>
      </c>
    </row>
    <row r="61" ht="21.95" customHeight="1">
      <c r="A61" s="152">
        <v>1984</v>
      </c>
      <c r="B61" s="99">
        <v>27</v>
      </c>
      <c r="C61" s="83">
        <v>1105</v>
      </c>
      <c r="D61" s="87">
        <v>40.9259259259259</v>
      </c>
      <c r="E61" s="40"/>
      <c r="F61" s="153">
        <v>1984</v>
      </c>
      <c r="G61" s="99">
        <v>15</v>
      </c>
      <c r="H61" s="83">
        <v>631.2</v>
      </c>
      <c r="I61" s="87">
        <v>42.08</v>
      </c>
      <c r="J61" s="40"/>
      <c r="K61" s="153">
        <v>1984</v>
      </c>
      <c r="L61" s="99">
        <v>3</v>
      </c>
      <c r="M61" s="83">
        <v>131.5</v>
      </c>
      <c r="N61" s="89">
        <v>43.8333333333333</v>
      </c>
      <c r="O61" t="s" s="125">
        <v>64</v>
      </c>
      <c r="P61" s="129">
        <f>AVERAGE(B61:B73)</f>
        <v>27.9230769230769</v>
      </c>
      <c r="Q61" s="97">
        <f>AVERAGE(D61:D73)</f>
        <v>40.6044155070857</v>
      </c>
      <c r="R61" t="s" s="128">
        <v>64</v>
      </c>
      <c r="S61" s="129">
        <f>AVERAGE(G61:G73)</f>
        <v>13.3076923076923</v>
      </c>
      <c r="T61" s="97">
        <f>AVERAGE(I61:I73)</f>
        <v>42.2033593605469</v>
      </c>
      <c r="U61" t="s" s="128">
        <v>64</v>
      </c>
      <c r="V61" s="129">
        <f>AVERAGE(L61:L73)</f>
        <v>3.15384615384615</v>
      </c>
      <c r="W61" s="97">
        <f>AVERAGE(N61:N73)</f>
        <v>44.0729444444445</v>
      </c>
    </row>
    <row r="62" ht="21.95" customHeight="1">
      <c r="A62" s="152">
        <v>1985</v>
      </c>
      <c r="B62" s="99">
        <v>41</v>
      </c>
      <c r="C62" s="83">
        <v>1673.2</v>
      </c>
      <c r="D62" s="87">
        <v>40.809756097561</v>
      </c>
      <c r="E62" s="40"/>
      <c r="F62" s="153">
        <v>1985</v>
      </c>
      <c r="G62" s="99">
        <v>21</v>
      </c>
      <c r="H62" s="83">
        <v>892.8</v>
      </c>
      <c r="I62" s="87">
        <v>42.5142857142857</v>
      </c>
      <c r="J62" s="40"/>
      <c r="K62" s="153">
        <v>1985</v>
      </c>
      <c r="L62" s="99">
        <v>6</v>
      </c>
      <c r="M62" s="83">
        <v>266.8</v>
      </c>
      <c r="N62" s="89">
        <v>44.4666666666667</v>
      </c>
      <c r="O62" t="s" s="125">
        <v>65</v>
      </c>
      <c r="P62" s="129">
        <f>AVERAGE(B62:B73)</f>
        <v>28</v>
      </c>
      <c r="Q62" s="97">
        <f>AVERAGE(D62:D73)</f>
        <v>40.5776229721823</v>
      </c>
      <c r="R62" t="s" s="128">
        <v>65</v>
      </c>
      <c r="S62" s="129">
        <f>AVERAGE(G62:G73)</f>
        <v>13.1666666666667</v>
      </c>
      <c r="T62" s="97">
        <f>AVERAGE(I62:I73)</f>
        <v>42.2145738478693</v>
      </c>
      <c r="U62" t="s" s="128">
        <v>65</v>
      </c>
      <c r="V62" s="129">
        <f>AVERAGE(L62:L73)</f>
        <v>3.16666666666667</v>
      </c>
      <c r="W62" s="97">
        <f>AVERAGE(N62:N73)</f>
        <v>44.0995679012346</v>
      </c>
    </row>
    <row r="63" ht="21.95" customHeight="1">
      <c r="A63" s="152">
        <v>1986</v>
      </c>
      <c r="B63" s="99">
        <v>36</v>
      </c>
      <c r="C63" s="83">
        <v>1445.1</v>
      </c>
      <c r="D63" s="87">
        <v>40.1416666666667</v>
      </c>
      <c r="E63" s="40"/>
      <c r="F63" s="153">
        <v>1986</v>
      </c>
      <c r="G63" s="99">
        <v>11</v>
      </c>
      <c r="H63" s="83">
        <v>462.6</v>
      </c>
      <c r="I63" s="87">
        <v>42.0545454545455</v>
      </c>
      <c r="J63" s="40"/>
      <c r="K63" s="153">
        <v>1986</v>
      </c>
      <c r="L63" s="99">
        <v>1</v>
      </c>
      <c r="M63" s="83">
        <v>43.4</v>
      </c>
      <c r="N63" s="89">
        <v>43.4</v>
      </c>
      <c r="O63" t="s" s="125">
        <v>66</v>
      </c>
      <c r="P63" s="129">
        <f>AVERAGE(B63:B73)</f>
        <v>26.8181818181818</v>
      </c>
      <c r="Q63" s="97">
        <f>AVERAGE(D63:D73)</f>
        <v>40.5565199607843</v>
      </c>
      <c r="R63" t="s" s="128">
        <v>66</v>
      </c>
      <c r="S63" s="129">
        <f>AVERAGE(G63:G73)</f>
        <v>12.4545454545455</v>
      </c>
      <c r="T63" s="97">
        <f>AVERAGE(I63:I73)</f>
        <v>42.1846026612277</v>
      </c>
      <c r="U63" t="s" s="128">
        <v>66</v>
      </c>
      <c r="V63" s="129">
        <f>AVERAGE(L63:L73)</f>
        <v>2.90909090909091</v>
      </c>
      <c r="W63" s="97">
        <f>AVERAGE(N63:N73)</f>
        <v>44.0536805555556</v>
      </c>
    </row>
    <row r="64" ht="21.95" customHeight="1">
      <c r="A64" s="152">
        <v>1987</v>
      </c>
      <c r="B64" s="99">
        <v>28</v>
      </c>
      <c r="C64" s="83">
        <v>1130.4</v>
      </c>
      <c r="D64" s="87">
        <v>40.3714285714286</v>
      </c>
      <c r="E64" s="40"/>
      <c r="F64" s="153">
        <v>1987</v>
      </c>
      <c r="G64" s="99">
        <v>12</v>
      </c>
      <c r="H64" s="83">
        <v>499.2</v>
      </c>
      <c r="I64" s="87">
        <v>41.6</v>
      </c>
      <c r="J64" s="40"/>
      <c r="K64" s="153">
        <v>1987</v>
      </c>
      <c r="L64" s="99">
        <v>1</v>
      </c>
      <c r="M64" s="83">
        <v>43.5</v>
      </c>
      <c r="N64" s="89">
        <v>43.5</v>
      </c>
      <c r="O64" t="s" s="125">
        <v>67</v>
      </c>
      <c r="P64" s="129">
        <f>AVERAGE(B64:B73)</f>
        <v>25.9</v>
      </c>
      <c r="Q64" s="97">
        <f>AVERAGE(D64:D73)</f>
        <v>40.598005290196</v>
      </c>
      <c r="R64" t="s" s="128">
        <v>67</v>
      </c>
      <c r="S64" s="129">
        <f>AVERAGE(G64:G73)</f>
        <v>12.6</v>
      </c>
      <c r="T64" s="97">
        <f>AVERAGE(I64:I73)</f>
        <v>42.1990534619701</v>
      </c>
      <c r="U64" t="s" s="128">
        <v>67</v>
      </c>
      <c r="V64" s="129">
        <f>AVERAGE(L64:L73)</f>
        <v>3.1</v>
      </c>
      <c r="W64" s="97">
        <f>AVERAGE(N64:N73)</f>
        <v>44.1470634920635</v>
      </c>
    </row>
    <row r="65" ht="21.95" customHeight="1">
      <c r="A65" s="152">
        <v>1988</v>
      </c>
      <c r="B65" s="99">
        <v>18</v>
      </c>
      <c r="C65" s="83">
        <v>735</v>
      </c>
      <c r="D65" s="87">
        <v>40.8333333333333</v>
      </c>
      <c r="E65" s="40"/>
      <c r="F65" s="153">
        <v>1988</v>
      </c>
      <c r="G65" s="99">
        <v>10</v>
      </c>
      <c r="H65" s="83">
        <v>419.9</v>
      </c>
      <c r="I65" s="87">
        <v>41.99</v>
      </c>
      <c r="J65" s="40"/>
      <c r="K65" s="153">
        <v>1988</v>
      </c>
      <c r="L65" s="99">
        <v>0</v>
      </c>
      <c r="M65" s="83">
        <v>0</v>
      </c>
      <c r="N65" s="89"/>
      <c r="O65" t="s" s="125">
        <v>68</v>
      </c>
      <c r="P65" s="129">
        <f>AVERAGE(B65:B73)</f>
        <v>25.6666666666667</v>
      </c>
      <c r="Q65" s="97">
        <f>AVERAGE(D65:D73)</f>
        <v>40.6231804811702</v>
      </c>
      <c r="R65" t="s" s="128">
        <v>68</v>
      </c>
      <c r="S65" s="129">
        <f>AVERAGE(G65:G73)</f>
        <v>12.6666666666667</v>
      </c>
      <c r="T65" s="97">
        <f>AVERAGE(I65:I73)</f>
        <v>42.2739351447164</v>
      </c>
      <c r="U65" t="s" s="128">
        <v>68</v>
      </c>
      <c r="V65" s="129">
        <f>AVERAGE(L65:L73)</f>
        <v>3.33333333333333</v>
      </c>
      <c r="W65" s="97">
        <f>AVERAGE(N65:N73)</f>
        <v>44.2549074074074</v>
      </c>
    </row>
    <row r="66" ht="21.95" customHeight="1">
      <c r="A66" s="152">
        <v>1989</v>
      </c>
      <c r="B66" s="99">
        <v>24</v>
      </c>
      <c r="C66" s="83">
        <v>983.1</v>
      </c>
      <c r="D66" s="87">
        <v>40.9625</v>
      </c>
      <c r="E66" s="40"/>
      <c r="F66" s="153">
        <v>1989</v>
      </c>
      <c r="G66" s="99">
        <v>13</v>
      </c>
      <c r="H66" s="83">
        <v>551.1</v>
      </c>
      <c r="I66" s="87">
        <v>42.3923076923077</v>
      </c>
      <c r="J66" s="40"/>
      <c r="K66" s="153">
        <v>1989</v>
      </c>
      <c r="L66" s="99">
        <v>5</v>
      </c>
      <c r="M66" s="83">
        <v>220.8</v>
      </c>
      <c r="N66" s="89">
        <v>44.16</v>
      </c>
      <c r="O66" t="s" s="125">
        <v>69</v>
      </c>
      <c r="P66" s="129">
        <f>AVERAGE(B66:B73)</f>
        <v>26.625</v>
      </c>
      <c r="Q66" s="97">
        <f>AVERAGE(D66:D73)</f>
        <v>40.5969113746498</v>
      </c>
      <c r="R66" t="s" s="128">
        <v>69</v>
      </c>
      <c r="S66" s="129">
        <f>AVERAGE(G66:G73)</f>
        <v>13</v>
      </c>
      <c r="T66" s="97">
        <f>AVERAGE(I66:I73)</f>
        <v>42.3144973082473</v>
      </c>
      <c r="U66" t="s" s="128">
        <v>69</v>
      </c>
      <c r="V66" s="129">
        <f>AVERAGE(L66:L73)</f>
        <v>3.75</v>
      </c>
      <c r="W66" s="97">
        <f>AVERAGE(N66:N73)</f>
        <v>44.2549074074074</v>
      </c>
    </row>
    <row r="67" ht="21.95" customHeight="1">
      <c r="A67" s="152">
        <v>1990</v>
      </c>
      <c r="B67" s="99">
        <v>15</v>
      </c>
      <c r="C67" s="83">
        <v>603.5</v>
      </c>
      <c r="D67" s="87">
        <v>40.2333333333333</v>
      </c>
      <c r="E67" s="40"/>
      <c r="F67" s="153">
        <v>1990</v>
      </c>
      <c r="G67" s="99">
        <v>5</v>
      </c>
      <c r="H67" s="83">
        <v>207.5</v>
      </c>
      <c r="I67" s="87">
        <v>41.5</v>
      </c>
      <c r="J67" s="40"/>
      <c r="K67" s="153">
        <v>1990</v>
      </c>
      <c r="L67" s="99">
        <v>0</v>
      </c>
      <c r="M67" s="83">
        <v>0</v>
      </c>
      <c r="N67" s="89"/>
      <c r="O67" t="s" s="125">
        <v>70</v>
      </c>
      <c r="P67" s="129">
        <f>AVERAGE(B67:B73)</f>
        <v>27</v>
      </c>
      <c r="Q67" s="97">
        <f>AVERAGE(D67:D73)</f>
        <v>40.5446844281712</v>
      </c>
      <c r="R67" t="s" s="128">
        <v>70</v>
      </c>
      <c r="S67" s="129">
        <f>AVERAGE(G67:G73)</f>
        <v>13</v>
      </c>
      <c r="T67" s="97">
        <f>AVERAGE(I67:I73)</f>
        <v>42.3015289109039</v>
      </c>
      <c r="U67" t="s" s="128">
        <v>70</v>
      </c>
      <c r="V67" s="129">
        <f>AVERAGE(L67:L73)</f>
        <v>3.57142857142857</v>
      </c>
      <c r="W67" s="97">
        <f>AVERAGE(N67:N73)</f>
        <v>44.2738888888889</v>
      </c>
    </row>
    <row r="68" ht="21.95" customHeight="1">
      <c r="A68" s="152">
        <v>1991</v>
      </c>
      <c r="B68" s="99">
        <v>31</v>
      </c>
      <c r="C68" s="83">
        <v>1283.8</v>
      </c>
      <c r="D68" s="87">
        <v>41.4129032258065</v>
      </c>
      <c r="E68" s="40"/>
      <c r="F68" s="153">
        <v>1991</v>
      </c>
      <c r="G68" s="99">
        <v>16</v>
      </c>
      <c r="H68" s="83">
        <v>693.5</v>
      </c>
      <c r="I68" s="87">
        <v>43.34375</v>
      </c>
      <c r="J68" s="40"/>
      <c r="K68" s="153">
        <v>1991</v>
      </c>
      <c r="L68" s="99">
        <v>8</v>
      </c>
      <c r="M68" s="83">
        <v>357</v>
      </c>
      <c r="N68" s="89">
        <v>44.625</v>
      </c>
      <c r="O68" t="s" s="125">
        <v>71</v>
      </c>
      <c r="P68" s="129">
        <f>AVERAGE(B68:B73)</f>
        <v>29</v>
      </c>
      <c r="Q68" s="97">
        <f>AVERAGE(D68:D73)</f>
        <v>40.5965762773109</v>
      </c>
      <c r="R68" t="s" s="128">
        <v>71</v>
      </c>
      <c r="S68" s="129">
        <f>AVERAGE(G68:G73)</f>
        <v>14.3333333333333</v>
      </c>
      <c r="T68" s="97">
        <f>AVERAGE(I68:I73)</f>
        <v>42.4618346930847</v>
      </c>
      <c r="U68" t="s" s="128">
        <v>71</v>
      </c>
      <c r="V68" s="129">
        <f>AVERAGE(L68:L73)</f>
        <v>4.16666666666667</v>
      </c>
      <c r="W68" s="97">
        <f>AVERAGE(N68:N73)</f>
        <v>44.2738888888889</v>
      </c>
    </row>
    <row r="69" ht="21.95" customHeight="1">
      <c r="A69" s="152">
        <v>1992</v>
      </c>
      <c r="B69" s="99">
        <v>3</v>
      </c>
      <c r="C69" s="83">
        <v>117.7</v>
      </c>
      <c r="D69" s="87">
        <v>39.2333333333333</v>
      </c>
      <c r="E69" s="40"/>
      <c r="F69" s="153">
        <v>1992</v>
      </c>
      <c r="G69" s="99">
        <v>0</v>
      </c>
      <c r="H69" s="83">
        <v>0</v>
      </c>
      <c r="I69" s="87"/>
      <c r="J69" s="40"/>
      <c r="K69" s="153">
        <v>1992</v>
      </c>
      <c r="L69" s="99">
        <v>0</v>
      </c>
      <c r="M69" s="83">
        <v>0</v>
      </c>
      <c r="N69" s="89"/>
      <c r="O69" t="s" s="125">
        <v>72</v>
      </c>
      <c r="P69" s="129">
        <f>AVERAGE(B69:B73)</f>
        <v>28.6</v>
      </c>
      <c r="Q69" s="97">
        <f>AVERAGE(D69:D73)</f>
        <v>40.4333108876117</v>
      </c>
      <c r="R69" t="s" s="128">
        <v>72</v>
      </c>
      <c r="S69" s="129">
        <f>AVERAGE(G69:G73)</f>
        <v>14</v>
      </c>
      <c r="T69" s="97">
        <f>AVERAGE(I69:I73)</f>
        <v>42.2413558663559</v>
      </c>
      <c r="U69" t="s" s="128">
        <v>72</v>
      </c>
      <c r="V69" s="129">
        <f>AVERAGE(L69:L73)</f>
        <v>3.4</v>
      </c>
      <c r="W69" s="97">
        <f>AVERAGE(N69:N73)</f>
        <v>44.1861111111111</v>
      </c>
    </row>
    <row r="70" ht="21.95" customHeight="1">
      <c r="A70" s="152">
        <v>1993</v>
      </c>
      <c r="B70" s="99">
        <v>32</v>
      </c>
      <c r="C70" s="83">
        <v>1303.1</v>
      </c>
      <c r="D70" s="87">
        <v>40.721875</v>
      </c>
      <c r="E70" s="40"/>
      <c r="F70" s="153">
        <v>1993</v>
      </c>
      <c r="G70" s="99">
        <v>15</v>
      </c>
      <c r="H70" s="83">
        <v>637.5</v>
      </c>
      <c r="I70" s="87">
        <v>42.5</v>
      </c>
      <c r="J70" s="40"/>
      <c r="K70" s="153">
        <v>1993</v>
      </c>
      <c r="L70" s="99">
        <v>3</v>
      </c>
      <c r="M70" s="83">
        <v>132.8</v>
      </c>
      <c r="N70" s="89">
        <v>44.2666666666667</v>
      </c>
      <c r="O70" t="s" s="125">
        <v>73</v>
      </c>
      <c r="P70" s="129">
        <f>AVERAGE(B70:B73)</f>
        <v>35</v>
      </c>
      <c r="Q70" s="97">
        <f>AVERAGE(D70:D73)</f>
        <v>40.7333052761814</v>
      </c>
      <c r="R70" t="s" s="128">
        <v>73</v>
      </c>
      <c r="S70" s="129">
        <f>AVERAGE(G70:G73)</f>
        <v>17.5</v>
      </c>
      <c r="T70" s="97">
        <f>AVERAGE(I70:I73)</f>
        <v>42.2413558663559</v>
      </c>
      <c r="U70" t="s" s="128">
        <v>73</v>
      </c>
      <c r="V70" s="129">
        <f>AVERAGE(L70:L73)</f>
        <v>4.25</v>
      </c>
      <c r="W70" s="97">
        <f>AVERAGE(N70:N73)</f>
        <v>44.1861111111111</v>
      </c>
    </row>
    <row r="71" ht="21.95" customHeight="1">
      <c r="A71" s="152">
        <v>1994</v>
      </c>
      <c r="B71" s="99">
        <v>29</v>
      </c>
      <c r="C71" s="83">
        <v>1184.5</v>
      </c>
      <c r="D71" s="87">
        <v>40.8448275862069</v>
      </c>
      <c r="E71" s="40"/>
      <c r="F71" s="153">
        <v>1994</v>
      </c>
      <c r="G71" s="99">
        <v>13</v>
      </c>
      <c r="H71" s="83">
        <v>549.7</v>
      </c>
      <c r="I71" s="87">
        <v>42.2846153846154</v>
      </c>
      <c r="J71" s="40"/>
      <c r="K71" s="153">
        <v>1994</v>
      </c>
      <c r="L71" s="99">
        <v>4</v>
      </c>
      <c r="M71" s="83">
        <v>178</v>
      </c>
      <c r="N71" s="89">
        <v>44.5</v>
      </c>
      <c r="O71" t="s" s="125">
        <v>74</v>
      </c>
      <c r="P71" s="129">
        <f>AVERAGE(B71:B73)</f>
        <v>36</v>
      </c>
      <c r="Q71" s="97">
        <f>AVERAGE(D71:D73)</f>
        <v>40.7371153682418</v>
      </c>
      <c r="R71" t="s" s="128">
        <v>74</v>
      </c>
      <c r="S71" s="129">
        <f>AVERAGE(G71:G73)</f>
        <v>18.3333333333333</v>
      </c>
      <c r="T71" s="97">
        <f>AVERAGE(I71:I73)</f>
        <v>42.1551411551411</v>
      </c>
      <c r="U71" t="s" s="128">
        <v>74</v>
      </c>
      <c r="V71" s="129">
        <f>AVERAGE(L71:L73)</f>
        <v>4.66666666666667</v>
      </c>
      <c r="W71" s="97">
        <f>AVERAGE(N71:N73)</f>
        <v>44.1592592592593</v>
      </c>
    </row>
    <row r="72" ht="21.95" customHeight="1">
      <c r="A72" s="152">
        <v>1995</v>
      </c>
      <c r="B72" s="99">
        <v>25</v>
      </c>
      <c r="C72" s="83">
        <v>1006.2</v>
      </c>
      <c r="D72" s="87">
        <v>40.248</v>
      </c>
      <c r="E72" s="40"/>
      <c r="F72" s="153">
        <v>1995</v>
      </c>
      <c r="G72" s="99">
        <v>9</v>
      </c>
      <c r="H72" s="83">
        <v>376.6</v>
      </c>
      <c r="I72" s="87">
        <v>41.8444444444444</v>
      </c>
      <c r="J72" s="40"/>
      <c r="K72" s="153">
        <v>1995</v>
      </c>
      <c r="L72" s="99">
        <v>1</v>
      </c>
      <c r="M72" s="83">
        <v>44.1</v>
      </c>
      <c r="N72" s="89">
        <v>44.1</v>
      </c>
      <c r="O72" t="s" s="125">
        <v>75</v>
      </c>
      <c r="P72" s="129">
        <f>AVERAGE(B72:B73)</f>
        <v>39.5</v>
      </c>
      <c r="Q72" s="97">
        <f>AVERAGE(D72:D73)</f>
        <v>40.6832592592593</v>
      </c>
      <c r="R72" t="s" s="128">
        <v>75</v>
      </c>
      <c r="S72" s="129">
        <f>AVERAGE(G72:G73)</f>
        <v>21</v>
      </c>
      <c r="T72" s="97">
        <f>AVERAGE(I72:I73)</f>
        <v>42.090404040404</v>
      </c>
      <c r="U72" t="s" s="128">
        <v>75</v>
      </c>
      <c r="V72" s="129">
        <f>AVERAGE(L72:L73)</f>
        <v>5</v>
      </c>
      <c r="W72" s="97">
        <f>AVERAGE(N72:N73)</f>
        <v>43.9888888888889</v>
      </c>
    </row>
    <row r="73" ht="21.95" customHeight="1">
      <c r="A73" s="152">
        <v>1996</v>
      </c>
      <c r="B73" s="99">
        <v>54</v>
      </c>
      <c r="C73" s="83">
        <v>2220.4</v>
      </c>
      <c r="D73" s="87">
        <v>41.1185185185185</v>
      </c>
      <c r="E73" s="40"/>
      <c r="F73" s="153">
        <v>1996</v>
      </c>
      <c r="G73" s="99">
        <v>33</v>
      </c>
      <c r="H73" s="83">
        <v>1397.1</v>
      </c>
      <c r="I73" s="87">
        <v>42.3363636363636</v>
      </c>
      <c r="J73" s="40"/>
      <c r="K73" s="153">
        <v>1996</v>
      </c>
      <c r="L73" s="99">
        <v>9</v>
      </c>
      <c r="M73" s="83">
        <v>394.9</v>
      </c>
      <c r="N73" s="89">
        <v>43.8777777777778</v>
      </c>
      <c r="O73" t="s" s="125">
        <v>76</v>
      </c>
      <c r="P73" s="129">
        <f>AVERAGE(B73)</f>
        <v>54</v>
      </c>
      <c r="Q73" s="97">
        <f>AVERAGE(D73)</f>
        <v>41.1185185185185</v>
      </c>
      <c r="R73" t="s" s="128">
        <v>76</v>
      </c>
      <c r="S73" s="129">
        <f>AVERAGE(G73)</f>
        <v>33</v>
      </c>
      <c r="T73" s="97">
        <f>AVERAGE(I73)</f>
        <v>42.3363636363636</v>
      </c>
      <c r="U73" t="s" s="128">
        <v>76</v>
      </c>
      <c r="V73" s="129">
        <f>AVERAGE(L73)</f>
        <v>9</v>
      </c>
      <c r="W73" s="97">
        <f>AVERAGE(N73)</f>
        <v>43.8777777777778</v>
      </c>
    </row>
    <row r="74" ht="21.95" customHeight="1">
      <c r="A74" s="152">
        <v>1997</v>
      </c>
      <c r="B74" s="157">
        <v>44</v>
      </c>
      <c r="C74" s="158">
        <v>1820.1</v>
      </c>
      <c r="D74" s="159">
        <v>41.3659090909091</v>
      </c>
      <c r="E74" s="40"/>
      <c r="F74" s="153">
        <v>1997</v>
      </c>
      <c r="G74" s="157">
        <v>24</v>
      </c>
      <c r="H74" s="158">
        <v>1031.4</v>
      </c>
      <c r="I74" s="159">
        <v>42.975</v>
      </c>
      <c r="J74" s="40"/>
      <c r="K74" s="153">
        <v>1997</v>
      </c>
      <c r="L74" s="157">
        <v>11</v>
      </c>
      <c r="M74" s="158">
        <v>489.1</v>
      </c>
      <c r="N74" s="160">
        <v>44.4636363636364</v>
      </c>
      <c r="O74" t="s" s="125">
        <v>77</v>
      </c>
      <c r="P74" s="161">
        <f>AVERAGE(B74)</f>
        <v>44</v>
      </c>
      <c r="Q74" s="162">
        <f>AVERAGE(D74)</f>
        <v>41.3659090909091</v>
      </c>
      <c r="R74" t="s" s="128">
        <v>77</v>
      </c>
      <c r="S74" s="161">
        <f>AVERAGE(G74)</f>
        <v>24</v>
      </c>
      <c r="T74" s="162">
        <f>AVERAGE(I74)</f>
        <v>42.975</v>
      </c>
      <c r="U74" t="s" s="128">
        <v>77</v>
      </c>
      <c r="V74" s="161">
        <f>AVERAGE(L74)</f>
        <v>11</v>
      </c>
      <c r="W74" s="162">
        <f>AVERAGE(N74)</f>
        <v>44.4636363636364</v>
      </c>
    </row>
    <row r="75" ht="21.95" customHeight="1">
      <c r="A75" s="152">
        <v>1998</v>
      </c>
      <c r="B75" s="99">
        <v>57</v>
      </c>
      <c r="C75" s="83">
        <v>2342.5</v>
      </c>
      <c r="D75" s="87">
        <v>41.0964912280702</v>
      </c>
      <c r="E75" s="40"/>
      <c r="F75" s="153">
        <v>1998</v>
      </c>
      <c r="G75" s="99">
        <v>31</v>
      </c>
      <c r="H75" s="83">
        <v>1314.8</v>
      </c>
      <c r="I75" s="87">
        <v>42.4129032258065</v>
      </c>
      <c r="J75" s="40"/>
      <c r="K75" s="153">
        <v>1998</v>
      </c>
      <c r="L75" s="99">
        <v>7</v>
      </c>
      <c r="M75" s="83">
        <v>312.8</v>
      </c>
      <c r="N75" s="89">
        <v>44.6857142857143</v>
      </c>
      <c r="O75" t="s" s="125">
        <v>76</v>
      </c>
      <c r="P75" s="129">
        <f>AVERAGE(B75)</f>
        <v>57</v>
      </c>
      <c r="Q75" s="97">
        <f>AVERAGE(D75)</f>
        <v>41.0964912280702</v>
      </c>
      <c r="R75" t="s" s="128">
        <v>76</v>
      </c>
      <c r="S75" s="129">
        <f>AVERAGE(G75)</f>
        <v>31</v>
      </c>
      <c r="T75" s="97">
        <f>AVERAGE(I75)</f>
        <v>42.4129032258065</v>
      </c>
      <c r="U75" t="s" s="128">
        <v>76</v>
      </c>
      <c r="V75" s="129">
        <f>AVERAGE(L75)</f>
        <v>7</v>
      </c>
      <c r="W75" s="97">
        <f>AVERAGE(N75)</f>
        <v>44.6857142857143</v>
      </c>
    </row>
    <row r="76" ht="21.95" customHeight="1">
      <c r="A76" s="152">
        <v>1999</v>
      </c>
      <c r="B76" s="99">
        <v>46</v>
      </c>
      <c r="C76" s="83">
        <v>1848.4</v>
      </c>
      <c r="D76" s="87">
        <v>40.1826086956522</v>
      </c>
      <c r="E76" s="40"/>
      <c r="F76" s="153">
        <v>1999</v>
      </c>
      <c r="G76" s="99">
        <v>16</v>
      </c>
      <c r="H76" s="83">
        <v>673.6</v>
      </c>
      <c r="I76" s="87">
        <v>42.1</v>
      </c>
      <c r="J76" s="40"/>
      <c r="K76" s="153">
        <v>1999</v>
      </c>
      <c r="L76" s="99">
        <v>3</v>
      </c>
      <c r="M76" s="83">
        <v>132.4</v>
      </c>
      <c r="N76" s="89">
        <v>44.1333333333333</v>
      </c>
      <c r="O76" t="s" s="125">
        <v>75</v>
      </c>
      <c r="P76" s="129">
        <f>AVERAGE(B75:B76)</f>
        <v>51.5</v>
      </c>
      <c r="Q76" s="97">
        <f>AVERAGE(D75:D76)</f>
        <v>40.6395499618612</v>
      </c>
      <c r="R76" t="s" s="128">
        <v>75</v>
      </c>
      <c r="S76" s="129">
        <f>AVERAGE(G75:G76)</f>
        <v>23.5</v>
      </c>
      <c r="T76" s="97">
        <f>AVERAGE(I75:I76)</f>
        <v>42.2564516129033</v>
      </c>
      <c r="U76" t="s" s="128">
        <v>75</v>
      </c>
      <c r="V76" s="129">
        <f>AVERAGE(L75:L76)</f>
        <v>5</v>
      </c>
      <c r="W76" s="97">
        <f>AVERAGE(N75:N76)</f>
        <v>44.4095238095238</v>
      </c>
    </row>
    <row r="77" ht="21.95" customHeight="1">
      <c r="A77" s="152">
        <v>2000</v>
      </c>
      <c r="B77" s="99">
        <v>23</v>
      </c>
      <c r="C77" s="83">
        <v>928.9</v>
      </c>
      <c r="D77" s="87">
        <v>40.3869565217391</v>
      </c>
      <c r="E77" s="40"/>
      <c r="F77" s="153">
        <v>2000</v>
      </c>
      <c r="G77" s="99">
        <v>8</v>
      </c>
      <c r="H77" s="83">
        <v>338.1</v>
      </c>
      <c r="I77" s="87">
        <v>42.2625</v>
      </c>
      <c r="J77" s="40"/>
      <c r="K77" s="153">
        <v>2000</v>
      </c>
      <c r="L77" s="99">
        <v>2</v>
      </c>
      <c r="M77" s="83">
        <v>87.59999999999999</v>
      </c>
      <c r="N77" s="89">
        <v>43.8</v>
      </c>
      <c r="O77" t="s" s="125">
        <v>74</v>
      </c>
      <c r="P77" s="129">
        <f>AVERAGE(B75:B77)</f>
        <v>42</v>
      </c>
      <c r="Q77" s="97">
        <f>AVERAGE(D75:D77)</f>
        <v>40.5553521484872</v>
      </c>
      <c r="R77" t="s" s="128">
        <v>74</v>
      </c>
      <c r="S77" s="129">
        <f>AVERAGE(G75:G77)</f>
        <v>18.3333333333333</v>
      </c>
      <c r="T77" s="97">
        <f>AVERAGE(I75:I77)</f>
        <v>42.2584677419355</v>
      </c>
      <c r="U77" t="s" s="128">
        <v>74</v>
      </c>
      <c r="V77" s="129">
        <f>AVERAGE(L75:L77)</f>
        <v>4</v>
      </c>
      <c r="W77" s="97">
        <f>AVERAGE(N75:N77)</f>
        <v>44.2063492063492</v>
      </c>
    </row>
    <row r="78" ht="21.95" customHeight="1">
      <c r="A78" s="152">
        <v>2001</v>
      </c>
      <c r="B78" s="99">
        <v>20</v>
      </c>
      <c r="C78" s="83">
        <v>806.9</v>
      </c>
      <c r="D78" s="87">
        <v>40.345</v>
      </c>
      <c r="E78" s="40"/>
      <c r="F78" s="153">
        <v>2001</v>
      </c>
      <c r="G78" s="99">
        <v>9</v>
      </c>
      <c r="H78" s="83">
        <v>376.1</v>
      </c>
      <c r="I78" s="87">
        <v>41.7888888888889</v>
      </c>
      <c r="J78" s="40"/>
      <c r="K78" s="153">
        <v>2001</v>
      </c>
      <c r="L78" s="99">
        <v>1</v>
      </c>
      <c r="M78" s="83">
        <v>43.6</v>
      </c>
      <c r="N78" s="89">
        <v>43.6</v>
      </c>
      <c r="O78" t="s" s="125">
        <v>73</v>
      </c>
      <c r="P78" s="129">
        <f>AVERAGE(B75:B78)</f>
        <v>36.5</v>
      </c>
      <c r="Q78" s="97">
        <f>AVERAGE(D75:D78)</f>
        <v>40.5027641113654</v>
      </c>
      <c r="R78" t="s" s="128">
        <v>73</v>
      </c>
      <c r="S78" s="129">
        <f>AVERAGE(G75:G78)</f>
        <v>16</v>
      </c>
      <c r="T78" s="97">
        <f>AVERAGE(I75:I78)</f>
        <v>42.1410730286739</v>
      </c>
      <c r="U78" t="s" s="128">
        <v>73</v>
      </c>
      <c r="V78" s="129">
        <f>AVERAGE(L75:L78)</f>
        <v>3.25</v>
      </c>
      <c r="W78" s="97">
        <f>AVERAGE(N75:N78)</f>
        <v>44.0547619047619</v>
      </c>
    </row>
    <row r="79" ht="21.95" customHeight="1">
      <c r="A79" s="152">
        <v>2002</v>
      </c>
      <c r="B79" s="99">
        <v>39</v>
      </c>
      <c r="C79" s="83">
        <v>1573.7</v>
      </c>
      <c r="D79" s="87">
        <v>40.3512820512821</v>
      </c>
      <c r="E79" s="40"/>
      <c r="F79" s="153">
        <v>2002</v>
      </c>
      <c r="G79" s="99">
        <v>14</v>
      </c>
      <c r="H79" s="83">
        <v>592.2</v>
      </c>
      <c r="I79" s="87">
        <v>42.3</v>
      </c>
      <c r="J79" s="40"/>
      <c r="K79" s="153">
        <v>2002</v>
      </c>
      <c r="L79" s="99">
        <v>3</v>
      </c>
      <c r="M79" s="83">
        <v>133</v>
      </c>
      <c r="N79" s="89">
        <v>44.3333333333333</v>
      </c>
      <c r="O79" t="s" s="125">
        <v>72</v>
      </c>
      <c r="P79" s="129">
        <f>AVERAGE(B75:B79)</f>
        <v>37</v>
      </c>
      <c r="Q79" s="97">
        <f>AVERAGE(D75:D79)</f>
        <v>40.4724676993487</v>
      </c>
      <c r="R79" t="s" s="128">
        <v>72</v>
      </c>
      <c r="S79" s="129">
        <f>AVERAGE(G75:G79)</f>
        <v>15.6</v>
      </c>
      <c r="T79" s="97">
        <f>AVERAGE(I75:I79)</f>
        <v>42.1728584229391</v>
      </c>
      <c r="U79" t="s" s="128">
        <v>72</v>
      </c>
      <c r="V79" s="129">
        <f>AVERAGE(L75:L79)</f>
        <v>3.2</v>
      </c>
      <c r="W79" s="97">
        <f>AVERAGE(N75:N79)</f>
        <v>44.1104761904762</v>
      </c>
    </row>
    <row r="80" ht="21.95" customHeight="1">
      <c r="A80" s="152">
        <v>2003</v>
      </c>
      <c r="B80" s="99">
        <v>45</v>
      </c>
      <c r="C80" s="83">
        <v>1868.5</v>
      </c>
      <c r="D80" s="87">
        <v>41.5222222222222</v>
      </c>
      <c r="E80" s="40"/>
      <c r="F80" s="153">
        <v>2003</v>
      </c>
      <c r="G80" s="99">
        <v>34</v>
      </c>
      <c r="H80" s="83">
        <v>1436.5</v>
      </c>
      <c r="I80" s="87">
        <v>42.25</v>
      </c>
      <c r="J80" s="40"/>
      <c r="K80" s="153">
        <v>2003</v>
      </c>
      <c r="L80" s="99">
        <v>7</v>
      </c>
      <c r="M80" s="83">
        <v>307.3</v>
      </c>
      <c r="N80" s="89">
        <v>43.9</v>
      </c>
      <c r="O80" t="s" s="125">
        <v>71</v>
      </c>
      <c r="P80" s="129">
        <f>AVERAGE(B75:B80)</f>
        <v>38.3333333333333</v>
      </c>
      <c r="Q80" s="97">
        <f>AVERAGE(D75:D80)</f>
        <v>40.6474267864943</v>
      </c>
      <c r="R80" t="s" s="128">
        <v>71</v>
      </c>
      <c r="S80" s="129">
        <f>AVERAGE(G75:G80)</f>
        <v>18.6666666666667</v>
      </c>
      <c r="T80" s="97">
        <f>AVERAGE(I75:I80)</f>
        <v>42.1857153524492</v>
      </c>
      <c r="U80" t="s" s="128">
        <v>71</v>
      </c>
      <c r="V80" s="129">
        <f>AVERAGE(L75:L80)</f>
        <v>3.83333333333333</v>
      </c>
      <c r="W80" s="97">
        <f>AVERAGE(N75:N80)</f>
        <v>44.0753968253968</v>
      </c>
    </row>
    <row r="81" ht="21.95" customHeight="1">
      <c r="A81" s="152">
        <v>2004</v>
      </c>
      <c r="B81" s="99">
        <v>46</v>
      </c>
      <c r="C81" s="83">
        <v>1883.8</v>
      </c>
      <c r="D81" s="87">
        <v>40.9521739130435</v>
      </c>
      <c r="E81" s="40"/>
      <c r="F81" s="153">
        <v>2004</v>
      </c>
      <c r="G81" s="99">
        <v>26</v>
      </c>
      <c r="H81" s="83">
        <v>1098.7</v>
      </c>
      <c r="I81" s="87">
        <v>42.2576923076923</v>
      </c>
      <c r="J81" s="40"/>
      <c r="K81" s="153">
        <v>2004</v>
      </c>
      <c r="L81" s="99">
        <v>5</v>
      </c>
      <c r="M81" s="83">
        <v>222.5</v>
      </c>
      <c r="N81" s="89">
        <v>44.5</v>
      </c>
      <c r="O81" t="s" s="125">
        <v>70</v>
      </c>
      <c r="P81" s="129">
        <f>AVERAGE(B75:B81)</f>
        <v>39.4285714285714</v>
      </c>
      <c r="Q81" s="97">
        <f>AVERAGE(D75:D81)</f>
        <v>40.690962090287</v>
      </c>
      <c r="R81" t="s" s="128">
        <v>70</v>
      </c>
      <c r="S81" s="129">
        <f>AVERAGE(G75:G81)</f>
        <v>19.7142857142857</v>
      </c>
      <c r="T81" s="97">
        <f>AVERAGE(I75:I81)</f>
        <v>42.1959977746268</v>
      </c>
      <c r="U81" t="s" s="128">
        <v>70</v>
      </c>
      <c r="V81" s="129">
        <f>AVERAGE(L75:L81)</f>
        <v>4</v>
      </c>
      <c r="W81" s="97">
        <f>AVERAGE(N75:N81)</f>
        <v>44.1360544217687</v>
      </c>
    </row>
    <row r="82" ht="21.95" customHeight="1">
      <c r="A82" s="152">
        <v>2005</v>
      </c>
      <c r="B82" s="99">
        <v>40</v>
      </c>
      <c r="C82" s="83">
        <v>1627.2</v>
      </c>
      <c r="D82" s="87">
        <v>40.68</v>
      </c>
      <c r="E82" s="40"/>
      <c r="F82" s="153">
        <v>2005</v>
      </c>
      <c r="G82" s="99">
        <v>17</v>
      </c>
      <c r="H82" s="83">
        <v>724.3</v>
      </c>
      <c r="I82" s="87">
        <v>42.6058823529412</v>
      </c>
      <c r="J82" s="40"/>
      <c r="K82" s="153">
        <v>2005</v>
      </c>
      <c r="L82" s="99">
        <v>4</v>
      </c>
      <c r="M82" s="83">
        <v>181.1</v>
      </c>
      <c r="N82" s="89">
        <v>45.275</v>
      </c>
      <c r="O82" t="s" s="125">
        <v>69</v>
      </c>
      <c r="P82" s="129">
        <f>AVERAGE(B75:B82)</f>
        <v>39.5</v>
      </c>
      <c r="Q82" s="97">
        <f>AVERAGE(D75:D82)</f>
        <v>40.6895918290012</v>
      </c>
      <c r="R82" t="s" s="128">
        <v>69</v>
      </c>
      <c r="S82" s="129">
        <f>AVERAGE(G75:G82)</f>
        <v>19.375</v>
      </c>
      <c r="T82" s="97">
        <f>AVERAGE(I75:I82)</f>
        <v>42.2472333469161</v>
      </c>
      <c r="U82" t="s" s="128">
        <v>69</v>
      </c>
      <c r="V82" s="129">
        <f>AVERAGE(L75:L82)</f>
        <v>4</v>
      </c>
      <c r="W82" s="97">
        <f>AVERAGE(N75:N82)</f>
        <v>44.2784226190476</v>
      </c>
    </row>
    <row r="83" ht="21.95" customHeight="1">
      <c r="A83" s="152">
        <v>2006</v>
      </c>
      <c r="B83" s="99">
        <v>30</v>
      </c>
      <c r="C83" s="83">
        <v>1203.8</v>
      </c>
      <c r="D83" s="87">
        <v>40.1266666666667</v>
      </c>
      <c r="E83" s="40"/>
      <c r="F83" s="153">
        <v>2006</v>
      </c>
      <c r="G83" s="99">
        <v>11</v>
      </c>
      <c r="H83" s="83">
        <v>458.4</v>
      </c>
      <c r="I83" s="87">
        <v>41.6727272727273</v>
      </c>
      <c r="J83" s="40"/>
      <c r="K83" s="153">
        <v>2006</v>
      </c>
      <c r="L83" s="99">
        <v>1</v>
      </c>
      <c r="M83" s="83">
        <v>43.4</v>
      </c>
      <c r="N83" s="89">
        <v>43.4</v>
      </c>
      <c r="O83" t="s" s="125">
        <v>68</v>
      </c>
      <c r="P83" s="129">
        <f>AVERAGE(B75:B83)</f>
        <v>38.4444444444444</v>
      </c>
      <c r="Q83" s="97">
        <f>AVERAGE(D75:D83)</f>
        <v>40.6270445887418</v>
      </c>
      <c r="R83" t="s" s="128">
        <v>68</v>
      </c>
      <c r="S83" s="129">
        <f>AVERAGE(G75:G83)</f>
        <v>18.4444444444444</v>
      </c>
      <c r="T83" s="97">
        <f>AVERAGE(I75:I83)</f>
        <v>42.1833993386729</v>
      </c>
      <c r="U83" t="s" s="128">
        <v>68</v>
      </c>
      <c r="V83" s="129">
        <f>AVERAGE(L75:L83)</f>
        <v>3.66666666666667</v>
      </c>
      <c r="W83" s="97">
        <f>AVERAGE(N75:N83)</f>
        <v>44.1808201058201</v>
      </c>
    </row>
    <row r="84" ht="21.95" customHeight="1">
      <c r="A84" s="152">
        <v>2007</v>
      </c>
      <c r="B84" s="99">
        <v>44</v>
      </c>
      <c r="C84" s="83">
        <v>1816.2</v>
      </c>
      <c r="D84" s="87">
        <v>41.2772727272727</v>
      </c>
      <c r="E84" s="40"/>
      <c r="F84" s="153">
        <v>2007</v>
      </c>
      <c r="G84" s="99">
        <v>26</v>
      </c>
      <c r="H84" s="83">
        <v>1112</v>
      </c>
      <c r="I84" s="87">
        <v>42.7692307692308</v>
      </c>
      <c r="J84" s="40"/>
      <c r="K84" s="153">
        <v>2007</v>
      </c>
      <c r="L84" s="99">
        <v>8</v>
      </c>
      <c r="M84" s="83">
        <v>359.2</v>
      </c>
      <c r="N84" s="89">
        <v>44.9</v>
      </c>
      <c r="O84" t="s" s="125">
        <v>67</v>
      </c>
      <c r="P84" s="129">
        <f>AVERAGE(B75:B84)</f>
        <v>39</v>
      </c>
      <c r="Q84" s="97">
        <f>AVERAGE(D75:D84)</f>
        <v>40.6920674025949</v>
      </c>
      <c r="R84" t="s" s="128">
        <v>67</v>
      </c>
      <c r="S84" s="129">
        <f>AVERAGE(G75:G84)</f>
        <v>19.2</v>
      </c>
      <c r="T84" s="97">
        <f>AVERAGE(I75:I84)</f>
        <v>42.2419824817287</v>
      </c>
      <c r="U84" t="s" s="128">
        <v>67</v>
      </c>
      <c r="V84" s="129">
        <f>AVERAGE(L75:L84)</f>
        <v>4.1</v>
      </c>
      <c r="W84" s="97">
        <f>AVERAGE(N75:N84)</f>
        <v>44.2527380952381</v>
      </c>
    </row>
    <row r="85" ht="21.95" customHeight="1">
      <c r="A85" s="152">
        <v>2008</v>
      </c>
      <c r="B85" s="99">
        <v>46</v>
      </c>
      <c r="C85" s="83">
        <v>1875.8</v>
      </c>
      <c r="D85" s="87">
        <v>40.7782608695652</v>
      </c>
      <c r="E85" s="40"/>
      <c r="F85" s="153">
        <v>2008</v>
      </c>
      <c r="G85" s="99">
        <v>23</v>
      </c>
      <c r="H85" s="83">
        <v>972</v>
      </c>
      <c r="I85" s="87">
        <v>42.2608695652174</v>
      </c>
      <c r="J85" s="40"/>
      <c r="K85" s="153">
        <v>2008</v>
      </c>
      <c r="L85" s="99">
        <v>5</v>
      </c>
      <c r="M85" s="83">
        <v>224.6</v>
      </c>
      <c r="N85" s="89">
        <v>44.92</v>
      </c>
      <c r="O85" t="s" s="125">
        <v>66</v>
      </c>
      <c r="P85" s="129">
        <f>AVERAGE(B75:B85)</f>
        <v>39.6363636363636</v>
      </c>
      <c r="Q85" s="97">
        <f>AVERAGE(D75:D85)</f>
        <v>40.6999031723194</v>
      </c>
      <c r="R85" t="s" s="128">
        <v>66</v>
      </c>
      <c r="S85" s="129">
        <f>AVERAGE(G75:G85)</f>
        <v>19.5454545454545</v>
      </c>
      <c r="T85" s="97">
        <f>AVERAGE(I75:I85)</f>
        <v>42.2436994893186</v>
      </c>
      <c r="U85" t="s" s="128">
        <v>66</v>
      </c>
      <c r="V85" s="129">
        <f>AVERAGE(L75:L85)</f>
        <v>4.18181818181818</v>
      </c>
      <c r="W85" s="97">
        <f>AVERAGE(N75:N85)</f>
        <v>44.3133982683983</v>
      </c>
    </row>
    <row r="86" ht="21.95" customHeight="1">
      <c r="A86" s="152">
        <v>2009</v>
      </c>
      <c r="B86" s="99">
        <v>61</v>
      </c>
      <c r="C86" s="83">
        <v>2512.8</v>
      </c>
      <c r="D86" s="87">
        <v>41.1934426229508</v>
      </c>
      <c r="E86" s="40"/>
      <c r="F86" s="153">
        <v>2009</v>
      </c>
      <c r="G86" s="99">
        <v>35</v>
      </c>
      <c r="H86" s="83">
        <v>1493</v>
      </c>
      <c r="I86" s="87">
        <v>42.6571428571429</v>
      </c>
      <c r="J86" s="40"/>
      <c r="K86" s="153">
        <v>2009</v>
      </c>
      <c r="L86" s="99">
        <v>12</v>
      </c>
      <c r="M86" s="83">
        <v>533.7</v>
      </c>
      <c r="N86" s="89">
        <v>44.475</v>
      </c>
      <c r="O86" t="s" s="125">
        <v>65</v>
      </c>
      <c r="P86" s="129">
        <f>AVERAGE(B75:B86)</f>
        <v>41.4166666666667</v>
      </c>
      <c r="Q86" s="97">
        <f>AVERAGE(D75:D86)</f>
        <v>40.7410314598721</v>
      </c>
      <c r="R86" t="s" s="128">
        <v>65</v>
      </c>
      <c r="S86" s="129">
        <f>AVERAGE(G75:G86)</f>
        <v>20.8333333333333</v>
      </c>
      <c r="T86" s="97">
        <f>AVERAGE(I75:I86)</f>
        <v>42.2781531033039</v>
      </c>
      <c r="U86" t="s" s="128">
        <v>65</v>
      </c>
      <c r="V86" s="129">
        <f>AVERAGE(L75:L86)</f>
        <v>4.83333333333333</v>
      </c>
      <c r="W86" s="97">
        <f>AVERAGE(N75:N86)</f>
        <v>44.3268650793651</v>
      </c>
    </row>
    <row r="87" ht="21.95" customHeight="1">
      <c r="A87" s="152">
        <v>2010</v>
      </c>
      <c r="B87" s="99">
        <v>53</v>
      </c>
      <c r="C87" s="83">
        <v>2213.7</v>
      </c>
      <c r="D87" s="87">
        <v>41.7679245283019</v>
      </c>
      <c r="E87" s="40"/>
      <c r="F87" s="153">
        <v>2010</v>
      </c>
      <c r="G87" s="99">
        <v>36</v>
      </c>
      <c r="H87" s="83">
        <v>1547.2</v>
      </c>
      <c r="I87" s="87">
        <v>42.9777777777778</v>
      </c>
      <c r="J87" s="40"/>
      <c r="K87" s="153">
        <v>2010</v>
      </c>
      <c r="L87" s="99">
        <v>14</v>
      </c>
      <c r="M87" s="83">
        <v>625.7</v>
      </c>
      <c r="N87" s="89">
        <v>44.6928571428571</v>
      </c>
      <c r="O87" t="s" s="125">
        <v>64</v>
      </c>
      <c r="P87" s="129">
        <f>AVERAGE(B75:B87)</f>
        <v>42.3076923076923</v>
      </c>
      <c r="Q87" s="97">
        <f>AVERAGE(D75:D87)</f>
        <v>40.8200232343667</v>
      </c>
      <c r="R87" t="s" s="128">
        <v>64</v>
      </c>
      <c r="S87" s="129">
        <f>AVERAGE(G75:G87)</f>
        <v>22</v>
      </c>
      <c r="T87" s="97">
        <f>AVERAGE(I75:I87)</f>
        <v>42.3319703859558</v>
      </c>
      <c r="U87" t="s" s="128">
        <v>64</v>
      </c>
      <c r="V87" s="129">
        <f>AVERAGE(L75:L87)</f>
        <v>5.53846153846154</v>
      </c>
      <c r="W87" s="97">
        <f>AVERAGE(N75:N87)</f>
        <v>44.3550183150183</v>
      </c>
    </row>
    <row r="88" ht="21.95" customHeight="1">
      <c r="A88" s="152">
        <v>2011</v>
      </c>
      <c r="B88" s="99">
        <v>31</v>
      </c>
      <c r="C88" s="83">
        <v>1246.5</v>
      </c>
      <c r="D88" s="87">
        <v>40.2096774193548</v>
      </c>
      <c r="E88" s="40"/>
      <c r="F88" s="153">
        <v>2011</v>
      </c>
      <c r="G88" s="99">
        <v>9</v>
      </c>
      <c r="H88" s="83">
        <v>383.2</v>
      </c>
      <c r="I88" s="87">
        <v>42.5777777777778</v>
      </c>
      <c r="J88" s="40"/>
      <c r="K88" s="153">
        <v>2011</v>
      </c>
      <c r="L88" s="99">
        <v>2</v>
      </c>
      <c r="M88" s="83">
        <v>88.7</v>
      </c>
      <c r="N88" s="89">
        <v>44.35</v>
      </c>
      <c r="O88" t="s" s="125">
        <v>63</v>
      </c>
      <c r="P88" s="129">
        <f>AVERAGE(B75:B88)</f>
        <v>41.5</v>
      </c>
      <c r="Q88" s="97">
        <f>AVERAGE(D75:D88)</f>
        <v>40.776427104723</v>
      </c>
      <c r="R88" t="s" s="128">
        <v>63</v>
      </c>
      <c r="S88" s="129">
        <f>AVERAGE(G75:G88)</f>
        <v>21.0714285714286</v>
      </c>
      <c r="T88" s="97">
        <f>AVERAGE(I75:I88)</f>
        <v>42.3495280568002</v>
      </c>
      <c r="U88" t="s" s="128">
        <v>63</v>
      </c>
      <c r="V88" s="129">
        <f>AVERAGE(L75:L88)</f>
        <v>5.28571428571429</v>
      </c>
      <c r="W88" s="97">
        <f>AVERAGE(N75:N88)</f>
        <v>44.3546598639456</v>
      </c>
    </row>
    <row r="89" ht="21.95" customHeight="1">
      <c r="A89" s="152">
        <v>2012</v>
      </c>
      <c r="B89" s="99">
        <v>45</v>
      </c>
      <c r="C89" s="83">
        <v>1803.6</v>
      </c>
      <c r="D89" s="87">
        <v>40.08</v>
      </c>
      <c r="E89" s="40"/>
      <c r="F89" s="153">
        <v>2012</v>
      </c>
      <c r="G89" s="99">
        <v>13</v>
      </c>
      <c r="H89" s="83">
        <v>542</v>
      </c>
      <c r="I89" s="87">
        <v>41.6923076923077</v>
      </c>
      <c r="J89" s="40"/>
      <c r="K89" s="153">
        <v>2012</v>
      </c>
      <c r="L89" s="99">
        <v>1</v>
      </c>
      <c r="M89" s="83">
        <v>43.7</v>
      </c>
      <c r="N89" s="89">
        <v>43.7</v>
      </c>
      <c r="O89" t="s" s="125">
        <v>62</v>
      </c>
      <c r="P89" s="129">
        <f>AVERAGE(B75:B89)</f>
        <v>41.7333333333333</v>
      </c>
      <c r="Q89" s="97">
        <f>AVERAGE(D75:D89)</f>
        <v>40.7299986310748</v>
      </c>
      <c r="R89" t="s" s="128">
        <v>62</v>
      </c>
      <c r="S89" s="129">
        <f>AVERAGE(G75:G89)</f>
        <v>20.5333333333333</v>
      </c>
      <c r="T89" s="97">
        <f>AVERAGE(I75:I89)</f>
        <v>42.305713365834</v>
      </c>
      <c r="U89" t="s" s="128">
        <v>62</v>
      </c>
      <c r="V89" s="129">
        <f>AVERAGE(L75:L89)</f>
        <v>5</v>
      </c>
      <c r="W89" s="97">
        <f>AVERAGE(N75:N89)</f>
        <v>44.3110158730159</v>
      </c>
    </row>
    <row r="90" ht="21.95" customHeight="1">
      <c r="A90" s="152">
        <v>2013</v>
      </c>
      <c r="B90" s="99">
        <v>51</v>
      </c>
      <c r="C90" s="83">
        <v>2080.5</v>
      </c>
      <c r="D90" s="87">
        <v>40.7941176470588</v>
      </c>
      <c r="E90" s="40"/>
      <c r="F90" s="153">
        <v>2013</v>
      </c>
      <c r="G90" s="99">
        <v>28</v>
      </c>
      <c r="H90" s="83">
        <v>1175.8</v>
      </c>
      <c r="I90" s="87">
        <v>41.9928571428571</v>
      </c>
      <c r="J90" s="40"/>
      <c r="K90" s="153">
        <v>2013</v>
      </c>
      <c r="L90" s="99">
        <v>4</v>
      </c>
      <c r="M90" s="83">
        <v>176.6</v>
      </c>
      <c r="N90" s="89">
        <v>44.15</v>
      </c>
      <c r="O90" t="s" s="125">
        <v>61</v>
      </c>
      <c r="P90" s="129">
        <f>AVERAGE(B75:B90)</f>
        <v>42.3125</v>
      </c>
      <c r="Q90" s="97">
        <f>AVERAGE(D75:D90)</f>
        <v>40.7340060695738</v>
      </c>
      <c r="R90" t="s" s="128">
        <v>61</v>
      </c>
      <c r="S90" s="129">
        <f>AVERAGE(G75:G90)</f>
        <v>21</v>
      </c>
      <c r="T90" s="97">
        <f>AVERAGE(I75:I90)</f>
        <v>42.286159851898</v>
      </c>
      <c r="U90" t="s" s="128">
        <v>61</v>
      </c>
      <c r="V90" s="129">
        <f>AVERAGE(L75:L90)</f>
        <v>4.9375</v>
      </c>
      <c r="W90" s="97">
        <f>AVERAGE(N75:N90)</f>
        <v>44.3009523809524</v>
      </c>
    </row>
    <row r="91" ht="21.95" customHeight="1">
      <c r="A91" s="152">
        <v>2014</v>
      </c>
      <c r="B91" s="99">
        <v>48</v>
      </c>
      <c r="C91" s="83">
        <v>1952.4</v>
      </c>
      <c r="D91" s="87">
        <v>40.675</v>
      </c>
      <c r="E91" s="40"/>
      <c r="F91" s="153">
        <v>2014</v>
      </c>
      <c r="G91" s="99">
        <v>23</v>
      </c>
      <c r="H91" s="83">
        <v>973.4</v>
      </c>
      <c r="I91" s="87">
        <v>42.3217391304348</v>
      </c>
      <c r="J91" s="40"/>
      <c r="K91" s="153">
        <v>2014</v>
      </c>
      <c r="L91" s="99">
        <v>4</v>
      </c>
      <c r="M91" s="83">
        <v>181.3</v>
      </c>
      <c r="N91" s="89">
        <v>45.325</v>
      </c>
      <c r="O91" t="s" s="125">
        <v>60</v>
      </c>
      <c r="P91" s="129">
        <f>AVERAGE(B75:B91)</f>
        <v>42.6470588235294</v>
      </c>
      <c r="Q91" s="97">
        <f>AVERAGE(D75:D91)</f>
        <v>40.7305351243047</v>
      </c>
      <c r="R91" t="s" s="128">
        <v>60</v>
      </c>
      <c r="S91" s="129">
        <f>AVERAGE(G75:G91)</f>
        <v>21.1176470588235</v>
      </c>
      <c r="T91" s="97">
        <f>AVERAGE(I75:I91)</f>
        <v>42.2882527506354</v>
      </c>
      <c r="U91" t="s" s="128">
        <v>60</v>
      </c>
      <c r="V91" s="129">
        <f>AVERAGE(L75:L91)</f>
        <v>4.88235294117647</v>
      </c>
      <c r="W91" s="97">
        <f>AVERAGE(N75:N91)</f>
        <v>44.3611904761905</v>
      </c>
    </row>
    <row r="92" ht="21.95" customHeight="1">
      <c r="A92" s="152">
        <v>2015</v>
      </c>
      <c r="B92" s="99">
        <v>53</v>
      </c>
      <c r="C92" s="83">
        <v>2171.8</v>
      </c>
      <c r="D92" s="87">
        <v>40.977358490566</v>
      </c>
      <c r="E92" s="40"/>
      <c r="F92" s="153">
        <v>2015</v>
      </c>
      <c r="G92" s="99">
        <v>26</v>
      </c>
      <c r="H92" s="83">
        <v>1110.1</v>
      </c>
      <c r="I92" s="87">
        <v>42.6961538461538</v>
      </c>
      <c r="J92" s="40"/>
      <c r="K92" s="153">
        <v>2015</v>
      </c>
      <c r="L92" s="99">
        <v>8</v>
      </c>
      <c r="M92" s="83">
        <v>358.2</v>
      </c>
      <c r="N92" s="89">
        <v>44.775</v>
      </c>
      <c r="O92" t="s" s="125">
        <v>59</v>
      </c>
      <c r="P92" s="129">
        <f>AVERAGE(B75:B92)</f>
        <v>43.2222222222222</v>
      </c>
      <c r="Q92" s="97">
        <f>AVERAGE(D75:D92)</f>
        <v>40.7442475335415</v>
      </c>
      <c r="R92" t="s" s="128">
        <v>59</v>
      </c>
      <c r="S92" s="129">
        <f>AVERAGE(G75:G92)</f>
        <v>21.3888888888889</v>
      </c>
      <c r="T92" s="97">
        <f>AVERAGE(I75:I92)</f>
        <v>42.3109139226087</v>
      </c>
      <c r="U92" t="s" s="128">
        <v>59</v>
      </c>
      <c r="V92" s="129">
        <f>AVERAGE(L75:L92)</f>
        <v>5.05555555555556</v>
      </c>
      <c r="W92" s="97">
        <f>AVERAGE(N75:N92)</f>
        <v>44.3841798941799</v>
      </c>
    </row>
    <row r="93" ht="21.95" customHeight="1">
      <c r="A93" s="152">
        <v>2016</v>
      </c>
      <c r="B93" s="99">
        <v>39</v>
      </c>
      <c r="C93" s="83">
        <v>1578.6</v>
      </c>
      <c r="D93" s="87">
        <v>40.4769230769231</v>
      </c>
      <c r="E93" s="40"/>
      <c r="F93" s="153">
        <v>2016</v>
      </c>
      <c r="G93" s="99">
        <v>20</v>
      </c>
      <c r="H93" s="83">
        <v>831.5</v>
      </c>
      <c r="I93" s="87">
        <v>41.575</v>
      </c>
      <c r="J93" s="40"/>
      <c r="K93" s="153">
        <v>2016</v>
      </c>
      <c r="L93" s="99">
        <v>2</v>
      </c>
      <c r="M93" s="83">
        <v>87.8</v>
      </c>
      <c r="N93" s="89">
        <v>43.9</v>
      </c>
      <c r="O93" t="s" s="125">
        <v>58</v>
      </c>
      <c r="P93" s="129">
        <f>AVERAGE(B75:B93)</f>
        <v>43</v>
      </c>
      <c r="Q93" s="97">
        <f>AVERAGE(D75:D93)</f>
        <v>40.7301778252984</v>
      </c>
      <c r="R93" t="s" s="128">
        <v>58</v>
      </c>
      <c r="S93" s="129">
        <f>AVERAGE(G75:G93)</f>
        <v>21.3157894736842</v>
      </c>
      <c r="T93" s="97">
        <f>AVERAGE(I75:I93)</f>
        <v>42.2721816108924</v>
      </c>
      <c r="U93" t="s" s="128">
        <v>58</v>
      </c>
      <c r="V93" s="129">
        <f>AVERAGE(L75:L93)</f>
        <v>4.89473684210526</v>
      </c>
      <c r="W93" s="97">
        <f>AVERAGE(N75:N93)</f>
        <v>44.3586967418546</v>
      </c>
    </row>
    <row r="94" ht="21.95" customHeight="1">
      <c r="A94" s="152">
        <v>2017</v>
      </c>
      <c r="B94" s="99">
        <v>40</v>
      </c>
      <c r="C94" s="83">
        <v>1625.2</v>
      </c>
      <c r="D94" s="87">
        <v>40.63</v>
      </c>
      <c r="E94" s="40"/>
      <c r="F94" s="153">
        <v>2017</v>
      </c>
      <c r="G94" s="99">
        <v>18</v>
      </c>
      <c r="H94" s="83">
        <v>762.2</v>
      </c>
      <c r="I94" s="87">
        <v>42.3444444444444</v>
      </c>
      <c r="J94" s="40"/>
      <c r="K94" s="153">
        <v>2017</v>
      </c>
      <c r="L94" s="99">
        <v>4</v>
      </c>
      <c r="M94" s="83">
        <v>176.8</v>
      </c>
      <c r="N94" s="89">
        <v>44.2</v>
      </c>
      <c r="O94" t="s" s="125">
        <v>57</v>
      </c>
      <c r="P94" s="129">
        <f>AVERAGE(B75:B94)</f>
        <v>42.85</v>
      </c>
      <c r="Q94" s="97">
        <f>AVERAGE(D75:D94)</f>
        <v>40.7251689340335</v>
      </c>
      <c r="R94" t="s" s="128">
        <v>57</v>
      </c>
      <c r="S94" s="129">
        <f>AVERAGE(G75:G94)</f>
        <v>21.15</v>
      </c>
      <c r="T94" s="97">
        <f>AVERAGE(I75:I94)</f>
        <v>42.275794752570</v>
      </c>
      <c r="U94" t="s" s="128">
        <v>57</v>
      </c>
      <c r="V94" s="129">
        <f>AVERAGE(L75:L94)</f>
        <v>4.85</v>
      </c>
      <c r="W94" s="97">
        <f>AVERAGE(N75:N94)</f>
        <v>44.3507619047619</v>
      </c>
    </row>
    <row r="95" ht="21.95" customHeight="1">
      <c r="A95" s="152">
        <v>2018</v>
      </c>
      <c r="B95" s="99">
        <v>38</v>
      </c>
      <c r="C95" s="83">
        <v>1531.1</v>
      </c>
      <c r="D95" s="87">
        <v>40.2921052631579</v>
      </c>
      <c r="E95" s="40"/>
      <c r="F95" s="153">
        <v>2018</v>
      </c>
      <c r="G95" s="99">
        <v>17</v>
      </c>
      <c r="H95" s="83">
        <v>704.9</v>
      </c>
      <c r="I95" s="87">
        <v>41.4647058823529</v>
      </c>
      <c r="J95" s="40"/>
      <c r="K95" s="153">
        <v>2018</v>
      </c>
      <c r="L95" s="99">
        <v>1</v>
      </c>
      <c r="M95" s="83">
        <v>43.6</v>
      </c>
      <c r="N95" s="89">
        <v>43.6</v>
      </c>
      <c r="O95" s="96"/>
      <c r="P95" s="83"/>
      <c r="Q95" s="83"/>
      <c r="R95" s="84"/>
      <c r="S95" s="83"/>
      <c r="T95" s="83"/>
      <c r="U95" s="84"/>
      <c r="V95" s="83"/>
      <c r="W95" s="97"/>
    </row>
    <row r="96" ht="21.95" customHeight="1">
      <c r="A96" s="152">
        <v>2019</v>
      </c>
      <c r="B96" s="99">
        <v>64</v>
      </c>
      <c r="C96" s="83">
        <v>2625.1</v>
      </c>
      <c r="D96" s="87">
        <v>41.0171875</v>
      </c>
      <c r="E96" s="40"/>
      <c r="F96" s="153">
        <v>2019</v>
      </c>
      <c r="G96" s="99">
        <v>35</v>
      </c>
      <c r="H96" s="83">
        <v>1486.2</v>
      </c>
      <c r="I96" s="87">
        <v>42.4628571428571</v>
      </c>
      <c r="J96" s="40"/>
      <c r="K96" s="153">
        <v>2019</v>
      </c>
      <c r="L96" s="99">
        <v>8</v>
      </c>
      <c r="M96" s="83">
        <v>353.5</v>
      </c>
      <c r="N96" s="89">
        <v>44.1875</v>
      </c>
      <c r="O96" s="96"/>
      <c r="P96" s="83"/>
      <c r="Q96" s="83"/>
      <c r="R96" s="84"/>
      <c r="S96" s="83"/>
      <c r="T96" s="83"/>
      <c r="U96" s="84"/>
      <c r="V96" s="83"/>
      <c r="W96" s="97"/>
    </row>
    <row r="97" ht="21.95" customHeight="1">
      <c r="A97" s="152">
        <v>2020</v>
      </c>
      <c r="B97" s="99">
        <v>47</v>
      </c>
      <c r="C97" s="83">
        <v>1934.5</v>
      </c>
      <c r="D97" s="87">
        <v>41.1595744680851</v>
      </c>
      <c r="E97" s="40"/>
      <c r="F97" s="153">
        <v>2020</v>
      </c>
      <c r="G97" s="99">
        <v>28</v>
      </c>
      <c r="H97" s="83">
        <v>1190</v>
      </c>
      <c r="I97" s="87">
        <v>42.5</v>
      </c>
      <c r="J97" s="40"/>
      <c r="K97" s="153">
        <v>2020</v>
      </c>
      <c r="L97" s="99">
        <v>10</v>
      </c>
      <c r="M97" s="83">
        <v>441.2</v>
      </c>
      <c r="N97" s="89">
        <v>44.12</v>
      </c>
      <c r="O97" s="96"/>
      <c r="P97" s="83"/>
      <c r="Q97" s="83"/>
      <c r="R97" s="84"/>
      <c r="S97" s="83"/>
      <c r="T97" s="83"/>
      <c r="U97" s="84"/>
      <c r="V97" s="83"/>
      <c r="W97" s="97"/>
    </row>
    <row r="98" ht="21.95" customHeight="1">
      <c r="A98" s="152">
        <v>2021</v>
      </c>
      <c r="B98" s="99">
        <v>39</v>
      </c>
      <c r="C98" s="83">
        <v>1586</v>
      </c>
      <c r="D98" s="87">
        <v>40.6666666666667</v>
      </c>
      <c r="E98" s="40"/>
      <c r="F98" s="153">
        <v>2021</v>
      </c>
      <c r="G98" s="99">
        <v>18</v>
      </c>
      <c r="H98" s="83">
        <v>757.7</v>
      </c>
      <c r="I98" s="87">
        <v>42.0944444444444</v>
      </c>
      <c r="J98" s="40"/>
      <c r="K98" s="153">
        <v>2021</v>
      </c>
      <c r="L98" s="99">
        <v>3</v>
      </c>
      <c r="M98" s="83">
        <v>132</v>
      </c>
      <c r="N98" s="89">
        <v>44</v>
      </c>
      <c r="O98" s="96"/>
      <c r="P98" s="83"/>
      <c r="Q98" s="83"/>
      <c r="R98" s="84"/>
      <c r="S98" s="83"/>
      <c r="T98" s="83"/>
      <c r="U98" s="84"/>
      <c r="V98" s="83"/>
      <c r="W98" s="97"/>
    </row>
    <row r="99" ht="21.95" customHeight="1">
      <c r="A99" s="152">
        <v>2022</v>
      </c>
      <c r="B99" s="99">
        <v>48</v>
      </c>
      <c r="C99" s="83">
        <v>1954.9</v>
      </c>
      <c r="D99" s="87">
        <v>40.7270833333333</v>
      </c>
      <c r="E99" s="40"/>
      <c r="F99" s="153">
        <v>2022</v>
      </c>
      <c r="G99" s="99">
        <v>25</v>
      </c>
      <c r="H99" s="83">
        <v>1050.1</v>
      </c>
      <c r="I99" s="87">
        <v>42.004</v>
      </c>
      <c r="J99" s="40"/>
      <c r="K99" s="153">
        <v>2022</v>
      </c>
      <c r="L99" s="99">
        <v>2</v>
      </c>
      <c r="M99" s="83">
        <v>88.09999999999999</v>
      </c>
      <c r="N99" s="89">
        <v>44.05</v>
      </c>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s="86"/>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s="86"/>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84"/>
      <c r="C118" s="83"/>
      <c r="D118" s="90"/>
      <c r="E118" s="40"/>
      <c r="F118" s="88"/>
      <c r="G118" s="84"/>
      <c r="H118" s="83"/>
      <c r="I118" s="90"/>
      <c r="J118" s="40"/>
      <c r="K118" s="88"/>
      <c r="L118" s="84"/>
      <c r="M118" s="83"/>
      <c r="N118" s="91"/>
      <c r="O118" s="96"/>
      <c r="P118" s="83"/>
      <c r="Q118" s="83"/>
      <c r="R118" s="84"/>
      <c r="S118" s="83"/>
      <c r="T118" s="83"/>
      <c r="U118" s="84"/>
      <c r="V118" s="83"/>
      <c r="W118" s="97"/>
    </row>
    <row r="119" ht="21.95" customHeight="1">
      <c r="A119" s="86"/>
      <c r="B119" s="84"/>
      <c r="C119" s="83"/>
      <c r="D119" s="87"/>
      <c r="E119" s="40"/>
      <c r="F119" s="88"/>
      <c r="G119" s="84"/>
      <c r="H119" s="83"/>
      <c r="I119" s="90"/>
      <c r="J119" s="40"/>
      <c r="K119" s="88"/>
      <c r="L119" s="84"/>
      <c r="M119" s="83"/>
      <c r="N119" s="91"/>
      <c r="O119" s="96"/>
      <c r="P119" s="83"/>
      <c r="Q119" s="83"/>
      <c r="R119" s="84"/>
      <c r="S119" s="83"/>
      <c r="T119" s="83"/>
      <c r="U119" s="84"/>
      <c r="V119" s="83"/>
      <c r="W119" s="97"/>
    </row>
    <row r="120" ht="21.95" customHeight="1">
      <c r="A120" t="s" s="92">
        <v>78</v>
      </c>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t="s" s="93">
        <v>67</v>
      </c>
      <c r="B121" t="s" s="165">
        <v>233</v>
      </c>
      <c r="C121" s="83"/>
      <c r="D121" s="87"/>
      <c r="E121" s="40"/>
      <c r="F121" t="s" s="95">
        <v>67</v>
      </c>
      <c r="G121" t="s" s="165">
        <v>233</v>
      </c>
      <c r="H121" s="83"/>
      <c r="I121" s="87"/>
      <c r="J121" s="40"/>
      <c r="K121" t="s" s="95">
        <v>67</v>
      </c>
      <c r="L121" t="s" s="165">
        <v>233</v>
      </c>
      <c r="M121" s="83"/>
      <c r="N121" s="89"/>
      <c r="O121" s="96"/>
      <c r="P121" s="83"/>
      <c r="Q121" s="83"/>
      <c r="R121" s="84"/>
      <c r="S121" s="83"/>
      <c r="T121" s="83"/>
      <c r="U121" s="84"/>
      <c r="V121" s="83"/>
      <c r="W121" s="97"/>
    </row>
    <row r="122" ht="21.95" customHeight="1">
      <c r="A122" t="s" s="98">
        <v>79</v>
      </c>
      <c r="B122" s="83">
        <f>AVERAGE(B64:B73)</f>
        <v>25.9</v>
      </c>
      <c r="C122" s="83">
        <f>AVERAGE(C64:C73)</f>
        <v>1056.77</v>
      </c>
      <c r="D122" s="87">
        <f>AVERAGE(D64:D73)</f>
        <v>40.598005290196</v>
      </c>
      <c r="E122" s="40"/>
      <c r="F122" t="s" s="100">
        <v>79</v>
      </c>
      <c r="G122" s="83">
        <f>AVERAGE(G64:G73)</f>
        <v>12.6</v>
      </c>
      <c r="H122" s="83">
        <f>AVERAGE(H64:H73)</f>
        <v>533.21</v>
      </c>
      <c r="I122" s="87">
        <f>AVERAGE(I64:I73)</f>
        <v>42.1990534619701</v>
      </c>
      <c r="J122" s="40"/>
      <c r="K122" t="s" s="100">
        <v>79</v>
      </c>
      <c r="L122" s="83">
        <f>AVERAGE(L64:L73)</f>
        <v>3.1</v>
      </c>
      <c r="M122" s="83">
        <f>AVERAGE(M64:M73)</f>
        <v>137.11</v>
      </c>
      <c r="N122" s="89">
        <f>AVERAGE(N64:N73)</f>
        <v>44.1470634920635</v>
      </c>
      <c r="O122" s="96"/>
      <c r="P122" s="83"/>
      <c r="Q122" s="83"/>
      <c r="R122" s="84"/>
      <c r="S122" s="83"/>
      <c r="T122" s="83"/>
      <c r="U122" s="84"/>
      <c r="V122" s="83"/>
      <c r="W122" s="97"/>
    </row>
    <row r="123" ht="21.95" customHeight="1">
      <c r="A123" t="s" s="98">
        <v>80</v>
      </c>
      <c r="B123" s="83">
        <f>AVERAGE(B75:B84)</f>
        <v>39</v>
      </c>
      <c r="C123" s="83">
        <f>AVERAGE(C75:C84)</f>
        <v>1589.99</v>
      </c>
      <c r="D123" s="87">
        <f>AVERAGE(D75:D84)</f>
        <v>40.6920674025949</v>
      </c>
      <c r="E123" s="40"/>
      <c r="F123" t="s" s="100">
        <v>80</v>
      </c>
      <c r="G123" s="83">
        <f>AVERAGE(G75:G84)</f>
        <v>19.2</v>
      </c>
      <c r="H123" s="83">
        <f>AVERAGE(H75:H84)</f>
        <v>812.47</v>
      </c>
      <c r="I123" s="87">
        <f>AVERAGE(I75:I84)</f>
        <v>42.2419824817287</v>
      </c>
      <c r="J123" s="40"/>
      <c r="K123" t="s" s="100">
        <v>80</v>
      </c>
      <c r="L123" s="83">
        <f>AVERAGE(L75:L84)</f>
        <v>4.1</v>
      </c>
      <c r="M123" s="83">
        <f>AVERAGE(M75:M84)</f>
        <v>182.29</v>
      </c>
      <c r="N123" s="89">
        <f>AVERAGE(N75:N84)</f>
        <v>44.2527380952381</v>
      </c>
      <c r="O123" s="96"/>
      <c r="P123" s="83"/>
      <c r="Q123" s="83"/>
      <c r="R123" s="84"/>
      <c r="S123" s="83"/>
      <c r="T123" s="83"/>
      <c r="U123" s="84"/>
      <c r="V123" s="83"/>
      <c r="W123" s="97"/>
    </row>
    <row r="124" ht="21.95" customHeight="1">
      <c r="A124" s="105"/>
      <c r="B124" s="84"/>
      <c r="C124" s="84"/>
      <c r="D124" s="90"/>
      <c r="E124" s="40"/>
      <c r="F124" s="106"/>
      <c r="G124" s="84"/>
      <c r="H124" s="84"/>
      <c r="I124" s="90"/>
      <c r="J124" s="40"/>
      <c r="K124" s="106"/>
      <c r="L124" s="84"/>
      <c r="M124" s="84"/>
      <c r="N124" s="91"/>
      <c r="O124" s="96"/>
      <c r="P124" s="83"/>
      <c r="Q124" s="83"/>
      <c r="R124" s="84"/>
      <c r="S124" s="83"/>
      <c r="T124" s="83"/>
      <c r="U124" s="84"/>
      <c r="V124" s="83"/>
      <c r="W124" s="97"/>
    </row>
    <row r="125" ht="21.95" customHeight="1">
      <c r="A125" t="s" s="103">
        <v>82</v>
      </c>
      <c r="B125" s="83">
        <f>AVERAGE(B64:B73)</f>
        <v>25.9</v>
      </c>
      <c r="C125" s="83">
        <f>AVERAGE(C64:C73)</f>
        <v>1056.77</v>
      </c>
      <c r="D125" s="87">
        <f>AVERAGE(D64:D73)</f>
        <v>40.598005290196</v>
      </c>
      <c r="E125" s="40"/>
      <c r="F125" t="s" s="104">
        <v>82</v>
      </c>
      <c r="G125" s="83">
        <f>AVERAGE(G64:G73)</f>
        <v>12.6</v>
      </c>
      <c r="H125" s="83">
        <f>AVERAGE(H64:H73)</f>
        <v>533.21</v>
      </c>
      <c r="I125" s="87">
        <f>AVERAGE(I64:I73)</f>
        <v>42.1990534619701</v>
      </c>
      <c r="J125" s="40"/>
      <c r="K125" t="s" s="104">
        <v>82</v>
      </c>
      <c r="L125" s="83">
        <f>AVERAGE(L64:L73)</f>
        <v>3.1</v>
      </c>
      <c r="M125" s="83">
        <f>AVERAGE(M64:M73)</f>
        <v>137.11</v>
      </c>
      <c r="N125" s="89">
        <f>AVERAGE(N64:N73)</f>
        <v>44.1470634920635</v>
      </c>
      <c r="O125" s="96"/>
      <c r="P125" s="83"/>
      <c r="Q125" s="83"/>
      <c r="R125" s="84"/>
      <c r="S125" s="83"/>
      <c r="T125" s="83"/>
      <c r="U125" s="84"/>
      <c r="V125" s="83"/>
      <c r="W125" s="97"/>
    </row>
    <row r="126" ht="21.95" customHeight="1">
      <c r="A126" t="s" s="103">
        <v>83</v>
      </c>
      <c r="B126" s="83">
        <f>AVERAGE(B75:B84)</f>
        <v>39</v>
      </c>
      <c r="C126" s="83">
        <f>AVERAGE(C75:C84)</f>
        <v>1589.99</v>
      </c>
      <c r="D126" s="87">
        <f>AVERAGE(D75:D84)</f>
        <v>40.6920674025949</v>
      </c>
      <c r="E126" s="40"/>
      <c r="F126" t="s" s="104">
        <v>83</v>
      </c>
      <c r="G126" s="83">
        <f>AVERAGE(G75:G84)</f>
        <v>19.2</v>
      </c>
      <c r="H126" s="83">
        <f>AVERAGE(H75:H84)</f>
        <v>812.47</v>
      </c>
      <c r="I126" s="87">
        <f>AVERAGE(I75:I84)</f>
        <v>42.2419824817287</v>
      </c>
      <c r="J126" s="40"/>
      <c r="K126" t="s" s="104">
        <v>83</v>
      </c>
      <c r="L126" s="83">
        <f>AVERAGE(L75:L84)</f>
        <v>4.1</v>
      </c>
      <c r="M126" s="83">
        <f>AVERAGE(M75:M84)</f>
        <v>182.29</v>
      </c>
      <c r="N126" s="89">
        <f>AVERAGE(N75:N84)</f>
        <v>44.2527380952381</v>
      </c>
      <c r="O126" s="96"/>
      <c r="P126" s="83"/>
      <c r="Q126" s="83"/>
      <c r="R126" s="84"/>
      <c r="S126" s="83"/>
      <c r="T126" s="83"/>
      <c r="U126" s="84"/>
      <c r="V126" s="83"/>
      <c r="W126" s="97"/>
    </row>
    <row r="127" ht="21.95" customHeight="1">
      <c r="A127" s="105"/>
      <c r="B127" s="84"/>
      <c r="C127" s="84"/>
      <c r="D127" s="90"/>
      <c r="E127" s="40"/>
      <c r="F127" s="106"/>
      <c r="G127" s="84"/>
      <c r="H127" s="84"/>
      <c r="I127" s="90"/>
      <c r="J127" s="40"/>
      <c r="K127" s="106"/>
      <c r="L127" s="84"/>
      <c r="M127" s="84"/>
      <c r="N127" s="91"/>
      <c r="O127" s="96"/>
      <c r="P127" s="83"/>
      <c r="Q127" s="83"/>
      <c r="R127" s="84"/>
      <c r="S127" s="83"/>
      <c r="T127" s="83"/>
      <c r="U127" s="84"/>
      <c r="V127" s="83"/>
      <c r="W127" s="97"/>
    </row>
    <row r="128" ht="21.95" customHeight="1">
      <c r="A128" t="s" s="93">
        <v>72</v>
      </c>
      <c r="B128" s="84"/>
      <c r="C128" s="84"/>
      <c r="D128" s="90"/>
      <c r="E128" s="40"/>
      <c r="F128" t="s" s="95">
        <v>72</v>
      </c>
      <c r="G128" s="84"/>
      <c r="H128" s="84"/>
      <c r="I128" s="90"/>
      <c r="J128" s="40"/>
      <c r="K128" t="s" s="95">
        <v>72</v>
      </c>
      <c r="L128" s="84"/>
      <c r="M128" s="84"/>
      <c r="N128" s="91"/>
      <c r="O128" s="96"/>
      <c r="P128" s="83"/>
      <c r="Q128" s="83"/>
      <c r="R128" s="84"/>
      <c r="S128" s="83"/>
      <c r="T128" s="83"/>
      <c r="U128" s="84"/>
      <c r="V128" s="83"/>
      <c r="W128" s="97"/>
    </row>
    <row r="129" ht="21.95" customHeight="1">
      <c r="A129" t="s" s="98">
        <v>79</v>
      </c>
      <c r="B129" s="83">
        <f>AVERAGE(B69:B73)</f>
        <v>28.6</v>
      </c>
      <c r="C129" s="83">
        <f>AVERAGE(C69:C73)</f>
        <v>1166.38</v>
      </c>
      <c r="D129" s="87">
        <f>AVERAGE(D69:D73)</f>
        <v>40.4333108876117</v>
      </c>
      <c r="E129" s="40"/>
      <c r="F129" t="s" s="100">
        <v>79</v>
      </c>
      <c r="G129" s="83">
        <f>AVERAGE(G69:G73)</f>
        <v>14</v>
      </c>
      <c r="H129" s="83">
        <f>AVERAGE(H69:H73)</f>
        <v>592.1799999999999</v>
      </c>
      <c r="I129" s="87">
        <f>AVERAGE(I69:I73)</f>
        <v>42.2413558663559</v>
      </c>
      <c r="J129" s="40"/>
      <c r="K129" t="s" s="100">
        <v>79</v>
      </c>
      <c r="L129" s="83">
        <f>AVERAGE(L69:L73)</f>
        <v>3.4</v>
      </c>
      <c r="M129" s="83">
        <f>AVERAGE(M69:M73)</f>
        <v>149.96</v>
      </c>
      <c r="N129" s="89">
        <f>AVERAGE(N69:N73)</f>
        <v>44.1861111111111</v>
      </c>
      <c r="O129" s="96"/>
      <c r="P129" s="83"/>
      <c r="Q129" s="83"/>
      <c r="R129" s="84"/>
      <c r="S129" s="83"/>
      <c r="T129" s="83"/>
      <c r="U129" s="84"/>
      <c r="V129" s="83"/>
      <c r="W129" s="97"/>
    </row>
    <row r="130" ht="21.95" customHeight="1">
      <c r="A130" t="s" s="98">
        <v>80</v>
      </c>
      <c r="B130" s="83">
        <f>AVERAGE(B75:B79)</f>
        <v>37</v>
      </c>
      <c r="C130" s="83">
        <f>AVERAGE(C75:C79)</f>
        <v>1500.08</v>
      </c>
      <c r="D130" s="87">
        <f>AVERAGE(D75:D79)</f>
        <v>40.4724676993487</v>
      </c>
      <c r="E130" s="40"/>
      <c r="F130" t="s" s="100">
        <v>80</v>
      </c>
      <c r="G130" s="83">
        <f>AVERAGE(G75:G79)</f>
        <v>15.6</v>
      </c>
      <c r="H130" s="83">
        <f>AVERAGE(H75:H79)</f>
        <v>658.96</v>
      </c>
      <c r="I130" s="87">
        <f>AVERAGE(I75:I79)</f>
        <v>42.1728584229391</v>
      </c>
      <c r="J130" s="40"/>
      <c r="K130" t="s" s="100">
        <v>80</v>
      </c>
      <c r="L130" s="83">
        <f>AVERAGE(L75:L79)</f>
        <v>3.2</v>
      </c>
      <c r="M130" s="83">
        <f>AVERAGE(M75:M79)</f>
        <v>141.88</v>
      </c>
      <c r="N130" s="89">
        <f>AVERAGE(N75:N79)</f>
        <v>44.1104761904762</v>
      </c>
      <c r="O130" s="96"/>
      <c r="P130" s="83"/>
      <c r="Q130" s="83"/>
      <c r="R130" s="84"/>
      <c r="S130" s="83"/>
      <c r="T130" s="83"/>
      <c r="U130" s="84"/>
      <c r="V130" s="83"/>
      <c r="W130" s="97"/>
    </row>
    <row r="131" ht="21.95" customHeight="1">
      <c r="A131" s="105"/>
      <c r="B131" s="84"/>
      <c r="C131" s="84"/>
      <c r="D131" s="90"/>
      <c r="E131" s="40"/>
      <c r="F131" s="106"/>
      <c r="G131" s="84"/>
      <c r="H131" s="84"/>
      <c r="I131" s="90"/>
      <c r="J131" s="40"/>
      <c r="K131" s="106"/>
      <c r="L131" s="84"/>
      <c r="M131" s="84"/>
      <c r="N131" s="91"/>
      <c r="O131" s="96"/>
      <c r="P131" s="83"/>
      <c r="Q131" s="83"/>
      <c r="R131" s="84"/>
      <c r="S131" s="83"/>
      <c r="T131" s="83"/>
      <c r="U131" s="84"/>
      <c r="V131" s="83"/>
      <c r="W131" s="97"/>
    </row>
    <row r="132" ht="21.95" customHeight="1">
      <c r="A132" t="s" s="103">
        <v>82</v>
      </c>
      <c r="B132" s="83">
        <f>AVERAGE(B69:B73)</f>
        <v>28.6</v>
      </c>
      <c r="C132" s="83">
        <f>AVERAGE(C69:C73)</f>
        <v>1166.38</v>
      </c>
      <c r="D132" s="87">
        <f>AVERAGE(D69:D73)</f>
        <v>40.4333108876117</v>
      </c>
      <c r="E132" s="40"/>
      <c r="F132" t="s" s="104">
        <v>82</v>
      </c>
      <c r="G132" s="83">
        <f>AVERAGE(G69:G73)</f>
        <v>14</v>
      </c>
      <c r="H132" s="83">
        <f>AVERAGE(H69:H73)</f>
        <v>592.1799999999999</v>
      </c>
      <c r="I132" s="87">
        <f>AVERAGE(I69:I73)</f>
        <v>42.2413558663559</v>
      </c>
      <c r="J132" s="40"/>
      <c r="K132" t="s" s="104">
        <v>82</v>
      </c>
      <c r="L132" s="83">
        <f>AVERAGE(L69:L73)</f>
        <v>3.4</v>
      </c>
      <c r="M132" s="83">
        <f>AVERAGE(M69:M73)</f>
        <v>149.96</v>
      </c>
      <c r="N132" s="89">
        <f>AVERAGE(N69:N73)</f>
        <v>44.1861111111111</v>
      </c>
      <c r="O132" s="96"/>
      <c r="P132" s="83"/>
      <c r="Q132" s="83"/>
      <c r="R132" s="84"/>
      <c r="S132" s="83"/>
      <c r="T132" s="83"/>
      <c r="U132" s="84"/>
      <c r="V132" s="83"/>
      <c r="W132" s="97"/>
    </row>
    <row r="133" ht="21.95" customHeight="1">
      <c r="A133" t="s" s="103">
        <v>83</v>
      </c>
      <c r="B133" s="83">
        <f>AVERAGE(B75:B79)</f>
        <v>37</v>
      </c>
      <c r="C133" s="83">
        <f>AVERAGE(C75:C79)</f>
        <v>1500.08</v>
      </c>
      <c r="D133" s="87">
        <f>AVERAGE(D75:D79)</f>
        <v>40.4724676993487</v>
      </c>
      <c r="E133" s="40"/>
      <c r="F133" t="s" s="104">
        <v>83</v>
      </c>
      <c r="G133" s="83">
        <f>AVERAGE(G75:G79)</f>
        <v>15.6</v>
      </c>
      <c r="H133" s="83">
        <f>AVERAGE(H75:H79)</f>
        <v>658.96</v>
      </c>
      <c r="I133" s="87">
        <f>AVERAGE(I75:I79)</f>
        <v>42.1728584229391</v>
      </c>
      <c r="J133" s="40"/>
      <c r="K133" t="s" s="104">
        <v>83</v>
      </c>
      <c r="L133" s="83">
        <f>AVERAGE(L75:L79)</f>
        <v>3.2</v>
      </c>
      <c r="M133" s="83">
        <f>AVERAGE(M75:M79)</f>
        <v>141.88</v>
      </c>
      <c r="N133" s="89">
        <f>AVERAGE(N75:N79)</f>
        <v>44.1104761904762</v>
      </c>
      <c r="O133" s="96"/>
      <c r="P133" s="83"/>
      <c r="Q133" s="83"/>
      <c r="R133" s="84"/>
      <c r="S133" s="83"/>
      <c r="T133" s="83"/>
      <c r="U133" s="84"/>
      <c r="V133" s="83"/>
      <c r="W133" s="97"/>
    </row>
    <row r="134" ht="21.95" customHeight="1">
      <c r="A134" s="105"/>
      <c r="B134" s="83"/>
      <c r="C134" s="83"/>
      <c r="D134" s="87"/>
      <c r="E134" s="40"/>
      <c r="F134" s="106"/>
      <c r="G134" s="84"/>
      <c r="H134" s="83"/>
      <c r="I134" s="87"/>
      <c r="J134" s="40"/>
      <c r="K134" s="106"/>
      <c r="L134" s="84"/>
      <c r="M134" s="83"/>
      <c r="N134" s="89"/>
      <c r="O134" s="96"/>
      <c r="P134" s="83"/>
      <c r="Q134" s="83"/>
      <c r="R134" s="84"/>
      <c r="S134" s="83"/>
      <c r="T134" s="83"/>
      <c r="U134" s="84"/>
      <c r="V134" s="83"/>
      <c r="W134" s="97"/>
    </row>
    <row r="135" ht="21.95" customHeight="1">
      <c r="A135" s="105"/>
      <c r="B135" s="107"/>
      <c r="C135" t="s" s="108">
        <v>84</v>
      </c>
      <c r="D135" s="87"/>
      <c r="E135" s="40"/>
      <c r="F135" s="106"/>
      <c r="G135" s="84"/>
      <c r="H135" s="83"/>
      <c r="I135" s="87"/>
      <c r="J135" s="40"/>
      <c r="K135" s="106"/>
      <c r="L135" s="84"/>
      <c r="M135" s="83"/>
      <c r="N135" s="89"/>
      <c r="O135" s="96"/>
      <c r="P135" s="83"/>
      <c r="Q135" s="83"/>
      <c r="R135" s="84"/>
      <c r="S135" s="83"/>
      <c r="T135" s="83"/>
      <c r="U135" s="84"/>
      <c r="V135" s="83"/>
      <c r="W135" s="97"/>
    </row>
    <row r="136" ht="22.75" customHeight="1">
      <c r="A136" s="109"/>
      <c r="B136" s="110"/>
      <c r="C136" t="s" s="111">
        <v>85</v>
      </c>
      <c r="D136" s="112"/>
      <c r="E136" s="113"/>
      <c r="F136" s="114"/>
      <c r="G136" s="115"/>
      <c r="H136" s="116"/>
      <c r="I136" s="112"/>
      <c r="J136" s="113"/>
      <c r="K136" s="114"/>
      <c r="L136" s="115"/>
      <c r="M136" s="116"/>
      <c r="N136" s="117"/>
      <c r="O136" s="118"/>
      <c r="P136" s="116"/>
      <c r="Q136" s="116"/>
      <c r="R136" s="115"/>
      <c r="S136" s="116"/>
      <c r="T136" s="116"/>
      <c r="U136" s="115"/>
      <c r="V136" s="116"/>
      <c r="W136"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7" customWidth="1"/>
    <col min="2" max="4" width="12.1719" style="307" customWidth="1"/>
    <col min="5" max="5" width="1.35156" style="307" customWidth="1"/>
    <col min="6" max="6" width="10" style="307" customWidth="1"/>
    <col min="7" max="9" width="12.1719" style="307" customWidth="1"/>
    <col min="10" max="10" width="1.35156" style="307" customWidth="1"/>
    <col min="11" max="11" width="10" style="307" customWidth="1"/>
    <col min="12" max="14" width="12.1719" style="307" customWidth="1"/>
    <col min="15" max="15" width="10.8516" style="307" customWidth="1"/>
    <col min="16" max="17" width="6.5" style="307" customWidth="1"/>
    <col min="18" max="18" width="10.8516" style="307" customWidth="1"/>
    <col min="19" max="20" width="6.5" style="307" customWidth="1"/>
    <col min="21" max="21" width="10.8516" style="307" customWidth="1"/>
    <col min="22" max="23" width="6.5" style="307" customWidth="1"/>
    <col min="24" max="16384" width="16.3516" style="307" customWidth="1"/>
  </cols>
  <sheetData>
    <row r="1" ht="63.8" customHeight="1">
      <c r="A1" t="s" s="134">
        <v>377</v>
      </c>
      <c r="B1" t="s" s="191">
        <v>40</v>
      </c>
      <c r="C1" t="s" s="191">
        <v>41</v>
      </c>
      <c r="D1" t="s" s="192">
        <v>42</v>
      </c>
      <c r="E1" s="29"/>
      <c r="F1" t="s" s="137">
        <v>140</v>
      </c>
      <c r="G1" t="s" s="191">
        <v>44</v>
      </c>
      <c r="H1" t="s" s="191">
        <v>45</v>
      </c>
      <c r="I1" t="s" s="192">
        <v>46</v>
      </c>
      <c r="J1" s="29"/>
      <c r="K1" t="s" s="137">
        <v>322</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44</v>
      </c>
      <c r="C3" s="83">
        <v>1633.9</v>
      </c>
      <c r="D3" s="87">
        <v>37.1340909090909</v>
      </c>
      <c r="E3" s="40"/>
      <c r="F3" s="153">
        <v>1910</v>
      </c>
      <c r="G3" s="99">
        <v>13</v>
      </c>
      <c r="H3" s="83">
        <v>507.2</v>
      </c>
      <c r="I3" s="87">
        <v>39.0153846153846</v>
      </c>
      <c r="J3" s="40"/>
      <c r="K3" s="153">
        <v>1910</v>
      </c>
      <c r="L3" s="99">
        <v>2</v>
      </c>
      <c r="M3" s="83">
        <v>82.3</v>
      </c>
      <c r="N3" s="89">
        <v>41.15</v>
      </c>
      <c r="O3" s="148"/>
      <c r="P3" s="143"/>
      <c r="Q3" s="154"/>
      <c r="R3" s="151"/>
      <c r="S3" s="143"/>
      <c r="T3" s="154"/>
      <c r="U3" s="151"/>
      <c r="V3" s="143"/>
      <c r="W3" s="154"/>
    </row>
    <row r="4" ht="21.95" customHeight="1">
      <c r="A4" s="152">
        <v>1911</v>
      </c>
      <c r="B4" s="99">
        <v>39</v>
      </c>
      <c r="C4" s="83">
        <v>1504.6</v>
      </c>
      <c r="D4" s="87">
        <v>38.5794871794872</v>
      </c>
      <c r="E4" s="40"/>
      <c r="F4" s="153">
        <v>1911</v>
      </c>
      <c r="G4" s="99">
        <v>22</v>
      </c>
      <c r="H4" s="83">
        <v>883.9</v>
      </c>
      <c r="I4" s="87">
        <v>40.1772727272727</v>
      </c>
      <c r="J4" s="40"/>
      <c r="K4" s="153">
        <v>1911</v>
      </c>
      <c r="L4" s="99">
        <v>10</v>
      </c>
      <c r="M4" s="83">
        <v>418.4</v>
      </c>
      <c r="N4" s="89">
        <v>41.84</v>
      </c>
      <c r="O4" s="155"/>
      <c r="P4" s="129"/>
      <c r="Q4" s="97"/>
      <c r="R4" s="156"/>
      <c r="S4" s="129"/>
      <c r="T4" s="97"/>
      <c r="U4" s="156"/>
      <c r="V4" s="129"/>
      <c r="W4" s="97"/>
    </row>
    <row r="5" ht="21.95" customHeight="1">
      <c r="A5" s="152">
        <v>1912</v>
      </c>
      <c r="B5" s="99">
        <v>76</v>
      </c>
      <c r="C5" s="83">
        <v>2921</v>
      </c>
      <c r="D5" s="87">
        <v>38.4342105263158</v>
      </c>
      <c r="E5" s="40"/>
      <c r="F5" s="153">
        <v>1912</v>
      </c>
      <c r="G5" s="99">
        <v>45</v>
      </c>
      <c r="H5" s="83">
        <v>1788.5</v>
      </c>
      <c r="I5" s="87">
        <v>39.7444444444444</v>
      </c>
      <c r="J5" s="40"/>
      <c r="K5" s="153">
        <v>1912</v>
      </c>
      <c r="L5" s="99">
        <v>13</v>
      </c>
      <c r="M5" s="83">
        <v>546.2</v>
      </c>
      <c r="N5" s="89">
        <v>42.0153846153846</v>
      </c>
      <c r="O5" s="155"/>
      <c r="P5" s="129"/>
      <c r="Q5" s="97"/>
      <c r="R5" s="156"/>
      <c r="S5" s="129"/>
      <c r="T5" s="97"/>
      <c r="U5" s="156"/>
      <c r="V5" s="129"/>
      <c r="W5" s="97"/>
    </row>
    <row r="6" ht="21.95" customHeight="1">
      <c r="A6" s="152">
        <v>1913</v>
      </c>
      <c r="B6" s="99">
        <v>52</v>
      </c>
      <c r="C6" s="83">
        <v>1998.5</v>
      </c>
      <c r="D6" s="87">
        <v>38.4326923076923</v>
      </c>
      <c r="E6" s="40"/>
      <c r="F6" s="153">
        <v>1913</v>
      </c>
      <c r="G6" s="99">
        <v>25</v>
      </c>
      <c r="H6" s="83">
        <v>1013.6</v>
      </c>
      <c r="I6" s="87">
        <v>40.544</v>
      </c>
      <c r="J6" s="40"/>
      <c r="K6" s="153">
        <v>1913</v>
      </c>
      <c r="L6" s="99">
        <v>12</v>
      </c>
      <c r="M6" s="83">
        <v>512.6</v>
      </c>
      <c r="N6" s="89">
        <v>42.7166666666667</v>
      </c>
      <c r="O6" s="155"/>
      <c r="P6" s="129"/>
      <c r="Q6" s="97"/>
      <c r="R6" s="156"/>
      <c r="S6" s="129"/>
      <c r="T6" s="97"/>
      <c r="U6" s="156"/>
      <c r="V6" s="129"/>
      <c r="W6" s="97"/>
    </row>
    <row r="7" ht="21.95" customHeight="1">
      <c r="A7" s="152">
        <v>1914</v>
      </c>
      <c r="B7" s="99">
        <v>64</v>
      </c>
      <c r="C7" s="83">
        <v>2464.3</v>
      </c>
      <c r="D7" s="87">
        <v>38.5046875</v>
      </c>
      <c r="E7" s="40"/>
      <c r="F7" s="153">
        <v>1914</v>
      </c>
      <c r="G7" s="99">
        <v>41</v>
      </c>
      <c r="H7" s="83">
        <v>1625.3</v>
      </c>
      <c r="I7" s="87">
        <v>39.6414634146341</v>
      </c>
      <c r="J7" s="40"/>
      <c r="K7" s="153">
        <v>1914</v>
      </c>
      <c r="L7" s="99">
        <v>12</v>
      </c>
      <c r="M7" s="83">
        <v>498.5</v>
      </c>
      <c r="N7" s="89">
        <v>41.5416666666667</v>
      </c>
      <c r="O7" s="155"/>
      <c r="P7" s="129"/>
      <c r="Q7" s="97"/>
      <c r="R7" s="156"/>
      <c r="S7" s="129"/>
      <c r="T7" s="97"/>
      <c r="U7" s="156"/>
      <c r="V7" s="129"/>
      <c r="W7" s="97"/>
    </row>
    <row r="8" ht="21.95" customHeight="1">
      <c r="A8" s="152">
        <v>1915</v>
      </c>
      <c r="B8" s="99">
        <v>73</v>
      </c>
      <c r="C8" s="83">
        <v>2795.7</v>
      </c>
      <c r="D8" s="87">
        <v>38.2972602739726</v>
      </c>
      <c r="E8" s="40"/>
      <c r="F8" s="153">
        <v>1915</v>
      </c>
      <c r="G8" s="99">
        <v>44</v>
      </c>
      <c r="H8" s="83">
        <v>1743.6</v>
      </c>
      <c r="I8" s="87">
        <v>39.6272727272727</v>
      </c>
      <c r="J8" s="40"/>
      <c r="K8" s="153">
        <v>1915</v>
      </c>
      <c r="L8" s="99">
        <v>14</v>
      </c>
      <c r="M8" s="83">
        <v>583.6</v>
      </c>
      <c r="N8" s="89">
        <v>41.6857142857143</v>
      </c>
      <c r="O8" s="155"/>
      <c r="P8" s="129"/>
      <c r="Q8" s="97"/>
      <c r="R8" s="156"/>
      <c r="S8" s="129"/>
      <c r="T8" s="97"/>
      <c r="U8" s="156"/>
      <c r="V8" s="129"/>
      <c r="W8" s="97"/>
    </row>
    <row r="9" ht="21.95" customHeight="1">
      <c r="A9" s="152">
        <v>1916</v>
      </c>
      <c r="B9" s="99">
        <v>52</v>
      </c>
      <c r="C9" s="83">
        <v>1972.3</v>
      </c>
      <c r="D9" s="87">
        <v>37.9288461538462</v>
      </c>
      <c r="E9" s="40"/>
      <c r="F9" s="153">
        <v>1916</v>
      </c>
      <c r="G9" s="99">
        <v>27</v>
      </c>
      <c r="H9" s="83">
        <v>1067.7</v>
      </c>
      <c r="I9" s="87">
        <v>39.5444444444444</v>
      </c>
      <c r="J9" s="40"/>
      <c r="K9" s="153">
        <v>1916</v>
      </c>
      <c r="L9" s="99">
        <v>8</v>
      </c>
      <c r="M9" s="83">
        <v>331.8</v>
      </c>
      <c r="N9" s="89">
        <v>41.475</v>
      </c>
      <c r="O9" s="155"/>
      <c r="P9" s="129"/>
      <c r="Q9" s="97"/>
      <c r="R9" s="156"/>
      <c r="S9" s="129"/>
      <c r="T9" s="97"/>
      <c r="U9" s="156"/>
      <c r="V9" s="129"/>
      <c r="W9" s="97"/>
    </row>
    <row r="10" ht="21.95" customHeight="1">
      <c r="A10" s="152">
        <v>1917</v>
      </c>
      <c r="B10" s="99">
        <v>17</v>
      </c>
      <c r="C10" s="83">
        <v>643.4</v>
      </c>
      <c r="D10" s="87">
        <v>37.8470588235294</v>
      </c>
      <c r="E10" s="40"/>
      <c r="F10" s="153">
        <v>1917</v>
      </c>
      <c r="G10" s="99">
        <v>7</v>
      </c>
      <c r="H10" s="83">
        <v>280</v>
      </c>
      <c r="I10" s="87">
        <v>40</v>
      </c>
      <c r="J10" s="40"/>
      <c r="K10" s="153">
        <v>1917</v>
      </c>
      <c r="L10" s="99">
        <v>3</v>
      </c>
      <c r="M10" s="83">
        <v>125</v>
      </c>
      <c r="N10" s="89">
        <v>41.6666666666667</v>
      </c>
      <c r="O10" s="155"/>
      <c r="P10" s="129"/>
      <c r="Q10" s="97"/>
      <c r="R10" s="156"/>
      <c r="S10" s="129"/>
      <c r="T10" s="97"/>
      <c r="U10" s="156"/>
      <c r="V10" s="129"/>
      <c r="W10" s="97"/>
    </row>
    <row r="11" ht="21.95" customHeight="1">
      <c r="A11" s="152">
        <v>1918</v>
      </c>
      <c r="B11" s="99">
        <v>38</v>
      </c>
      <c r="C11" s="83">
        <v>1418.4</v>
      </c>
      <c r="D11" s="87">
        <v>37.3263157894737</v>
      </c>
      <c r="E11" s="40"/>
      <c r="F11" s="153">
        <v>1918</v>
      </c>
      <c r="G11" s="99">
        <v>14</v>
      </c>
      <c r="H11" s="83">
        <v>545.3</v>
      </c>
      <c r="I11" s="87">
        <v>38.95</v>
      </c>
      <c r="J11" s="40"/>
      <c r="K11" s="153">
        <v>1918</v>
      </c>
      <c r="L11" s="99">
        <v>2</v>
      </c>
      <c r="M11" s="83">
        <v>81.7</v>
      </c>
      <c r="N11" s="89">
        <v>40.85</v>
      </c>
      <c r="O11" s="155"/>
      <c r="P11" s="129"/>
      <c r="Q11" s="97"/>
      <c r="R11" s="156"/>
      <c r="S11" s="129"/>
      <c r="T11" s="97"/>
      <c r="U11" s="156"/>
      <c r="V11" s="129"/>
      <c r="W11" s="97"/>
    </row>
    <row r="12" ht="21.95" customHeight="1">
      <c r="A12" s="152">
        <v>1919</v>
      </c>
      <c r="B12" s="99">
        <v>74</v>
      </c>
      <c r="C12" s="83">
        <v>2814.6</v>
      </c>
      <c r="D12" s="87">
        <v>38.0351351351351</v>
      </c>
      <c r="E12" s="40"/>
      <c r="F12" s="153">
        <v>1919</v>
      </c>
      <c r="G12" s="99">
        <v>38</v>
      </c>
      <c r="H12" s="83">
        <v>1508.1</v>
      </c>
      <c r="I12" s="87">
        <v>39.6868421052632</v>
      </c>
      <c r="J12" s="40"/>
      <c r="K12" s="153">
        <v>1919</v>
      </c>
      <c r="L12" s="99">
        <v>16</v>
      </c>
      <c r="M12" s="83">
        <v>662.6</v>
      </c>
      <c r="N12" s="89">
        <v>41.4125</v>
      </c>
      <c r="O12" s="155"/>
      <c r="P12" s="129"/>
      <c r="Q12" s="97"/>
      <c r="R12" s="156"/>
      <c r="S12" s="129"/>
      <c r="T12" s="97"/>
      <c r="U12" s="156"/>
      <c r="V12" s="129"/>
      <c r="W12" s="97"/>
    </row>
    <row r="13" ht="21.95" customHeight="1">
      <c r="A13" s="152">
        <v>1920</v>
      </c>
      <c r="B13" s="99">
        <v>36</v>
      </c>
      <c r="C13" s="83">
        <v>1346</v>
      </c>
      <c r="D13" s="87">
        <v>37.3888888888889</v>
      </c>
      <c r="E13" s="40"/>
      <c r="F13" s="153">
        <v>1920</v>
      </c>
      <c r="G13" s="99">
        <v>12</v>
      </c>
      <c r="H13" s="83">
        <v>468.2</v>
      </c>
      <c r="I13" s="87">
        <v>39.0166666666667</v>
      </c>
      <c r="J13" s="40"/>
      <c r="K13" s="153">
        <v>1920</v>
      </c>
      <c r="L13" s="99">
        <v>2</v>
      </c>
      <c r="M13" s="83">
        <v>81.7</v>
      </c>
      <c r="N13" s="89">
        <v>40.85</v>
      </c>
      <c r="O13" s="155"/>
      <c r="P13" s="129"/>
      <c r="Q13" s="97"/>
      <c r="R13" s="156"/>
      <c r="S13" s="129"/>
      <c r="T13" s="97"/>
      <c r="U13" s="156"/>
      <c r="V13" s="129"/>
      <c r="W13" s="97"/>
    </row>
    <row r="14" ht="21.95" customHeight="1">
      <c r="A14" s="152">
        <v>1921</v>
      </c>
      <c r="B14" s="99">
        <v>34</v>
      </c>
      <c r="C14" s="83">
        <v>1251.8</v>
      </c>
      <c r="D14" s="87">
        <v>36.8176470588235</v>
      </c>
      <c r="E14" s="40"/>
      <c r="F14" s="153">
        <v>1921</v>
      </c>
      <c r="G14" s="99">
        <v>9</v>
      </c>
      <c r="H14" s="83">
        <v>343.9</v>
      </c>
      <c r="I14" s="87">
        <v>38.2111111111111</v>
      </c>
      <c r="J14" s="40"/>
      <c r="K14" s="153">
        <v>1921</v>
      </c>
      <c r="L14" s="99">
        <v>0</v>
      </c>
      <c r="M14" s="83">
        <v>0</v>
      </c>
      <c r="N14" s="89"/>
      <c r="O14" s="155"/>
      <c r="P14" s="129"/>
      <c r="Q14" s="97"/>
      <c r="R14" s="156"/>
      <c r="S14" s="129"/>
      <c r="T14" s="97"/>
      <c r="U14" s="156"/>
      <c r="V14" s="129"/>
      <c r="W14" s="97"/>
    </row>
    <row r="15" ht="21.95" customHeight="1">
      <c r="A15" s="152">
        <v>1922</v>
      </c>
      <c r="B15" s="99">
        <v>46</v>
      </c>
      <c r="C15" s="83">
        <v>1704.6</v>
      </c>
      <c r="D15" s="87">
        <v>37.0565217391304</v>
      </c>
      <c r="E15" s="40"/>
      <c r="F15" s="153">
        <v>1922</v>
      </c>
      <c r="G15" s="99">
        <v>15</v>
      </c>
      <c r="H15" s="83">
        <v>577.1</v>
      </c>
      <c r="I15" s="87">
        <v>38.4733333333333</v>
      </c>
      <c r="J15" s="40"/>
      <c r="K15" s="153">
        <v>1922</v>
      </c>
      <c r="L15" s="99">
        <v>0</v>
      </c>
      <c r="M15" s="83">
        <v>0</v>
      </c>
      <c r="N15" s="89"/>
      <c r="O15" s="155"/>
      <c r="P15" s="129"/>
      <c r="Q15" s="97"/>
      <c r="R15" s="156"/>
      <c r="S15" s="129"/>
      <c r="T15" s="97"/>
      <c r="U15" s="156"/>
      <c r="V15" s="129"/>
      <c r="W15" s="97"/>
    </row>
    <row r="16" ht="21.95" customHeight="1">
      <c r="A16" s="152">
        <v>1923</v>
      </c>
      <c r="B16" s="99">
        <v>70</v>
      </c>
      <c r="C16" s="83">
        <v>2653.9</v>
      </c>
      <c r="D16" s="87">
        <v>37.9128571428571</v>
      </c>
      <c r="E16" s="40"/>
      <c r="F16" s="153">
        <v>1923</v>
      </c>
      <c r="G16" s="99">
        <v>38</v>
      </c>
      <c r="H16" s="83">
        <v>1493</v>
      </c>
      <c r="I16" s="87">
        <v>39.2894736842105</v>
      </c>
      <c r="J16" s="40"/>
      <c r="K16" s="153">
        <v>1923</v>
      </c>
      <c r="L16" s="99">
        <v>7</v>
      </c>
      <c r="M16" s="83">
        <v>287.4</v>
      </c>
      <c r="N16" s="89">
        <v>41.0571428571429</v>
      </c>
      <c r="O16" s="155"/>
      <c r="P16" s="129"/>
      <c r="Q16" s="97"/>
      <c r="R16" s="156"/>
      <c r="S16" s="129"/>
      <c r="T16" s="97"/>
      <c r="U16" s="156"/>
      <c r="V16" s="129"/>
      <c r="W16" s="97"/>
    </row>
    <row r="17" ht="21.95" customHeight="1">
      <c r="A17" s="152">
        <v>1924</v>
      </c>
      <c r="B17" s="99">
        <v>26</v>
      </c>
      <c r="C17" s="83">
        <v>964.8</v>
      </c>
      <c r="D17" s="87">
        <v>37.1076923076923</v>
      </c>
      <c r="E17" s="40"/>
      <c r="F17" s="153">
        <v>1924</v>
      </c>
      <c r="G17" s="99">
        <v>8</v>
      </c>
      <c r="H17" s="83">
        <v>309.9</v>
      </c>
      <c r="I17" s="87">
        <v>38.7375</v>
      </c>
      <c r="J17" s="40"/>
      <c r="K17" s="153">
        <v>1924</v>
      </c>
      <c r="L17" s="99">
        <v>1</v>
      </c>
      <c r="M17" s="83">
        <v>40.6</v>
      </c>
      <c r="N17" s="89">
        <v>40.6</v>
      </c>
      <c r="O17" s="155"/>
      <c r="P17" s="129"/>
      <c r="Q17" s="97"/>
      <c r="R17" s="156"/>
      <c r="S17" s="129"/>
      <c r="T17" s="97"/>
      <c r="U17" s="156"/>
      <c r="V17" s="129"/>
      <c r="W17" s="97"/>
    </row>
    <row r="18" ht="21.95" customHeight="1">
      <c r="A18" s="152">
        <v>1925</v>
      </c>
      <c r="B18" s="99">
        <v>51</v>
      </c>
      <c r="C18" s="83">
        <v>1951.2</v>
      </c>
      <c r="D18" s="87">
        <v>38.2588235294118</v>
      </c>
      <c r="E18" s="40"/>
      <c r="F18" s="153">
        <v>1925</v>
      </c>
      <c r="G18" s="99">
        <v>32</v>
      </c>
      <c r="H18" s="83">
        <v>1259.3</v>
      </c>
      <c r="I18" s="87">
        <v>39.353125</v>
      </c>
      <c r="J18" s="40"/>
      <c r="K18" s="153">
        <v>1925</v>
      </c>
      <c r="L18" s="99">
        <v>7</v>
      </c>
      <c r="M18" s="83">
        <v>292.9</v>
      </c>
      <c r="N18" s="89">
        <v>41.8428571428571</v>
      </c>
      <c r="O18" s="155"/>
      <c r="P18" s="129"/>
      <c r="Q18" s="97"/>
      <c r="R18" s="156"/>
      <c r="S18" s="129"/>
      <c r="T18" s="97"/>
      <c r="U18" s="156"/>
      <c r="V18" s="129"/>
      <c r="W18" s="97"/>
    </row>
    <row r="19" ht="21.95" customHeight="1">
      <c r="A19" s="152">
        <v>1926</v>
      </c>
      <c r="B19" s="99">
        <v>66</v>
      </c>
      <c r="C19" s="83">
        <v>2540.4</v>
      </c>
      <c r="D19" s="87">
        <v>38.4909090909091</v>
      </c>
      <c r="E19" s="40"/>
      <c r="F19" s="153">
        <v>1926</v>
      </c>
      <c r="G19" s="99">
        <v>43</v>
      </c>
      <c r="H19" s="83">
        <v>1708.9</v>
      </c>
      <c r="I19" s="87">
        <v>39.7418604651163</v>
      </c>
      <c r="J19" s="40"/>
      <c r="K19" s="153">
        <v>1926</v>
      </c>
      <c r="L19" s="99">
        <v>11</v>
      </c>
      <c r="M19" s="83">
        <v>460.1</v>
      </c>
      <c r="N19" s="89">
        <v>41.8272727272727</v>
      </c>
      <c r="O19" s="155"/>
      <c r="P19" s="129"/>
      <c r="Q19" s="97"/>
      <c r="R19" s="156"/>
      <c r="S19" s="129"/>
      <c r="T19" s="97"/>
      <c r="U19" s="156"/>
      <c r="V19" s="129"/>
      <c r="W19" s="97"/>
    </row>
    <row r="20" ht="21.95" customHeight="1">
      <c r="A20" s="152">
        <v>1927</v>
      </c>
      <c r="B20" s="99">
        <v>44</v>
      </c>
      <c r="C20" s="83">
        <v>1661.9</v>
      </c>
      <c r="D20" s="87">
        <v>37.7704545454545</v>
      </c>
      <c r="E20" s="40"/>
      <c r="F20" s="153">
        <v>1927</v>
      </c>
      <c r="G20" s="99">
        <v>20</v>
      </c>
      <c r="H20" s="83">
        <v>787.8</v>
      </c>
      <c r="I20" s="87">
        <v>39.39</v>
      </c>
      <c r="J20" s="40"/>
      <c r="K20" s="153">
        <v>1927</v>
      </c>
      <c r="L20" s="99">
        <v>5</v>
      </c>
      <c r="M20" s="83">
        <v>204.6</v>
      </c>
      <c r="N20" s="89">
        <v>40.92</v>
      </c>
      <c r="O20" s="155"/>
      <c r="P20" s="129"/>
      <c r="Q20" s="97"/>
      <c r="R20" s="156"/>
      <c r="S20" s="129"/>
      <c r="T20" s="97"/>
      <c r="U20" s="156"/>
      <c r="V20" s="129"/>
      <c r="W20" s="97"/>
    </row>
    <row r="21" ht="21.95" customHeight="1">
      <c r="A21" s="152">
        <v>1928</v>
      </c>
      <c r="B21" s="99">
        <v>42</v>
      </c>
      <c r="C21" s="83">
        <v>1572.3</v>
      </c>
      <c r="D21" s="87">
        <v>37.4357142857143</v>
      </c>
      <c r="E21" s="40"/>
      <c r="F21" s="153">
        <v>1928</v>
      </c>
      <c r="G21" s="99">
        <v>20</v>
      </c>
      <c r="H21" s="83">
        <v>773.7</v>
      </c>
      <c r="I21" s="87">
        <v>38.685</v>
      </c>
      <c r="J21" s="40"/>
      <c r="K21" s="153">
        <v>1928</v>
      </c>
      <c r="L21" s="99">
        <v>0</v>
      </c>
      <c r="M21" s="83">
        <v>0</v>
      </c>
      <c r="N21" s="89"/>
      <c r="O21" s="155"/>
      <c r="P21" s="129"/>
      <c r="Q21" s="97"/>
      <c r="R21" s="156"/>
      <c r="S21" s="129"/>
      <c r="T21" s="97"/>
      <c r="U21" s="156"/>
      <c r="V21" s="129"/>
      <c r="W21" s="97"/>
    </row>
    <row r="22" ht="21.95" customHeight="1">
      <c r="A22" s="152">
        <v>1929</v>
      </c>
      <c r="B22" s="99">
        <v>52</v>
      </c>
      <c r="C22" s="83">
        <v>1991.6</v>
      </c>
      <c r="D22" s="87">
        <v>38.3</v>
      </c>
      <c r="E22" s="40"/>
      <c r="F22" s="153">
        <v>1929</v>
      </c>
      <c r="G22" s="99">
        <v>33</v>
      </c>
      <c r="H22" s="83">
        <v>1302.4</v>
      </c>
      <c r="I22" s="87">
        <v>39.4666666666667</v>
      </c>
      <c r="J22" s="40"/>
      <c r="K22" s="153">
        <v>1929</v>
      </c>
      <c r="L22" s="99">
        <v>9</v>
      </c>
      <c r="M22" s="83">
        <v>376.8</v>
      </c>
      <c r="N22" s="89">
        <v>41.8666666666667</v>
      </c>
      <c r="O22" s="155"/>
      <c r="P22" s="129"/>
      <c r="Q22" s="97"/>
      <c r="R22" s="156"/>
      <c r="S22" s="129"/>
      <c r="T22" s="97"/>
      <c r="U22" s="156"/>
      <c r="V22" s="129"/>
      <c r="W22" s="97"/>
    </row>
    <row r="23" ht="21.95" customHeight="1">
      <c r="A23" s="152">
        <v>1930</v>
      </c>
      <c r="B23" s="99">
        <v>38</v>
      </c>
      <c r="C23" s="83">
        <v>1440.5</v>
      </c>
      <c r="D23" s="87">
        <v>37.9078947368421</v>
      </c>
      <c r="E23" s="40"/>
      <c r="F23" s="153">
        <v>1930</v>
      </c>
      <c r="G23" s="99">
        <v>18</v>
      </c>
      <c r="H23" s="83">
        <v>715.5</v>
      </c>
      <c r="I23" s="87">
        <v>39.75</v>
      </c>
      <c r="J23" s="40"/>
      <c r="K23" s="153">
        <v>1930</v>
      </c>
      <c r="L23" s="99">
        <v>6</v>
      </c>
      <c r="M23" s="83">
        <v>247.9</v>
      </c>
      <c r="N23" s="89">
        <v>41.3166666666667</v>
      </c>
      <c r="O23" s="155"/>
      <c r="P23" s="129"/>
      <c r="Q23" s="97"/>
      <c r="R23" s="156"/>
      <c r="S23" s="129"/>
      <c r="T23" s="97"/>
      <c r="U23" s="156"/>
      <c r="V23" s="129"/>
      <c r="W23" s="97"/>
    </row>
    <row r="24" ht="21.95" customHeight="1">
      <c r="A24" s="152">
        <v>1931</v>
      </c>
      <c r="B24" s="99">
        <v>44</v>
      </c>
      <c r="C24" s="83">
        <v>1681.6</v>
      </c>
      <c r="D24" s="87">
        <v>38.2181818181818</v>
      </c>
      <c r="E24" s="40"/>
      <c r="F24" s="153">
        <v>1931</v>
      </c>
      <c r="G24" s="99">
        <v>21</v>
      </c>
      <c r="H24" s="83">
        <v>844.6</v>
      </c>
      <c r="I24" s="87">
        <v>40.2190476190476</v>
      </c>
      <c r="J24" s="40"/>
      <c r="K24" s="153">
        <v>1931</v>
      </c>
      <c r="L24" s="99">
        <v>11</v>
      </c>
      <c r="M24" s="83">
        <v>456.9</v>
      </c>
      <c r="N24" s="89">
        <v>41.5363636363636</v>
      </c>
      <c r="O24" s="155"/>
      <c r="P24" s="129"/>
      <c r="Q24" s="97"/>
      <c r="R24" s="156"/>
      <c r="S24" s="129"/>
      <c r="T24" s="97"/>
      <c r="U24" s="156"/>
      <c r="V24" s="129"/>
      <c r="W24" s="97"/>
    </row>
    <row r="25" ht="21.95" customHeight="1">
      <c r="A25" s="152">
        <v>1932</v>
      </c>
      <c r="B25" s="99">
        <v>58</v>
      </c>
      <c r="C25" s="83">
        <v>2237.2</v>
      </c>
      <c r="D25" s="87">
        <v>38.5724137931034</v>
      </c>
      <c r="E25" s="40"/>
      <c r="F25" s="153">
        <v>1932</v>
      </c>
      <c r="G25" s="99">
        <v>33</v>
      </c>
      <c r="H25" s="83">
        <v>1330.5</v>
      </c>
      <c r="I25" s="87">
        <v>40.3181818181818</v>
      </c>
      <c r="J25" s="40"/>
      <c r="K25" s="153">
        <v>1932</v>
      </c>
      <c r="L25" s="99">
        <v>15</v>
      </c>
      <c r="M25" s="83">
        <v>629</v>
      </c>
      <c r="N25" s="89">
        <v>41.9333333333333</v>
      </c>
      <c r="O25" s="155"/>
      <c r="P25" s="129"/>
      <c r="Q25" s="97"/>
      <c r="R25" s="156"/>
      <c r="S25" s="129"/>
      <c r="T25" s="97"/>
      <c r="U25" s="156"/>
      <c r="V25" s="129"/>
      <c r="W25" s="97"/>
    </row>
    <row r="26" ht="21.95" customHeight="1">
      <c r="A26" s="152">
        <v>1933</v>
      </c>
      <c r="B26" s="99">
        <v>57</v>
      </c>
      <c r="C26" s="83">
        <v>2178.3</v>
      </c>
      <c r="D26" s="87">
        <v>38.2157894736842</v>
      </c>
      <c r="E26" s="40"/>
      <c r="F26" s="153">
        <v>1933</v>
      </c>
      <c r="G26" s="99">
        <v>29</v>
      </c>
      <c r="H26" s="83">
        <v>1164.6</v>
      </c>
      <c r="I26" s="87">
        <v>40.1586206896552</v>
      </c>
      <c r="J26" s="40"/>
      <c r="K26" s="153">
        <v>1933</v>
      </c>
      <c r="L26" s="99">
        <v>13</v>
      </c>
      <c r="M26" s="83">
        <v>544.1</v>
      </c>
      <c r="N26" s="89">
        <v>41.8538461538462</v>
      </c>
      <c r="O26" s="155"/>
      <c r="P26" s="129"/>
      <c r="Q26" s="97"/>
      <c r="R26" s="156"/>
      <c r="S26" s="129"/>
      <c r="T26" s="97"/>
      <c r="U26" s="156"/>
      <c r="V26" s="129"/>
      <c r="W26" s="97"/>
    </row>
    <row r="27" ht="21.95" customHeight="1">
      <c r="A27" s="152">
        <v>1934</v>
      </c>
      <c r="B27" s="99">
        <v>15</v>
      </c>
      <c r="C27" s="83">
        <v>561.8</v>
      </c>
      <c r="D27" s="87">
        <v>37.4533333333333</v>
      </c>
      <c r="E27" s="40"/>
      <c r="F27" s="153">
        <v>1934</v>
      </c>
      <c r="G27" s="99">
        <v>8</v>
      </c>
      <c r="H27" s="83">
        <v>308.3</v>
      </c>
      <c r="I27" s="87">
        <v>38.5375</v>
      </c>
      <c r="J27" s="40"/>
      <c r="K27" s="153">
        <v>1934</v>
      </c>
      <c r="L27" s="99">
        <v>0</v>
      </c>
      <c r="M27" s="83">
        <v>0</v>
      </c>
      <c r="N27" s="89"/>
      <c r="O27" s="155"/>
      <c r="P27" s="129"/>
      <c r="Q27" s="97"/>
      <c r="R27" s="156"/>
      <c r="S27" s="129"/>
      <c r="T27" s="97"/>
      <c r="U27" s="156"/>
      <c r="V27" s="129"/>
      <c r="W27" s="97"/>
    </row>
    <row r="28" ht="21.95" customHeight="1">
      <c r="A28" s="152">
        <v>1935</v>
      </c>
      <c r="B28" s="99">
        <v>47</v>
      </c>
      <c r="C28" s="83">
        <v>1751</v>
      </c>
      <c r="D28" s="87">
        <v>37.2553191489362</v>
      </c>
      <c r="E28" s="40"/>
      <c r="F28" s="153">
        <v>1935</v>
      </c>
      <c r="G28" s="99">
        <v>12</v>
      </c>
      <c r="H28" s="83">
        <v>469.6</v>
      </c>
      <c r="I28" s="87">
        <v>39.1333333333333</v>
      </c>
      <c r="J28" s="40"/>
      <c r="K28" s="153">
        <v>1935</v>
      </c>
      <c r="L28" s="99">
        <v>3</v>
      </c>
      <c r="M28" s="83">
        <v>126.7</v>
      </c>
      <c r="N28" s="89">
        <v>42.2333333333333</v>
      </c>
      <c r="O28" s="155"/>
      <c r="P28" s="129"/>
      <c r="Q28" s="97"/>
      <c r="R28" s="156"/>
      <c r="S28" s="129"/>
      <c r="T28" s="97"/>
      <c r="U28" s="156"/>
      <c r="V28" s="129"/>
      <c r="W28" s="97"/>
    </row>
    <row r="29" ht="21.95" customHeight="1">
      <c r="A29" s="152">
        <v>1936</v>
      </c>
      <c r="B29" s="99">
        <v>35</v>
      </c>
      <c r="C29" s="83">
        <v>1353.5</v>
      </c>
      <c r="D29" s="87">
        <v>38.6714285714286</v>
      </c>
      <c r="E29" s="40"/>
      <c r="F29" s="153">
        <v>1936</v>
      </c>
      <c r="G29" s="99">
        <v>20</v>
      </c>
      <c r="H29" s="83">
        <v>808.2</v>
      </c>
      <c r="I29" s="87">
        <v>40.41</v>
      </c>
      <c r="J29" s="40"/>
      <c r="K29" s="153">
        <v>1936</v>
      </c>
      <c r="L29" s="99">
        <v>7</v>
      </c>
      <c r="M29" s="83">
        <v>296.7</v>
      </c>
      <c r="N29" s="89">
        <v>42.3857142857143</v>
      </c>
      <c r="O29" s="155"/>
      <c r="P29" s="129"/>
      <c r="Q29" s="97"/>
      <c r="R29" s="156"/>
      <c r="S29" s="129"/>
      <c r="T29" s="97"/>
      <c r="U29" s="156"/>
      <c r="V29" s="129"/>
      <c r="W29" s="97"/>
    </row>
    <row r="30" ht="21.95" customHeight="1">
      <c r="A30" s="152">
        <v>1937</v>
      </c>
      <c r="B30" s="99">
        <v>48</v>
      </c>
      <c r="C30" s="83">
        <v>1798.7</v>
      </c>
      <c r="D30" s="87">
        <v>37.4729166666667</v>
      </c>
      <c r="E30" s="40"/>
      <c r="F30" s="153">
        <v>1937</v>
      </c>
      <c r="G30" s="99">
        <v>19</v>
      </c>
      <c r="H30" s="83">
        <v>744</v>
      </c>
      <c r="I30" s="87">
        <v>39.1578947368421</v>
      </c>
      <c r="J30" s="40"/>
      <c r="K30" s="153">
        <v>1937</v>
      </c>
      <c r="L30" s="99">
        <v>2</v>
      </c>
      <c r="M30" s="83">
        <v>83.90000000000001</v>
      </c>
      <c r="N30" s="89">
        <v>41.95</v>
      </c>
      <c r="O30" s="155"/>
      <c r="P30" s="129"/>
      <c r="Q30" s="97"/>
      <c r="R30" s="156"/>
      <c r="S30" s="129"/>
      <c r="T30" s="97"/>
      <c r="U30" s="156"/>
      <c r="V30" s="129"/>
      <c r="W30" s="97"/>
    </row>
    <row r="31" ht="21.95" customHeight="1">
      <c r="A31" s="152">
        <v>1938</v>
      </c>
      <c r="B31" s="99">
        <v>56</v>
      </c>
      <c r="C31" s="83">
        <v>2125.5</v>
      </c>
      <c r="D31" s="87">
        <v>37.9553571428571</v>
      </c>
      <c r="E31" s="40"/>
      <c r="F31" s="153">
        <v>1938</v>
      </c>
      <c r="G31" s="99">
        <v>29</v>
      </c>
      <c r="H31" s="83">
        <v>1148.6</v>
      </c>
      <c r="I31" s="87">
        <v>39.6068965517241</v>
      </c>
      <c r="J31" s="40"/>
      <c r="K31" s="153">
        <v>1938</v>
      </c>
      <c r="L31" s="99">
        <v>10</v>
      </c>
      <c r="M31" s="83">
        <v>416.9</v>
      </c>
      <c r="N31" s="89">
        <v>41.69</v>
      </c>
      <c r="O31" s="155"/>
      <c r="P31" s="129"/>
      <c r="Q31" s="97"/>
      <c r="R31" s="156"/>
      <c r="S31" s="129"/>
      <c r="T31" s="97"/>
      <c r="U31" s="156"/>
      <c r="V31" s="129"/>
      <c r="W31" s="97"/>
    </row>
    <row r="32" ht="21.95" customHeight="1">
      <c r="A32" s="152">
        <v>1939</v>
      </c>
      <c r="B32" s="99">
        <v>49</v>
      </c>
      <c r="C32" s="83">
        <v>1855.5</v>
      </c>
      <c r="D32" s="87">
        <v>37.8673469387755</v>
      </c>
      <c r="E32" s="40"/>
      <c r="F32" s="153">
        <v>1939</v>
      </c>
      <c r="G32" s="99">
        <v>20</v>
      </c>
      <c r="H32" s="83">
        <v>803.7</v>
      </c>
      <c r="I32" s="87">
        <v>40.185</v>
      </c>
      <c r="J32" s="40"/>
      <c r="K32" s="153">
        <v>1939</v>
      </c>
      <c r="L32" s="99">
        <v>9</v>
      </c>
      <c r="M32" s="83">
        <v>381.1</v>
      </c>
      <c r="N32" s="89">
        <v>42.3444444444444</v>
      </c>
      <c r="O32" s="155"/>
      <c r="P32" s="129"/>
      <c r="Q32" s="97"/>
      <c r="R32" s="156"/>
      <c r="S32" s="129"/>
      <c r="T32" s="97"/>
      <c r="U32" s="156"/>
      <c r="V32" s="129"/>
      <c r="W32" s="97"/>
    </row>
    <row r="33" ht="21.95" customHeight="1">
      <c r="A33" s="152">
        <v>1940</v>
      </c>
      <c r="B33" s="99">
        <v>55</v>
      </c>
      <c r="C33" s="83">
        <v>2099.6</v>
      </c>
      <c r="D33" s="87">
        <v>38.1745454545455</v>
      </c>
      <c r="E33" s="40"/>
      <c r="F33" s="153">
        <v>1940</v>
      </c>
      <c r="G33" s="99">
        <v>25</v>
      </c>
      <c r="H33" s="83">
        <v>1010.1</v>
      </c>
      <c r="I33" s="87">
        <v>40.404</v>
      </c>
      <c r="J33" s="40"/>
      <c r="K33" s="153">
        <v>1940</v>
      </c>
      <c r="L33" s="99">
        <v>11</v>
      </c>
      <c r="M33" s="83">
        <v>468.8</v>
      </c>
      <c r="N33" s="89">
        <v>42.6181818181818</v>
      </c>
      <c r="O33" s="155"/>
      <c r="P33" s="129"/>
      <c r="Q33" s="97"/>
      <c r="R33" s="156"/>
      <c r="S33" s="129"/>
      <c r="T33" s="97"/>
      <c r="U33" s="156"/>
      <c r="V33" s="129"/>
      <c r="W33" s="97"/>
    </row>
    <row r="34" ht="21.95" customHeight="1">
      <c r="A34" s="152">
        <v>1941</v>
      </c>
      <c r="B34" s="99">
        <v>20</v>
      </c>
      <c r="C34" s="83">
        <v>756.5</v>
      </c>
      <c r="D34" s="87">
        <v>37.825</v>
      </c>
      <c r="E34" s="40"/>
      <c r="F34" s="153">
        <v>1941</v>
      </c>
      <c r="G34" s="99">
        <v>11</v>
      </c>
      <c r="H34" s="83">
        <v>427.2</v>
      </c>
      <c r="I34" s="87">
        <v>38.8363636363636</v>
      </c>
      <c r="J34" s="40"/>
      <c r="K34" s="153">
        <v>1941</v>
      </c>
      <c r="L34" s="99">
        <v>0</v>
      </c>
      <c r="M34" s="83">
        <v>0</v>
      </c>
      <c r="N34" s="89"/>
      <c r="O34" s="155"/>
      <c r="P34" s="129"/>
      <c r="Q34" s="97"/>
      <c r="R34" s="156"/>
      <c r="S34" s="129"/>
      <c r="T34" s="97"/>
      <c r="U34" s="156"/>
      <c r="V34" s="129"/>
      <c r="W34" s="97"/>
    </row>
    <row r="35" ht="21.95" customHeight="1">
      <c r="A35" s="152">
        <v>1942</v>
      </c>
      <c r="B35" s="99">
        <v>31</v>
      </c>
      <c r="C35" s="83">
        <v>1160.7</v>
      </c>
      <c r="D35" s="87">
        <v>37.441935483871</v>
      </c>
      <c r="E35" s="40"/>
      <c r="F35" s="153">
        <v>1942</v>
      </c>
      <c r="G35" s="99">
        <v>13</v>
      </c>
      <c r="H35" s="83">
        <v>509.3</v>
      </c>
      <c r="I35" s="87">
        <v>39.1769230769231</v>
      </c>
      <c r="J35" s="40"/>
      <c r="K35" s="153">
        <v>1942</v>
      </c>
      <c r="L35" s="99">
        <v>2</v>
      </c>
      <c r="M35" s="83">
        <v>84.2</v>
      </c>
      <c r="N35" s="89">
        <v>42.1</v>
      </c>
      <c r="O35" s="155"/>
      <c r="P35" s="129"/>
      <c r="Q35" s="97"/>
      <c r="R35" s="156"/>
      <c r="S35" s="129"/>
      <c r="T35" s="97"/>
      <c r="U35" s="156"/>
      <c r="V35" s="129"/>
      <c r="W35" s="97"/>
    </row>
    <row r="36" ht="21.95" customHeight="1">
      <c r="A36" s="152">
        <v>1943</v>
      </c>
      <c r="B36" s="99">
        <v>32</v>
      </c>
      <c r="C36" s="83">
        <v>1173.4</v>
      </c>
      <c r="D36" s="87">
        <v>36.66875</v>
      </c>
      <c r="E36" s="40"/>
      <c r="F36" s="153">
        <v>1943</v>
      </c>
      <c r="G36" s="99">
        <v>7</v>
      </c>
      <c r="H36" s="83">
        <v>271.9</v>
      </c>
      <c r="I36" s="87">
        <v>38.8428571428571</v>
      </c>
      <c r="J36" s="40"/>
      <c r="K36" s="153">
        <v>1943</v>
      </c>
      <c r="L36" s="99">
        <v>1</v>
      </c>
      <c r="M36" s="83">
        <v>41.2</v>
      </c>
      <c r="N36" s="89">
        <v>41.2</v>
      </c>
      <c r="O36" s="155"/>
      <c r="P36" s="129"/>
      <c r="Q36" s="97"/>
      <c r="R36" s="156"/>
      <c r="S36" s="129"/>
      <c r="T36" s="97"/>
      <c r="U36" s="156"/>
      <c r="V36" s="129"/>
      <c r="W36" s="97"/>
    </row>
    <row r="37" ht="21.95" customHeight="1">
      <c r="A37" s="152">
        <v>1944</v>
      </c>
      <c r="B37" s="99">
        <v>51</v>
      </c>
      <c r="C37" s="83">
        <v>1939.3</v>
      </c>
      <c r="D37" s="87">
        <v>38.0254901960784</v>
      </c>
      <c r="E37" s="40"/>
      <c r="F37" s="153">
        <v>1944</v>
      </c>
      <c r="G37" s="99">
        <v>28</v>
      </c>
      <c r="H37" s="83">
        <v>1101.8</v>
      </c>
      <c r="I37" s="87">
        <v>39.35</v>
      </c>
      <c r="J37" s="40"/>
      <c r="K37" s="153">
        <v>1944</v>
      </c>
      <c r="L37" s="99">
        <v>6</v>
      </c>
      <c r="M37" s="83">
        <v>251.8</v>
      </c>
      <c r="N37" s="89">
        <v>41.9666666666667</v>
      </c>
      <c r="O37" s="155"/>
      <c r="P37" s="129"/>
      <c r="Q37" s="97"/>
      <c r="R37" s="156"/>
      <c r="S37" s="129"/>
      <c r="T37" s="97"/>
      <c r="U37" s="156"/>
      <c r="V37" s="129"/>
      <c r="W37" s="97"/>
    </row>
    <row r="38" ht="21.95" customHeight="1">
      <c r="A38" s="152">
        <v>1945</v>
      </c>
      <c r="B38" s="99">
        <v>35</v>
      </c>
      <c r="C38" s="83">
        <v>1315.7</v>
      </c>
      <c r="D38" s="87">
        <v>37.5914285714286</v>
      </c>
      <c r="E38" s="40"/>
      <c r="F38" s="153">
        <v>1945</v>
      </c>
      <c r="G38" s="99">
        <v>16</v>
      </c>
      <c r="H38" s="83">
        <v>626.7</v>
      </c>
      <c r="I38" s="87">
        <v>39.16875</v>
      </c>
      <c r="J38" s="40"/>
      <c r="K38" s="153">
        <v>1945</v>
      </c>
      <c r="L38" s="99">
        <v>3</v>
      </c>
      <c r="M38" s="83">
        <v>122.8</v>
      </c>
      <c r="N38" s="89">
        <v>40.9333333333333</v>
      </c>
      <c r="O38" s="155"/>
      <c r="P38" s="129"/>
      <c r="Q38" s="97"/>
      <c r="R38" s="156"/>
      <c r="S38" s="129"/>
      <c r="T38" s="97"/>
      <c r="U38" s="156"/>
      <c r="V38" s="129"/>
      <c r="W38" s="97"/>
    </row>
    <row r="39" ht="21.95" customHeight="1">
      <c r="A39" s="152">
        <v>1946</v>
      </c>
      <c r="B39" s="99">
        <v>51</v>
      </c>
      <c r="C39" s="83">
        <v>1902.8</v>
      </c>
      <c r="D39" s="87">
        <v>37.3098039215686</v>
      </c>
      <c r="E39" s="40"/>
      <c r="F39" s="153">
        <v>1946</v>
      </c>
      <c r="G39" s="99">
        <v>19</v>
      </c>
      <c r="H39" s="83">
        <v>745</v>
      </c>
      <c r="I39" s="87">
        <v>39.2105263157895</v>
      </c>
      <c r="J39" s="40"/>
      <c r="K39" s="153">
        <v>1946</v>
      </c>
      <c r="L39" s="99">
        <v>3</v>
      </c>
      <c r="M39" s="83">
        <v>123.7</v>
      </c>
      <c r="N39" s="89">
        <v>41.2333333333333</v>
      </c>
      <c r="O39" s="155"/>
      <c r="P39" s="129"/>
      <c r="Q39" s="97"/>
      <c r="R39" s="156"/>
      <c r="S39" s="129"/>
      <c r="T39" s="97"/>
      <c r="U39" s="156"/>
      <c r="V39" s="129"/>
      <c r="W39" s="97"/>
    </row>
    <row r="40" ht="21.95" customHeight="1">
      <c r="A40" s="152">
        <v>1947</v>
      </c>
      <c r="B40" s="99">
        <v>25</v>
      </c>
      <c r="C40" s="83">
        <v>943.5</v>
      </c>
      <c r="D40" s="87">
        <v>37.74</v>
      </c>
      <c r="E40" s="40"/>
      <c r="F40" s="153">
        <v>1947</v>
      </c>
      <c r="G40" s="99">
        <v>12</v>
      </c>
      <c r="H40" s="83">
        <v>470.5</v>
      </c>
      <c r="I40" s="87">
        <v>39.2083333333333</v>
      </c>
      <c r="J40" s="40"/>
      <c r="K40" s="153">
        <v>1947</v>
      </c>
      <c r="L40" s="99">
        <v>2</v>
      </c>
      <c r="M40" s="83">
        <v>81.2</v>
      </c>
      <c r="N40" s="89">
        <v>40.6</v>
      </c>
      <c r="O40" s="155"/>
      <c r="P40" s="129"/>
      <c r="Q40" s="97"/>
      <c r="R40" s="156"/>
      <c r="S40" s="129"/>
      <c r="T40" s="97"/>
      <c r="U40" s="156"/>
      <c r="V40" s="129"/>
      <c r="W40" s="97"/>
    </row>
    <row r="41" ht="21.95" customHeight="1">
      <c r="A41" s="152">
        <v>1948</v>
      </c>
      <c r="B41" s="99">
        <v>43</v>
      </c>
      <c r="C41" s="83">
        <v>1608.3</v>
      </c>
      <c r="D41" s="87">
        <v>37.4023255813953</v>
      </c>
      <c r="E41" s="40"/>
      <c r="F41" s="153">
        <v>1948</v>
      </c>
      <c r="G41" s="99">
        <v>21</v>
      </c>
      <c r="H41" s="83">
        <v>813.4</v>
      </c>
      <c r="I41" s="87">
        <v>38.7333333333333</v>
      </c>
      <c r="J41" s="40"/>
      <c r="K41" s="153">
        <v>1948</v>
      </c>
      <c r="L41" s="99">
        <v>2</v>
      </c>
      <c r="M41" s="83">
        <v>82.8</v>
      </c>
      <c r="N41" s="89">
        <v>41.4</v>
      </c>
      <c r="O41" s="155"/>
      <c r="P41" s="129"/>
      <c r="Q41" s="97"/>
      <c r="R41" s="156"/>
      <c r="S41" s="129"/>
      <c r="T41" s="97"/>
      <c r="U41" s="156"/>
      <c r="V41" s="129"/>
      <c r="W41" s="97"/>
    </row>
    <row r="42" ht="21.95" customHeight="1">
      <c r="A42" s="152">
        <v>1949</v>
      </c>
      <c r="B42" s="99">
        <v>28</v>
      </c>
      <c r="C42" s="83">
        <v>1060.2</v>
      </c>
      <c r="D42" s="87">
        <v>37.8642857142857</v>
      </c>
      <c r="E42" s="40"/>
      <c r="F42" s="153">
        <v>1949</v>
      </c>
      <c r="G42" s="99">
        <v>11</v>
      </c>
      <c r="H42" s="83">
        <v>441.1</v>
      </c>
      <c r="I42" s="87">
        <v>40.1</v>
      </c>
      <c r="J42" s="40"/>
      <c r="K42" s="153">
        <v>1949</v>
      </c>
      <c r="L42" s="99">
        <v>3</v>
      </c>
      <c r="M42" s="83">
        <v>126.7</v>
      </c>
      <c r="N42" s="89">
        <v>42.2333333333333</v>
      </c>
      <c r="O42" s="155"/>
      <c r="P42" s="129"/>
      <c r="Q42" s="97"/>
      <c r="R42" s="156"/>
      <c r="S42" s="129"/>
      <c r="T42" s="97"/>
      <c r="U42" s="156"/>
      <c r="V42" s="129"/>
      <c r="W42" s="97"/>
    </row>
    <row r="43" ht="21.95" customHeight="1">
      <c r="A43" s="152">
        <v>1950</v>
      </c>
      <c r="B43" s="99">
        <v>24</v>
      </c>
      <c r="C43" s="83">
        <v>886.9</v>
      </c>
      <c r="D43" s="87">
        <v>36.9541666666667</v>
      </c>
      <c r="E43" s="40"/>
      <c r="F43" s="153">
        <v>1950</v>
      </c>
      <c r="G43" s="99">
        <v>6</v>
      </c>
      <c r="H43" s="83">
        <v>233.3</v>
      </c>
      <c r="I43" s="87">
        <v>38.8833333333333</v>
      </c>
      <c r="J43" s="40"/>
      <c r="K43" s="153">
        <v>1950</v>
      </c>
      <c r="L43" s="99">
        <v>1</v>
      </c>
      <c r="M43" s="83">
        <v>40.6</v>
      </c>
      <c r="N43" s="89">
        <v>40.6</v>
      </c>
      <c r="O43" s="155"/>
      <c r="P43" s="129"/>
      <c r="Q43" s="97"/>
      <c r="R43" s="156"/>
      <c r="S43" s="129"/>
      <c r="T43" s="97"/>
      <c r="U43" s="156"/>
      <c r="V43" s="129"/>
      <c r="W43" s="97"/>
    </row>
    <row r="44" ht="21.95" customHeight="1">
      <c r="A44" s="152">
        <v>1951</v>
      </c>
      <c r="B44" s="99">
        <v>39</v>
      </c>
      <c r="C44" s="83">
        <v>1494.3</v>
      </c>
      <c r="D44" s="87">
        <v>38.3153846153846</v>
      </c>
      <c r="E44" s="40"/>
      <c r="F44" s="153">
        <v>1951</v>
      </c>
      <c r="G44" s="99">
        <v>22</v>
      </c>
      <c r="H44" s="83">
        <v>875.1</v>
      </c>
      <c r="I44" s="87">
        <v>39.7772727272727</v>
      </c>
      <c r="J44" s="40"/>
      <c r="K44" s="153">
        <v>1951</v>
      </c>
      <c r="L44" s="99">
        <v>6</v>
      </c>
      <c r="M44" s="83">
        <v>254.5</v>
      </c>
      <c r="N44" s="89">
        <v>42.4166666666667</v>
      </c>
      <c r="O44" s="155"/>
      <c r="P44" s="129"/>
      <c r="Q44" s="97"/>
      <c r="R44" s="156"/>
      <c r="S44" s="129"/>
      <c r="T44" s="97"/>
      <c r="U44" s="156"/>
      <c r="V44" s="129"/>
      <c r="W44" s="97"/>
    </row>
    <row r="45" ht="21.95" customHeight="1">
      <c r="A45" s="152">
        <v>1952</v>
      </c>
      <c r="B45" s="99">
        <v>59</v>
      </c>
      <c r="C45" s="83">
        <v>2329.3</v>
      </c>
      <c r="D45" s="87">
        <v>39.4796610169492</v>
      </c>
      <c r="E45" s="40"/>
      <c r="F45" s="153">
        <v>1952</v>
      </c>
      <c r="G45" s="99">
        <v>42</v>
      </c>
      <c r="H45" s="83">
        <v>1711.4</v>
      </c>
      <c r="I45" s="87">
        <v>40.747619047619</v>
      </c>
      <c r="J45" s="40"/>
      <c r="K45" s="153">
        <v>1952</v>
      </c>
      <c r="L45" s="99">
        <v>22</v>
      </c>
      <c r="M45" s="83">
        <v>929.4</v>
      </c>
      <c r="N45" s="89">
        <v>42.2454545454545</v>
      </c>
      <c r="O45" s="155"/>
      <c r="P45" s="129"/>
      <c r="Q45" s="97"/>
      <c r="R45" s="156"/>
      <c r="S45" s="129"/>
      <c r="T45" s="97"/>
      <c r="U45" s="156"/>
      <c r="V45" s="129"/>
      <c r="W45" s="97"/>
    </row>
    <row r="46" ht="21.95" customHeight="1">
      <c r="A46" s="152">
        <v>1953</v>
      </c>
      <c r="B46" s="99">
        <v>46</v>
      </c>
      <c r="C46" s="83">
        <v>1736.3</v>
      </c>
      <c r="D46" s="87">
        <v>37.745652173913</v>
      </c>
      <c r="E46" s="40"/>
      <c r="F46" s="153">
        <v>1953</v>
      </c>
      <c r="G46" s="99">
        <v>25</v>
      </c>
      <c r="H46" s="83">
        <v>972.6</v>
      </c>
      <c r="I46" s="87">
        <v>38.904</v>
      </c>
      <c r="J46" s="40"/>
      <c r="K46" s="153">
        <v>1953</v>
      </c>
      <c r="L46" s="99">
        <v>4</v>
      </c>
      <c r="M46" s="83">
        <v>163.5</v>
      </c>
      <c r="N46" s="89">
        <v>40.875</v>
      </c>
      <c r="O46" s="155"/>
      <c r="P46" s="129"/>
      <c r="Q46" s="97"/>
      <c r="R46" s="156"/>
      <c r="S46" s="129"/>
      <c r="T46" s="97"/>
      <c r="U46" s="156"/>
      <c r="V46" s="129"/>
      <c r="W46" s="97"/>
    </row>
    <row r="47" ht="21.95" customHeight="1">
      <c r="A47" s="152">
        <v>1954</v>
      </c>
      <c r="B47" s="99">
        <v>22</v>
      </c>
      <c r="C47" s="83">
        <v>802.6</v>
      </c>
      <c r="D47" s="87">
        <v>36.4818181818182</v>
      </c>
      <c r="E47" s="40"/>
      <c r="F47" s="153">
        <v>1954</v>
      </c>
      <c r="G47" s="99">
        <v>3</v>
      </c>
      <c r="H47" s="83">
        <v>116.1</v>
      </c>
      <c r="I47" s="87">
        <v>38.7</v>
      </c>
      <c r="J47" s="40"/>
      <c r="K47" s="153">
        <v>1954</v>
      </c>
      <c r="L47" s="99">
        <v>0</v>
      </c>
      <c r="M47" s="83">
        <v>0</v>
      </c>
      <c r="N47" s="89"/>
      <c r="O47" s="155"/>
      <c r="P47" s="129"/>
      <c r="Q47" s="97"/>
      <c r="R47" s="156"/>
      <c r="S47" s="129"/>
      <c r="T47" s="97"/>
      <c r="U47" s="156"/>
      <c r="V47" s="129"/>
      <c r="W47" s="97"/>
    </row>
    <row r="48" ht="21.95" customHeight="1">
      <c r="A48" s="152">
        <v>1955</v>
      </c>
      <c r="B48" s="99">
        <v>22</v>
      </c>
      <c r="C48" s="83">
        <v>818.6</v>
      </c>
      <c r="D48" s="87">
        <v>37.2090909090909</v>
      </c>
      <c r="E48" s="40"/>
      <c r="F48" s="153">
        <v>1955</v>
      </c>
      <c r="G48" s="99">
        <v>8</v>
      </c>
      <c r="H48" s="83">
        <v>307.9</v>
      </c>
      <c r="I48" s="87">
        <v>38.4875</v>
      </c>
      <c r="J48" s="40"/>
      <c r="K48" s="153">
        <v>1955</v>
      </c>
      <c r="L48" s="99">
        <v>1</v>
      </c>
      <c r="M48" s="83">
        <v>41.7</v>
      </c>
      <c r="N48" s="89">
        <v>41.7</v>
      </c>
      <c r="O48" s="155"/>
      <c r="P48" s="129"/>
      <c r="Q48" s="97"/>
      <c r="R48" s="156"/>
      <c r="S48" s="129"/>
      <c r="T48" s="97"/>
      <c r="U48" s="156"/>
      <c r="V48" s="129"/>
      <c r="W48" s="97"/>
    </row>
    <row r="49" ht="21.95" customHeight="1">
      <c r="A49" s="152">
        <v>1956</v>
      </c>
      <c r="B49" s="99">
        <v>21</v>
      </c>
      <c r="C49" s="83">
        <v>790.7</v>
      </c>
      <c r="D49" s="87">
        <v>37.652380952381</v>
      </c>
      <c r="E49" s="40"/>
      <c r="F49" s="153">
        <v>1956</v>
      </c>
      <c r="G49" s="99">
        <v>10</v>
      </c>
      <c r="H49" s="83">
        <v>391.6</v>
      </c>
      <c r="I49" s="87">
        <v>39.16</v>
      </c>
      <c r="J49" s="40"/>
      <c r="K49" s="153">
        <v>1956</v>
      </c>
      <c r="L49" s="99">
        <v>1</v>
      </c>
      <c r="M49" s="83">
        <v>41.7</v>
      </c>
      <c r="N49" s="89">
        <v>41.7</v>
      </c>
      <c r="O49" s="155"/>
      <c r="P49" s="129"/>
      <c r="Q49" s="97"/>
      <c r="R49" s="156"/>
      <c r="S49" s="129"/>
      <c r="T49" s="97"/>
      <c r="U49" s="156"/>
      <c r="V49" s="129"/>
      <c r="W49" s="97"/>
    </row>
    <row r="50" ht="21.95" customHeight="1">
      <c r="A50" s="152">
        <v>1957</v>
      </c>
      <c r="B50" s="99">
        <v>87</v>
      </c>
      <c r="C50" s="83">
        <v>3339.2</v>
      </c>
      <c r="D50" s="87">
        <v>38.3816091954023</v>
      </c>
      <c r="E50" s="40"/>
      <c r="F50" s="153">
        <v>1957</v>
      </c>
      <c r="G50" s="99">
        <v>46</v>
      </c>
      <c r="H50" s="83">
        <v>1843.7</v>
      </c>
      <c r="I50" s="87">
        <v>40.0804347826087</v>
      </c>
      <c r="J50" s="40"/>
      <c r="K50" s="153">
        <v>1957</v>
      </c>
      <c r="L50" s="99">
        <v>22</v>
      </c>
      <c r="M50" s="83">
        <v>917.1</v>
      </c>
      <c r="N50" s="89">
        <v>41.6863636363636</v>
      </c>
      <c r="O50" s="155"/>
      <c r="P50" s="129"/>
      <c r="Q50" s="97"/>
      <c r="R50" s="156"/>
      <c r="S50" s="129"/>
      <c r="T50" s="97"/>
      <c r="U50" s="156"/>
      <c r="V50" s="129"/>
      <c r="W50" s="97"/>
    </row>
    <row r="51" ht="21.95" customHeight="1">
      <c r="A51" s="152">
        <v>1958</v>
      </c>
      <c r="B51" s="99">
        <v>59</v>
      </c>
      <c r="C51" s="83">
        <v>2223.7</v>
      </c>
      <c r="D51" s="87">
        <v>37.6898305084746</v>
      </c>
      <c r="E51" s="40"/>
      <c r="F51" s="153">
        <v>1958</v>
      </c>
      <c r="G51" s="99">
        <v>30</v>
      </c>
      <c r="H51" s="83">
        <v>1170</v>
      </c>
      <c r="I51" s="87">
        <v>39</v>
      </c>
      <c r="J51" s="40"/>
      <c r="K51" s="153">
        <v>1958</v>
      </c>
      <c r="L51" s="99">
        <v>3</v>
      </c>
      <c r="M51" s="83">
        <v>124.5</v>
      </c>
      <c r="N51" s="89">
        <v>41.5</v>
      </c>
      <c r="O51" s="155"/>
      <c r="P51" s="129"/>
      <c r="Q51" s="97"/>
      <c r="R51" s="156"/>
      <c r="S51" s="129"/>
      <c r="T51" s="97"/>
      <c r="U51" s="156"/>
      <c r="V51" s="129"/>
      <c r="W51" s="97"/>
    </row>
    <row r="52" ht="21.95" customHeight="1">
      <c r="A52" s="152">
        <v>1959</v>
      </c>
      <c r="B52" s="99">
        <v>5</v>
      </c>
      <c r="C52" s="83">
        <v>182.3</v>
      </c>
      <c r="D52" s="87">
        <v>36.46</v>
      </c>
      <c r="E52" s="40"/>
      <c r="F52" s="153">
        <v>1959</v>
      </c>
      <c r="G52" s="99">
        <v>0</v>
      </c>
      <c r="H52" s="83">
        <v>0</v>
      </c>
      <c r="I52" s="87"/>
      <c r="J52" s="40"/>
      <c r="K52" s="153">
        <v>1959</v>
      </c>
      <c r="L52" s="99">
        <v>0</v>
      </c>
      <c r="M52" s="83">
        <v>0</v>
      </c>
      <c r="N52" s="89"/>
      <c r="O52" s="155"/>
      <c r="P52" s="129"/>
      <c r="Q52" s="97"/>
      <c r="R52" s="156"/>
      <c r="S52" s="129"/>
      <c r="T52" s="97"/>
      <c r="U52" s="156"/>
      <c r="V52" s="129"/>
      <c r="W52" s="97"/>
    </row>
    <row r="53" ht="21.95" customHeight="1">
      <c r="A53" s="152">
        <v>1960</v>
      </c>
      <c r="B53" s="99">
        <v>32</v>
      </c>
      <c r="C53" s="83">
        <v>1198.1</v>
      </c>
      <c r="D53" s="87">
        <v>37.440625</v>
      </c>
      <c r="E53" s="40"/>
      <c r="F53" s="153">
        <v>1960</v>
      </c>
      <c r="G53" s="99">
        <v>14</v>
      </c>
      <c r="H53" s="83">
        <v>546.1</v>
      </c>
      <c r="I53" s="87">
        <v>39.0071428571429</v>
      </c>
      <c r="J53" s="40"/>
      <c r="K53" s="153">
        <v>1960</v>
      </c>
      <c r="L53" s="99">
        <v>2</v>
      </c>
      <c r="M53" s="83">
        <v>81.7</v>
      </c>
      <c r="N53" s="89">
        <v>40.85</v>
      </c>
      <c r="O53" s="155"/>
      <c r="P53" s="129"/>
      <c r="Q53" s="97"/>
      <c r="R53" s="156"/>
      <c r="S53" s="129"/>
      <c r="T53" s="97"/>
      <c r="U53" s="156"/>
      <c r="V53" s="129"/>
      <c r="W53" s="97"/>
    </row>
    <row r="54" ht="21.95" customHeight="1">
      <c r="A54" s="152">
        <v>1961</v>
      </c>
      <c r="B54" s="99">
        <v>27</v>
      </c>
      <c r="C54" s="83">
        <v>1008.4</v>
      </c>
      <c r="D54" s="87">
        <v>37.3481481481481</v>
      </c>
      <c r="E54" s="40"/>
      <c r="F54" s="153">
        <v>1961</v>
      </c>
      <c r="G54" s="99">
        <v>13</v>
      </c>
      <c r="H54" s="83">
        <v>501.7</v>
      </c>
      <c r="I54" s="87">
        <v>38.5923076923077</v>
      </c>
      <c r="J54" s="40"/>
      <c r="K54" s="153">
        <v>1961</v>
      </c>
      <c r="L54" s="99">
        <v>1</v>
      </c>
      <c r="M54" s="83">
        <v>40.6</v>
      </c>
      <c r="N54" s="89">
        <v>40.6</v>
      </c>
      <c r="O54" s="155"/>
      <c r="P54" s="129"/>
      <c r="Q54" s="97"/>
      <c r="R54" s="156"/>
      <c r="S54" s="129"/>
      <c r="T54" s="97"/>
      <c r="U54" s="156"/>
      <c r="V54" s="129"/>
      <c r="W54" s="97"/>
    </row>
    <row r="55" ht="21.95" customHeight="1">
      <c r="A55" s="152">
        <v>1962</v>
      </c>
      <c r="B55" s="99">
        <v>20</v>
      </c>
      <c r="C55" s="83">
        <v>734.5</v>
      </c>
      <c r="D55" s="87">
        <v>36.725</v>
      </c>
      <c r="E55" s="40"/>
      <c r="F55" s="153">
        <v>1962</v>
      </c>
      <c r="G55" s="99">
        <v>4</v>
      </c>
      <c r="H55" s="83">
        <v>153.3</v>
      </c>
      <c r="I55" s="87">
        <v>38.325</v>
      </c>
      <c r="J55" s="40"/>
      <c r="K55" s="153">
        <v>1962</v>
      </c>
      <c r="L55" s="99">
        <v>0</v>
      </c>
      <c r="M55" s="83">
        <v>0</v>
      </c>
      <c r="N55" s="89"/>
      <c r="O55" s="155"/>
      <c r="P55" s="129"/>
      <c r="Q55" s="97"/>
      <c r="R55" s="156"/>
      <c r="S55" s="129"/>
      <c r="T55" s="97"/>
      <c r="U55" s="156"/>
      <c r="V55" s="129"/>
      <c r="W55" s="97"/>
    </row>
    <row r="56" ht="21.95" customHeight="1">
      <c r="A56" s="152">
        <v>1963</v>
      </c>
      <c r="B56" s="99">
        <v>27</v>
      </c>
      <c r="C56" s="83">
        <v>997.5</v>
      </c>
      <c r="D56" s="87">
        <v>36.9444444444444</v>
      </c>
      <c r="E56" s="40"/>
      <c r="F56" s="153">
        <v>1963</v>
      </c>
      <c r="G56" s="99">
        <v>7</v>
      </c>
      <c r="H56" s="83">
        <v>269.4</v>
      </c>
      <c r="I56" s="87">
        <v>38.4857142857143</v>
      </c>
      <c r="J56" s="40"/>
      <c r="K56" s="153">
        <v>1963</v>
      </c>
      <c r="L56" s="99">
        <v>0</v>
      </c>
      <c r="M56" s="83">
        <v>0</v>
      </c>
      <c r="N56" s="89"/>
      <c r="O56" s="155"/>
      <c r="P56" s="129"/>
      <c r="Q56" s="97"/>
      <c r="R56" s="156"/>
      <c r="S56" s="129"/>
      <c r="T56" s="97"/>
      <c r="U56" s="156"/>
      <c r="V56" s="129"/>
      <c r="W56" s="97"/>
    </row>
    <row r="57" ht="21.95" customHeight="1">
      <c r="A57" s="152">
        <v>1964</v>
      </c>
      <c r="B57" s="99">
        <v>24</v>
      </c>
      <c r="C57" s="83">
        <v>902.3</v>
      </c>
      <c r="D57" s="87">
        <v>37.5958333333333</v>
      </c>
      <c r="E57" s="40"/>
      <c r="F57" s="153">
        <v>1964</v>
      </c>
      <c r="G57" s="99">
        <v>7</v>
      </c>
      <c r="H57" s="83">
        <v>282.7</v>
      </c>
      <c r="I57" s="87">
        <v>40.3857142857143</v>
      </c>
      <c r="J57" s="40"/>
      <c r="K57" s="153">
        <v>1964</v>
      </c>
      <c r="L57" s="99">
        <v>3</v>
      </c>
      <c r="M57" s="83">
        <v>127.2</v>
      </c>
      <c r="N57" s="89">
        <v>42.4</v>
      </c>
      <c r="O57" s="155"/>
      <c r="P57" s="129"/>
      <c r="Q57" s="97"/>
      <c r="R57" s="156"/>
      <c r="S57" s="129"/>
      <c r="T57" s="97"/>
      <c r="U57" s="156"/>
      <c r="V57" s="129"/>
      <c r="W57" s="97"/>
    </row>
    <row r="58" ht="21.95" customHeight="1">
      <c r="A58" s="152">
        <v>1965</v>
      </c>
      <c r="B58" s="99">
        <v>59</v>
      </c>
      <c r="C58" s="83">
        <v>2223.3</v>
      </c>
      <c r="D58" s="87">
        <v>37.6830508474576</v>
      </c>
      <c r="E58" s="40"/>
      <c r="F58" s="153">
        <v>1965</v>
      </c>
      <c r="G58" s="99">
        <v>29</v>
      </c>
      <c r="H58" s="83">
        <v>1138.6</v>
      </c>
      <c r="I58" s="87">
        <v>39.2620689655172</v>
      </c>
      <c r="J58" s="40"/>
      <c r="K58" s="153">
        <v>1965</v>
      </c>
      <c r="L58" s="99">
        <v>6</v>
      </c>
      <c r="M58" s="83">
        <v>249</v>
      </c>
      <c r="N58" s="89">
        <v>41.5</v>
      </c>
      <c r="O58" s="155"/>
      <c r="P58" s="129"/>
      <c r="Q58" s="97"/>
      <c r="R58" s="156"/>
      <c r="S58" s="129"/>
      <c r="T58" s="97"/>
      <c r="U58" s="156"/>
      <c r="V58" s="129"/>
      <c r="W58" s="97"/>
    </row>
    <row r="59" ht="21.95" customHeight="1">
      <c r="A59" s="152">
        <v>1966</v>
      </c>
      <c r="B59" s="99">
        <v>32</v>
      </c>
      <c r="C59" s="83">
        <v>1191.6</v>
      </c>
      <c r="D59" s="87">
        <v>37.2375</v>
      </c>
      <c r="E59" s="40"/>
      <c r="F59" s="153">
        <v>1966</v>
      </c>
      <c r="G59" s="99">
        <v>13</v>
      </c>
      <c r="H59" s="83">
        <v>503.6</v>
      </c>
      <c r="I59" s="87">
        <v>38.7384615384615</v>
      </c>
      <c r="J59" s="40"/>
      <c r="K59" s="153">
        <v>1966</v>
      </c>
      <c r="L59" s="99">
        <v>1</v>
      </c>
      <c r="M59" s="83">
        <v>42</v>
      </c>
      <c r="N59" s="89">
        <v>42</v>
      </c>
      <c r="O59" s="155"/>
      <c r="P59" s="129"/>
      <c r="Q59" s="97"/>
      <c r="R59" s="156"/>
      <c r="S59" s="129"/>
      <c r="T59" s="97"/>
      <c r="U59" s="156"/>
      <c r="V59" s="129"/>
      <c r="W59" s="97"/>
    </row>
    <row r="60" ht="21.95" customHeight="1">
      <c r="A60" s="152">
        <v>1967</v>
      </c>
      <c r="B60" s="99">
        <v>44</v>
      </c>
      <c r="C60" s="83">
        <v>1640</v>
      </c>
      <c r="D60" s="87">
        <v>37.2727272727273</v>
      </c>
      <c r="E60" s="40"/>
      <c r="F60" s="153">
        <v>1967</v>
      </c>
      <c r="G60" s="99">
        <v>18</v>
      </c>
      <c r="H60" s="83">
        <v>694.9</v>
      </c>
      <c r="I60" s="87">
        <v>38.6055555555556</v>
      </c>
      <c r="J60" s="40"/>
      <c r="K60" s="153">
        <v>1967</v>
      </c>
      <c r="L60" s="99">
        <v>1</v>
      </c>
      <c r="M60" s="83">
        <v>41.8</v>
      </c>
      <c r="N60" s="89">
        <v>41.8</v>
      </c>
      <c r="O60" s="155"/>
      <c r="P60" s="129"/>
      <c r="Q60" s="97"/>
      <c r="R60" s="156"/>
      <c r="S60" s="129"/>
      <c r="T60" s="97"/>
      <c r="U60" s="156"/>
      <c r="V60" s="129"/>
      <c r="W60" s="97"/>
    </row>
    <row r="61" ht="21.95" customHeight="1">
      <c r="A61" s="152">
        <v>1968</v>
      </c>
      <c r="B61" s="99">
        <v>33</v>
      </c>
      <c r="C61" s="83">
        <v>1228.7</v>
      </c>
      <c r="D61" s="87">
        <v>37.2333333333333</v>
      </c>
      <c r="E61" s="40"/>
      <c r="F61" s="153">
        <v>1968</v>
      </c>
      <c r="G61" s="99">
        <v>8</v>
      </c>
      <c r="H61" s="83">
        <v>320.2</v>
      </c>
      <c r="I61" s="87">
        <v>40.025</v>
      </c>
      <c r="J61" s="40"/>
      <c r="K61" s="153">
        <v>1968</v>
      </c>
      <c r="L61" s="99">
        <v>3</v>
      </c>
      <c r="M61" s="83">
        <v>128.7</v>
      </c>
      <c r="N61" s="89">
        <v>42.9</v>
      </c>
      <c r="O61" s="155"/>
      <c r="P61" s="129"/>
      <c r="Q61" s="97"/>
      <c r="R61" s="156"/>
      <c r="S61" s="129"/>
      <c r="T61" s="97"/>
      <c r="U61" s="156"/>
      <c r="V61" s="129"/>
      <c r="W61" s="97"/>
    </row>
    <row r="62" ht="21.95" customHeight="1">
      <c r="A62" s="152">
        <v>1969</v>
      </c>
      <c r="B62" s="99">
        <v>33</v>
      </c>
      <c r="C62" s="83">
        <v>1228.3</v>
      </c>
      <c r="D62" s="87">
        <v>37.2212121212121</v>
      </c>
      <c r="E62" s="40"/>
      <c r="F62" s="153">
        <v>1969</v>
      </c>
      <c r="G62" s="99">
        <v>13</v>
      </c>
      <c r="H62" s="83">
        <v>503.1</v>
      </c>
      <c r="I62" s="87">
        <v>38.7</v>
      </c>
      <c r="J62" s="40"/>
      <c r="K62" s="153">
        <v>1969</v>
      </c>
      <c r="L62" s="99">
        <v>0</v>
      </c>
      <c r="M62" s="83">
        <v>0</v>
      </c>
      <c r="N62" s="89"/>
      <c r="O62" s="155"/>
      <c r="P62" s="129"/>
      <c r="Q62" s="97"/>
      <c r="R62" s="156"/>
      <c r="S62" s="129"/>
      <c r="T62" s="97"/>
      <c r="U62" s="156"/>
      <c r="V62" s="129"/>
      <c r="W62" s="97"/>
    </row>
    <row r="63" ht="21.95" customHeight="1">
      <c r="A63" s="152">
        <v>1970</v>
      </c>
      <c r="B63" s="99">
        <v>15</v>
      </c>
      <c r="C63" s="83">
        <v>551.9</v>
      </c>
      <c r="D63" s="87">
        <v>36.7933333333333</v>
      </c>
      <c r="E63" s="40"/>
      <c r="F63" s="153">
        <v>1970</v>
      </c>
      <c r="G63" s="99">
        <v>3</v>
      </c>
      <c r="H63" s="83">
        <v>113.2</v>
      </c>
      <c r="I63" s="87">
        <v>37.7333333333333</v>
      </c>
      <c r="J63" s="40"/>
      <c r="K63" s="153">
        <v>1970</v>
      </c>
      <c r="L63" s="99">
        <v>0</v>
      </c>
      <c r="M63" s="83">
        <v>0</v>
      </c>
      <c r="N63" s="89"/>
      <c r="O63" s="155"/>
      <c r="P63" s="129"/>
      <c r="Q63" s="97"/>
      <c r="R63" s="156"/>
      <c r="S63" s="129"/>
      <c r="T63" s="97"/>
      <c r="U63" s="156"/>
      <c r="V63" s="129"/>
      <c r="W63" s="97"/>
    </row>
    <row r="64" ht="21.95" customHeight="1">
      <c r="A64" s="152">
        <v>1971</v>
      </c>
      <c r="B64" s="99">
        <v>5</v>
      </c>
      <c r="C64" s="83">
        <v>183.6</v>
      </c>
      <c r="D64" s="87">
        <v>36.72</v>
      </c>
      <c r="E64" s="40"/>
      <c r="F64" s="153">
        <v>1971</v>
      </c>
      <c r="G64" s="99">
        <v>2</v>
      </c>
      <c r="H64" s="83">
        <v>76.09999999999999</v>
      </c>
      <c r="I64" s="87">
        <v>38.05</v>
      </c>
      <c r="J64" s="40"/>
      <c r="K64" s="153">
        <v>1971</v>
      </c>
      <c r="L64" s="99">
        <v>0</v>
      </c>
      <c r="M64" s="83">
        <v>0</v>
      </c>
      <c r="N64" s="89"/>
      <c r="O64" s="155"/>
      <c r="P64" s="129"/>
      <c r="Q64" s="97"/>
      <c r="R64" s="156"/>
      <c r="S64" s="129"/>
      <c r="T64" s="97"/>
      <c r="U64" s="156"/>
      <c r="V64" s="129"/>
      <c r="W64" s="97"/>
    </row>
    <row r="65" ht="21.95" customHeight="1">
      <c r="A65" s="152">
        <v>1972</v>
      </c>
      <c r="B65" s="99">
        <v>21</v>
      </c>
      <c r="C65" s="83">
        <v>783</v>
      </c>
      <c r="D65" s="87">
        <v>37.2857142857143</v>
      </c>
      <c r="E65" s="40"/>
      <c r="F65" s="153">
        <v>1972</v>
      </c>
      <c r="G65" s="99">
        <v>10</v>
      </c>
      <c r="H65" s="83">
        <v>386.1</v>
      </c>
      <c r="I65" s="87">
        <v>38.61</v>
      </c>
      <c r="J65" s="40"/>
      <c r="K65" s="153">
        <v>1972</v>
      </c>
      <c r="L65" s="99">
        <v>1</v>
      </c>
      <c r="M65" s="83">
        <v>42.7</v>
      </c>
      <c r="N65" s="89">
        <v>42.7</v>
      </c>
      <c r="O65" s="155"/>
      <c r="P65" s="129"/>
      <c r="Q65" s="97"/>
      <c r="R65" s="156"/>
      <c r="S65" s="129"/>
      <c r="T65" s="97"/>
      <c r="U65" s="156"/>
      <c r="V65" s="129"/>
      <c r="W65" s="97"/>
    </row>
    <row r="66" ht="21.95" customHeight="1">
      <c r="A66" s="152">
        <v>1973</v>
      </c>
      <c r="B66" s="99">
        <v>25</v>
      </c>
      <c r="C66" s="83">
        <v>931</v>
      </c>
      <c r="D66" s="87">
        <v>37.24</v>
      </c>
      <c r="E66" s="40"/>
      <c r="F66" s="153">
        <v>1973</v>
      </c>
      <c r="G66" s="99">
        <v>11</v>
      </c>
      <c r="H66" s="83">
        <v>421.6</v>
      </c>
      <c r="I66" s="87">
        <v>38.3272727272727</v>
      </c>
      <c r="J66" s="40"/>
      <c r="K66" s="153">
        <v>1973</v>
      </c>
      <c r="L66" s="99">
        <v>1</v>
      </c>
      <c r="M66" s="83">
        <v>40.7</v>
      </c>
      <c r="N66" s="89">
        <v>40.7</v>
      </c>
      <c r="O66" s="155"/>
      <c r="P66" s="129"/>
      <c r="Q66" s="97"/>
      <c r="R66" s="156"/>
      <c r="S66" s="129"/>
      <c r="T66" s="97"/>
      <c r="U66" s="156"/>
      <c r="V66" s="129"/>
      <c r="W66" s="97"/>
    </row>
    <row r="67" ht="21.95" customHeight="1">
      <c r="A67" s="152">
        <v>1974</v>
      </c>
      <c r="B67" s="99">
        <v>16</v>
      </c>
      <c r="C67" s="83">
        <v>594.4</v>
      </c>
      <c r="D67" s="87">
        <v>37.15</v>
      </c>
      <c r="E67" s="40"/>
      <c r="F67" s="153">
        <v>1974</v>
      </c>
      <c r="G67" s="99">
        <v>9</v>
      </c>
      <c r="H67" s="83">
        <v>340.8</v>
      </c>
      <c r="I67" s="87">
        <v>37.8666666666667</v>
      </c>
      <c r="J67" s="40"/>
      <c r="K67" s="153">
        <v>1974</v>
      </c>
      <c r="L67" s="99">
        <v>0</v>
      </c>
      <c r="M67" s="83">
        <v>0</v>
      </c>
      <c r="N67" s="89"/>
      <c r="O67" s="155"/>
      <c r="P67" s="129"/>
      <c r="Q67" s="97"/>
      <c r="R67" s="156"/>
      <c r="S67" s="129"/>
      <c r="T67" s="97"/>
      <c r="U67" s="156"/>
      <c r="V67" s="129"/>
      <c r="W67" s="97"/>
    </row>
    <row r="68" ht="21.95" customHeight="1">
      <c r="A68" s="152">
        <v>1975</v>
      </c>
      <c r="B68" s="99">
        <v>24</v>
      </c>
      <c r="C68" s="83">
        <v>889.4</v>
      </c>
      <c r="D68" s="87">
        <v>37.0583333333333</v>
      </c>
      <c r="E68" s="40"/>
      <c r="F68" s="153">
        <v>1975</v>
      </c>
      <c r="G68" s="99">
        <v>7</v>
      </c>
      <c r="H68" s="83">
        <v>272.9</v>
      </c>
      <c r="I68" s="87">
        <v>38.9857142857143</v>
      </c>
      <c r="J68" s="40"/>
      <c r="K68" s="153">
        <v>1975</v>
      </c>
      <c r="L68" s="99">
        <v>1</v>
      </c>
      <c r="M68" s="83">
        <v>42.2</v>
      </c>
      <c r="N68" s="89">
        <v>42.2</v>
      </c>
      <c r="O68" s="155"/>
      <c r="P68" s="129"/>
      <c r="Q68" s="97"/>
      <c r="R68" s="156"/>
      <c r="S68" s="129"/>
      <c r="T68" s="97"/>
      <c r="U68" s="156"/>
      <c r="V68" s="129"/>
      <c r="W68" s="97"/>
    </row>
    <row r="69" ht="21.95" customHeight="1">
      <c r="A69" s="152">
        <v>1976</v>
      </c>
      <c r="B69" s="99">
        <v>21</v>
      </c>
      <c r="C69" s="83">
        <v>783.2</v>
      </c>
      <c r="D69" s="87">
        <v>37.2952380952381</v>
      </c>
      <c r="E69" s="40"/>
      <c r="F69" s="153">
        <v>1976</v>
      </c>
      <c r="G69" s="99">
        <v>10</v>
      </c>
      <c r="H69" s="83">
        <v>383.8</v>
      </c>
      <c r="I69" s="87">
        <v>38.38</v>
      </c>
      <c r="J69" s="40"/>
      <c r="K69" s="153">
        <v>1976</v>
      </c>
      <c r="L69" s="99">
        <v>0</v>
      </c>
      <c r="M69" s="83">
        <v>0</v>
      </c>
      <c r="N69" s="89"/>
      <c r="O69" t="s" s="125">
        <v>57</v>
      </c>
      <c r="P69" s="129">
        <f>AVERAGE(B69:B88)</f>
        <v>25.35</v>
      </c>
      <c r="Q69" s="97">
        <f>AVERAGE(D69:D88)</f>
        <v>37.1640293491016</v>
      </c>
      <c r="R69" t="s" s="128">
        <v>57</v>
      </c>
      <c r="S69" s="129">
        <f>AVERAGE(G69:G88)</f>
        <v>10.7</v>
      </c>
      <c r="T69" s="97">
        <f>AVERAGE(I69:I88)</f>
        <v>38.5278795188729</v>
      </c>
      <c r="U69" t="s" s="128">
        <v>57</v>
      </c>
      <c r="V69" s="129">
        <f>AVERAGE(L69:L88)</f>
        <v>1.4</v>
      </c>
      <c r="W69" s="97">
        <f>AVERAGE(N69:N88)</f>
        <v>41.6083333333333</v>
      </c>
    </row>
    <row r="70" ht="21.95" customHeight="1">
      <c r="A70" s="152">
        <v>1977</v>
      </c>
      <c r="B70" s="99">
        <v>29</v>
      </c>
      <c r="C70" s="83">
        <v>1072.8</v>
      </c>
      <c r="D70" s="87">
        <v>36.9931034482759</v>
      </c>
      <c r="E70" s="40"/>
      <c r="F70" s="153">
        <v>1977</v>
      </c>
      <c r="G70" s="99">
        <v>11</v>
      </c>
      <c r="H70" s="83">
        <v>418.5</v>
      </c>
      <c r="I70" s="87">
        <v>38.0454545454545</v>
      </c>
      <c r="J70" s="40"/>
      <c r="K70" s="153">
        <v>1977</v>
      </c>
      <c r="L70" s="99">
        <v>0</v>
      </c>
      <c r="M70" s="83">
        <v>0</v>
      </c>
      <c r="N70" s="89"/>
      <c r="O70" t="s" s="125">
        <v>58</v>
      </c>
      <c r="P70" s="129">
        <f>AVERAGE(B70:B88)</f>
        <v>25.5789473684211</v>
      </c>
      <c r="Q70" s="97">
        <f>AVERAGE(D70:D88)</f>
        <v>37.1571236256207</v>
      </c>
      <c r="R70" t="s" s="128">
        <v>58</v>
      </c>
      <c r="S70" s="129">
        <f>AVERAGE(G70:G88)</f>
        <v>10.7368421052632</v>
      </c>
      <c r="T70" s="97">
        <f>AVERAGE(I70:I88)</f>
        <v>38.5356626514452</v>
      </c>
      <c r="U70" t="s" s="128">
        <v>58</v>
      </c>
      <c r="V70" s="129">
        <f>AVERAGE(L70:L88)</f>
        <v>1.47368421052632</v>
      </c>
      <c r="W70" s="97">
        <f>AVERAGE(N70:N88)</f>
        <v>41.6083333333333</v>
      </c>
    </row>
    <row r="71" ht="21.95" customHeight="1">
      <c r="A71" s="152">
        <v>1978</v>
      </c>
      <c r="B71" s="99">
        <v>11</v>
      </c>
      <c r="C71" s="83">
        <v>403.5</v>
      </c>
      <c r="D71" s="87">
        <v>36.6818181818182</v>
      </c>
      <c r="E71" s="40"/>
      <c r="F71" s="153">
        <v>1978</v>
      </c>
      <c r="G71" s="99">
        <v>3</v>
      </c>
      <c r="H71" s="83">
        <v>115.2</v>
      </c>
      <c r="I71" s="87">
        <v>38.4</v>
      </c>
      <c r="J71" s="40"/>
      <c r="K71" s="153">
        <v>1978</v>
      </c>
      <c r="L71" s="99">
        <v>0</v>
      </c>
      <c r="M71" s="83">
        <v>0</v>
      </c>
      <c r="N71" s="89"/>
      <c r="O71" t="s" s="125">
        <v>59</v>
      </c>
      <c r="P71" s="129">
        <f>AVERAGE(B71:B88)</f>
        <v>25.3888888888889</v>
      </c>
      <c r="Q71" s="97">
        <f>AVERAGE(D71:D88)</f>
        <v>37.1662358576954</v>
      </c>
      <c r="R71" t="s" s="128">
        <v>59</v>
      </c>
      <c r="S71" s="129">
        <f>AVERAGE(G71:G88)</f>
        <v>10.7222222222222</v>
      </c>
      <c r="T71" s="97">
        <f>AVERAGE(I71:I88)</f>
        <v>38.5628964351113</v>
      </c>
      <c r="U71" t="s" s="128">
        <v>59</v>
      </c>
      <c r="V71" s="129">
        <f>AVERAGE(L71:L88)</f>
        <v>1.55555555555556</v>
      </c>
      <c r="W71" s="97">
        <f>AVERAGE(N71:N88)</f>
        <v>41.6083333333333</v>
      </c>
    </row>
    <row r="72" ht="21.95" customHeight="1">
      <c r="A72" s="152">
        <v>1979</v>
      </c>
      <c r="B72" s="99">
        <v>42</v>
      </c>
      <c r="C72" s="83">
        <v>1594.7</v>
      </c>
      <c r="D72" s="87">
        <v>37.9690476190476</v>
      </c>
      <c r="E72" s="40"/>
      <c r="F72" s="153">
        <v>1979</v>
      </c>
      <c r="G72" s="99">
        <v>24</v>
      </c>
      <c r="H72" s="83">
        <v>941.4</v>
      </c>
      <c r="I72" s="87">
        <v>39.225</v>
      </c>
      <c r="J72" s="40"/>
      <c r="K72" s="153">
        <v>1979</v>
      </c>
      <c r="L72" s="99">
        <v>6</v>
      </c>
      <c r="M72" s="83">
        <v>252.1</v>
      </c>
      <c r="N72" s="89">
        <v>42.0166666666667</v>
      </c>
      <c r="O72" t="s" s="125">
        <v>60</v>
      </c>
      <c r="P72" s="129">
        <f>AVERAGE(B72:B88)</f>
        <v>26.2352941176471</v>
      </c>
      <c r="Q72" s="97">
        <f>AVERAGE(D72:D88)</f>
        <v>37.1947310151</v>
      </c>
      <c r="R72" t="s" s="128">
        <v>60</v>
      </c>
      <c r="S72" s="129">
        <f>AVERAGE(G72:G88)</f>
        <v>11.1764705882353</v>
      </c>
      <c r="T72" s="97">
        <f>AVERAGE(I72:I88)</f>
        <v>38.5724785783532</v>
      </c>
      <c r="U72" t="s" s="128">
        <v>60</v>
      </c>
      <c r="V72" s="129">
        <f>AVERAGE(L72:L88)</f>
        <v>1.64705882352941</v>
      </c>
      <c r="W72" s="97">
        <f>AVERAGE(N72:N88)</f>
        <v>41.6083333333333</v>
      </c>
    </row>
    <row r="73" ht="21.95" customHeight="1">
      <c r="A73" s="152">
        <v>1980</v>
      </c>
      <c r="B73" s="99">
        <v>49</v>
      </c>
      <c r="C73" s="83">
        <v>1830.1</v>
      </c>
      <c r="D73" s="87">
        <v>37.3489795918367</v>
      </c>
      <c r="E73" s="40"/>
      <c r="F73" s="153">
        <v>1980</v>
      </c>
      <c r="G73" s="99">
        <v>20</v>
      </c>
      <c r="H73" s="83">
        <v>778.9</v>
      </c>
      <c r="I73" s="87">
        <v>38.945</v>
      </c>
      <c r="J73" s="40"/>
      <c r="K73" s="153">
        <v>1980</v>
      </c>
      <c r="L73" s="99">
        <v>3</v>
      </c>
      <c r="M73" s="83">
        <v>125.5</v>
      </c>
      <c r="N73" s="89">
        <v>41.8333333333333</v>
      </c>
      <c r="O73" t="s" s="125">
        <v>61</v>
      </c>
      <c r="P73" s="129">
        <f>AVERAGE(B73:B88)</f>
        <v>25.25</v>
      </c>
      <c r="Q73" s="97">
        <f>AVERAGE(D73:D88)</f>
        <v>37.1463362273532</v>
      </c>
      <c r="R73" t="s" s="128">
        <v>61</v>
      </c>
      <c r="S73" s="129">
        <f>AVERAGE(G73:G88)</f>
        <v>10.375</v>
      </c>
      <c r="T73" s="97">
        <f>AVERAGE(I73:I88)</f>
        <v>38.5316959895003</v>
      </c>
      <c r="U73" t="s" s="128">
        <v>61</v>
      </c>
      <c r="V73" s="129">
        <f>AVERAGE(L73:L88)</f>
        <v>1.375</v>
      </c>
      <c r="W73" s="97">
        <f>AVERAGE(N73:N88)</f>
        <v>41.55</v>
      </c>
    </row>
    <row r="74" ht="21.95" customHeight="1">
      <c r="A74" s="152">
        <v>1981</v>
      </c>
      <c r="B74" s="99">
        <v>43</v>
      </c>
      <c r="C74" s="83">
        <v>1612.9</v>
      </c>
      <c r="D74" s="87">
        <v>37.5093023255814</v>
      </c>
      <c r="E74" s="40"/>
      <c r="F74" s="153">
        <v>1981</v>
      </c>
      <c r="G74" s="99">
        <v>21</v>
      </c>
      <c r="H74" s="83">
        <v>812.8</v>
      </c>
      <c r="I74" s="87">
        <v>38.7047619047619</v>
      </c>
      <c r="J74" s="40"/>
      <c r="K74" s="153">
        <v>1981</v>
      </c>
      <c r="L74" s="99">
        <v>3</v>
      </c>
      <c r="M74" s="83">
        <v>127.2</v>
      </c>
      <c r="N74" s="89">
        <v>42.4</v>
      </c>
      <c r="O74" t="s" s="125">
        <v>62</v>
      </c>
      <c r="P74" s="129">
        <f>AVERAGE(B74:B88)</f>
        <v>23.6666666666667</v>
      </c>
      <c r="Q74" s="97">
        <f>AVERAGE(D74:D88)</f>
        <v>37.132826669721</v>
      </c>
      <c r="R74" t="s" s="128">
        <v>62</v>
      </c>
      <c r="S74" s="129">
        <f>AVERAGE(G74:G88)</f>
        <v>9.733333333333331</v>
      </c>
      <c r="T74" s="97">
        <f>AVERAGE(I74:I88)</f>
        <v>38.5041423888003</v>
      </c>
      <c r="U74" t="s" s="128">
        <v>62</v>
      </c>
      <c r="V74" s="129">
        <f>AVERAGE(L74:L88)</f>
        <v>1.26666666666667</v>
      </c>
      <c r="W74" s="97">
        <f>AVERAGE(N74:N88)</f>
        <v>41.5027777777778</v>
      </c>
    </row>
    <row r="75" ht="21.95" customHeight="1">
      <c r="A75" s="152">
        <v>1982</v>
      </c>
      <c r="B75" s="99">
        <v>41</v>
      </c>
      <c r="C75" s="83">
        <v>1532</v>
      </c>
      <c r="D75" s="87">
        <v>37.3658536585366</v>
      </c>
      <c r="E75" s="40"/>
      <c r="F75" s="153">
        <v>1982</v>
      </c>
      <c r="G75" s="99">
        <v>19</v>
      </c>
      <c r="H75" s="83">
        <v>729.5</v>
      </c>
      <c r="I75" s="87">
        <v>38.3947368421053</v>
      </c>
      <c r="J75" s="40"/>
      <c r="K75" s="153">
        <v>1982</v>
      </c>
      <c r="L75" s="99">
        <v>1</v>
      </c>
      <c r="M75" s="83">
        <v>40.9</v>
      </c>
      <c r="N75" s="89">
        <v>40.9</v>
      </c>
      <c r="O75" t="s" s="125">
        <v>63</v>
      </c>
      <c r="P75" s="129">
        <f>AVERAGE(B75:B88)</f>
        <v>22.2857142857143</v>
      </c>
      <c r="Q75" s="97">
        <f>AVERAGE(D75:D88)</f>
        <v>37.1059355514453</v>
      </c>
      <c r="R75" t="s" s="128">
        <v>63</v>
      </c>
      <c r="S75" s="129">
        <f>AVERAGE(G75:G88)</f>
        <v>8.928571428571431</v>
      </c>
      <c r="T75" s="97">
        <f>AVERAGE(I75:I88)</f>
        <v>38.4898124233745</v>
      </c>
      <c r="U75" t="s" s="128">
        <v>63</v>
      </c>
      <c r="V75" s="129">
        <f>AVERAGE(L75:L88)</f>
        <v>1.14285714285714</v>
      </c>
      <c r="W75" s="97">
        <f>AVERAGE(N75:N88)</f>
        <v>41.3233333333333</v>
      </c>
    </row>
    <row r="76" ht="21.95" customHeight="1">
      <c r="A76" s="152">
        <v>1983</v>
      </c>
      <c r="B76" s="99">
        <v>19</v>
      </c>
      <c r="C76" s="83">
        <v>709.8</v>
      </c>
      <c r="D76" s="87">
        <v>37.3578947368421</v>
      </c>
      <c r="E76" s="40"/>
      <c r="F76" s="153">
        <v>1983</v>
      </c>
      <c r="G76" s="99">
        <v>7</v>
      </c>
      <c r="H76" s="83">
        <v>277.1</v>
      </c>
      <c r="I76" s="87">
        <v>39.5857142857143</v>
      </c>
      <c r="J76" s="40"/>
      <c r="K76" s="153">
        <v>1983</v>
      </c>
      <c r="L76" s="99">
        <v>3</v>
      </c>
      <c r="M76" s="83">
        <v>123.2</v>
      </c>
      <c r="N76" s="89">
        <v>41.0666666666667</v>
      </c>
      <c r="O76" t="s" s="125">
        <v>64</v>
      </c>
      <c r="P76" s="129">
        <f>AVERAGE(B76:B88)</f>
        <v>20.8461538461538</v>
      </c>
      <c r="Q76" s="97">
        <f>AVERAGE(D76:D88)</f>
        <v>37.0859418508998</v>
      </c>
      <c r="R76" t="s" s="128">
        <v>64</v>
      </c>
      <c r="S76" s="129">
        <f>AVERAGE(G76:G88)</f>
        <v>8.15384615384615</v>
      </c>
      <c r="T76" s="97">
        <f>AVERAGE(I76:I88)</f>
        <v>38.4971259296259</v>
      </c>
      <c r="U76" t="s" s="128">
        <v>64</v>
      </c>
      <c r="V76" s="129">
        <f>AVERAGE(L76:L88)</f>
        <v>1.15384615384615</v>
      </c>
      <c r="W76" s="97">
        <f>AVERAGE(N76:N88)</f>
        <v>41.4291666666667</v>
      </c>
    </row>
    <row r="77" ht="21.95" customHeight="1">
      <c r="A77" s="152">
        <v>1984</v>
      </c>
      <c r="B77" s="99">
        <v>9</v>
      </c>
      <c r="C77" s="83">
        <v>325.7</v>
      </c>
      <c r="D77" s="87">
        <v>36.1888888888889</v>
      </c>
      <c r="E77" s="40"/>
      <c r="F77" s="153">
        <v>1984</v>
      </c>
      <c r="G77" s="99">
        <v>1</v>
      </c>
      <c r="H77" s="83">
        <v>38</v>
      </c>
      <c r="I77" s="87">
        <v>38</v>
      </c>
      <c r="J77" s="40"/>
      <c r="K77" s="153">
        <v>1984</v>
      </c>
      <c r="L77" s="99">
        <v>0</v>
      </c>
      <c r="M77" s="83">
        <v>0</v>
      </c>
      <c r="N77" s="89"/>
      <c r="O77" t="s" s="125">
        <v>65</v>
      </c>
      <c r="P77" s="129">
        <f>AVERAGE(B77:B88)</f>
        <v>21</v>
      </c>
      <c r="Q77" s="97">
        <f>AVERAGE(D77:D88)</f>
        <v>37.0632791104046</v>
      </c>
      <c r="R77" t="s" s="128">
        <v>65</v>
      </c>
      <c r="S77" s="129">
        <f>AVERAGE(G77:G88)</f>
        <v>8.25</v>
      </c>
      <c r="T77" s="97">
        <f>AVERAGE(I77:I88)</f>
        <v>38.4064102332852</v>
      </c>
      <c r="U77" t="s" s="128">
        <v>65</v>
      </c>
      <c r="V77" s="129">
        <f>AVERAGE(L77:L88)</f>
        <v>1</v>
      </c>
      <c r="W77" s="97">
        <f>AVERAGE(N77:N88)</f>
        <v>41.55</v>
      </c>
    </row>
    <row r="78" ht="21.95" customHeight="1">
      <c r="A78" s="152">
        <v>1985</v>
      </c>
      <c r="B78" s="99">
        <v>28</v>
      </c>
      <c r="C78" s="83">
        <v>1032.3</v>
      </c>
      <c r="D78" s="87">
        <v>36.8678571428571</v>
      </c>
      <c r="E78" s="40"/>
      <c r="F78" s="153">
        <v>1985</v>
      </c>
      <c r="G78" s="99">
        <v>8</v>
      </c>
      <c r="H78" s="83">
        <v>304.8</v>
      </c>
      <c r="I78" s="87">
        <v>38.1</v>
      </c>
      <c r="J78" s="40"/>
      <c r="K78" s="153">
        <v>1985</v>
      </c>
      <c r="L78" s="99">
        <v>0</v>
      </c>
      <c r="M78" s="83">
        <v>0</v>
      </c>
      <c r="N78" s="89"/>
      <c r="O78" t="s" s="125">
        <v>66</v>
      </c>
      <c r="P78" s="129">
        <f>AVERAGE(B78:B88)</f>
        <v>22.0909090909091</v>
      </c>
      <c r="Q78" s="97">
        <f>AVERAGE(D78:D88)</f>
        <v>37.1427691305424</v>
      </c>
      <c r="R78" t="s" s="128">
        <v>66</v>
      </c>
      <c r="S78" s="129">
        <f>AVERAGE(G78:G88)</f>
        <v>8.90909090909091</v>
      </c>
      <c r="T78" s="97">
        <f>AVERAGE(I78:I88)</f>
        <v>38.4433566181293</v>
      </c>
      <c r="U78" t="s" s="128">
        <v>66</v>
      </c>
      <c r="V78" s="129">
        <f>AVERAGE(L78:L88)</f>
        <v>1.09090909090909</v>
      </c>
      <c r="W78" s="97">
        <f>AVERAGE(N78:N88)</f>
        <v>41.55</v>
      </c>
    </row>
    <row r="79" ht="21.95" customHeight="1">
      <c r="A79" s="152">
        <v>1986</v>
      </c>
      <c r="B79" s="99">
        <v>18</v>
      </c>
      <c r="C79" s="83">
        <v>672.3</v>
      </c>
      <c r="D79" s="87">
        <v>37.35</v>
      </c>
      <c r="E79" s="40"/>
      <c r="F79" s="153">
        <v>1986</v>
      </c>
      <c r="G79" s="99">
        <v>8</v>
      </c>
      <c r="H79" s="83">
        <v>307.8</v>
      </c>
      <c r="I79" s="87">
        <v>38.475</v>
      </c>
      <c r="J79" s="40"/>
      <c r="K79" s="153">
        <v>1986</v>
      </c>
      <c r="L79" s="99">
        <v>0</v>
      </c>
      <c r="M79" s="83">
        <v>0</v>
      </c>
      <c r="N79" s="89"/>
      <c r="O79" t="s" s="125">
        <v>67</v>
      </c>
      <c r="P79" s="129">
        <f>AVERAGE(B79:B88)</f>
        <v>21.5</v>
      </c>
      <c r="Q79" s="97">
        <f>AVERAGE(D79:D88)</f>
        <v>37.1702603293109</v>
      </c>
      <c r="R79" t="s" s="128">
        <v>67</v>
      </c>
      <c r="S79" s="129">
        <f>AVERAGE(G79:G88)</f>
        <v>9</v>
      </c>
      <c r="T79" s="97">
        <f>AVERAGE(I79:I88)</f>
        <v>38.4776922799423</v>
      </c>
      <c r="U79" t="s" s="128">
        <v>67</v>
      </c>
      <c r="V79" s="129">
        <f>AVERAGE(L79:L88)</f>
        <v>1.2</v>
      </c>
      <c r="W79" s="97">
        <f>AVERAGE(N79:N88)</f>
        <v>41.55</v>
      </c>
    </row>
    <row r="80" ht="21.95" customHeight="1">
      <c r="A80" s="152">
        <v>1987</v>
      </c>
      <c r="B80" s="99">
        <v>29</v>
      </c>
      <c r="C80" s="83">
        <v>1074.4</v>
      </c>
      <c r="D80" s="87">
        <v>37.048275862069</v>
      </c>
      <c r="E80" s="40"/>
      <c r="F80" s="153">
        <v>1987</v>
      </c>
      <c r="G80" s="99">
        <v>11</v>
      </c>
      <c r="H80" s="83">
        <v>420.7</v>
      </c>
      <c r="I80" s="87">
        <v>38.2454545454545</v>
      </c>
      <c r="J80" s="40"/>
      <c r="K80" s="153">
        <v>1987</v>
      </c>
      <c r="L80" s="99">
        <v>0</v>
      </c>
      <c r="M80" s="83">
        <v>0</v>
      </c>
      <c r="N80" s="89"/>
      <c r="O80" t="s" s="125">
        <v>68</v>
      </c>
      <c r="P80" s="129">
        <f>AVERAGE(B80:B88)</f>
        <v>21.8888888888889</v>
      </c>
      <c r="Q80" s="97">
        <f>AVERAGE(D80:D88)</f>
        <v>37.1502892547899</v>
      </c>
      <c r="R80" t="s" s="128">
        <v>68</v>
      </c>
      <c r="S80" s="129">
        <f>AVERAGE(G80:G88)</f>
        <v>9.111111111111111</v>
      </c>
      <c r="T80" s="97">
        <f>AVERAGE(I80:I88)</f>
        <v>38.4779914221581</v>
      </c>
      <c r="U80" t="s" s="128">
        <v>68</v>
      </c>
      <c r="V80" s="129">
        <f>AVERAGE(L80:L88)</f>
        <v>1.33333333333333</v>
      </c>
      <c r="W80" s="97">
        <f>AVERAGE(N80:N88)</f>
        <v>41.55</v>
      </c>
    </row>
    <row r="81" ht="21.95" customHeight="1">
      <c r="A81" s="152">
        <v>1988</v>
      </c>
      <c r="B81" s="99">
        <v>21</v>
      </c>
      <c r="C81" s="83">
        <v>779.5</v>
      </c>
      <c r="D81" s="87">
        <v>37.1190476190476</v>
      </c>
      <c r="E81" s="40"/>
      <c r="F81" s="153">
        <v>1988</v>
      </c>
      <c r="G81" s="99">
        <v>8</v>
      </c>
      <c r="H81" s="83">
        <v>306.1</v>
      </c>
      <c r="I81" s="87">
        <v>38.2625</v>
      </c>
      <c r="J81" s="40"/>
      <c r="K81" s="153">
        <v>1988</v>
      </c>
      <c r="L81" s="99">
        <v>0</v>
      </c>
      <c r="M81" s="83">
        <v>0</v>
      </c>
      <c r="N81" s="89"/>
      <c r="O81" t="s" s="125">
        <v>69</v>
      </c>
      <c r="P81" s="129">
        <f>AVERAGE(B81:B88)</f>
        <v>21</v>
      </c>
      <c r="Q81" s="97">
        <f>AVERAGE(D81:D88)</f>
        <v>37.163040928880</v>
      </c>
      <c r="R81" t="s" s="128">
        <v>69</v>
      </c>
      <c r="S81" s="129">
        <f>AVERAGE(G81:G88)</f>
        <v>8.875</v>
      </c>
      <c r="T81" s="97">
        <f>AVERAGE(I81:I88)</f>
        <v>38.507058531746</v>
      </c>
      <c r="U81" t="s" s="128">
        <v>69</v>
      </c>
      <c r="V81" s="129">
        <f>AVERAGE(L81:L88)</f>
        <v>1.5</v>
      </c>
      <c r="W81" s="97">
        <f>AVERAGE(N81:N88)</f>
        <v>41.55</v>
      </c>
    </row>
    <row r="82" ht="21.95" customHeight="1">
      <c r="A82" s="152">
        <v>1989</v>
      </c>
      <c r="B82" s="99">
        <v>9</v>
      </c>
      <c r="C82" s="83">
        <v>331.7</v>
      </c>
      <c r="D82" s="87">
        <v>36.8555555555556</v>
      </c>
      <c r="E82" s="40"/>
      <c r="F82" s="153">
        <v>1989</v>
      </c>
      <c r="G82" s="99">
        <v>2</v>
      </c>
      <c r="H82" s="83">
        <v>75.59999999999999</v>
      </c>
      <c r="I82" s="87">
        <v>37.8</v>
      </c>
      <c r="J82" s="40"/>
      <c r="K82" s="153">
        <v>1989</v>
      </c>
      <c r="L82" s="99">
        <v>0</v>
      </c>
      <c r="M82" s="83">
        <v>0</v>
      </c>
      <c r="N82" s="89"/>
      <c r="O82" t="s" s="125">
        <v>70</v>
      </c>
      <c r="P82" s="129">
        <f>AVERAGE(B82:B88)</f>
        <v>21</v>
      </c>
      <c r="Q82" s="97">
        <f>AVERAGE(D82:D88)</f>
        <v>37.1693256874275</v>
      </c>
      <c r="R82" t="s" s="128">
        <v>70</v>
      </c>
      <c r="S82" s="129">
        <f>AVERAGE(G82:G88)</f>
        <v>9</v>
      </c>
      <c r="T82" s="97">
        <f>AVERAGE(I82:I88)</f>
        <v>38.5419954648526</v>
      </c>
      <c r="U82" t="s" s="128">
        <v>70</v>
      </c>
      <c r="V82" s="129">
        <f>AVERAGE(L82:L88)</f>
        <v>1.71428571428571</v>
      </c>
      <c r="W82" s="97">
        <f>AVERAGE(N82:N88)</f>
        <v>41.55</v>
      </c>
    </row>
    <row r="83" ht="21.95" customHeight="1">
      <c r="A83" s="152">
        <v>1990</v>
      </c>
      <c r="B83" s="99">
        <v>38</v>
      </c>
      <c r="C83" s="83">
        <v>1434.7</v>
      </c>
      <c r="D83" s="87">
        <v>37.7552631578947</v>
      </c>
      <c r="E83" s="40"/>
      <c r="F83" s="153">
        <v>1990</v>
      </c>
      <c r="G83" s="99">
        <v>18</v>
      </c>
      <c r="H83" s="83">
        <v>708.8</v>
      </c>
      <c r="I83" s="87">
        <v>39.3777777777778</v>
      </c>
      <c r="J83" s="40"/>
      <c r="K83" s="153">
        <v>1990</v>
      </c>
      <c r="L83" s="99">
        <v>5</v>
      </c>
      <c r="M83" s="83">
        <v>209.1</v>
      </c>
      <c r="N83" s="89">
        <v>41.82</v>
      </c>
      <c r="O83" t="s" s="125">
        <v>71</v>
      </c>
      <c r="P83" s="129">
        <f>AVERAGE(B83:B88)</f>
        <v>23</v>
      </c>
      <c r="Q83" s="97">
        <f>AVERAGE(D83:D88)</f>
        <v>37.2216207094061</v>
      </c>
      <c r="R83" t="s" s="128">
        <v>71</v>
      </c>
      <c r="S83" s="129">
        <f>AVERAGE(G83:G88)</f>
        <v>10.1666666666667</v>
      </c>
      <c r="T83" s="97">
        <f>AVERAGE(I83:I88)</f>
        <v>38.6656613756614</v>
      </c>
      <c r="U83" t="s" s="128">
        <v>71</v>
      </c>
      <c r="V83" s="129">
        <f>AVERAGE(L83:L88)</f>
        <v>2</v>
      </c>
      <c r="W83" s="97">
        <f>AVERAGE(N83:N88)</f>
        <v>41.55</v>
      </c>
    </row>
    <row r="84" ht="21.95" customHeight="1">
      <c r="A84" s="152">
        <v>1991</v>
      </c>
      <c r="B84" s="99">
        <v>12</v>
      </c>
      <c r="C84" s="83">
        <v>441</v>
      </c>
      <c r="D84" s="87">
        <v>36.75</v>
      </c>
      <c r="E84" s="40"/>
      <c r="F84" s="153">
        <v>1991</v>
      </c>
      <c r="G84" s="99">
        <v>2</v>
      </c>
      <c r="H84" s="83">
        <v>76.7</v>
      </c>
      <c r="I84" s="87">
        <v>38.35</v>
      </c>
      <c r="J84" s="40"/>
      <c r="K84" s="153">
        <v>1991</v>
      </c>
      <c r="L84" s="99">
        <v>0</v>
      </c>
      <c r="M84" s="83">
        <v>0</v>
      </c>
      <c r="N84" s="89"/>
      <c r="O84" t="s" s="125">
        <v>72</v>
      </c>
      <c r="P84" s="129">
        <f>AVERAGE(B84:B88)</f>
        <v>20</v>
      </c>
      <c r="Q84" s="97">
        <f>AVERAGE(D84:D88)</f>
        <v>37.1148922197084</v>
      </c>
      <c r="R84" t="s" s="128">
        <v>72</v>
      </c>
      <c r="S84" s="129">
        <f>AVERAGE(G84:G88)</f>
        <v>8.6</v>
      </c>
      <c r="T84" s="97">
        <f>AVERAGE(I84:I88)</f>
        <v>38.5232380952381</v>
      </c>
      <c r="U84" t="s" s="128">
        <v>72</v>
      </c>
      <c r="V84" s="129">
        <f>AVERAGE(L84:L88)</f>
        <v>1.4</v>
      </c>
      <c r="W84" s="97">
        <f>AVERAGE(N84:N88)</f>
        <v>41.415</v>
      </c>
    </row>
    <row r="85" ht="21.95" customHeight="1">
      <c r="A85" s="152">
        <v>1992</v>
      </c>
      <c r="B85" s="99">
        <v>9</v>
      </c>
      <c r="C85" s="83">
        <v>327.2</v>
      </c>
      <c r="D85" s="87">
        <v>36.3555555555556</v>
      </c>
      <c r="E85" s="40"/>
      <c r="F85" s="153">
        <v>1992</v>
      </c>
      <c r="G85" s="99">
        <v>2</v>
      </c>
      <c r="H85" s="83">
        <v>74.90000000000001</v>
      </c>
      <c r="I85" s="87">
        <v>37.45</v>
      </c>
      <c r="J85" s="40"/>
      <c r="K85" s="153">
        <v>1992</v>
      </c>
      <c r="L85" s="99">
        <v>0</v>
      </c>
      <c r="M85" s="83">
        <v>0</v>
      </c>
      <c r="N85" s="89"/>
      <c r="O85" t="s" s="125">
        <v>73</v>
      </c>
      <c r="P85" s="129">
        <f>AVERAGE(B85:B88)</f>
        <v>22</v>
      </c>
      <c r="Q85" s="97">
        <f>AVERAGE(D85:D88)</f>
        <v>37.2061152746355</v>
      </c>
      <c r="R85" t="s" s="128">
        <v>73</v>
      </c>
      <c r="S85" s="129">
        <f>AVERAGE(G85:G88)</f>
        <v>10.25</v>
      </c>
      <c r="T85" s="97">
        <f>AVERAGE(I85:I88)</f>
        <v>38.5665476190476</v>
      </c>
      <c r="U85" t="s" s="128">
        <v>73</v>
      </c>
      <c r="V85" s="129">
        <f>AVERAGE(L85:L88)</f>
        <v>1.75</v>
      </c>
      <c r="W85" s="97">
        <f>AVERAGE(N85:N88)</f>
        <v>41.415</v>
      </c>
    </row>
    <row r="86" ht="21.95" customHeight="1">
      <c r="A86" s="152">
        <v>1993</v>
      </c>
      <c r="B86" s="99">
        <v>32</v>
      </c>
      <c r="C86" s="83">
        <v>1206.1</v>
      </c>
      <c r="D86" s="87">
        <v>37.690625</v>
      </c>
      <c r="E86" s="40"/>
      <c r="F86" s="153">
        <v>1993</v>
      </c>
      <c r="G86" s="99">
        <v>15</v>
      </c>
      <c r="H86" s="83">
        <v>587.1</v>
      </c>
      <c r="I86" s="87">
        <v>39.14</v>
      </c>
      <c r="J86" s="40"/>
      <c r="K86" s="153">
        <v>1993</v>
      </c>
      <c r="L86" s="99">
        <v>2</v>
      </c>
      <c r="M86" s="83">
        <v>81.7</v>
      </c>
      <c r="N86" s="89">
        <v>40.85</v>
      </c>
      <c r="O86" t="s" s="125">
        <v>74</v>
      </c>
      <c r="P86" s="129">
        <f>AVERAGE(B86:B88)</f>
        <v>26.3333333333333</v>
      </c>
      <c r="Q86" s="97">
        <f>AVERAGE(D86:D88)</f>
        <v>37.4896351809955</v>
      </c>
      <c r="R86" t="s" s="128">
        <v>74</v>
      </c>
      <c r="S86" s="129">
        <f>AVERAGE(G86:G88)</f>
        <v>13</v>
      </c>
      <c r="T86" s="97">
        <f>AVERAGE(I86:I88)</f>
        <v>38.9387301587301</v>
      </c>
      <c r="U86" t="s" s="128">
        <v>74</v>
      </c>
      <c r="V86" s="129">
        <f>AVERAGE(L86:L88)</f>
        <v>2.33333333333333</v>
      </c>
      <c r="W86" s="97">
        <f>AVERAGE(N86:N88)</f>
        <v>41.415</v>
      </c>
    </row>
    <row r="87" ht="21.95" customHeight="1">
      <c r="A87" s="152">
        <v>1994</v>
      </c>
      <c r="B87" s="99">
        <v>34</v>
      </c>
      <c r="C87" s="83">
        <v>1294.4</v>
      </c>
      <c r="D87" s="87">
        <v>38.0705882352941</v>
      </c>
      <c r="E87" s="40"/>
      <c r="F87" s="153">
        <v>1994</v>
      </c>
      <c r="G87" s="99">
        <v>21</v>
      </c>
      <c r="H87" s="83">
        <v>824.1</v>
      </c>
      <c r="I87" s="87">
        <v>39.2428571428571</v>
      </c>
      <c r="J87" s="40"/>
      <c r="K87" s="153">
        <v>1994</v>
      </c>
      <c r="L87" s="99">
        <v>5</v>
      </c>
      <c r="M87" s="83">
        <v>209.9</v>
      </c>
      <c r="N87" s="89">
        <v>41.98</v>
      </c>
      <c r="O87" t="s" s="125">
        <v>75</v>
      </c>
      <c r="P87" s="129">
        <f>AVERAGE(B87:B88)</f>
        <v>23.5</v>
      </c>
      <c r="Q87" s="97">
        <f>AVERAGE(D87:D88)</f>
        <v>37.3891402714932</v>
      </c>
      <c r="R87" t="s" s="128">
        <v>75</v>
      </c>
      <c r="S87" s="129">
        <f>AVERAGE(G87:G88)</f>
        <v>12</v>
      </c>
      <c r="T87" s="97">
        <f>AVERAGE(I87:I88)</f>
        <v>38.8380952380952</v>
      </c>
      <c r="U87" t="s" s="128">
        <v>75</v>
      </c>
      <c r="V87" s="129">
        <f>AVERAGE(L87:L88)</f>
        <v>2.5</v>
      </c>
      <c r="W87" s="97">
        <f>AVERAGE(N87:N88)</f>
        <v>41.98</v>
      </c>
    </row>
    <row r="88" ht="21.95" customHeight="1">
      <c r="A88" s="152">
        <v>1995</v>
      </c>
      <c r="B88" s="157">
        <v>13</v>
      </c>
      <c r="C88" s="158">
        <v>477.2</v>
      </c>
      <c r="D88" s="159">
        <v>36.7076923076923</v>
      </c>
      <c r="E88" s="40"/>
      <c r="F88" s="153">
        <v>1995</v>
      </c>
      <c r="G88" s="157">
        <v>3</v>
      </c>
      <c r="H88" s="158">
        <v>115.3</v>
      </c>
      <c r="I88" s="159">
        <v>38.4333333333333</v>
      </c>
      <c r="J88" s="40"/>
      <c r="K88" s="153">
        <v>1995</v>
      </c>
      <c r="L88" s="157">
        <v>0</v>
      </c>
      <c r="M88" s="158">
        <v>0</v>
      </c>
      <c r="N88" s="160"/>
      <c r="O88" t="s" s="125">
        <v>76</v>
      </c>
      <c r="P88" s="129">
        <f>AVERAGE(B88)</f>
        <v>13</v>
      </c>
      <c r="Q88" s="97">
        <f>AVERAGE(D88)</f>
        <v>36.7076923076923</v>
      </c>
      <c r="R88" t="s" s="128">
        <v>76</v>
      </c>
      <c r="S88" s="129">
        <f>AVERAGE(G88)</f>
        <v>3</v>
      </c>
      <c r="T88" s="97">
        <f>AVERAGE(I88)</f>
        <v>38.4333333333333</v>
      </c>
      <c r="U88" t="s" s="128">
        <v>76</v>
      </c>
      <c r="V88" s="129">
        <f>AVERAGE(L88)</f>
        <v>0</v>
      </c>
      <c r="W88" s="97"/>
    </row>
    <row r="89" ht="21.95" customHeight="1">
      <c r="A89" s="152">
        <v>1996</v>
      </c>
      <c r="B89" s="99">
        <v>14</v>
      </c>
      <c r="C89" s="83">
        <v>535.5</v>
      </c>
      <c r="D89" s="87">
        <v>38.25</v>
      </c>
      <c r="E89" s="40"/>
      <c r="F89" s="153">
        <v>1996</v>
      </c>
      <c r="G89" s="99">
        <v>8</v>
      </c>
      <c r="H89" s="83">
        <v>316.9</v>
      </c>
      <c r="I89" s="87">
        <v>39.6125</v>
      </c>
      <c r="J89" s="40"/>
      <c r="K89" s="153">
        <v>1996</v>
      </c>
      <c r="L89" s="99">
        <v>3</v>
      </c>
      <c r="M89" s="83">
        <v>123.9</v>
      </c>
      <c r="N89" s="89">
        <v>41.3</v>
      </c>
      <c r="O89" t="s" s="125">
        <v>77</v>
      </c>
      <c r="P89" s="161">
        <f>AVERAGE(B89)</f>
        <v>14</v>
      </c>
      <c r="Q89" s="162">
        <f>AVERAGE(D89)</f>
        <v>38.25</v>
      </c>
      <c r="R89" t="s" s="128">
        <v>77</v>
      </c>
      <c r="S89" s="161">
        <f>AVERAGE(G89)</f>
        <v>8</v>
      </c>
      <c r="T89" s="162">
        <f>AVERAGE(I89)</f>
        <v>39.6125</v>
      </c>
      <c r="U89" t="s" s="128">
        <v>77</v>
      </c>
      <c r="V89" s="161">
        <f>AVERAGE(L89)</f>
        <v>3</v>
      </c>
      <c r="W89" s="162"/>
    </row>
    <row r="90" ht="21.95" customHeight="1">
      <c r="A90" s="152">
        <v>1997</v>
      </c>
      <c r="B90" s="99">
        <v>22</v>
      </c>
      <c r="C90" s="83">
        <v>823</v>
      </c>
      <c r="D90" s="87">
        <v>37.4090909090909</v>
      </c>
      <c r="E90" s="40"/>
      <c r="F90" s="153">
        <v>1997</v>
      </c>
      <c r="G90" s="99">
        <v>8</v>
      </c>
      <c r="H90" s="83">
        <v>316.6</v>
      </c>
      <c r="I90" s="87">
        <v>39.575</v>
      </c>
      <c r="J90" s="40"/>
      <c r="K90" s="153">
        <v>1997</v>
      </c>
      <c r="L90" s="99">
        <v>2</v>
      </c>
      <c r="M90" s="83">
        <v>83.7</v>
      </c>
      <c r="N90" s="89">
        <v>41.85</v>
      </c>
      <c r="O90" t="s" s="125">
        <v>76</v>
      </c>
      <c r="P90" s="129">
        <f>AVERAGE(B90)</f>
        <v>22</v>
      </c>
      <c r="Q90" s="97">
        <f>AVERAGE(D90)</f>
        <v>37.4090909090909</v>
      </c>
      <c r="R90" t="s" s="128">
        <v>76</v>
      </c>
      <c r="S90" s="129">
        <f>AVERAGE(G90)</f>
        <v>8</v>
      </c>
      <c r="T90" s="97">
        <f>AVERAGE(I90)</f>
        <v>39.575</v>
      </c>
      <c r="U90" t="s" s="128">
        <v>76</v>
      </c>
      <c r="V90" s="129">
        <f>AVERAGE(L90)</f>
        <v>2</v>
      </c>
      <c r="W90" s="97">
        <f>AVERAGE(N90)</f>
        <v>41.85</v>
      </c>
    </row>
    <row r="91" ht="21.95" customHeight="1">
      <c r="A91" s="152">
        <v>1998</v>
      </c>
      <c r="B91" s="99">
        <v>37</v>
      </c>
      <c r="C91" s="83">
        <v>1379.4</v>
      </c>
      <c r="D91" s="87">
        <v>37.2810810810811</v>
      </c>
      <c r="E91" s="40"/>
      <c r="F91" s="153">
        <v>1998</v>
      </c>
      <c r="G91" s="99">
        <v>17</v>
      </c>
      <c r="H91" s="83">
        <v>655.7</v>
      </c>
      <c r="I91" s="87">
        <v>38.5705882352941</v>
      </c>
      <c r="J91" s="40"/>
      <c r="K91" s="153">
        <v>1998</v>
      </c>
      <c r="L91" s="99">
        <v>0</v>
      </c>
      <c r="M91" s="83">
        <v>0</v>
      </c>
      <c r="N91" s="89"/>
      <c r="O91" t="s" s="125">
        <v>75</v>
      </c>
      <c r="P91" s="129">
        <f>AVERAGE(B90:B91)</f>
        <v>29.5</v>
      </c>
      <c r="Q91" s="97">
        <f>AVERAGE(D90:D91)</f>
        <v>37.345085995086</v>
      </c>
      <c r="R91" t="s" s="128">
        <v>75</v>
      </c>
      <c r="S91" s="129">
        <f>AVERAGE(G90:G91)</f>
        <v>12.5</v>
      </c>
      <c r="T91" s="97">
        <f>AVERAGE(I90:I91)</f>
        <v>39.0727941176471</v>
      </c>
      <c r="U91" t="s" s="128">
        <v>75</v>
      </c>
      <c r="V91" s="129">
        <f>AVERAGE(L90:L91)</f>
        <v>1</v>
      </c>
      <c r="W91" s="97">
        <f>AVERAGE(N90:N91)</f>
        <v>41.85</v>
      </c>
    </row>
    <row r="92" ht="21.95" customHeight="1">
      <c r="A92" s="152">
        <v>1999</v>
      </c>
      <c r="B92" s="99">
        <v>6</v>
      </c>
      <c r="C92" s="83">
        <v>224.9</v>
      </c>
      <c r="D92" s="87">
        <v>37.4833333333333</v>
      </c>
      <c r="E92" s="40"/>
      <c r="F92" s="153">
        <v>1999</v>
      </c>
      <c r="G92" s="99">
        <v>3</v>
      </c>
      <c r="H92" s="83">
        <v>116.3</v>
      </c>
      <c r="I92" s="87">
        <v>38.7666666666667</v>
      </c>
      <c r="J92" s="40"/>
      <c r="K92" s="153">
        <v>1999</v>
      </c>
      <c r="L92" s="99">
        <v>0</v>
      </c>
      <c r="M92" s="83">
        <v>0</v>
      </c>
      <c r="N92" s="89"/>
      <c r="O92" t="s" s="125">
        <v>74</v>
      </c>
      <c r="P92" s="129">
        <f>AVERAGE(B90:B92)</f>
        <v>21.6666666666667</v>
      </c>
      <c r="Q92" s="97">
        <f>AVERAGE(D90:D92)</f>
        <v>37.3911684411684</v>
      </c>
      <c r="R92" t="s" s="128">
        <v>74</v>
      </c>
      <c r="S92" s="129">
        <f>AVERAGE(G90:G92)</f>
        <v>9.33333333333333</v>
      </c>
      <c r="T92" s="97">
        <f>AVERAGE(I90:I92)</f>
        <v>38.9707516339869</v>
      </c>
      <c r="U92" t="s" s="128">
        <v>74</v>
      </c>
      <c r="V92" s="129">
        <f>AVERAGE(L90:L92)</f>
        <v>0.666666666666667</v>
      </c>
      <c r="W92" s="97">
        <f>AVERAGE(N90:N92)</f>
        <v>41.85</v>
      </c>
    </row>
    <row r="93" ht="21.95" customHeight="1">
      <c r="A93" s="152">
        <v>2000</v>
      </c>
      <c r="B93" s="213">
        <v>10</v>
      </c>
      <c r="C93" s="214">
        <v>374.6</v>
      </c>
      <c r="D93" s="215">
        <v>37.46</v>
      </c>
      <c r="E93" s="40"/>
      <c r="F93" s="153">
        <v>2000</v>
      </c>
      <c r="G93" s="213">
        <v>4</v>
      </c>
      <c r="H93" s="214">
        <v>156.3</v>
      </c>
      <c r="I93" s="215">
        <v>39.075</v>
      </c>
      <c r="J93" s="40"/>
      <c r="K93" s="153">
        <v>2000</v>
      </c>
      <c r="L93" s="213">
        <v>1</v>
      </c>
      <c r="M93" s="214">
        <v>40.9</v>
      </c>
      <c r="N93" s="216">
        <v>40.9</v>
      </c>
      <c r="O93" t="s" s="125">
        <v>73</v>
      </c>
      <c r="P93" s="129">
        <f>AVERAGE(B90:B93)</f>
        <v>18.75</v>
      </c>
      <c r="Q93" s="97">
        <f>AVERAGE(D90:D93)</f>
        <v>37.4083763308763</v>
      </c>
      <c r="R93" t="s" s="128">
        <v>73</v>
      </c>
      <c r="S93" s="129">
        <f>AVERAGE(G90:G93)</f>
        <v>8</v>
      </c>
      <c r="T93" s="97">
        <f>AVERAGE(I90:I93)</f>
        <v>38.9968137254902</v>
      </c>
      <c r="U93" t="s" s="128">
        <v>73</v>
      </c>
      <c r="V93" s="129">
        <f>AVERAGE(L90:L93)</f>
        <v>0.75</v>
      </c>
      <c r="W93" s="97">
        <f>AVERAGE(N90:N93)</f>
        <v>41.375</v>
      </c>
    </row>
    <row r="94" ht="21.95" customHeight="1">
      <c r="A94" s="152">
        <v>2001</v>
      </c>
      <c r="B94" s="99">
        <v>25</v>
      </c>
      <c r="C94" s="83">
        <v>943.2</v>
      </c>
      <c r="D94" s="87">
        <v>37.728</v>
      </c>
      <c r="E94" s="40"/>
      <c r="F94" s="153">
        <v>2001</v>
      </c>
      <c r="G94" s="99">
        <v>15</v>
      </c>
      <c r="H94" s="83">
        <v>581.6</v>
      </c>
      <c r="I94" s="87">
        <v>38.7733333333333</v>
      </c>
      <c r="J94" s="40"/>
      <c r="K94" s="153">
        <v>2001</v>
      </c>
      <c r="L94" s="99">
        <v>1</v>
      </c>
      <c r="M94" s="83">
        <v>41.7</v>
      </c>
      <c r="N94" s="89">
        <v>41.7</v>
      </c>
      <c r="O94" t="s" s="125">
        <v>72</v>
      </c>
      <c r="P94" s="129">
        <f>AVERAGE(B90:B94)</f>
        <v>20</v>
      </c>
      <c r="Q94" s="97">
        <f>AVERAGE(D90:D94)</f>
        <v>37.4723010647011</v>
      </c>
      <c r="R94" t="s" s="128">
        <v>72</v>
      </c>
      <c r="S94" s="129">
        <f>AVERAGE(G90:G94)</f>
        <v>9.4</v>
      </c>
      <c r="T94" s="97">
        <f>AVERAGE(I90:I94)</f>
        <v>38.9521176470588</v>
      </c>
      <c r="U94" t="s" s="128">
        <v>72</v>
      </c>
      <c r="V94" s="129">
        <f>AVERAGE(L90:L94)</f>
        <v>0.8</v>
      </c>
      <c r="W94" s="97">
        <f>AVERAGE(N90:N94)</f>
        <v>41.4833333333333</v>
      </c>
    </row>
    <row r="95" ht="21.95" customHeight="1">
      <c r="A95" s="152">
        <v>2002</v>
      </c>
      <c r="B95" s="99">
        <v>44</v>
      </c>
      <c r="C95" s="83">
        <v>1641.5</v>
      </c>
      <c r="D95" s="87">
        <v>37.3068181818182</v>
      </c>
      <c r="E95" s="40"/>
      <c r="F95" s="153">
        <v>2002</v>
      </c>
      <c r="G95" s="99">
        <v>18</v>
      </c>
      <c r="H95" s="83">
        <v>697.9</v>
      </c>
      <c r="I95" s="87">
        <v>38.7722222222222</v>
      </c>
      <c r="J95" s="40"/>
      <c r="K95" s="153">
        <v>2002</v>
      </c>
      <c r="L95" s="99">
        <v>0</v>
      </c>
      <c r="M95" s="83">
        <v>0</v>
      </c>
      <c r="N95" s="89"/>
      <c r="O95" t="s" s="125">
        <v>71</v>
      </c>
      <c r="P95" s="129">
        <f>AVERAGE(B90:B95)</f>
        <v>24</v>
      </c>
      <c r="Q95" s="97">
        <f>AVERAGE(D90:D95)</f>
        <v>37.4447205842206</v>
      </c>
      <c r="R95" t="s" s="128">
        <v>71</v>
      </c>
      <c r="S95" s="129">
        <f>AVERAGE(G90:G95)</f>
        <v>10.8333333333333</v>
      </c>
      <c r="T95" s="97">
        <f>AVERAGE(I90:I95)</f>
        <v>38.9221350762527</v>
      </c>
      <c r="U95" t="s" s="128">
        <v>71</v>
      </c>
      <c r="V95" s="129">
        <f>AVERAGE(L90:L95)</f>
        <v>0.666666666666667</v>
      </c>
      <c r="W95" s="97">
        <f>AVERAGE(N90:N95)</f>
        <v>41.4833333333333</v>
      </c>
    </row>
    <row r="96" ht="21.95" customHeight="1">
      <c r="A96" s="152">
        <v>2003</v>
      </c>
      <c r="B96" s="99">
        <v>42</v>
      </c>
      <c r="C96" s="83">
        <v>1591.4</v>
      </c>
      <c r="D96" s="87">
        <v>37.8904761904762</v>
      </c>
      <c r="E96" s="40"/>
      <c r="F96" s="153">
        <v>2003</v>
      </c>
      <c r="G96" s="99">
        <v>22</v>
      </c>
      <c r="H96" s="83">
        <v>867.6</v>
      </c>
      <c r="I96" s="87">
        <v>39.4363636363636</v>
      </c>
      <c r="J96" s="40"/>
      <c r="K96" s="153">
        <v>2003</v>
      </c>
      <c r="L96" s="99">
        <v>3</v>
      </c>
      <c r="M96" s="83">
        <v>126.1</v>
      </c>
      <c r="N96" s="89">
        <v>42.0333333333333</v>
      </c>
      <c r="O96" t="s" s="125">
        <v>70</v>
      </c>
      <c r="P96" s="129">
        <f>AVERAGE(B90:B96)</f>
        <v>26.5714285714286</v>
      </c>
      <c r="Q96" s="97">
        <f>AVERAGE(D90:D96)</f>
        <v>37.5083999565428</v>
      </c>
      <c r="R96" t="s" s="128">
        <v>70</v>
      </c>
      <c r="S96" s="129">
        <f>AVERAGE(G90:G96)</f>
        <v>12.4285714285714</v>
      </c>
      <c r="T96" s="97">
        <f>AVERAGE(I90:I96)</f>
        <v>38.9955962991257</v>
      </c>
      <c r="U96" t="s" s="128">
        <v>70</v>
      </c>
      <c r="V96" s="129">
        <f>AVERAGE(L90:L96)</f>
        <v>1</v>
      </c>
      <c r="W96" s="97">
        <f>AVERAGE(N90:N96)</f>
        <v>41.6208333333333</v>
      </c>
    </row>
    <row r="97" ht="21.95" customHeight="1">
      <c r="A97" s="152">
        <v>2004</v>
      </c>
      <c r="B97" s="99">
        <v>28</v>
      </c>
      <c r="C97" s="83">
        <v>1082.4</v>
      </c>
      <c r="D97" s="87">
        <v>38.6571428571429</v>
      </c>
      <c r="E97" s="40"/>
      <c r="F97" s="153">
        <v>2004</v>
      </c>
      <c r="G97" s="99">
        <v>21</v>
      </c>
      <c r="H97" s="83">
        <v>828.3</v>
      </c>
      <c r="I97" s="87">
        <v>39.4428571428571</v>
      </c>
      <c r="J97" s="40"/>
      <c r="K97" s="153">
        <v>2004</v>
      </c>
      <c r="L97" s="99">
        <v>6</v>
      </c>
      <c r="M97" s="83">
        <v>250.2</v>
      </c>
      <c r="N97" s="89">
        <v>41.7</v>
      </c>
      <c r="O97" t="s" s="125">
        <v>69</v>
      </c>
      <c r="P97" s="129">
        <f>AVERAGE(B90:B97)</f>
        <v>26.75</v>
      </c>
      <c r="Q97" s="97">
        <f>AVERAGE(D90:D97)</f>
        <v>37.6519928191178</v>
      </c>
      <c r="R97" t="s" s="128">
        <v>69</v>
      </c>
      <c r="S97" s="129">
        <f>AVERAGE(G90:G97)</f>
        <v>13.5</v>
      </c>
      <c r="T97" s="97">
        <f>AVERAGE(I90:I97)</f>
        <v>39.0515039045921</v>
      </c>
      <c r="U97" t="s" s="128">
        <v>69</v>
      </c>
      <c r="V97" s="129">
        <f>AVERAGE(L90:L97)</f>
        <v>1.625</v>
      </c>
      <c r="W97" s="97">
        <f>AVERAGE(N90:N97)</f>
        <v>41.6366666666667</v>
      </c>
    </row>
    <row r="98" ht="21.95" customHeight="1">
      <c r="A98" s="152">
        <v>2005</v>
      </c>
      <c r="B98" s="99">
        <v>43</v>
      </c>
      <c r="C98" s="83">
        <v>1614.1</v>
      </c>
      <c r="D98" s="87">
        <v>37.5372093023256</v>
      </c>
      <c r="E98" s="40"/>
      <c r="F98" s="153">
        <v>2005</v>
      </c>
      <c r="G98" s="99">
        <v>20</v>
      </c>
      <c r="H98" s="83">
        <v>782.4</v>
      </c>
      <c r="I98" s="87">
        <v>39.12</v>
      </c>
      <c r="J98" s="40"/>
      <c r="K98" s="153">
        <v>2005</v>
      </c>
      <c r="L98" s="99">
        <v>3</v>
      </c>
      <c r="M98" s="83">
        <v>125.2</v>
      </c>
      <c r="N98" s="89">
        <v>41.7333333333333</v>
      </c>
      <c r="O98" t="s" s="125">
        <v>68</v>
      </c>
      <c r="P98" s="129">
        <f>AVERAGE(B90:B98)</f>
        <v>28.5555555555556</v>
      </c>
      <c r="Q98" s="97">
        <f>AVERAGE(D90:D98)</f>
        <v>37.6392390950298</v>
      </c>
      <c r="R98" t="s" s="128">
        <v>68</v>
      </c>
      <c r="S98" s="129">
        <f>AVERAGE(G90:G98)</f>
        <v>14.2222222222222</v>
      </c>
      <c r="T98" s="97">
        <f>AVERAGE(I90:I98)</f>
        <v>39.0591145818597</v>
      </c>
      <c r="U98" t="s" s="128">
        <v>68</v>
      </c>
      <c r="V98" s="129">
        <f>AVERAGE(L90:L98)</f>
        <v>1.77777777777778</v>
      </c>
      <c r="W98" s="97">
        <f>AVERAGE(N90:N98)</f>
        <v>41.6527777777778</v>
      </c>
    </row>
    <row r="99" ht="21.95" customHeight="1">
      <c r="A99" s="152">
        <v>2006</v>
      </c>
      <c r="B99" s="99">
        <v>40</v>
      </c>
      <c r="C99" s="83">
        <v>1510.1</v>
      </c>
      <c r="D99" s="87">
        <v>37.7525</v>
      </c>
      <c r="E99" s="40"/>
      <c r="F99" s="153">
        <v>2006</v>
      </c>
      <c r="G99" s="99">
        <v>17</v>
      </c>
      <c r="H99" s="83">
        <v>676.4</v>
      </c>
      <c r="I99" s="87">
        <v>39.7882352941176</v>
      </c>
      <c r="J99" s="40"/>
      <c r="K99" s="153">
        <v>2006</v>
      </c>
      <c r="L99" s="99">
        <v>5</v>
      </c>
      <c r="M99" s="83">
        <v>207</v>
      </c>
      <c r="N99" s="89">
        <v>41.4</v>
      </c>
      <c r="O99" t="s" s="125">
        <v>67</v>
      </c>
      <c r="P99" s="129">
        <f>AVERAGE(B90:B99)</f>
        <v>29.7</v>
      </c>
      <c r="Q99" s="97">
        <f>AVERAGE(D90:D99)</f>
        <v>37.6505651855268</v>
      </c>
      <c r="R99" t="s" s="128">
        <v>67</v>
      </c>
      <c r="S99" s="129">
        <f>AVERAGE(G90:G99)</f>
        <v>14.5</v>
      </c>
      <c r="T99" s="97">
        <f>AVERAGE(I90:I99)</f>
        <v>39.1320266530855</v>
      </c>
      <c r="U99" t="s" s="128">
        <v>67</v>
      </c>
      <c r="V99" s="129">
        <f>AVERAGE(L90:L99)</f>
        <v>2.1</v>
      </c>
      <c r="W99" s="97">
        <f>AVERAGE(N90:N99)</f>
        <v>41.6166666666667</v>
      </c>
    </row>
    <row r="100" ht="21.95" customHeight="1">
      <c r="A100" s="152">
        <v>2007</v>
      </c>
      <c r="B100" s="99">
        <v>34</v>
      </c>
      <c r="C100" s="83">
        <v>1262.2</v>
      </c>
      <c r="D100" s="87">
        <v>37.1235294117647</v>
      </c>
      <c r="E100" s="40"/>
      <c r="F100" s="153">
        <v>2007</v>
      </c>
      <c r="G100" s="99">
        <v>12</v>
      </c>
      <c r="H100" s="83">
        <v>461.6</v>
      </c>
      <c r="I100" s="87">
        <v>38.4666666666667</v>
      </c>
      <c r="J100" s="40"/>
      <c r="K100" s="153">
        <v>2007</v>
      </c>
      <c r="L100" s="99">
        <v>0</v>
      </c>
      <c r="M100" s="83">
        <v>0</v>
      </c>
      <c r="N100" s="89"/>
      <c r="O100" t="s" s="125">
        <v>66</v>
      </c>
      <c r="P100" s="129">
        <f>AVERAGE(B90:B100)</f>
        <v>30.0909090909091</v>
      </c>
      <c r="Q100" s="97">
        <f>AVERAGE(D90:D100)</f>
        <v>37.6026528424575</v>
      </c>
      <c r="R100" t="s" s="128">
        <v>66</v>
      </c>
      <c r="S100" s="129">
        <f>AVERAGE(G90:G100)</f>
        <v>14.2727272727273</v>
      </c>
      <c r="T100" s="97">
        <f>AVERAGE(I90:I100)</f>
        <v>39.0715393815928</v>
      </c>
      <c r="U100" t="s" s="128">
        <v>66</v>
      </c>
      <c r="V100" s="129">
        <f>AVERAGE(L90:L100)</f>
        <v>1.90909090909091</v>
      </c>
      <c r="W100" s="97">
        <f>AVERAGE(N90:N100)</f>
        <v>41.6166666666667</v>
      </c>
    </row>
    <row r="101" ht="21.95" customHeight="1">
      <c r="A101" s="152">
        <v>2008</v>
      </c>
      <c r="B101" s="99">
        <v>9</v>
      </c>
      <c r="C101" s="83">
        <v>327.8</v>
      </c>
      <c r="D101" s="87">
        <v>36.4222222222222</v>
      </c>
      <c r="E101" s="40"/>
      <c r="F101" s="153">
        <v>2008</v>
      </c>
      <c r="G101" s="99">
        <v>1</v>
      </c>
      <c r="H101" s="83">
        <v>37.4</v>
      </c>
      <c r="I101" s="87">
        <v>37.4</v>
      </c>
      <c r="J101" s="40"/>
      <c r="K101" s="153">
        <v>2008</v>
      </c>
      <c r="L101" s="99">
        <v>0</v>
      </c>
      <c r="M101" s="83">
        <v>0</v>
      </c>
      <c r="N101" s="89"/>
      <c r="O101" t="s" s="125">
        <v>65</v>
      </c>
      <c r="P101" s="129">
        <f>AVERAGE(B90:B101)</f>
        <v>28.3333333333333</v>
      </c>
      <c r="Q101" s="97">
        <f>AVERAGE(D90:D101)</f>
        <v>37.5042836241046</v>
      </c>
      <c r="R101" t="s" s="128">
        <v>65</v>
      </c>
      <c r="S101" s="129">
        <f>AVERAGE(G90:G101)</f>
        <v>13.1666666666667</v>
      </c>
      <c r="T101" s="97">
        <f>AVERAGE(I90:I101)</f>
        <v>38.9322444331268</v>
      </c>
      <c r="U101" t="s" s="128">
        <v>65</v>
      </c>
      <c r="V101" s="129">
        <f>AVERAGE(L90:L101)</f>
        <v>1.75</v>
      </c>
      <c r="W101" s="97">
        <f>AVERAGE(N90:N101)</f>
        <v>41.6166666666667</v>
      </c>
    </row>
    <row r="102" ht="21.95" customHeight="1">
      <c r="A102" s="152">
        <v>2009</v>
      </c>
      <c r="B102" s="99">
        <v>47</v>
      </c>
      <c r="C102" s="83">
        <v>1782.1</v>
      </c>
      <c r="D102" s="87">
        <v>37.9170212765957</v>
      </c>
      <c r="E102" s="40"/>
      <c r="F102" s="153">
        <v>2009</v>
      </c>
      <c r="G102" s="99">
        <v>23</v>
      </c>
      <c r="H102" s="83">
        <v>913</v>
      </c>
      <c r="I102" s="87">
        <v>39.695652173913</v>
      </c>
      <c r="J102" s="40"/>
      <c r="K102" s="153">
        <v>2009</v>
      </c>
      <c r="L102" s="99">
        <v>7</v>
      </c>
      <c r="M102" s="83">
        <v>292.2</v>
      </c>
      <c r="N102" s="89">
        <v>41.7428571428571</v>
      </c>
      <c r="O102" t="s" s="125">
        <v>64</v>
      </c>
      <c r="P102" s="129">
        <f>AVERAGE(B90:B102)</f>
        <v>29.7692307692308</v>
      </c>
      <c r="Q102" s="97">
        <f>AVERAGE(D90:D102)</f>
        <v>37.5360326742962</v>
      </c>
      <c r="R102" t="s" s="128">
        <v>64</v>
      </c>
      <c r="S102" s="129">
        <f>AVERAGE(G90:G102)</f>
        <v>13.9230769230769</v>
      </c>
      <c r="T102" s="97">
        <f>AVERAGE(I90:I102)</f>
        <v>38.9909681054949</v>
      </c>
      <c r="U102" t="s" s="128">
        <v>64</v>
      </c>
      <c r="V102" s="129">
        <f>AVERAGE(L90:L102)</f>
        <v>2.15384615384615</v>
      </c>
      <c r="W102" s="97">
        <f>AVERAGE(N90:N102)</f>
        <v>41.6324404761905</v>
      </c>
    </row>
    <row r="103" ht="21.95" customHeight="1">
      <c r="A103" s="152">
        <v>2010</v>
      </c>
      <c r="B103" s="99">
        <v>13</v>
      </c>
      <c r="C103" s="83">
        <v>484.7</v>
      </c>
      <c r="D103" s="87">
        <v>37.2846153846154</v>
      </c>
      <c r="E103" s="40"/>
      <c r="F103" s="153">
        <v>2010</v>
      </c>
      <c r="G103" s="99">
        <v>7</v>
      </c>
      <c r="H103" s="83">
        <v>266.5</v>
      </c>
      <c r="I103" s="87">
        <v>38.0714285714286</v>
      </c>
      <c r="J103" s="40"/>
      <c r="K103" s="153">
        <v>2010</v>
      </c>
      <c r="L103" s="99">
        <v>0</v>
      </c>
      <c r="M103" s="83">
        <v>0</v>
      </c>
      <c r="N103" s="89"/>
      <c r="O103" t="s" s="125">
        <v>63</v>
      </c>
      <c r="P103" s="129">
        <f>AVERAGE(B90:B103)</f>
        <v>28.5714285714286</v>
      </c>
      <c r="Q103" s="97">
        <f>AVERAGE(D90:D103)</f>
        <v>37.5180742964619</v>
      </c>
      <c r="R103" t="s" s="128">
        <v>63</v>
      </c>
      <c r="S103" s="129">
        <f>AVERAGE(G90:G103)</f>
        <v>13.4285714285714</v>
      </c>
      <c r="T103" s="97">
        <f>AVERAGE(I90:I103)</f>
        <v>38.9252867102045</v>
      </c>
      <c r="U103" t="s" s="128">
        <v>63</v>
      </c>
      <c r="V103" s="129">
        <f>AVERAGE(L90:L103)</f>
        <v>2</v>
      </c>
      <c r="W103" s="97">
        <f>AVERAGE(N90:N103)</f>
        <v>41.6324404761905</v>
      </c>
    </row>
    <row r="104" ht="21.95" customHeight="1">
      <c r="A104" s="152">
        <v>2011</v>
      </c>
      <c r="B104" s="99">
        <v>24</v>
      </c>
      <c r="C104" s="83">
        <v>906.5</v>
      </c>
      <c r="D104" s="87">
        <v>37.7708333333333</v>
      </c>
      <c r="E104" s="40"/>
      <c r="F104" s="153">
        <v>2011</v>
      </c>
      <c r="G104" s="99">
        <v>13</v>
      </c>
      <c r="H104" s="83">
        <v>504.5</v>
      </c>
      <c r="I104" s="87">
        <v>38.8076923076923</v>
      </c>
      <c r="J104" s="40"/>
      <c r="K104" s="153">
        <v>2011</v>
      </c>
      <c r="L104" s="99">
        <v>1</v>
      </c>
      <c r="M104" s="83">
        <v>41.4</v>
      </c>
      <c r="N104" s="89">
        <v>41.4</v>
      </c>
      <c r="O104" t="s" s="125">
        <v>62</v>
      </c>
      <c r="P104" s="129">
        <f>AVERAGE(B90:B104)</f>
        <v>28.2666666666667</v>
      </c>
      <c r="Q104" s="97">
        <f>AVERAGE(D90:D104)</f>
        <v>37.534924898920</v>
      </c>
      <c r="R104" t="s" s="128">
        <v>62</v>
      </c>
      <c r="S104" s="129">
        <f>AVERAGE(G90:G104)</f>
        <v>13.4</v>
      </c>
      <c r="T104" s="97">
        <f>AVERAGE(I90:I104)</f>
        <v>38.9174470833703</v>
      </c>
      <c r="U104" t="s" s="128">
        <v>62</v>
      </c>
      <c r="V104" s="129">
        <f>AVERAGE(L90:L104)</f>
        <v>1.93333333333333</v>
      </c>
      <c r="W104" s="97">
        <f>AVERAGE(N90:N104)</f>
        <v>41.6066137566137</v>
      </c>
    </row>
    <row r="105" ht="21.95" customHeight="1">
      <c r="A105" s="152">
        <v>2012</v>
      </c>
      <c r="B105" s="99">
        <v>19</v>
      </c>
      <c r="C105" s="83">
        <v>717.5</v>
      </c>
      <c r="D105" s="87">
        <v>37.7631578947368</v>
      </c>
      <c r="E105" s="40"/>
      <c r="F105" s="153">
        <v>2012</v>
      </c>
      <c r="G105" s="99">
        <v>10</v>
      </c>
      <c r="H105" s="83">
        <v>389.7</v>
      </c>
      <c r="I105" s="87">
        <v>38.97</v>
      </c>
      <c r="J105" s="40"/>
      <c r="K105" s="153">
        <v>2012</v>
      </c>
      <c r="L105" s="99">
        <v>0</v>
      </c>
      <c r="M105" s="83">
        <v>0</v>
      </c>
      <c r="N105" s="89"/>
      <c r="O105" t="s" s="125">
        <v>61</v>
      </c>
      <c r="P105" s="129">
        <f>AVERAGE(B90:B105)</f>
        <v>27.6875</v>
      </c>
      <c r="Q105" s="97">
        <f>AVERAGE(D90:D105)</f>
        <v>37.5491894611585</v>
      </c>
      <c r="R105" t="s" s="128">
        <v>61</v>
      </c>
      <c r="S105" s="129">
        <f>AVERAGE(G90:G105)</f>
        <v>13.1875</v>
      </c>
      <c r="T105" s="97">
        <f>AVERAGE(I90:I105)</f>
        <v>38.9207316406597</v>
      </c>
      <c r="U105" t="s" s="128">
        <v>61</v>
      </c>
      <c r="V105" s="129">
        <f>AVERAGE(L90:L105)</f>
        <v>1.8125</v>
      </c>
      <c r="W105" s="97">
        <f>AVERAGE(N90:N105)</f>
        <v>41.6066137566137</v>
      </c>
    </row>
    <row r="106" ht="21.95" customHeight="1">
      <c r="A106" s="152">
        <v>2013</v>
      </c>
      <c r="B106" s="99">
        <v>39</v>
      </c>
      <c r="C106" s="83">
        <v>1473.5</v>
      </c>
      <c r="D106" s="87">
        <v>37.7820512820513</v>
      </c>
      <c r="E106" s="40"/>
      <c r="F106" s="153">
        <v>2013</v>
      </c>
      <c r="G106" s="99">
        <v>18</v>
      </c>
      <c r="H106" s="83">
        <v>713.9</v>
      </c>
      <c r="I106" s="87">
        <v>39.6611111111111</v>
      </c>
      <c r="J106" s="40"/>
      <c r="K106" s="153">
        <v>2013</v>
      </c>
      <c r="L106" s="99">
        <v>5</v>
      </c>
      <c r="M106" s="83">
        <v>211.8</v>
      </c>
      <c r="N106" s="89">
        <v>42.36</v>
      </c>
      <c r="O106" t="s" s="125">
        <v>60</v>
      </c>
      <c r="P106" s="129">
        <f>AVERAGE(B90:B106)</f>
        <v>28.3529411764706</v>
      </c>
      <c r="Q106" s="97">
        <f>AVERAGE(D90:D106)</f>
        <v>37.5628872153287</v>
      </c>
      <c r="R106" t="s" s="128">
        <v>60</v>
      </c>
      <c r="S106" s="129">
        <f>AVERAGE(G90:G106)</f>
        <v>13.4705882352941</v>
      </c>
      <c r="T106" s="97">
        <f>AVERAGE(I90:I106)</f>
        <v>38.9642833742157</v>
      </c>
      <c r="U106" t="s" s="128">
        <v>60</v>
      </c>
      <c r="V106" s="129">
        <f>AVERAGE(L90:L106)</f>
        <v>2</v>
      </c>
      <c r="W106" s="97">
        <f>AVERAGE(N90:N106)</f>
        <v>41.6819523809524</v>
      </c>
    </row>
    <row r="107" ht="21.95" customHeight="1">
      <c r="A107" s="152">
        <v>2014</v>
      </c>
      <c r="B107" s="99">
        <v>63</v>
      </c>
      <c r="C107" s="83">
        <v>2396.9</v>
      </c>
      <c r="D107" s="87">
        <v>38.0460317460317</v>
      </c>
      <c r="E107" s="40"/>
      <c r="F107" s="153">
        <v>2014</v>
      </c>
      <c r="G107" s="99">
        <v>34</v>
      </c>
      <c r="H107" s="83">
        <v>1347.6</v>
      </c>
      <c r="I107" s="87">
        <v>39.6352941176471</v>
      </c>
      <c r="J107" s="40"/>
      <c r="K107" s="153">
        <v>2014</v>
      </c>
      <c r="L107" s="99">
        <v>7</v>
      </c>
      <c r="M107" s="83">
        <v>301.1</v>
      </c>
      <c r="N107" s="89">
        <v>43.0142857142857</v>
      </c>
      <c r="O107" t="s" s="125">
        <v>59</v>
      </c>
      <c r="P107" s="129">
        <f>AVERAGE(B90:B107)</f>
        <v>30.2777777777778</v>
      </c>
      <c r="Q107" s="97">
        <f>AVERAGE(D90:D107)</f>
        <v>37.5897285781455</v>
      </c>
      <c r="R107" t="s" s="128">
        <v>59</v>
      </c>
      <c r="S107" s="129">
        <f>AVERAGE(G90:G107)</f>
        <v>14.6111111111111</v>
      </c>
      <c r="T107" s="97">
        <f>AVERAGE(I90:I107)</f>
        <v>39.0015617488507</v>
      </c>
      <c r="U107" t="s" s="128">
        <v>59</v>
      </c>
      <c r="V107" s="129">
        <f>AVERAGE(L90:L107)</f>
        <v>2.27777777777778</v>
      </c>
      <c r="W107" s="97">
        <f>AVERAGE(N90:N107)</f>
        <v>41.8030735930736</v>
      </c>
    </row>
    <row r="108" ht="21.95" customHeight="1">
      <c r="A108" s="152">
        <v>2015</v>
      </c>
      <c r="B108" s="99">
        <v>37</v>
      </c>
      <c r="C108" s="83">
        <v>1382.2</v>
      </c>
      <c r="D108" s="87">
        <v>37.3567567567568</v>
      </c>
      <c r="E108" s="40"/>
      <c r="F108" s="153">
        <v>2015</v>
      </c>
      <c r="G108" s="99">
        <v>14</v>
      </c>
      <c r="H108" s="83">
        <v>545.4</v>
      </c>
      <c r="I108" s="87">
        <v>38.9571428571429</v>
      </c>
      <c r="J108" s="40"/>
      <c r="K108" s="153">
        <v>2015</v>
      </c>
      <c r="L108" s="99">
        <v>3</v>
      </c>
      <c r="M108" s="83">
        <v>124.3</v>
      </c>
      <c r="N108" s="89">
        <v>41.4333333333333</v>
      </c>
      <c r="O108" t="s" s="125">
        <v>58</v>
      </c>
      <c r="P108" s="129">
        <f>AVERAGE(B90:B108)</f>
        <v>30.6315789473684</v>
      </c>
      <c r="Q108" s="97">
        <f>AVERAGE(D90:D108)</f>
        <v>37.5774669033356</v>
      </c>
      <c r="R108" t="s" s="128">
        <v>58</v>
      </c>
      <c r="S108" s="129">
        <f>AVERAGE(G90:G108)</f>
        <v>14.5789473684211</v>
      </c>
      <c r="T108" s="97">
        <f>AVERAGE(I90:I108)</f>
        <v>38.9992239124451</v>
      </c>
      <c r="U108" t="s" s="128">
        <v>58</v>
      </c>
      <c r="V108" s="129">
        <f>AVERAGE(L90:L108)</f>
        <v>2.31578947368421</v>
      </c>
      <c r="W108" s="97">
        <f>AVERAGE(N90:N108)</f>
        <v>41.7722619047619</v>
      </c>
    </row>
    <row r="109" ht="21.95" customHeight="1">
      <c r="A109" s="152">
        <v>2016</v>
      </c>
      <c r="B109" s="99">
        <v>50</v>
      </c>
      <c r="C109" s="83">
        <v>1891.9</v>
      </c>
      <c r="D109" s="87">
        <v>37.838</v>
      </c>
      <c r="E109" s="40"/>
      <c r="F109" s="153">
        <v>2016</v>
      </c>
      <c r="G109" s="99">
        <v>23</v>
      </c>
      <c r="H109" s="83">
        <v>908.4</v>
      </c>
      <c r="I109" s="87">
        <v>39.495652173913</v>
      </c>
      <c r="J109" s="40"/>
      <c r="K109" s="153">
        <v>2016</v>
      </c>
      <c r="L109" s="99">
        <v>7</v>
      </c>
      <c r="M109" s="83">
        <v>291.5</v>
      </c>
      <c r="N109" s="89">
        <v>41.6428571428571</v>
      </c>
      <c r="O109" t="s" s="125">
        <v>57</v>
      </c>
      <c r="P109" s="129">
        <f>AVERAGE(B90:B109)</f>
        <v>31.6</v>
      </c>
      <c r="Q109" s="97">
        <f>AVERAGE(D90:D109)</f>
        <v>37.5904935581688</v>
      </c>
      <c r="R109" t="s" s="128">
        <v>57</v>
      </c>
      <c r="S109" s="129">
        <f>AVERAGE(G90:G109)</f>
        <v>15</v>
      </c>
      <c r="T109" s="97">
        <f>AVERAGE(I90:I109)</f>
        <v>39.0240453255185</v>
      </c>
      <c r="U109" t="s" s="128">
        <v>57</v>
      </c>
      <c r="V109" s="129">
        <f>AVERAGE(L90:L109)</f>
        <v>2.55</v>
      </c>
      <c r="W109" s="97">
        <f>AVERAGE(N90:N109)</f>
        <v>41.7623076923077</v>
      </c>
    </row>
    <row r="110" ht="21.95" customHeight="1">
      <c r="A110" s="152">
        <v>2017</v>
      </c>
      <c r="B110" s="99">
        <v>68</v>
      </c>
      <c r="C110" s="83">
        <v>2628.4</v>
      </c>
      <c r="D110" s="87">
        <v>38.6529411764706</v>
      </c>
      <c r="E110" s="40"/>
      <c r="F110" s="153">
        <v>2017</v>
      </c>
      <c r="G110" s="99">
        <v>44</v>
      </c>
      <c r="H110" s="83">
        <v>1759.7</v>
      </c>
      <c r="I110" s="87">
        <v>39.9931818181818</v>
      </c>
      <c r="J110" s="40"/>
      <c r="K110" s="153">
        <v>2017</v>
      </c>
      <c r="L110" s="99">
        <v>15</v>
      </c>
      <c r="M110" s="83">
        <v>636.4</v>
      </c>
      <c r="N110" s="89">
        <v>42.4266666666667</v>
      </c>
      <c r="O110" s="96"/>
      <c r="P110" s="83"/>
      <c r="Q110" s="83"/>
      <c r="R110" s="84"/>
      <c r="S110" s="83"/>
      <c r="T110" s="83"/>
      <c r="U110" s="84"/>
      <c r="V110" s="83"/>
      <c r="W110" s="97"/>
    </row>
    <row r="111" ht="21.95" customHeight="1">
      <c r="A111" s="152">
        <v>2018</v>
      </c>
      <c r="B111" s="99">
        <v>62</v>
      </c>
      <c r="C111" s="83">
        <v>2367</v>
      </c>
      <c r="D111" s="87">
        <v>38.1774193548387</v>
      </c>
      <c r="E111" s="40"/>
      <c r="F111" s="153">
        <v>2018</v>
      </c>
      <c r="G111" s="99">
        <v>37</v>
      </c>
      <c r="H111" s="83">
        <v>1454</v>
      </c>
      <c r="I111" s="87">
        <v>39.2972972972973</v>
      </c>
      <c r="J111" s="40"/>
      <c r="K111" s="153">
        <v>2018</v>
      </c>
      <c r="L111" s="99">
        <v>9</v>
      </c>
      <c r="M111" s="83">
        <v>373.1</v>
      </c>
      <c r="N111" s="89">
        <v>41.4555555555556</v>
      </c>
      <c r="O111" s="96"/>
      <c r="P111" s="83"/>
      <c r="Q111" s="83"/>
      <c r="R111" s="84"/>
      <c r="S111" s="83"/>
      <c r="T111" s="83"/>
      <c r="U111" s="84"/>
      <c r="V111" s="83"/>
      <c r="W111" s="97"/>
    </row>
    <row r="112" ht="21.95" customHeight="1">
      <c r="A112" s="152">
        <v>2019</v>
      </c>
      <c r="B112" s="99">
        <v>91</v>
      </c>
      <c r="C112" s="83">
        <v>3473.2</v>
      </c>
      <c r="D112" s="87">
        <v>38.167032967033</v>
      </c>
      <c r="E112" s="40"/>
      <c r="F112" s="153">
        <v>2019</v>
      </c>
      <c r="G112" s="99">
        <v>58</v>
      </c>
      <c r="H112" s="83">
        <v>2268.8</v>
      </c>
      <c r="I112" s="87">
        <v>39.1172413793103</v>
      </c>
      <c r="J112" s="40"/>
      <c r="K112" s="153">
        <v>2019</v>
      </c>
      <c r="L112" s="99">
        <v>7</v>
      </c>
      <c r="M112" s="83">
        <v>297.6</v>
      </c>
      <c r="N112" s="89">
        <v>42.5142857142857</v>
      </c>
      <c r="O112" s="96"/>
      <c r="P112" s="83"/>
      <c r="Q112" s="83"/>
      <c r="R112" s="84"/>
      <c r="S112" s="83"/>
      <c r="T112" s="83"/>
      <c r="U112" s="84"/>
      <c r="V112" s="83"/>
      <c r="W112" s="97"/>
    </row>
    <row r="113" ht="21.95" customHeight="1">
      <c r="A113" s="152">
        <v>2020</v>
      </c>
      <c r="B113" s="99">
        <v>50</v>
      </c>
      <c r="C113" s="83">
        <v>1931.5</v>
      </c>
      <c r="D113" s="87">
        <v>38.63</v>
      </c>
      <c r="E113" s="40"/>
      <c r="F113" s="153">
        <v>2020</v>
      </c>
      <c r="G113" s="99">
        <v>34</v>
      </c>
      <c r="H113" s="83">
        <v>1351</v>
      </c>
      <c r="I113" s="87">
        <v>39.7352941176471</v>
      </c>
      <c r="J113" s="40"/>
      <c r="K113" s="153">
        <v>2020</v>
      </c>
      <c r="L113" s="99">
        <v>9</v>
      </c>
      <c r="M113" s="83">
        <v>380.3</v>
      </c>
      <c r="N113" s="89">
        <v>42.2555555555556</v>
      </c>
      <c r="O113" s="96"/>
      <c r="P113" s="83"/>
      <c r="Q113" s="83"/>
      <c r="R113" s="84"/>
      <c r="S113" s="83"/>
      <c r="T113" s="83"/>
      <c r="U113" s="84"/>
      <c r="V113" s="83"/>
      <c r="W113" s="97"/>
    </row>
    <row r="114" ht="21.95" customHeight="1">
      <c r="A114" s="152">
        <v>2021</v>
      </c>
      <c r="B114" s="99">
        <v>28</v>
      </c>
      <c r="C114" s="83">
        <v>1031.7</v>
      </c>
      <c r="D114" s="87">
        <v>36.8464285714286</v>
      </c>
      <c r="E114" s="40"/>
      <c r="F114" s="153">
        <v>2021</v>
      </c>
      <c r="G114" s="99">
        <v>9</v>
      </c>
      <c r="H114" s="83">
        <v>344.8</v>
      </c>
      <c r="I114" s="87">
        <v>38.3111111111111</v>
      </c>
      <c r="J114" s="40"/>
      <c r="K114" s="153">
        <v>2021</v>
      </c>
      <c r="L114" s="99">
        <v>0</v>
      </c>
      <c r="M114" s="83">
        <v>0</v>
      </c>
      <c r="N114" s="89"/>
      <c r="O114" s="96"/>
      <c r="P114" s="83"/>
      <c r="Q114" s="83"/>
      <c r="R114" s="84"/>
      <c r="S114" s="83"/>
      <c r="T114" s="83"/>
      <c r="U114" s="84"/>
      <c r="V114" s="83"/>
      <c r="W114" s="97"/>
    </row>
    <row r="115" ht="21.95" customHeight="1">
      <c r="A115" s="152">
        <v>2022</v>
      </c>
      <c r="B115" s="99">
        <v>22</v>
      </c>
      <c r="C115" s="83">
        <v>821</v>
      </c>
      <c r="D115" s="87">
        <v>37.3181818181818</v>
      </c>
      <c r="E115" s="40"/>
      <c r="F115" s="153">
        <v>2022</v>
      </c>
      <c r="G115" s="99">
        <v>13</v>
      </c>
      <c r="H115" s="83">
        <v>494.7</v>
      </c>
      <c r="I115" s="87">
        <v>38.0538461538462</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21.5</v>
      </c>
      <c r="C138" s="83">
        <f>AVERAGE(C79:C88)</f>
        <v>803.85</v>
      </c>
      <c r="D138" s="87">
        <f>AVERAGE(D79:D88)</f>
        <v>37.1702603293109</v>
      </c>
      <c r="E138" s="40"/>
      <c r="F138" t="s" s="100">
        <v>79</v>
      </c>
      <c r="G138" s="83">
        <f>AVERAGE(G79:G88)</f>
        <v>9</v>
      </c>
      <c r="H138" s="83">
        <f>AVERAGE(H79:H88)</f>
        <v>349.71</v>
      </c>
      <c r="I138" s="87">
        <f>AVERAGE(I79:I88)</f>
        <v>38.4776922799423</v>
      </c>
      <c r="J138" s="40"/>
      <c r="K138" t="s" s="100">
        <v>79</v>
      </c>
      <c r="L138" s="83">
        <f>AVERAGE(L79:L88)</f>
        <v>1.2</v>
      </c>
      <c r="M138" s="83">
        <f>AVERAGE(M79:M88)</f>
        <v>50.07</v>
      </c>
      <c r="N138" s="89">
        <f>AVERAGE(N79:N88)</f>
        <v>41.55</v>
      </c>
      <c r="O138" s="96"/>
      <c r="P138" s="83"/>
      <c r="Q138" s="83"/>
      <c r="R138" s="84"/>
      <c r="S138" s="83"/>
      <c r="T138" s="83"/>
      <c r="U138" s="84"/>
      <c r="V138" s="83"/>
      <c r="W138" s="97"/>
    </row>
    <row r="139" ht="21.95" customHeight="1">
      <c r="A139" t="s" s="98">
        <v>80</v>
      </c>
      <c r="B139" s="83">
        <f>AVERAGE(B90:B99)</f>
        <v>29.7</v>
      </c>
      <c r="C139" s="83">
        <f>AVERAGE(C90:C99)</f>
        <v>1118.46</v>
      </c>
      <c r="D139" s="87">
        <f>AVERAGE(D90:D99)</f>
        <v>37.6505651855268</v>
      </c>
      <c r="E139" s="40"/>
      <c r="F139" t="s" s="100">
        <v>80</v>
      </c>
      <c r="G139" s="83">
        <f>AVERAGE(G90:G99)</f>
        <v>14.5</v>
      </c>
      <c r="H139" s="83">
        <f>AVERAGE(H90:H99)</f>
        <v>567.91</v>
      </c>
      <c r="I139" s="87">
        <f>AVERAGE(I90:I99)</f>
        <v>39.1320266530855</v>
      </c>
      <c r="J139" s="40"/>
      <c r="K139" t="s" s="100">
        <v>80</v>
      </c>
      <c r="L139" s="83">
        <f>AVERAGE(L90:L99)</f>
        <v>2.1</v>
      </c>
      <c r="M139" s="83">
        <f>AVERAGE(M90:M99)</f>
        <v>87.48</v>
      </c>
      <c r="N139" s="89">
        <f>AVERAGE(N90:N99)</f>
        <v>41.6166666666667</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AVERAGE(B83:B92)</f>
        <v>21.7</v>
      </c>
      <c r="C141" s="83">
        <f>AVERAGE(C83:C92)</f>
        <v>814.34</v>
      </c>
      <c r="D141" s="87">
        <f>AVERAGE(D83:D92)</f>
        <v>37.3753229579942</v>
      </c>
      <c r="E141" s="40"/>
      <c r="F141" t="s" s="104">
        <v>82</v>
      </c>
      <c r="G141" s="83">
        <f>AVERAGE(G83:G92)</f>
        <v>9.699999999999999</v>
      </c>
      <c r="H141" s="83">
        <f>AVERAGE(H83:H92)</f>
        <v>379.24</v>
      </c>
      <c r="I141" s="87">
        <f>AVERAGE(I83:I92)</f>
        <v>38.8518723155929</v>
      </c>
      <c r="J141" s="40"/>
      <c r="K141" t="s" s="104">
        <v>82</v>
      </c>
      <c r="L141" s="83">
        <f>AVERAGE(L83:L92)</f>
        <v>1.7</v>
      </c>
      <c r="M141" s="83">
        <f>AVERAGE(M83:M92)</f>
        <v>70.83</v>
      </c>
      <c r="N141" s="89">
        <f>AVERAGE(N83:N92)</f>
        <v>41.56</v>
      </c>
      <c r="O141" s="96"/>
      <c r="P141" s="83"/>
      <c r="Q141" s="83"/>
      <c r="R141" s="84"/>
      <c r="S141" s="83"/>
      <c r="T141" s="83"/>
      <c r="U141" s="84"/>
      <c r="V141" s="83"/>
      <c r="W141" s="97"/>
    </row>
    <row r="142" ht="21.95" customHeight="1">
      <c r="A142" t="s" s="103">
        <v>83</v>
      </c>
      <c r="B142" s="83">
        <f>AVERAGE(B94:B103)</f>
        <v>32.5</v>
      </c>
      <c r="C142" s="83">
        <f>AVERAGE(C94:C103)</f>
        <v>1223.95</v>
      </c>
      <c r="D142" s="87">
        <f>AVERAGE(D94:D103)</f>
        <v>37.5619534826961</v>
      </c>
      <c r="E142" s="40"/>
      <c r="F142" t="s" s="104">
        <v>83</v>
      </c>
      <c r="G142" s="83">
        <f>AVERAGE(G94:G103)</f>
        <v>15.6</v>
      </c>
      <c r="H142" s="83">
        <f>AVERAGE(H94:H103)</f>
        <v>611.27</v>
      </c>
      <c r="I142" s="87">
        <f>AVERAGE(I94:I103)</f>
        <v>38.8966759040902</v>
      </c>
      <c r="J142" s="40"/>
      <c r="K142" t="s" s="104">
        <v>83</v>
      </c>
      <c r="L142" s="83">
        <f>AVERAGE(L94:L103)</f>
        <v>2.5</v>
      </c>
      <c r="M142" s="83">
        <f>AVERAGE(M94:M103)</f>
        <v>104.24</v>
      </c>
      <c r="N142" s="89">
        <f>AVERAGE(N94:N103)</f>
        <v>41.718253968254</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20</v>
      </c>
      <c r="C145" s="83">
        <f>AVERAGE(C84:C88)</f>
        <v>749.1799999999999</v>
      </c>
      <c r="D145" s="87">
        <f>AVERAGE(D84:D88)</f>
        <v>37.1148922197084</v>
      </c>
      <c r="E145" s="40"/>
      <c r="F145" t="s" s="100">
        <v>79</v>
      </c>
      <c r="G145" s="83">
        <f>AVERAGE(G84:G88)</f>
        <v>8.6</v>
      </c>
      <c r="H145" s="83">
        <f>AVERAGE(H84:H88)</f>
        <v>335.62</v>
      </c>
      <c r="I145" s="87">
        <f>AVERAGE(I84:I88)</f>
        <v>38.5232380952381</v>
      </c>
      <c r="J145" s="40"/>
      <c r="K145" t="s" s="100">
        <v>79</v>
      </c>
      <c r="L145" s="83">
        <f>AVERAGE(L84:L88)</f>
        <v>1.4</v>
      </c>
      <c r="M145" s="83">
        <f>AVERAGE(M84:M88)</f>
        <v>58.32</v>
      </c>
      <c r="N145" s="89">
        <f>AVERAGE(N84:N88)</f>
        <v>41.415</v>
      </c>
      <c r="O145" s="96"/>
      <c r="P145" s="83"/>
      <c r="Q145" s="83"/>
      <c r="R145" s="84"/>
      <c r="S145" s="83"/>
      <c r="T145" s="83"/>
      <c r="U145" s="84"/>
      <c r="V145" s="83"/>
      <c r="W145" s="97"/>
    </row>
    <row r="146" ht="21.95" customHeight="1">
      <c r="A146" t="s" s="98">
        <v>80</v>
      </c>
      <c r="B146" s="83">
        <f>AVERAGE(B90:B94)</f>
        <v>20</v>
      </c>
      <c r="C146" s="83">
        <f>AVERAGE(C90:C94)</f>
        <v>749.02</v>
      </c>
      <c r="D146" s="87">
        <f>AVERAGE(D90:D94)</f>
        <v>37.4723010647011</v>
      </c>
      <c r="E146" s="40"/>
      <c r="F146" t="s" s="100">
        <v>80</v>
      </c>
      <c r="G146" s="83">
        <f>AVERAGE(G90:G94)</f>
        <v>9.4</v>
      </c>
      <c r="H146" s="83">
        <f>AVERAGE(H90:H94)</f>
        <v>365.3</v>
      </c>
      <c r="I146" s="87">
        <f>AVERAGE(I90:I94)</f>
        <v>38.9521176470588</v>
      </c>
      <c r="J146" s="40"/>
      <c r="K146" t="s" s="100">
        <v>80</v>
      </c>
      <c r="L146" s="83">
        <f>AVERAGE(L90:L94)</f>
        <v>0.8</v>
      </c>
      <c r="M146" s="83">
        <f>AVERAGE(M90:M94)</f>
        <v>33.26</v>
      </c>
      <c r="N146" s="89">
        <f>AVERAGE(N90:N94)</f>
        <v>41.4833333333333</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AVERAGE(B88:B92)</f>
        <v>18.4</v>
      </c>
      <c r="C148" s="83">
        <f>AVERAGE(C88:C92)</f>
        <v>688</v>
      </c>
      <c r="D148" s="87">
        <f>AVERAGE(D88:D92)</f>
        <v>37.4262395262395</v>
      </c>
      <c r="E148" s="40"/>
      <c r="F148" t="s" s="104">
        <v>82</v>
      </c>
      <c r="G148" s="83">
        <f>AVERAGE(G88:G92)</f>
        <v>7.8</v>
      </c>
      <c r="H148" s="83">
        <f>AVERAGE(H88:H92)</f>
        <v>304.16</v>
      </c>
      <c r="I148" s="87">
        <f>AVERAGE(I88:I92)</f>
        <v>38.9916176470588</v>
      </c>
      <c r="J148" s="40"/>
      <c r="K148" t="s" s="104">
        <v>82</v>
      </c>
      <c r="L148" s="83">
        <f>AVERAGE(L88:L92)</f>
        <v>1</v>
      </c>
      <c r="M148" s="83">
        <f>AVERAGE(M88:M92)</f>
        <v>41.52</v>
      </c>
      <c r="N148" s="89">
        <f>AVERAGE(N88:N92)</f>
        <v>41.575</v>
      </c>
      <c r="O148" s="96"/>
      <c r="P148" s="83"/>
      <c r="Q148" s="83"/>
      <c r="R148" s="84"/>
      <c r="S148" s="83"/>
      <c r="T148" s="83"/>
      <c r="U148" s="84"/>
      <c r="V148" s="83"/>
      <c r="W148" s="97"/>
    </row>
    <row r="149" ht="21.95" customHeight="1">
      <c r="A149" t="s" s="103">
        <v>83</v>
      </c>
      <c r="B149" s="83">
        <f>AVERAGE(B94:B98)</f>
        <v>36.4</v>
      </c>
      <c r="C149" s="83">
        <f>AVERAGE(C94:C98)</f>
        <v>1374.52</v>
      </c>
      <c r="D149" s="87">
        <f>AVERAGE(D94:D98)</f>
        <v>37.8239293063526</v>
      </c>
      <c r="E149" s="40"/>
      <c r="F149" t="s" s="104">
        <v>83</v>
      </c>
      <c r="G149" s="83">
        <f>AVERAGE(G94:G98)</f>
        <v>19.2</v>
      </c>
      <c r="H149" s="83">
        <f>AVERAGE(H94:H98)</f>
        <v>751.5599999999999</v>
      </c>
      <c r="I149" s="87">
        <f>AVERAGE(I94:I98)</f>
        <v>39.1089552669552</v>
      </c>
      <c r="J149" s="40"/>
      <c r="K149" t="s" s="104">
        <v>83</v>
      </c>
      <c r="L149" s="83">
        <f>AVERAGE(L94:L98)</f>
        <v>2.6</v>
      </c>
      <c r="M149" s="83">
        <f>AVERAGE(M94:M98)</f>
        <v>108.64</v>
      </c>
      <c r="N149" s="89">
        <f>AVERAGE(N94:N98)</f>
        <v>41.7916666666667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6.xml><?xml version="1.0" encoding="utf-8"?>
<worksheet xmlns:r="http://schemas.openxmlformats.org/officeDocument/2006/relationships" xmlns="http://schemas.openxmlformats.org/spreadsheetml/2006/main">
  <dimension ref="A1:N138"/>
  <sheetViews>
    <sheetView workbookViewId="0" showGridLines="0" defaultGridColor="1"/>
  </sheetViews>
  <sheetFormatPr defaultColWidth="16.3333" defaultRowHeight="19.9" customHeight="1" outlineLevelRow="0" outlineLevelCol="0"/>
  <cols>
    <col min="1" max="1" width="10" style="308" customWidth="1"/>
    <col min="2" max="4" width="12.1719" style="308" customWidth="1"/>
    <col min="5" max="5" width="1.35156" style="308" customWidth="1"/>
    <col min="6" max="6" width="10" style="308" customWidth="1"/>
    <col min="7" max="9" width="12.1719" style="308" customWidth="1"/>
    <col min="10" max="10" width="1.35156" style="308" customWidth="1"/>
    <col min="11" max="11" width="10" style="308" customWidth="1"/>
    <col min="12" max="14" width="12.1719" style="308" customWidth="1"/>
    <col min="15" max="16384" width="16.3516" style="308" customWidth="1"/>
  </cols>
  <sheetData>
    <row r="1" ht="22.6" customHeight="1">
      <c r="A1" t="s" s="134">
        <v>379</v>
      </c>
      <c r="B1" t="s" s="191">
        <v>40</v>
      </c>
      <c r="C1" t="s" s="191">
        <v>41</v>
      </c>
      <c r="D1" t="s" s="192">
        <v>42</v>
      </c>
      <c r="E1" s="29"/>
      <c r="F1" t="s" s="137">
        <v>289</v>
      </c>
      <c r="G1" t="s" s="191">
        <v>44</v>
      </c>
      <c r="H1" t="s" s="191">
        <v>45</v>
      </c>
      <c r="I1" t="s" s="192">
        <v>46</v>
      </c>
      <c r="J1" s="29"/>
      <c r="K1" t="s" s="137">
        <v>273</v>
      </c>
      <c r="L1" t="s" s="191">
        <v>48</v>
      </c>
      <c r="M1" t="s" s="191">
        <v>49</v>
      </c>
      <c r="N1" t="s" s="193">
        <v>50</v>
      </c>
    </row>
    <row r="2" ht="50.55" customHeight="1">
      <c r="A2" s="143"/>
      <c r="B2" s="144"/>
      <c r="C2" s="144"/>
      <c r="D2" s="145"/>
      <c r="E2" s="40"/>
      <c r="F2" s="146"/>
      <c r="G2" s="144"/>
      <c r="H2" s="144"/>
      <c r="I2" s="145"/>
      <c r="J2" s="40"/>
      <c r="K2" s="146"/>
      <c r="L2" s="144"/>
      <c r="M2" s="144"/>
      <c r="N2" s="154"/>
    </row>
    <row r="3" ht="21.95" customHeight="1">
      <c r="A3" s="152">
        <v>1910</v>
      </c>
      <c r="B3" s="99">
        <v>33</v>
      </c>
      <c r="C3" s="83">
        <v>884</v>
      </c>
      <c r="D3" s="87">
        <v>26.7878787878788</v>
      </c>
      <c r="E3" s="40"/>
      <c r="F3" s="153">
        <v>1910</v>
      </c>
      <c r="G3" s="99">
        <v>14</v>
      </c>
      <c r="H3" s="83">
        <v>408.2</v>
      </c>
      <c r="I3" s="87">
        <v>29.1571428571429</v>
      </c>
      <c r="J3" s="40"/>
      <c r="K3" s="153">
        <v>1910</v>
      </c>
      <c r="L3" s="99">
        <v>4</v>
      </c>
      <c r="M3" s="83">
        <v>133.3</v>
      </c>
      <c r="N3" s="97">
        <v>33.325</v>
      </c>
    </row>
    <row r="4" ht="21.95" customHeight="1">
      <c r="A4" s="152">
        <v>1911</v>
      </c>
      <c r="B4" s="99">
        <v>32</v>
      </c>
      <c r="C4" s="83">
        <v>915.5</v>
      </c>
      <c r="D4" s="87">
        <v>28.609375</v>
      </c>
      <c r="E4" s="40"/>
      <c r="F4" s="153">
        <v>1911</v>
      </c>
      <c r="G4" s="99">
        <v>24</v>
      </c>
      <c r="H4" s="83">
        <v>714.5</v>
      </c>
      <c r="I4" s="87">
        <v>29.7708333333333</v>
      </c>
      <c r="J4" s="40"/>
      <c r="K4" s="153">
        <v>1911</v>
      </c>
      <c r="L4" s="99">
        <v>6</v>
      </c>
      <c r="M4" s="83">
        <v>204.9</v>
      </c>
      <c r="N4" s="97">
        <v>34.15</v>
      </c>
    </row>
    <row r="5" ht="21.95" customHeight="1">
      <c r="A5" s="152">
        <v>1912</v>
      </c>
      <c r="B5" s="99">
        <v>42</v>
      </c>
      <c r="C5" s="83">
        <v>1147.8</v>
      </c>
      <c r="D5" s="87">
        <v>27.3285714285714</v>
      </c>
      <c r="E5" s="40"/>
      <c r="F5" s="153">
        <v>1912</v>
      </c>
      <c r="G5" s="99">
        <v>25</v>
      </c>
      <c r="H5" s="83">
        <v>721.9</v>
      </c>
      <c r="I5" s="87">
        <v>28.876</v>
      </c>
      <c r="J5" s="40"/>
      <c r="K5" s="153">
        <v>1912</v>
      </c>
      <c r="L5" s="99">
        <v>3</v>
      </c>
      <c r="M5" s="83">
        <v>110.9</v>
      </c>
      <c r="N5" s="97">
        <v>36.9666666666667</v>
      </c>
    </row>
    <row r="6" ht="21.95" customHeight="1">
      <c r="A6" s="152">
        <v>1913</v>
      </c>
      <c r="B6" s="99">
        <v>51</v>
      </c>
      <c r="C6" s="83">
        <v>1387.5</v>
      </c>
      <c r="D6" s="87">
        <v>27.2058823529412</v>
      </c>
      <c r="E6" s="40"/>
      <c r="F6" s="153">
        <v>1913</v>
      </c>
      <c r="G6" s="99">
        <v>24</v>
      </c>
      <c r="H6" s="83">
        <v>708</v>
      </c>
      <c r="I6" s="87">
        <v>29.5</v>
      </c>
      <c r="J6" s="40"/>
      <c r="K6" s="153">
        <v>1913</v>
      </c>
      <c r="L6" s="99">
        <v>5</v>
      </c>
      <c r="M6" s="83">
        <v>174.2</v>
      </c>
      <c r="N6" s="97">
        <v>34.84</v>
      </c>
    </row>
    <row r="7" ht="21.95" customHeight="1">
      <c r="A7" s="152">
        <v>1914</v>
      </c>
      <c r="B7" s="99">
        <v>50</v>
      </c>
      <c r="C7" s="83">
        <v>1354.9</v>
      </c>
      <c r="D7" s="87">
        <v>27.098</v>
      </c>
      <c r="E7" s="40"/>
      <c r="F7" s="153">
        <v>1914</v>
      </c>
      <c r="G7" s="99">
        <v>22</v>
      </c>
      <c r="H7" s="83">
        <v>649.9</v>
      </c>
      <c r="I7" s="87">
        <v>29.5409090909091</v>
      </c>
      <c r="J7" s="40"/>
      <c r="K7" s="153">
        <v>1914</v>
      </c>
      <c r="L7" s="99">
        <v>4</v>
      </c>
      <c r="M7" s="83">
        <v>140.2</v>
      </c>
      <c r="N7" s="97">
        <v>35.05</v>
      </c>
    </row>
    <row r="8" ht="21.95" customHeight="1">
      <c r="A8" s="152">
        <v>1915</v>
      </c>
      <c r="B8" s="99">
        <v>53</v>
      </c>
      <c r="C8" s="83">
        <v>1466.5</v>
      </c>
      <c r="D8" s="87">
        <v>27.6698113207547</v>
      </c>
      <c r="E8" s="40"/>
      <c r="F8" s="153">
        <v>1915</v>
      </c>
      <c r="G8" s="99">
        <v>32</v>
      </c>
      <c r="H8" s="83">
        <v>935.1</v>
      </c>
      <c r="I8" s="87">
        <v>29.221875</v>
      </c>
      <c r="J8" s="40"/>
      <c r="K8" s="153">
        <v>1915</v>
      </c>
      <c r="L8" s="99">
        <v>4</v>
      </c>
      <c r="M8" s="83">
        <v>144.1</v>
      </c>
      <c r="N8" s="97">
        <v>36.025</v>
      </c>
    </row>
    <row r="9" ht="21.95" customHeight="1">
      <c r="A9" s="152">
        <v>1916</v>
      </c>
      <c r="B9" s="99">
        <v>35</v>
      </c>
      <c r="C9" s="83">
        <v>948.2</v>
      </c>
      <c r="D9" s="87">
        <v>27.0914285714286</v>
      </c>
      <c r="E9" s="40"/>
      <c r="F9" s="153">
        <v>1916</v>
      </c>
      <c r="G9" s="99">
        <v>19</v>
      </c>
      <c r="H9" s="83">
        <v>544.7</v>
      </c>
      <c r="I9" s="87">
        <v>28.6684210526316</v>
      </c>
      <c r="J9" s="40"/>
      <c r="K9" s="153">
        <v>1916</v>
      </c>
      <c r="L9" s="99">
        <v>4</v>
      </c>
      <c r="M9" s="83">
        <v>138.6</v>
      </c>
      <c r="N9" s="97">
        <v>34.65</v>
      </c>
    </row>
    <row r="10" ht="21.95" customHeight="1">
      <c r="A10" s="152">
        <v>1917</v>
      </c>
      <c r="B10" s="99">
        <v>35</v>
      </c>
      <c r="C10" s="83">
        <v>918.3</v>
      </c>
      <c r="D10" s="87">
        <v>26.2371428571429</v>
      </c>
      <c r="E10" s="40"/>
      <c r="F10" s="153">
        <v>1917</v>
      </c>
      <c r="G10" s="99">
        <v>16</v>
      </c>
      <c r="H10" s="83">
        <v>441.8</v>
      </c>
      <c r="I10" s="87">
        <v>27.6125</v>
      </c>
      <c r="J10" s="40"/>
      <c r="K10" s="153">
        <v>1917</v>
      </c>
      <c r="L10" s="99">
        <v>0</v>
      </c>
      <c r="M10" s="83">
        <v>0</v>
      </c>
      <c r="N10" s="97"/>
    </row>
    <row r="11" ht="21.95" customHeight="1">
      <c r="A11" s="152">
        <v>1918</v>
      </c>
      <c r="B11" s="99">
        <v>14</v>
      </c>
      <c r="C11" s="83">
        <v>367.1</v>
      </c>
      <c r="D11" s="87">
        <v>26.2214285714286</v>
      </c>
      <c r="E11" s="40"/>
      <c r="F11" s="153">
        <v>1918</v>
      </c>
      <c r="G11" s="99">
        <v>6</v>
      </c>
      <c r="H11" s="83">
        <v>168.6</v>
      </c>
      <c r="I11" s="87">
        <v>28.1</v>
      </c>
      <c r="J11" s="40"/>
      <c r="K11" s="153">
        <v>1918</v>
      </c>
      <c r="L11" s="99">
        <v>0</v>
      </c>
      <c r="M11" s="83">
        <v>0</v>
      </c>
      <c r="N11" s="97"/>
    </row>
    <row r="12" ht="21.95" customHeight="1">
      <c r="A12" s="152">
        <v>1919</v>
      </c>
      <c r="B12" s="99">
        <v>40</v>
      </c>
      <c r="C12" s="83">
        <v>1070.2</v>
      </c>
      <c r="D12" s="87">
        <v>26.755</v>
      </c>
      <c r="E12" s="40"/>
      <c r="F12" s="153">
        <v>1919</v>
      </c>
      <c r="G12" s="99">
        <v>16</v>
      </c>
      <c r="H12" s="83">
        <v>464.6</v>
      </c>
      <c r="I12" s="87">
        <v>29.0375</v>
      </c>
      <c r="J12" s="40"/>
      <c r="K12" s="153">
        <v>1919</v>
      </c>
      <c r="L12" s="99">
        <v>2</v>
      </c>
      <c r="M12" s="83">
        <v>71.59999999999999</v>
      </c>
      <c r="N12" s="97">
        <v>35.8</v>
      </c>
    </row>
    <row r="13" ht="21.95" customHeight="1">
      <c r="A13" s="152">
        <v>1920</v>
      </c>
      <c r="B13" s="99">
        <v>26</v>
      </c>
      <c r="C13" s="83">
        <v>691.3</v>
      </c>
      <c r="D13" s="87">
        <v>26.5884615384615</v>
      </c>
      <c r="E13" s="40"/>
      <c r="F13" s="153">
        <v>1920</v>
      </c>
      <c r="G13" s="99">
        <v>9</v>
      </c>
      <c r="H13" s="83">
        <v>266.5</v>
      </c>
      <c r="I13" s="87">
        <v>29.6111111111111</v>
      </c>
      <c r="J13" s="40"/>
      <c r="K13" s="153">
        <v>1920</v>
      </c>
      <c r="L13" s="99">
        <v>2</v>
      </c>
      <c r="M13" s="83">
        <v>68.59999999999999</v>
      </c>
      <c r="N13" s="97">
        <v>34.3</v>
      </c>
    </row>
    <row r="14" ht="21.95" customHeight="1">
      <c r="A14" s="152">
        <v>1921</v>
      </c>
      <c r="B14" s="99">
        <v>19</v>
      </c>
      <c r="C14" s="83">
        <v>539.6</v>
      </c>
      <c r="D14" s="87">
        <v>28.4</v>
      </c>
      <c r="E14" s="40"/>
      <c r="F14" s="153">
        <v>1921</v>
      </c>
      <c r="G14" s="99">
        <v>13</v>
      </c>
      <c r="H14" s="83">
        <v>388.6</v>
      </c>
      <c r="I14" s="87">
        <v>29.8923076923077</v>
      </c>
      <c r="J14" s="40"/>
      <c r="K14" s="153">
        <v>1921</v>
      </c>
      <c r="L14" s="99">
        <v>2</v>
      </c>
      <c r="M14" s="83">
        <v>68.7</v>
      </c>
      <c r="N14" s="97">
        <v>34.35</v>
      </c>
    </row>
    <row r="15" ht="21.95" customHeight="1">
      <c r="A15" s="152">
        <v>1922</v>
      </c>
      <c r="B15" s="99">
        <v>39</v>
      </c>
      <c r="C15" s="83">
        <v>1091</v>
      </c>
      <c r="D15" s="87">
        <v>27.974358974359</v>
      </c>
      <c r="E15" s="40"/>
      <c r="F15" s="153">
        <v>1922</v>
      </c>
      <c r="G15" s="99">
        <v>23</v>
      </c>
      <c r="H15" s="83">
        <v>692.7</v>
      </c>
      <c r="I15" s="87">
        <v>30.1173913043478</v>
      </c>
      <c r="J15" s="40"/>
      <c r="K15" s="153">
        <v>1922</v>
      </c>
      <c r="L15" s="99">
        <v>6</v>
      </c>
      <c r="M15" s="83">
        <v>207.9</v>
      </c>
      <c r="N15" s="97">
        <v>34.65</v>
      </c>
    </row>
    <row r="16" ht="21.95" customHeight="1">
      <c r="A16" s="152">
        <v>1923</v>
      </c>
      <c r="B16" s="99">
        <v>34</v>
      </c>
      <c r="C16" s="83">
        <v>947.2</v>
      </c>
      <c r="D16" s="87">
        <v>27.8588235294118</v>
      </c>
      <c r="E16" s="40"/>
      <c r="F16" s="153">
        <v>1923</v>
      </c>
      <c r="G16" s="99">
        <v>18</v>
      </c>
      <c r="H16" s="83">
        <v>543.4</v>
      </c>
      <c r="I16" s="87">
        <v>30.1888888888889</v>
      </c>
      <c r="J16" s="40"/>
      <c r="K16" s="153">
        <v>1923</v>
      </c>
      <c r="L16" s="99">
        <v>5</v>
      </c>
      <c r="M16" s="83">
        <v>177.5</v>
      </c>
      <c r="N16" s="97">
        <v>35.5</v>
      </c>
    </row>
    <row r="17" ht="21.95" customHeight="1">
      <c r="A17" s="152">
        <v>1924</v>
      </c>
      <c r="B17" s="99">
        <v>32</v>
      </c>
      <c r="C17" s="83">
        <v>876.4</v>
      </c>
      <c r="D17" s="87">
        <v>27.3875</v>
      </c>
      <c r="E17" s="40"/>
      <c r="F17" s="153">
        <v>1924</v>
      </c>
      <c r="G17" s="99">
        <v>18</v>
      </c>
      <c r="H17" s="83">
        <v>523.3</v>
      </c>
      <c r="I17" s="87">
        <v>29.0722222222222</v>
      </c>
      <c r="J17" s="40"/>
      <c r="K17" s="153">
        <v>1924</v>
      </c>
      <c r="L17" s="99">
        <v>3</v>
      </c>
      <c r="M17" s="83">
        <v>102.8</v>
      </c>
      <c r="N17" s="97">
        <v>34.2666666666667</v>
      </c>
    </row>
    <row r="18" ht="21.95" customHeight="1">
      <c r="A18" s="152">
        <v>1925</v>
      </c>
      <c r="B18" s="99">
        <v>22</v>
      </c>
      <c r="C18" s="83">
        <v>604.3</v>
      </c>
      <c r="D18" s="87">
        <v>27.4681818181818</v>
      </c>
      <c r="E18" s="40"/>
      <c r="F18" s="153">
        <v>1925</v>
      </c>
      <c r="G18" s="99">
        <v>13</v>
      </c>
      <c r="H18" s="83">
        <v>380.3</v>
      </c>
      <c r="I18" s="87">
        <v>29.2538461538462</v>
      </c>
      <c r="J18" s="40"/>
      <c r="K18" s="153">
        <v>1925</v>
      </c>
      <c r="L18" s="99">
        <v>1</v>
      </c>
      <c r="M18" s="83">
        <v>33.2</v>
      </c>
      <c r="N18" s="97">
        <v>33.2</v>
      </c>
    </row>
    <row r="19" ht="21.95" customHeight="1">
      <c r="A19" s="152">
        <v>1926</v>
      </c>
      <c r="B19" s="99">
        <v>38</v>
      </c>
      <c r="C19" s="83">
        <v>1118.3</v>
      </c>
      <c r="D19" s="87">
        <v>29.4289473684211</v>
      </c>
      <c r="E19" s="40"/>
      <c r="F19" s="153">
        <v>1926</v>
      </c>
      <c r="G19" s="99">
        <v>19</v>
      </c>
      <c r="H19" s="83">
        <v>636.7</v>
      </c>
      <c r="I19" s="87">
        <v>33.5105263157895</v>
      </c>
      <c r="J19" s="40"/>
      <c r="K19" s="153">
        <v>1926</v>
      </c>
      <c r="L19" s="99">
        <v>12</v>
      </c>
      <c r="M19" s="83">
        <v>440</v>
      </c>
      <c r="N19" s="97">
        <v>36.6666666666667</v>
      </c>
    </row>
    <row r="20" ht="21.95" customHeight="1">
      <c r="A20" s="152">
        <v>1927</v>
      </c>
      <c r="B20" s="99">
        <v>27</v>
      </c>
      <c r="C20" s="83">
        <v>740.5</v>
      </c>
      <c r="D20" s="87">
        <v>27.4259259259259</v>
      </c>
      <c r="E20" s="40"/>
      <c r="F20" s="153">
        <v>1927</v>
      </c>
      <c r="G20" s="99">
        <v>15</v>
      </c>
      <c r="H20" s="83">
        <v>439.3</v>
      </c>
      <c r="I20" s="87">
        <v>29.2866666666667</v>
      </c>
      <c r="J20" s="40"/>
      <c r="K20" s="153">
        <v>1927</v>
      </c>
      <c r="L20" s="99">
        <v>2</v>
      </c>
      <c r="M20" s="83">
        <v>68.90000000000001</v>
      </c>
      <c r="N20" s="97">
        <v>34.45</v>
      </c>
    </row>
    <row r="21" ht="21.95" customHeight="1">
      <c r="A21" s="152">
        <v>1928</v>
      </c>
      <c r="B21" s="99">
        <v>56</v>
      </c>
      <c r="C21" s="83">
        <v>1495.8</v>
      </c>
      <c r="D21" s="87">
        <v>26.7107142857143</v>
      </c>
      <c r="E21" s="40"/>
      <c r="F21" s="153">
        <v>1928</v>
      </c>
      <c r="G21" s="99">
        <v>22</v>
      </c>
      <c r="H21" s="83">
        <v>638.1</v>
      </c>
      <c r="I21" s="87">
        <v>29.0045454545455</v>
      </c>
      <c r="J21" s="40"/>
      <c r="K21" s="153">
        <v>1928</v>
      </c>
      <c r="L21" s="99">
        <v>2</v>
      </c>
      <c r="M21" s="83">
        <v>65.8</v>
      </c>
      <c r="N21" s="97">
        <v>32.9</v>
      </c>
    </row>
    <row r="22" ht="21.95" customHeight="1">
      <c r="A22" s="152">
        <v>1929</v>
      </c>
      <c r="B22" s="99">
        <v>35</v>
      </c>
      <c r="C22" s="83">
        <v>1009.4</v>
      </c>
      <c r="D22" s="87">
        <v>28.84</v>
      </c>
      <c r="E22" s="40"/>
      <c r="F22" s="153">
        <v>1929</v>
      </c>
      <c r="G22" s="99">
        <v>22</v>
      </c>
      <c r="H22" s="83">
        <v>682.8</v>
      </c>
      <c r="I22" s="87">
        <v>31.0363636363636</v>
      </c>
      <c r="J22" s="40"/>
      <c r="K22" s="153">
        <v>1929</v>
      </c>
      <c r="L22" s="99">
        <v>8</v>
      </c>
      <c r="M22" s="83">
        <v>284</v>
      </c>
      <c r="N22" s="97">
        <v>35.5</v>
      </c>
    </row>
    <row r="23" ht="21.95" customHeight="1">
      <c r="A23" s="152">
        <v>1930</v>
      </c>
      <c r="B23" s="99">
        <v>22</v>
      </c>
      <c r="C23" s="83">
        <v>607.7</v>
      </c>
      <c r="D23" s="87">
        <v>27.6227272727273</v>
      </c>
      <c r="E23" s="40"/>
      <c r="F23" s="153">
        <v>1930</v>
      </c>
      <c r="G23" s="99">
        <v>12</v>
      </c>
      <c r="H23" s="83">
        <v>355.2</v>
      </c>
      <c r="I23" s="87">
        <v>29.6</v>
      </c>
      <c r="J23" s="40"/>
      <c r="K23" s="153">
        <v>1930</v>
      </c>
      <c r="L23" s="99">
        <v>2</v>
      </c>
      <c r="M23" s="83">
        <v>70.7</v>
      </c>
      <c r="N23" s="97">
        <v>35.35</v>
      </c>
    </row>
    <row r="24" ht="21.95" customHeight="1">
      <c r="A24" s="152">
        <v>1931</v>
      </c>
      <c r="B24" s="99">
        <v>25</v>
      </c>
      <c r="C24" s="83">
        <v>686.4</v>
      </c>
      <c r="D24" s="87">
        <v>27.456</v>
      </c>
      <c r="E24" s="40"/>
      <c r="F24" s="153">
        <v>1931</v>
      </c>
      <c r="G24" s="99">
        <v>16</v>
      </c>
      <c r="H24" s="83">
        <v>459.5</v>
      </c>
      <c r="I24" s="87">
        <v>28.71875</v>
      </c>
      <c r="J24" s="40"/>
      <c r="K24" s="153">
        <v>1931</v>
      </c>
      <c r="L24" s="99">
        <v>2</v>
      </c>
      <c r="M24" s="83">
        <v>65.09999999999999</v>
      </c>
      <c r="N24" s="97">
        <v>32.55</v>
      </c>
    </row>
    <row r="25" ht="21.95" customHeight="1">
      <c r="A25" s="152">
        <v>1932</v>
      </c>
      <c r="B25" s="99">
        <v>31</v>
      </c>
      <c r="C25" s="83">
        <v>857</v>
      </c>
      <c r="D25" s="87">
        <v>27.6451612903226</v>
      </c>
      <c r="E25" s="40"/>
      <c r="F25" s="153">
        <v>1932</v>
      </c>
      <c r="G25" s="99">
        <v>16</v>
      </c>
      <c r="H25" s="83">
        <v>479.7</v>
      </c>
      <c r="I25" s="87">
        <v>29.98125</v>
      </c>
      <c r="J25" s="40"/>
      <c r="K25" s="153">
        <v>1932</v>
      </c>
      <c r="L25" s="99">
        <v>4</v>
      </c>
      <c r="M25" s="83">
        <v>139.7</v>
      </c>
      <c r="N25" s="97">
        <v>34.925</v>
      </c>
    </row>
    <row r="26" ht="21.95" customHeight="1">
      <c r="A26" s="152">
        <v>1933</v>
      </c>
      <c r="B26" s="99">
        <v>18</v>
      </c>
      <c r="C26" s="83">
        <v>527.7</v>
      </c>
      <c r="D26" s="87">
        <v>29.3166666666667</v>
      </c>
      <c r="E26" s="40"/>
      <c r="F26" s="153">
        <v>1933</v>
      </c>
      <c r="G26" s="99">
        <v>13</v>
      </c>
      <c r="H26" s="83">
        <v>401.6</v>
      </c>
      <c r="I26" s="87">
        <v>30.8923076923077</v>
      </c>
      <c r="J26" s="40"/>
      <c r="K26" s="153">
        <v>1933</v>
      </c>
      <c r="L26" s="99">
        <v>4</v>
      </c>
      <c r="M26" s="83">
        <v>140.1</v>
      </c>
      <c r="N26" s="97">
        <v>35.025</v>
      </c>
    </row>
    <row r="27" ht="21.95" customHeight="1">
      <c r="A27" s="152">
        <v>1934</v>
      </c>
      <c r="B27" s="99">
        <v>26</v>
      </c>
      <c r="C27" s="83">
        <v>709.2</v>
      </c>
      <c r="D27" s="87">
        <v>27.2769230769231</v>
      </c>
      <c r="E27" s="40"/>
      <c r="F27" s="153">
        <v>1934</v>
      </c>
      <c r="G27" s="99">
        <v>16</v>
      </c>
      <c r="H27" s="83">
        <v>458.3</v>
      </c>
      <c r="I27" s="87">
        <v>28.64375</v>
      </c>
      <c r="J27" s="40"/>
      <c r="K27" s="153">
        <v>1934</v>
      </c>
      <c r="L27" s="99">
        <v>1</v>
      </c>
      <c r="M27" s="83">
        <v>38.3</v>
      </c>
      <c r="N27" s="97">
        <v>38.3</v>
      </c>
    </row>
    <row r="28" ht="21.95" customHeight="1">
      <c r="A28" s="152">
        <v>1935</v>
      </c>
      <c r="B28" s="99">
        <v>28</v>
      </c>
      <c r="C28" s="83">
        <v>768</v>
      </c>
      <c r="D28" s="87">
        <v>27.4285714285714</v>
      </c>
      <c r="E28" s="40"/>
      <c r="F28" s="153">
        <v>1935</v>
      </c>
      <c r="G28" s="99">
        <v>15</v>
      </c>
      <c r="H28" s="83">
        <v>440.7</v>
      </c>
      <c r="I28" s="87">
        <v>29.38</v>
      </c>
      <c r="J28" s="40"/>
      <c r="K28" s="153">
        <v>1935</v>
      </c>
      <c r="L28" s="99">
        <v>1</v>
      </c>
      <c r="M28" s="83">
        <v>32.2</v>
      </c>
      <c r="N28" s="97">
        <v>32.2</v>
      </c>
    </row>
    <row r="29" ht="21.95" customHeight="1">
      <c r="A29" s="152">
        <v>1936</v>
      </c>
      <c r="B29" s="99">
        <v>13</v>
      </c>
      <c r="C29" s="83">
        <v>354.1</v>
      </c>
      <c r="D29" s="87">
        <v>27.2384615384615</v>
      </c>
      <c r="E29" s="40"/>
      <c r="F29" s="153">
        <v>1936</v>
      </c>
      <c r="G29" s="99">
        <v>7</v>
      </c>
      <c r="H29" s="83">
        <v>203.5</v>
      </c>
      <c r="I29" s="87">
        <v>29.0714285714286</v>
      </c>
      <c r="J29" s="40"/>
      <c r="K29" s="153">
        <v>1936</v>
      </c>
      <c r="L29" s="99">
        <v>0</v>
      </c>
      <c r="M29" s="83">
        <v>0</v>
      </c>
      <c r="N29" s="97"/>
    </row>
    <row r="30" ht="21.95" customHeight="1">
      <c r="A30" s="152">
        <v>1937</v>
      </c>
      <c r="B30" s="99">
        <v>24</v>
      </c>
      <c r="C30" s="83">
        <v>643.6</v>
      </c>
      <c r="D30" s="87">
        <v>26.8166666666667</v>
      </c>
      <c r="E30" s="40"/>
      <c r="F30" s="153">
        <v>1937</v>
      </c>
      <c r="G30" s="99">
        <v>13</v>
      </c>
      <c r="H30" s="83">
        <v>366.2</v>
      </c>
      <c r="I30" s="87">
        <v>28.1692307692308</v>
      </c>
      <c r="J30" s="40"/>
      <c r="K30" s="153">
        <v>1937</v>
      </c>
      <c r="L30" s="99">
        <v>1</v>
      </c>
      <c r="M30" s="83">
        <v>33.3</v>
      </c>
      <c r="N30" s="97">
        <v>33.3</v>
      </c>
    </row>
    <row r="31" ht="21.95" customHeight="1">
      <c r="A31" s="152">
        <v>1938</v>
      </c>
      <c r="B31" s="99">
        <v>47</v>
      </c>
      <c r="C31" s="83">
        <v>1264.2</v>
      </c>
      <c r="D31" s="87">
        <v>26.8978723404255</v>
      </c>
      <c r="E31" s="40"/>
      <c r="F31" s="153">
        <v>1938</v>
      </c>
      <c r="G31" s="99">
        <v>25</v>
      </c>
      <c r="H31" s="83">
        <v>707.9</v>
      </c>
      <c r="I31" s="87">
        <v>28.316</v>
      </c>
      <c r="J31" s="40"/>
      <c r="K31" s="153">
        <v>1938</v>
      </c>
      <c r="L31" s="99">
        <v>2</v>
      </c>
      <c r="M31" s="83">
        <v>75</v>
      </c>
      <c r="N31" s="97">
        <v>37.5</v>
      </c>
    </row>
    <row r="32" ht="21.95" customHeight="1">
      <c r="A32" s="152">
        <v>1939</v>
      </c>
      <c r="B32" s="99">
        <v>30</v>
      </c>
      <c r="C32" s="83">
        <v>889.1</v>
      </c>
      <c r="D32" s="87">
        <v>29.6366666666667</v>
      </c>
      <c r="E32" s="40"/>
      <c r="F32" s="153">
        <v>1939</v>
      </c>
      <c r="G32" s="99">
        <v>21</v>
      </c>
      <c r="H32" s="83">
        <v>661.7</v>
      </c>
      <c r="I32" s="87">
        <v>31.5095238095238</v>
      </c>
      <c r="J32" s="40"/>
      <c r="K32" s="153">
        <v>1939</v>
      </c>
      <c r="L32" s="99">
        <v>9</v>
      </c>
      <c r="M32" s="83">
        <v>328.3</v>
      </c>
      <c r="N32" s="97">
        <v>36.4777777777778</v>
      </c>
    </row>
    <row r="33" ht="21.95" customHeight="1">
      <c r="A33" s="152">
        <v>1940</v>
      </c>
      <c r="B33" s="99">
        <v>53</v>
      </c>
      <c r="C33" s="83">
        <v>1484.8</v>
      </c>
      <c r="D33" s="87">
        <v>28.0150943396226</v>
      </c>
      <c r="E33" s="40"/>
      <c r="F33" s="153">
        <v>1940</v>
      </c>
      <c r="G33" s="99">
        <v>35</v>
      </c>
      <c r="H33" s="83">
        <v>1029.4</v>
      </c>
      <c r="I33" s="87">
        <v>29.4114285714286</v>
      </c>
      <c r="J33" s="40"/>
      <c r="K33" s="153">
        <v>1940</v>
      </c>
      <c r="L33" s="99">
        <v>8</v>
      </c>
      <c r="M33" s="83">
        <v>277.8</v>
      </c>
      <c r="N33" s="97">
        <v>34.725</v>
      </c>
    </row>
    <row r="34" ht="21.95" customHeight="1">
      <c r="A34" s="152">
        <v>1941</v>
      </c>
      <c r="B34" s="99">
        <v>26</v>
      </c>
      <c r="C34" s="83">
        <v>734.6</v>
      </c>
      <c r="D34" s="87">
        <v>28.2538461538462</v>
      </c>
      <c r="E34" s="40"/>
      <c r="F34" s="153">
        <v>1941</v>
      </c>
      <c r="G34" s="99">
        <v>18</v>
      </c>
      <c r="H34" s="83">
        <v>533.4</v>
      </c>
      <c r="I34" s="87">
        <v>29.6333333333333</v>
      </c>
      <c r="J34" s="40"/>
      <c r="K34" s="153">
        <v>1941</v>
      </c>
      <c r="L34" s="99">
        <v>3</v>
      </c>
      <c r="M34" s="83">
        <v>102.7</v>
      </c>
      <c r="N34" s="97">
        <v>34.2333333333333</v>
      </c>
    </row>
    <row r="35" ht="21.95" customHeight="1">
      <c r="A35" s="152">
        <v>1942</v>
      </c>
      <c r="B35" s="99">
        <v>36</v>
      </c>
      <c r="C35" s="83">
        <v>1026</v>
      </c>
      <c r="D35" s="87">
        <v>28.5</v>
      </c>
      <c r="E35" s="40"/>
      <c r="F35" s="153">
        <v>1942</v>
      </c>
      <c r="G35" s="99">
        <v>25</v>
      </c>
      <c r="H35" s="83">
        <v>747.4</v>
      </c>
      <c r="I35" s="87">
        <v>29.896</v>
      </c>
      <c r="J35" s="40"/>
      <c r="K35" s="153">
        <v>1942</v>
      </c>
      <c r="L35" s="99">
        <v>6</v>
      </c>
      <c r="M35" s="83">
        <v>215.3</v>
      </c>
      <c r="N35" s="97">
        <v>35.8833333333333</v>
      </c>
    </row>
    <row r="36" ht="21.95" customHeight="1">
      <c r="A36" s="152">
        <v>1943</v>
      </c>
      <c r="B36" s="99">
        <v>27</v>
      </c>
      <c r="C36" s="83">
        <v>752.1</v>
      </c>
      <c r="D36" s="87">
        <v>27.8555555555556</v>
      </c>
      <c r="E36" s="40"/>
      <c r="F36" s="153">
        <v>1943</v>
      </c>
      <c r="G36" s="99">
        <v>15</v>
      </c>
      <c r="H36" s="83">
        <v>448.5</v>
      </c>
      <c r="I36" s="87">
        <v>29.9</v>
      </c>
      <c r="J36" s="40"/>
      <c r="K36" s="153">
        <v>1943</v>
      </c>
      <c r="L36" s="99">
        <v>4</v>
      </c>
      <c r="M36" s="83">
        <v>147.1</v>
      </c>
      <c r="N36" s="97">
        <v>36.775</v>
      </c>
    </row>
    <row r="37" ht="21.95" customHeight="1">
      <c r="A37" s="152">
        <v>1944</v>
      </c>
      <c r="B37" s="99">
        <v>56</v>
      </c>
      <c r="C37" s="83">
        <v>1540.6</v>
      </c>
      <c r="D37" s="87">
        <v>27.5107142857143</v>
      </c>
      <c r="E37" s="40"/>
      <c r="F37" s="153">
        <v>1944</v>
      </c>
      <c r="G37" s="99">
        <v>30</v>
      </c>
      <c r="H37" s="83">
        <v>885.5</v>
      </c>
      <c r="I37" s="87">
        <v>29.5166666666667</v>
      </c>
      <c r="J37" s="40"/>
      <c r="K37" s="153">
        <v>1944</v>
      </c>
      <c r="L37" s="99">
        <v>7</v>
      </c>
      <c r="M37" s="83">
        <v>245.6</v>
      </c>
      <c r="N37" s="97">
        <v>35.0857142857143</v>
      </c>
    </row>
    <row r="38" ht="21.95" customHeight="1">
      <c r="A38" s="152">
        <v>1945</v>
      </c>
      <c r="B38" s="99">
        <v>18</v>
      </c>
      <c r="C38" s="83">
        <v>504.7</v>
      </c>
      <c r="D38" s="87">
        <v>28.0388888888889</v>
      </c>
      <c r="E38" s="40"/>
      <c r="F38" s="153">
        <v>1945</v>
      </c>
      <c r="G38" s="99">
        <v>12</v>
      </c>
      <c r="H38" s="83">
        <v>354.4</v>
      </c>
      <c r="I38" s="87">
        <v>29.5333333333333</v>
      </c>
      <c r="J38" s="40"/>
      <c r="K38" s="153">
        <v>1945</v>
      </c>
      <c r="L38" s="99">
        <v>3</v>
      </c>
      <c r="M38" s="83">
        <v>97.5</v>
      </c>
      <c r="N38" s="97">
        <v>32.5</v>
      </c>
    </row>
    <row r="39" ht="21.95" customHeight="1">
      <c r="A39" s="152">
        <v>1946</v>
      </c>
      <c r="B39" s="99">
        <v>41</v>
      </c>
      <c r="C39" s="83">
        <v>1132.2</v>
      </c>
      <c r="D39" s="87">
        <v>27.6146341463415</v>
      </c>
      <c r="E39" s="40"/>
      <c r="F39" s="153">
        <v>1946</v>
      </c>
      <c r="G39" s="99">
        <v>23</v>
      </c>
      <c r="H39" s="83">
        <v>678.9</v>
      </c>
      <c r="I39" s="87">
        <v>29.5173913043478</v>
      </c>
      <c r="J39" s="40"/>
      <c r="K39" s="153">
        <v>1946</v>
      </c>
      <c r="L39" s="99">
        <v>2</v>
      </c>
      <c r="M39" s="83">
        <v>75</v>
      </c>
      <c r="N39" s="97">
        <v>37.5</v>
      </c>
    </row>
    <row r="40" ht="21.95" customHeight="1">
      <c r="A40" s="152">
        <v>1947</v>
      </c>
      <c r="B40" s="99">
        <v>37</v>
      </c>
      <c r="C40" s="83">
        <v>969.9</v>
      </c>
      <c r="D40" s="87">
        <v>26.2135135135135</v>
      </c>
      <c r="E40" s="40"/>
      <c r="F40" s="153">
        <v>1947</v>
      </c>
      <c r="G40" s="99">
        <v>11</v>
      </c>
      <c r="H40" s="83">
        <v>315.4</v>
      </c>
      <c r="I40" s="87">
        <v>28.6727272727273</v>
      </c>
      <c r="J40" s="40"/>
      <c r="K40" s="153">
        <v>1947</v>
      </c>
      <c r="L40" s="99">
        <v>2</v>
      </c>
      <c r="M40" s="83">
        <v>68.09999999999999</v>
      </c>
      <c r="N40" s="97">
        <v>34.05</v>
      </c>
    </row>
    <row r="41" ht="21.95" customHeight="1">
      <c r="A41" s="152">
        <v>1948</v>
      </c>
      <c r="B41" s="99">
        <v>30</v>
      </c>
      <c r="C41" s="83">
        <v>828.7</v>
      </c>
      <c r="D41" s="87">
        <v>27.6233333333333</v>
      </c>
      <c r="E41" s="40"/>
      <c r="F41" s="153">
        <v>1948</v>
      </c>
      <c r="G41" s="99">
        <v>16</v>
      </c>
      <c r="H41" s="83">
        <v>478.1</v>
      </c>
      <c r="I41" s="87">
        <v>29.88125</v>
      </c>
      <c r="J41" s="40"/>
      <c r="K41" s="153">
        <v>1948</v>
      </c>
      <c r="L41" s="99">
        <v>5</v>
      </c>
      <c r="M41" s="83">
        <v>169.4</v>
      </c>
      <c r="N41" s="97">
        <v>33.88</v>
      </c>
    </row>
    <row r="42" ht="21.95" customHeight="1">
      <c r="A42" s="152">
        <v>1949</v>
      </c>
      <c r="B42" s="99">
        <v>25</v>
      </c>
      <c r="C42" s="83">
        <v>689.7</v>
      </c>
      <c r="D42" s="87">
        <v>27.588</v>
      </c>
      <c r="E42" s="40"/>
      <c r="F42" s="153">
        <v>1949</v>
      </c>
      <c r="G42" s="99">
        <v>17</v>
      </c>
      <c r="H42" s="83">
        <v>487.1</v>
      </c>
      <c r="I42" s="87">
        <v>28.6529411764706</v>
      </c>
      <c r="J42" s="40"/>
      <c r="K42" s="153">
        <v>1949</v>
      </c>
      <c r="L42" s="99">
        <v>2</v>
      </c>
      <c r="M42" s="83">
        <v>68.3</v>
      </c>
      <c r="N42" s="97">
        <v>34.15</v>
      </c>
    </row>
    <row r="43" ht="21.95" customHeight="1">
      <c r="A43" s="152">
        <v>1950</v>
      </c>
      <c r="B43" s="99">
        <v>18</v>
      </c>
      <c r="C43" s="83">
        <v>485.6</v>
      </c>
      <c r="D43" s="87">
        <v>26.9777777777778</v>
      </c>
      <c r="E43" s="40"/>
      <c r="F43" s="153">
        <v>1950</v>
      </c>
      <c r="G43" s="99">
        <v>8</v>
      </c>
      <c r="H43" s="83">
        <v>232.8</v>
      </c>
      <c r="I43" s="87">
        <v>29.1</v>
      </c>
      <c r="J43" s="40"/>
      <c r="K43" s="153">
        <v>1950</v>
      </c>
      <c r="L43" s="99">
        <v>2</v>
      </c>
      <c r="M43" s="83">
        <v>67.8</v>
      </c>
      <c r="N43" s="97">
        <v>33.9</v>
      </c>
    </row>
    <row r="44" ht="21.95" customHeight="1">
      <c r="A44" s="152">
        <v>1951</v>
      </c>
      <c r="B44" s="99">
        <v>36</v>
      </c>
      <c r="C44" s="83">
        <v>982.2</v>
      </c>
      <c r="D44" s="87">
        <v>27.2833333333333</v>
      </c>
      <c r="E44" s="40"/>
      <c r="F44" s="153">
        <v>1951</v>
      </c>
      <c r="G44" s="99">
        <v>16</v>
      </c>
      <c r="H44" s="83">
        <v>478.5</v>
      </c>
      <c r="I44" s="87">
        <v>29.90625</v>
      </c>
      <c r="J44" s="40"/>
      <c r="K44" s="153">
        <v>1951</v>
      </c>
      <c r="L44" s="99">
        <v>4</v>
      </c>
      <c r="M44" s="83">
        <v>136.1</v>
      </c>
      <c r="N44" s="97">
        <v>34.025</v>
      </c>
    </row>
    <row r="45" ht="21.95" customHeight="1">
      <c r="A45" s="152">
        <v>1952</v>
      </c>
      <c r="B45" s="99">
        <v>37</v>
      </c>
      <c r="C45" s="83">
        <v>1012.8</v>
      </c>
      <c r="D45" s="87">
        <v>27.372972972973</v>
      </c>
      <c r="E45" s="40"/>
      <c r="F45" s="153">
        <v>1952</v>
      </c>
      <c r="G45" s="99">
        <v>21</v>
      </c>
      <c r="H45" s="83">
        <v>610.2</v>
      </c>
      <c r="I45" s="87">
        <v>29.0571428571429</v>
      </c>
      <c r="J45" s="40"/>
      <c r="K45" s="153">
        <v>1952</v>
      </c>
      <c r="L45" s="99">
        <v>3</v>
      </c>
      <c r="M45" s="83">
        <v>111.8</v>
      </c>
      <c r="N45" s="97">
        <v>37.2666666666667</v>
      </c>
    </row>
    <row r="46" ht="21.95" customHeight="1">
      <c r="A46" s="152">
        <v>1953</v>
      </c>
      <c r="B46" s="99">
        <v>35</v>
      </c>
      <c r="C46" s="83">
        <v>987.3</v>
      </c>
      <c r="D46" s="87">
        <v>28.2085714285714</v>
      </c>
      <c r="E46" s="40"/>
      <c r="F46" s="153">
        <v>1953</v>
      </c>
      <c r="G46" s="99">
        <v>22</v>
      </c>
      <c r="H46" s="83">
        <v>659.5</v>
      </c>
      <c r="I46" s="87">
        <v>29.9772727272727</v>
      </c>
      <c r="J46" s="40"/>
      <c r="K46" s="153">
        <v>1953</v>
      </c>
      <c r="L46" s="99">
        <v>5</v>
      </c>
      <c r="M46" s="83">
        <v>185.5</v>
      </c>
      <c r="N46" s="97">
        <v>37.1</v>
      </c>
    </row>
    <row r="47" ht="21.95" customHeight="1">
      <c r="A47" s="152">
        <v>1954</v>
      </c>
      <c r="B47" s="99">
        <v>36</v>
      </c>
      <c r="C47" s="83">
        <v>995.5</v>
      </c>
      <c r="D47" s="87">
        <v>27.6527777777778</v>
      </c>
      <c r="E47" s="40"/>
      <c r="F47" s="153">
        <v>1954</v>
      </c>
      <c r="G47" s="99">
        <v>21</v>
      </c>
      <c r="H47" s="83">
        <v>618.1</v>
      </c>
      <c r="I47" s="87">
        <v>29.4333333333333</v>
      </c>
      <c r="J47" s="40"/>
      <c r="K47" s="153">
        <v>1954</v>
      </c>
      <c r="L47" s="99">
        <v>5</v>
      </c>
      <c r="M47" s="83">
        <v>169.5</v>
      </c>
      <c r="N47" s="97">
        <v>33.9</v>
      </c>
    </row>
    <row r="48" ht="21.95" customHeight="1">
      <c r="A48" s="152">
        <v>1955</v>
      </c>
      <c r="B48" s="99">
        <v>48</v>
      </c>
      <c r="C48" s="83">
        <v>1300.5</v>
      </c>
      <c r="D48" s="87">
        <v>27.09375</v>
      </c>
      <c r="E48" s="40"/>
      <c r="F48" s="153">
        <v>1955</v>
      </c>
      <c r="G48" s="99">
        <v>22</v>
      </c>
      <c r="H48" s="83">
        <v>642</v>
      </c>
      <c r="I48" s="87">
        <v>29.1818181818182</v>
      </c>
      <c r="J48" s="40"/>
      <c r="K48" s="153">
        <v>1955</v>
      </c>
      <c r="L48" s="99">
        <v>6</v>
      </c>
      <c r="M48" s="83">
        <v>206</v>
      </c>
      <c r="N48" s="97">
        <v>34.3333333333333</v>
      </c>
    </row>
    <row r="49" ht="21.95" customHeight="1">
      <c r="A49" s="152">
        <v>1956</v>
      </c>
      <c r="B49" s="99">
        <v>30</v>
      </c>
      <c r="C49" s="83">
        <v>804.4</v>
      </c>
      <c r="D49" s="87">
        <v>26.8133333333333</v>
      </c>
      <c r="E49" s="40"/>
      <c r="F49" s="153">
        <v>1956</v>
      </c>
      <c r="G49" s="99">
        <v>15</v>
      </c>
      <c r="H49" s="83">
        <v>426.7</v>
      </c>
      <c r="I49" s="87">
        <v>28.4466666666667</v>
      </c>
      <c r="J49" s="40"/>
      <c r="K49" s="153">
        <v>1956</v>
      </c>
      <c r="L49" s="99">
        <v>2</v>
      </c>
      <c r="M49" s="83">
        <v>67.8</v>
      </c>
      <c r="N49" s="97">
        <v>33.9</v>
      </c>
    </row>
    <row r="50" ht="21.95" customHeight="1">
      <c r="A50" s="152">
        <v>1957</v>
      </c>
      <c r="B50" s="99">
        <v>29</v>
      </c>
      <c r="C50" s="83">
        <v>861</v>
      </c>
      <c r="D50" s="87">
        <v>29.6896551724138</v>
      </c>
      <c r="E50" s="40"/>
      <c r="F50" s="153">
        <v>1957</v>
      </c>
      <c r="G50" s="99">
        <v>24</v>
      </c>
      <c r="H50" s="83">
        <v>735.4</v>
      </c>
      <c r="I50" s="87">
        <v>30.6416666666667</v>
      </c>
      <c r="J50" s="40"/>
      <c r="K50" s="153">
        <v>1957</v>
      </c>
      <c r="L50" s="99">
        <v>10</v>
      </c>
      <c r="M50" s="83">
        <v>354.3</v>
      </c>
      <c r="N50" s="97">
        <v>35.43</v>
      </c>
    </row>
    <row r="51" ht="21.95" customHeight="1">
      <c r="A51" s="152">
        <v>1958</v>
      </c>
      <c r="B51" s="99">
        <v>47</v>
      </c>
      <c r="C51" s="83">
        <v>1263.6</v>
      </c>
      <c r="D51" s="87">
        <v>26.8851063829787</v>
      </c>
      <c r="E51" s="40"/>
      <c r="F51" s="153">
        <v>1958</v>
      </c>
      <c r="G51" s="99">
        <v>20</v>
      </c>
      <c r="H51" s="83">
        <v>583.2</v>
      </c>
      <c r="I51" s="87">
        <v>29.16</v>
      </c>
      <c r="J51" s="40"/>
      <c r="K51" s="153">
        <v>1958</v>
      </c>
      <c r="L51" s="99">
        <v>5</v>
      </c>
      <c r="M51" s="83">
        <v>175.5</v>
      </c>
      <c r="N51" s="97">
        <v>35.1</v>
      </c>
    </row>
    <row r="52" ht="21.95" customHeight="1">
      <c r="A52" s="152">
        <v>1959</v>
      </c>
      <c r="B52" s="99">
        <v>35</v>
      </c>
      <c r="C52" s="83">
        <v>908.8</v>
      </c>
      <c r="D52" s="87">
        <v>25.9657142857143</v>
      </c>
      <c r="E52" s="40"/>
      <c r="F52" s="153">
        <v>1959</v>
      </c>
      <c r="G52" s="99">
        <v>14</v>
      </c>
      <c r="H52" s="83">
        <v>377.2</v>
      </c>
      <c r="I52" s="87">
        <v>26.9428571428571</v>
      </c>
      <c r="J52" s="40"/>
      <c r="K52" s="153">
        <v>1959</v>
      </c>
      <c r="L52" s="99">
        <v>0</v>
      </c>
      <c r="M52" s="83">
        <v>0</v>
      </c>
      <c r="N52" s="97"/>
    </row>
    <row r="53" ht="21.95" customHeight="1">
      <c r="A53" s="152">
        <v>1960</v>
      </c>
      <c r="B53" s="99">
        <v>26</v>
      </c>
      <c r="C53" s="83">
        <v>724.8</v>
      </c>
      <c r="D53" s="87">
        <v>27.8769230769231</v>
      </c>
      <c r="E53" s="40"/>
      <c r="F53" s="153">
        <v>1960</v>
      </c>
      <c r="G53" s="99">
        <v>17</v>
      </c>
      <c r="H53" s="83">
        <v>499</v>
      </c>
      <c r="I53" s="87">
        <v>29.3529411764706</v>
      </c>
      <c r="J53" s="40"/>
      <c r="K53" s="153">
        <v>1960</v>
      </c>
      <c r="L53" s="99">
        <v>3</v>
      </c>
      <c r="M53" s="83">
        <v>109.3</v>
      </c>
      <c r="N53" s="97">
        <v>36.4333333333333</v>
      </c>
    </row>
    <row r="54" ht="21.95" customHeight="1">
      <c r="A54" s="152">
        <v>1961</v>
      </c>
      <c r="B54" s="99">
        <v>18</v>
      </c>
      <c r="C54" s="83">
        <v>476.7</v>
      </c>
      <c r="D54" s="87">
        <v>26.4833333333333</v>
      </c>
      <c r="E54" s="40"/>
      <c r="F54" s="153">
        <v>1961</v>
      </c>
      <c r="G54" s="99">
        <v>10</v>
      </c>
      <c r="H54" s="83">
        <v>276.1</v>
      </c>
      <c r="I54" s="87">
        <v>27.61</v>
      </c>
      <c r="J54" s="40"/>
      <c r="K54" s="153">
        <v>1961</v>
      </c>
      <c r="L54" s="99">
        <v>0</v>
      </c>
      <c r="M54" s="83">
        <v>0</v>
      </c>
      <c r="N54" s="97"/>
    </row>
    <row r="55" ht="21.95" customHeight="1">
      <c r="A55" s="152">
        <v>1962</v>
      </c>
      <c r="B55" s="99">
        <v>16</v>
      </c>
      <c r="C55" s="83">
        <v>414.8</v>
      </c>
      <c r="D55" s="87">
        <v>25.925</v>
      </c>
      <c r="E55" s="40"/>
      <c r="F55" s="153">
        <v>1962</v>
      </c>
      <c r="G55" s="99">
        <v>4</v>
      </c>
      <c r="H55" s="83">
        <v>111.2</v>
      </c>
      <c r="I55" s="87">
        <v>27.8</v>
      </c>
      <c r="J55" s="40"/>
      <c r="K55" s="153">
        <v>1962</v>
      </c>
      <c r="L55" s="99">
        <v>0</v>
      </c>
      <c r="M55" s="83">
        <v>0</v>
      </c>
      <c r="N55" s="97"/>
    </row>
    <row r="56" ht="21.95" customHeight="1">
      <c r="A56" s="152">
        <v>1963</v>
      </c>
      <c r="B56" s="99">
        <v>29</v>
      </c>
      <c r="C56" s="83">
        <v>806.8</v>
      </c>
      <c r="D56" s="87">
        <v>27.8206896551724</v>
      </c>
      <c r="E56" s="40"/>
      <c r="F56" s="153">
        <v>1963</v>
      </c>
      <c r="G56" s="99">
        <v>20</v>
      </c>
      <c r="H56" s="83">
        <v>579.4</v>
      </c>
      <c r="I56" s="87">
        <v>28.97</v>
      </c>
      <c r="J56" s="40"/>
      <c r="K56" s="153">
        <v>1963</v>
      </c>
      <c r="L56" s="99">
        <v>2</v>
      </c>
      <c r="M56" s="83">
        <v>71.7</v>
      </c>
      <c r="N56" s="97">
        <v>35.85</v>
      </c>
    </row>
    <row r="57" ht="21.95" customHeight="1">
      <c r="A57" s="152">
        <v>1964</v>
      </c>
      <c r="B57" s="99">
        <v>29</v>
      </c>
      <c r="C57" s="83">
        <v>817.3</v>
      </c>
      <c r="D57" s="87">
        <v>28.1827586206897</v>
      </c>
      <c r="E57" s="40"/>
      <c r="F57" s="153">
        <v>1964</v>
      </c>
      <c r="G57" s="99">
        <v>17</v>
      </c>
      <c r="H57" s="83">
        <v>515.1</v>
      </c>
      <c r="I57" s="87">
        <v>30.3</v>
      </c>
      <c r="J57" s="40"/>
      <c r="K57" s="153">
        <v>1964</v>
      </c>
      <c r="L57" s="99">
        <v>4</v>
      </c>
      <c r="M57" s="83">
        <v>146.4</v>
      </c>
      <c r="N57" s="97">
        <v>36.6</v>
      </c>
    </row>
    <row r="58" ht="21.95" customHeight="1">
      <c r="A58" s="152">
        <v>1965</v>
      </c>
      <c r="B58" s="99">
        <v>34</v>
      </c>
      <c r="C58" s="83">
        <v>952.6</v>
      </c>
      <c r="D58" s="87">
        <v>28.0176470588235</v>
      </c>
      <c r="E58" s="40"/>
      <c r="F58" s="153">
        <v>1965</v>
      </c>
      <c r="G58" s="99">
        <v>20</v>
      </c>
      <c r="H58" s="83">
        <v>600.1</v>
      </c>
      <c r="I58" s="87">
        <v>30.005</v>
      </c>
      <c r="J58" s="40"/>
      <c r="K58" s="153">
        <v>1965</v>
      </c>
      <c r="L58" s="99">
        <v>5</v>
      </c>
      <c r="M58" s="83">
        <v>174.4</v>
      </c>
      <c r="N58" s="97">
        <v>34.88</v>
      </c>
    </row>
    <row r="59" ht="21.95" customHeight="1">
      <c r="A59" s="152">
        <v>1966</v>
      </c>
      <c r="B59" s="99">
        <v>36</v>
      </c>
      <c r="C59" s="83">
        <v>998</v>
      </c>
      <c r="D59" s="87">
        <v>27.7222222222222</v>
      </c>
      <c r="E59" s="40"/>
      <c r="F59" s="153">
        <v>1966</v>
      </c>
      <c r="G59" s="99">
        <v>23</v>
      </c>
      <c r="H59" s="83">
        <v>670.1</v>
      </c>
      <c r="I59" s="87">
        <v>29.1347826086957</v>
      </c>
      <c r="J59" s="40"/>
      <c r="K59" s="153">
        <v>1966</v>
      </c>
      <c r="L59" s="99">
        <v>4</v>
      </c>
      <c r="M59" s="83">
        <v>140</v>
      </c>
      <c r="N59" s="97">
        <v>35</v>
      </c>
    </row>
    <row r="60" ht="21.95" customHeight="1">
      <c r="A60" s="152">
        <v>1967</v>
      </c>
      <c r="B60" s="99">
        <v>29</v>
      </c>
      <c r="C60" s="83">
        <v>824.1</v>
      </c>
      <c r="D60" s="87">
        <v>28.4172413793103</v>
      </c>
      <c r="E60" s="40"/>
      <c r="F60" s="153">
        <v>1967</v>
      </c>
      <c r="G60" s="99">
        <v>19</v>
      </c>
      <c r="H60" s="83">
        <v>571.3</v>
      </c>
      <c r="I60" s="87">
        <v>30.0684210526316</v>
      </c>
      <c r="J60" s="40"/>
      <c r="K60" s="153">
        <v>1967</v>
      </c>
      <c r="L60" s="99">
        <v>5</v>
      </c>
      <c r="M60" s="83">
        <v>173.5</v>
      </c>
      <c r="N60" s="97">
        <v>34.7</v>
      </c>
    </row>
    <row r="61" ht="21.95" customHeight="1">
      <c r="A61" s="152">
        <v>1968</v>
      </c>
      <c r="B61" s="99">
        <v>62</v>
      </c>
      <c r="C61" s="83">
        <v>1706</v>
      </c>
      <c r="D61" s="87">
        <v>27.5161290322581</v>
      </c>
      <c r="E61" s="40"/>
      <c r="F61" s="153">
        <v>1968</v>
      </c>
      <c r="G61" s="99">
        <v>34</v>
      </c>
      <c r="H61" s="83">
        <v>999.6</v>
      </c>
      <c r="I61" s="87">
        <v>29.4</v>
      </c>
      <c r="J61" s="40"/>
      <c r="K61" s="153">
        <v>1968</v>
      </c>
      <c r="L61" s="99">
        <v>6</v>
      </c>
      <c r="M61" s="83">
        <v>221.4</v>
      </c>
      <c r="N61" s="97">
        <v>36.9</v>
      </c>
    </row>
    <row r="62" ht="21.95" customHeight="1">
      <c r="A62" s="152">
        <v>1969</v>
      </c>
      <c r="B62" s="99">
        <v>32</v>
      </c>
      <c r="C62" s="83">
        <v>885.2</v>
      </c>
      <c r="D62" s="87">
        <v>27.6625</v>
      </c>
      <c r="E62" s="40"/>
      <c r="F62" s="153">
        <v>1969</v>
      </c>
      <c r="G62" s="99">
        <v>17</v>
      </c>
      <c r="H62" s="83">
        <v>508.9</v>
      </c>
      <c r="I62" s="87">
        <v>29.9352941176471</v>
      </c>
      <c r="J62" s="40"/>
      <c r="K62" s="153">
        <v>1969</v>
      </c>
      <c r="L62" s="99">
        <v>3</v>
      </c>
      <c r="M62" s="83">
        <v>107</v>
      </c>
      <c r="N62" s="97">
        <v>35.6666666666667</v>
      </c>
    </row>
    <row r="63" ht="21.95" customHeight="1">
      <c r="A63" s="152">
        <v>1970</v>
      </c>
      <c r="B63" s="99">
        <v>47</v>
      </c>
      <c r="C63" s="83">
        <v>1258.8</v>
      </c>
      <c r="D63" s="87">
        <v>26.7829787234043</v>
      </c>
      <c r="E63" s="40"/>
      <c r="F63" s="153">
        <v>1970</v>
      </c>
      <c r="G63" s="99">
        <v>21</v>
      </c>
      <c r="H63" s="83">
        <v>604.3</v>
      </c>
      <c r="I63" s="87">
        <v>28.7761904761905</v>
      </c>
      <c r="J63" s="40"/>
      <c r="K63" s="153">
        <v>1970</v>
      </c>
      <c r="L63" s="99">
        <v>2</v>
      </c>
      <c r="M63" s="83">
        <v>68.8</v>
      </c>
      <c r="N63" s="97">
        <v>34.4</v>
      </c>
    </row>
    <row r="64" ht="21.95" customHeight="1">
      <c r="A64" s="152">
        <v>1971</v>
      </c>
      <c r="B64" s="99">
        <v>44</v>
      </c>
      <c r="C64" s="83">
        <v>1194.7</v>
      </c>
      <c r="D64" s="87">
        <v>27.1522727272727</v>
      </c>
      <c r="E64" s="40"/>
      <c r="F64" s="153">
        <v>1971</v>
      </c>
      <c r="G64" s="99">
        <v>20</v>
      </c>
      <c r="H64" s="83">
        <v>590.3</v>
      </c>
      <c r="I64" s="87">
        <v>29.515</v>
      </c>
      <c r="J64" s="40"/>
      <c r="K64" s="153">
        <v>1971</v>
      </c>
      <c r="L64" s="99">
        <v>3</v>
      </c>
      <c r="M64" s="83">
        <v>106.7</v>
      </c>
      <c r="N64" s="97">
        <v>35.5666666666667</v>
      </c>
    </row>
    <row r="65" ht="21.95" customHeight="1">
      <c r="A65" s="152">
        <v>1972</v>
      </c>
      <c r="B65" s="99">
        <v>33</v>
      </c>
      <c r="C65" s="83">
        <v>896</v>
      </c>
      <c r="D65" s="87">
        <v>27.1515151515152</v>
      </c>
      <c r="E65" s="40"/>
      <c r="F65" s="153">
        <v>1972</v>
      </c>
      <c r="G65" s="99">
        <v>16</v>
      </c>
      <c r="H65" s="83">
        <v>467.2</v>
      </c>
      <c r="I65" s="87">
        <v>29.2</v>
      </c>
      <c r="J65" s="40"/>
      <c r="K65" s="153">
        <v>1972</v>
      </c>
      <c r="L65" s="99">
        <v>2</v>
      </c>
      <c r="M65" s="83">
        <v>79.2</v>
      </c>
      <c r="N65" s="97">
        <v>39.6</v>
      </c>
    </row>
    <row r="66" ht="21.95" customHeight="1">
      <c r="A66" s="152">
        <v>1973</v>
      </c>
      <c r="B66" s="99">
        <v>54</v>
      </c>
      <c r="C66" s="83">
        <v>1466.5</v>
      </c>
      <c r="D66" s="87">
        <v>27.1574074074074</v>
      </c>
      <c r="E66" s="40"/>
      <c r="F66" s="153">
        <v>1973</v>
      </c>
      <c r="G66" s="99">
        <v>22</v>
      </c>
      <c r="H66" s="83">
        <v>658.1</v>
      </c>
      <c r="I66" s="87">
        <v>29.9136363636364</v>
      </c>
      <c r="J66" s="40"/>
      <c r="K66" s="153">
        <v>1973</v>
      </c>
      <c r="L66" s="99">
        <v>4</v>
      </c>
      <c r="M66" s="83">
        <v>145.8</v>
      </c>
      <c r="N66" s="97">
        <v>36.45</v>
      </c>
    </row>
    <row r="67" ht="21.95" customHeight="1">
      <c r="A67" s="152">
        <v>1974</v>
      </c>
      <c r="B67" s="99">
        <v>35</v>
      </c>
      <c r="C67" s="83">
        <v>905</v>
      </c>
      <c r="D67" s="87">
        <v>25.8571428571429</v>
      </c>
      <c r="E67" s="40"/>
      <c r="F67" s="153">
        <v>1974</v>
      </c>
      <c r="G67" s="99">
        <v>7</v>
      </c>
      <c r="H67" s="83">
        <v>200.1</v>
      </c>
      <c r="I67" s="87">
        <v>28.5857142857143</v>
      </c>
      <c r="J67" s="40"/>
      <c r="K67" s="153">
        <v>1974</v>
      </c>
      <c r="L67" s="99">
        <v>0</v>
      </c>
      <c r="M67" s="83">
        <v>0</v>
      </c>
      <c r="N67" s="97"/>
    </row>
    <row r="68" ht="21.95" customHeight="1">
      <c r="A68" s="152">
        <v>1975</v>
      </c>
      <c r="B68" s="99">
        <v>34</v>
      </c>
      <c r="C68" s="83">
        <v>940.6</v>
      </c>
      <c r="D68" s="87">
        <v>27.6647058823529</v>
      </c>
      <c r="E68" s="40"/>
      <c r="F68" s="153">
        <v>1975</v>
      </c>
      <c r="G68" s="99">
        <v>17</v>
      </c>
      <c r="H68" s="83">
        <v>513.3</v>
      </c>
      <c r="I68" s="87">
        <v>30.1941176470588</v>
      </c>
      <c r="J68" s="40"/>
      <c r="K68" s="153">
        <v>1975</v>
      </c>
      <c r="L68" s="99">
        <v>3</v>
      </c>
      <c r="M68" s="83">
        <v>113.2</v>
      </c>
      <c r="N68" s="97">
        <v>37.7333333333333</v>
      </c>
    </row>
    <row r="69" ht="21.95" customHeight="1">
      <c r="A69" s="152">
        <v>1976</v>
      </c>
      <c r="B69" s="99">
        <v>35</v>
      </c>
      <c r="C69" s="83">
        <v>942.6</v>
      </c>
      <c r="D69" s="87">
        <v>26.9314285714286</v>
      </c>
      <c r="E69" s="40"/>
      <c r="F69" s="153">
        <v>1976</v>
      </c>
      <c r="G69" s="99">
        <v>15</v>
      </c>
      <c r="H69" s="83">
        <v>435.3</v>
      </c>
      <c r="I69" s="87">
        <v>29.02</v>
      </c>
      <c r="J69" s="40"/>
      <c r="K69" s="153">
        <v>1976</v>
      </c>
      <c r="L69" s="99">
        <v>3</v>
      </c>
      <c r="M69" s="83">
        <v>100.4</v>
      </c>
      <c r="N69" s="97">
        <v>33.4666666666667</v>
      </c>
    </row>
    <row r="70" ht="21.95" customHeight="1">
      <c r="A70" s="152">
        <v>1977</v>
      </c>
      <c r="B70" s="99">
        <v>40</v>
      </c>
      <c r="C70" s="83">
        <v>1137.8</v>
      </c>
      <c r="D70" s="87">
        <v>28.445</v>
      </c>
      <c r="E70" s="40"/>
      <c r="F70" s="153">
        <v>1977</v>
      </c>
      <c r="G70" s="99">
        <v>27</v>
      </c>
      <c r="H70" s="83">
        <v>808.8</v>
      </c>
      <c r="I70" s="87">
        <v>29.9555555555556</v>
      </c>
      <c r="J70" s="40"/>
      <c r="K70" s="153">
        <v>1977</v>
      </c>
      <c r="L70" s="99">
        <v>8</v>
      </c>
      <c r="M70" s="83">
        <v>269</v>
      </c>
      <c r="N70" s="97">
        <v>33.625</v>
      </c>
    </row>
    <row r="71" ht="21.95" customHeight="1">
      <c r="A71" s="152">
        <v>1978</v>
      </c>
      <c r="B71" s="99">
        <v>49</v>
      </c>
      <c r="C71" s="83">
        <v>1338.4</v>
      </c>
      <c r="D71" s="87">
        <v>27.3142857142857</v>
      </c>
      <c r="E71" s="40"/>
      <c r="F71" s="153">
        <v>1978</v>
      </c>
      <c r="G71" s="99">
        <v>19</v>
      </c>
      <c r="H71" s="83">
        <v>579.5</v>
      </c>
      <c r="I71" s="87">
        <v>30.5</v>
      </c>
      <c r="J71" s="40"/>
      <c r="K71" s="153">
        <v>1978</v>
      </c>
      <c r="L71" s="99">
        <v>6</v>
      </c>
      <c r="M71" s="83">
        <v>212.1</v>
      </c>
      <c r="N71" s="97">
        <v>35.35</v>
      </c>
    </row>
    <row r="72" ht="21.95" customHeight="1">
      <c r="A72" s="152">
        <v>1979</v>
      </c>
      <c r="B72" s="99">
        <v>37</v>
      </c>
      <c r="C72" s="83">
        <v>1031.3</v>
      </c>
      <c r="D72" s="87">
        <v>27.872972972973</v>
      </c>
      <c r="E72" s="40"/>
      <c r="F72" s="153">
        <v>1979</v>
      </c>
      <c r="G72" s="99">
        <v>16</v>
      </c>
      <c r="H72" s="83">
        <v>499.8</v>
      </c>
      <c r="I72" s="87">
        <v>31.2375</v>
      </c>
      <c r="J72" s="40"/>
      <c r="K72" s="153">
        <v>1979</v>
      </c>
      <c r="L72" s="99">
        <v>5</v>
      </c>
      <c r="M72" s="83">
        <v>186.7</v>
      </c>
      <c r="N72" s="97">
        <v>37.34</v>
      </c>
    </row>
    <row r="73" ht="21.95" customHeight="1">
      <c r="A73" s="152">
        <v>1980</v>
      </c>
      <c r="B73" s="99">
        <v>55</v>
      </c>
      <c r="C73" s="83">
        <v>1557.1</v>
      </c>
      <c r="D73" s="87">
        <v>28.3109090909091</v>
      </c>
      <c r="E73" s="40"/>
      <c r="F73" s="153">
        <v>1980</v>
      </c>
      <c r="G73" s="99">
        <v>31</v>
      </c>
      <c r="H73" s="83">
        <v>947.5</v>
      </c>
      <c r="I73" s="87">
        <v>30.5645161290323</v>
      </c>
      <c r="J73" s="40"/>
      <c r="K73" s="153">
        <v>1980</v>
      </c>
      <c r="L73" s="99">
        <v>11</v>
      </c>
      <c r="M73" s="83">
        <v>386.6</v>
      </c>
      <c r="N73" s="97">
        <v>35.1454545454545</v>
      </c>
    </row>
    <row r="74" ht="21.95" customHeight="1">
      <c r="A74" s="152">
        <v>1981</v>
      </c>
      <c r="B74" s="99">
        <v>49</v>
      </c>
      <c r="C74" s="83">
        <v>1327.1</v>
      </c>
      <c r="D74" s="87">
        <v>27.0836734693878</v>
      </c>
      <c r="E74" s="40"/>
      <c r="F74" s="153">
        <v>1981</v>
      </c>
      <c r="G74" s="99">
        <v>22</v>
      </c>
      <c r="H74" s="83">
        <v>647.5</v>
      </c>
      <c r="I74" s="87">
        <v>29.4318181818182</v>
      </c>
      <c r="J74" s="40"/>
      <c r="K74" s="153">
        <v>1981</v>
      </c>
      <c r="L74" s="99">
        <v>5</v>
      </c>
      <c r="M74" s="83">
        <v>170.6</v>
      </c>
      <c r="N74" s="97">
        <v>34.12</v>
      </c>
    </row>
    <row r="75" ht="21.95" customHeight="1">
      <c r="A75" s="152">
        <v>1982</v>
      </c>
      <c r="B75" s="99">
        <v>35</v>
      </c>
      <c r="C75" s="83">
        <v>1011</v>
      </c>
      <c r="D75" s="87">
        <v>28.8857142857143</v>
      </c>
      <c r="E75" s="40"/>
      <c r="F75" s="153">
        <v>1982</v>
      </c>
      <c r="G75" s="99">
        <v>19</v>
      </c>
      <c r="H75" s="83">
        <v>605.4</v>
      </c>
      <c r="I75" s="87">
        <v>31.8631578947368</v>
      </c>
      <c r="J75" s="40"/>
      <c r="K75" s="153">
        <v>1982</v>
      </c>
      <c r="L75" s="99">
        <v>6</v>
      </c>
      <c r="M75" s="83">
        <v>222.2</v>
      </c>
      <c r="N75" s="97">
        <v>37.0333333333333</v>
      </c>
    </row>
    <row r="76" ht="21.95" customHeight="1">
      <c r="A76" s="152">
        <v>1983</v>
      </c>
      <c r="B76" s="99">
        <v>45</v>
      </c>
      <c r="C76" s="83">
        <v>1257.9</v>
      </c>
      <c r="D76" s="87">
        <v>27.9533333333333</v>
      </c>
      <c r="E76" s="40"/>
      <c r="F76" s="153">
        <v>1983</v>
      </c>
      <c r="G76" s="99">
        <v>24</v>
      </c>
      <c r="H76" s="83">
        <v>727.2</v>
      </c>
      <c r="I76" s="87">
        <v>30.3</v>
      </c>
      <c r="J76" s="40"/>
      <c r="K76" s="153">
        <v>1983</v>
      </c>
      <c r="L76" s="99">
        <v>7</v>
      </c>
      <c r="M76" s="83">
        <v>255.2</v>
      </c>
      <c r="N76" s="97">
        <v>36.4571428571429</v>
      </c>
    </row>
    <row r="77" ht="21.95" customHeight="1">
      <c r="A77" s="152">
        <v>1984</v>
      </c>
      <c r="B77" s="99">
        <v>18</v>
      </c>
      <c r="C77" s="83">
        <v>503.9</v>
      </c>
      <c r="D77" s="87">
        <v>27.9944444444444</v>
      </c>
      <c r="E77" s="40"/>
      <c r="F77" s="153">
        <v>1984</v>
      </c>
      <c r="G77" s="99">
        <v>8</v>
      </c>
      <c r="H77" s="83">
        <v>251.1</v>
      </c>
      <c r="I77" s="87">
        <v>31.3875</v>
      </c>
      <c r="J77" s="40"/>
      <c r="K77" s="153">
        <v>1984</v>
      </c>
      <c r="L77" s="99">
        <v>3</v>
      </c>
      <c r="M77" s="83">
        <v>104.6</v>
      </c>
      <c r="N77" s="97">
        <v>34.8666666666667</v>
      </c>
    </row>
    <row r="78" ht="21.95" customHeight="1">
      <c r="A78" s="152">
        <v>1985</v>
      </c>
      <c r="B78" s="99">
        <v>29</v>
      </c>
      <c r="C78" s="83">
        <v>795.4</v>
      </c>
      <c r="D78" s="87">
        <v>27.4275862068966</v>
      </c>
      <c r="E78" s="40"/>
      <c r="F78" s="153">
        <v>1985</v>
      </c>
      <c r="G78" s="99">
        <v>15</v>
      </c>
      <c r="H78" s="83">
        <v>440.7</v>
      </c>
      <c r="I78" s="87">
        <v>29.38</v>
      </c>
      <c r="J78" s="40"/>
      <c r="K78" s="153">
        <v>1985</v>
      </c>
      <c r="L78" s="99">
        <v>2</v>
      </c>
      <c r="M78" s="83">
        <v>67.09999999999999</v>
      </c>
      <c r="N78" s="97">
        <v>33.55</v>
      </c>
    </row>
    <row r="79" ht="21.95" customHeight="1">
      <c r="A79" s="152">
        <v>1986</v>
      </c>
      <c r="B79" s="99">
        <v>34</v>
      </c>
      <c r="C79" s="83">
        <v>933.2</v>
      </c>
      <c r="D79" s="87">
        <v>27.4470588235294</v>
      </c>
      <c r="E79" s="40"/>
      <c r="F79" s="153">
        <v>1986</v>
      </c>
      <c r="G79" s="99">
        <v>15</v>
      </c>
      <c r="H79" s="83">
        <v>454.9</v>
      </c>
      <c r="I79" s="87">
        <v>30.3266666666667</v>
      </c>
      <c r="J79" s="40"/>
      <c r="K79" s="153">
        <v>1986</v>
      </c>
      <c r="L79" s="99">
        <v>4</v>
      </c>
      <c r="M79" s="83">
        <v>139.4</v>
      </c>
      <c r="N79" s="97">
        <v>34.85</v>
      </c>
    </row>
    <row r="80" ht="21.95" customHeight="1">
      <c r="A80" s="152">
        <v>1987</v>
      </c>
      <c r="B80" s="99">
        <v>27</v>
      </c>
      <c r="C80" s="83">
        <v>775.9</v>
      </c>
      <c r="D80" s="87">
        <v>28.737037037037</v>
      </c>
      <c r="E80" s="40"/>
      <c r="F80" s="153">
        <v>1987</v>
      </c>
      <c r="G80" s="99">
        <v>18</v>
      </c>
      <c r="H80" s="83">
        <v>550.8</v>
      </c>
      <c r="I80" s="87">
        <v>30.6</v>
      </c>
      <c r="J80" s="40"/>
      <c r="K80" s="153">
        <v>1987</v>
      </c>
      <c r="L80" s="99">
        <v>5</v>
      </c>
      <c r="M80" s="83">
        <v>174.2</v>
      </c>
      <c r="N80" s="97">
        <v>34.84</v>
      </c>
    </row>
    <row r="81" ht="21.95" customHeight="1">
      <c r="A81" s="152">
        <v>1988</v>
      </c>
      <c r="B81" s="99">
        <v>38</v>
      </c>
      <c r="C81" s="83">
        <v>1041.8</v>
      </c>
      <c r="D81" s="87">
        <v>27.4157894736842</v>
      </c>
      <c r="E81" s="40"/>
      <c r="F81" s="153">
        <v>1988</v>
      </c>
      <c r="G81" s="99">
        <v>19</v>
      </c>
      <c r="H81" s="83">
        <v>562.3</v>
      </c>
      <c r="I81" s="87">
        <v>29.5947368421053</v>
      </c>
      <c r="J81" s="40"/>
      <c r="K81" s="153">
        <v>1988</v>
      </c>
      <c r="L81" s="99">
        <v>5</v>
      </c>
      <c r="M81" s="83">
        <v>168.3</v>
      </c>
      <c r="N81" s="97">
        <v>33.66</v>
      </c>
    </row>
    <row r="82" ht="21.95" customHeight="1">
      <c r="A82" s="152">
        <v>1989</v>
      </c>
      <c r="B82" s="99">
        <v>31</v>
      </c>
      <c r="C82" s="83">
        <v>816.2</v>
      </c>
      <c r="D82" s="87">
        <v>26.3290322580645</v>
      </c>
      <c r="E82" s="40"/>
      <c r="F82" s="153">
        <v>1989</v>
      </c>
      <c r="G82" s="99">
        <v>10</v>
      </c>
      <c r="H82" s="83">
        <v>287.8</v>
      </c>
      <c r="I82" s="87">
        <v>28.78</v>
      </c>
      <c r="J82" s="40"/>
      <c r="K82" s="153">
        <v>1989</v>
      </c>
      <c r="L82" s="99">
        <v>1</v>
      </c>
      <c r="M82" s="83">
        <v>35.8</v>
      </c>
      <c r="N82" s="97">
        <v>35.8</v>
      </c>
    </row>
    <row r="83" ht="21.95" customHeight="1">
      <c r="A83" s="152">
        <v>1990</v>
      </c>
      <c r="B83" s="99">
        <v>35</v>
      </c>
      <c r="C83" s="83">
        <v>956.7</v>
      </c>
      <c r="D83" s="87">
        <v>27.3342857142857</v>
      </c>
      <c r="E83" s="40"/>
      <c r="F83" s="153">
        <v>1990</v>
      </c>
      <c r="G83" s="99">
        <v>13</v>
      </c>
      <c r="H83" s="83">
        <v>403.2</v>
      </c>
      <c r="I83" s="87">
        <v>31.0153846153846</v>
      </c>
      <c r="J83" s="40"/>
      <c r="K83" s="153">
        <v>1990</v>
      </c>
      <c r="L83" s="99">
        <v>5</v>
      </c>
      <c r="M83" s="83">
        <v>177</v>
      </c>
      <c r="N83" s="97">
        <v>35.4</v>
      </c>
    </row>
    <row r="84" ht="21.95" customHeight="1">
      <c r="A84" s="152">
        <v>1991</v>
      </c>
      <c r="B84" s="99">
        <v>51</v>
      </c>
      <c r="C84" s="83">
        <v>1397.6</v>
      </c>
      <c r="D84" s="87">
        <v>27.4039215686275</v>
      </c>
      <c r="E84" s="40"/>
      <c r="F84" s="153">
        <v>1991</v>
      </c>
      <c r="G84" s="99">
        <v>24</v>
      </c>
      <c r="H84" s="83">
        <v>712.6</v>
      </c>
      <c r="I84" s="87">
        <v>29.6916666666667</v>
      </c>
      <c r="J84" s="40"/>
      <c r="K84" s="153">
        <v>1991</v>
      </c>
      <c r="L84" s="99">
        <v>5</v>
      </c>
      <c r="M84" s="83">
        <v>181.2</v>
      </c>
      <c r="N84" s="97">
        <v>36.24</v>
      </c>
    </row>
    <row r="85" ht="21.95" customHeight="1">
      <c r="A85" s="152">
        <v>1992</v>
      </c>
      <c r="B85" s="99">
        <v>17</v>
      </c>
      <c r="C85" s="83">
        <v>445.5</v>
      </c>
      <c r="D85" s="87">
        <v>26.2058823529412</v>
      </c>
      <c r="E85" s="40"/>
      <c r="F85" s="153">
        <v>1992</v>
      </c>
      <c r="G85" s="99">
        <v>6</v>
      </c>
      <c r="H85" s="83">
        <v>168</v>
      </c>
      <c r="I85" s="87">
        <v>28</v>
      </c>
      <c r="J85" s="40"/>
      <c r="K85" s="153">
        <v>1992</v>
      </c>
      <c r="L85" s="99">
        <v>1</v>
      </c>
      <c r="M85" s="83">
        <v>34</v>
      </c>
      <c r="N85" s="97">
        <v>34</v>
      </c>
    </row>
    <row r="86" ht="21.95" customHeight="1">
      <c r="A86" s="152">
        <v>1993</v>
      </c>
      <c r="B86" s="99">
        <v>33</v>
      </c>
      <c r="C86" s="83">
        <v>904.3</v>
      </c>
      <c r="D86" s="87">
        <v>27.4030303030303</v>
      </c>
      <c r="E86" s="40"/>
      <c r="F86" s="153">
        <v>1993</v>
      </c>
      <c r="G86" s="99">
        <v>16</v>
      </c>
      <c r="H86" s="83">
        <v>476.2</v>
      </c>
      <c r="I86" s="87">
        <v>29.7625</v>
      </c>
      <c r="J86" s="40"/>
      <c r="K86" s="153">
        <v>1993</v>
      </c>
      <c r="L86" s="99">
        <v>2</v>
      </c>
      <c r="M86" s="83">
        <v>72.7</v>
      </c>
      <c r="N86" s="97">
        <v>36.35</v>
      </c>
    </row>
    <row r="87" ht="21.95" customHeight="1">
      <c r="A87" s="152">
        <v>1994</v>
      </c>
      <c r="B87" s="99">
        <v>41</v>
      </c>
      <c r="C87" s="83">
        <v>1123.1</v>
      </c>
      <c r="D87" s="87">
        <v>27.3926829268293</v>
      </c>
      <c r="E87" s="40"/>
      <c r="F87" s="153">
        <v>1994</v>
      </c>
      <c r="G87" s="99">
        <v>19</v>
      </c>
      <c r="H87" s="83">
        <v>571.1</v>
      </c>
      <c r="I87" s="87">
        <v>30.0578947368421</v>
      </c>
      <c r="J87" s="40"/>
      <c r="K87" s="153">
        <v>1994</v>
      </c>
      <c r="L87" s="99">
        <v>5</v>
      </c>
      <c r="M87" s="83">
        <v>172.5</v>
      </c>
      <c r="N87" s="97">
        <v>34.5</v>
      </c>
    </row>
    <row r="88" ht="21.95" customHeight="1">
      <c r="A88" s="152">
        <v>1995</v>
      </c>
      <c r="B88" s="99">
        <v>26</v>
      </c>
      <c r="C88" s="83">
        <v>699</v>
      </c>
      <c r="D88" s="87">
        <v>26.8846153846154</v>
      </c>
      <c r="E88" s="40"/>
      <c r="F88" s="153">
        <v>1995</v>
      </c>
      <c r="G88" s="99">
        <v>10</v>
      </c>
      <c r="H88" s="83">
        <v>296.8</v>
      </c>
      <c r="I88" s="87">
        <v>29.68</v>
      </c>
      <c r="J88" s="40"/>
      <c r="K88" s="153">
        <v>1995</v>
      </c>
      <c r="L88" s="99">
        <v>2</v>
      </c>
      <c r="M88" s="83">
        <v>70.40000000000001</v>
      </c>
      <c r="N88" s="97">
        <v>35.2</v>
      </c>
    </row>
    <row r="89" ht="21.95" customHeight="1">
      <c r="A89" s="152">
        <v>1996</v>
      </c>
      <c r="B89" s="99">
        <v>27</v>
      </c>
      <c r="C89" s="83">
        <v>730.2</v>
      </c>
      <c r="D89" s="87">
        <v>27.0444444444444</v>
      </c>
      <c r="E89" s="40"/>
      <c r="F89" s="153">
        <v>1996</v>
      </c>
      <c r="G89" s="99">
        <v>14</v>
      </c>
      <c r="H89" s="83">
        <v>400.1</v>
      </c>
      <c r="I89" s="87">
        <v>28.5785714285714</v>
      </c>
      <c r="J89" s="40"/>
      <c r="K89" s="153">
        <v>1996</v>
      </c>
      <c r="L89" s="99">
        <v>1</v>
      </c>
      <c r="M89" s="83">
        <v>33.3</v>
      </c>
      <c r="N89" s="97">
        <v>33.3</v>
      </c>
    </row>
    <row r="90" ht="21.95" customHeight="1">
      <c r="A90" s="152">
        <v>1997</v>
      </c>
      <c r="B90" s="99">
        <v>31</v>
      </c>
      <c r="C90" s="83">
        <v>856.7</v>
      </c>
      <c r="D90" s="87">
        <v>27.6354838709677</v>
      </c>
      <c r="E90" s="40"/>
      <c r="F90" s="153">
        <v>1997</v>
      </c>
      <c r="G90" s="99">
        <v>15</v>
      </c>
      <c r="H90" s="83">
        <v>454</v>
      </c>
      <c r="I90" s="87">
        <v>30.2666666666667</v>
      </c>
      <c r="J90" s="40"/>
      <c r="K90" s="153">
        <v>1997</v>
      </c>
      <c r="L90" s="99">
        <v>4</v>
      </c>
      <c r="M90" s="83">
        <v>137.1</v>
      </c>
      <c r="N90" s="97">
        <v>34.275</v>
      </c>
    </row>
    <row r="91" ht="21.95" customHeight="1">
      <c r="A91" s="152">
        <v>1998</v>
      </c>
      <c r="B91" s="99">
        <v>68</v>
      </c>
      <c r="C91" s="83">
        <v>1868.5</v>
      </c>
      <c r="D91" s="87">
        <v>27.4779411764706</v>
      </c>
      <c r="E91" s="40"/>
      <c r="F91" s="153">
        <v>1998</v>
      </c>
      <c r="G91" s="99">
        <v>39</v>
      </c>
      <c r="H91" s="83">
        <v>1139</v>
      </c>
      <c r="I91" s="87">
        <v>29.2051282051282</v>
      </c>
      <c r="J91" s="40"/>
      <c r="K91" s="153">
        <v>1998</v>
      </c>
      <c r="L91" s="99">
        <v>6</v>
      </c>
      <c r="M91" s="83">
        <v>221.4</v>
      </c>
      <c r="N91" s="97">
        <v>36.9</v>
      </c>
    </row>
    <row r="92" ht="21.95" customHeight="1">
      <c r="A92" s="152">
        <v>1999</v>
      </c>
      <c r="B92" s="99">
        <v>52</v>
      </c>
      <c r="C92" s="83">
        <v>1333.9</v>
      </c>
      <c r="D92" s="87">
        <v>25.6519230769231</v>
      </c>
      <c r="E92" s="40"/>
      <c r="F92" s="153">
        <v>1999</v>
      </c>
      <c r="G92" s="99">
        <v>12</v>
      </c>
      <c r="H92" s="83">
        <v>327.9</v>
      </c>
      <c r="I92" s="87">
        <v>27.325</v>
      </c>
      <c r="J92" s="40"/>
      <c r="K92" s="153">
        <v>1999</v>
      </c>
      <c r="L92" s="99">
        <v>0</v>
      </c>
      <c r="M92" s="83">
        <v>0</v>
      </c>
      <c r="N92" s="97"/>
    </row>
    <row r="93" ht="21.95" customHeight="1">
      <c r="A93" s="152">
        <v>2000</v>
      </c>
      <c r="B93" s="99">
        <v>39</v>
      </c>
      <c r="C93" s="83">
        <v>1105.5</v>
      </c>
      <c r="D93" s="87">
        <v>28.3461538461538</v>
      </c>
      <c r="E93" s="40"/>
      <c r="F93" s="153">
        <v>2000</v>
      </c>
      <c r="G93" s="99">
        <v>19</v>
      </c>
      <c r="H93" s="83">
        <v>597.3</v>
      </c>
      <c r="I93" s="87">
        <v>31.4368421052632</v>
      </c>
      <c r="J93" s="40"/>
      <c r="K93" s="153">
        <v>2000</v>
      </c>
      <c r="L93" s="99">
        <v>7</v>
      </c>
      <c r="M93" s="83">
        <v>249.1</v>
      </c>
      <c r="N93" s="97">
        <v>35.5857142857143</v>
      </c>
    </row>
    <row r="94" ht="21.95" customHeight="1">
      <c r="A94" s="152">
        <v>2001</v>
      </c>
      <c r="B94" s="99">
        <v>51</v>
      </c>
      <c r="C94" s="83">
        <v>1372.3</v>
      </c>
      <c r="D94" s="87">
        <v>26.9078431372549</v>
      </c>
      <c r="E94" s="40"/>
      <c r="F94" s="153">
        <v>2001</v>
      </c>
      <c r="G94" s="99">
        <v>24</v>
      </c>
      <c r="H94" s="83">
        <v>691.9</v>
      </c>
      <c r="I94" s="87">
        <v>28.8291666666667</v>
      </c>
      <c r="J94" s="40"/>
      <c r="K94" s="153">
        <v>2001</v>
      </c>
      <c r="L94" s="99">
        <v>3</v>
      </c>
      <c r="M94" s="83">
        <v>112.2</v>
      </c>
      <c r="N94" s="97">
        <v>37.4</v>
      </c>
    </row>
    <row r="95" ht="21.95" customHeight="1">
      <c r="A95" s="152">
        <v>2002</v>
      </c>
      <c r="B95" s="99">
        <v>45</v>
      </c>
      <c r="C95" s="83">
        <v>1197.7</v>
      </c>
      <c r="D95" s="87">
        <v>26.6155555555556</v>
      </c>
      <c r="E95" s="40"/>
      <c r="F95" s="153">
        <v>2002</v>
      </c>
      <c r="G95" s="99">
        <v>18</v>
      </c>
      <c r="H95" s="83">
        <v>515.8</v>
      </c>
      <c r="I95" s="87">
        <v>28.6555555555556</v>
      </c>
      <c r="J95" s="40"/>
      <c r="K95" s="153">
        <v>2002</v>
      </c>
      <c r="L95" s="99">
        <v>2</v>
      </c>
      <c r="M95" s="83">
        <v>73.59999999999999</v>
      </c>
      <c r="N95" s="97">
        <v>36.8</v>
      </c>
    </row>
    <row r="96" ht="21.95" customHeight="1">
      <c r="A96" s="152">
        <v>2003</v>
      </c>
      <c r="B96" s="99">
        <v>43</v>
      </c>
      <c r="C96" s="83">
        <v>1146</v>
      </c>
      <c r="D96" s="87">
        <v>26.6511627906977</v>
      </c>
      <c r="E96" s="40"/>
      <c r="F96" s="153">
        <v>2003</v>
      </c>
      <c r="G96" s="99">
        <v>16</v>
      </c>
      <c r="H96" s="83">
        <v>465.6</v>
      </c>
      <c r="I96" s="87">
        <v>29.1</v>
      </c>
      <c r="J96" s="40"/>
      <c r="K96" s="153">
        <v>2003</v>
      </c>
      <c r="L96" s="99">
        <v>1</v>
      </c>
      <c r="M96" s="83">
        <v>43.2</v>
      </c>
      <c r="N96" s="97">
        <v>43.2</v>
      </c>
    </row>
    <row r="97" ht="21.95" customHeight="1">
      <c r="A97" s="152">
        <v>2004</v>
      </c>
      <c r="B97" s="99">
        <v>47</v>
      </c>
      <c r="C97" s="83">
        <v>1315.5</v>
      </c>
      <c r="D97" s="87">
        <v>27.9893617021277</v>
      </c>
      <c r="E97" s="40"/>
      <c r="F97" s="153">
        <v>2004</v>
      </c>
      <c r="G97" s="99">
        <v>27</v>
      </c>
      <c r="H97" s="83">
        <v>813</v>
      </c>
      <c r="I97" s="87">
        <v>30.1111111111111</v>
      </c>
      <c r="J97" s="40"/>
      <c r="K97" s="153">
        <v>2004</v>
      </c>
      <c r="L97" s="99">
        <v>6</v>
      </c>
      <c r="M97" s="83">
        <v>219.8</v>
      </c>
      <c r="N97" s="97">
        <v>36.6333333333333</v>
      </c>
    </row>
    <row r="98" ht="21.95" customHeight="1">
      <c r="A98" s="152">
        <v>2005</v>
      </c>
      <c r="B98" s="99">
        <v>32</v>
      </c>
      <c r="C98" s="83">
        <v>886.2</v>
      </c>
      <c r="D98" s="87">
        <v>27.69375</v>
      </c>
      <c r="E98" s="40"/>
      <c r="F98" s="153">
        <v>2005</v>
      </c>
      <c r="G98" s="99">
        <v>16</v>
      </c>
      <c r="H98" s="83">
        <v>484</v>
      </c>
      <c r="I98" s="87">
        <v>30.25</v>
      </c>
      <c r="J98" s="40"/>
      <c r="K98" s="153">
        <v>2005</v>
      </c>
      <c r="L98" s="99">
        <v>3</v>
      </c>
      <c r="M98" s="83">
        <v>107.1</v>
      </c>
      <c r="N98" s="97">
        <v>35.7</v>
      </c>
    </row>
    <row r="99" ht="21.95" customHeight="1">
      <c r="A99" s="152">
        <v>2006</v>
      </c>
      <c r="B99" s="99">
        <v>55</v>
      </c>
      <c r="C99" s="83">
        <v>1523.6</v>
      </c>
      <c r="D99" s="87">
        <v>27.7018181818182</v>
      </c>
      <c r="E99" s="40"/>
      <c r="F99" s="153">
        <v>2006</v>
      </c>
      <c r="G99" s="99">
        <v>25</v>
      </c>
      <c r="H99" s="83">
        <v>766.6</v>
      </c>
      <c r="I99" s="87">
        <v>30.664</v>
      </c>
      <c r="J99" s="40"/>
      <c r="K99" s="153">
        <v>2006</v>
      </c>
      <c r="L99" s="99">
        <v>6</v>
      </c>
      <c r="M99" s="83">
        <v>219</v>
      </c>
      <c r="N99" s="97">
        <v>36.5</v>
      </c>
    </row>
    <row r="100" ht="21.95" customHeight="1">
      <c r="A100" s="152">
        <v>2007</v>
      </c>
      <c r="B100" s="99">
        <v>51</v>
      </c>
      <c r="C100" s="83">
        <v>1370.5</v>
      </c>
      <c r="D100" s="87">
        <v>26.8725490196078</v>
      </c>
      <c r="E100" s="40"/>
      <c r="F100" s="153">
        <v>2007</v>
      </c>
      <c r="G100" s="99">
        <v>21</v>
      </c>
      <c r="H100" s="83">
        <v>611.4</v>
      </c>
      <c r="I100" s="87">
        <v>29.1142857142857</v>
      </c>
      <c r="J100" s="40"/>
      <c r="K100" s="153">
        <v>2007</v>
      </c>
      <c r="L100" s="99">
        <v>5</v>
      </c>
      <c r="M100" s="83">
        <v>171</v>
      </c>
      <c r="N100" s="97">
        <v>34.2</v>
      </c>
    </row>
    <row r="101" ht="21.95" customHeight="1">
      <c r="A101" s="152">
        <v>2008</v>
      </c>
      <c r="B101" s="99">
        <v>41</v>
      </c>
      <c r="C101" s="83">
        <v>1144.8</v>
      </c>
      <c r="D101" s="87">
        <v>27.9219512195122</v>
      </c>
      <c r="E101" s="40"/>
      <c r="F101" s="153">
        <v>2008</v>
      </c>
      <c r="G101" s="99">
        <v>24</v>
      </c>
      <c r="H101" s="83">
        <v>715.9</v>
      </c>
      <c r="I101" s="87">
        <v>29.8291666666667</v>
      </c>
      <c r="J101" s="40"/>
      <c r="K101" s="153">
        <v>2008</v>
      </c>
      <c r="L101" s="99">
        <v>7</v>
      </c>
      <c r="M101" s="83">
        <v>234.7</v>
      </c>
      <c r="N101" s="97">
        <v>33.5285714285714</v>
      </c>
    </row>
    <row r="102" ht="21.95" customHeight="1">
      <c r="A102" s="152">
        <v>2009</v>
      </c>
      <c r="B102" s="99">
        <v>48</v>
      </c>
      <c r="C102" s="83">
        <v>1347.4</v>
      </c>
      <c r="D102" s="87">
        <v>28.0708333333333</v>
      </c>
      <c r="E102" s="40"/>
      <c r="F102" s="153">
        <v>2009</v>
      </c>
      <c r="G102" s="99">
        <v>22</v>
      </c>
      <c r="H102" s="83">
        <v>697.8</v>
      </c>
      <c r="I102" s="87">
        <v>31.7181818181818</v>
      </c>
      <c r="J102" s="40"/>
      <c r="K102" s="153">
        <v>2009</v>
      </c>
      <c r="L102" s="99">
        <v>9</v>
      </c>
      <c r="M102" s="83">
        <v>324</v>
      </c>
      <c r="N102" s="97">
        <v>36</v>
      </c>
    </row>
    <row r="103" ht="21.95" customHeight="1">
      <c r="A103" s="152">
        <v>2010</v>
      </c>
      <c r="B103" s="99">
        <v>48</v>
      </c>
      <c r="C103" s="83">
        <v>1299.2</v>
      </c>
      <c r="D103" s="87">
        <v>27.0666666666667</v>
      </c>
      <c r="E103" s="40"/>
      <c r="F103" s="153">
        <v>2010</v>
      </c>
      <c r="G103" s="99">
        <v>26</v>
      </c>
      <c r="H103" s="83">
        <v>745.9</v>
      </c>
      <c r="I103" s="87">
        <v>28.6884615384615</v>
      </c>
      <c r="J103" s="40"/>
      <c r="K103" s="153">
        <v>2010</v>
      </c>
      <c r="L103" s="99">
        <v>5</v>
      </c>
      <c r="M103" s="83">
        <v>170.5</v>
      </c>
      <c r="N103" s="97">
        <v>34.1</v>
      </c>
    </row>
    <row r="104" ht="21.95" customHeight="1">
      <c r="A104" s="152">
        <v>2011</v>
      </c>
      <c r="B104" s="99">
        <v>36</v>
      </c>
      <c r="C104" s="83">
        <v>990.8</v>
      </c>
      <c r="D104" s="87">
        <v>27.5222222222222</v>
      </c>
      <c r="E104" s="40"/>
      <c r="F104" s="153">
        <v>2011</v>
      </c>
      <c r="G104" s="99">
        <v>16</v>
      </c>
      <c r="H104" s="83">
        <v>485.1</v>
      </c>
      <c r="I104" s="87">
        <v>30.31875</v>
      </c>
      <c r="J104" s="40"/>
      <c r="K104" s="153">
        <v>2011</v>
      </c>
      <c r="L104" s="99">
        <v>4</v>
      </c>
      <c r="M104" s="83">
        <v>148.3</v>
      </c>
      <c r="N104" s="97">
        <v>37.075</v>
      </c>
    </row>
    <row r="105" ht="21.95" customHeight="1">
      <c r="A105" s="152">
        <v>2012</v>
      </c>
      <c r="B105" s="99">
        <v>22</v>
      </c>
      <c r="C105" s="83">
        <v>608.3</v>
      </c>
      <c r="D105" s="87">
        <v>27.65</v>
      </c>
      <c r="E105" s="40"/>
      <c r="F105" s="153">
        <v>2012</v>
      </c>
      <c r="G105" s="99">
        <v>11</v>
      </c>
      <c r="H105" s="83">
        <v>332.6</v>
      </c>
      <c r="I105" s="87">
        <v>30.2363636363636</v>
      </c>
      <c r="J105" s="40"/>
      <c r="K105" s="153">
        <v>2012</v>
      </c>
      <c r="L105" s="99">
        <v>3</v>
      </c>
      <c r="M105" s="83">
        <v>100.2</v>
      </c>
      <c r="N105" s="97">
        <v>33.4</v>
      </c>
    </row>
    <row r="106" ht="21.95" customHeight="1">
      <c r="A106" s="152">
        <v>2013</v>
      </c>
      <c r="B106" s="99">
        <v>46</v>
      </c>
      <c r="C106" s="83">
        <v>1276.5</v>
      </c>
      <c r="D106" s="87">
        <v>27.75</v>
      </c>
      <c r="E106" s="40"/>
      <c r="F106" s="153">
        <v>2013</v>
      </c>
      <c r="G106" s="99">
        <v>23</v>
      </c>
      <c r="H106" s="83">
        <v>698.1</v>
      </c>
      <c r="I106" s="87">
        <v>30.3521739130435</v>
      </c>
      <c r="J106" s="40"/>
      <c r="K106" s="153">
        <v>2013</v>
      </c>
      <c r="L106" s="99">
        <v>5</v>
      </c>
      <c r="M106" s="83">
        <v>186.7</v>
      </c>
      <c r="N106" s="97">
        <v>37.34</v>
      </c>
    </row>
    <row r="107" ht="21.95" customHeight="1">
      <c r="A107" s="152">
        <v>2014</v>
      </c>
      <c r="B107" s="99">
        <v>35</v>
      </c>
      <c r="C107" s="83">
        <v>925</v>
      </c>
      <c r="D107" s="87">
        <v>26.4285714285714</v>
      </c>
      <c r="E107" s="40"/>
      <c r="F107" s="153">
        <v>2014</v>
      </c>
      <c r="G107" s="99">
        <v>11</v>
      </c>
      <c r="H107" s="83">
        <v>316.3</v>
      </c>
      <c r="I107" s="87">
        <v>28.7545454545455</v>
      </c>
      <c r="J107" s="40"/>
      <c r="K107" s="153">
        <v>2014</v>
      </c>
      <c r="L107" s="99">
        <v>0</v>
      </c>
      <c r="M107" s="83">
        <v>0</v>
      </c>
      <c r="N107" s="97"/>
    </row>
    <row r="108" ht="21.95" customHeight="1">
      <c r="A108" s="152">
        <v>2015</v>
      </c>
      <c r="B108" s="99">
        <v>38</v>
      </c>
      <c r="C108" s="83">
        <v>1019</v>
      </c>
      <c r="D108" s="87">
        <v>26.8157894736842</v>
      </c>
      <c r="E108" s="40"/>
      <c r="F108" s="153">
        <v>2015</v>
      </c>
      <c r="G108" s="99">
        <v>12</v>
      </c>
      <c r="H108" s="83">
        <v>364</v>
      </c>
      <c r="I108" s="87">
        <v>30.3333333333333</v>
      </c>
      <c r="J108" s="40"/>
      <c r="K108" s="153">
        <v>2015</v>
      </c>
      <c r="L108" s="99">
        <v>4</v>
      </c>
      <c r="M108" s="83">
        <v>142.2</v>
      </c>
      <c r="N108" s="97">
        <v>35.55</v>
      </c>
    </row>
    <row r="109" ht="21.95" customHeight="1">
      <c r="A109" s="152">
        <v>2016</v>
      </c>
      <c r="B109" s="99">
        <v>67</v>
      </c>
      <c r="C109" s="83">
        <v>1849.1</v>
      </c>
      <c r="D109" s="87">
        <v>27.5985074626866</v>
      </c>
      <c r="E109" s="40"/>
      <c r="F109" s="153">
        <v>2016</v>
      </c>
      <c r="G109" s="99">
        <v>37</v>
      </c>
      <c r="H109" s="83">
        <v>1091.9</v>
      </c>
      <c r="I109" s="87">
        <v>29.5108108108108</v>
      </c>
      <c r="J109" s="40"/>
      <c r="K109" s="153">
        <v>2016</v>
      </c>
      <c r="L109" s="99">
        <v>8</v>
      </c>
      <c r="M109" s="83">
        <v>280.7</v>
      </c>
      <c r="N109" s="97">
        <v>35.0875</v>
      </c>
    </row>
    <row r="110" ht="21.95" customHeight="1">
      <c r="A110" s="152">
        <v>2017</v>
      </c>
      <c r="B110" s="99">
        <v>54</v>
      </c>
      <c r="C110" s="83">
        <v>1471.6</v>
      </c>
      <c r="D110" s="87">
        <v>27.2518518518519</v>
      </c>
      <c r="E110" s="40"/>
      <c r="F110" s="153">
        <v>2017</v>
      </c>
      <c r="G110" s="99">
        <v>26</v>
      </c>
      <c r="H110" s="83">
        <v>766.5</v>
      </c>
      <c r="I110" s="87">
        <v>29.4807692307692</v>
      </c>
      <c r="J110" s="40"/>
      <c r="K110" s="153">
        <v>2017</v>
      </c>
      <c r="L110" s="99">
        <v>5</v>
      </c>
      <c r="M110" s="83">
        <v>182</v>
      </c>
      <c r="N110" s="97">
        <v>36.4</v>
      </c>
    </row>
    <row r="111" ht="21.95" customHeight="1">
      <c r="A111" s="152">
        <v>2018</v>
      </c>
      <c r="B111" s="99">
        <v>57</v>
      </c>
      <c r="C111" s="83">
        <v>1559.4</v>
      </c>
      <c r="D111" s="87">
        <v>27.3578947368421</v>
      </c>
      <c r="E111" s="40"/>
      <c r="F111" s="153">
        <v>2018</v>
      </c>
      <c r="G111" s="99">
        <v>28</v>
      </c>
      <c r="H111" s="83">
        <v>829.6</v>
      </c>
      <c r="I111" s="87">
        <v>29.6285714285714</v>
      </c>
      <c r="J111" s="40"/>
      <c r="K111" s="153">
        <v>2018</v>
      </c>
      <c r="L111" s="99">
        <v>6</v>
      </c>
      <c r="M111" s="83">
        <v>216.8</v>
      </c>
      <c r="N111" s="97">
        <v>36.1333333333333</v>
      </c>
    </row>
    <row r="112" ht="21.95" customHeight="1">
      <c r="A112" s="152">
        <v>2019</v>
      </c>
      <c r="B112" s="99">
        <v>57</v>
      </c>
      <c r="C112" s="83">
        <v>1537.6</v>
      </c>
      <c r="D112" s="87">
        <v>26.9754385964912</v>
      </c>
      <c r="E112" s="40"/>
      <c r="F112" s="153">
        <v>2019</v>
      </c>
      <c r="G112" s="99">
        <v>25</v>
      </c>
      <c r="H112" s="83">
        <v>732.1</v>
      </c>
      <c r="I112" s="87">
        <v>29.284</v>
      </c>
      <c r="J112" s="40"/>
      <c r="K112" s="153">
        <v>2019</v>
      </c>
      <c r="L112" s="99">
        <v>7</v>
      </c>
      <c r="M112" s="83">
        <v>240.2</v>
      </c>
      <c r="N112" s="97">
        <v>34.3142857142857</v>
      </c>
    </row>
    <row r="113" ht="21.95" customHeight="1">
      <c r="A113" s="152">
        <v>2020</v>
      </c>
      <c r="B113" s="99">
        <v>48</v>
      </c>
      <c r="C113" s="83">
        <v>1318.7</v>
      </c>
      <c r="D113" s="87">
        <v>27.4729166666667</v>
      </c>
      <c r="E113" s="40"/>
      <c r="F113" s="153">
        <v>2020</v>
      </c>
      <c r="G113" s="99">
        <v>25</v>
      </c>
      <c r="H113" s="83">
        <v>740.5</v>
      </c>
      <c r="I113" s="87">
        <v>29.62</v>
      </c>
      <c r="J113" s="40"/>
      <c r="K113" s="153">
        <v>2020</v>
      </c>
      <c r="L113" s="99">
        <v>5</v>
      </c>
      <c r="M113" s="83">
        <v>180</v>
      </c>
      <c r="N113" s="97">
        <v>36</v>
      </c>
    </row>
    <row r="114" ht="21.95" customHeight="1">
      <c r="A114" s="152">
        <v>2021</v>
      </c>
      <c r="B114" s="99">
        <v>31</v>
      </c>
      <c r="C114" s="83">
        <v>837.1</v>
      </c>
      <c r="D114" s="87">
        <v>27.0032258064516</v>
      </c>
      <c r="E114" s="40"/>
      <c r="F114" s="153">
        <v>2021</v>
      </c>
      <c r="G114" s="99">
        <v>15</v>
      </c>
      <c r="H114" s="83">
        <v>434.2</v>
      </c>
      <c r="I114" s="87">
        <v>28.9466666666667</v>
      </c>
      <c r="J114" s="40"/>
      <c r="K114" s="153">
        <v>2021</v>
      </c>
      <c r="L114" s="99">
        <v>2</v>
      </c>
      <c r="M114" s="83">
        <v>69.5</v>
      </c>
      <c r="N114" s="97">
        <v>34.75</v>
      </c>
    </row>
    <row r="115" ht="21.95" customHeight="1">
      <c r="A115" s="152">
        <v>2022</v>
      </c>
      <c r="B115" s="99">
        <v>31</v>
      </c>
      <c r="C115" s="83">
        <v>793.3</v>
      </c>
      <c r="D115" s="87">
        <v>25.5903225806452</v>
      </c>
      <c r="E115" s="40"/>
      <c r="F115" s="153">
        <v>2022</v>
      </c>
      <c r="G115" s="99">
        <v>5</v>
      </c>
      <c r="H115" s="83">
        <v>140.4</v>
      </c>
      <c r="I115" s="87">
        <v>28.08</v>
      </c>
      <c r="J115" s="40"/>
      <c r="K115" s="153">
        <v>2022</v>
      </c>
      <c r="L115" s="99">
        <v>0</v>
      </c>
      <c r="M115" s="83">
        <v>0</v>
      </c>
      <c r="N115" s="97"/>
    </row>
    <row r="116" ht="21.95" customHeight="1">
      <c r="A116" s="86"/>
      <c r="B116" s="94"/>
      <c r="C116" s="83"/>
      <c r="D116" s="87"/>
      <c r="E116" s="40"/>
      <c r="F116" s="88"/>
      <c r="G116" s="94"/>
      <c r="H116" s="83"/>
      <c r="I116" s="87"/>
      <c r="J116" s="40"/>
      <c r="K116" s="88"/>
      <c r="L116" s="94"/>
      <c r="M116" s="83"/>
      <c r="N116" s="97"/>
    </row>
    <row r="117" ht="21.95" customHeight="1">
      <c r="A117" s="86"/>
      <c r="B117" s="94"/>
      <c r="C117" s="83"/>
      <c r="D117" s="87"/>
      <c r="E117" s="40"/>
      <c r="F117" s="88"/>
      <c r="G117" s="94"/>
      <c r="H117" s="83"/>
      <c r="I117" s="87"/>
      <c r="J117" s="40"/>
      <c r="K117" s="88"/>
      <c r="L117" s="94"/>
      <c r="M117" s="83"/>
      <c r="N117" s="97"/>
    </row>
    <row r="118" ht="21.95" customHeight="1">
      <c r="A118" s="86"/>
      <c r="B118" s="94"/>
      <c r="C118" s="83"/>
      <c r="D118" s="87"/>
      <c r="E118" s="40"/>
      <c r="F118" s="88"/>
      <c r="G118" s="94"/>
      <c r="H118" s="83"/>
      <c r="I118" s="87"/>
      <c r="J118" s="40"/>
      <c r="K118" s="88"/>
      <c r="L118" s="94"/>
      <c r="M118" s="83"/>
      <c r="N118" s="97"/>
    </row>
    <row r="119" ht="21.95" customHeight="1">
      <c r="A119" s="86"/>
      <c r="B119" s="94"/>
      <c r="C119" s="83"/>
      <c r="D119" s="87"/>
      <c r="E119" s="40"/>
      <c r="F119" s="88"/>
      <c r="G119" s="94"/>
      <c r="H119" s="83"/>
      <c r="I119" s="87"/>
      <c r="J119" s="40"/>
      <c r="K119" s="88"/>
      <c r="L119" s="94"/>
      <c r="M119" s="83"/>
      <c r="N119" s="97"/>
    </row>
    <row r="120" ht="21.95" customHeight="1">
      <c r="A120" s="86"/>
      <c r="B120" s="94"/>
      <c r="C120" s="83"/>
      <c r="D120" s="87"/>
      <c r="E120" s="40"/>
      <c r="F120" s="88"/>
      <c r="G120" s="94"/>
      <c r="H120" s="83"/>
      <c r="I120" s="87"/>
      <c r="J120" s="40"/>
      <c r="K120" s="88"/>
      <c r="L120" s="94"/>
      <c r="M120" s="83"/>
      <c r="N120" s="97"/>
    </row>
    <row r="121" ht="21.95" customHeight="1">
      <c r="A121" s="86"/>
      <c r="B121" s="94"/>
      <c r="C121" s="83"/>
      <c r="D121" s="87"/>
      <c r="E121" s="40"/>
      <c r="F121" s="88"/>
      <c r="G121" s="94"/>
      <c r="H121" s="83"/>
      <c r="I121" s="87"/>
      <c r="J121" s="40"/>
      <c r="K121" s="88"/>
      <c r="L121" s="94"/>
      <c r="M121" s="83"/>
      <c r="N121" s="97"/>
    </row>
    <row r="122" ht="21.95" customHeight="1">
      <c r="A122" s="86"/>
      <c r="B122" s="94"/>
      <c r="C122" s="83"/>
      <c r="D122" s="87"/>
      <c r="E122" s="40"/>
      <c r="F122" s="88"/>
      <c r="G122" s="94"/>
      <c r="H122" s="83"/>
      <c r="I122" s="87"/>
      <c r="J122" s="40"/>
      <c r="K122" s="88"/>
      <c r="L122" s="94"/>
      <c r="M122" s="83"/>
      <c r="N122" s="97"/>
    </row>
    <row r="123" ht="21.95" customHeight="1">
      <c r="A123" s="86"/>
      <c r="B123" s="94"/>
      <c r="C123" s="83"/>
      <c r="D123" s="87"/>
      <c r="E123" s="40"/>
      <c r="F123" s="88"/>
      <c r="G123" s="94"/>
      <c r="H123" s="83"/>
      <c r="I123" s="87"/>
      <c r="J123" s="40"/>
      <c r="K123" s="88"/>
      <c r="L123" s="94"/>
      <c r="M123" s="83"/>
      <c r="N123" s="97"/>
    </row>
    <row r="124" ht="21.95" customHeight="1">
      <c r="A124" s="86"/>
      <c r="B124" s="94"/>
      <c r="C124" s="83"/>
      <c r="D124" s="87"/>
      <c r="E124" s="40"/>
      <c r="F124" s="88"/>
      <c r="G124" s="94"/>
      <c r="H124" s="83"/>
      <c r="I124" s="87"/>
      <c r="J124" s="40"/>
      <c r="K124" s="88"/>
      <c r="L124" s="94"/>
      <c r="M124" s="83"/>
      <c r="N124" s="97"/>
    </row>
    <row r="125" ht="21.95" customHeight="1">
      <c r="A125" s="86"/>
      <c r="B125" s="94"/>
      <c r="C125" s="83"/>
      <c r="D125" s="87"/>
      <c r="E125" s="40"/>
      <c r="F125" s="88"/>
      <c r="G125" s="94"/>
      <c r="H125" s="83"/>
      <c r="I125" s="87"/>
      <c r="J125" s="40"/>
      <c r="K125" s="88"/>
      <c r="L125" s="94"/>
      <c r="M125" s="83"/>
      <c r="N125" s="97"/>
    </row>
    <row r="126" ht="21.95" customHeight="1">
      <c r="A126" s="86"/>
      <c r="B126" s="94"/>
      <c r="C126" s="83"/>
      <c r="D126" s="87"/>
      <c r="E126" s="40"/>
      <c r="F126" s="88"/>
      <c r="G126" s="94"/>
      <c r="H126" s="83"/>
      <c r="I126" s="87"/>
      <c r="J126" s="40"/>
      <c r="K126" s="88"/>
      <c r="L126" s="94"/>
      <c r="M126" s="83"/>
      <c r="N126" s="97"/>
    </row>
    <row r="127" ht="21.95" customHeight="1">
      <c r="A127" s="86"/>
      <c r="B127" s="94"/>
      <c r="C127" s="83"/>
      <c r="D127" s="87"/>
      <c r="E127" s="40"/>
      <c r="F127" s="88"/>
      <c r="G127" s="94"/>
      <c r="H127" s="83"/>
      <c r="I127" s="87"/>
      <c r="J127" s="40"/>
      <c r="K127" s="88"/>
      <c r="L127" s="94"/>
      <c r="M127" s="83"/>
      <c r="N127" s="97"/>
    </row>
    <row r="128" ht="21.95" customHeight="1">
      <c r="A128" s="86"/>
      <c r="B128" s="94"/>
      <c r="C128" s="83"/>
      <c r="D128" s="87"/>
      <c r="E128" s="40"/>
      <c r="F128" s="88"/>
      <c r="G128" s="94"/>
      <c r="H128" s="83"/>
      <c r="I128" s="87"/>
      <c r="J128" s="40"/>
      <c r="K128" s="88"/>
      <c r="L128" s="94"/>
      <c r="M128" s="83"/>
      <c r="N128" s="97"/>
    </row>
    <row r="129" ht="21.95" customHeight="1">
      <c r="A129" s="86"/>
      <c r="B129" s="94"/>
      <c r="C129" s="83"/>
      <c r="D129" s="87"/>
      <c r="E129" s="40"/>
      <c r="F129" s="88"/>
      <c r="G129" s="94"/>
      <c r="H129" s="83"/>
      <c r="I129" s="87"/>
      <c r="J129" s="40"/>
      <c r="K129" s="88"/>
      <c r="L129" s="94"/>
      <c r="M129" s="83"/>
      <c r="N129" s="97"/>
    </row>
    <row r="130" ht="21.95" customHeight="1">
      <c r="A130" s="86"/>
      <c r="B130" s="94"/>
      <c r="C130" s="83"/>
      <c r="D130" s="87"/>
      <c r="E130" s="40"/>
      <c r="F130" s="88"/>
      <c r="G130" s="94"/>
      <c r="H130" s="83"/>
      <c r="I130" s="87"/>
      <c r="J130" s="40"/>
      <c r="K130" s="88"/>
      <c r="L130" s="94"/>
      <c r="M130" s="83"/>
      <c r="N130" s="97"/>
    </row>
    <row r="131" ht="21.95" customHeight="1">
      <c r="A131" s="86"/>
      <c r="B131" s="94"/>
      <c r="C131" s="83"/>
      <c r="D131" s="87"/>
      <c r="E131" s="40"/>
      <c r="F131" s="88"/>
      <c r="G131" s="94"/>
      <c r="H131" s="83"/>
      <c r="I131" s="87"/>
      <c r="J131" s="40"/>
      <c r="K131" s="88"/>
      <c r="L131" s="94"/>
      <c r="M131" s="83"/>
      <c r="N131" s="97"/>
    </row>
    <row r="132" ht="21.95" customHeight="1">
      <c r="A132" s="86"/>
      <c r="B132" s="94"/>
      <c r="C132" s="83"/>
      <c r="D132" s="87"/>
      <c r="E132" s="40"/>
      <c r="F132" s="88"/>
      <c r="G132" s="94"/>
      <c r="H132" s="83"/>
      <c r="I132" s="87"/>
      <c r="J132" s="40"/>
      <c r="K132" s="88"/>
      <c r="L132" s="94"/>
      <c r="M132" s="83"/>
      <c r="N132" s="97"/>
    </row>
    <row r="133" ht="21.95" customHeight="1">
      <c r="A133" s="86"/>
      <c r="B133" s="94"/>
      <c r="C133" s="83"/>
      <c r="D133" s="87"/>
      <c r="E133" s="40"/>
      <c r="F133" s="88"/>
      <c r="G133" s="94"/>
      <c r="H133" s="83"/>
      <c r="I133" s="87"/>
      <c r="J133" s="40"/>
      <c r="K133" s="88"/>
      <c r="L133" s="94"/>
      <c r="M133" s="83"/>
      <c r="N133" s="97"/>
    </row>
    <row r="134" ht="21.95" customHeight="1">
      <c r="A134" s="86"/>
      <c r="B134" s="94"/>
      <c r="C134" s="83"/>
      <c r="D134" s="87"/>
      <c r="E134" s="40"/>
      <c r="F134" s="88"/>
      <c r="G134" s="94"/>
      <c r="H134" s="83"/>
      <c r="I134" s="87"/>
      <c r="J134" s="40"/>
      <c r="K134" s="88"/>
      <c r="L134" s="94"/>
      <c r="M134" s="83"/>
      <c r="N134" s="97"/>
    </row>
    <row r="135" ht="21.95" customHeight="1">
      <c r="A135" s="86"/>
      <c r="B135" s="94"/>
      <c r="C135" s="83"/>
      <c r="D135" s="87"/>
      <c r="E135" s="40"/>
      <c r="F135" s="88"/>
      <c r="G135" s="94"/>
      <c r="H135" s="83"/>
      <c r="I135" s="87"/>
      <c r="J135" s="40"/>
      <c r="K135" s="88"/>
      <c r="L135" s="94"/>
      <c r="M135" s="83"/>
      <c r="N135" s="97"/>
    </row>
    <row r="136" ht="21.95" customHeight="1">
      <c r="A136" t="s" s="182">
        <v>104</v>
      </c>
      <c r="B136" t="s" s="165">
        <v>211</v>
      </c>
      <c r="C136" s="83"/>
      <c r="D136" s="87"/>
      <c r="E136" s="40"/>
      <c r="F136" t="s" s="95">
        <v>104</v>
      </c>
      <c r="G136" t="s" s="165">
        <v>211</v>
      </c>
      <c r="H136" s="83"/>
      <c r="I136" s="87"/>
      <c r="J136" s="40"/>
      <c r="K136" t="s" s="95">
        <v>104</v>
      </c>
      <c r="L136" t="s" s="165">
        <v>211</v>
      </c>
      <c r="M136" s="83"/>
      <c r="N136" s="97"/>
    </row>
    <row r="137" ht="21.95" customHeight="1">
      <c r="A137" t="s" s="98">
        <v>212</v>
      </c>
      <c r="B137" s="83">
        <f>AVERAGE(B3:B58)</f>
        <v>32.6607142857143</v>
      </c>
      <c r="C137" s="83">
        <f>AVERAGE(C3:C58)</f>
        <v>898.907142857143</v>
      </c>
      <c r="D137" s="87">
        <f>AVERAGE(D3:D58)</f>
        <v>27.5336798875837</v>
      </c>
      <c r="E137" s="40"/>
      <c r="F137" t="s" s="100">
        <v>212</v>
      </c>
      <c r="G137" s="83">
        <f>AVERAGE(G3:G58)</f>
        <v>17.8035714285714</v>
      </c>
      <c r="H137" s="83">
        <f>AVERAGE(H3:H58)</f>
        <v>524.748214285714</v>
      </c>
      <c r="I137" s="87">
        <f>AVERAGE(I3:I58)</f>
        <v>29.3793091434488</v>
      </c>
      <c r="J137" s="40"/>
      <c r="K137" t="s" s="100">
        <v>212</v>
      </c>
      <c r="L137" s="83">
        <f>AVERAGE(L3:L58)</f>
        <v>3.55357142857143</v>
      </c>
      <c r="M137" s="83">
        <f>AVERAGE(M3:M58)</f>
        <v>125.014285714286</v>
      </c>
      <c r="N137" s="97">
        <f>AVERAGE(N3:N58)</f>
        <v>34.9943698412698</v>
      </c>
    </row>
    <row r="138" ht="22.75" customHeight="1">
      <c r="A138" t="s" s="168">
        <v>213</v>
      </c>
      <c r="B138" s="116">
        <f>AVERAGE(B59:B115)</f>
        <v>40.8947368421053</v>
      </c>
      <c r="C138" s="116">
        <f>AVERAGE(C59:C115)</f>
        <v>1118.510526315790</v>
      </c>
      <c r="D138" s="112">
        <f>AVERAGE(D59:D115)</f>
        <v>27.349490844957</v>
      </c>
      <c r="E138" s="113"/>
      <c r="F138" t="s" s="169">
        <v>213</v>
      </c>
      <c r="G138" s="116">
        <f>AVERAGE(G59:G115)</f>
        <v>19.1929824561404</v>
      </c>
      <c r="H138" s="116">
        <f>AVERAGE(H59:H115)</f>
        <v>571.354385964912</v>
      </c>
      <c r="I138" s="112">
        <f>AVERAGE(I59:I115)</f>
        <v>29.7226346630008</v>
      </c>
      <c r="J138" s="113"/>
      <c r="K138" t="s" s="169">
        <v>213</v>
      </c>
      <c r="L138" s="116">
        <f>AVERAGE(L59:L115)</f>
        <v>4.15789473684211</v>
      </c>
      <c r="M138" s="116">
        <f>AVERAGE(M59:M115)</f>
        <v>147.687719298246</v>
      </c>
      <c r="N138" s="119">
        <f>AVERAGE(N59:N115)</f>
        <v>35.622333374173</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9" customWidth="1"/>
    <col min="2" max="4" width="12.1719" style="309" customWidth="1"/>
    <col min="5" max="5" width="1.35156" style="309" customWidth="1"/>
    <col min="6" max="6" width="10" style="309" customWidth="1"/>
    <col min="7" max="9" width="12.1719" style="309" customWidth="1"/>
    <col min="10" max="10" width="1.35156" style="309" customWidth="1"/>
    <col min="11" max="11" width="10" style="309" customWidth="1"/>
    <col min="12" max="14" width="12.1719" style="309" customWidth="1"/>
    <col min="15" max="15" width="10.8516" style="309" customWidth="1"/>
    <col min="16" max="17" width="6.5" style="309" customWidth="1"/>
    <col min="18" max="18" width="10.8516" style="309" customWidth="1"/>
    <col min="19" max="20" width="6.5" style="309" customWidth="1"/>
    <col min="21" max="21" width="10.8516" style="309" customWidth="1"/>
    <col min="22" max="23" width="6.5" style="309" customWidth="1"/>
    <col min="24" max="16384" width="16.3516" style="309" customWidth="1"/>
  </cols>
  <sheetData>
    <row r="1" ht="63.8" customHeight="1">
      <c r="A1" t="s" s="134">
        <v>381</v>
      </c>
      <c r="B1" t="s" s="191">
        <v>40</v>
      </c>
      <c r="C1" t="s" s="191">
        <v>41</v>
      </c>
      <c r="D1" t="s" s="192">
        <v>42</v>
      </c>
      <c r="E1" s="29"/>
      <c r="F1" t="s" s="137">
        <v>382</v>
      </c>
      <c r="G1" t="s" s="191">
        <v>44</v>
      </c>
      <c r="H1" t="s" s="191">
        <v>45</v>
      </c>
      <c r="I1" t="s" s="192">
        <v>46</v>
      </c>
      <c r="J1" s="29"/>
      <c r="K1" t="s" s="137">
        <v>383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35</v>
      </c>
      <c r="C3" s="83">
        <v>1153.3</v>
      </c>
      <c r="D3" s="87">
        <v>32.9514285714286</v>
      </c>
      <c r="E3" s="40"/>
      <c r="F3" s="153">
        <v>1910</v>
      </c>
      <c r="G3" s="99">
        <v>20</v>
      </c>
      <c r="H3" s="83">
        <v>705.3</v>
      </c>
      <c r="I3" s="87">
        <v>35.265</v>
      </c>
      <c r="J3" s="40"/>
      <c r="K3" s="153">
        <v>1910</v>
      </c>
      <c r="L3" s="99">
        <v>7</v>
      </c>
      <c r="M3" s="83">
        <v>268.6</v>
      </c>
      <c r="N3" s="89">
        <v>38.3714285714286</v>
      </c>
      <c r="O3" s="148"/>
      <c r="P3" s="143"/>
      <c r="Q3" s="154"/>
      <c r="R3" s="151"/>
      <c r="S3" s="143"/>
      <c r="T3" s="154"/>
      <c r="U3" s="151"/>
      <c r="V3" s="143"/>
      <c r="W3" s="154"/>
    </row>
    <row r="4" ht="21.95" customHeight="1">
      <c r="A4" s="152">
        <v>1911</v>
      </c>
      <c r="B4" s="99">
        <v>35</v>
      </c>
      <c r="C4" s="83">
        <v>1081.4</v>
      </c>
      <c r="D4" s="87">
        <v>30.8971428571429</v>
      </c>
      <c r="E4" s="40"/>
      <c r="F4" s="153">
        <v>1911</v>
      </c>
      <c r="G4" s="99">
        <v>14</v>
      </c>
      <c r="H4" s="83">
        <v>460</v>
      </c>
      <c r="I4" s="87">
        <v>32.8571428571429</v>
      </c>
      <c r="J4" s="40"/>
      <c r="K4" s="153">
        <v>1911</v>
      </c>
      <c r="L4" s="99">
        <v>0</v>
      </c>
      <c r="M4" s="83">
        <v>0</v>
      </c>
      <c r="N4" s="89"/>
      <c r="O4" s="155"/>
      <c r="P4" s="129"/>
      <c r="Q4" s="97"/>
      <c r="R4" s="156"/>
      <c r="S4" s="129"/>
      <c r="T4" s="97"/>
      <c r="U4" s="156"/>
      <c r="V4" s="129"/>
      <c r="W4" s="97"/>
    </row>
    <row r="5" ht="21.95" customHeight="1">
      <c r="A5" s="152">
        <v>1912</v>
      </c>
      <c r="B5" s="99">
        <v>33</v>
      </c>
      <c r="C5" s="83">
        <v>1094.6</v>
      </c>
      <c r="D5" s="87">
        <v>33.169696969697</v>
      </c>
      <c r="E5" s="40"/>
      <c r="F5" s="153">
        <v>1912</v>
      </c>
      <c r="G5" s="99">
        <v>23</v>
      </c>
      <c r="H5" s="83">
        <v>803.8</v>
      </c>
      <c r="I5" s="87">
        <v>34.9478260869565</v>
      </c>
      <c r="J5" s="40"/>
      <c r="K5" s="153">
        <v>1912</v>
      </c>
      <c r="L5" s="99">
        <v>4</v>
      </c>
      <c r="M5" s="83">
        <v>165.2</v>
      </c>
      <c r="N5" s="89">
        <v>41.3</v>
      </c>
      <c r="O5" s="155"/>
      <c r="P5" s="129"/>
      <c r="Q5" s="97"/>
      <c r="R5" s="156"/>
      <c r="S5" s="129"/>
      <c r="T5" s="97"/>
      <c r="U5" s="156"/>
      <c r="V5" s="129"/>
      <c r="W5" s="97"/>
    </row>
    <row r="6" ht="21.95" customHeight="1">
      <c r="A6" s="152">
        <v>1913</v>
      </c>
      <c r="B6" s="99">
        <v>33</v>
      </c>
      <c r="C6" s="83">
        <v>1045.5</v>
      </c>
      <c r="D6" s="87">
        <v>31.6818181818182</v>
      </c>
      <c r="E6" s="40"/>
      <c r="F6" s="153">
        <v>1913</v>
      </c>
      <c r="G6" s="99">
        <v>13</v>
      </c>
      <c r="H6" s="83">
        <v>459.8</v>
      </c>
      <c r="I6" s="87">
        <v>35.3692307692308</v>
      </c>
      <c r="J6" s="40"/>
      <c r="K6" s="153">
        <v>1913</v>
      </c>
      <c r="L6" s="99">
        <v>3</v>
      </c>
      <c r="M6" s="83">
        <v>113.8</v>
      </c>
      <c r="N6" s="89">
        <v>37.9333333333333</v>
      </c>
      <c r="O6" s="155"/>
      <c r="P6" s="129"/>
      <c r="Q6" s="97"/>
      <c r="R6" s="156"/>
      <c r="S6" s="129"/>
      <c r="T6" s="97"/>
      <c r="U6" s="156"/>
      <c r="V6" s="129"/>
      <c r="W6" s="97"/>
    </row>
    <row r="7" ht="21.95" customHeight="1">
      <c r="A7" s="152">
        <v>1914</v>
      </c>
      <c r="B7" s="99">
        <v>48</v>
      </c>
      <c r="C7" s="83">
        <v>1554.4</v>
      </c>
      <c r="D7" s="87">
        <v>32.3833333333333</v>
      </c>
      <c r="E7" s="40"/>
      <c r="F7" s="153">
        <v>1914</v>
      </c>
      <c r="G7" s="99">
        <v>26</v>
      </c>
      <c r="H7" s="83">
        <v>907.5</v>
      </c>
      <c r="I7" s="87">
        <v>34.9038461538462</v>
      </c>
      <c r="J7" s="40"/>
      <c r="K7" s="153">
        <v>1914</v>
      </c>
      <c r="L7" s="99">
        <v>5</v>
      </c>
      <c r="M7" s="83">
        <v>196.7</v>
      </c>
      <c r="N7" s="89">
        <v>39.34</v>
      </c>
      <c r="O7" s="155"/>
      <c r="P7" s="129"/>
      <c r="Q7" s="97"/>
      <c r="R7" s="156"/>
      <c r="S7" s="129"/>
      <c r="T7" s="97"/>
      <c r="U7" s="156"/>
      <c r="V7" s="129"/>
      <c r="W7" s="97"/>
    </row>
    <row r="8" ht="21.95" customHeight="1">
      <c r="A8" s="152">
        <v>1915</v>
      </c>
      <c r="B8" s="99">
        <v>33</v>
      </c>
      <c r="C8" s="83">
        <v>1067.7</v>
      </c>
      <c r="D8" s="87">
        <v>32.3545454545455</v>
      </c>
      <c r="E8" s="40"/>
      <c r="F8" s="153">
        <v>1915</v>
      </c>
      <c r="G8" s="99">
        <v>18</v>
      </c>
      <c r="H8" s="83">
        <v>628.4</v>
      </c>
      <c r="I8" s="87">
        <v>34.9111111111111</v>
      </c>
      <c r="J8" s="40"/>
      <c r="K8" s="153">
        <v>1915</v>
      </c>
      <c r="L8" s="99">
        <v>3</v>
      </c>
      <c r="M8" s="83">
        <v>117.3</v>
      </c>
      <c r="N8" s="89">
        <v>39.1</v>
      </c>
      <c r="O8" s="155"/>
      <c r="P8" s="129"/>
      <c r="Q8" s="97"/>
      <c r="R8" s="156"/>
      <c r="S8" s="129"/>
      <c r="T8" s="97"/>
      <c r="U8" s="156"/>
      <c r="V8" s="129"/>
      <c r="W8" s="97"/>
    </row>
    <row r="9" ht="21.95" customHeight="1">
      <c r="A9" s="152">
        <v>1916</v>
      </c>
      <c r="B9" s="99">
        <v>33</v>
      </c>
      <c r="C9" s="83">
        <v>1046.2</v>
      </c>
      <c r="D9" s="87">
        <v>31.7030303030303</v>
      </c>
      <c r="E9" s="40"/>
      <c r="F9" s="153">
        <v>1916</v>
      </c>
      <c r="G9" s="99">
        <v>13</v>
      </c>
      <c r="H9" s="83">
        <v>456.7</v>
      </c>
      <c r="I9" s="87">
        <v>35.1307692307692</v>
      </c>
      <c r="J9" s="40"/>
      <c r="K9" s="153">
        <v>1916</v>
      </c>
      <c r="L9" s="99">
        <v>3</v>
      </c>
      <c r="M9" s="83">
        <v>117</v>
      </c>
      <c r="N9" s="89">
        <v>39</v>
      </c>
      <c r="O9" s="155"/>
      <c r="P9" s="129"/>
      <c r="Q9" s="97"/>
      <c r="R9" s="156"/>
      <c r="S9" s="129"/>
      <c r="T9" s="97"/>
      <c r="U9" s="156"/>
      <c r="V9" s="129"/>
      <c r="W9" s="97"/>
    </row>
    <row r="10" ht="21.95" customHeight="1">
      <c r="A10" s="152">
        <v>1917</v>
      </c>
      <c r="B10" s="99">
        <v>22</v>
      </c>
      <c r="C10" s="83">
        <v>724.7</v>
      </c>
      <c r="D10" s="87">
        <v>32.9409090909091</v>
      </c>
      <c r="E10" s="40"/>
      <c r="F10" s="153">
        <v>1917</v>
      </c>
      <c r="G10" s="99">
        <v>11</v>
      </c>
      <c r="H10" s="83">
        <v>394.8</v>
      </c>
      <c r="I10" s="87">
        <v>35.8909090909091</v>
      </c>
      <c r="J10" s="40"/>
      <c r="K10" s="153">
        <v>1917</v>
      </c>
      <c r="L10" s="99">
        <v>4</v>
      </c>
      <c r="M10" s="83">
        <v>151.7</v>
      </c>
      <c r="N10" s="89">
        <v>37.925</v>
      </c>
      <c r="O10" s="155"/>
      <c r="P10" s="129"/>
      <c r="Q10" s="97"/>
      <c r="R10" s="156"/>
      <c r="S10" s="129"/>
      <c r="T10" s="97"/>
      <c r="U10" s="156"/>
      <c r="V10" s="129"/>
      <c r="W10" s="97"/>
    </row>
    <row r="11" ht="21.95" customHeight="1">
      <c r="A11" s="152">
        <v>1918</v>
      </c>
      <c r="B11" s="99">
        <v>39</v>
      </c>
      <c r="C11" s="83">
        <v>1237.2</v>
      </c>
      <c r="D11" s="87">
        <v>31.7230769230769</v>
      </c>
      <c r="E11" s="40"/>
      <c r="F11" s="153">
        <v>1918</v>
      </c>
      <c r="G11" s="99">
        <v>21</v>
      </c>
      <c r="H11" s="83">
        <v>712.3</v>
      </c>
      <c r="I11" s="87">
        <v>33.9190476190476</v>
      </c>
      <c r="J11" s="40"/>
      <c r="K11" s="153">
        <v>1918</v>
      </c>
      <c r="L11" s="99">
        <v>3</v>
      </c>
      <c r="M11" s="83">
        <v>114.4</v>
      </c>
      <c r="N11" s="89">
        <v>38.1333333333333</v>
      </c>
      <c r="O11" s="155"/>
      <c r="P11" s="129"/>
      <c r="Q11" s="97"/>
      <c r="R11" s="156"/>
      <c r="S11" s="129"/>
      <c r="T11" s="97"/>
      <c r="U11" s="156"/>
      <c r="V11" s="129"/>
      <c r="W11" s="97"/>
    </row>
    <row r="12" ht="21.95" customHeight="1">
      <c r="A12" s="152">
        <v>1919</v>
      </c>
      <c r="B12" s="99">
        <v>38</v>
      </c>
      <c r="C12" s="83">
        <v>1213</v>
      </c>
      <c r="D12" s="87">
        <v>31.9210526315789</v>
      </c>
      <c r="E12" s="40"/>
      <c r="F12" s="153">
        <v>1919</v>
      </c>
      <c r="G12" s="99">
        <v>18</v>
      </c>
      <c r="H12" s="83">
        <v>630.7</v>
      </c>
      <c r="I12" s="87">
        <v>35.0388888888889</v>
      </c>
      <c r="J12" s="40"/>
      <c r="K12" s="153">
        <v>1919</v>
      </c>
      <c r="L12" s="99">
        <v>4</v>
      </c>
      <c r="M12" s="83">
        <v>154.4</v>
      </c>
      <c r="N12" s="89">
        <v>38.6</v>
      </c>
      <c r="O12" s="155"/>
      <c r="P12" s="129"/>
      <c r="Q12" s="97"/>
      <c r="R12" s="156"/>
      <c r="S12" s="129"/>
      <c r="T12" s="97"/>
      <c r="U12" s="156"/>
      <c r="V12" s="129"/>
      <c r="W12" s="97"/>
    </row>
    <row r="13" ht="21.95" customHeight="1">
      <c r="A13" s="152">
        <v>1920</v>
      </c>
      <c r="B13" s="99">
        <v>36</v>
      </c>
      <c r="C13" s="83">
        <v>1166.5</v>
      </c>
      <c r="D13" s="87">
        <v>32.4027777777778</v>
      </c>
      <c r="E13" s="40"/>
      <c r="F13" s="153">
        <v>1920</v>
      </c>
      <c r="G13" s="99">
        <v>18</v>
      </c>
      <c r="H13" s="83">
        <v>629.3</v>
      </c>
      <c r="I13" s="87">
        <v>34.9611111111111</v>
      </c>
      <c r="J13" s="40"/>
      <c r="K13" s="153">
        <v>1920</v>
      </c>
      <c r="L13" s="99">
        <v>5</v>
      </c>
      <c r="M13" s="83">
        <v>196.7</v>
      </c>
      <c r="N13" s="89">
        <v>39.34</v>
      </c>
      <c r="O13" s="155"/>
      <c r="P13" s="129"/>
      <c r="Q13" s="97"/>
      <c r="R13" s="156"/>
      <c r="S13" s="129"/>
      <c r="T13" s="97"/>
      <c r="U13" s="156"/>
      <c r="V13" s="129"/>
      <c r="W13" s="97"/>
    </row>
    <row r="14" ht="21.95" customHeight="1">
      <c r="A14" s="152">
        <v>1921</v>
      </c>
      <c r="B14" s="99">
        <v>45</v>
      </c>
      <c r="C14" s="83">
        <v>1476.1</v>
      </c>
      <c r="D14" s="87">
        <v>32.8022222222222</v>
      </c>
      <c r="E14" s="40"/>
      <c r="F14" s="153">
        <v>1921</v>
      </c>
      <c r="G14" s="99">
        <v>30</v>
      </c>
      <c r="H14" s="83">
        <v>1035.9</v>
      </c>
      <c r="I14" s="87">
        <v>34.53</v>
      </c>
      <c r="J14" s="40"/>
      <c r="K14" s="153">
        <v>1921</v>
      </c>
      <c r="L14" s="99">
        <v>6</v>
      </c>
      <c r="M14" s="83">
        <v>228.9</v>
      </c>
      <c r="N14" s="89">
        <v>38.15</v>
      </c>
      <c r="O14" s="155"/>
      <c r="P14" s="129"/>
      <c r="Q14" s="97"/>
      <c r="R14" s="156"/>
      <c r="S14" s="129"/>
      <c r="T14" s="97"/>
      <c r="U14" s="156"/>
      <c r="V14" s="129"/>
      <c r="W14" s="97"/>
    </row>
    <row r="15" ht="21.95" customHeight="1">
      <c r="A15" s="152">
        <v>1922</v>
      </c>
      <c r="B15" s="99">
        <v>37</v>
      </c>
      <c r="C15" s="83">
        <v>1158.3</v>
      </c>
      <c r="D15" s="87">
        <v>31.3054054054054</v>
      </c>
      <c r="E15" s="40"/>
      <c r="F15" s="153">
        <v>1922</v>
      </c>
      <c r="G15" s="99">
        <v>14</v>
      </c>
      <c r="H15" s="83">
        <v>472.7</v>
      </c>
      <c r="I15" s="87">
        <v>33.7642857142857</v>
      </c>
      <c r="J15" s="40"/>
      <c r="K15" s="153">
        <v>1922</v>
      </c>
      <c r="L15" s="99">
        <v>1</v>
      </c>
      <c r="M15" s="83">
        <v>37.8</v>
      </c>
      <c r="N15" s="89">
        <v>37.8</v>
      </c>
      <c r="O15" s="155"/>
      <c r="P15" s="129"/>
      <c r="Q15" s="97"/>
      <c r="R15" s="156"/>
      <c r="S15" s="129"/>
      <c r="T15" s="97"/>
      <c r="U15" s="156"/>
      <c r="V15" s="129"/>
      <c r="W15" s="97"/>
    </row>
    <row r="16" ht="21.95" customHeight="1">
      <c r="A16" s="152">
        <v>1923</v>
      </c>
      <c r="B16" s="99">
        <v>29</v>
      </c>
      <c r="C16" s="83">
        <v>910.6</v>
      </c>
      <c r="D16" s="87">
        <v>31.4</v>
      </c>
      <c r="E16" s="40"/>
      <c r="F16" s="153">
        <v>1923</v>
      </c>
      <c r="G16" s="99">
        <v>10</v>
      </c>
      <c r="H16" s="83">
        <v>352</v>
      </c>
      <c r="I16" s="87">
        <v>35.2</v>
      </c>
      <c r="J16" s="40"/>
      <c r="K16" s="153">
        <v>1923</v>
      </c>
      <c r="L16" s="99">
        <v>1</v>
      </c>
      <c r="M16" s="83">
        <v>37.7</v>
      </c>
      <c r="N16" s="89">
        <v>37.7</v>
      </c>
      <c r="O16" s="155"/>
      <c r="P16" s="129"/>
      <c r="Q16" s="97"/>
      <c r="R16" s="156"/>
      <c r="S16" s="129"/>
      <c r="T16" s="97"/>
      <c r="U16" s="156"/>
      <c r="V16" s="129"/>
      <c r="W16" s="97"/>
    </row>
    <row r="17" ht="21.95" customHeight="1">
      <c r="A17" s="152">
        <v>1924</v>
      </c>
      <c r="B17" s="99">
        <v>24</v>
      </c>
      <c r="C17" s="83">
        <v>726</v>
      </c>
      <c r="D17" s="87">
        <v>30.25</v>
      </c>
      <c r="E17" s="40"/>
      <c r="F17" s="153">
        <v>1924</v>
      </c>
      <c r="G17" s="99">
        <v>5</v>
      </c>
      <c r="H17" s="83">
        <v>171.4</v>
      </c>
      <c r="I17" s="87">
        <v>34.28</v>
      </c>
      <c r="J17" s="40"/>
      <c r="K17" s="153">
        <v>1924</v>
      </c>
      <c r="L17" s="99">
        <v>1</v>
      </c>
      <c r="M17" s="83">
        <v>39</v>
      </c>
      <c r="N17" s="89">
        <v>39</v>
      </c>
      <c r="O17" s="155"/>
      <c r="P17" s="129"/>
      <c r="Q17" s="97"/>
      <c r="R17" s="156"/>
      <c r="S17" s="129"/>
      <c r="T17" s="97"/>
      <c r="U17" s="156"/>
      <c r="V17" s="129"/>
      <c r="W17" s="97"/>
    </row>
    <row r="18" ht="21.95" customHeight="1">
      <c r="A18" s="152">
        <v>1925</v>
      </c>
      <c r="B18" s="99">
        <v>33</v>
      </c>
      <c r="C18" s="83">
        <v>1011.1</v>
      </c>
      <c r="D18" s="87">
        <v>30.6393939393939</v>
      </c>
      <c r="E18" s="40"/>
      <c r="F18" s="153">
        <v>1925</v>
      </c>
      <c r="G18" s="99">
        <v>11</v>
      </c>
      <c r="H18" s="83">
        <v>372.8</v>
      </c>
      <c r="I18" s="87">
        <v>33.8909090909091</v>
      </c>
      <c r="J18" s="40"/>
      <c r="K18" s="153">
        <v>1925</v>
      </c>
      <c r="L18" s="99">
        <v>1</v>
      </c>
      <c r="M18" s="83">
        <v>37.8</v>
      </c>
      <c r="N18" s="89">
        <v>37.8</v>
      </c>
      <c r="O18" s="155"/>
      <c r="P18" s="129"/>
      <c r="Q18" s="97"/>
      <c r="R18" s="156"/>
      <c r="S18" s="129"/>
      <c r="T18" s="97"/>
      <c r="U18" s="156"/>
      <c r="V18" s="129"/>
      <c r="W18" s="97"/>
    </row>
    <row r="19" ht="21.95" customHeight="1">
      <c r="A19" s="152">
        <v>1926</v>
      </c>
      <c r="B19" s="99">
        <v>27</v>
      </c>
      <c r="C19" s="83">
        <v>844.3</v>
      </c>
      <c r="D19" s="87">
        <v>31.2703703703704</v>
      </c>
      <c r="E19" s="40"/>
      <c r="F19" s="153">
        <v>1926</v>
      </c>
      <c r="G19" s="99">
        <v>13</v>
      </c>
      <c r="H19" s="83">
        <v>433.6</v>
      </c>
      <c r="I19" s="87">
        <v>33.3538461538462</v>
      </c>
      <c r="J19" s="40"/>
      <c r="K19" s="153">
        <v>1926</v>
      </c>
      <c r="L19" s="99">
        <v>0</v>
      </c>
      <c r="M19" s="83">
        <v>0</v>
      </c>
      <c r="N19" s="89"/>
      <c r="O19" s="155"/>
      <c r="P19" s="129"/>
      <c r="Q19" s="97"/>
      <c r="R19" s="156"/>
      <c r="S19" s="129"/>
      <c r="T19" s="97"/>
      <c r="U19" s="156"/>
      <c r="V19" s="129"/>
      <c r="W19" s="97"/>
    </row>
    <row r="20" ht="21.95" customHeight="1">
      <c r="A20" s="152">
        <v>1927</v>
      </c>
      <c r="B20" s="99">
        <v>40</v>
      </c>
      <c r="C20" s="83">
        <v>1290.5</v>
      </c>
      <c r="D20" s="87">
        <v>32.2625</v>
      </c>
      <c r="E20" s="40"/>
      <c r="F20" s="153">
        <v>1927</v>
      </c>
      <c r="G20" s="99">
        <v>21</v>
      </c>
      <c r="H20" s="83">
        <v>732</v>
      </c>
      <c r="I20" s="87">
        <v>34.8571428571429</v>
      </c>
      <c r="J20" s="40"/>
      <c r="K20" s="153">
        <v>1927</v>
      </c>
      <c r="L20" s="99">
        <v>5</v>
      </c>
      <c r="M20" s="83">
        <v>189.7</v>
      </c>
      <c r="N20" s="89">
        <v>37.94</v>
      </c>
      <c r="O20" s="155"/>
      <c r="P20" s="129"/>
      <c r="Q20" s="97"/>
      <c r="R20" s="156"/>
      <c r="S20" s="129"/>
      <c r="T20" s="97"/>
      <c r="U20" s="156"/>
      <c r="V20" s="129"/>
      <c r="W20" s="97"/>
    </row>
    <row r="21" ht="21.95" customHeight="1">
      <c r="A21" s="152">
        <v>1928</v>
      </c>
      <c r="B21" s="99">
        <v>34</v>
      </c>
      <c r="C21" s="83">
        <v>1077.4</v>
      </c>
      <c r="D21" s="87">
        <v>31.6882352941176</v>
      </c>
      <c r="E21" s="40"/>
      <c r="F21" s="153">
        <v>1928</v>
      </c>
      <c r="G21" s="99">
        <v>14</v>
      </c>
      <c r="H21" s="83">
        <v>496.7</v>
      </c>
      <c r="I21" s="87">
        <v>35.4785714285714</v>
      </c>
      <c r="J21" s="40"/>
      <c r="K21" s="153">
        <v>1928</v>
      </c>
      <c r="L21" s="99">
        <v>3</v>
      </c>
      <c r="M21" s="83">
        <v>112.8</v>
      </c>
      <c r="N21" s="89">
        <v>37.6</v>
      </c>
      <c r="O21" s="155"/>
      <c r="P21" s="129"/>
      <c r="Q21" s="97"/>
      <c r="R21" s="156"/>
      <c r="S21" s="129"/>
      <c r="T21" s="97"/>
      <c r="U21" s="156"/>
      <c r="V21" s="129"/>
      <c r="W21" s="97"/>
    </row>
    <row r="22" ht="21.95" customHeight="1">
      <c r="A22" s="152">
        <v>1929</v>
      </c>
      <c r="B22" s="99">
        <v>31</v>
      </c>
      <c r="C22" s="83">
        <v>983.9</v>
      </c>
      <c r="D22" s="87">
        <v>31.7387096774194</v>
      </c>
      <c r="E22" s="40"/>
      <c r="F22" s="153">
        <v>1929</v>
      </c>
      <c r="G22" s="99">
        <v>13</v>
      </c>
      <c r="H22" s="83">
        <v>456.5</v>
      </c>
      <c r="I22" s="87">
        <v>35.1153846153846</v>
      </c>
      <c r="J22" s="40"/>
      <c r="K22" s="153">
        <v>1929</v>
      </c>
      <c r="L22" s="99">
        <v>1</v>
      </c>
      <c r="M22" s="83">
        <v>40.3</v>
      </c>
      <c r="N22" s="89">
        <v>40.3</v>
      </c>
      <c r="O22" s="155"/>
      <c r="P22" s="129"/>
      <c r="Q22" s="97"/>
      <c r="R22" s="156"/>
      <c r="S22" s="129"/>
      <c r="T22" s="97"/>
      <c r="U22" s="156"/>
      <c r="V22" s="129"/>
      <c r="W22" s="97"/>
    </row>
    <row r="23" ht="21.95" customHeight="1">
      <c r="A23" s="152">
        <v>1930</v>
      </c>
      <c r="B23" s="99">
        <v>36</v>
      </c>
      <c r="C23" s="83">
        <v>1160.8</v>
      </c>
      <c r="D23" s="87">
        <v>32.2444444444444</v>
      </c>
      <c r="E23" s="40"/>
      <c r="F23" s="153">
        <v>1930</v>
      </c>
      <c r="G23" s="99">
        <v>17</v>
      </c>
      <c r="H23" s="83">
        <v>602.8</v>
      </c>
      <c r="I23" s="87">
        <v>35.4588235294118</v>
      </c>
      <c r="J23" s="40"/>
      <c r="K23" s="153">
        <v>1930</v>
      </c>
      <c r="L23" s="99">
        <v>4</v>
      </c>
      <c r="M23" s="83">
        <v>154.8</v>
      </c>
      <c r="N23" s="89">
        <v>38.7</v>
      </c>
      <c r="O23" s="155"/>
      <c r="P23" s="129"/>
      <c r="Q23" s="97"/>
      <c r="R23" s="156"/>
      <c r="S23" s="129"/>
      <c r="T23" s="97"/>
      <c r="U23" s="156"/>
      <c r="V23" s="129"/>
      <c r="W23" s="97"/>
    </row>
    <row r="24" ht="21.95" customHeight="1">
      <c r="A24" s="152">
        <v>1931</v>
      </c>
      <c r="B24" s="99">
        <v>32</v>
      </c>
      <c r="C24" s="83">
        <v>997</v>
      </c>
      <c r="D24" s="87">
        <v>31.15625</v>
      </c>
      <c r="E24" s="40"/>
      <c r="F24" s="153">
        <v>1931</v>
      </c>
      <c r="G24" s="99">
        <v>11</v>
      </c>
      <c r="H24" s="83">
        <v>369.9</v>
      </c>
      <c r="I24" s="87">
        <v>33.6272727272727</v>
      </c>
      <c r="J24" s="40"/>
      <c r="K24" s="153">
        <v>1931</v>
      </c>
      <c r="L24" s="99">
        <v>0</v>
      </c>
      <c r="M24" s="83">
        <v>0</v>
      </c>
      <c r="N24" s="89"/>
      <c r="O24" s="155"/>
      <c r="P24" s="129"/>
      <c r="Q24" s="97"/>
      <c r="R24" s="156"/>
      <c r="S24" s="129"/>
      <c r="T24" s="97"/>
      <c r="U24" s="156"/>
      <c r="V24" s="129"/>
      <c r="W24" s="97"/>
    </row>
    <row r="25" ht="21.95" customHeight="1">
      <c r="A25" s="152">
        <v>1932</v>
      </c>
      <c r="B25" s="99">
        <v>25</v>
      </c>
      <c r="C25" s="83">
        <v>796.2</v>
      </c>
      <c r="D25" s="87">
        <v>31.848</v>
      </c>
      <c r="E25" s="40"/>
      <c r="F25" s="153">
        <v>1932</v>
      </c>
      <c r="G25" s="99">
        <v>13</v>
      </c>
      <c r="H25" s="83">
        <v>438.6</v>
      </c>
      <c r="I25" s="87">
        <v>33.7384615384615</v>
      </c>
      <c r="J25" s="40"/>
      <c r="K25" s="153">
        <v>1932</v>
      </c>
      <c r="L25" s="99">
        <v>1</v>
      </c>
      <c r="M25" s="83">
        <v>39.6</v>
      </c>
      <c r="N25" s="89">
        <v>39.6</v>
      </c>
      <c r="O25" s="155"/>
      <c r="P25" s="129"/>
      <c r="Q25" s="97"/>
      <c r="R25" s="156"/>
      <c r="S25" s="129"/>
      <c r="T25" s="97"/>
      <c r="U25" s="156"/>
      <c r="V25" s="129"/>
      <c r="W25" s="97"/>
    </row>
    <row r="26" ht="21.95" customHeight="1">
      <c r="A26" s="152">
        <v>1933</v>
      </c>
      <c r="B26" s="99">
        <v>24</v>
      </c>
      <c r="C26" s="83">
        <v>737.2</v>
      </c>
      <c r="D26" s="87">
        <v>30.7166666666667</v>
      </c>
      <c r="E26" s="40"/>
      <c r="F26" s="153">
        <v>1933</v>
      </c>
      <c r="G26" s="99">
        <v>8</v>
      </c>
      <c r="H26" s="83">
        <v>268.7</v>
      </c>
      <c r="I26" s="87">
        <v>33.5875</v>
      </c>
      <c r="J26" s="40"/>
      <c r="K26" s="153">
        <v>1933</v>
      </c>
      <c r="L26" s="99">
        <v>0</v>
      </c>
      <c r="M26" s="83">
        <v>0</v>
      </c>
      <c r="N26" s="89"/>
      <c r="O26" s="155"/>
      <c r="P26" s="129"/>
      <c r="Q26" s="97"/>
      <c r="R26" s="156"/>
      <c r="S26" s="129"/>
      <c r="T26" s="97"/>
      <c r="U26" s="156"/>
      <c r="V26" s="129"/>
      <c r="W26" s="97"/>
    </row>
    <row r="27" ht="21.95" customHeight="1">
      <c r="A27" s="152">
        <v>1934</v>
      </c>
      <c r="B27" s="99">
        <v>41</v>
      </c>
      <c r="C27" s="83">
        <v>1382.7</v>
      </c>
      <c r="D27" s="87">
        <v>33.7243902439024</v>
      </c>
      <c r="E27" s="40"/>
      <c r="F27" s="153">
        <v>1934</v>
      </c>
      <c r="G27" s="99">
        <v>27</v>
      </c>
      <c r="H27" s="83">
        <v>968.8</v>
      </c>
      <c r="I27" s="87">
        <v>35.8814814814815</v>
      </c>
      <c r="J27" s="40"/>
      <c r="K27" s="153">
        <v>1934</v>
      </c>
      <c r="L27" s="99">
        <v>10</v>
      </c>
      <c r="M27" s="83">
        <v>391.4</v>
      </c>
      <c r="N27" s="89">
        <v>39.14</v>
      </c>
      <c r="O27" s="155"/>
      <c r="P27" s="129"/>
      <c r="Q27" s="97"/>
      <c r="R27" s="156"/>
      <c r="S27" s="129"/>
      <c r="T27" s="97"/>
      <c r="U27" s="156"/>
      <c r="V27" s="129"/>
      <c r="W27" s="97"/>
    </row>
    <row r="28" ht="21.95" customHeight="1">
      <c r="A28" s="152">
        <v>1935</v>
      </c>
      <c r="B28" s="99">
        <v>34</v>
      </c>
      <c r="C28" s="83">
        <v>1085.5</v>
      </c>
      <c r="D28" s="87">
        <v>31.9264705882353</v>
      </c>
      <c r="E28" s="40"/>
      <c r="F28" s="153">
        <v>1935</v>
      </c>
      <c r="G28" s="99">
        <v>16</v>
      </c>
      <c r="H28" s="83">
        <v>552.5</v>
      </c>
      <c r="I28" s="87">
        <v>34.53125</v>
      </c>
      <c r="J28" s="40"/>
      <c r="K28" s="153">
        <v>1935</v>
      </c>
      <c r="L28" s="99">
        <v>0</v>
      </c>
      <c r="M28" s="83">
        <v>0</v>
      </c>
      <c r="N28" s="89"/>
      <c r="O28" s="155"/>
      <c r="P28" s="129"/>
      <c r="Q28" s="97"/>
      <c r="R28" s="156"/>
      <c r="S28" s="129"/>
      <c r="T28" s="97"/>
      <c r="U28" s="156"/>
      <c r="V28" s="129"/>
      <c r="W28" s="97"/>
    </row>
    <row r="29" ht="21.95" customHeight="1">
      <c r="A29" s="152">
        <v>1936</v>
      </c>
      <c r="B29" s="99">
        <v>30</v>
      </c>
      <c r="C29" s="83">
        <v>916.1</v>
      </c>
      <c r="D29" s="87">
        <v>30.5366666666667</v>
      </c>
      <c r="E29" s="40"/>
      <c r="F29" s="153">
        <v>1936</v>
      </c>
      <c r="G29" s="99">
        <v>13</v>
      </c>
      <c r="H29" s="83">
        <v>425</v>
      </c>
      <c r="I29" s="87">
        <v>32.6923076923077</v>
      </c>
      <c r="J29" s="40"/>
      <c r="K29" s="153">
        <v>1936</v>
      </c>
      <c r="L29" s="99">
        <v>0</v>
      </c>
      <c r="M29" s="83">
        <v>0</v>
      </c>
      <c r="N29" s="89"/>
      <c r="O29" s="155"/>
      <c r="P29" s="129"/>
      <c r="Q29" s="97"/>
      <c r="R29" s="156"/>
      <c r="S29" s="129"/>
      <c r="T29" s="97"/>
      <c r="U29" s="156"/>
      <c r="V29" s="129"/>
      <c r="W29" s="97"/>
    </row>
    <row r="30" ht="21.95" customHeight="1">
      <c r="A30" s="152">
        <v>1937</v>
      </c>
      <c r="B30" s="99">
        <v>31</v>
      </c>
      <c r="C30" s="83">
        <v>948.3</v>
      </c>
      <c r="D30" s="87">
        <v>30.5903225806452</v>
      </c>
      <c r="E30" s="40"/>
      <c r="F30" s="153">
        <v>1937</v>
      </c>
      <c r="G30" s="99">
        <v>11</v>
      </c>
      <c r="H30" s="83">
        <v>366.3</v>
      </c>
      <c r="I30" s="87">
        <v>33.3</v>
      </c>
      <c r="J30" s="40"/>
      <c r="K30" s="153">
        <v>1937</v>
      </c>
      <c r="L30" s="99">
        <v>1</v>
      </c>
      <c r="M30" s="83">
        <v>37.2</v>
      </c>
      <c r="N30" s="89">
        <v>37.2</v>
      </c>
      <c r="O30" s="155"/>
      <c r="P30" s="129"/>
      <c r="Q30" s="97"/>
      <c r="R30" s="156"/>
      <c r="S30" s="129"/>
      <c r="T30" s="97"/>
      <c r="U30" s="156"/>
      <c r="V30" s="129"/>
      <c r="W30" s="97"/>
    </row>
    <row r="31" ht="21.95" customHeight="1">
      <c r="A31" s="152">
        <v>1938</v>
      </c>
      <c r="B31" s="99">
        <v>36</v>
      </c>
      <c r="C31" s="83">
        <v>1145.5</v>
      </c>
      <c r="D31" s="87">
        <v>31.8194444444444</v>
      </c>
      <c r="E31" s="40"/>
      <c r="F31" s="153">
        <v>1938</v>
      </c>
      <c r="G31" s="99">
        <v>16</v>
      </c>
      <c r="H31" s="83">
        <v>547.8</v>
      </c>
      <c r="I31" s="87">
        <v>34.2375</v>
      </c>
      <c r="J31" s="40"/>
      <c r="K31" s="153">
        <v>1938</v>
      </c>
      <c r="L31" s="99">
        <v>2</v>
      </c>
      <c r="M31" s="83">
        <v>74.90000000000001</v>
      </c>
      <c r="N31" s="89">
        <v>37.45</v>
      </c>
      <c r="O31" s="155"/>
      <c r="P31" s="129"/>
      <c r="Q31" s="97"/>
      <c r="R31" s="156"/>
      <c r="S31" s="129"/>
      <c r="T31" s="97"/>
      <c r="U31" s="156"/>
      <c r="V31" s="129"/>
      <c r="W31" s="97"/>
    </row>
    <row r="32" ht="21.95" customHeight="1">
      <c r="A32" s="152">
        <v>1939</v>
      </c>
      <c r="B32" s="99">
        <v>35</v>
      </c>
      <c r="C32" s="83">
        <v>1120.6</v>
      </c>
      <c r="D32" s="87">
        <v>32.0171428571429</v>
      </c>
      <c r="E32" s="40"/>
      <c r="F32" s="153">
        <v>1939</v>
      </c>
      <c r="G32" s="99">
        <v>17</v>
      </c>
      <c r="H32" s="83">
        <v>593.6</v>
      </c>
      <c r="I32" s="87">
        <v>34.9176470588235</v>
      </c>
      <c r="J32" s="40"/>
      <c r="K32" s="153">
        <v>1939</v>
      </c>
      <c r="L32" s="99">
        <v>3</v>
      </c>
      <c r="M32" s="83">
        <v>124.9</v>
      </c>
      <c r="N32" s="89">
        <v>41.6333333333333</v>
      </c>
      <c r="O32" s="155"/>
      <c r="P32" s="129"/>
      <c r="Q32" s="97"/>
      <c r="R32" s="156"/>
      <c r="S32" s="129"/>
      <c r="T32" s="97"/>
      <c r="U32" s="156"/>
      <c r="V32" s="129"/>
      <c r="W32" s="97"/>
    </row>
    <row r="33" ht="21.95" customHeight="1">
      <c r="A33" s="152">
        <v>1940</v>
      </c>
      <c r="B33" s="99">
        <v>34</v>
      </c>
      <c r="C33" s="83">
        <v>1115.8</v>
      </c>
      <c r="D33" s="87">
        <v>32.8176470588235</v>
      </c>
      <c r="E33" s="40"/>
      <c r="F33" s="153">
        <v>1940</v>
      </c>
      <c r="G33" s="99">
        <v>17</v>
      </c>
      <c r="H33" s="83">
        <v>617.5</v>
      </c>
      <c r="I33" s="87">
        <v>36.3235294117647</v>
      </c>
      <c r="J33" s="40"/>
      <c r="K33" s="153">
        <v>1940</v>
      </c>
      <c r="L33" s="99">
        <v>6</v>
      </c>
      <c r="M33" s="83">
        <v>236</v>
      </c>
      <c r="N33" s="89">
        <v>39.3333333333333</v>
      </c>
      <c r="O33" s="155"/>
      <c r="P33" s="129"/>
      <c r="Q33" s="97"/>
      <c r="R33" s="156"/>
      <c r="S33" s="129"/>
      <c r="T33" s="97"/>
      <c r="U33" s="156"/>
      <c r="V33" s="129"/>
      <c r="W33" s="97"/>
    </row>
    <row r="34" ht="21.95" customHeight="1">
      <c r="A34" s="152">
        <v>1941</v>
      </c>
      <c r="B34" s="99">
        <v>31</v>
      </c>
      <c r="C34" s="83">
        <v>1015.2</v>
      </c>
      <c r="D34" s="87">
        <v>32.7483870967742</v>
      </c>
      <c r="E34" s="40"/>
      <c r="F34" s="153">
        <v>1941</v>
      </c>
      <c r="G34" s="99">
        <v>18</v>
      </c>
      <c r="H34" s="83">
        <v>631.6</v>
      </c>
      <c r="I34" s="87">
        <v>35.0888888888889</v>
      </c>
      <c r="J34" s="40"/>
      <c r="K34" s="153">
        <v>1941</v>
      </c>
      <c r="L34" s="99">
        <v>7</v>
      </c>
      <c r="M34" s="83">
        <v>268.4</v>
      </c>
      <c r="N34" s="89">
        <v>38.3428571428571</v>
      </c>
      <c r="O34" s="155"/>
      <c r="P34" s="129"/>
      <c r="Q34" s="97"/>
      <c r="R34" s="156"/>
      <c r="S34" s="129"/>
      <c r="T34" s="97"/>
      <c r="U34" s="156"/>
      <c r="V34" s="129"/>
      <c r="W34" s="97"/>
    </row>
    <row r="35" ht="21.95" customHeight="1">
      <c r="A35" s="152">
        <v>1942</v>
      </c>
      <c r="B35" s="99">
        <v>29</v>
      </c>
      <c r="C35" s="83">
        <v>915.1</v>
      </c>
      <c r="D35" s="87">
        <v>31.5551724137931</v>
      </c>
      <c r="E35" s="40"/>
      <c r="F35" s="153">
        <v>1942</v>
      </c>
      <c r="G35" s="99">
        <v>11</v>
      </c>
      <c r="H35" s="83">
        <v>386.2</v>
      </c>
      <c r="I35" s="87">
        <v>35.1090909090909</v>
      </c>
      <c r="J35" s="40"/>
      <c r="K35" s="153">
        <v>1942</v>
      </c>
      <c r="L35" s="99">
        <v>3</v>
      </c>
      <c r="M35" s="83">
        <v>117</v>
      </c>
      <c r="N35" s="89">
        <v>39</v>
      </c>
      <c r="O35" s="155"/>
      <c r="P35" s="129"/>
      <c r="Q35" s="97"/>
      <c r="R35" s="156"/>
      <c r="S35" s="129"/>
      <c r="T35" s="97"/>
      <c r="U35" s="156"/>
      <c r="V35" s="129"/>
      <c r="W35" s="97"/>
    </row>
    <row r="36" ht="21.95" customHeight="1">
      <c r="A36" s="152">
        <v>1943</v>
      </c>
      <c r="B36" s="99">
        <v>26</v>
      </c>
      <c r="C36" s="83">
        <v>858.7</v>
      </c>
      <c r="D36" s="87">
        <v>33.0269230769231</v>
      </c>
      <c r="E36" s="40"/>
      <c r="F36" s="153">
        <v>1943</v>
      </c>
      <c r="G36" s="99">
        <v>16</v>
      </c>
      <c r="H36" s="83">
        <v>564</v>
      </c>
      <c r="I36" s="87">
        <v>35.25</v>
      </c>
      <c r="J36" s="40"/>
      <c r="K36" s="153">
        <v>1943</v>
      </c>
      <c r="L36" s="99">
        <v>5</v>
      </c>
      <c r="M36" s="83">
        <v>197.9</v>
      </c>
      <c r="N36" s="89">
        <v>39.58</v>
      </c>
      <c r="O36" s="155"/>
      <c r="P36" s="129"/>
      <c r="Q36" s="97"/>
      <c r="R36" s="156"/>
      <c r="S36" s="129"/>
      <c r="T36" s="97"/>
      <c r="U36" s="156"/>
      <c r="V36" s="129"/>
      <c r="W36" s="97"/>
    </row>
    <row r="37" ht="21.95" customHeight="1">
      <c r="A37" s="152">
        <v>1944</v>
      </c>
      <c r="B37" s="99">
        <v>32</v>
      </c>
      <c r="C37" s="83">
        <v>1011.6</v>
      </c>
      <c r="D37" s="87">
        <v>31.6125</v>
      </c>
      <c r="E37" s="40"/>
      <c r="F37" s="153">
        <v>1944</v>
      </c>
      <c r="G37" s="99">
        <v>16</v>
      </c>
      <c r="H37" s="83">
        <v>541</v>
      </c>
      <c r="I37" s="87">
        <v>33.8125</v>
      </c>
      <c r="J37" s="40"/>
      <c r="K37" s="153">
        <v>1944</v>
      </c>
      <c r="L37" s="99">
        <v>2</v>
      </c>
      <c r="M37" s="83">
        <v>75</v>
      </c>
      <c r="N37" s="89">
        <v>37.5</v>
      </c>
      <c r="O37" s="155"/>
      <c r="P37" s="129"/>
      <c r="Q37" s="97"/>
      <c r="R37" s="156"/>
      <c r="S37" s="129"/>
      <c r="T37" s="97"/>
      <c r="U37" s="156"/>
      <c r="V37" s="129"/>
      <c r="W37" s="97"/>
    </row>
    <row r="38" ht="21.95" customHeight="1">
      <c r="A38" s="152">
        <v>1945</v>
      </c>
      <c r="B38" s="99">
        <v>29</v>
      </c>
      <c r="C38" s="83">
        <v>887.1</v>
      </c>
      <c r="D38" s="87">
        <v>30.5896551724138</v>
      </c>
      <c r="E38" s="40"/>
      <c r="F38" s="153">
        <v>1945</v>
      </c>
      <c r="G38" s="99">
        <v>8</v>
      </c>
      <c r="H38" s="83">
        <v>280.3</v>
      </c>
      <c r="I38" s="87">
        <v>35.0375</v>
      </c>
      <c r="J38" s="40"/>
      <c r="K38" s="153">
        <v>1945</v>
      </c>
      <c r="L38" s="99">
        <v>2</v>
      </c>
      <c r="M38" s="83">
        <v>76.90000000000001</v>
      </c>
      <c r="N38" s="89">
        <v>38.45</v>
      </c>
      <c r="O38" s="155"/>
      <c r="P38" s="129"/>
      <c r="Q38" s="97"/>
      <c r="R38" s="156"/>
      <c r="S38" s="129"/>
      <c r="T38" s="97"/>
      <c r="U38" s="156"/>
      <c r="V38" s="129"/>
      <c r="W38" s="97"/>
    </row>
    <row r="39" ht="21.95" customHeight="1">
      <c r="A39" s="152">
        <v>1946</v>
      </c>
      <c r="B39" s="99">
        <v>21</v>
      </c>
      <c r="C39" s="83">
        <v>681</v>
      </c>
      <c r="D39" s="87">
        <v>32.4285714285714</v>
      </c>
      <c r="E39" s="40"/>
      <c r="F39" s="153">
        <v>1946</v>
      </c>
      <c r="G39" s="99">
        <v>12</v>
      </c>
      <c r="H39" s="83">
        <v>414</v>
      </c>
      <c r="I39" s="87">
        <v>34.5</v>
      </c>
      <c r="J39" s="40"/>
      <c r="K39" s="153">
        <v>1946</v>
      </c>
      <c r="L39" s="99">
        <v>2</v>
      </c>
      <c r="M39" s="83">
        <v>77.09999999999999</v>
      </c>
      <c r="N39" s="89">
        <v>38.55</v>
      </c>
      <c r="O39" s="155"/>
      <c r="P39" s="129"/>
      <c r="Q39" s="97"/>
      <c r="R39" s="156"/>
      <c r="S39" s="129"/>
      <c r="T39" s="97"/>
      <c r="U39" s="156"/>
      <c r="V39" s="129"/>
      <c r="W39" s="97"/>
    </row>
    <row r="40" ht="21.95" customHeight="1">
      <c r="A40" s="152">
        <v>1947</v>
      </c>
      <c r="B40" s="99">
        <v>37</v>
      </c>
      <c r="C40" s="83">
        <v>1154.9</v>
      </c>
      <c r="D40" s="87">
        <v>31.2135135135135</v>
      </c>
      <c r="E40" s="40"/>
      <c r="F40" s="153">
        <v>1947</v>
      </c>
      <c r="G40" s="99">
        <v>13</v>
      </c>
      <c r="H40" s="83">
        <v>451.3</v>
      </c>
      <c r="I40" s="87">
        <v>34.7153846153846</v>
      </c>
      <c r="J40" s="40"/>
      <c r="K40" s="153">
        <v>1947</v>
      </c>
      <c r="L40" s="99">
        <v>2</v>
      </c>
      <c r="M40" s="83">
        <v>75.59999999999999</v>
      </c>
      <c r="N40" s="89">
        <v>37.8</v>
      </c>
      <c r="O40" s="155"/>
      <c r="P40" s="129"/>
      <c r="Q40" s="97"/>
      <c r="R40" s="156"/>
      <c r="S40" s="129"/>
      <c r="T40" s="97"/>
      <c r="U40" s="156"/>
      <c r="V40" s="129"/>
      <c r="W40" s="97"/>
    </row>
    <row r="41" ht="21.95" customHeight="1">
      <c r="A41" s="152">
        <v>1948</v>
      </c>
      <c r="B41" s="99">
        <v>22</v>
      </c>
      <c r="C41" s="83">
        <v>712.2</v>
      </c>
      <c r="D41" s="87">
        <v>32.3727272727273</v>
      </c>
      <c r="E41" s="40"/>
      <c r="F41" s="153">
        <v>1948</v>
      </c>
      <c r="G41" s="99">
        <v>11</v>
      </c>
      <c r="H41" s="83">
        <v>383.1</v>
      </c>
      <c r="I41" s="87">
        <v>34.8272727272727</v>
      </c>
      <c r="J41" s="40"/>
      <c r="K41" s="153">
        <v>1948</v>
      </c>
      <c r="L41" s="99">
        <v>3</v>
      </c>
      <c r="M41" s="83">
        <v>116.7</v>
      </c>
      <c r="N41" s="89">
        <v>38.9</v>
      </c>
      <c r="O41" s="155"/>
      <c r="P41" s="129"/>
      <c r="Q41" s="97"/>
      <c r="R41" s="156"/>
      <c r="S41" s="129"/>
      <c r="T41" s="97"/>
      <c r="U41" s="156"/>
      <c r="V41" s="129"/>
      <c r="W41" s="97"/>
    </row>
    <row r="42" ht="21.95" customHeight="1">
      <c r="A42" s="152">
        <v>1949</v>
      </c>
      <c r="B42" s="99">
        <v>15</v>
      </c>
      <c r="C42" s="83">
        <v>484.7</v>
      </c>
      <c r="D42" s="87">
        <v>32.3133333333333</v>
      </c>
      <c r="E42" s="40"/>
      <c r="F42" s="153">
        <v>1949</v>
      </c>
      <c r="G42" s="99">
        <v>9</v>
      </c>
      <c r="H42" s="83">
        <v>307.8</v>
      </c>
      <c r="I42" s="87">
        <v>34.2</v>
      </c>
      <c r="J42" s="40"/>
      <c r="K42" s="153">
        <v>1949</v>
      </c>
      <c r="L42" s="99">
        <v>0</v>
      </c>
      <c r="M42" s="83">
        <v>0</v>
      </c>
      <c r="N42" s="89"/>
      <c r="O42" s="155"/>
      <c r="P42" s="129"/>
      <c r="Q42" s="97"/>
      <c r="R42" s="156"/>
      <c r="S42" s="129"/>
      <c r="T42" s="97"/>
      <c r="U42" s="156"/>
      <c r="V42" s="129"/>
      <c r="W42" s="97"/>
    </row>
    <row r="43" ht="21.95" customHeight="1">
      <c r="A43" s="152">
        <v>1950</v>
      </c>
      <c r="B43" s="99">
        <v>23</v>
      </c>
      <c r="C43" s="83">
        <v>748.1</v>
      </c>
      <c r="D43" s="87">
        <v>32.5260869565217</v>
      </c>
      <c r="E43" s="40"/>
      <c r="F43" s="153">
        <v>1950</v>
      </c>
      <c r="G43" s="99">
        <v>11</v>
      </c>
      <c r="H43" s="83">
        <v>392.1</v>
      </c>
      <c r="I43" s="87">
        <v>35.6454545454545</v>
      </c>
      <c r="J43" s="40"/>
      <c r="K43" s="153">
        <v>1950</v>
      </c>
      <c r="L43" s="99">
        <v>3</v>
      </c>
      <c r="M43" s="83">
        <v>115</v>
      </c>
      <c r="N43" s="89">
        <v>38.3333333333333</v>
      </c>
      <c r="O43" s="155"/>
      <c r="P43" s="129"/>
      <c r="Q43" s="97"/>
      <c r="R43" s="156"/>
      <c r="S43" s="129"/>
      <c r="T43" s="97"/>
      <c r="U43" s="156"/>
      <c r="V43" s="129"/>
      <c r="W43" s="97"/>
    </row>
    <row r="44" ht="21.95" customHeight="1">
      <c r="A44" s="152">
        <v>1951</v>
      </c>
      <c r="B44" s="99">
        <v>42</v>
      </c>
      <c r="C44" s="83">
        <v>1349.7</v>
      </c>
      <c r="D44" s="87">
        <v>32.1357142857143</v>
      </c>
      <c r="E44" s="40"/>
      <c r="F44" s="153">
        <v>1951</v>
      </c>
      <c r="G44" s="99">
        <v>23</v>
      </c>
      <c r="H44" s="83">
        <v>803.3</v>
      </c>
      <c r="I44" s="87">
        <v>34.9260869565217</v>
      </c>
      <c r="J44" s="40"/>
      <c r="K44" s="153">
        <v>1951</v>
      </c>
      <c r="L44" s="99">
        <v>5</v>
      </c>
      <c r="M44" s="83">
        <v>192</v>
      </c>
      <c r="N44" s="89">
        <v>38.4</v>
      </c>
      <c r="O44" s="155"/>
      <c r="P44" s="129"/>
      <c r="Q44" s="97"/>
      <c r="R44" s="156"/>
      <c r="S44" s="129"/>
      <c r="T44" s="97"/>
      <c r="U44" s="156"/>
      <c r="V44" s="129"/>
      <c r="W44" s="97"/>
    </row>
    <row r="45" ht="21.95" customHeight="1">
      <c r="A45" s="152">
        <v>1952</v>
      </c>
      <c r="B45" s="99">
        <v>20</v>
      </c>
      <c r="C45" s="83">
        <v>636.8</v>
      </c>
      <c r="D45" s="87">
        <v>31.84</v>
      </c>
      <c r="E45" s="40"/>
      <c r="F45" s="153">
        <v>1952</v>
      </c>
      <c r="G45" s="99">
        <v>11</v>
      </c>
      <c r="H45" s="83">
        <v>372.1</v>
      </c>
      <c r="I45" s="87">
        <v>33.8272727272727</v>
      </c>
      <c r="J45" s="40"/>
      <c r="K45" s="153">
        <v>1952</v>
      </c>
      <c r="L45" s="99">
        <v>1</v>
      </c>
      <c r="M45" s="83">
        <v>42.9</v>
      </c>
      <c r="N45" s="89">
        <v>42.9</v>
      </c>
      <c r="O45" s="155"/>
      <c r="P45" s="129"/>
      <c r="Q45" s="97"/>
      <c r="R45" s="156"/>
      <c r="S45" s="129"/>
      <c r="T45" s="97"/>
      <c r="U45" s="156"/>
      <c r="V45" s="129"/>
      <c r="W45" s="97"/>
    </row>
    <row r="46" ht="21.95" customHeight="1">
      <c r="A46" s="152">
        <v>1953</v>
      </c>
      <c r="B46" s="99">
        <v>40</v>
      </c>
      <c r="C46" s="83">
        <v>1279.7</v>
      </c>
      <c r="D46" s="87">
        <v>31.9925</v>
      </c>
      <c r="E46" s="40"/>
      <c r="F46" s="153">
        <v>1953</v>
      </c>
      <c r="G46" s="99">
        <v>22</v>
      </c>
      <c r="H46" s="83">
        <v>756.2</v>
      </c>
      <c r="I46" s="87">
        <v>34.3727272727273</v>
      </c>
      <c r="J46" s="40"/>
      <c r="K46" s="153">
        <v>1953</v>
      </c>
      <c r="L46" s="99">
        <v>4</v>
      </c>
      <c r="M46" s="83">
        <v>151.4</v>
      </c>
      <c r="N46" s="89">
        <v>37.85</v>
      </c>
      <c r="O46" s="155"/>
      <c r="P46" s="129"/>
      <c r="Q46" s="97"/>
      <c r="R46" s="156"/>
      <c r="S46" s="129"/>
      <c r="T46" s="97"/>
      <c r="U46" s="156"/>
      <c r="V46" s="129"/>
      <c r="W46" s="97"/>
    </row>
    <row r="47" ht="21.95" customHeight="1">
      <c r="A47" s="152">
        <v>1954</v>
      </c>
      <c r="B47" s="99">
        <v>37</v>
      </c>
      <c r="C47" s="83">
        <v>1176.9</v>
      </c>
      <c r="D47" s="87">
        <v>31.8081081081081</v>
      </c>
      <c r="E47" s="40"/>
      <c r="F47" s="153">
        <v>1954</v>
      </c>
      <c r="G47" s="99">
        <v>18</v>
      </c>
      <c r="H47" s="83">
        <v>622.8</v>
      </c>
      <c r="I47" s="87">
        <v>34.6</v>
      </c>
      <c r="J47" s="40"/>
      <c r="K47" s="153">
        <v>1954</v>
      </c>
      <c r="L47" s="99">
        <v>2</v>
      </c>
      <c r="M47" s="83">
        <v>74.8</v>
      </c>
      <c r="N47" s="89">
        <v>37.4</v>
      </c>
      <c r="O47" s="155"/>
      <c r="P47" s="129"/>
      <c r="Q47" s="97"/>
      <c r="R47" s="156"/>
      <c r="S47" s="129"/>
      <c r="T47" s="97"/>
      <c r="U47" s="156"/>
      <c r="V47" s="129"/>
      <c r="W47" s="97"/>
    </row>
    <row r="48" ht="21.95" customHeight="1">
      <c r="A48" s="152">
        <v>1955</v>
      </c>
      <c r="B48" s="99">
        <v>36</v>
      </c>
      <c r="C48" s="83">
        <v>1155.3</v>
      </c>
      <c r="D48" s="87">
        <v>32.0916666666667</v>
      </c>
      <c r="E48" s="40"/>
      <c r="F48" s="153">
        <v>1955</v>
      </c>
      <c r="G48" s="99">
        <v>19</v>
      </c>
      <c r="H48" s="83">
        <v>657.5</v>
      </c>
      <c r="I48" s="87">
        <v>34.6052631578947</v>
      </c>
      <c r="J48" s="40"/>
      <c r="K48" s="153">
        <v>1955</v>
      </c>
      <c r="L48" s="99">
        <v>4</v>
      </c>
      <c r="M48" s="83">
        <v>155.6</v>
      </c>
      <c r="N48" s="89">
        <v>38.9</v>
      </c>
      <c r="O48" s="155"/>
      <c r="P48" s="129"/>
      <c r="Q48" s="97"/>
      <c r="R48" s="156"/>
      <c r="S48" s="129"/>
      <c r="T48" s="97"/>
      <c r="U48" s="156"/>
      <c r="V48" s="129"/>
      <c r="W48" s="97"/>
    </row>
    <row r="49" ht="21.95" customHeight="1">
      <c r="A49" s="152">
        <v>1956</v>
      </c>
      <c r="B49" s="99">
        <v>34</v>
      </c>
      <c r="C49" s="83">
        <v>1078.7</v>
      </c>
      <c r="D49" s="87">
        <v>31.7264705882353</v>
      </c>
      <c r="E49" s="40"/>
      <c r="F49" s="153">
        <v>1956</v>
      </c>
      <c r="G49" s="99">
        <v>19</v>
      </c>
      <c r="H49" s="83">
        <v>638.8</v>
      </c>
      <c r="I49" s="87">
        <v>33.6210526315789</v>
      </c>
      <c r="J49" s="40"/>
      <c r="K49" s="153">
        <v>1956</v>
      </c>
      <c r="L49" s="99">
        <v>1</v>
      </c>
      <c r="M49" s="83">
        <v>38</v>
      </c>
      <c r="N49" s="89">
        <v>38</v>
      </c>
      <c r="O49" s="155"/>
      <c r="P49" s="129"/>
      <c r="Q49" s="97"/>
      <c r="R49" s="156"/>
      <c r="S49" s="129"/>
      <c r="T49" s="97"/>
      <c r="U49" s="156"/>
      <c r="V49" s="129"/>
      <c r="W49" s="97"/>
    </row>
    <row r="50" ht="21.95" customHeight="1">
      <c r="A50" s="152">
        <v>1957</v>
      </c>
      <c r="B50" s="99">
        <v>32</v>
      </c>
      <c r="C50" s="83">
        <v>1018.1</v>
      </c>
      <c r="D50" s="87">
        <v>31.815625</v>
      </c>
      <c r="E50" s="40"/>
      <c r="F50" s="153">
        <v>1957</v>
      </c>
      <c r="G50" s="99">
        <v>14</v>
      </c>
      <c r="H50" s="83">
        <v>484.7</v>
      </c>
      <c r="I50" s="87">
        <v>34.6214285714286</v>
      </c>
      <c r="J50" s="40"/>
      <c r="K50" s="153">
        <v>1957</v>
      </c>
      <c r="L50" s="99">
        <v>2</v>
      </c>
      <c r="M50" s="83">
        <v>76.2</v>
      </c>
      <c r="N50" s="89">
        <v>38.1</v>
      </c>
      <c r="O50" s="155"/>
      <c r="P50" s="129"/>
      <c r="Q50" s="97"/>
      <c r="R50" s="156"/>
      <c r="S50" s="129"/>
      <c r="T50" s="97"/>
      <c r="U50" s="156"/>
      <c r="V50" s="129"/>
      <c r="W50" s="97"/>
    </row>
    <row r="51" ht="21.95" customHeight="1">
      <c r="A51" s="152">
        <v>1958</v>
      </c>
      <c r="B51" s="99">
        <v>21</v>
      </c>
      <c r="C51" s="83">
        <v>678.4</v>
      </c>
      <c r="D51" s="87">
        <v>32.3047619047619</v>
      </c>
      <c r="E51" s="40"/>
      <c r="F51" s="153">
        <v>1958</v>
      </c>
      <c r="G51" s="99">
        <v>13</v>
      </c>
      <c r="H51" s="83">
        <v>440.2</v>
      </c>
      <c r="I51" s="87">
        <v>33.8615384615385</v>
      </c>
      <c r="J51" s="40"/>
      <c r="K51" s="153">
        <v>1958</v>
      </c>
      <c r="L51" s="99">
        <v>1</v>
      </c>
      <c r="M51" s="83">
        <v>38.1</v>
      </c>
      <c r="N51" s="89">
        <v>38.1</v>
      </c>
      <c r="O51" s="155"/>
      <c r="P51" s="129"/>
      <c r="Q51" s="97"/>
      <c r="R51" s="156"/>
      <c r="S51" s="129"/>
      <c r="T51" s="97"/>
      <c r="U51" s="156"/>
      <c r="V51" s="129"/>
      <c r="W51" s="97"/>
    </row>
    <row r="52" ht="21.95" customHeight="1">
      <c r="A52" s="152">
        <v>1959</v>
      </c>
      <c r="B52" s="99">
        <v>39</v>
      </c>
      <c r="C52" s="83">
        <v>1269.4</v>
      </c>
      <c r="D52" s="87">
        <v>32.5487179487179</v>
      </c>
      <c r="E52" s="40"/>
      <c r="F52" s="153">
        <v>1959</v>
      </c>
      <c r="G52" s="99">
        <v>19</v>
      </c>
      <c r="H52" s="83">
        <v>678.3</v>
      </c>
      <c r="I52" s="87">
        <v>35.7</v>
      </c>
      <c r="J52" s="40"/>
      <c r="K52" s="153">
        <v>1959</v>
      </c>
      <c r="L52" s="99">
        <v>5</v>
      </c>
      <c r="M52" s="83">
        <v>200.2</v>
      </c>
      <c r="N52" s="89">
        <v>40.04</v>
      </c>
      <c r="O52" s="155"/>
      <c r="P52" s="129"/>
      <c r="Q52" s="97"/>
      <c r="R52" s="156"/>
      <c r="S52" s="129"/>
      <c r="T52" s="97"/>
      <c r="U52" s="156"/>
      <c r="V52" s="129"/>
      <c r="W52" s="97"/>
    </row>
    <row r="53" ht="21.95" customHeight="1">
      <c r="A53" s="152">
        <v>1960</v>
      </c>
      <c r="B53" s="99">
        <v>39</v>
      </c>
      <c r="C53" s="83">
        <v>1294.2</v>
      </c>
      <c r="D53" s="87">
        <v>33.1846153846154</v>
      </c>
      <c r="E53" s="40"/>
      <c r="F53" s="153">
        <v>1960</v>
      </c>
      <c r="G53" s="99">
        <v>23</v>
      </c>
      <c r="H53" s="83">
        <v>816.9</v>
      </c>
      <c r="I53" s="87">
        <v>35.5173913043478</v>
      </c>
      <c r="J53" s="40"/>
      <c r="K53" s="153">
        <v>1960</v>
      </c>
      <c r="L53" s="99">
        <v>9</v>
      </c>
      <c r="M53" s="83">
        <v>346.8</v>
      </c>
      <c r="N53" s="89">
        <v>38.5333333333333</v>
      </c>
      <c r="O53" s="155"/>
      <c r="P53" s="129"/>
      <c r="Q53" s="97"/>
      <c r="R53" s="156"/>
      <c r="S53" s="129"/>
      <c r="T53" s="97"/>
      <c r="U53" s="156"/>
      <c r="V53" s="129"/>
      <c r="W53" s="97"/>
    </row>
    <row r="54" ht="21.95" customHeight="1">
      <c r="A54" s="152">
        <v>1961</v>
      </c>
      <c r="B54" s="99">
        <v>54</v>
      </c>
      <c r="C54" s="83">
        <v>1749.4</v>
      </c>
      <c r="D54" s="87">
        <v>32.3962962962963</v>
      </c>
      <c r="E54" s="40"/>
      <c r="F54" s="153">
        <v>1961</v>
      </c>
      <c r="G54" s="99">
        <v>28</v>
      </c>
      <c r="H54" s="83">
        <v>989.1</v>
      </c>
      <c r="I54" s="87">
        <v>35.325</v>
      </c>
      <c r="J54" s="40"/>
      <c r="K54" s="153">
        <v>1961</v>
      </c>
      <c r="L54" s="99">
        <v>7</v>
      </c>
      <c r="M54" s="83">
        <v>274.4</v>
      </c>
      <c r="N54" s="89">
        <v>39.2</v>
      </c>
      <c r="O54" s="155"/>
      <c r="P54" s="129"/>
      <c r="Q54" s="97"/>
      <c r="R54" s="156"/>
      <c r="S54" s="129"/>
      <c r="T54" s="97"/>
      <c r="U54" s="156"/>
      <c r="V54" s="129"/>
      <c r="W54" s="97"/>
    </row>
    <row r="55" ht="21.95" customHeight="1">
      <c r="A55" s="152">
        <v>1962</v>
      </c>
      <c r="B55" s="99">
        <v>38</v>
      </c>
      <c r="C55" s="83">
        <v>1213.1</v>
      </c>
      <c r="D55" s="87">
        <v>31.9236842105263</v>
      </c>
      <c r="E55" s="40"/>
      <c r="F55" s="153">
        <v>1962</v>
      </c>
      <c r="G55" s="99">
        <v>18</v>
      </c>
      <c r="H55" s="83">
        <v>622.2</v>
      </c>
      <c r="I55" s="87">
        <v>34.5666666666667</v>
      </c>
      <c r="J55" s="40"/>
      <c r="K55" s="153">
        <v>1962</v>
      </c>
      <c r="L55" s="99">
        <v>3</v>
      </c>
      <c r="M55" s="83">
        <v>117.8</v>
      </c>
      <c r="N55" s="89">
        <v>39.2666666666667</v>
      </c>
      <c r="O55" s="155"/>
      <c r="P55" s="129"/>
      <c r="Q55" s="97"/>
      <c r="R55" s="156"/>
      <c r="S55" s="129"/>
      <c r="T55" s="97"/>
      <c r="U55" s="156"/>
      <c r="V55" s="129"/>
      <c r="W55" s="97"/>
    </row>
    <row r="56" ht="21.95" customHeight="1">
      <c r="A56" s="152">
        <v>1963</v>
      </c>
      <c r="B56" s="99">
        <v>35</v>
      </c>
      <c r="C56" s="83">
        <v>1089.3</v>
      </c>
      <c r="D56" s="87">
        <v>31.1228571428571</v>
      </c>
      <c r="E56" s="40"/>
      <c r="F56" s="153">
        <v>1963</v>
      </c>
      <c r="G56" s="99">
        <v>14</v>
      </c>
      <c r="H56" s="83">
        <v>476.2</v>
      </c>
      <c r="I56" s="87">
        <v>34.0142857142857</v>
      </c>
      <c r="J56" s="40"/>
      <c r="K56" s="153">
        <v>1963</v>
      </c>
      <c r="L56" s="99">
        <v>0</v>
      </c>
      <c r="M56" s="83">
        <v>0</v>
      </c>
      <c r="N56" s="89"/>
      <c r="O56" s="155"/>
      <c r="P56" s="129"/>
      <c r="Q56" s="97"/>
      <c r="R56" s="156"/>
      <c r="S56" s="129"/>
      <c r="T56" s="97"/>
      <c r="U56" s="156"/>
      <c r="V56" s="129"/>
      <c r="W56" s="97"/>
    </row>
    <row r="57" ht="21.95" customHeight="1">
      <c r="A57" s="152">
        <v>1964</v>
      </c>
      <c r="B57" s="99">
        <v>19</v>
      </c>
      <c r="C57" s="83">
        <v>614.3</v>
      </c>
      <c r="D57" s="87">
        <v>32.3315789473684</v>
      </c>
      <c r="E57" s="40"/>
      <c r="F57" s="153">
        <v>1964</v>
      </c>
      <c r="G57" s="99">
        <v>10</v>
      </c>
      <c r="H57" s="83">
        <v>352.1</v>
      </c>
      <c r="I57" s="87">
        <v>35.21</v>
      </c>
      <c r="J57" s="40"/>
      <c r="K57" s="153">
        <v>1964</v>
      </c>
      <c r="L57" s="99">
        <v>2</v>
      </c>
      <c r="M57" s="83">
        <v>77.3</v>
      </c>
      <c r="N57" s="89">
        <v>38.65</v>
      </c>
      <c r="O57" s="155"/>
      <c r="P57" s="129"/>
      <c r="Q57" s="97"/>
      <c r="R57" s="156"/>
      <c r="S57" s="129"/>
      <c r="T57" s="97"/>
      <c r="U57" s="156"/>
      <c r="V57" s="129"/>
      <c r="W57" s="97"/>
    </row>
    <row r="58" ht="21.95" customHeight="1">
      <c r="A58" s="152">
        <v>1965</v>
      </c>
      <c r="B58" s="99">
        <v>43</v>
      </c>
      <c r="C58" s="83">
        <v>1393.2</v>
      </c>
      <c r="D58" s="87">
        <v>32.4</v>
      </c>
      <c r="E58" s="40"/>
      <c r="F58" s="153">
        <v>1965</v>
      </c>
      <c r="G58" s="99">
        <v>23</v>
      </c>
      <c r="H58" s="83">
        <v>811.4</v>
      </c>
      <c r="I58" s="87">
        <v>35.2782608695652</v>
      </c>
      <c r="J58" s="40"/>
      <c r="K58" s="153">
        <v>1965</v>
      </c>
      <c r="L58" s="99">
        <v>6</v>
      </c>
      <c r="M58" s="83">
        <v>230.3</v>
      </c>
      <c r="N58" s="89">
        <v>38.3833333333333</v>
      </c>
      <c r="O58" s="155"/>
      <c r="P58" s="129"/>
      <c r="Q58" s="97"/>
      <c r="R58" s="156"/>
      <c r="S58" s="129"/>
      <c r="T58" s="97"/>
      <c r="U58" s="156"/>
      <c r="V58" s="129"/>
      <c r="W58" s="97"/>
    </row>
    <row r="59" ht="21.95" customHeight="1">
      <c r="A59" s="152">
        <v>1966</v>
      </c>
      <c r="B59" s="99">
        <v>36</v>
      </c>
      <c r="C59" s="83">
        <v>1177.6</v>
      </c>
      <c r="D59" s="87">
        <v>32.7111111111111</v>
      </c>
      <c r="E59" s="40"/>
      <c r="F59" s="153">
        <v>1966</v>
      </c>
      <c r="G59" s="99">
        <v>19</v>
      </c>
      <c r="H59" s="83">
        <v>674.9</v>
      </c>
      <c r="I59" s="87">
        <v>35.5210526315789</v>
      </c>
      <c r="J59" s="40"/>
      <c r="K59" s="153">
        <v>1966</v>
      </c>
      <c r="L59" s="99">
        <v>6</v>
      </c>
      <c r="M59" s="83">
        <v>229.5</v>
      </c>
      <c r="N59" s="89">
        <v>38.25</v>
      </c>
      <c r="O59" s="155"/>
      <c r="P59" s="129"/>
      <c r="Q59" s="97"/>
      <c r="R59" s="156"/>
      <c r="S59" s="129"/>
      <c r="T59" s="97"/>
      <c r="U59" s="156"/>
      <c r="V59" s="129"/>
      <c r="W59" s="97"/>
    </row>
    <row r="60" ht="21.95" customHeight="1">
      <c r="A60" s="152">
        <v>1967</v>
      </c>
      <c r="B60" s="99">
        <v>46</v>
      </c>
      <c r="C60" s="83">
        <v>1470.2</v>
      </c>
      <c r="D60" s="87">
        <v>31.9608695652174</v>
      </c>
      <c r="E60" s="40"/>
      <c r="F60" s="153">
        <v>1967</v>
      </c>
      <c r="G60" s="99">
        <v>25</v>
      </c>
      <c r="H60" s="83">
        <v>855.1</v>
      </c>
      <c r="I60" s="87">
        <v>34.204</v>
      </c>
      <c r="J60" s="40"/>
      <c r="K60" s="153">
        <v>1967</v>
      </c>
      <c r="L60" s="99">
        <v>1</v>
      </c>
      <c r="M60" s="83">
        <v>43.2</v>
      </c>
      <c r="N60" s="89">
        <v>43.2</v>
      </c>
      <c r="O60" s="155"/>
      <c r="P60" s="129"/>
      <c r="Q60" s="97"/>
      <c r="R60" s="156"/>
      <c r="S60" s="129"/>
      <c r="T60" s="97"/>
      <c r="U60" s="156"/>
      <c r="V60" s="129"/>
      <c r="W60" s="97"/>
    </row>
    <row r="61" ht="21.95" customHeight="1">
      <c r="A61" s="152">
        <v>1968</v>
      </c>
      <c r="B61" s="99">
        <v>43</v>
      </c>
      <c r="C61" s="83">
        <v>1446.6</v>
      </c>
      <c r="D61" s="87">
        <v>33.6418604651163</v>
      </c>
      <c r="E61" s="40"/>
      <c r="F61" s="153">
        <v>1968</v>
      </c>
      <c r="G61" s="99">
        <v>28</v>
      </c>
      <c r="H61" s="83">
        <v>1008.7</v>
      </c>
      <c r="I61" s="87">
        <v>36.025</v>
      </c>
      <c r="J61" s="40"/>
      <c r="K61" s="153">
        <v>1968</v>
      </c>
      <c r="L61" s="99">
        <v>8</v>
      </c>
      <c r="M61" s="83">
        <v>306.3</v>
      </c>
      <c r="N61" s="89">
        <v>38.2875</v>
      </c>
      <c r="O61" s="155"/>
      <c r="P61" s="129"/>
      <c r="Q61" s="97"/>
      <c r="R61" s="156"/>
      <c r="S61" s="129"/>
      <c r="T61" s="97"/>
      <c r="U61" s="156"/>
      <c r="V61" s="129"/>
      <c r="W61" s="97"/>
    </row>
    <row r="62" ht="21.95" customHeight="1">
      <c r="A62" s="152">
        <v>1969</v>
      </c>
      <c r="B62" s="99">
        <v>36</v>
      </c>
      <c r="C62" s="83">
        <v>1187.3</v>
      </c>
      <c r="D62" s="87">
        <v>32.9805555555556</v>
      </c>
      <c r="E62" s="40"/>
      <c r="F62" s="153">
        <v>1969</v>
      </c>
      <c r="G62" s="99">
        <v>23</v>
      </c>
      <c r="H62" s="83">
        <v>809.9</v>
      </c>
      <c r="I62" s="87">
        <v>35.2130434782609</v>
      </c>
      <c r="J62" s="40"/>
      <c r="K62" s="153">
        <v>1969</v>
      </c>
      <c r="L62" s="99">
        <v>6</v>
      </c>
      <c r="M62" s="83">
        <v>232.3</v>
      </c>
      <c r="N62" s="89">
        <v>38.7166666666667</v>
      </c>
      <c r="O62" s="155"/>
      <c r="P62" s="129"/>
      <c r="Q62" s="97"/>
      <c r="R62" s="156"/>
      <c r="S62" s="129"/>
      <c r="T62" s="97"/>
      <c r="U62" s="156"/>
      <c r="V62" s="129"/>
      <c r="W62" s="97"/>
    </row>
    <row r="63" ht="21.95" customHeight="1">
      <c r="A63" s="152">
        <v>1970</v>
      </c>
      <c r="B63" s="99">
        <v>37</v>
      </c>
      <c r="C63" s="83">
        <v>1178.2</v>
      </c>
      <c r="D63" s="87">
        <v>31.8432432432432</v>
      </c>
      <c r="E63" s="40"/>
      <c r="F63" s="153">
        <v>1970</v>
      </c>
      <c r="G63" s="99">
        <v>17</v>
      </c>
      <c r="H63" s="83">
        <v>588.1</v>
      </c>
      <c r="I63" s="87">
        <v>34.5941176470588</v>
      </c>
      <c r="J63" s="40"/>
      <c r="K63" s="153">
        <v>1970</v>
      </c>
      <c r="L63" s="99">
        <v>2</v>
      </c>
      <c r="M63" s="83">
        <v>81.3</v>
      </c>
      <c r="N63" s="89">
        <v>40.65</v>
      </c>
      <c r="O63" s="155"/>
      <c r="P63" s="129"/>
      <c r="Q63" s="97"/>
      <c r="R63" s="156"/>
      <c r="S63" s="129"/>
      <c r="T63" s="97"/>
      <c r="U63" s="156"/>
      <c r="V63" s="129"/>
      <c r="W63" s="97"/>
    </row>
    <row r="64" ht="21.95" customHeight="1">
      <c r="A64" s="152">
        <v>1971</v>
      </c>
      <c r="B64" s="99">
        <v>43</v>
      </c>
      <c r="C64" s="83">
        <v>1381.1</v>
      </c>
      <c r="D64" s="87">
        <v>32.1186046511628</v>
      </c>
      <c r="E64" s="40"/>
      <c r="F64" s="153">
        <v>1971</v>
      </c>
      <c r="G64" s="99">
        <v>21</v>
      </c>
      <c r="H64" s="83">
        <v>736.1</v>
      </c>
      <c r="I64" s="87">
        <v>35.052380952381</v>
      </c>
      <c r="J64" s="40"/>
      <c r="K64" s="153">
        <v>1971</v>
      </c>
      <c r="L64" s="99">
        <v>6</v>
      </c>
      <c r="M64" s="83">
        <v>234.3</v>
      </c>
      <c r="N64" s="89">
        <v>39.05</v>
      </c>
      <c r="O64" s="155"/>
      <c r="P64" s="129"/>
      <c r="Q64" s="97"/>
      <c r="R64" s="156"/>
      <c r="S64" s="129"/>
      <c r="T64" s="97"/>
      <c r="U64" s="156"/>
      <c r="V64" s="129"/>
      <c r="W64" s="97"/>
    </row>
    <row r="65" ht="21.95" customHeight="1">
      <c r="A65" s="152">
        <v>1972</v>
      </c>
      <c r="B65" s="99">
        <v>39</v>
      </c>
      <c r="C65" s="83">
        <v>1233.8</v>
      </c>
      <c r="D65" s="87">
        <v>31.6358974358974</v>
      </c>
      <c r="E65" s="40"/>
      <c r="F65" s="153">
        <v>1972</v>
      </c>
      <c r="G65" s="99">
        <v>15</v>
      </c>
      <c r="H65" s="83">
        <v>526.3</v>
      </c>
      <c r="I65" s="87">
        <v>35.0866666666667</v>
      </c>
      <c r="J65" s="40"/>
      <c r="K65" s="153">
        <v>1972</v>
      </c>
      <c r="L65" s="99">
        <v>3</v>
      </c>
      <c r="M65" s="83">
        <v>114.1</v>
      </c>
      <c r="N65" s="89">
        <v>38.0333333333333</v>
      </c>
      <c r="O65" s="155"/>
      <c r="P65" s="129"/>
      <c r="Q65" s="97"/>
      <c r="R65" s="156"/>
      <c r="S65" s="129"/>
      <c r="T65" s="97"/>
      <c r="U65" s="156"/>
      <c r="V65" s="129"/>
      <c r="W65" s="97"/>
    </row>
    <row r="66" ht="21.95" customHeight="1">
      <c r="A66" s="152">
        <v>1973</v>
      </c>
      <c r="B66" s="99">
        <v>41</v>
      </c>
      <c r="C66" s="83">
        <v>1332.8</v>
      </c>
      <c r="D66" s="87">
        <v>32.5073170731707</v>
      </c>
      <c r="E66" s="40"/>
      <c r="F66" s="153">
        <v>1973</v>
      </c>
      <c r="G66" s="99">
        <v>19</v>
      </c>
      <c r="H66" s="83">
        <v>684.4</v>
      </c>
      <c r="I66" s="87">
        <v>36.0210526315789</v>
      </c>
      <c r="J66" s="40"/>
      <c r="K66" s="153">
        <v>1973</v>
      </c>
      <c r="L66" s="99">
        <v>5</v>
      </c>
      <c r="M66" s="83">
        <v>199.8</v>
      </c>
      <c r="N66" s="89">
        <v>39.96</v>
      </c>
      <c r="O66" s="155"/>
      <c r="P66" s="129"/>
      <c r="Q66" s="97"/>
      <c r="R66" s="156"/>
      <c r="S66" s="129"/>
      <c r="T66" s="97"/>
      <c r="U66" s="156"/>
      <c r="V66" s="129"/>
      <c r="W66" s="97"/>
    </row>
    <row r="67" ht="21.95" customHeight="1">
      <c r="A67" s="152">
        <v>1974</v>
      </c>
      <c r="B67" s="99">
        <v>48</v>
      </c>
      <c r="C67" s="83">
        <v>1532.5</v>
      </c>
      <c r="D67" s="87">
        <v>31.9270833333333</v>
      </c>
      <c r="E67" s="40"/>
      <c r="F67" s="153">
        <v>1974</v>
      </c>
      <c r="G67" s="99">
        <v>28</v>
      </c>
      <c r="H67" s="83">
        <v>949</v>
      </c>
      <c r="I67" s="87">
        <v>33.8928571428571</v>
      </c>
      <c r="J67" s="40"/>
      <c r="K67" s="153">
        <v>1974</v>
      </c>
      <c r="L67" s="99">
        <v>0</v>
      </c>
      <c r="M67" s="83">
        <v>0</v>
      </c>
      <c r="N67" s="89"/>
      <c r="O67" s="155"/>
      <c r="P67" s="129"/>
      <c r="Q67" s="97"/>
      <c r="R67" s="156"/>
      <c r="S67" s="129"/>
      <c r="T67" s="97"/>
      <c r="U67" s="156"/>
      <c r="V67" s="129"/>
      <c r="W67" s="97"/>
    </row>
    <row r="68" ht="21.95" customHeight="1">
      <c r="A68" s="152">
        <v>1975</v>
      </c>
      <c r="B68" s="99">
        <v>36</v>
      </c>
      <c r="C68" s="83">
        <v>1148.3</v>
      </c>
      <c r="D68" s="87">
        <v>31.8972222222222</v>
      </c>
      <c r="E68" s="40"/>
      <c r="F68" s="153">
        <v>1975</v>
      </c>
      <c r="G68" s="99">
        <v>17</v>
      </c>
      <c r="H68" s="83">
        <v>590.3</v>
      </c>
      <c r="I68" s="87">
        <v>34.7235294117647</v>
      </c>
      <c r="J68" s="40"/>
      <c r="K68" s="153">
        <v>1975</v>
      </c>
      <c r="L68" s="99">
        <v>4</v>
      </c>
      <c r="M68" s="83">
        <v>157.9</v>
      </c>
      <c r="N68" s="89">
        <v>39.475</v>
      </c>
      <c r="O68" s="155"/>
      <c r="P68" s="129"/>
      <c r="Q68" s="97"/>
      <c r="R68" s="156"/>
      <c r="S68" s="129"/>
      <c r="T68" s="97"/>
      <c r="U68" s="156"/>
      <c r="V68" s="129"/>
      <c r="W68" s="97"/>
    </row>
    <row r="69" ht="21.95" customHeight="1">
      <c r="A69" s="152">
        <v>1976</v>
      </c>
      <c r="B69" s="99">
        <v>33</v>
      </c>
      <c r="C69" s="83">
        <v>1064.1</v>
      </c>
      <c r="D69" s="87">
        <v>32.2454545454545</v>
      </c>
      <c r="E69" s="40"/>
      <c r="F69" s="153">
        <v>1976</v>
      </c>
      <c r="G69" s="99">
        <v>16</v>
      </c>
      <c r="H69" s="83">
        <v>564.5</v>
      </c>
      <c r="I69" s="87">
        <v>35.28125</v>
      </c>
      <c r="J69" s="40"/>
      <c r="K69" s="153">
        <v>1976</v>
      </c>
      <c r="L69" s="99">
        <v>3</v>
      </c>
      <c r="M69" s="83">
        <v>114.2</v>
      </c>
      <c r="N69" s="89">
        <v>38.0666666666667</v>
      </c>
      <c r="O69" t="s" s="125">
        <v>57</v>
      </c>
      <c r="P69" s="129">
        <f>AVERAGE(B69:B88)</f>
        <v>37</v>
      </c>
      <c r="Q69" s="97">
        <f>AVERAGE(D69:D88)</f>
        <v>32.1115999304977</v>
      </c>
      <c r="R69" t="s" s="128">
        <v>57</v>
      </c>
      <c r="S69" s="129">
        <f>AVERAGE(G69:G88)</f>
        <v>17.65</v>
      </c>
      <c r="T69" s="97">
        <f>AVERAGE(I69:I88)</f>
        <v>35.0807036177521</v>
      </c>
      <c r="U69" t="s" s="128">
        <v>57</v>
      </c>
      <c r="V69" s="129">
        <f>AVERAGE(L69:L88)</f>
        <v>3.95</v>
      </c>
      <c r="W69" s="97">
        <f>AVERAGE(N69:N88)</f>
        <v>38.880380952381</v>
      </c>
    </row>
    <row r="70" ht="21.95" customHeight="1">
      <c r="A70" s="152">
        <v>1977</v>
      </c>
      <c r="B70" s="99">
        <v>39</v>
      </c>
      <c r="C70" s="83">
        <v>1246.9</v>
      </c>
      <c r="D70" s="87">
        <v>31.9717948717949</v>
      </c>
      <c r="E70" s="40"/>
      <c r="F70" s="153">
        <v>1977</v>
      </c>
      <c r="G70" s="99">
        <v>19</v>
      </c>
      <c r="H70" s="83">
        <v>655.1</v>
      </c>
      <c r="I70" s="87">
        <v>34.4789473684211</v>
      </c>
      <c r="J70" s="40"/>
      <c r="K70" s="153">
        <v>1977</v>
      </c>
      <c r="L70" s="99">
        <v>2</v>
      </c>
      <c r="M70" s="83">
        <v>79</v>
      </c>
      <c r="N70" s="89">
        <v>39.5</v>
      </c>
      <c r="O70" t="s" s="125">
        <v>58</v>
      </c>
      <c r="P70" s="129">
        <f>AVERAGE(B70:B88)</f>
        <v>37.2105263157895</v>
      </c>
      <c r="Q70" s="97">
        <f>AVERAGE(D70:D88)</f>
        <v>32.1045549507631</v>
      </c>
      <c r="R70" t="s" s="128">
        <v>58</v>
      </c>
      <c r="S70" s="129">
        <f>AVERAGE(G70:G88)</f>
        <v>17.7368421052632</v>
      </c>
      <c r="T70" s="97">
        <f>AVERAGE(I70:I88)</f>
        <v>35.0701485450022</v>
      </c>
      <c r="U70" t="s" s="128">
        <v>58</v>
      </c>
      <c r="V70" s="129">
        <f>AVERAGE(L70:L88)</f>
        <v>4</v>
      </c>
      <c r="W70" s="97">
        <f>AVERAGE(N70:N88)</f>
        <v>38.9232080200501</v>
      </c>
    </row>
    <row r="71" ht="21.95" customHeight="1">
      <c r="A71" s="152">
        <v>1978</v>
      </c>
      <c r="B71" s="99">
        <v>27</v>
      </c>
      <c r="C71" s="83">
        <v>862.7</v>
      </c>
      <c r="D71" s="87">
        <v>31.9518518518519</v>
      </c>
      <c r="E71" s="40"/>
      <c r="F71" s="153">
        <v>1978</v>
      </c>
      <c r="G71" s="99">
        <v>15</v>
      </c>
      <c r="H71" s="83">
        <v>514.8</v>
      </c>
      <c r="I71" s="87">
        <v>34.32</v>
      </c>
      <c r="J71" s="40"/>
      <c r="K71" s="153">
        <v>1978</v>
      </c>
      <c r="L71" s="99">
        <v>3</v>
      </c>
      <c r="M71" s="83">
        <v>114</v>
      </c>
      <c r="N71" s="89">
        <v>38</v>
      </c>
      <c r="O71" t="s" s="125">
        <v>59</v>
      </c>
      <c r="P71" s="129">
        <f>AVERAGE(B71:B88)</f>
        <v>37.1111111111111</v>
      </c>
      <c r="Q71" s="97">
        <f>AVERAGE(D71:D88)</f>
        <v>32.1119305107058</v>
      </c>
      <c r="R71" t="s" s="128">
        <v>59</v>
      </c>
      <c r="S71" s="129">
        <f>AVERAGE(G71:G88)</f>
        <v>17.6666666666667</v>
      </c>
      <c r="T71" s="97">
        <f>AVERAGE(I71:I88)</f>
        <v>35.1029930548122</v>
      </c>
      <c r="U71" t="s" s="128">
        <v>59</v>
      </c>
      <c r="V71" s="129">
        <f>AVERAGE(L71:L88)</f>
        <v>4.11111111111111</v>
      </c>
      <c r="W71" s="97">
        <f>AVERAGE(N71:N88)</f>
        <v>38.891164021164</v>
      </c>
    </row>
    <row r="72" ht="21.95" customHeight="1">
      <c r="A72" s="152">
        <v>1979</v>
      </c>
      <c r="B72" s="99">
        <v>39</v>
      </c>
      <c r="C72" s="83">
        <v>1231.3</v>
      </c>
      <c r="D72" s="87">
        <v>31.5717948717949</v>
      </c>
      <c r="E72" s="40"/>
      <c r="F72" s="153">
        <v>1979</v>
      </c>
      <c r="G72" s="99">
        <v>16</v>
      </c>
      <c r="H72" s="83">
        <v>559.6</v>
      </c>
      <c r="I72" s="87">
        <v>34.975</v>
      </c>
      <c r="J72" s="40"/>
      <c r="K72" s="153">
        <v>1979</v>
      </c>
      <c r="L72" s="99">
        <v>5</v>
      </c>
      <c r="M72" s="83">
        <v>195</v>
      </c>
      <c r="N72" s="89">
        <v>39</v>
      </c>
      <c r="O72" t="s" s="125">
        <v>60</v>
      </c>
      <c r="P72" s="129">
        <f>AVERAGE(B72:B88)</f>
        <v>37.7058823529412</v>
      </c>
      <c r="Q72" s="97">
        <f>AVERAGE(D72:D88)</f>
        <v>32.1213469024031</v>
      </c>
      <c r="R72" t="s" s="128">
        <v>60</v>
      </c>
      <c r="S72" s="129">
        <f>AVERAGE(G72:G88)</f>
        <v>17.8235294117647</v>
      </c>
      <c r="T72" s="97">
        <f>AVERAGE(I72:I88)</f>
        <v>35.1490514698012</v>
      </c>
      <c r="U72" t="s" s="128">
        <v>60</v>
      </c>
      <c r="V72" s="129">
        <f>AVERAGE(L72:L88)</f>
        <v>4.17647058823529</v>
      </c>
      <c r="W72" s="97">
        <f>AVERAGE(N72:N88)</f>
        <v>38.9435854341737</v>
      </c>
    </row>
    <row r="73" ht="21.95" customHeight="1">
      <c r="A73" s="152">
        <v>1980</v>
      </c>
      <c r="B73" s="99">
        <v>44</v>
      </c>
      <c r="C73" s="83">
        <v>1423.1</v>
      </c>
      <c r="D73" s="87">
        <v>32.3431818181818</v>
      </c>
      <c r="E73" s="40"/>
      <c r="F73" s="153">
        <v>1980</v>
      </c>
      <c r="G73" s="99">
        <v>21</v>
      </c>
      <c r="H73" s="83">
        <v>744.9</v>
      </c>
      <c r="I73" s="87">
        <v>35.4714285714286</v>
      </c>
      <c r="J73" s="40"/>
      <c r="K73" s="153">
        <v>1980</v>
      </c>
      <c r="L73" s="99">
        <v>6</v>
      </c>
      <c r="M73" s="83">
        <v>239.8</v>
      </c>
      <c r="N73" s="89">
        <v>39.9666666666667</v>
      </c>
      <c r="O73" t="s" s="125">
        <v>61</v>
      </c>
      <c r="P73" s="129">
        <f>AVERAGE(B73:B88)</f>
        <v>37.625</v>
      </c>
      <c r="Q73" s="97">
        <f>AVERAGE(D73:D88)</f>
        <v>32.1556939043161</v>
      </c>
      <c r="R73" t="s" s="128">
        <v>61</v>
      </c>
      <c r="S73" s="129">
        <f>AVERAGE(G73:G88)</f>
        <v>17.9375</v>
      </c>
      <c r="T73" s="97">
        <f>AVERAGE(I73:I88)</f>
        <v>35.1599296866637</v>
      </c>
      <c r="U73" t="s" s="128">
        <v>61</v>
      </c>
      <c r="V73" s="129">
        <f>AVERAGE(L73:L88)</f>
        <v>4.125</v>
      </c>
      <c r="W73" s="97">
        <f>AVERAGE(N73:N88)</f>
        <v>38.9400595238095</v>
      </c>
    </row>
    <row r="74" ht="21.95" customHeight="1">
      <c r="A74" s="152">
        <v>1981</v>
      </c>
      <c r="B74" s="99">
        <v>41</v>
      </c>
      <c r="C74" s="83">
        <v>1341.9</v>
      </c>
      <c r="D74" s="87">
        <v>32.7292682926829</v>
      </c>
      <c r="E74" s="40"/>
      <c r="F74" s="153">
        <v>1981</v>
      </c>
      <c r="G74" s="99">
        <v>18</v>
      </c>
      <c r="H74" s="83">
        <v>664.7</v>
      </c>
      <c r="I74" s="87">
        <v>36.9277777777778</v>
      </c>
      <c r="J74" s="40"/>
      <c r="K74" s="153">
        <v>1981</v>
      </c>
      <c r="L74" s="99">
        <v>7</v>
      </c>
      <c r="M74" s="83">
        <v>280</v>
      </c>
      <c r="N74" s="89">
        <v>40</v>
      </c>
      <c r="O74" t="s" s="125">
        <v>62</v>
      </c>
      <c r="P74" s="129">
        <f>AVERAGE(B74:B88)</f>
        <v>37.2</v>
      </c>
      <c r="Q74" s="97">
        <f>AVERAGE(D74:D88)</f>
        <v>32.1431947100584</v>
      </c>
      <c r="R74" t="s" s="128">
        <v>62</v>
      </c>
      <c r="S74" s="129">
        <f>AVERAGE(G74:G88)</f>
        <v>17.7333333333333</v>
      </c>
      <c r="T74" s="97">
        <f>AVERAGE(I74:I88)</f>
        <v>35.1391630943461</v>
      </c>
      <c r="U74" t="s" s="128">
        <v>62</v>
      </c>
      <c r="V74" s="129">
        <f>AVERAGE(L74:L88)</f>
        <v>4</v>
      </c>
      <c r="W74" s="97">
        <f>AVERAGE(N74:N88)</f>
        <v>38.871619047619</v>
      </c>
    </row>
    <row r="75" ht="21.95" customHeight="1">
      <c r="A75" s="152">
        <v>1982</v>
      </c>
      <c r="B75" s="99">
        <v>50</v>
      </c>
      <c r="C75" s="83">
        <v>1645</v>
      </c>
      <c r="D75" s="87">
        <v>32.9</v>
      </c>
      <c r="E75" s="40"/>
      <c r="F75" s="153">
        <v>1982</v>
      </c>
      <c r="G75" s="99">
        <v>26</v>
      </c>
      <c r="H75" s="83">
        <v>940.2</v>
      </c>
      <c r="I75" s="87">
        <v>36.1615384615385</v>
      </c>
      <c r="J75" s="40"/>
      <c r="K75" s="153">
        <v>1982</v>
      </c>
      <c r="L75" s="99">
        <v>7</v>
      </c>
      <c r="M75" s="83">
        <v>282.2</v>
      </c>
      <c r="N75" s="89">
        <v>40.3142857142857</v>
      </c>
      <c r="O75" t="s" s="125">
        <v>63</v>
      </c>
      <c r="P75" s="129">
        <f>AVERAGE(B75:B88)</f>
        <v>36.9285714285714</v>
      </c>
      <c r="Q75" s="97">
        <f>AVERAGE(D75:D88)</f>
        <v>32.1013323112995</v>
      </c>
      <c r="R75" t="s" s="128">
        <v>63</v>
      </c>
      <c r="S75" s="129">
        <f>AVERAGE(G75:G88)</f>
        <v>17.7142857142857</v>
      </c>
      <c r="T75" s="97">
        <f>AVERAGE(I75:I88)</f>
        <v>35.0114049026724</v>
      </c>
      <c r="U75" t="s" s="128">
        <v>63</v>
      </c>
      <c r="V75" s="129">
        <f>AVERAGE(L75:L88)</f>
        <v>3.78571428571429</v>
      </c>
      <c r="W75" s="97">
        <f>AVERAGE(N75:N88)</f>
        <v>38.7910204081633</v>
      </c>
    </row>
    <row r="76" ht="21.95" customHeight="1">
      <c r="A76" s="152">
        <v>1983</v>
      </c>
      <c r="B76" s="99">
        <v>34</v>
      </c>
      <c r="C76" s="83">
        <v>1162.6</v>
      </c>
      <c r="D76" s="87">
        <v>34.1941176470588</v>
      </c>
      <c r="E76" s="40"/>
      <c r="F76" s="153">
        <v>1983</v>
      </c>
      <c r="G76" s="99">
        <v>22</v>
      </c>
      <c r="H76" s="83">
        <v>807.8</v>
      </c>
      <c r="I76" s="87">
        <v>36.7181818181818</v>
      </c>
      <c r="J76" s="40"/>
      <c r="K76" s="153">
        <v>1983</v>
      </c>
      <c r="L76" s="99">
        <v>9</v>
      </c>
      <c r="M76" s="83">
        <v>361.8</v>
      </c>
      <c r="N76" s="89">
        <v>40.2</v>
      </c>
      <c r="O76" t="s" s="125">
        <v>64</v>
      </c>
      <c r="P76" s="129">
        <f>AVERAGE(B76:B88)</f>
        <v>35.9230769230769</v>
      </c>
      <c r="Q76" s="97">
        <f>AVERAGE(D76:D88)</f>
        <v>32.0398963352456</v>
      </c>
      <c r="R76" t="s" s="128">
        <v>64</v>
      </c>
      <c r="S76" s="129">
        <f>AVERAGE(G76:G88)</f>
        <v>17.0769230769231</v>
      </c>
      <c r="T76" s="97">
        <f>AVERAGE(I76:I88)</f>
        <v>34.9229330904519</v>
      </c>
      <c r="U76" t="s" s="128">
        <v>64</v>
      </c>
      <c r="V76" s="129">
        <f>AVERAGE(L76:L88)</f>
        <v>3.53846153846154</v>
      </c>
      <c r="W76" s="97">
        <f>AVERAGE(N76:N88)</f>
        <v>38.6738461538462</v>
      </c>
    </row>
    <row r="77" ht="21.95" customHeight="1">
      <c r="A77" s="152">
        <v>1984</v>
      </c>
      <c r="B77" s="99">
        <v>31</v>
      </c>
      <c r="C77" s="83">
        <v>954.8</v>
      </c>
      <c r="D77" s="87">
        <v>30.8</v>
      </c>
      <c r="E77" s="40"/>
      <c r="F77" s="153">
        <v>1984</v>
      </c>
      <c r="G77" s="99">
        <v>9</v>
      </c>
      <c r="H77" s="83">
        <v>304.9</v>
      </c>
      <c r="I77" s="87">
        <v>33.8777777777778</v>
      </c>
      <c r="J77" s="40"/>
      <c r="K77" s="153">
        <v>1984</v>
      </c>
      <c r="L77" s="99">
        <v>1</v>
      </c>
      <c r="M77" s="83">
        <v>37.3</v>
      </c>
      <c r="N77" s="89">
        <v>37.3</v>
      </c>
      <c r="O77" t="s" s="125">
        <v>65</v>
      </c>
      <c r="P77" s="129">
        <f>AVERAGE(B77:B88)</f>
        <v>36.0833333333333</v>
      </c>
      <c r="Q77" s="97">
        <f>AVERAGE(D77:D88)</f>
        <v>31.8603778925945</v>
      </c>
      <c r="R77" t="s" s="128">
        <v>65</v>
      </c>
      <c r="S77" s="129">
        <f>AVERAGE(G77:G88)</f>
        <v>16.6666666666667</v>
      </c>
      <c r="T77" s="97">
        <f>AVERAGE(I77:I88)</f>
        <v>34.7733290298078</v>
      </c>
      <c r="U77" t="s" s="128">
        <v>65</v>
      </c>
      <c r="V77" s="129">
        <f>AVERAGE(L77:L88)</f>
        <v>3.08333333333333</v>
      </c>
      <c r="W77" s="97">
        <f>AVERAGE(N77:N88)</f>
        <v>38.5466666666667</v>
      </c>
    </row>
    <row r="78" ht="21.95" customHeight="1">
      <c r="A78" s="152">
        <v>1985</v>
      </c>
      <c r="B78" s="99">
        <v>30</v>
      </c>
      <c r="C78" s="83">
        <v>978.5</v>
      </c>
      <c r="D78" s="87">
        <v>32.6166666666667</v>
      </c>
      <c r="E78" s="40"/>
      <c r="F78" s="153">
        <v>1985</v>
      </c>
      <c r="G78" s="99">
        <v>19</v>
      </c>
      <c r="H78" s="83">
        <v>659.9</v>
      </c>
      <c r="I78" s="87">
        <v>34.7315789473684</v>
      </c>
      <c r="J78" s="40"/>
      <c r="K78" s="153">
        <v>1985</v>
      </c>
      <c r="L78" s="99">
        <v>4</v>
      </c>
      <c r="M78" s="83">
        <v>154.4</v>
      </c>
      <c r="N78" s="89">
        <v>38.6</v>
      </c>
      <c r="O78" t="s" s="125">
        <v>66</v>
      </c>
      <c r="P78" s="129">
        <f>AVERAGE(B78:B88)</f>
        <v>36.5454545454545</v>
      </c>
      <c r="Q78" s="97">
        <f>AVERAGE(D78:D88)</f>
        <v>31.9567758828303</v>
      </c>
      <c r="R78" t="s" s="128">
        <v>66</v>
      </c>
      <c r="S78" s="129">
        <f>AVERAGE(G78:G88)</f>
        <v>17.3636363636364</v>
      </c>
      <c r="T78" s="97">
        <f>AVERAGE(I78:I88)</f>
        <v>34.8547427799923</v>
      </c>
      <c r="U78" t="s" s="128">
        <v>66</v>
      </c>
      <c r="V78" s="129">
        <f>AVERAGE(L78:L88)</f>
        <v>3.27272727272727</v>
      </c>
      <c r="W78" s="97">
        <f>AVERAGE(N78:N88)</f>
        <v>38.66</v>
      </c>
    </row>
    <row r="79" ht="21.95" customHeight="1">
      <c r="A79" s="152">
        <v>1986</v>
      </c>
      <c r="B79" s="99">
        <v>37</v>
      </c>
      <c r="C79" s="83">
        <v>1176.1</v>
      </c>
      <c r="D79" s="87">
        <v>31.7864864864865</v>
      </c>
      <c r="E79" s="40"/>
      <c r="F79" s="153">
        <v>1986</v>
      </c>
      <c r="G79" s="99">
        <v>15</v>
      </c>
      <c r="H79" s="83">
        <v>528.3</v>
      </c>
      <c r="I79" s="87">
        <v>35.22</v>
      </c>
      <c r="J79" s="40"/>
      <c r="K79" s="153">
        <v>1986</v>
      </c>
      <c r="L79" s="99">
        <v>2</v>
      </c>
      <c r="M79" s="83">
        <v>78.3</v>
      </c>
      <c r="N79" s="89">
        <v>39.15</v>
      </c>
      <c r="O79" t="s" s="125">
        <v>67</v>
      </c>
      <c r="P79" s="129">
        <f>AVERAGE(B79:B88)</f>
        <v>37.2</v>
      </c>
      <c r="Q79" s="97">
        <f>AVERAGE(D79:D88)</f>
        <v>31.8907868044467</v>
      </c>
      <c r="R79" t="s" s="128">
        <v>67</v>
      </c>
      <c r="S79" s="129">
        <f>AVERAGE(G79:G88)</f>
        <v>17.2</v>
      </c>
      <c r="T79" s="97">
        <f>AVERAGE(I79:I88)</f>
        <v>34.8670591632547</v>
      </c>
      <c r="U79" t="s" s="128">
        <v>67</v>
      </c>
      <c r="V79" s="129">
        <f>AVERAGE(L79:L88)</f>
        <v>3.2</v>
      </c>
      <c r="W79" s="97">
        <f>AVERAGE(N79:N88)</f>
        <v>38.666</v>
      </c>
    </row>
    <row r="80" ht="21.95" customHeight="1">
      <c r="A80" s="152">
        <v>1987</v>
      </c>
      <c r="B80" s="99">
        <v>42</v>
      </c>
      <c r="C80" s="83">
        <v>1344.9</v>
      </c>
      <c r="D80" s="87">
        <v>32.0214285714286</v>
      </c>
      <c r="E80" s="40"/>
      <c r="F80" s="153">
        <v>1987</v>
      </c>
      <c r="G80" s="99">
        <v>22</v>
      </c>
      <c r="H80" s="83">
        <v>758.8</v>
      </c>
      <c r="I80" s="87">
        <v>34.4909090909091</v>
      </c>
      <c r="J80" s="40"/>
      <c r="K80" s="153">
        <v>1987</v>
      </c>
      <c r="L80" s="99">
        <v>1</v>
      </c>
      <c r="M80" s="83">
        <v>37.4</v>
      </c>
      <c r="N80" s="89">
        <v>37.4</v>
      </c>
      <c r="O80" t="s" s="125">
        <v>68</v>
      </c>
      <c r="P80" s="129">
        <f>AVERAGE(B80:B88)</f>
        <v>37.2222222222222</v>
      </c>
      <c r="Q80" s="97">
        <f>AVERAGE(D80:D88)</f>
        <v>31.9023757286645</v>
      </c>
      <c r="R80" t="s" s="128">
        <v>68</v>
      </c>
      <c r="S80" s="129">
        <f>AVERAGE(G80:G88)</f>
        <v>17.4444444444444</v>
      </c>
      <c r="T80" s="97">
        <f>AVERAGE(I80:I88)</f>
        <v>34.8278435147274</v>
      </c>
      <c r="U80" t="s" s="128">
        <v>68</v>
      </c>
      <c r="V80" s="129">
        <f>AVERAGE(L80:L88)</f>
        <v>3.33333333333333</v>
      </c>
      <c r="W80" s="97">
        <f>AVERAGE(N80:N88)</f>
        <v>38.6122222222222</v>
      </c>
    </row>
    <row r="81" ht="21.95" customHeight="1">
      <c r="A81" s="152">
        <v>1988</v>
      </c>
      <c r="B81" s="99">
        <v>41</v>
      </c>
      <c r="C81" s="83">
        <v>1311.1</v>
      </c>
      <c r="D81" s="87">
        <v>31.9780487804878</v>
      </c>
      <c r="E81" s="40"/>
      <c r="F81" s="153">
        <v>1988</v>
      </c>
      <c r="G81" s="99">
        <v>17</v>
      </c>
      <c r="H81" s="83">
        <v>601.4</v>
      </c>
      <c r="I81" s="87">
        <v>35.3764705882353</v>
      </c>
      <c r="J81" s="40"/>
      <c r="K81" s="153">
        <v>1988</v>
      </c>
      <c r="L81" s="99">
        <v>5</v>
      </c>
      <c r="M81" s="83">
        <v>193.9</v>
      </c>
      <c r="N81" s="89">
        <v>38.78</v>
      </c>
      <c r="O81" t="s" s="125">
        <v>69</v>
      </c>
      <c r="P81" s="129">
        <f>AVERAGE(B81:B88)</f>
        <v>36.625</v>
      </c>
      <c r="Q81" s="97">
        <f>AVERAGE(D81:D88)</f>
        <v>31.887494123319</v>
      </c>
      <c r="R81" t="s" s="128">
        <v>69</v>
      </c>
      <c r="S81" s="129">
        <f>AVERAGE(G81:G88)</f>
        <v>16.875</v>
      </c>
      <c r="T81" s="97">
        <f>AVERAGE(I81:I88)</f>
        <v>34.8699603177047</v>
      </c>
      <c r="U81" t="s" s="128">
        <v>69</v>
      </c>
      <c r="V81" s="129">
        <f>AVERAGE(L81:L88)</f>
        <v>3.625</v>
      </c>
      <c r="W81" s="97">
        <f>AVERAGE(N81:N88)</f>
        <v>38.76375</v>
      </c>
    </row>
    <row r="82" ht="21.95" customHeight="1">
      <c r="A82" s="152">
        <v>1989</v>
      </c>
      <c r="B82" s="99">
        <v>46</v>
      </c>
      <c r="C82" s="83">
        <v>1497.4</v>
      </c>
      <c r="D82" s="87">
        <v>32.5521739130435</v>
      </c>
      <c r="E82" s="40"/>
      <c r="F82" s="153">
        <v>1989</v>
      </c>
      <c r="G82" s="99">
        <v>29</v>
      </c>
      <c r="H82" s="83">
        <v>998.6</v>
      </c>
      <c r="I82" s="87">
        <v>34.4344827586207</v>
      </c>
      <c r="J82" s="40"/>
      <c r="K82" s="153">
        <v>1989</v>
      </c>
      <c r="L82" s="99">
        <v>4</v>
      </c>
      <c r="M82" s="83">
        <v>153.5</v>
      </c>
      <c r="N82" s="89">
        <v>38.375</v>
      </c>
      <c r="O82" t="s" s="125">
        <v>70</v>
      </c>
      <c r="P82" s="129">
        <f>AVERAGE(B82:B88)</f>
        <v>36</v>
      </c>
      <c r="Q82" s="97">
        <f>AVERAGE(D82:D88)</f>
        <v>31.8745577437234</v>
      </c>
      <c r="R82" t="s" s="128">
        <v>70</v>
      </c>
      <c r="S82" s="129">
        <f>AVERAGE(G82:G88)</f>
        <v>16.8571428571429</v>
      </c>
      <c r="T82" s="97">
        <f>AVERAGE(I82:I88)</f>
        <v>34.7976017076289</v>
      </c>
      <c r="U82" t="s" s="128">
        <v>70</v>
      </c>
      <c r="V82" s="129">
        <f>AVERAGE(L82:L88)</f>
        <v>3.42857142857143</v>
      </c>
      <c r="W82" s="97">
        <f>AVERAGE(N82:N88)</f>
        <v>38.7614285714286</v>
      </c>
    </row>
    <row r="83" ht="21.95" customHeight="1">
      <c r="A83" s="152">
        <v>1990</v>
      </c>
      <c r="B83" s="99">
        <v>41</v>
      </c>
      <c r="C83" s="83">
        <v>1290</v>
      </c>
      <c r="D83" s="87">
        <v>31.4634146341463</v>
      </c>
      <c r="E83" s="40"/>
      <c r="F83" s="153">
        <v>1990</v>
      </c>
      <c r="G83" s="99">
        <v>19</v>
      </c>
      <c r="H83" s="83">
        <v>643</v>
      </c>
      <c r="I83" s="87">
        <v>33.8421052631579</v>
      </c>
      <c r="J83" s="40"/>
      <c r="K83" s="153">
        <v>1990</v>
      </c>
      <c r="L83" s="99">
        <v>3</v>
      </c>
      <c r="M83" s="83">
        <v>114.3</v>
      </c>
      <c r="N83" s="89">
        <v>38.1</v>
      </c>
      <c r="O83" t="s" s="125">
        <v>71</v>
      </c>
      <c r="P83" s="129">
        <f>AVERAGE(B83:B88)</f>
        <v>34.3333333333333</v>
      </c>
      <c r="Q83" s="97">
        <f>AVERAGE(D83:D88)</f>
        <v>31.7616217155034</v>
      </c>
      <c r="R83" t="s" s="128">
        <v>71</v>
      </c>
      <c r="S83" s="129">
        <f>AVERAGE(G83:G88)</f>
        <v>14.8333333333333</v>
      </c>
      <c r="T83" s="97">
        <f>AVERAGE(I83:I88)</f>
        <v>34.8581215324637</v>
      </c>
      <c r="U83" t="s" s="128">
        <v>71</v>
      </c>
      <c r="V83" s="129">
        <f>AVERAGE(L83:L88)</f>
        <v>3.33333333333333</v>
      </c>
      <c r="W83" s="97">
        <f>AVERAGE(N83:N88)</f>
        <v>38.8258333333333</v>
      </c>
    </row>
    <row r="84" ht="21.95" customHeight="1">
      <c r="A84" s="152">
        <v>1991</v>
      </c>
      <c r="B84" s="99">
        <v>32</v>
      </c>
      <c r="C84" s="83">
        <v>1007.2</v>
      </c>
      <c r="D84" s="87">
        <v>31.475</v>
      </c>
      <c r="E84" s="40"/>
      <c r="F84" s="153">
        <v>1991</v>
      </c>
      <c r="G84" s="99">
        <v>12</v>
      </c>
      <c r="H84" s="83">
        <v>424.7</v>
      </c>
      <c r="I84" s="87">
        <v>35.3916666666667</v>
      </c>
      <c r="J84" s="40"/>
      <c r="K84" s="153">
        <v>1991</v>
      </c>
      <c r="L84" s="99">
        <v>3</v>
      </c>
      <c r="M84" s="83">
        <v>120.6</v>
      </c>
      <c r="N84" s="89">
        <v>40.2</v>
      </c>
      <c r="O84" t="s" s="125">
        <v>72</v>
      </c>
      <c r="P84" s="129">
        <f>AVERAGE(B84:B88)</f>
        <v>33</v>
      </c>
      <c r="Q84" s="97">
        <f>AVERAGE(D84:D88)</f>
        <v>31.8212631317748</v>
      </c>
      <c r="R84" t="s" s="128">
        <v>72</v>
      </c>
      <c r="S84" s="129">
        <f>AVERAGE(G84:G88)</f>
        <v>14</v>
      </c>
      <c r="T84" s="97">
        <f>AVERAGE(I84:I88)</f>
        <v>35.0613247863248</v>
      </c>
      <c r="U84" t="s" s="128">
        <v>72</v>
      </c>
      <c r="V84" s="129">
        <f>AVERAGE(L84:L88)</f>
        <v>3.4</v>
      </c>
      <c r="W84" s="97">
        <f>AVERAGE(N84:N88)</f>
        <v>38.971</v>
      </c>
    </row>
    <row r="85" ht="21.95" customHeight="1">
      <c r="A85" s="152">
        <v>1992</v>
      </c>
      <c r="B85" s="99">
        <v>25</v>
      </c>
      <c r="C85" s="83">
        <v>792.8</v>
      </c>
      <c r="D85" s="87">
        <v>31.712</v>
      </c>
      <c r="E85" s="40"/>
      <c r="F85" s="153">
        <v>1992</v>
      </c>
      <c r="G85" s="99">
        <v>12</v>
      </c>
      <c r="H85" s="83">
        <v>409.8</v>
      </c>
      <c r="I85" s="87">
        <v>34.15</v>
      </c>
      <c r="J85" s="40"/>
      <c r="K85" s="153">
        <v>1992</v>
      </c>
      <c r="L85" s="99">
        <v>2</v>
      </c>
      <c r="M85" s="83">
        <v>75</v>
      </c>
      <c r="N85" s="89">
        <v>37.5</v>
      </c>
      <c r="O85" t="s" s="125">
        <v>73</v>
      </c>
      <c r="P85" s="129">
        <f>AVERAGE(B85:B88)</f>
        <v>33.25</v>
      </c>
      <c r="Q85" s="97">
        <f>AVERAGE(D85:D88)</f>
        <v>31.9078289147186</v>
      </c>
      <c r="R85" t="s" s="128">
        <v>73</v>
      </c>
      <c r="S85" s="129">
        <f>AVERAGE(G85:G88)</f>
        <v>14.5</v>
      </c>
      <c r="T85" s="97">
        <f>AVERAGE(I85:I88)</f>
        <v>34.9787393162393</v>
      </c>
      <c r="U85" t="s" s="128">
        <v>73</v>
      </c>
      <c r="V85" s="129">
        <f>AVERAGE(L85:L88)</f>
        <v>3.5</v>
      </c>
      <c r="W85" s="97">
        <f>AVERAGE(N85:N88)</f>
        <v>38.66375</v>
      </c>
    </row>
    <row r="86" ht="21.95" customHeight="1">
      <c r="A86" s="152">
        <v>1993</v>
      </c>
      <c r="B86" s="157">
        <v>38</v>
      </c>
      <c r="C86" s="158">
        <v>1232</v>
      </c>
      <c r="D86" s="159">
        <v>32.4210526315789</v>
      </c>
      <c r="E86" s="40"/>
      <c r="F86" s="153">
        <v>1993</v>
      </c>
      <c r="G86" s="157">
        <v>18</v>
      </c>
      <c r="H86" s="158">
        <v>641.6</v>
      </c>
      <c r="I86" s="159">
        <v>35.6444444444444</v>
      </c>
      <c r="J86" s="40"/>
      <c r="K86" s="153">
        <v>1993</v>
      </c>
      <c r="L86" s="157">
        <v>5</v>
      </c>
      <c r="M86" s="158">
        <v>200.4</v>
      </c>
      <c r="N86" s="160">
        <v>40.08</v>
      </c>
      <c r="O86" t="s" s="125">
        <v>74</v>
      </c>
      <c r="P86" s="129">
        <f>AVERAGE(B86:B88)</f>
        <v>36</v>
      </c>
      <c r="Q86" s="97">
        <f>AVERAGE(D86:D88)</f>
        <v>31.9731052196247</v>
      </c>
      <c r="R86" t="s" s="128">
        <v>74</v>
      </c>
      <c r="S86" s="129">
        <f>AVERAGE(G86:G88)</f>
        <v>15.3333333333333</v>
      </c>
      <c r="T86" s="97">
        <f>AVERAGE(I86:I88)</f>
        <v>35.2549857549858</v>
      </c>
      <c r="U86" t="s" s="128">
        <v>74</v>
      </c>
      <c r="V86" s="129">
        <f>AVERAGE(L86:L88)</f>
        <v>4</v>
      </c>
      <c r="W86" s="97">
        <f>AVERAGE(N86:N88)</f>
        <v>39.0516666666667</v>
      </c>
    </row>
    <row r="87" ht="21.95" customHeight="1">
      <c r="A87" s="152">
        <v>1994</v>
      </c>
      <c r="B87" s="99">
        <v>39</v>
      </c>
      <c r="C87" s="83">
        <v>1239</v>
      </c>
      <c r="D87" s="87">
        <v>31.7692307692308</v>
      </c>
      <c r="E87" s="40"/>
      <c r="F87" s="153">
        <v>1994</v>
      </c>
      <c r="G87" s="99">
        <v>13</v>
      </c>
      <c r="H87" s="83">
        <v>460.9</v>
      </c>
      <c r="I87" s="87">
        <v>35.4538461538462</v>
      </c>
      <c r="J87" s="40"/>
      <c r="K87" s="153">
        <v>1994</v>
      </c>
      <c r="L87" s="99">
        <v>3</v>
      </c>
      <c r="M87" s="83">
        <v>117.6</v>
      </c>
      <c r="N87" s="89">
        <v>39.2</v>
      </c>
      <c r="O87" t="s" s="125">
        <v>75</v>
      </c>
      <c r="P87" s="129">
        <f>AVERAGE(B87:B88)</f>
        <v>35</v>
      </c>
      <c r="Q87" s="97">
        <f>AVERAGE(D87:D88)</f>
        <v>31.7491315136477</v>
      </c>
      <c r="R87" t="s" s="128">
        <v>75</v>
      </c>
      <c r="S87" s="129">
        <f>AVERAGE(G87:G88)</f>
        <v>14</v>
      </c>
      <c r="T87" s="97">
        <f>AVERAGE(I87:I88)</f>
        <v>35.0602564102565</v>
      </c>
      <c r="U87" t="s" s="128">
        <v>75</v>
      </c>
      <c r="V87" s="129">
        <f>AVERAGE(L87:L88)</f>
        <v>3.5</v>
      </c>
      <c r="W87" s="97">
        <f>AVERAGE(N87:N88)</f>
        <v>38.5375</v>
      </c>
    </row>
    <row r="88" ht="21.95" customHeight="1">
      <c r="A88" s="152">
        <v>1995</v>
      </c>
      <c r="B88" s="99">
        <v>31</v>
      </c>
      <c r="C88" s="83">
        <v>983.6</v>
      </c>
      <c r="D88" s="87">
        <v>31.7290322580645</v>
      </c>
      <c r="E88" s="40"/>
      <c r="F88" s="153">
        <v>1995</v>
      </c>
      <c r="G88" s="99">
        <v>15</v>
      </c>
      <c r="H88" s="83">
        <v>520</v>
      </c>
      <c r="I88" s="87">
        <v>34.6666666666667</v>
      </c>
      <c r="J88" s="40"/>
      <c r="K88" s="153">
        <v>1995</v>
      </c>
      <c r="L88" s="99">
        <v>4</v>
      </c>
      <c r="M88" s="83">
        <v>151.5</v>
      </c>
      <c r="N88" s="89">
        <v>37.875</v>
      </c>
      <c r="O88" t="s" s="125">
        <v>76</v>
      </c>
      <c r="P88" s="129">
        <f>AVERAGE(B88)</f>
        <v>31</v>
      </c>
      <c r="Q88" s="97">
        <f>AVERAGE(D88)</f>
        <v>31.7290322580645</v>
      </c>
      <c r="R88" t="s" s="128">
        <v>76</v>
      </c>
      <c r="S88" s="129">
        <f>AVERAGE(G88)</f>
        <v>15</v>
      </c>
      <c r="T88" s="97">
        <f>AVERAGE(I88)</f>
        <v>34.6666666666667</v>
      </c>
      <c r="U88" t="s" s="128">
        <v>76</v>
      </c>
      <c r="V88" s="129">
        <f>AVERAGE(L88)</f>
        <v>4</v>
      </c>
      <c r="W88" s="97">
        <f>AVERAGE(N88)</f>
        <v>37.875</v>
      </c>
    </row>
    <row r="89" ht="21.95" customHeight="1">
      <c r="A89" s="152">
        <v>1996</v>
      </c>
      <c r="B89" s="99">
        <v>31</v>
      </c>
      <c r="C89" s="83">
        <v>980.3</v>
      </c>
      <c r="D89" s="87">
        <v>31.6225806451613</v>
      </c>
      <c r="E89" s="40"/>
      <c r="F89" s="153">
        <v>1996</v>
      </c>
      <c r="G89" s="99">
        <v>16</v>
      </c>
      <c r="H89" s="83">
        <v>543.8</v>
      </c>
      <c r="I89" s="87">
        <v>33.9875</v>
      </c>
      <c r="J89" s="40"/>
      <c r="K89" s="153">
        <v>1996</v>
      </c>
      <c r="L89" s="99">
        <v>1</v>
      </c>
      <c r="M89" s="83">
        <v>42.6</v>
      </c>
      <c r="N89" s="89">
        <v>42.6</v>
      </c>
      <c r="O89" t="s" s="125">
        <v>77</v>
      </c>
      <c r="P89" s="161">
        <f>AVERAGE(B89)</f>
        <v>31</v>
      </c>
      <c r="Q89" s="162">
        <f>AVERAGE(D89)</f>
        <v>31.6225806451613</v>
      </c>
      <c r="R89" t="s" s="128">
        <v>77</v>
      </c>
      <c r="S89" s="161">
        <f>AVERAGE(G89)</f>
        <v>16</v>
      </c>
      <c r="T89" s="162">
        <f>AVERAGE(I89)</f>
        <v>33.9875</v>
      </c>
      <c r="U89" t="s" s="128">
        <v>77</v>
      </c>
      <c r="V89" s="161">
        <f>AVERAGE(L89)</f>
        <v>1</v>
      </c>
      <c r="W89" s="162">
        <f>AVERAGE(N89)</f>
        <v>42.6</v>
      </c>
    </row>
    <row r="90" ht="21.95" customHeight="1">
      <c r="A90" s="152">
        <v>1997</v>
      </c>
      <c r="B90" s="99">
        <v>37</v>
      </c>
      <c r="C90" s="83">
        <v>1235.3</v>
      </c>
      <c r="D90" s="87">
        <v>33.3864864864865</v>
      </c>
      <c r="E90" s="40"/>
      <c r="F90" s="153">
        <v>1997</v>
      </c>
      <c r="G90" s="99">
        <v>20</v>
      </c>
      <c r="H90" s="83">
        <v>730.7</v>
      </c>
      <c r="I90" s="87">
        <v>36.535</v>
      </c>
      <c r="J90" s="40"/>
      <c r="K90" s="153">
        <v>1997</v>
      </c>
      <c r="L90" s="99">
        <v>9</v>
      </c>
      <c r="M90" s="83">
        <v>353.4</v>
      </c>
      <c r="N90" s="89">
        <v>39.2666666666667</v>
      </c>
      <c r="O90" t="s" s="125">
        <v>76</v>
      </c>
      <c r="P90" s="129">
        <f>AVERAGE(B90)</f>
        <v>37</v>
      </c>
      <c r="Q90" s="97">
        <f>AVERAGE(D90)</f>
        <v>33.3864864864865</v>
      </c>
      <c r="R90" t="s" s="128">
        <v>76</v>
      </c>
      <c r="S90" s="129">
        <f>AVERAGE(G90)</f>
        <v>20</v>
      </c>
      <c r="T90" s="97">
        <f>AVERAGE(I90)</f>
        <v>36.535</v>
      </c>
      <c r="U90" t="s" s="128">
        <v>76</v>
      </c>
      <c r="V90" s="129">
        <f>AVERAGE(L90)</f>
        <v>9</v>
      </c>
      <c r="W90" s="97">
        <f>AVERAGE(N90)</f>
        <v>39.2666666666667</v>
      </c>
    </row>
    <row r="91" ht="21.95" customHeight="1">
      <c r="A91" s="152">
        <v>1998</v>
      </c>
      <c r="B91" s="99">
        <v>36</v>
      </c>
      <c r="C91" s="83">
        <v>1183.4</v>
      </c>
      <c r="D91" s="87">
        <v>32.8722222222222</v>
      </c>
      <c r="E91" s="40"/>
      <c r="F91" s="153">
        <v>1998</v>
      </c>
      <c r="G91" s="99">
        <v>22</v>
      </c>
      <c r="H91" s="83">
        <v>767.1</v>
      </c>
      <c r="I91" s="87">
        <v>34.8681818181818</v>
      </c>
      <c r="J91" s="40"/>
      <c r="K91" s="153">
        <v>1998</v>
      </c>
      <c r="L91" s="99">
        <v>5</v>
      </c>
      <c r="M91" s="83">
        <v>198.1</v>
      </c>
      <c r="N91" s="89">
        <v>39.62</v>
      </c>
      <c r="O91" t="s" s="125">
        <v>75</v>
      </c>
      <c r="P91" s="129">
        <f>AVERAGE(B90:B91)</f>
        <v>36.5</v>
      </c>
      <c r="Q91" s="97">
        <f>AVERAGE(D90:D91)</f>
        <v>33.1293543543544</v>
      </c>
      <c r="R91" t="s" s="128">
        <v>75</v>
      </c>
      <c r="S91" s="129">
        <f>AVERAGE(G90:G91)</f>
        <v>21</v>
      </c>
      <c r="T91" s="97">
        <f>AVERAGE(I90:I91)</f>
        <v>35.7015909090909</v>
      </c>
      <c r="U91" t="s" s="128">
        <v>75</v>
      </c>
      <c r="V91" s="129">
        <f>AVERAGE(L90:L91)</f>
        <v>7</v>
      </c>
      <c r="W91" s="97">
        <f>AVERAGE(N90:N91)</f>
        <v>39.4433333333334</v>
      </c>
    </row>
    <row r="92" ht="21.95" customHeight="1">
      <c r="A92" s="152">
        <v>1999</v>
      </c>
      <c r="B92" s="99">
        <v>43</v>
      </c>
      <c r="C92" s="83">
        <v>1368.4</v>
      </c>
      <c r="D92" s="87">
        <v>31.8232558139535</v>
      </c>
      <c r="E92" s="40"/>
      <c r="F92" s="153">
        <v>1999</v>
      </c>
      <c r="G92" s="99">
        <v>23</v>
      </c>
      <c r="H92" s="83">
        <v>786.5</v>
      </c>
      <c r="I92" s="87">
        <v>34.195652173913</v>
      </c>
      <c r="J92" s="40"/>
      <c r="K92" s="153">
        <v>1999</v>
      </c>
      <c r="L92" s="99">
        <v>1</v>
      </c>
      <c r="M92" s="83">
        <v>40.4</v>
      </c>
      <c r="N92" s="89">
        <v>40.4</v>
      </c>
      <c r="O92" t="s" s="125">
        <v>74</v>
      </c>
      <c r="P92" s="129">
        <f>AVERAGE(B90:B92)</f>
        <v>38.6666666666667</v>
      </c>
      <c r="Q92" s="97">
        <f>AVERAGE(D90:D92)</f>
        <v>32.6939881742207</v>
      </c>
      <c r="R92" t="s" s="128">
        <v>74</v>
      </c>
      <c r="S92" s="129">
        <f>AVERAGE(G90:G92)</f>
        <v>21.6666666666667</v>
      </c>
      <c r="T92" s="97">
        <f>AVERAGE(I90:I92)</f>
        <v>35.1996113306983</v>
      </c>
      <c r="U92" t="s" s="128">
        <v>74</v>
      </c>
      <c r="V92" s="129">
        <f>AVERAGE(L90:L92)</f>
        <v>5</v>
      </c>
      <c r="W92" s="97">
        <f>AVERAGE(N90:N92)</f>
        <v>39.7622222222222</v>
      </c>
    </row>
    <row r="93" ht="21.95" customHeight="1">
      <c r="A93" s="152">
        <v>2000</v>
      </c>
      <c r="B93" s="213">
        <v>53</v>
      </c>
      <c r="C93" s="214">
        <v>1699.8</v>
      </c>
      <c r="D93" s="215">
        <v>32.0716981132075</v>
      </c>
      <c r="E93" s="40"/>
      <c r="F93" s="153">
        <v>2000</v>
      </c>
      <c r="G93" s="213">
        <v>24</v>
      </c>
      <c r="H93" s="214">
        <v>852</v>
      </c>
      <c r="I93" s="215">
        <v>35.5</v>
      </c>
      <c r="J93" s="40"/>
      <c r="K93" s="153">
        <v>2000</v>
      </c>
      <c r="L93" s="213">
        <v>6</v>
      </c>
      <c r="M93" s="214">
        <v>231.3</v>
      </c>
      <c r="N93" s="216">
        <v>38.55</v>
      </c>
      <c r="O93" t="s" s="125">
        <v>73</v>
      </c>
      <c r="P93" s="129">
        <f>AVERAGE(B90:B93)</f>
        <v>42.25</v>
      </c>
      <c r="Q93" s="97">
        <f>AVERAGE(D90:D93)</f>
        <v>32.5384156589674</v>
      </c>
      <c r="R93" t="s" s="128">
        <v>73</v>
      </c>
      <c r="S93" s="129">
        <f>AVERAGE(G90:G93)</f>
        <v>22.25</v>
      </c>
      <c r="T93" s="97">
        <f>AVERAGE(I90:I93)</f>
        <v>35.2747084980237</v>
      </c>
      <c r="U93" t="s" s="128">
        <v>73</v>
      </c>
      <c r="V93" s="129">
        <f>AVERAGE(L90:L93)</f>
        <v>5.25</v>
      </c>
      <c r="W93" s="97">
        <f>AVERAGE(N90:N93)</f>
        <v>39.4591666666667</v>
      </c>
    </row>
    <row r="94" ht="21.95" customHeight="1">
      <c r="A94" s="152">
        <v>2001</v>
      </c>
      <c r="B94" s="99">
        <v>39</v>
      </c>
      <c r="C94" s="83">
        <v>1309.3</v>
      </c>
      <c r="D94" s="87">
        <v>33.5717948717949</v>
      </c>
      <c r="E94" s="40"/>
      <c r="F94" s="153">
        <v>2001</v>
      </c>
      <c r="G94" s="99">
        <v>24</v>
      </c>
      <c r="H94" s="83">
        <v>868.3</v>
      </c>
      <c r="I94" s="87">
        <v>36.1791666666667</v>
      </c>
      <c r="J94" s="40"/>
      <c r="K94" s="153">
        <v>2001</v>
      </c>
      <c r="L94" s="99">
        <v>11</v>
      </c>
      <c r="M94" s="83">
        <v>424</v>
      </c>
      <c r="N94" s="89">
        <v>38.5454545454545</v>
      </c>
      <c r="O94" t="s" s="125">
        <v>72</v>
      </c>
      <c r="P94" s="129">
        <f>AVERAGE(B90:B94)</f>
        <v>41.6</v>
      </c>
      <c r="Q94" s="97">
        <f>AVERAGE(D90:D94)</f>
        <v>32.7450915015329</v>
      </c>
      <c r="R94" t="s" s="128">
        <v>72</v>
      </c>
      <c r="S94" s="129">
        <f>AVERAGE(G90:G94)</f>
        <v>22.6</v>
      </c>
      <c r="T94" s="97">
        <f>AVERAGE(I90:I94)</f>
        <v>35.4556001317523</v>
      </c>
      <c r="U94" t="s" s="128">
        <v>72</v>
      </c>
      <c r="V94" s="129">
        <f>AVERAGE(L90:L94)</f>
        <v>6.4</v>
      </c>
      <c r="W94" s="97">
        <f>AVERAGE(N90:N94)</f>
        <v>39.2764242424242</v>
      </c>
    </row>
    <row r="95" ht="21.95" customHeight="1">
      <c r="A95" s="152">
        <v>2002</v>
      </c>
      <c r="B95" s="99">
        <v>37</v>
      </c>
      <c r="C95" s="83">
        <v>1164.5</v>
      </c>
      <c r="D95" s="87">
        <v>31.472972972973</v>
      </c>
      <c r="E95" s="40"/>
      <c r="F95" s="153">
        <v>2002</v>
      </c>
      <c r="G95" s="99">
        <v>17</v>
      </c>
      <c r="H95" s="83">
        <v>578.5</v>
      </c>
      <c r="I95" s="87">
        <v>34.0294117647059</v>
      </c>
      <c r="J95" s="40"/>
      <c r="K95" s="153">
        <v>2002</v>
      </c>
      <c r="L95" s="99">
        <v>0</v>
      </c>
      <c r="M95" s="83">
        <v>0</v>
      </c>
      <c r="N95" s="89"/>
      <c r="O95" t="s" s="125">
        <v>71</v>
      </c>
      <c r="P95" s="129">
        <f>AVERAGE(B90:B95)</f>
        <v>40.8333333333333</v>
      </c>
      <c r="Q95" s="97">
        <f>AVERAGE(D90:D95)</f>
        <v>32.5330717467729</v>
      </c>
      <c r="R95" t="s" s="128">
        <v>71</v>
      </c>
      <c r="S95" s="129">
        <f>AVERAGE(G90:G95)</f>
        <v>21.6666666666667</v>
      </c>
      <c r="T95" s="97">
        <f>AVERAGE(I90:I95)</f>
        <v>35.2179020705779</v>
      </c>
      <c r="U95" t="s" s="128">
        <v>71</v>
      </c>
      <c r="V95" s="129">
        <f>AVERAGE(L90:L95)</f>
        <v>5.33333333333333</v>
      </c>
      <c r="W95" s="97">
        <f>AVERAGE(N90:N95)</f>
        <v>39.2764242424242</v>
      </c>
    </row>
    <row r="96" ht="21.95" customHeight="1">
      <c r="A96" s="152">
        <v>2003</v>
      </c>
      <c r="B96" s="99">
        <v>37</v>
      </c>
      <c r="C96" s="83">
        <v>1199.8</v>
      </c>
      <c r="D96" s="87">
        <v>32.427027027027</v>
      </c>
      <c r="E96" s="40"/>
      <c r="F96" s="153">
        <v>2003</v>
      </c>
      <c r="G96" s="99">
        <v>21</v>
      </c>
      <c r="H96" s="83">
        <v>727.5</v>
      </c>
      <c r="I96" s="87">
        <v>34.6428571428571</v>
      </c>
      <c r="J96" s="40"/>
      <c r="K96" s="153">
        <v>2003</v>
      </c>
      <c r="L96" s="99">
        <v>4</v>
      </c>
      <c r="M96" s="83">
        <v>155.8</v>
      </c>
      <c r="N96" s="89">
        <v>38.95</v>
      </c>
      <c r="O96" t="s" s="125">
        <v>70</v>
      </c>
      <c r="P96" s="129">
        <f>AVERAGE(B90:B96)</f>
        <v>40.2857142857143</v>
      </c>
      <c r="Q96" s="97">
        <f>AVERAGE(D90:D96)</f>
        <v>32.5179225010949</v>
      </c>
      <c r="R96" t="s" s="128">
        <v>70</v>
      </c>
      <c r="S96" s="129">
        <f>AVERAGE(G90:G96)</f>
        <v>21.5714285714286</v>
      </c>
      <c r="T96" s="97">
        <f>AVERAGE(I90:I96)</f>
        <v>35.1357527951892</v>
      </c>
      <c r="U96" t="s" s="128">
        <v>70</v>
      </c>
      <c r="V96" s="129">
        <f>AVERAGE(L90:L96)</f>
        <v>5.14285714285714</v>
      </c>
      <c r="W96" s="97">
        <f>AVERAGE(N90:N96)</f>
        <v>39.2220202020202</v>
      </c>
    </row>
    <row r="97" ht="21.95" customHeight="1">
      <c r="A97" s="152">
        <v>2004</v>
      </c>
      <c r="B97" s="99">
        <v>31</v>
      </c>
      <c r="C97" s="83">
        <v>990.2</v>
      </c>
      <c r="D97" s="87">
        <v>31.941935483871</v>
      </c>
      <c r="E97" s="40"/>
      <c r="F97" s="153">
        <v>2004</v>
      </c>
      <c r="G97" s="99">
        <v>14</v>
      </c>
      <c r="H97" s="83">
        <v>488.6</v>
      </c>
      <c r="I97" s="87">
        <v>34.9</v>
      </c>
      <c r="J97" s="40"/>
      <c r="K97" s="153">
        <v>2004</v>
      </c>
      <c r="L97" s="99">
        <v>3</v>
      </c>
      <c r="M97" s="83">
        <v>117.1</v>
      </c>
      <c r="N97" s="89">
        <v>39.0333333333333</v>
      </c>
      <c r="O97" t="s" s="125">
        <v>69</v>
      </c>
      <c r="P97" s="129">
        <f>AVERAGE(B90:B97)</f>
        <v>39.125</v>
      </c>
      <c r="Q97" s="97">
        <f>AVERAGE(D90:D97)</f>
        <v>32.445924123942</v>
      </c>
      <c r="R97" t="s" s="128">
        <v>69</v>
      </c>
      <c r="S97" s="129">
        <f>AVERAGE(G90:G97)</f>
        <v>20.625</v>
      </c>
      <c r="T97" s="97">
        <f>AVERAGE(I90:I97)</f>
        <v>35.1062836957906</v>
      </c>
      <c r="U97" t="s" s="128">
        <v>69</v>
      </c>
      <c r="V97" s="129">
        <f>AVERAGE(L90:L97)</f>
        <v>4.875</v>
      </c>
      <c r="W97" s="97">
        <f>AVERAGE(N90:N97)</f>
        <v>39.1950649350649</v>
      </c>
    </row>
    <row r="98" ht="21.95" customHeight="1">
      <c r="A98" s="152">
        <v>2005</v>
      </c>
      <c r="B98" s="99">
        <v>41</v>
      </c>
      <c r="C98" s="83">
        <v>1314.2</v>
      </c>
      <c r="D98" s="87">
        <v>32.0536585365854</v>
      </c>
      <c r="E98" s="40"/>
      <c r="F98" s="153">
        <v>2005</v>
      </c>
      <c r="G98" s="99">
        <v>20</v>
      </c>
      <c r="H98" s="83">
        <v>694.9</v>
      </c>
      <c r="I98" s="87">
        <v>34.745</v>
      </c>
      <c r="J98" s="40"/>
      <c r="K98" s="153">
        <v>2005</v>
      </c>
      <c r="L98" s="99">
        <v>4</v>
      </c>
      <c r="M98" s="83">
        <v>157.1</v>
      </c>
      <c r="N98" s="89">
        <v>39.275</v>
      </c>
      <c r="O98" t="s" s="125">
        <v>68</v>
      </c>
      <c r="P98" s="129">
        <f>AVERAGE(B90:B98)</f>
        <v>39.3333333333333</v>
      </c>
      <c r="Q98" s="97">
        <f>AVERAGE(D90:D98)</f>
        <v>32.4023390586801</v>
      </c>
      <c r="R98" t="s" s="128">
        <v>68</v>
      </c>
      <c r="S98" s="129">
        <f>AVERAGE(G90:G98)</f>
        <v>20.5555555555556</v>
      </c>
      <c r="T98" s="97">
        <f>AVERAGE(I90:I98)</f>
        <v>35.0661410629249</v>
      </c>
      <c r="U98" t="s" s="128">
        <v>68</v>
      </c>
      <c r="V98" s="129">
        <f>AVERAGE(L90:L98)</f>
        <v>4.77777777777778</v>
      </c>
      <c r="W98" s="97">
        <f>AVERAGE(N90:N98)</f>
        <v>39.2050568181818</v>
      </c>
    </row>
    <row r="99" ht="21.95" customHeight="1">
      <c r="A99" s="152">
        <v>2006</v>
      </c>
      <c r="B99" s="99">
        <v>49</v>
      </c>
      <c r="C99" s="83">
        <v>1598.5</v>
      </c>
      <c r="D99" s="87">
        <v>32.6224489795918</v>
      </c>
      <c r="E99" s="40"/>
      <c r="F99" s="153">
        <v>2006</v>
      </c>
      <c r="G99" s="99">
        <v>28</v>
      </c>
      <c r="H99" s="83">
        <v>985.1</v>
      </c>
      <c r="I99" s="87">
        <v>35.1821428571429</v>
      </c>
      <c r="J99" s="40"/>
      <c r="K99" s="153">
        <v>2006</v>
      </c>
      <c r="L99" s="99">
        <v>6</v>
      </c>
      <c r="M99" s="83">
        <v>243.1</v>
      </c>
      <c r="N99" s="89">
        <v>40.5166666666667</v>
      </c>
      <c r="O99" t="s" s="125">
        <v>67</v>
      </c>
      <c r="P99" s="129">
        <f>AVERAGE(B90:B99)</f>
        <v>40.3</v>
      </c>
      <c r="Q99" s="97">
        <f>AVERAGE(D90:D99)</f>
        <v>32.4243500507713</v>
      </c>
      <c r="R99" t="s" s="128">
        <v>67</v>
      </c>
      <c r="S99" s="129">
        <f>AVERAGE(G90:G99)</f>
        <v>21.3</v>
      </c>
      <c r="T99" s="97">
        <f>AVERAGE(I90:I99)</f>
        <v>35.0777412423467</v>
      </c>
      <c r="U99" t="s" s="128">
        <v>67</v>
      </c>
      <c r="V99" s="129">
        <f>AVERAGE(L90:L99)</f>
        <v>4.9</v>
      </c>
      <c r="W99" s="97">
        <f>AVERAGE(N90:N99)</f>
        <v>39.3507912457912</v>
      </c>
    </row>
    <row r="100" ht="21.95" customHeight="1">
      <c r="A100" s="152">
        <v>2007</v>
      </c>
      <c r="B100" s="99">
        <v>52</v>
      </c>
      <c r="C100" s="83">
        <v>1688.2</v>
      </c>
      <c r="D100" s="87">
        <v>32.4653846153846</v>
      </c>
      <c r="E100" s="40"/>
      <c r="F100" s="153">
        <v>2007</v>
      </c>
      <c r="G100" s="99">
        <v>28</v>
      </c>
      <c r="H100" s="83">
        <v>986</v>
      </c>
      <c r="I100" s="87">
        <v>35.2142857142857</v>
      </c>
      <c r="J100" s="40"/>
      <c r="K100" s="153">
        <v>2007</v>
      </c>
      <c r="L100" s="99">
        <v>5</v>
      </c>
      <c r="M100" s="83">
        <v>199.8</v>
      </c>
      <c r="N100" s="89">
        <v>39.96</v>
      </c>
      <c r="O100" t="s" s="125">
        <v>66</v>
      </c>
      <c r="P100" s="129">
        <f>AVERAGE(B90:B100)</f>
        <v>41.3636363636364</v>
      </c>
      <c r="Q100" s="97">
        <f>AVERAGE(D90:D100)</f>
        <v>32.4280804657361</v>
      </c>
      <c r="R100" t="s" s="128">
        <v>66</v>
      </c>
      <c r="S100" s="129">
        <f>AVERAGE(G90:G100)</f>
        <v>21.9090909090909</v>
      </c>
      <c r="T100" s="97">
        <f>AVERAGE(I90:I100)</f>
        <v>35.0901543761594</v>
      </c>
      <c r="U100" t="s" s="128">
        <v>66</v>
      </c>
      <c r="V100" s="129">
        <f>AVERAGE(L90:L100)</f>
        <v>4.90909090909091</v>
      </c>
      <c r="W100" s="97">
        <f>AVERAGE(N90:N100)</f>
        <v>39.4117121212121</v>
      </c>
    </row>
    <row r="101" ht="21.95" customHeight="1">
      <c r="A101" s="152">
        <v>2008</v>
      </c>
      <c r="B101" s="99">
        <v>42</v>
      </c>
      <c r="C101" s="83">
        <v>1373.7</v>
      </c>
      <c r="D101" s="87">
        <v>32.7071428571429</v>
      </c>
      <c r="E101" s="40"/>
      <c r="F101" s="153">
        <v>2008</v>
      </c>
      <c r="G101" s="99">
        <v>22</v>
      </c>
      <c r="H101" s="83">
        <v>792.2</v>
      </c>
      <c r="I101" s="87">
        <v>36.0090909090909</v>
      </c>
      <c r="J101" s="40"/>
      <c r="K101" s="153">
        <v>2008</v>
      </c>
      <c r="L101" s="99">
        <v>7</v>
      </c>
      <c r="M101" s="83">
        <v>278.1</v>
      </c>
      <c r="N101" s="89">
        <v>39.7285714285714</v>
      </c>
      <c r="O101" t="s" s="125">
        <v>65</v>
      </c>
      <c r="P101" s="129">
        <f>AVERAGE(B90:B101)</f>
        <v>41.4166666666667</v>
      </c>
      <c r="Q101" s="97">
        <f>AVERAGE(D90:D101)</f>
        <v>32.451335665020</v>
      </c>
      <c r="R101" t="s" s="128">
        <v>65</v>
      </c>
      <c r="S101" s="129">
        <f>AVERAGE(G90:G101)</f>
        <v>21.9166666666667</v>
      </c>
      <c r="T101" s="97">
        <f>AVERAGE(I90:I101)</f>
        <v>35.1667324205703</v>
      </c>
      <c r="U101" t="s" s="128">
        <v>65</v>
      </c>
      <c r="V101" s="129">
        <f>AVERAGE(L90:L101)</f>
        <v>5.08333333333333</v>
      </c>
      <c r="W101" s="97">
        <f>AVERAGE(N90:N101)</f>
        <v>39.4405175127902</v>
      </c>
    </row>
    <row r="102" ht="21.95" customHeight="1">
      <c r="A102" s="152">
        <v>2009</v>
      </c>
      <c r="B102" s="99">
        <v>52</v>
      </c>
      <c r="C102" s="83">
        <v>1723.2</v>
      </c>
      <c r="D102" s="87">
        <v>33.1384615384615</v>
      </c>
      <c r="E102" s="40"/>
      <c r="F102" s="153">
        <v>2009</v>
      </c>
      <c r="G102" s="99">
        <v>31</v>
      </c>
      <c r="H102" s="83">
        <v>1102.4</v>
      </c>
      <c r="I102" s="87">
        <v>35.5612903225806</v>
      </c>
      <c r="J102" s="40"/>
      <c r="K102" s="153">
        <v>2009</v>
      </c>
      <c r="L102" s="99">
        <v>8</v>
      </c>
      <c r="M102" s="83">
        <v>324.3</v>
      </c>
      <c r="N102" s="89">
        <v>40.5375</v>
      </c>
      <c r="O102" t="s" s="125">
        <v>64</v>
      </c>
      <c r="P102" s="129">
        <f>AVERAGE(B90:B102)</f>
        <v>42.2307692307692</v>
      </c>
      <c r="Q102" s="97">
        <f>AVERAGE(D90:D102)</f>
        <v>32.5041915014386</v>
      </c>
      <c r="R102" t="s" s="128">
        <v>64</v>
      </c>
      <c r="S102" s="129">
        <f>AVERAGE(G90:G102)</f>
        <v>22.6153846153846</v>
      </c>
      <c r="T102" s="97">
        <f>AVERAGE(I90:I102)</f>
        <v>35.1970830284173</v>
      </c>
      <c r="U102" t="s" s="128">
        <v>64</v>
      </c>
      <c r="V102" s="129">
        <f>AVERAGE(L90:L102)</f>
        <v>5.30769230769231</v>
      </c>
      <c r="W102" s="97">
        <f>AVERAGE(N90:N102)</f>
        <v>39.5319327200577</v>
      </c>
    </row>
    <row r="103" ht="21.95" customHeight="1">
      <c r="A103" s="152">
        <v>2010</v>
      </c>
      <c r="B103" s="99">
        <v>40</v>
      </c>
      <c r="C103" s="83">
        <v>1293.3</v>
      </c>
      <c r="D103" s="87">
        <v>32.3325</v>
      </c>
      <c r="E103" s="40"/>
      <c r="F103" s="153">
        <v>2010</v>
      </c>
      <c r="G103" s="99">
        <v>21</v>
      </c>
      <c r="H103" s="83">
        <v>736.4</v>
      </c>
      <c r="I103" s="87">
        <v>35.0666666666667</v>
      </c>
      <c r="J103" s="40"/>
      <c r="K103" s="153">
        <v>2010</v>
      </c>
      <c r="L103" s="99">
        <v>4</v>
      </c>
      <c r="M103" s="83">
        <v>159.5</v>
      </c>
      <c r="N103" s="89">
        <v>39.875</v>
      </c>
      <c r="O103" t="s" s="125">
        <v>63</v>
      </c>
      <c r="P103" s="129">
        <f>AVERAGE(B90:B103)</f>
        <v>42.0714285714286</v>
      </c>
      <c r="Q103" s="97">
        <f>AVERAGE(D90:D103)</f>
        <v>32.4919278227644</v>
      </c>
      <c r="R103" t="s" s="128">
        <v>63</v>
      </c>
      <c r="S103" s="129">
        <f>AVERAGE(G90:G103)</f>
        <v>22.5</v>
      </c>
      <c r="T103" s="97">
        <f>AVERAGE(I90:I103)</f>
        <v>35.1877675740065</v>
      </c>
      <c r="U103" t="s" s="128">
        <v>63</v>
      </c>
      <c r="V103" s="129">
        <f>AVERAGE(L90:L103)</f>
        <v>5.21428571428571</v>
      </c>
      <c r="W103" s="97">
        <f>AVERAGE(N90:N103)</f>
        <v>39.5583225108225</v>
      </c>
    </row>
    <row r="104" ht="21.95" customHeight="1">
      <c r="A104" s="152">
        <v>2011</v>
      </c>
      <c r="B104" s="99">
        <v>33</v>
      </c>
      <c r="C104" s="83">
        <v>1018.5</v>
      </c>
      <c r="D104" s="87">
        <v>30.8636363636364</v>
      </c>
      <c r="E104" s="40"/>
      <c r="F104" s="153">
        <v>2011</v>
      </c>
      <c r="G104" s="99">
        <v>11</v>
      </c>
      <c r="H104" s="83">
        <v>373.1</v>
      </c>
      <c r="I104" s="87">
        <v>33.9181818181818</v>
      </c>
      <c r="J104" s="40"/>
      <c r="K104" s="153">
        <v>2011</v>
      </c>
      <c r="L104" s="99">
        <v>2</v>
      </c>
      <c r="M104" s="83">
        <v>76.8</v>
      </c>
      <c r="N104" s="89">
        <v>38.4</v>
      </c>
      <c r="O104" t="s" s="125">
        <v>62</v>
      </c>
      <c r="P104" s="129">
        <f>AVERAGE(B90:B104)</f>
        <v>41.4666666666667</v>
      </c>
      <c r="Q104" s="97">
        <f>AVERAGE(D90:D104)</f>
        <v>32.3833750588225</v>
      </c>
      <c r="R104" t="s" s="128">
        <v>62</v>
      </c>
      <c r="S104" s="129">
        <f>AVERAGE(G90:G104)</f>
        <v>21.7333333333333</v>
      </c>
      <c r="T104" s="97">
        <f>AVERAGE(I90:I104)</f>
        <v>35.1031285236182</v>
      </c>
      <c r="U104" t="s" s="128">
        <v>62</v>
      </c>
      <c r="V104" s="129">
        <f>AVERAGE(L90:L104)</f>
        <v>5</v>
      </c>
      <c r="W104" s="97">
        <f>AVERAGE(N90:N104)</f>
        <v>39.4755851886209</v>
      </c>
    </row>
    <row r="105" ht="21.95" customHeight="1">
      <c r="A105" s="152">
        <v>2012</v>
      </c>
      <c r="B105" s="99">
        <v>44</v>
      </c>
      <c r="C105" s="83">
        <v>1467.7</v>
      </c>
      <c r="D105" s="87">
        <v>33.3568181818182</v>
      </c>
      <c r="E105" s="40"/>
      <c r="F105" s="153">
        <v>2012</v>
      </c>
      <c r="G105" s="99">
        <v>26</v>
      </c>
      <c r="H105" s="83">
        <v>932.4</v>
      </c>
      <c r="I105" s="87">
        <v>35.8615384615385</v>
      </c>
      <c r="J105" s="40"/>
      <c r="K105" s="153">
        <v>2012</v>
      </c>
      <c r="L105" s="99">
        <v>9</v>
      </c>
      <c r="M105" s="83">
        <v>349.4</v>
      </c>
      <c r="N105" s="89">
        <v>38.8222222222222</v>
      </c>
      <c r="O105" t="s" s="125">
        <v>61</v>
      </c>
      <c r="P105" s="129">
        <f>AVERAGE(B90:B105)</f>
        <v>41.625</v>
      </c>
      <c r="Q105" s="97">
        <f>AVERAGE(D90:D105)</f>
        <v>32.4442152540098</v>
      </c>
      <c r="R105" t="s" s="128">
        <v>61</v>
      </c>
      <c r="S105" s="129">
        <f>AVERAGE(G90:G105)</f>
        <v>22</v>
      </c>
      <c r="T105" s="97">
        <f>AVERAGE(I90:I105)</f>
        <v>35.1505291447382</v>
      </c>
      <c r="U105" t="s" s="128">
        <v>61</v>
      </c>
      <c r="V105" s="129">
        <f>AVERAGE(L90:L105)</f>
        <v>5.25</v>
      </c>
      <c r="W105" s="97">
        <f>AVERAGE(N90:N105)</f>
        <v>39.4320276575277</v>
      </c>
    </row>
    <row r="106" ht="21.95" customHeight="1">
      <c r="A106" s="152">
        <v>2013</v>
      </c>
      <c r="B106" s="99">
        <v>50</v>
      </c>
      <c r="C106" s="83">
        <v>1656.5</v>
      </c>
      <c r="D106" s="87">
        <v>33.13</v>
      </c>
      <c r="E106" s="40"/>
      <c r="F106" s="153">
        <v>2013</v>
      </c>
      <c r="G106" s="99">
        <v>30</v>
      </c>
      <c r="H106" s="83">
        <v>1073.7</v>
      </c>
      <c r="I106" s="87">
        <v>35.79</v>
      </c>
      <c r="J106" s="40"/>
      <c r="K106" s="153">
        <v>2013</v>
      </c>
      <c r="L106" s="99">
        <v>8</v>
      </c>
      <c r="M106" s="83">
        <v>319.7</v>
      </c>
      <c r="N106" s="89">
        <v>39.9625</v>
      </c>
      <c r="O106" t="s" s="125">
        <v>60</v>
      </c>
      <c r="P106" s="129">
        <f>AVERAGE(B90:B106)</f>
        <v>42.1176470588235</v>
      </c>
      <c r="Q106" s="97">
        <f>AVERAGE(D90:D106)</f>
        <v>32.4845555331857</v>
      </c>
      <c r="R106" t="s" s="128">
        <v>60</v>
      </c>
      <c r="S106" s="129">
        <f>AVERAGE(G90:G106)</f>
        <v>22.4705882352941</v>
      </c>
      <c r="T106" s="97">
        <f>AVERAGE(I90:I106)</f>
        <v>35.1881450774007</v>
      </c>
      <c r="U106" t="s" s="128">
        <v>60</v>
      </c>
      <c r="V106" s="129">
        <f>AVERAGE(L90:L106)</f>
        <v>5.41176470588235</v>
      </c>
      <c r="W106" s="97">
        <f>AVERAGE(N90:N106)</f>
        <v>39.4651821789322</v>
      </c>
    </row>
    <row r="107" ht="21.95" customHeight="1">
      <c r="A107" s="152">
        <v>2014</v>
      </c>
      <c r="B107" s="99">
        <v>45</v>
      </c>
      <c r="C107" s="83">
        <v>1514.8</v>
      </c>
      <c r="D107" s="87">
        <v>33.6622222222222</v>
      </c>
      <c r="E107" s="40"/>
      <c r="F107" s="153">
        <v>2014</v>
      </c>
      <c r="G107" s="99">
        <v>25</v>
      </c>
      <c r="H107" s="83">
        <v>923.9</v>
      </c>
      <c r="I107" s="87">
        <v>36.956</v>
      </c>
      <c r="J107" s="40"/>
      <c r="K107" s="153">
        <v>2014</v>
      </c>
      <c r="L107" s="99">
        <v>10</v>
      </c>
      <c r="M107" s="83">
        <v>407.3</v>
      </c>
      <c r="N107" s="89">
        <v>40.73</v>
      </c>
      <c r="O107" t="s" s="125">
        <v>59</v>
      </c>
      <c r="P107" s="129">
        <f>AVERAGE(B90:B107)</f>
        <v>42.2777777777778</v>
      </c>
      <c r="Q107" s="97">
        <f>AVERAGE(D90:D107)</f>
        <v>32.5499814603544</v>
      </c>
      <c r="R107" t="s" s="128">
        <v>59</v>
      </c>
      <c r="S107" s="129">
        <f>AVERAGE(G90:G107)</f>
        <v>22.6111111111111</v>
      </c>
      <c r="T107" s="97">
        <f>AVERAGE(I90:I107)</f>
        <v>35.2863592397673</v>
      </c>
      <c r="U107" t="s" s="128">
        <v>59</v>
      </c>
      <c r="V107" s="129">
        <f>AVERAGE(L90:L107)</f>
        <v>5.66666666666667</v>
      </c>
      <c r="W107" s="97">
        <f>AVERAGE(N90:N107)</f>
        <v>39.5395832272303</v>
      </c>
    </row>
    <row r="108" ht="21.95" customHeight="1">
      <c r="A108" s="152">
        <v>2015</v>
      </c>
      <c r="B108" s="99">
        <v>51</v>
      </c>
      <c r="C108" s="83">
        <v>1706.1</v>
      </c>
      <c r="D108" s="87">
        <v>33.4529411764706</v>
      </c>
      <c r="E108" s="40"/>
      <c r="F108" s="153">
        <v>2015</v>
      </c>
      <c r="G108" s="99">
        <v>33</v>
      </c>
      <c r="H108" s="83">
        <v>1178.8</v>
      </c>
      <c r="I108" s="87">
        <v>35.7212121212121</v>
      </c>
      <c r="J108" s="40"/>
      <c r="K108" s="153">
        <v>2015</v>
      </c>
      <c r="L108" s="99">
        <v>12</v>
      </c>
      <c r="M108" s="83">
        <v>473.5</v>
      </c>
      <c r="N108" s="89">
        <v>39.4583333333333</v>
      </c>
      <c r="O108" t="s" s="125">
        <v>58</v>
      </c>
      <c r="P108" s="129">
        <f>AVERAGE(B90:B108)</f>
        <v>42.7368421052632</v>
      </c>
      <c r="Q108" s="97">
        <f>AVERAGE(D90:D108)</f>
        <v>32.5975056559394</v>
      </c>
      <c r="R108" t="s" s="128">
        <v>58</v>
      </c>
      <c r="S108" s="129">
        <f>AVERAGE(G90:G108)</f>
        <v>23.1578947368421</v>
      </c>
      <c r="T108" s="97">
        <f>AVERAGE(I90:I108)</f>
        <v>35.3092462335276</v>
      </c>
      <c r="U108" t="s" s="128">
        <v>58</v>
      </c>
      <c r="V108" s="129">
        <f>AVERAGE(L90:L108)</f>
        <v>6</v>
      </c>
      <c r="W108" s="97">
        <f>AVERAGE(N90:N108)</f>
        <v>39.535069344236</v>
      </c>
    </row>
    <row r="109" ht="21.95" customHeight="1">
      <c r="A109" s="152">
        <v>2016</v>
      </c>
      <c r="B109" s="99">
        <v>46</v>
      </c>
      <c r="C109" s="83">
        <v>1418.3</v>
      </c>
      <c r="D109" s="87">
        <v>30.8326086956522</v>
      </c>
      <c r="E109" s="40"/>
      <c r="F109" s="153">
        <v>2016</v>
      </c>
      <c r="G109" s="99">
        <v>15</v>
      </c>
      <c r="H109" s="83">
        <v>519.5</v>
      </c>
      <c r="I109" s="87">
        <v>34.6333333333333</v>
      </c>
      <c r="J109" s="40"/>
      <c r="K109" s="153">
        <v>2016</v>
      </c>
      <c r="L109" s="99">
        <v>2</v>
      </c>
      <c r="M109" s="83">
        <v>76.09999999999999</v>
      </c>
      <c r="N109" s="89">
        <v>38.05</v>
      </c>
      <c r="O109" t="s" s="125">
        <v>57</v>
      </c>
      <c r="P109" s="129">
        <f>AVERAGE(B90:B109)</f>
        <v>42.9</v>
      </c>
      <c r="Q109" s="97">
        <f>AVERAGE(D90:D109)</f>
        <v>32.5092608079251</v>
      </c>
      <c r="R109" t="s" s="128">
        <v>57</v>
      </c>
      <c r="S109" s="129">
        <f>AVERAGE(G90:G109)</f>
        <v>22.75</v>
      </c>
      <c r="T109" s="97">
        <f>AVERAGE(I90:I109)</f>
        <v>35.2754505885179</v>
      </c>
      <c r="U109" t="s" s="128">
        <v>57</v>
      </c>
      <c r="V109" s="129">
        <f>AVERAGE(L90:L109)</f>
        <v>5.8</v>
      </c>
      <c r="W109" s="97">
        <f>AVERAGE(N90:N109)</f>
        <v>39.4569077998025</v>
      </c>
    </row>
    <row r="110" ht="21.95" customHeight="1">
      <c r="A110" s="152">
        <v>2017</v>
      </c>
      <c r="B110" s="99">
        <v>54</v>
      </c>
      <c r="C110" s="83">
        <v>1741.9</v>
      </c>
      <c r="D110" s="87">
        <v>32.2574074074074</v>
      </c>
      <c r="E110" s="40"/>
      <c r="F110" s="153">
        <v>2017</v>
      </c>
      <c r="G110" s="99">
        <v>29</v>
      </c>
      <c r="H110" s="83">
        <v>1006.8</v>
      </c>
      <c r="I110" s="87">
        <v>34.7172413793103</v>
      </c>
      <c r="J110" s="40"/>
      <c r="K110" s="153">
        <v>2017</v>
      </c>
      <c r="L110" s="99">
        <v>7</v>
      </c>
      <c r="M110" s="83">
        <v>266.2</v>
      </c>
      <c r="N110" s="89">
        <v>38.0285714285714</v>
      </c>
      <c r="O110" s="96"/>
      <c r="P110" s="83"/>
      <c r="Q110" s="83"/>
      <c r="R110" s="84"/>
      <c r="S110" s="83"/>
      <c r="T110" s="83"/>
      <c r="U110" s="84"/>
      <c r="V110" s="83"/>
      <c r="W110" s="97"/>
    </row>
    <row r="111" ht="21.95" customHeight="1">
      <c r="A111" s="152">
        <v>2018</v>
      </c>
      <c r="B111" s="99">
        <v>49</v>
      </c>
      <c r="C111" s="83">
        <v>1611.6</v>
      </c>
      <c r="D111" s="87">
        <v>32.8897959183673</v>
      </c>
      <c r="E111" s="40"/>
      <c r="F111" s="153">
        <v>2018</v>
      </c>
      <c r="G111" s="99">
        <v>30</v>
      </c>
      <c r="H111" s="83">
        <v>1053.4</v>
      </c>
      <c r="I111" s="87">
        <v>35.1133333333333</v>
      </c>
      <c r="J111" s="40"/>
      <c r="K111" s="153">
        <v>2018</v>
      </c>
      <c r="L111" s="99">
        <v>3</v>
      </c>
      <c r="M111" s="83">
        <v>126</v>
      </c>
      <c r="N111" s="89">
        <v>42</v>
      </c>
      <c r="O111" s="96"/>
      <c r="P111" s="83"/>
      <c r="Q111" s="83"/>
      <c r="R111" s="84"/>
      <c r="S111" s="83"/>
      <c r="T111" s="83"/>
      <c r="U111" s="84"/>
      <c r="V111" s="83"/>
      <c r="W111" s="97"/>
    </row>
    <row r="112" ht="21.95" customHeight="1">
      <c r="A112" s="152">
        <v>2019</v>
      </c>
      <c r="B112" s="99">
        <v>49</v>
      </c>
      <c r="C112" s="83">
        <v>1631.5</v>
      </c>
      <c r="D112" s="87">
        <v>33.2959183673469</v>
      </c>
      <c r="E112" s="40"/>
      <c r="F112" s="153">
        <v>2019</v>
      </c>
      <c r="G112" s="99">
        <v>30</v>
      </c>
      <c r="H112" s="83">
        <v>1075.3</v>
      </c>
      <c r="I112" s="87">
        <v>35.8433333333333</v>
      </c>
      <c r="J112" s="40"/>
      <c r="K112" s="153">
        <v>2019</v>
      </c>
      <c r="L112" s="99">
        <v>8</v>
      </c>
      <c r="M112" s="83">
        <v>327</v>
      </c>
      <c r="N112" s="89">
        <v>40.875</v>
      </c>
      <c r="O112" s="96"/>
      <c r="P112" s="83"/>
      <c r="Q112" s="83"/>
      <c r="R112" s="84"/>
      <c r="S112" s="83"/>
      <c r="T112" s="83"/>
      <c r="U112" s="84"/>
      <c r="V112" s="83"/>
      <c r="W112" s="97"/>
    </row>
    <row r="113" ht="21.95" customHeight="1">
      <c r="A113" s="152">
        <v>2020</v>
      </c>
      <c r="B113" s="99">
        <v>39</v>
      </c>
      <c r="C113" s="83">
        <v>1256</v>
      </c>
      <c r="D113" s="87">
        <v>32.2051282051282</v>
      </c>
      <c r="E113" s="40"/>
      <c r="F113" s="153">
        <v>2020</v>
      </c>
      <c r="G113" s="99">
        <v>17</v>
      </c>
      <c r="H113" s="83">
        <v>600.6</v>
      </c>
      <c r="I113" s="87">
        <v>35.3294117647059</v>
      </c>
      <c r="J113" s="40"/>
      <c r="K113" s="153">
        <v>2020</v>
      </c>
      <c r="L113" s="99">
        <v>4</v>
      </c>
      <c r="M113" s="83">
        <v>156.4</v>
      </c>
      <c r="N113" s="89">
        <v>39.1</v>
      </c>
      <c r="O113" s="96"/>
      <c r="P113" s="83"/>
      <c r="Q113" s="83"/>
      <c r="R113" s="84"/>
      <c r="S113" s="83"/>
      <c r="T113" s="83"/>
      <c r="U113" s="84"/>
      <c r="V113" s="83"/>
      <c r="W113" s="97"/>
    </row>
    <row r="114" ht="21.95" customHeight="1">
      <c r="A114" s="152">
        <v>2021</v>
      </c>
      <c r="B114" s="99">
        <v>40</v>
      </c>
      <c r="C114" s="83">
        <v>1280.1</v>
      </c>
      <c r="D114" s="87">
        <v>32.0025</v>
      </c>
      <c r="E114" s="40"/>
      <c r="F114" s="153">
        <v>2021</v>
      </c>
      <c r="G114" s="99">
        <v>19</v>
      </c>
      <c r="H114" s="83">
        <v>663.9</v>
      </c>
      <c r="I114" s="87">
        <v>34.9421052631579</v>
      </c>
      <c r="J114" s="40"/>
      <c r="K114" s="153">
        <v>2021</v>
      </c>
      <c r="L114" s="99">
        <v>3</v>
      </c>
      <c r="M114" s="83">
        <v>118.3</v>
      </c>
      <c r="N114" s="89">
        <v>39.4333333333333</v>
      </c>
      <c r="O114" s="96"/>
      <c r="P114" s="83"/>
      <c r="Q114" s="83"/>
      <c r="R114" s="84"/>
      <c r="S114" s="83"/>
      <c r="T114" s="83"/>
      <c r="U114" s="84"/>
      <c r="V114" s="83"/>
      <c r="W114" s="97"/>
    </row>
    <row r="115" ht="21.95" customHeight="1">
      <c r="A115" s="152">
        <v>2022</v>
      </c>
      <c r="B115" s="99">
        <v>43</v>
      </c>
      <c r="C115" s="83">
        <v>1382.7</v>
      </c>
      <c r="D115" s="87">
        <v>32.1558139534884</v>
      </c>
      <c r="E115" s="40"/>
      <c r="F115" s="153">
        <v>2022</v>
      </c>
      <c r="G115" s="99">
        <v>20</v>
      </c>
      <c r="H115" s="83">
        <v>697.2</v>
      </c>
      <c r="I115" s="87">
        <v>34.86</v>
      </c>
      <c r="J115" s="40"/>
      <c r="K115" s="153">
        <v>2022</v>
      </c>
      <c r="L115" s="99">
        <v>3</v>
      </c>
      <c r="M115" s="83">
        <v>117</v>
      </c>
      <c r="N115" s="89">
        <v>39</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37.2</v>
      </c>
      <c r="C138" s="83">
        <f>AVERAGE(C79:C88)</f>
        <v>1187.41</v>
      </c>
      <c r="D138" s="87">
        <f>AVERAGE(D79:D88)</f>
        <v>31.8907868044467</v>
      </c>
      <c r="E138" s="40"/>
      <c r="F138" t="s" s="100">
        <v>79</v>
      </c>
      <c r="G138" s="83">
        <f>AVERAGE(G79:G88)</f>
        <v>17.2</v>
      </c>
      <c r="H138" s="83">
        <f>AVERAGE(H79:H88)</f>
        <v>598.71</v>
      </c>
      <c r="I138" s="87">
        <f>AVERAGE(I79:I88)</f>
        <v>34.8670591632547</v>
      </c>
      <c r="J138" s="40"/>
      <c r="K138" t="s" s="100">
        <v>79</v>
      </c>
      <c r="L138" s="83">
        <f>AVERAGE(L79:L88)</f>
        <v>3.2</v>
      </c>
      <c r="M138" s="83">
        <f>AVERAGE(M79:M88)</f>
        <v>124.25</v>
      </c>
      <c r="N138" s="89">
        <f>AVERAGE(N79:N88)</f>
        <v>38.666</v>
      </c>
      <c r="O138" s="96"/>
      <c r="P138" s="83"/>
      <c r="Q138" s="83"/>
      <c r="R138" s="84"/>
      <c r="S138" s="83"/>
      <c r="T138" s="83"/>
      <c r="U138" s="84"/>
      <c r="V138" s="83"/>
      <c r="W138" s="97"/>
    </row>
    <row r="139" ht="21.95" customHeight="1">
      <c r="A139" t="s" s="98">
        <v>80</v>
      </c>
      <c r="B139" s="83">
        <f>AVERAGE(B90:B99)</f>
        <v>40.3</v>
      </c>
      <c r="C139" s="83">
        <f>AVERAGE(C90:C99)</f>
        <v>1306.34</v>
      </c>
      <c r="D139" s="87">
        <f>AVERAGE(D90:D99)</f>
        <v>32.4243500507713</v>
      </c>
      <c r="E139" s="40"/>
      <c r="F139" t="s" s="100">
        <v>80</v>
      </c>
      <c r="G139" s="83">
        <f>AVERAGE(G90:G99)</f>
        <v>21.3</v>
      </c>
      <c r="H139" s="83">
        <f>AVERAGE(H90:H99)</f>
        <v>747.92</v>
      </c>
      <c r="I139" s="87">
        <f>AVERAGE(I90:I99)</f>
        <v>35.0777412423467</v>
      </c>
      <c r="J139" s="40"/>
      <c r="K139" t="s" s="100">
        <v>80</v>
      </c>
      <c r="L139" s="83">
        <f>AVERAGE(L90:L99)</f>
        <v>4.9</v>
      </c>
      <c r="M139" s="83">
        <f>AVERAGE(M90:M99)</f>
        <v>192.03</v>
      </c>
      <c r="N139" s="89">
        <f>AVERAGE(N90:N99)</f>
        <v>39.3507912457912</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AVERAGE(B83:B92)</f>
        <v>35.3</v>
      </c>
      <c r="C141" s="83">
        <f>AVERAGE(C83:C92)</f>
        <v>1131.2</v>
      </c>
      <c r="D141" s="87">
        <f>AVERAGE(D83:D92)</f>
        <v>32.0274275460844</v>
      </c>
      <c r="E141" s="40"/>
      <c r="F141" t="s" s="104">
        <v>82</v>
      </c>
      <c r="G141" s="83">
        <f>AVERAGE(G83:G92)</f>
        <v>17</v>
      </c>
      <c r="H141" s="83">
        <f>AVERAGE(H83:H92)</f>
        <v>592.8099999999999</v>
      </c>
      <c r="I141" s="87">
        <f>AVERAGE(I83:I92)</f>
        <v>34.8735063186877</v>
      </c>
      <c r="J141" s="40"/>
      <c r="K141" t="s" s="104">
        <v>82</v>
      </c>
      <c r="L141" s="83">
        <f>AVERAGE(L83:L92)</f>
        <v>3.6</v>
      </c>
      <c r="M141" s="83">
        <f>AVERAGE(M83:M92)</f>
        <v>141.39</v>
      </c>
      <c r="N141" s="89">
        <f>AVERAGE(N83:N92)</f>
        <v>39.4841666666667</v>
      </c>
      <c r="O141" s="96"/>
      <c r="P141" s="83"/>
      <c r="Q141" s="83"/>
      <c r="R141" s="84"/>
      <c r="S141" s="83"/>
      <c r="T141" s="83"/>
      <c r="U141" s="84"/>
      <c r="V141" s="83"/>
      <c r="W141" s="97"/>
    </row>
    <row r="142" ht="21.95" customHeight="1">
      <c r="A142" t="s" s="103">
        <v>83</v>
      </c>
      <c r="B142" s="83">
        <f>AVERAGE(B94:B103)</f>
        <v>42</v>
      </c>
      <c r="C142" s="83">
        <f>AVERAGE(C94:C103)</f>
        <v>1365.49</v>
      </c>
      <c r="D142" s="87">
        <f>AVERAGE(D94:D103)</f>
        <v>32.4733326882832</v>
      </c>
      <c r="E142" s="40"/>
      <c r="F142" t="s" s="104">
        <v>83</v>
      </c>
      <c r="G142" s="83">
        <f>AVERAGE(G94:G103)</f>
        <v>22.6</v>
      </c>
      <c r="H142" s="83">
        <f>AVERAGE(H94:H103)</f>
        <v>795.99</v>
      </c>
      <c r="I142" s="87">
        <f>AVERAGE(I94:I103)</f>
        <v>35.1529912043997</v>
      </c>
      <c r="J142" s="40"/>
      <c r="K142" t="s" s="104">
        <v>83</v>
      </c>
      <c r="L142" s="83">
        <f>AVERAGE(L94:L103)</f>
        <v>5.2</v>
      </c>
      <c r="M142" s="83">
        <f>AVERAGE(M94:M103)</f>
        <v>205.88</v>
      </c>
      <c r="N142" s="89">
        <f>AVERAGE(N94:N103)</f>
        <v>39.6023917748918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33</v>
      </c>
      <c r="C145" s="83">
        <f>AVERAGE(C84:C88)</f>
        <v>1050.92</v>
      </c>
      <c r="D145" s="87">
        <f>AVERAGE(D84:D88)</f>
        <v>31.8212631317748</v>
      </c>
      <c r="E145" s="40"/>
      <c r="F145" t="s" s="100">
        <v>79</v>
      </c>
      <c r="G145" s="83">
        <f>AVERAGE(G84:G88)</f>
        <v>14</v>
      </c>
      <c r="H145" s="83">
        <f>AVERAGE(H84:H88)</f>
        <v>491.4</v>
      </c>
      <c r="I145" s="87">
        <f>AVERAGE(I84:I88)</f>
        <v>35.0613247863248</v>
      </c>
      <c r="J145" s="40"/>
      <c r="K145" t="s" s="100">
        <v>79</v>
      </c>
      <c r="L145" s="83">
        <f>AVERAGE(L84:L88)</f>
        <v>3.4</v>
      </c>
      <c r="M145" s="83">
        <f>AVERAGE(M84:M88)</f>
        <v>133.02</v>
      </c>
      <c r="N145" s="89">
        <f>AVERAGE(N84:N88)</f>
        <v>38.971</v>
      </c>
      <c r="O145" s="96"/>
      <c r="P145" s="83"/>
      <c r="Q145" s="83"/>
      <c r="R145" s="84"/>
      <c r="S145" s="83"/>
      <c r="T145" s="83"/>
      <c r="U145" s="84"/>
      <c r="V145" s="83"/>
      <c r="W145" s="97"/>
    </row>
    <row r="146" ht="21.95" customHeight="1">
      <c r="A146" t="s" s="98">
        <v>80</v>
      </c>
      <c r="B146" s="83">
        <f>AVERAGE(B90:B94)</f>
        <v>41.6</v>
      </c>
      <c r="C146" s="83">
        <f>AVERAGE(C90:C94)</f>
        <v>1359.24</v>
      </c>
      <c r="D146" s="87">
        <f>AVERAGE(D90:D94)</f>
        <v>32.7450915015329</v>
      </c>
      <c r="E146" s="40"/>
      <c r="F146" t="s" s="100">
        <v>80</v>
      </c>
      <c r="G146" s="83">
        <f>AVERAGE(G90:G94)</f>
        <v>22.6</v>
      </c>
      <c r="H146" s="83">
        <f>AVERAGE(H90:H94)</f>
        <v>800.92</v>
      </c>
      <c r="I146" s="87">
        <f>AVERAGE(I90:I94)</f>
        <v>35.4556001317523</v>
      </c>
      <c r="J146" s="40"/>
      <c r="K146" t="s" s="100">
        <v>80</v>
      </c>
      <c r="L146" s="83">
        <f>AVERAGE(L90:L94)</f>
        <v>6.4</v>
      </c>
      <c r="M146" s="83">
        <f>AVERAGE(M90:M94)</f>
        <v>249.44</v>
      </c>
      <c r="N146" s="89">
        <f>AVERAGE(N90:N94)</f>
        <v>39.2764242424242</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AVERAGE(B88:B92)</f>
        <v>35.6</v>
      </c>
      <c r="C148" s="83">
        <f>AVERAGE(C88:C92)</f>
        <v>1150.2</v>
      </c>
      <c r="D148" s="87">
        <f>AVERAGE(D88:D92)</f>
        <v>32.2867154851776</v>
      </c>
      <c r="E148" s="40"/>
      <c r="F148" t="s" s="104">
        <v>82</v>
      </c>
      <c r="G148" s="83">
        <f>AVERAGE(G88:G92)</f>
        <v>19.2</v>
      </c>
      <c r="H148" s="83">
        <f>AVERAGE(H88:H92)</f>
        <v>669.62</v>
      </c>
      <c r="I148" s="87">
        <f>AVERAGE(I88:I92)</f>
        <v>34.8506001317523</v>
      </c>
      <c r="J148" s="40"/>
      <c r="K148" t="s" s="104">
        <v>82</v>
      </c>
      <c r="L148" s="83">
        <f>AVERAGE(L88:L92)</f>
        <v>4</v>
      </c>
      <c r="M148" s="83">
        <f>AVERAGE(M88:M92)</f>
        <v>157.2</v>
      </c>
      <c r="N148" s="89">
        <f>AVERAGE(N88:N92)</f>
        <v>39.9523333333333</v>
      </c>
      <c r="O148" s="96"/>
      <c r="P148" s="83"/>
      <c r="Q148" s="83"/>
      <c r="R148" s="84"/>
      <c r="S148" s="83"/>
      <c r="T148" s="83"/>
      <c r="U148" s="84"/>
      <c r="V148" s="83"/>
      <c r="W148" s="97"/>
    </row>
    <row r="149" ht="21.95" customHeight="1">
      <c r="A149" t="s" s="103">
        <v>83</v>
      </c>
      <c r="B149" s="83">
        <f>AVERAGE(B94:B98)</f>
        <v>37</v>
      </c>
      <c r="C149" s="83">
        <f>AVERAGE(C94:C98)</f>
        <v>1195.6</v>
      </c>
      <c r="D149" s="87">
        <f>AVERAGE(D94:D98)</f>
        <v>32.2934777784503</v>
      </c>
      <c r="E149" s="40"/>
      <c r="F149" t="s" s="104">
        <v>83</v>
      </c>
      <c r="G149" s="83">
        <f>AVERAGE(G94:G98)</f>
        <v>19.2</v>
      </c>
      <c r="H149" s="83">
        <f>AVERAGE(H94:H98)</f>
        <v>671.5599999999999</v>
      </c>
      <c r="I149" s="87">
        <f>AVERAGE(I94:I98)</f>
        <v>34.8992871148459</v>
      </c>
      <c r="J149" s="40"/>
      <c r="K149" t="s" s="104">
        <v>83</v>
      </c>
      <c r="L149" s="83">
        <f>AVERAGE(L94:L98)</f>
        <v>4.4</v>
      </c>
      <c r="M149" s="83">
        <f>AVERAGE(M94:M98)</f>
        <v>170.8</v>
      </c>
      <c r="N149" s="89">
        <f>AVERAGE(N94:N98)</f>
        <v>38.950946969697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8.xml><?xml version="1.0" encoding="utf-8"?>
<worksheet xmlns:r="http://schemas.openxmlformats.org/officeDocument/2006/relationships" xmlns="http://schemas.openxmlformats.org/spreadsheetml/2006/main">
  <dimension ref="A1:W151"/>
  <sheetViews>
    <sheetView workbookViewId="0" showGridLines="0" defaultGridColor="1"/>
  </sheetViews>
  <sheetFormatPr defaultColWidth="16.3333" defaultRowHeight="19.9" customHeight="1" outlineLevelRow="0" outlineLevelCol="0"/>
  <cols>
    <col min="1" max="1" width="10" style="310" customWidth="1"/>
    <col min="2" max="4" width="12.1719" style="310" customWidth="1"/>
    <col min="5" max="5" width="1.35156" style="310" customWidth="1"/>
    <col min="6" max="6" width="10" style="310" customWidth="1"/>
    <col min="7" max="9" width="12.1719" style="310" customWidth="1"/>
    <col min="10" max="10" width="1.35156" style="310" customWidth="1"/>
    <col min="11" max="11" width="10" style="310" customWidth="1"/>
    <col min="12" max="14" width="12.1719" style="310" customWidth="1"/>
    <col min="15" max="15" width="10.8516" style="310" customWidth="1"/>
    <col min="16" max="17" width="6.5" style="310" customWidth="1"/>
    <col min="18" max="18" width="10.8516" style="310" customWidth="1"/>
    <col min="19" max="20" width="6.5" style="310" customWidth="1"/>
    <col min="21" max="21" width="10.8516" style="310" customWidth="1"/>
    <col min="22" max="23" width="6.5" style="310" customWidth="1"/>
    <col min="24" max="16384" width="16.3516" style="310" customWidth="1"/>
  </cols>
  <sheetData>
    <row r="1" ht="63.8" customHeight="1">
      <c r="A1" t="s" s="134">
        <v>385</v>
      </c>
      <c r="B1" t="s" s="191">
        <v>40</v>
      </c>
      <c r="C1" t="s" s="191">
        <v>41</v>
      </c>
      <c r="D1" t="s" s="192">
        <v>42</v>
      </c>
      <c r="E1" s="29"/>
      <c r="F1" t="s" s="137">
        <v>386</v>
      </c>
      <c r="G1" t="s" s="191">
        <v>44</v>
      </c>
      <c r="H1" t="s" s="191">
        <v>45</v>
      </c>
      <c r="I1" t="s" s="192">
        <v>46</v>
      </c>
      <c r="J1" s="29"/>
      <c r="K1" t="s" s="137">
        <v>141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1911</v>
      </c>
      <c r="B3" s="99">
        <v>29</v>
      </c>
      <c r="C3" s="83">
        <v>1015</v>
      </c>
      <c r="D3" s="87">
        <v>35</v>
      </c>
      <c r="E3" s="40"/>
      <c r="F3" s="153">
        <v>1911</v>
      </c>
      <c r="G3" s="99">
        <v>14</v>
      </c>
      <c r="H3" s="83">
        <v>514.1</v>
      </c>
      <c r="I3" s="87">
        <v>36.7214285714286</v>
      </c>
      <c r="J3" s="40"/>
      <c r="K3" s="153">
        <v>1911</v>
      </c>
      <c r="L3" s="99">
        <v>1</v>
      </c>
      <c r="M3" s="83">
        <v>41.1</v>
      </c>
      <c r="N3" s="89">
        <v>41.1</v>
      </c>
      <c r="O3" s="155"/>
      <c r="P3" s="129"/>
      <c r="Q3" s="97"/>
      <c r="R3" s="156"/>
      <c r="S3" s="129"/>
      <c r="T3" s="97"/>
      <c r="U3" s="156"/>
      <c r="V3" s="129"/>
      <c r="W3" s="97"/>
    </row>
    <row r="4" ht="21.95" customHeight="1">
      <c r="A4" s="152">
        <v>1912</v>
      </c>
      <c r="B4" s="99">
        <v>40</v>
      </c>
      <c r="C4" s="83">
        <v>1436.5</v>
      </c>
      <c r="D4" s="87">
        <v>35.9125</v>
      </c>
      <c r="E4" s="40"/>
      <c r="F4" s="153">
        <v>1912</v>
      </c>
      <c r="G4" s="99">
        <v>21</v>
      </c>
      <c r="H4" s="83">
        <v>801.4</v>
      </c>
      <c r="I4" s="87">
        <v>38.1619047619048</v>
      </c>
      <c r="J4" s="40"/>
      <c r="K4" s="153">
        <v>1912</v>
      </c>
      <c r="L4" s="99">
        <v>7</v>
      </c>
      <c r="M4" s="83">
        <v>287.3</v>
      </c>
      <c r="N4" s="89">
        <v>41.0428571428571</v>
      </c>
      <c r="O4" s="155"/>
      <c r="P4" s="129"/>
      <c r="Q4" s="97"/>
      <c r="R4" s="156"/>
      <c r="S4" s="129"/>
      <c r="T4" s="97"/>
      <c r="U4" s="156"/>
      <c r="V4" s="129"/>
      <c r="W4" s="97"/>
    </row>
    <row r="5" ht="21.95" customHeight="1">
      <c r="A5" s="152">
        <v>1913</v>
      </c>
      <c r="B5" s="99">
        <v>35</v>
      </c>
      <c r="C5" s="83">
        <v>1233.8</v>
      </c>
      <c r="D5" s="87">
        <v>35.2514285714286</v>
      </c>
      <c r="E5" s="40"/>
      <c r="F5" s="153">
        <v>1913</v>
      </c>
      <c r="G5" s="99">
        <v>14</v>
      </c>
      <c r="H5" s="83">
        <v>533.6</v>
      </c>
      <c r="I5" s="87">
        <v>38.1142857142857</v>
      </c>
      <c r="J5" s="40"/>
      <c r="K5" s="153">
        <v>1913</v>
      </c>
      <c r="L5" s="99">
        <v>3</v>
      </c>
      <c r="M5" s="83">
        <v>121.8</v>
      </c>
      <c r="N5" s="89">
        <v>40.6</v>
      </c>
      <c r="O5" s="155"/>
      <c r="P5" s="129"/>
      <c r="Q5" s="97"/>
      <c r="R5" s="156"/>
      <c r="S5" s="129"/>
      <c r="T5" s="97"/>
      <c r="U5" s="156"/>
      <c r="V5" s="129"/>
      <c r="W5" s="97"/>
    </row>
    <row r="6" ht="21.95" customHeight="1">
      <c r="A6" s="152">
        <v>1914</v>
      </c>
      <c r="B6" s="99">
        <v>51</v>
      </c>
      <c r="C6" s="83">
        <v>1820.9</v>
      </c>
      <c r="D6" s="87">
        <v>35.7039215686275</v>
      </c>
      <c r="E6" s="40"/>
      <c r="F6" s="153">
        <v>1914</v>
      </c>
      <c r="G6" s="99">
        <v>26</v>
      </c>
      <c r="H6" s="83">
        <v>976.4</v>
      </c>
      <c r="I6" s="87">
        <v>37.5538461538462</v>
      </c>
      <c r="J6" s="40"/>
      <c r="K6" s="153">
        <v>1914</v>
      </c>
      <c r="L6" s="99">
        <v>4</v>
      </c>
      <c r="M6" s="83">
        <v>165</v>
      </c>
      <c r="N6" s="89">
        <v>41.25</v>
      </c>
      <c r="O6" s="155"/>
      <c r="P6" s="129"/>
      <c r="Q6" s="97"/>
      <c r="R6" s="156"/>
      <c r="S6" s="129"/>
      <c r="T6" s="97"/>
      <c r="U6" s="156"/>
      <c r="V6" s="129"/>
      <c r="W6" s="97"/>
    </row>
    <row r="7" ht="21.95" customHeight="1">
      <c r="A7" s="152">
        <v>1915</v>
      </c>
      <c r="B7" s="99">
        <v>32</v>
      </c>
      <c r="C7" s="83">
        <v>1155.4</v>
      </c>
      <c r="D7" s="87">
        <v>36.10625</v>
      </c>
      <c r="E7" s="40"/>
      <c r="F7" s="153">
        <v>1915</v>
      </c>
      <c r="G7" s="99">
        <v>18</v>
      </c>
      <c r="H7" s="83">
        <v>688.4</v>
      </c>
      <c r="I7" s="87">
        <v>38.2444444444444</v>
      </c>
      <c r="J7" s="40"/>
      <c r="K7" s="153">
        <v>1915</v>
      </c>
      <c r="L7" s="99">
        <v>4</v>
      </c>
      <c r="M7" s="83">
        <v>163.4</v>
      </c>
      <c r="N7" s="89">
        <v>40.85</v>
      </c>
      <c r="O7" s="155"/>
      <c r="P7" s="129"/>
      <c r="Q7" s="97"/>
      <c r="R7" s="156"/>
      <c r="S7" s="129"/>
      <c r="T7" s="97"/>
      <c r="U7" s="156"/>
      <c r="V7" s="129"/>
      <c r="W7" s="97"/>
    </row>
    <row r="8" ht="21.95" customHeight="1">
      <c r="A8" s="152">
        <v>1916</v>
      </c>
      <c r="B8" s="99">
        <v>32</v>
      </c>
      <c r="C8" s="83">
        <v>1156.5</v>
      </c>
      <c r="D8" s="87">
        <v>36.140625</v>
      </c>
      <c r="E8" s="40"/>
      <c r="F8" s="153">
        <v>1916</v>
      </c>
      <c r="G8" s="99">
        <v>18</v>
      </c>
      <c r="H8" s="83">
        <v>687.8</v>
      </c>
      <c r="I8" s="87">
        <v>38.2111111111111</v>
      </c>
      <c r="J8" s="40"/>
      <c r="K8" s="153">
        <v>1916</v>
      </c>
      <c r="L8" s="99">
        <v>3</v>
      </c>
      <c r="M8" s="83">
        <v>126.2</v>
      </c>
      <c r="N8" s="89">
        <v>42.0666666666667</v>
      </c>
      <c r="O8" s="155"/>
      <c r="P8" s="129"/>
      <c r="Q8" s="97"/>
      <c r="R8" s="156"/>
      <c r="S8" s="129"/>
      <c r="T8" s="97"/>
      <c r="U8" s="156"/>
      <c r="V8" s="129"/>
      <c r="W8" s="97"/>
    </row>
    <row r="9" ht="21.95" customHeight="1">
      <c r="A9" s="152">
        <v>1917</v>
      </c>
      <c r="B9" s="99">
        <v>27</v>
      </c>
      <c r="C9" s="83">
        <v>967</v>
      </c>
      <c r="D9" s="87">
        <v>35.8148148148148</v>
      </c>
      <c r="E9" s="40"/>
      <c r="F9" s="153">
        <v>1917</v>
      </c>
      <c r="G9" s="99">
        <v>13</v>
      </c>
      <c r="H9" s="83">
        <v>497.2</v>
      </c>
      <c r="I9" s="87">
        <v>38.2461538461538</v>
      </c>
      <c r="J9" s="40"/>
      <c r="K9" s="153">
        <v>1917</v>
      </c>
      <c r="L9" s="99">
        <v>2</v>
      </c>
      <c r="M9" s="83">
        <v>81.2</v>
      </c>
      <c r="N9" s="89">
        <v>40.6</v>
      </c>
      <c r="O9" s="155"/>
      <c r="P9" s="129"/>
      <c r="Q9" s="97"/>
      <c r="R9" s="156"/>
      <c r="S9" s="129"/>
      <c r="T9" s="97"/>
      <c r="U9" s="156"/>
      <c r="V9" s="129"/>
      <c r="W9" s="97"/>
    </row>
    <row r="10" ht="21.95" customHeight="1">
      <c r="A10" s="152">
        <v>1918</v>
      </c>
      <c r="B10" s="99">
        <v>42</v>
      </c>
      <c r="C10" s="83">
        <v>1486.6</v>
      </c>
      <c r="D10" s="87">
        <v>35.3952380952381</v>
      </c>
      <c r="E10" s="40"/>
      <c r="F10" s="153">
        <v>1918</v>
      </c>
      <c r="G10" s="99">
        <v>18</v>
      </c>
      <c r="H10" s="83">
        <v>685.1</v>
      </c>
      <c r="I10" s="87">
        <v>38.0611111111111</v>
      </c>
      <c r="J10" s="40"/>
      <c r="K10" s="153">
        <v>1918</v>
      </c>
      <c r="L10" s="99">
        <v>3</v>
      </c>
      <c r="M10" s="83">
        <v>122.8</v>
      </c>
      <c r="N10" s="89">
        <v>40.9333333333333</v>
      </c>
      <c r="O10" s="155"/>
      <c r="P10" s="129"/>
      <c r="Q10" s="97"/>
      <c r="R10" s="156"/>
      <c r="S10" s="129"/>
      <c r="T10" s="97"/>
      <c r="U10" s="156"/>
      <c r="V10" s="129"/>
      <c r="W10" s="97"/>
    </row>
    <row r="11" ht="21.95" customHeight="1">
      <c r="A11" s="152">
        <v>1919</v>
      </c>
      <c r="B11" s="99">
        <v>49</v>
      </c>
      <c r="C11" s="83">
        <v>1755</v>
      </c>
      <c r="D11" s="87">
        <v>35.8163265306122</v>
      </c>
      <c r="E11" s="40"/>
      <c r="F11" s="153">
        <v>1919</v>
      </c>
      <c r="G11" s="99">
        <v>29</v>
      </c>
      <c r="H11" s="83">
        <v>1090.2</v>
      </c>
      <c r="I11" s="87">
        <v>37.5931034482759</v>
      </c>
      <c r="J11" s="40"/>
      <c r="K11" s="153">
        <v>1919</v>
      </c>
      <c r="L11" s="99">
        <v>2</v>
      </c>
      <c r="M11" s="83">
        <v>82.3</v>
      </c>
      <c r="N11" s="89">
        <v>41.15</v>
      </c>
      <c r="O11" s="155"/>
      <c r="P11" s="129"/>
      <c r="Q11" s="97"/>
      <c r="R11" s="156"/>
      <c r="S11" s="129"/>
      <c r="T11" s="97"/>
      <c r="U11" s="156"/>
      <c r="V11" s="129"/>
      <c r="W11" s="97"/>
    </row>
    <row r="12" ht="21.95" customHeight="1">
      <c r="A12" s="152">
        <v>1920</v>
      </c>
      <c r="B12" s="99">
        <v>42</v>
      </c>
      <c r="C12" s="83">
        <v>1508.9</v>
      </c>
      <c r="D12" s="87">
        <v>35.9261904761905</v>
      </c>
      <c r="E12" s="40"/>
      <c r="F12" s="153">
        <v>1920</v>
      </c>
      <c r="G12" s="99">
        <v>25</v>
      </c>
      <c r="H12" s="83">
        <v>943.5</v>
      </c>
      <c r="I12" s="87">
        <v>37.74</v>
      </c>
      <c r="J12" s="40"/>
      <c r="K12" s="153">
        <v>1920</v>
      </c>
      <c r="L12" s="99">
        <v>3</v>
      </c>
      <c r="M12" s="83">
        <v>125.6</v>
      </c>
      <c r="N12" s="89">
        <v>41.8666666666667</v>
      </c>
      <c r="O12" s="155"/>
      <c r="P12" s="129"/>
      <c r="Q12" s="97"/>
      <c r="R12" s="156"/>
      <c r="S12" s="129"/>
      <c r="T12" s="97"/>
      <c r="U12" s="156"/>
      <c r="V12" s="129"/>
      <c r="W12" s="97"/>
    </row>
    <row r="13" ht="21.95" customHeight="1">
      <c r="A13" s="152">
        <v>1921</v>
      </c>
      <c r="B13" s="99">
        <v>48</v>
      </c>
      <c r="C13" s="83">
        <v>1721.8</v>
      </c>
      <c r="D13" s="87">
        <v>35.8708333333333</v>
      </c>
      <c r="E13" s="40"/>
      <c r="F13" s="153">
        <v>1921</v>
      </c>
      <c r="G13" s="99">
        <v>23</v>
      </c>
      <c r="H13" s="83">
        <v>883.3</v>
      </c>
      <c r="I13" s="87">
        <v>38.404347826087</v>
      </c>
      <c r="J13" s="40"/>
      <c r="K13" s="153">
        <v>1921</v>
      </c>
      <c r="L13" s="99">
        <v>5</v>
      </c>
      <c r="M13" s="83">
        <v>207.2</v>
      </c>
      <c r="N13" s="89">
        <v>41.44</v>
      </c>
      <c r="O13" s="155"/>
      <c r="P13" s="129"/>
      <c r="Q13" s="97"/>
      <c r="R13" s="156"/>
      <c r="S13" s="129"/>
      <c r="T13" s="97"/>
      <c r="U13" s="156"/>
      <c r="V13" s="129"/>
      <c r="W13" s="97"/>
    </row>
    <row r="14" ht="21.95" customHeight="1">
      <c r="A14" s="152">
        <v>1922</v>
      </c>
      <c r="B14" s="99">
        <v>44</v>
      </c>
      <c r="C14" s="83">
        <v>1546</v>
      </c>
      <c r="D14" s="87">
        <v>35.1363636363636</v>
      </c>
      <c r="E14" s="40"/>
      <c r="F14" s="153">
        <v>1922</v>
      </c>
      <c r="G14" s="99">
        <v>19</v>
      </c>
      <c r="H14" s="83">
        <v>709.1</v>
      </c>
      <c r="I14" s="87">
        <v>37.3210526315789</v>
      </c>
      <c r="J14" s="40"/>
      <c r="K14" s="153">
        <v>1922</v>
      </c>
      <c r="L14" s="99">
        <v>2</v>
      </c>
      <c r="M14" s="83">
        <v>83.90000000000001</v>
      </c>
      <c r="N14" s="89">
        <v>41.95</v>
      </c>
      <c r="O14" s="155"/>
      <c r="P14" s="129"/>
      <c r="Q14" s="97"/>
      <c r="R14" s="156"/>
      <c r="S14" s="129"/>
      <c r="T14" s="97"/>
      <c r="U14" s="156"/>
      <c r="V14" s="129"/>
      <c r="W14" s="97"/>
    </row>
    <row r="15" ht="21.95" customHeight="1">
      <c r="A15" s="152">
        <v>1923</v>
      </c>
      <c r="B15" s="99">
        <v>30</v>
      </c>
      <c r="C15" s="83">
        <v>1062.4</v>
      </c>
      <c r="D15" s="87">
        <v>35.4133333333333</v>
      </c>
      <c r="E15" s="40"/>
      <c r="F15" s="153">
        <v>1923</v>
      </c>
      <c r="G15" s="99">
        <v>13</v>
      </c>
      <c r="H15" s="83">
        <v>494.5</v>
      </c>
      <c r="I15" s="87">
        <v>38.0384615384615</v>
      </c>
      <c r="J15" s="40"/>
      <c r="K15" s="153">
        <v>1923</v>
      </c>
      <c r="L15" s="99">
        <v>1</v>
      </c>
      <c r="M15" s="83">
        <v>42.8</v>
      </c>
      <c r="N15" s="89">
        <v>42.8</v>
      </c>
      <c r="O15" s="155"/>
      <c r="P15" s="129"/>
      <c r="Q15" s="97"/>
      <c r="R15" s="156"/>
      <c r="S15" s="129"/>
      <c r="T15" s="97"/>
      <c r="U15" s="156"/>
      <c r="V15" s="129"/>
      <c r="W15" s="97"/>
    </row>
    <row r="16" ht="21.95" customHeight="1">
      <c r="A16" s="152">
        <v>1924</v>
      </c>
      <c r="B16" s="99">
        <v>22</v>
      </c>
      <c r="C16" s="83">
        <v>759.4</v>
      </c>
      <c r="D16" s="87">
        <v>34.5181818181818</v>
      </c>
      <c r="E16" s="40"/>
      <c r="F16" s="153">
        <v>1924</v>
      </c>
      <c r="G16" s="99">
        <v>7</v>
      </c>
      <c r="H16" s="83">
        <v>263.5</v>
      </c>
      <c r="I16" s="87">
        <v>37.6428571428571</v>
      </c>
      <c r="J16" s="40"/>
      <c r="K16" s="153">
        <v>1924</v>
      </c>
      <c r="L16" s="99">
        <v>2</v>
      </c>
      <c r="M16" s="83">
        <v>82.8</v>
      </c>
      <c r="N16" s="89">
        <v>41.4</v>
      </c>
      <c r="O16" s="155"/>
      <c r="P16" s="129"/>
      <c r="Q16" s="97"/>
      <c r="R16" s="156"/>
      <c r="S16" s="129"/>
      <c r="T16" s="97"/>
      <c r="U16" s="156"/>
      <c r="V16" s="129"/>
      <c r="W16" s="97"/>
    </row>
    <row r="17" ht="21.95" customHeight="1">
      <c r="A17" s="152">
        <v>1925</v>
      </c>
      <c r="B17" s="99">
        <v>35</v>
      </c>
      <c r="C17" s="83">
        <v>1213.7</v>
      </c>
      <c r="D17" s="87">
        <v>34.6771428571429</v>
      </c>
      <c r="E17" s="40"/>
      <c r="F17" s="153">
        <v>1925</v>
      </c>
      <c r="G17" s="99">
        <v>11</v>
      </c>
      <c r="H17" s="83">
        <v>405.2</v>
      </c>
      <c r="I17" s="87">
        <v>36.8363636363636</v>
      </c>
      <c r="J17" s="40"/>
      <c r="K17" s="153">
        <v>1925</v>
      </c>
      <c r="L17" s="99">
        <v>1</v>
      </c>
      <c r="M17" s="83">
        <v>41.7</v>
      </c>
      <c r="N17" s="89">
        <v>41.7</v>
      </c>
      <c r="O17" s="155"/>
      <c r="P17" s="129"/>
      <c r="Q17" s="97"/>
      <c r="R17" s="156"/>
      <c r="S17" s="129"/>
      <c r="T17" s="97"/>
      <c r="U17" s="156"/>
      <c r="V17" s="129"/>
      <c r="W17" s="97"/>
    </row>
    <row r="18" ht="21.95" customHeight="1">
      <c r="A18" s="152">
        <v>1926</v>
      </c>
      <c r="B18" s="99">
        <v>32</v>
      </c>
      <c r="C18" s="83">
        <v>1157.2</v>
      </c>
      <c r="D18" s="87">
        <v>36.1625</v>
      </c>
      <c r="E18" s="40"/>
      <c r="F18" s="153">
        <v>1926</v>
      </c>
      <c r="G18" s="99">
        <v>20</v>
      </c>
      <c r="H18" s="83">
        <v>751.2</v>
      </c>
      <c r="I18" s="87">
        <v>37.56</v>
      </c>
      <c r="J18" s="40"/>
      <c r="K18" s="153">
        <v>1926</v>
      </c>
      <c r="L18" s="99">
        <v>5</v>
      </c>
      <c r="M18" s="83">
        <v>201.7</v>
      </c>
      <c r="N18" s="89">
        <v>40.34</v>
      </c>
      <c r="O18" s="155"/>
      <c r="P18" s="129"/>
      <c r="Q18" s="97"/>
      <c r="R18" s="156"/>
      <c r="S18" s="129"/>
      <c r="T18" s="97"/>
      <c r="U18" s="156"/>
      <c r="V18" s="129"/>
      <c r="W18" s="97"/>
    </row>
    <row r="19" ht="21.95" customHeight="1">
      <c r="A19" s="152">
        <v>1927</v>
      </c>
      <c r="B19" s="99">
        <v>39</v>
      </c>
      <c r="C19" s="83">
        <v>1413</v>
      </c>
      <c r="D19" s="87">
        <v>36.2307692307692</v>
      </c>
      <c r="E19" s="40"/>
      <c r="F19" s="153">
        <v>1927</v>
      </c>
      <c r="G19" s="99">
        <v>22</v>
      </c>
      <c r="H19" s="83">
        <v>834.1</v>
      </c>
      <c r="I19" s="87">
        <v>37.9136363636364</v>
      </c>
      <c r="J19" s="40"/>
      <c r="K19" s="153">
        <v>1927</v>
      </c>
      <c r="L19" s="99">
        <v>4</v>
      </c>
      <c r="M19" s="83">
        <v>164.6</v>
      </c>
      <c r="N19" s="89">
        <v>41.15</v>
      </c>
      <c r="O19" s="155"/>
      <c r="P19" s="129"/>
      <c r="Q19" s="97"/>
      <c r="R19" s="156"/>
      <c r="S19" s="129"/>
      <c r="T19" s="97"/>
      <c r="U19" s="156"/>
      <c r="V19" s="129"/>
      <c r="W19" s="97"/>
    </row>
    <row r="20" ht="21.95" customHeight="1">
      <c r="A20" s="152">
        <v>1928</v>
      </c>
      <c r="B20" s="99">
        <v>44</v>
      </c>
      <c r="C20" s="83">
        <v>1566.8</v>
      </c>
      <c r="D20" s="87">
        <v>35.6090909090909</v>
      </c>
      <c r="E20" s="40"/>
      <c r="F20" s="153">
        <v>1928</v>
      </c>
      <c r="G20" s="99">
        <v>20</v>
      </c>
      <c r="H20" s="83">
        <v>761.7</v>
      </c>
      <c r="I20" s="87">
        <v>38.085</v>
      </c>
      <c r="J20" s="40"/>
      <c r="K20" s="153">
        <v>1928</v>
      </c>
      <c r="L20" s="99">
        <v>4</v>
      </c>
      <c r="M20" s="83">
        <v>160.6</v>
      </c>
      <c r="N20" s="89">
        <v>40.15</v>
      </c>
      <c r="O20" s="155"/>
      <c r="P20" s="129"/>
      <c r="Q20" s="97"/>
      <c r="R20" s="156"/>
      <c r="S20" s="129"/>
      <c r="T20" s="97"/>
      <c r="U20" s="156"/>
      <c r="V20" s="129"/>
      <c r="W20" s="97"/>
    </row>
    <row r="21" ht="21.95" customHeight="1">
      <c r="A21" s="152">
        <v>1929</v>
      </c>
      <c r="B21" s="99">
        <v>34</v>
      </c>
      <c r="C21" s="83">
        <v>1212.5</v>
      </c>
      <c r="D21" s="87">
        <v>35.6617647058824</v>
      </c>
      <c r="E21" s="40"/>
      <c r="F21" s="153">
        <v>1929</v>
      </c>
      <c r="G21" s="99">
        <v>16</v>
      </c>
      <c r="H21" s="83">
        <v>601.2</v>
      </c>
      <c r="I21" s="87">
        <v>37.575</v>
      </c>
      <c r="J21" s="40"/>
      <c r="K21" s="153">
        <v>1929</v>
      </c>
      <c r="L21" s="99">
        <v>2</v>
      </c>
      <c r="M21" s="83">
        <v>81.7</v>
      </c>
      <c r="N21" s="89">
        <v>40.85</v>
      </c>
      <c r="O21" s="155"/>
      <c r="P21" s="129"/>
      <c r="Q21" s="97"/>
      <c r="R21" s="156"/>
      <c r="S21" s="129"/>
      <c r="T21" s="97"/>
      <c r="U21" s="156"/>
      <c r="V21" s="129"/>
      <c r="W21" s="97"/>
    </row>
    <row r="22" ht="21.95" customHeight="1">
      <c r="A22" s="152">
        <v>1930</v>
      </c>
      <c r="B22" s="99">
        <v>43</v>
      </c>
      <c r="C22" s="83">
        <v>1530.8</v>
      </c>
      <c r="D22" s="87">
        <v>35.6</v>
      </c>
      <c r="E22" s="40"/>
      <c r="F22" s="153">
        <v>1930</v>
      </c>
      <c r="G22" s="99">
        <v>22</v>
      </c>
      <c r="H22" s="83">
        <v>824.9</v>
      </c>
      <c r="I22" s="87">
        <v>37.4954545454545</v>
      </c>
      <c r="J22" s="40"/>
      <c r="K22" s="153">
        <v>1930</v>
      </c>
      <c r="L22" s="99">
        <v>1</v>
      </c>
      <c r="M22" s="83">
        <v>41.1</v>
      </c>
      <c r="N22" s="89">
        <v>41.1</v>
      </c>
      <c r="O22" s="155"/>
      <c r="P22" s="129"/>
      <c r="Q22" s="97"/>
      <c r="R22" s="156"/>
      <c r="S22" s="129"/>
      <c r="T22" s="97"/>
      <c r="U22" s="156"/>
      <c r="V22" s="129"/>
      <c r="W22" s="97"/>
    </row>
    <row r="23" ht="21.95" customHeight="1">
      <c r="A23" s="152">
        <v>1931</v>
      </c>
      <c r="B23" s="99">
        <v>29</v>
      </c>
      <c r="C23" s="83">
        <v>1012.8</v>
      </c>
      <c r="D23" s="87">
        <v>34.9241379310345</v>
      </c>
      <c r="E23" s="40"/>
      <c r="F23" s="153">
        <v>1931</v>
      </c>
      <c r="G23" s="99">
        <v>11</v>
      </c>
      <c r="H23" s="83">
        <v>410.3</v>
      </c>
      <c r="I23" s="87">
        <v>37.3</v>
      </c>
      <c r="J23" s="40"/>
      <c r="K23" s="153">
        <v>1931</v>
      </c>
      <c r="L23" s="99">
        <v>2</v>
      </c>
      <c r="M23" s="83">
        <v>83.40000000000001</v>
      </c>
      <c r="N23" s="89">
        <v>41.7</v>
      </c>
      <c r="O23" s="155"/>
      <c r="P23" s="129"/>
      <c r="Q23" s="97"/>
      <c r="R23" s="156"/>
      <c r="S23" s="129"/>
      <c r="T23" s="97"/>
      <c r="U23" s="156"/>
      <c r="V23" s="129"/>
      <c r="W23" s="97"/>
    </row>
    <row r="24" ht="21.95" customHeight="1">
      <c r="A24" s="152">
        <v>1932</v>
      </c>
      <c r="B24" s="99">
        <v>28</v>
      </c>
      <c r="C24" s="83">
        <v>1006.5</v>
      </c>
      <c r="D24" s="87">
        <v>35.9464285714286</v>
      </c>
      <c r="E24" s="40"/>
      <c r="F24" s="153">
        <v>1932</v>
      </c>
      <c r="G24" s="99">
        <v>15</v>
      </c>
      <c r="H24" s="83">
        <v>574.4</v>
      </c>
      <c r="I24" s="87">
        <v>38.2933333333333</v>
      </c>
      <c r="J24" s="40"/>
      <c r="K24" s="153">
        <v>1932</v>
      </c>
      <c r="L24" s="99">
        <v>5</v>
      </c>
      <c r="M24" s="83">
        <v>207.3</v>
      </c>
      <c r="N24" s="89">
        <v>41.46</v>
      </c>
      <c r="O24" s="155"/>
      <c r="P24" s="129"/>
      <c r="Q24" s="97"/>
      <c r="R24" s="156"/>
      <c r="S24" s="129"/>
      <c r="T24" s="97"/>
      <c r="U24" s="156"/>
      <c r="V24" s="129"/>
      <c r="W24" s="97"/>
    </row>
    <row r="25" ht="21.95" customHeight="1">
      <c r="A25" s="152">
        <v>1933</v>
      </c>
      <c r="B25" s="99">
        <v>23</v>
      </c>
      <c r="C25" s="83">
        <v>786.7</v>
      </c>
      <c r="D25" s="87">
        <v>34.204347826087</v>
      </c>
      <c r="E25" s="40"/>
      <c r="F25" s="153">
        <v>1933</v>
      </c>
      <c r="G25" s="99">
        <v>6</v>
      </c>
      <c r="H25" s="83">
        <v>221.8</v>
      </c>
      <c r="I25" s="87">
        <v>36.9666666666667</v>
      </c>
      <c r="J25" s="40"/>
      <c r="K25" s="153">
        <v>1933</v>
      </c>
      <c r="L25" s="99">
        <v>0</v>
      </c>
      <c r="M25" s="83">
        <v>0</v>
      </c>
      <c r="N25" s="89"/>
      <c r="O25" s="155"/>
      <c r="P25" s="129"/>
      <c r="Q25" s="97"/>
      <c r="R25" s="156"/>
      <c r="S25" s="129"/>
      <c r="T25" s="97"/>
      <c r="U25" s="156"/>
      <c r="V25" s="129"/>
      <c r="W25" s="97"/>
    </row>
    <row r="26" ht="21.95" customHeight="1">
      <c r="A26" s="152">
        <v>1934</v>
      </c>
      <c r="B26" s="99">
        <v>32</v>
      </c>
      <c r="C26" s="83">
        <v>1199.1</v>
      </c>
      <c r="D26" s="87">
        <v>37.471875</v>
      </c>
      <c r="E26" s="40"/>
      <c r="F26" s="153">
        <v>1934</v>
      </c>
      <c r="G26" s="99">
        <v>24</v>
      </c>
      <c r="H26" s="83">
        <v>930.3</v>
      </c>
      <c r="I26" s="87">
        <v>38.7625</v>
      </c>
      <c r="J26" s="40"/>
      <c r="K26" s="153">
        <v>1934</v>
      </c>
      <c r="L26" s="99">
        <v>7</v>
      </c>
      <c r="M26" s="83">
        <v>286.8</v>
      </c>
      <c r="N26" s="89">
        <v>40.9714285714286</v>
      </c>
      <c r="O26" s="155"/>
      <c r="P26" s="129"/>
      <c r="Q26" s="97"/>
      <c r="R26" s="156"/>
      <c r="S26" s="129"/>
      <c r="T26" s="97"/>
      <c r="U26" s="156"/>
      <c r="V26" s="129"/>
      <c r="W26" s="97"/>
    </row>
    <row r="27" ht="21.95" customHeight="1">
      <c r="A27" s="152">
        <v>1935</v>
      </c>
      <c r="B27" s="99">
        <v>33</v>
      </c>
      <c r="C27" s="83">
        <v>1150.7</v>
      </c>
      <c r="D27" s="87">
        <v>34.869696969697</v>
      </c>
      <c r="E27" s="40"/>
      <c r="F27" s="153">
        <v>1935</v>
      </c>
      <c r="G27" s="99">
        <v>10</v>
      </c>
      <c r="H27" s="83">
        <v>369.5</v>
      </c>
      <c r="I27" s="87">
        <v>36.95</v>
      </c>
      <c r="J27" s="40"/>
      <c r="K27" s="153">
        <v>1935</v>
      </c>
      <c r="L27" s="99">
        <v>0</v>
      </c>
      <c r="M27" s="83">
        <v>0</v>
      </c>
      <c r="N27" s="89"/>
      <c r="O27" s="155"/>
      <c r="P27" s="129"/>
      <c r="Q27" s="97"/>
      <c r="R27" s="156"/>
      <c r="S27" s="129"/>
      <c r="T27" s="97"/>
      <c r="U27" s="156"/>
      <c r="V27" s="129"/>
      <c r="W27" s="97"/>
    </row>
    <row r="28" ht="21.95" customHeight="1">
      <c r="A28" s="152">
        <v>1936</v>
      </c>
      <c r="B28" s="99">
        <v>29</v>
      </c>
      <c r="C28" s="83">
        <v>993.5</v>
      </c>
      <c r="D28" s="87">
        <v>34.2586206896552</v>
      </c>
      <c r="E28" s="40"/>
      <c r="F28" s="153">
        <v>1936</v>
      </c>
      <c r="G28" s="99">
        <v>7</v>
      </c>
      <c r="H28" s="83">
        <v>253.9</v>
      </c>
      <c r="I28" s="87">
        <v>36.2714285714286</v>
      </c>
      <c r="J28" s="40"/>
      <c r="K28" s="153">
        <v>1936</v>
      </c>
      <c r="L28" s="99">
        <v>0</v>
      </c>
      <c r="M28" s="83">
        <v>0</v>
      </c>
      <c r="N28" s="89"/>
      <c r="O28" s="155"/>
      <c r="P28" s="129"/>
      <c r="Q28" s="97"/>
      <c r="R28" s="156"/>
      <c r="S28" s="129"/>
      <c r="T28" s="97"/>
      <c r="U28" s="156"/>
      <c r="V28" s="129"/>
      <c r="W28" s="97"/>
    </row>
    <row r="29" ht="21.95" customHeight="1">
      <c r="A29" s="152">
        <v>1937</v>
      </c>
      <c r="B29" s="99">
        <v>27</v>
      </c>
      <c r="C29" s="83">
        <v>911.3</v>
      </c>
      <c r="D29" s="87">
        <v>33.7518518518519</v>
      </c>
      <c r="E29" s="40"/>
      <c r="F29" s="153">
        <v>1937</v>
      </c>
      <c r="G29" s="99">
        <v>5</v>
      </c>
      <c r="H29" s="83">
        <v>181.5</v>
      </c>
      <c r="I29" s="87">
        <v>36.3</v>
      </c>
      <c r="J29" s="40"/>
      <c r="K29" s="153">
        <v>1937</v>
      </c>
      <c r="L29" s="99">
        <v>0</v>
      </c>
      <c r="M29" s="83">
        <v>0</v>
      </c>
      <c r="N29" s="89"/>
      <c r="O29" s="155"/>
      <c r="P29" s="129"/>
      <c r="Q29" s="97"/>
      <c r="R29" s="156"/>
      <c r="S29" s="129"/>
      <c r="T29" s="97"/>
      <c r="U29" s="156"/>
      <c r="V29" s="129"/>
      <c r="W29" s="97"/>
    </row>
    <row r="30" ht="21.95" customHeight="1">
      <c r="A30" s="152">
        <v>1938</v>
      </c>
      <c r="B30" s="99">
        <v>37</v>
      </c>
      <c r="C30" s="83">
        <v>1296.9</v>
      </c>
      <c r="D30" s="87">
        <v>35.0513513513514</v>
      </c>
      <c r="E30" s="40"/>
      <c r="F30" s="153">
        <v>1938</v>
      </c>
      <c r="G30" s="99">
        <v>13</v>
      </c>
      <c r="H30" s="83">
        <v>490.4</v>
      </c>
      <c r="I30" s="87">
        <v>37.7230769230769</v>
      </c>
      <c r="J30" s="40"/>
      <c r="K30" s="153">
        <v>1938</v>
      </c>
      <c r="L30" s="99">
        <v>1</v>
      </c>
      <c r="M30" s="83">
        <v>40.6</v>
      </c>
      <c r="N30" s="89">
        <v>40.6</v>
      </c>
      <c r="O30" s="155"/>
      <c r="P30" s="129"/>
      <c r="Q30" s="97"/>
      <c r="R30" s="156"/>
      <c r="S30" s="129"/>
      <c r="T30" s="97"/>
      <c r="U30" s="156"/>
      <c r="V30" s="129"/>
      <c r="W30" s="97"/>
    </row>
    <row r="31" ht="21.95" customHeight="1">
      <c r="A31" s="152">
        <v>1939</v>
      </c>
      <c r="B31" s="99">
        <v>35</v>
      </c>
      <c r="C31" s="83">
        <v>1295.3</v>
      </c>
      <c r="D31" s="87">
        <v>37.0085714285714</v>
      </c>
      <c r="E31" s="40"/>
      <c r="F31" s="153">
        <v>1939</v>
      </c>
      <c r="G31" s="99">
        <v>19</v>
      </c>
      <c r="H31" s="83">
        <v>757.8</v>
      </c>
      <c r="I31" s="87">
        <v>39.8842105263158</v>
      </c>
      <c r="J31" s="40"/>
      <c r="K31" s="153">
        <v>1939</v>
      </c>
      <c r="L31" s="99">
        <v>7</v>
      </c>
      <c r="M31" s="83">
        <v>298.6</v>
      </c>
      <c r="N31" s="89">
        <v>42.6571428571429</v>
      </c>
      <c r="O31" s="155"/>
      <c r="P31" s="129"/>
      <c r="Q31" s="97"/>
      <c r="R31" s="156"/>
      <c r="S31" s="129"/>
      <c r="T31" s="97"/>
      <c r="U31" s="156"/>
      <c r="V31" s="129"/>
      <c r="W31" s="97"/>
    </row>
    <row r="32" ht="21.95" customHeight="1">
      <c r="A32" s="152">
        <v>1940</v>
      </c>
      <c r="B32" s="99">
        <v>33</v>
      </c>
      <c r="C32" s="83">
        <v>1196.9</v>
      </c>
      <c r="D32" s="87">
        <v>36.269696969697</v>
      </c>
      <c r="E32" s="40"/>
      <c r="F32" s="153">
        <v>1940</v>
      </c>
      <c r="G32" s="99">
        <v>19</v>
      </c>
      <c r="H32" s="83">
        <v>724.5</v>
      </c>
      <c r="I32" s="87">
        <v>38.1315789473684</v>
      </c>
      <c r="J32" s="40"/>
      <c r="K32" s="153">
        <v>1940</v>
      </c>
      <c r="L32" s="99">
        <v>3</v>
      </c>
      <c r="M32" s="83">
        <v>122.6</v>
      </c>
      <c r="N32" s="89">
        <v>40.8666666666667</v>
      </c>
      <c r="O32" s="155"/>
      <c r="P32" s="129"/>
      <c r="Q32" s="97"/>
      <c r="R32" s="156"/>
      <c r="S32" s="129"/>
      <c r="T32" s="97"/>
      <c r="U32" s="156"/>
      <c r="V32" s="129"/>
      <c r="W32" s="97"/>
    </row>
    <row r="33" ht="21.95" customHeight="1">
      <c r="A33" s="152">
        <v>1941</v>
      </c>
      <c r="B33" s="99">
        <v>28</v>
      </c>
      <c r="C33" s="83">
        <v>998.2</v>
      </c>
      <c r="D33" s="87">
        <v>35.65</v>
      </c>
      <c r="E33" s="40"/>
      <c r="F33" s="153">
        <v>1941</v>
      </c>
      <c r="G33" s="99">
        <v>13</v>
      </c>
      <c r="H33" s="83">
        <v>496.3</v>
      </c>
      <c r="I33" s="87">
        <v>38.1769230769231</v>
      </c>
      <c r="J33" s="40"/>
      <c r="K33" s="153">
        <v>1941</v>
      </c>
      <c r="L33" s="99">
        <v>4</v>
      </c>
      <c r="M33" s="83">
        <v>164.5</v>
      </c>
      <c r="N33" s="89">
        <v>41.125</v>
      </c>
      <c r="O33" s="155"/>
      <c r="P33" s="129"/>
      <c r="Q33" s="97"/>
      <c r="R33" s="156"/>
      <c r="S33" s="129"/>
      <c r="T33" s="97"/>
      <c r="U33" s="156"/>
      <c r="V33" s="129"/>
      <c r="W33" s="97"/>
    </row>
    <row r="34" ht="21.95" customHeight="1">
      <c r="A34" s="152">
        <v>1942</v>
      </c>
      <c r="B34" s="99">
        <v>29</v>
      </c>
      <c r="C34" s="83">
        <v>1035.2</v>
      </c>
      <c r="D34" s="87">
        <v>35.6965517241379</v>
      </c>
      <c r="E34" s="40"/>
      <c r="F34" s="153">
        <v>1942</v>
      </c>
      <c r="G34" s="99">
        <v>13</v>
      </c>
      <c r="H34" s="83">
        <v>502.7</v>
      </c>
      <c r="I34" s="87">
        <v>38.6692307692308</v>
      </c>
      <c r="J34" s="40"/>
      <c r="K34" s="153">
        <v>1942</v>
      </c>
      <c r="L34" s="99">
        <v>4</v>
      </c>
      <c r="M34" s="83">
        <v>164.9</v>
      </c>
      <c r="N34" s="89">
        <v>41.225</v>
      </c>
      <c r="O34" s="155"/>
      <c r="P34" s="129"/>
      <c r="Q34" s="97"/>
      <c r="R34" s="156"/>
      <c r="S34" s="129"/>
      <c r="T34" s="97"/>
      <c r="U34" s="156"/>
      <c r="V34" s="129"/>
      <c r="W34" s="97"/>
    </row>
    <row r="35" ht="21.95" customHeight="1">
      <c r="A35" s="152">
        <v>1943</v>
      </c>
      <c r="B35" s="99">
        <v>22</v>
      </c>
      <c r="C35" s="83">
        <v>814.6</v>
      </c>
      <c r="D35" s="87">
        <v>37.0272727272727</v>
      </c>
      <c r="E35" s="40"/>
      <c r="F35" s="153">
        <v>1943</v>
      </c>
      <c r="G35" s="99">
        <v>15</v>
      </c>
      <c r="H35" s="83">
        <v>581.4</v>
      </c>
      <c r="I35" s="87">
        <v>38.76</v>
      </c>
      <c r="J35" s="40"/>
      <c r="K35" s="153">
        <v>1943</v>
      </c>
      <c r="L35" s="99">
        <v>5</v>
      </c>
      <c r="M35" s="83">
        <v>207.6</v>
      </c>
      <c r="N35" s="89">
        <v>41.52</v>
      </c>
      <c r="O35" s="155"/>
      <c r="P35" s="129"/>
      <c r="Q35" s="97"/>
      <c r="R35" s="156"/>
      <c r="S35" s="129"/>
      <c r="T35" s="97"/>
      <c r="U35" s="156"/>
      <c r="V35" s="129"/>
      <c r="W35" s="97"/>
    </row>
    <row r="36" ht="21.95" customHeight="1">
      <c r="A36" s="152">
        <v>1944</v>
      </c>
      <c r="B36" s="99">
        <v>35</v>
      </c>
      <c r="C36" s="83">
        <v>1240.4</v>
      </c>
      <c r="D36" s="87">
        <v>35.44</v>
      </c>
      <c r="E36" s="40"/>
      <c r="F36" s="153">
        <v>1944</v>
      </c>
      <c r="G36" s="99">
        <v>13</v>
      </c>
      <c r="H36" s="83">
        <v>489.9</v>
      </c>
      <c r="I36" s="87">
        <v>37.6846153846154</v>
      </c>
      <c r="J36" s="40"/>
      <c r="K36" s="153">
        <v>1944</v>
      </c>
      <c r="L36" s="99">
        <v>3</v>
      </c>
      <c r="M36" s="83">
        <v>121.1</v>
      </c>
      <c r="N36" s="89">
        <v>40.3666666666667</v>
      </c>
      <c r="O36" s="155"/>
      <c r="P36" s="129"/>
      <c r="Q36" s="97"/>
      <c r="R36" s="156"/>
      <c r="S36" s="129"/>
      <c r="T36" s="97"/>
      <c r="U36" s="156"/>
      <c r="V36" s="129"/>
      <c r="W36" s="97"/>
    </row>
    <row r="37" ht="21.95" customHeight="1">
      <c r="A37" s="152">
        <v>1945</v>
      </c>
      <c r="B37" s="99">
        <v>28</v>
      </c>
      <c r="C37" s="83">
        <v>990.8</v>
      </c>
      <c r="D37" s="87">
        <v>35.3857142857143</v>
      </c>
      <c r="E37" s="40"/>
      <c r="F37" s="153">
        <v>1945</v>
      </c>
      <c r="G37" s="99">
        <v>15</v>
      </c>
      <c r="H37" s="83">
        <v>561.4</v>
      </c>
      <c r="I37" s="87">
        <v>37.4266666666667</v>
      </c>
      <c r="J37" s="40"/>
      <c r="K37" s="153">
        <v>1945</v>
      </c>
      <c r="L37" s="99">
        <v>2</v>
      </c>
      <c r="M37" s="83">
        <v>80.8</v>
      </c>
      <c r="N37" s="89">
        <v>40.4</v>
      </c>
      <c r="O37" s="155"/>
      <c r="P37" s="129"/>
      <c r="Q37" s="97"/>
      <c r="R37" s="156"/>
      <c r="S37" s="129"/>
      <c r="T37" s="97"/>
      <c r="U37" s="156"/>
      <c r="V37" s="129"/>
      <c r="W37" s="97"/>
    </row>
    <row r="38" ht="21.95" customHeight="1">
      <c r="A38" s="152">
        <v>1946</v>
      </c>
      <c r="B38" s="99">
        <v>23</v>
      </c>
      <c r="C38" s="83">
        <v>833.1</v>
      </c>
      <c r="D38" s="87">
        <v>36.2217391304348</v>
      </c>
      <c r="E38" s="40"/>
      <c r="F38" s="153">
        <v>1946</v>
      </c>
      <c r="G38" s="99">
        <v>11</v>
      </c>
      <c r="H38" s="83">
        <v>427.6</v>
      </c>
      <c r="I38" s="87">
        <v>38.8727272727273</v>
      </c>
      <c r="J38" s="40"/>
      <c r="K38" s="153">
        <v>1946</v>
      </c>
      <c r="L38" s="99">
        <v>5</v>
      </c>
      <c r="M38" s="83">
        <v>205.2</v>
      </c>
      <c r="N38" s="89">
        <v>41.04</v>
      </c>
      <c r="O38" s="155"/>
      <c r="P38" s="129"/>
      <c r="Q38" s="97"/>
      <c r="R38" s="156"/>
      <c r="S38" s="129"/>
      <c r="T38" s="97"/>
      <c r="U38" s="156"/>
      <c r="V38" s="129"/>
      <c r="W38" s="97"/>
    </row>
    <row r="39" ht="21.95" customHeight="1">
      <c r="A39" s="152">
        <v>1947</v>
      </c>
      <c r="B39" s="99">
        <v>32</v>
      </c>
      <c r="C39" s="83">
        <v>1132.8</v>
      </c>
      <c r="D39" s="87">
        <v>35.4</v>
      </c>
      <c r="E39" s="40"/>
      <c r="F39" s="153">
        <v>1947</v>
      </c>
      <c r="G39" s="99">
        <v>14</v>
      </c>
      <c r="H39" s="83">
        <v>532.1</v>
      </c>
      <c r="I39" s="87">
        <v>38.0071428571429</v>
      </c>
      <c r="J39" s="40"/>
      <c r="K39" s="153">
        <v>1947</v>
      </c>
      <c r="L39" s="99">
        <v>3</v>
      </c>
      <c r="M39" s="83">
        <v>121.4</v>
      </c>
      <c r="N39" s="89">
        <v>40.4666666666667</v>
      </c>
      <c r="O39" s="155"/>
      <c r="P39" s="129"/>
      <c r="Q39" s="97"/>
      <c r="R39" s="156"/>
      <c r="S39" s="129"/>
      <c r="T39" s="97"/>
      <c r="U39" s="156"/>
      <c r="V39" s="129"/>
      <c r="W39" s="97"/>
    </row>
    <row r="40" ht="21.95" customHeight="1">
      <c r="A40" s="152">
        <v>1948</v>
      </c>
      <c r="B40" s="99">
        <v>25</v>
      </c>
      <c r="C40" s="83">
        <v>881.5</v>
      </c>
      <c r="D40" s="87">
        <v>35.26</v>
      </c>
      <c r="E40" s="40"/>
      <c r="F40" s="153">
        <v>1948</v>
      </c>
      <c r="G40" s="99">
        <v>8</v>
      </c>
      <c r="H40" s="83">
        <v>317.1</v>
      </c>
      <c r="I40" s="87">
        <v>39.6375</v>
      </c>
      <c r="J40" s="40"/>
      <c r="K40" s="153">
        <v>1948</v>
      </c>
      <c r="L40" s="99">
        <v>4</v>
      </c>
      <c r="M40" s="83">
        <v>166.8</v>
      </c>
      <c r="N40" s="89">
        <v>41.7</v>
      </c>
      <c r="O40" s="155"/>
      <c r="P40" s="129"/>
      <c r="Q40" s="97"/>
      <c r="R40" s="156"/>
      <c r="S40" s="129"/>
      <c r="T40" s="97"/>
      <c r="U40" s="156"/>
      <c r="V40" s="129"/>
      <c r="W40" s="97"/>
    </row>
    <row r="41" ht="21.95" customHeight="1">
      <c r="A41" s="152">
        <v>1949</v>
      </c>
      <c r="B41" s="99">
        <v>7</v>
      </c>
      <c r="C41" s="83">
        <v>250.6</v>
      </c>
      <c r="D41" s="87">
        <v>35.8</v>
      </c>
      <c r="E41" s="40"/>
      <c r="F41" s="153">
        <v>1949</v>
      </c>
      <c r="G41" s="99">
        <v>4</v>
      </c>
      <c r="H41" s="83">
        <v>150.1</v>
      </c>
      <c r="I41" s="87">
        <v>37.525</v>
      </c>
      <c r="J41" s="40"/>
      <c r="K41" s="153">
        <v>1949</v>
      </c>
      <c r="L41" s="99">
        <v>0</v>
      </c>
      <c r="M41" s="83">
        <v>0</v>
      </c>
      <c r="N41" s="89"/>
      <c r="O41" s="155"/>
      <c r="P41" s="129"/>
      <c r="Q41" s="97"/>
      <c r="R41" s="156"/>
      <c r="S41" s="129"/>
      <c r="T41" s="97"/>
      <c r="U41" s="156"/>
      <c r="V41" s="129"/>
      <c r="W41" s="97"/>
    </row>
    <row r="42" ht="21.95" customHeight="1">
      <c r="A42" s="152">
        <v>1950</v>
      </c>
      <c r="B42" s="99">
        <v>34</v>
      </c>
      <c r="C42" s="83">
        <v>1208.2</v>
      </c>
      <c r="D42" s="87">
        <v>35.5352941176471</v>
      </c>
      <c r="E42" s="40"/>
      <c r="F42" s="153">
        <v>1950</v>
      </c>
      <c r="G42" s="99">
        <v>14</v>
      </c>
      <c r="H42" s="83">
        <v>539.7</v>
      </c>
      <c r="I42" s="87">
        <v>38.55</v>
      </c>
      <c r="J42" s="40"/>
      <c r="K42" s="153">
        <v>1950</v>
      </c>
      <c r="L42" s="99">
        <v>5</v>
      </c>
      <c r="M42" s="83">
        <v>202.8</v>
      </c>
      <c r="N42" s="89">
        <v>40.56</v>
      </c>
      <c r="O42" s="155"/>
      <c r="P42" s="129"/>
      <c r="Q42" s="97"/>
      <c r="R42" s="156"/>
      <c r="S42" s="129"/>
      <c r="T42" s="97"/>
      <c r="U42" s="156"/>
      <c r="V42" s="129"/>
      <c r="W42" s="97"/>
    </row>
    <row r="43" ht="21.95" customHeight="1">
      <c r="A43" s="152">
        <v>1951</v>
      </c>
      <c r="B43" s="99">
        <v>46</v>
      </c>
      <c r="C43" s="83">
        <v>1638.7</v>
      </c>
      <c r="D43" s="87">
        <v>35.6239130434783</v>
      </c>
      <c r="E43" s="40"/>
      <c r="F43" s="153">
        <v>1951</v>
      </c>
      <c r="G43" s="99">
        <v>20</v>
      </c>
      <c r="H43" s="83">
        <v>760.6</v>
      </c>
      <c r="I43" s="87">
        <v>38.03</v>
      </c>
      <c r="J43" s="40"/>
      <c r="K43" s="153">
        <v>1951</v>
      </c>
      <c r="L43" s="99">
        <v>3</v>
      </c>
      <c r="M43" s="83">
        <v>122.9</v>
      </c>
      <c r="N43" s="89">
        <v>40.9666666666667</v>
      </c>
      <c r="O43" s="155"/>
      <c r="P43" s="129"/>
      <c r="Q43" s="97"/>
      <c r="R43" s="156"/>
      <c r="S43" s="129"/>
      <c r="T43" s="97"/>
      <c r="U43" s="156"/>
      <c r="V43" s="129"/>
      <c r="W43" s="97"/>
    </row>
    <row r="44" ht="21.95" customHeight="1">
      <c r="A44" s="152">
        <v>1952</v>
      </c>
      <c r="B44" s="99">
        <v>26</v>
      </c>
      <c r="C44" s="83">
        <v>913</v>
      </c>
      <c r="D44" s="87">
        <v>35.1153846153846</v>
      </c>
      <c r="E44" s="40"/>
      <c r="F44" s="153">
        <v>1952</v>
      </c>
      <c r="G44" s="99">
        <v>6</v>
      </c>
      <c r="H44" s="83">
        <v>236.2</v>
      </c>
      <c r="I44" s="87">
        <v>39.3666666666667</v>
      </c>
      <c r="J44" s="40"/>
      <c r="K44" s="153">
        <v>1952</v>
      </c>
      <c r="L44" s="99">
        <v>3</v>
      </c>
      <c r="M44" s="83">
        <v>125</v>
      </c>
      <c r="N44" s="89">
        <v>41.6666666666667</v>
      </c>
      <c r="O44" s="155"/>
      <c r="P44" s="129"/>
      <c r="Q44" s="97"/>
      <c r="R44" s="156"/>
      <c r="S44" s="129"/>
      <c r="T44" s="97"/>
      <c r="U44" s="156"/>
      <c r="V44" s="129"/>
      <c r="W44" s="97"/>
    </row>
    <row r="45" ht="21.95" customHeight="1">
      <c r="A45" s="152">
        <v>1953</v>
      </c>
      <c r="B45" s="99">
        <v>33</v>
      </c>
      <c r="C45" s="83">
        <v>1151.5</v>
      </c>
      <c r="D45" s="87">
        <v>34.8939393939394</v>
      </c>
      <c r="E45" s="40"/>
      <c r="F45" s="153">
        <v>1953</v>
      </c>
      <c r="G45" s="99">
        <v>13</v>
      </c>
      <c r="H45" s="83">
        <v>478.4</v>
      </c>
      <c r="I45" s="87">
        <v>36.8</v>
      </c>
      <c r="J45" s="40"/>
      <c r="K45" s="153">
        <v>1953</v>
      </c>
      <c r="L45" s="99">
        <v>1</v>
      </c>
      <c r="M45" s="83">
        <v>40.6</v>
      </c>
      <c r="N45" s="89">
        <v>40.6</v>
      </c>
      <c r="O45" s="155"/>
      <c r="P45" s="129"/>
      <c r="Q45" s="97"/>
      <c r="R45" s="156"/>
      <c r="S45" s="129"/>
      <c r="T45" s="97"/>
      <c r="U45" s="156"/>
      <c r="V45" s="129"/>
      <c r="W45" s="97"/>
    </row>
    <row r="46" ht="21.95" customHeight="1">
      <c r="A46" s="152">
        <v>1954</v>
      </c>
      <c r="B46" s="99">
        <v>32</v>
      </c>
      <c r="C46" s="83">
        <v>1108.3</v>
      </c>
      <c r="D46" s="87">
        <v>34.634375</v>
      </c>
      <c r="E46" s="40"/>
      <c r="F46" s="153">
        <v>1954</v>
      </c>
      <c r="G46" s="99">
        <v>14</v>
      </c>
      <c r="H46" s="83">
        <v>513.3</v>
      </c>
      <c r="I46" s="87">
        <v>36.6642857142857</v>
      </c>
      <c r="J46" s="40"/>
      <c r="K46" s="153">
        <v>1954</v>
      </c>
      <c r="L46" s="99">
        <v>0</v>
      </c>
      <c r="M46" s="83">
        <v>0</v>
      </c>
      <c r="N46" s="89"/>
      <c r="O46" s="155"/>
      <c r="P46" s="129"/>
      <c r="Q46" s="97"/>
      <c r="R46" s="156"/>
      <c r="S46" s="129"/>
      <c r="T46" s="97"/>
      <c r="U46" s="156"/>
      <c r="V46" s="129"/>
      <c r="W46" s="97"/>
    </row>
    <row r="47" ht="21.95" customHeight="1">
      <c r="A47" s="152">
        <v>1955</v>
      </c>
      <c r="B47" s="99">
        <v>36</v>
      </c>
      <c r="C47" s="83">
        <v>1269.1</v>
      </c>
      <c r="D47" s="87">
        <v>35.2527777777778</v>
      </c>
      <c r="E47" s="40"/>
      <c r="F47" s="153">
        <v>1955</v>
      </c>
      <c r="G47" s="99">
        <v>19</v>
      </c>
      <c r="H47" s="83">
        <v>706.6</v>
      </c>
      <c r="I47" s="87">
        <v>37.1894736842105</v>
      </c>
      <c r="J47" s="40"/>
      <c r="K47" s="153">
        <v>1955</v>
      </c>
      <c r="L47" s="99">
        <v>2</v>
      </c>
      <c r="M47" s="83">
        <v>84</v>
      </c>
      <c r="N47" s="89">
        <v>42</v>
      </c>
      <c r="O47" s="155"/>
      <c r="P47" s="129"/>
      <c r="Q47" s="97"/>
      <c r="R47" s="156"/>
      <c r="S47" s="129"/>
      <c r="T47" s="97"/>
      <c r="U47" s="156"/>
      <c r="V47" s="129"/>
      <c r="W47" s="97"/>
    </row>
    <row r="48" ht="21.95" customHeight="1">
      <c r="A48" s="152">
        <v>1956</v>
      </c>
      <c r="B48" s="99">
        <v>32</v>
      </c>
      <c r="C48" s="83">
        <v>1123.7</v>
      </c>
      <c r="D48" s="87">
        <v>35.115625</v>
      </c>
      <c r="E48" s="40"/>
      <c r="F48" s="153">
        <v>1956</v>
      </c>
      <c r="G48" s="99">
        <v>7</v>
      </c>
      <c r="H48" s="83">
        <v>267.9</v>
      </c>
      <c r="I48" s="87">
        <v>38.2714285714286</v>
      </c>
      <c r="J48" s="40"/>
      <c r="K48" s="153">
        <v>1956</v>
      </c>
      <c r="L48" s="99">
        <v>2</v>
      </c>
      <c r="M48" s="83">
        <v>81.2</v>
      </c>
      <c r="N48" s="89">
        <v>40.6</v>
      </c>
      <c r="O48" s="155"/>
      <c r="P48" s="129"/>
      <c r="Q48" s="97"/>
      <c r="R48" s="156"/>
      <c r="S48" s="129"/>
      <c r="T48" s="97"/>
      <c r="U48" s="156"/>
      <c r="V48" s="129"/>
      <c r="W48" s="97"/>
    </row>
    <row r="49" ht="21.95" customHeight="1">
      <c r="A49" s="152">
        <v>1957</v>
      </c>
      <c r="B49" s="99">
        <v>25</v>
      </c>
      <c r="C49" s="83">
        <v>907.7</v>
      </c>
      <c r="D49" s="87">
        <v>36.308</v>
      </c>
      <c r="E49" s="40"/>
      <c r="F49" s="153">
        <v>1957</v>
      </c>
      <c r="G49" s="99">
        <v>16</v>
      </c>
      <c r="H49" s="83">
        <v>603.1</v>
      </c>
      <c r="I49" s="87">
        <v>37.69375</v>
      </c>
      <c r="J49" s="40"/>
      <c r="K49" s="153">
        <v>1957</v>
      </c>
      <c r="L49" s="99">
        <v>2</v>
      </c>
      <c r="M49" s="83">
        <v>81.7</v>
      </c>
      <c r="N49" s="89">
        <v>40.85</v>
      </c>
      <c r="O49" s="155"/>
      <c r="P49" s="129"/>
      <c r="Q49" s="97"/>
      <c r="R49" s="156"/>
      <c r="S49" s="129"/>
      <c r="T49" s="97"/>
      <c r="U49" s="156"/>
      <c r="V49" s="129"/>
      <c r="W49" s="97"/>
    </row>
    <row r="50" ht="21.95" customHeight="1">
      <c r="A50" s="152">
        <v>1958</v>
      </c>
      <c r="B50" s="99">
        <v>28</v>
      </c>
      <c r="C50" s="83">
        <v>970.5</v>
      </c>
      <c r="D50" s="87">
        <v>34.6607142857143</v>
      </c>
      <c r="E50" s="40"/>
      <c r="F50" s="153">
        <v>1958</v>
      </c>
      <c r="G50" s="99">
        <v>9</v>
      </c>
      <c r="H50" s="83">
        <v>333.7</v>
      </c>
      <c r="I50" s="87">
        <v>37.0777777777778</v>
      </c>
      <c r="J50" s="40"/>
      <c r="K50" s="153">
        <v>1958</v>
      </c>
      <c r="L50" s="99">
        <v>0</v>
      </c>
      <c r="M50" s="83">
        <v>0</v>
      </c>
      <c r="N50" s="89"/>
      <c r="O50" s="155"/>
      <c r="P50" s="129"/>
      <c r="Q50" s="97"/>
      <c r="R50" s="156"/>
      <c r="S50" s="129"/>
      <c r="T50" s="97"/>
      <c r="U50" s="156"/>
      <c r="V50" s="129"/>
      <c r="W50" s="97"/>
    </row>
    <row r="51" ht="21.95" customHeight="1">
      <c r="A51" s="152">
        <v>1959</v>
      </c>
      <c r="B51" s="99">
        <v>39</v>
      </c>
      <c r="C51" s="83">
        <v>1425.6</v>
      </c>
      <c r="D51" s="87">
        <v>36.5538461538462</v>
      </c>
      <c r="E51" s="40"/>
      <c r="F51" s="153">
        <v>1959</v>
      </c>
      <c r="G51" s="99">
        <v>20</v>
      </c>
      <c r="H51" s="83">
        <v>785.3</v>
      </c>
      <c r="I51" s="87">
        <v>39.265</v>
      </c>
      <c r="J51" s="40"/>
      <c r="K51" s="153">
        <v>1959</v>
      </c>
      <c r="L51" s="99">
        <v>8</v>
      </c>
      <c r="M51" s="83">
        <v>337.7</v>
      </c>
      <c r="N51" s="89">
        <v>42.2125</v>
      </c>
      <c r="O51" s="155"/>
      <c r="P51" s="129"/>
      <c r="Q51" s="97"/>
      <c r="R51" s="156"/>
      <c r="S51" s="129"/>
      <c r="T51" s="97"/>
      <c r="U51" s="156"/>
      <c r="V51" s="129"/>
      <c r="W51" s="97"/>
    </row>
    <row r="52" ht="21.95" customHeight="1">
      <c r="A52" s="152">
        <v>1960</v>
      </c>
      <c r="B52" s="99">
        <v>40</v>
      </c>
      <c r="C52" s="83">
        <v>1428.8</v>
      </c>
      <c r="D52" s="87">
        <v>35.72</v>
      </c>
      <c r="E52" s="40"/>
      <c r="F52" s="153">
        <v>1960</v>
      </c>
      <c r="G52" s="99">
        <v>20</v>
      </c>
      <c r="H52" s="83">
        <v>763.1</v>
      </c>
      <c r="I52" s="87">
        <v>38.155</v>
      </c>
      <c r="J52" s="40"/>
      <c r="K52" s="153">
        <v>1960</v>
      </c>
      <c r="L52" s="99">
        <v>4</v>
      </c>
      <c r="M52" s="83">
        <v>164.8</v>
      </c>
      <c r="N52" s="89">
        <v>41.2</v>
      </c>
      <c r="O52" s="155"/>
      <c r="P52" s="129"/>
      <c r="Q52" s="97"/>
      <c r="R52" s="156"/>
      <c r="S52" s="129"/>
      <c r="T52" s="97"/>
      <c r="U52" s="156"/>
      <c r="V52" s="129"/>
      <c r="W52" s="97"/>
    </row>
    <row r="53" ht="21.95" customHeight="1">
      <c r="A53" s="152">
        <v>1961</v>
      </c>
      <c r="B53" s="99">
        <v>56</v>
      </c>
      <c r="C53" s="83">
        <v>1989.9</v>
      </c>
      <c r="D53" s="87">
        <v>35.5339285714286</v>
      </c>
      <c r="E53" s="40"/>
      <c r="F53" s="153">
        <v>1961</v>
      </c>
      <c r="G53" s="99">
        <v>24</v>
      </c>
      <c r="H53" s="83">
        <v>911.4</v>
      </c>
      <c r="I53" s="87">
        <v>37.975</v>
      </c>
      <c r="J53" s="40"/>
      <c r="K53" s="153">
        <v>1961</v>
      </c>
      <c r="L53" s="99">
        <v>4</v>
      </c>
      <c r="M53" s="83">
        <v>166</v>
      </c>
      <c r="N53" s="89">
        <v>41.5</v>
      </c>
      <c r="O53" s="155"/>
      <c r="P53" s="129"/>
      <c r="Q53" s="97"/>
      <c r="R53" s="156"/>
      <c r="S53" s="129"/>
      <c r="T53" s="97"/>
      <c r="U53" s="156"/>
      <c r="V53" s="129"/>
      <c r="W53" s="97"/>
    </row>
    <row r="54" ht="21.95" customHeight="1">
      <c r="A54" s="152">
        <v>1962</v>
      </c>
      <c r="B54" s="99">
        <v>35</v>
      </c>
      <c r="C54" s="83">
        <v>1249.4</v>
      </c>
      <c r="D54" s="87">
        <v>35.6971428571429</v>
      </c>
      <c r="E54" s="40"/>
      <c r="F54" s="153">
        <v>1962</v>
      </c>
      <c r="G54" s="99">
        <v>15</v>
      </c>
      <c r="H54" s="83">
        <v>576.9</v>
      </c>
      <c r="I54" s="87">
        <v>38.46</v>
      </c>
      <c r="J54" s="40"/>
      <c r="K54" s="153">
        <v>1962</v>
      </c>
      <c r="L54" s="99">
        <v>4</v>
      </c>
      <c r="M54" s="83">
        <v>166.1</v>
      </c>
      <c r="N54" s="89">
        <v>41.525</v>
      </c>
      <c r="O54" s="155"/>
      <c r="P54" s="129"/>
      <c r="Q54" s="97"/>
      <c r="R54" s="156"/>
      <c r="S54" s="129"/>
      <c r="T54" s="97"/>
      <c r="U54" s="156"/>
      <c r="V54" s="129"/>
      <c r="W54" s="97"/>
    </row>
    <row r="55" ht="21.95" customHeight="1">
      <c r="A55" s="152">
        <v>1963</v>
      </c>
      <c r="B55" s="99">
        <v>37</v>
      </c>
      <c r="C55" s="83">
        <v>1286.1</v>
      </c>
      <c r="D55" s="87">
        <v>34.7594594594595</v>
      </c>
      <c r="E55" s="40"/>
      <c r="F55" s="153">
        <v>1963</v>
      </c>
      <c r="G55" s="99">
        <v>13</v>
      </c>
      <c r="H55" s="83">
        <v>483.3</v>
      </c>
      <c r="I55" s="87">
        <v>37.1769230769231</v>
      </c>
      <c r="J55" s="40"/>
      <c r="K55" s="153">
        <v>1963</v>
      </c>
      <c r="L55" s="99">
        <v>1</v>
      </c>
      <c r="M55" s="83">
        <v>41.9</v>
      </c>
      <c r="N55" s="89">
        <v>41.9</v>
      </c>
      <c r="O55" s="155"/>
      <c r="P55" s="129"/>
      <c r="Q55" s="97"/>
      <c r="R55" s="156"/>
      <c r="S55" s="129"/>
      <c r="T55" s="97"/>
      <c r="U55" s="156"/>
      <c r="V55" s="129"/>
      <c r="W55" s="97"/>
    </row>
    <row r="56" ht="21.95" customHeight="1">
      <c r="A56" s="152">
        <v>1964</v>
      </c>
      <c r="B56" s="99">
        <v>23</v>
      </c>
      <c r="C56" s="83">
        <v>831.6</v>
      </c>
      <c r="D56" s="87">
        <v>36.1565217391304</v>
      </c>
      <c r="E56" s="40"/>
      <c r="F56" s="153">
        <v>1964</v>
      </c>
      <c r="G56" s="99">
        <v>13</v>
      </c>
      <c r="H56" s="83">
        <v>499.3</v>
      </c>
      <c r="I56" s="87">
        <v>38.4076923076923</v>
      </c>
      <c r="J56" s="40"/>
      <c r="K56" s="153">
        <v>1964</v>
      </c>
      <c r="L56" s="99">
        <v>3</v>
      </c>
      <c r="M56" s="83">
        <v>124</v>
      </c>
      <c r="N56" s="89">
        <v>41.3333333333333</v>
      </c>
      <c r="O56" s="155"/>
      <c r="P56" s="129"/>
      <c r="Q56" s="97"/>
      <c r="R56" s="156"/>
      <c r="S56" s="129"/>
      <c r="T56" s="97"/>
      <c r="U56" s="156"/>
      <c r="V56" s="129"/>
      <c r="W56" s="97"/>
    </row>
    <row r="57" ht="21.95" customHeight="1">
      <c r="A57" s="152">
        <v>1965</v>
      </c>
      <c r="B57" s="99">
        <v>41</v>
      </c>
      <c r="C57" s="83">
        <v>1477.4</v>
      </c>
      <c r="D57" s="87">
        <v>36.0341463414634</v>
      </c>
      <c r="E57" s="40"/>
      <c r="F57" s="153">
        <v>1965</v>
      </c>
      <c r="G57" s="99">
        <v>25</v>
      </c>
      <c r="H57" s="83">
        <v>941.6</v>
      </c>
      <c r="I57" s="87">
        <v>37.664</v>
      </c>
      <c r="J57" s="40"/>
      <c r="K57" s="153">
        <v>1965</v>
      </c>
      <c r="L57" s="99">
        <v>5</v>
      </c>
      <c r="M57" s="83">
        <v>201.5</v>
      </c>
      <c r="N57" s="89">
        <v>40.3</v>
      </c>
      <c r="O57" s="155"/>
      <c r="P57" s="129"/>
      <c r="Q57" s="97"/>
      <c r="R57" s="156"/>
      <c r="S57" s="129"/>
      <c r="T57" s="97"/>
      <c r="U57" s="156"/>
      <c r="V57" s="129"/>
      <c r="W57" s="97"/>
    </row>
    <row r="58" ht="21.95" customHeight="1">
      <c r="A58" s="152">
        <v>1966</v>
      </c>
      <c r="B58" s="99">
        <v>40</v>
      </c>
      <c r="C58" s="83">
        <v>1435.8</v>
      </c>
      <c r="D58" s="87">
        <v>35.895</v>
      </c>
      <c r="E58" s="40"/>
      <c r="F58" s="153">
        <v>1966</v>
      </c>
      <c r="G58" s="99">
        <v>19</v>
      </c>
      <c r="H58" s="83">
        <v>724.9</v>
      </c>
      <c r="I58" s="87">
        <v>38.1526315789474</v>
      </c>
      <c r="J58" s="40"/>
      <c r="K58" s="153">
        <v>1966</v>
      </c>
      <c r="L58" s="99">
        <v>2</v>
      </c>
      <c r="M58" s="83">
        <v>80.3</v>
      </c>
      <c r="N58" s="89">
        <v>40.15</v>
      </c>
      <c r="O58" s="155"/>
      <c r="P58" s="129"/>
      <c r="Q58" s="97"/>
      <c r="R58" s="156"/>
      <c r="S58" s="129"/>
      <c r="T58" s="97"/>
      <c r="U58" s="156"/>
      <c r="V58" s="129"/>
      <c r="W58" s="97"/>
    </row>
    <row r="59" ht="21.95" customHeight="1">
      <c r="A59" s="152">
        <v>1967</v>
      </c>
      <c r="B59" s="99">
        <v>34</v>
      </c>
      <c r="C59" s="83">
        <v>1210.7</v>
      </c>
      <c r="D59" s="87">
        <v>35.6088235294118</v>
      </c>
      <c r="E59" s="40"/>
      <c r="F59" s="153">
        <v>1967</v>
      </c>
      <c r="G59" s="99">
        <v>16</v>
      </c>
      <c r="H59" s="83">
        <v>608.3</v>
      </c>
      <c r="I59" s="87">
        <v>38.01875</v>
      </c>
      <c r="J59" s="40"/>
      <c r="K59" s="153">
        <v>1967</v>
      </c>
      <c r="L59" s="99">
        <v>3</v>
      </c>
      <c r="M59" s="83">
        <v>123.2</v>
      </c>
      <c r="N59" s="89">
        <v>41.0666666666667</v>
      </c>
      <c r="O59" s="155"/>
      <c r="P59" s="129"/>
      <c r="Q59" s="97"/>
      <c r="R59" s="156"/>
      <c r="S59" s="129"/>
      <c r="T59" s="97"/>
      <c r="U59" s="156"/>
      <c r="V59" s="129"/>
      <c r="W59" s="97"/>
    </row>
    <row r="60" ht="21.95" customHeight="1">
      <c r="A60" s="152">
        <v>1968</v>
      </c>
      <c r="B60" s="99">
        <v>47</v>
      </c>
      <c r="C60" s="83">
        <v>1705</v>
      </c>
      <c r="D60" s="87">
        <v>36.2765957446809</v>
      </c>
      <c r="E60" s="40"/>
      <c r="F60" s="153">
        <v>1968</v>
      </c>
      <c r="G60" s="99">
        <v>25</v>
      </c>
      <c r="H60" s="83">
        <v>965.4</v>
      </c>
      <c r="I60" s="87">
        <v>38.616</v>
      </c>
      <c r="J60" s="40"/>
      <c r="K60" s="153">
        <v>1968</v>
      </c>
      <c r="L60" s="99">
        <v>6</v>
      </c>
      <c r="M60" s="83">
        <v>254.8</v>
      </c>
      <c r="N60" s="89">
        <v>42.4666666666667</v>
      </c>
      <c r="O60" s="155"/>
      <c r="P60" s="129"/>
      <c r="Q60" s="97"/>
      <c r="R60" s="156"/>
      <c r="S60" s="129"/>
      <c r="T60" s="97"/>
      <c r="U60" s="156"/>
      <c r="V60" s="129"/>
      <c r="W60" s="97"/>
    </row>
    <row r="61" ht="21.95" customHeight="1">
      <c r="A61" s="152">
        <v>1969</v>
      </c>
      <c r="B61" s="99">
        <v>31</v>
      </c>
      <c r="C61" s="83">
        <v>1115.7</v>
      </c>
      <c r="D61" s="87">
        <v>35.9903225806452</v>
      </c>
      <c r="E61" s="40"/>
      <c r="F61" s="153">
        <v>1969</v>
      </c>
      <c r="G61" s="99">
        <v>16</v>
      </c>
      <c r="H61" s="83">
        <v>606.8</v>
      </c>
      <c r="I61" s="87">
        <v>37.925</v>
      </c>
      <c r="J61" s="40"/>
      <c r="K61" s="153">
        <v>1969</v>
      </c>
      <c r="L61" s="99">
        <v>3</v>
      </c>
      <c r="M61" s="83">
        <v>122.5</v>
      </c>
      <c r="N61" s="89">
        <v>40.8333333333333</v>
      </c>
      <c r="O61" s="155"/>
      <c r="P61" s="129"/>
      <c r="Q61" s="97"/>
      <c r="R61" s="156"/>
      <c r="S61" s="129"/>
      <c r="T61" s="97"/>
      <c r="U61" s="156"/>
      <c r="V61" s="129"/>
      <c r="W61" s="97"/>
    </row>
    <row r="62" ht="21.95" customHeight="1">
      <c r="A62" s="152">
        <v>1970</v>
      </c>
      <c r="B62" s="99">
        <v>29</v>
      </c>
      <c r="C62" s="83">
        <v>1035.4</v>
      </c>
      <c r="D62" s="87">
        <v>35.7034482758621</v>
      </c>
      <c r="E62" s="40"/>
      <c r="F62" s="153">
        <v>1970</v>
      </c>
      <c r="G62" s="99">
        <v>15</v>
      </c>
      <c r="H62" s="83">
        <v>566</v>
      </c>
      <c r="I62" s="87">
        <v>37.7333333333333</v>
      </c>
      <c r="J62" s="40"/>
      <c r="K62" s="153">
        <v>1970</v>
      </c>
      <c r="L62" s="99">
        <v>2</v>
      </c>
      <c r="M62" s="83">
        <v>82.8</v>
      </c>
      <c r="N62" s="89">
        <v>41.4</v>
      </c>
      <c r="O62" s="155"/>
      <c r="P62" s="129"/>
      <c r="Q62" s="97"/>
      <c r="R62" s="156"/>
      <c r="S62" s="129"/>
      <c r="T62" s="97"/>
      <c r="U62" s="156"/>
      <c r="V62" s="129"/>
      <c r="W62" s="97"/>
    </row>
    <row r="63" ht="21.95" customHeight="1">
      <c r="A63" s="152">
        <v>1971</v>
      </c>
      <c r="B63" s="99">
        <v>29</v>
      </c>
      <c r="C63" s="83">
        <v>1015.1</v>
      </c>
      <c r="D63" s="87">
        <v>35.0034482758621</v>
      </c>
      <c r="E63" s="40"/>
      <c r="F63" s="153">
        <v>1971</v>
      </c>
      <c r="G63" s="99">
        <v>12</v>
      </c>
      <c r="H63" s="83">
        <v>446.8</v>
      </c>
      <c r="I63" s="87">
        <v>37.2333333333333</v>
      </c>
      <c r="J63" s="40"/>
      <c r="K63" s="153">
        <v>1971</v>
      </c>
      <c r="L63" s="99">
        <v>2</v>
      </c>
      <c r="M63" s="83">
        <v>81.5</v>
      </c>
      <c r="N63" s="89">
        <v>40.75</v>
      </c>
      <c r="O63" s="155"/>
      <c r="P63" s="129"/>
      <c r="Q63" s="97"/>
      <c r="R63" s="156"/>
      <c r="S63" s="129"/>
      <c r="T63" s="97"/>
      <c r="U63" s="156"/>
      <c r="V63" s="129"/>
      <c r="W63" s="97"/>
    </row>
    <row r="64" ht="21.95" customHeight="1">
      <c r="A64" s="152">
        <v>1972</v>
      </c>
      <c r="B64" s="99">
        <v>36</v>
      </c>
      <c r="C64" s="83">
        <v>1272.5</v>
      </c>
      <c r="D64" s="87">
        <v>35.3472222222222</v>
      </c>
      <c r="E64" s="40"/>
      <c r="F64" s="153">
        <v>1972</v>
      </c>
      <c r="G64" s="99">
        <v>14</v>
      </c>
      <c r="H64" s="83">
        <v>528.6</v>
      </c>
      <c r="I64" s="87">
        <v>37.7571428571429</v>
      </c>
      <c r="J64" s="40"/>
      <c r="K64" s="153">
        <v>1972</v>
      </c>
      <c r="L64" s="99">
        <v>2</v>
      </c>
      <c r="M64" s="83">
        <v>82.5</v>
      </c>
      <c r="N64" s="89">
        <v>41.25</v>
      </c>
      <c r="O64" s="155"/>
      <c r="P64" s="129"/>
      <c r="Q64" s="97"/>
      <c r="R64" s="156"/>
      <c r="S64" s="129"/>
      <c r="T64" s="97"/>
      <c r="U64" s="156"/>
      <c r="V64" s="129"/>
      <c r="W64" s="97"/>
    </row>
    <row r="65" ht="21.95" customHeight="1">
      <c r="A65" s="152">
        <v>1973</v>
      </c>
      <c r="B65" s="99">
        <v>33</v>
      </c>
      <c r="C65" s="83">
        <v>1194.5</v>
      </c>
      <c r="D65" s="87">
        <v>36.1969696969697</v>
      </c>
      <c r="E65" s="40"/>
      <c r="F65" s="153">
        <v>1973</v>
      </c>
      <c r="G65" s="99">
        <v>17</v>
      </c>
      <c r="H65" s="83">
        <v>651</v>
      </c>
      <c r="I65" s="87">
        <v>38.2941176470588</v>
      </c>
      <c r="J65" s="40"/>
      <c r="K65" s="153">
        <v>1973</v>
      </c>
      <c r="L65" s="99">
        <v>6</v>
      </c>
      <c r="M65" s="83">
        <v>247</v>
      </c>
      <c r="N65" s="89">
        <v>41.1666666666667</v>
      </c>
      <c r="O65" s="155"/>
      <c r="P65" s="129"/>
      <c r="Q65" s="97"/>
      <c r="R65" s="156"/>
      <c r="S65" s="129"/>
      <c r="T65" s="97"/>
      <c r="U65" s="156"/>
      <c r="V65" s="129"/>
      <c r="W65" s="97"/>
    </row>
    <row r="66" ht="21.95" customHeight="1">
      <c r="A66" s="152">
        <v>1974</v>
      </c>
      <c r="B66" s="99">
        <v>33</v>
      </c>
      <c r="C66" s="83">
        <v>1141</v>
      </c>
      <c r="D66" s="87">
        <v>34.5757575757576</v>
      </c>
      <c r="E66" s="40"/>
      <c r="F66" s="153">
        <v>1974</v>
      </c>
      <c r="G66" s="99">
        <v>10</v>
      </c>
      <c r="H66" s="83">
        <v>363</v>
      </c>
      <c r="I66" s="87">
        <v>36.3</v>
      </c>
      <c r="J66" s="40"/>
      <c r="K66" s="153">
        <v>1974</v>
      </c>
      <c r="L66" s="99">
        <v>0</v>
      </c>
      <c r="M66" s="83">
        <v>0</v>
      </c>
      <c r="N66" s="89"/>
      <c r="O66" s="155"/>
      <c r="P66" s="129"/>
      <c r="Q66" s="97"/>
      <c r="R66" s="156"/>
      <c r="S66" s="129"/>
      <c r="T66" s="97"/>
      <c r="U66" s="156"/>
      <c r="V66" s="129"/>
      <c r="W66" s="97"/>
    </row>
    <row r="67" ht="21.95" customHeight="1">
      <c r="A67" s="152">
        <v>1975</v>
      </c>
      <c r="B67" s="99">
        <v>31</v>
      </c>
      <c r="C67" s="83">
        <v>1108.5</v>
      </c>
      <c r="D67" s="87">
        <v>35.758064516129</v>
      </c>
      <c r="E67" s="40"/>
      <c r="F67" s="153">
        <v>1975</v>
      </c>
      <c r="G67" s="99">
        <v>14</v>
      </c>
      <c r="H67" s="83">
        <v>531.5</v>
      </c>
      <c r="I67" s="87">
        <v>37.9642857142857</v>
      </c>
      <c r="J67" s="40"/>
      <c r="K67" s="153">
        <v>1975</v>
      </c>
      <c r="L67" s="99">
        <v>3</v>
      </c>
      <c r="M67" s="83">
        <v>123</v>
      </c>
      <c r="N67" s="89">
        <v>41</v>
      </c>
      <c r="O67" s="155"/>
      <c r="P67" s="129"/>
      <c r="Q67" s="97"/>
      <c r="R67" s="156"/>
      <c r="S67" s="129"/>
      <c r="T67" s="97"/>
      <c r="U67" s="156"/>
      <c r="V67" s="129"/>
      <c r="W67" s="97"/>
    </row>
    <row r="68" ht="21.95" customHeight="1">
      <c r="A68" s="152">
        <v>1976</v>
      </c>
      <c r="B68" s="99">
        <v>29</v>
      </c>
      <c r="C68" s="83">
        <v>1031.2</v>
      </c>
      <c r="D68" s="87">
        <v>35.5586206896552</v>
      </c>
      <c r="E68" s="40"/>
      <c r="F68" s="153">
        <v>1976</v>
      </c>
      <c r="G68" s="99">
        <v>12</v>
      </c>
      <c r="H68" s="83">
        <v>457.1</v>
      </c>
      <c r="I68" s="87">
        <v>38.0916666666667</v>
      </c>
      <c r="J68" s="40"/>
      <c r="K68" s="153">
        <v>1976</v>
      </c>
      <c r="L68" s="99">
        <v>1</v>
      </c>
      <c r="M68" s="83">
        <v>42</v>
      </c>
      <c r="N68" s="89">
        <v>42</v>
      </c>
      <c r="O68" s="155"/>
      <c r="P68" s="129"/>
      <c r="Q68" s="97"/>
      <c r="R68" s="156"/>
      <c r="S68" s="129"/>
      <c r="T68" s="97"/>
      <c r="U68" s="156"/>
      <c r="V68" s="129"/>
      <c r="W68" s="97"/>
    </row>
    <row r="69" ht="21.95" customHeight="1">
      <c r="A69" s="152">
        <v>1977</v>
      </c>
      <c r="B69" s="99">
        <v>47</v>
      </c>
      <c r="C69" s="83">
        <v>1682.5</v>
      </c>
      <c r="D69" s="87">
        <v>35.7978723404255</v>
      </c>
      <c r="E69" s="40"/>
      <c r="F69" s="153">
        <v>1977</v>
      </c>
      <c r="G69" s="99">
        <v>25</v>
      </c>
      <c r="H69" s="83">
        <v>937.3</v>
      </c>
      <c r="I69" s="87">
        <v>37.492</v>
      </c>
      <c r="J69" s="40"/>
      <c r="K69" s="153">
        <v>1977</v>
      </c>
      <c r="L69" s="99">
        <v>4</v>
      </c>
      <c r="M69" s="83">
        <v>164.1</v>
      </c>
      <c r="N69" s="89">
        <v>41.025</v>
      </c>
      <c r="O69" s="155"/>
      <c r="P69" s="129"/>
      <c r="Q69" s="97"/>
      <c r="R69" s="156"/>
      <c r="S69" s="129"/>
      <c r="T69" s="97"/>
      <c r="U69" s="156"/>
      <c r="V69" s="129"/>
      <c r="W69" s="97"/>
    </row>
    <row r="70" ht="21.95" customHeight="1">
      <c r="A70" s="152">
        <v>1978</v>
      </c>
      <c r="B70" s="99">
        <v>34</v>
      </c>
      <c r="C70" s="83">
        <v>1210.2</v>
      </c>
      <c r="D70" s="87">
        <v>35.5941176470588</v>
      </c>
      <c r="E70" s="40"/>
      <c r="F70" s="153">
        <v>1978</v>
      </c>
      <c r="G70" s="99">
        <v>18</v>
      </c>
      <c r="H70" s="83">
        <v>675.5</v>
      </c>
      <c r="I70" s="87">
        <v>37.5277777777778</v>
      </c>
      <c r="J70" s="40"/>
      <c r="K70" s="153">
        <v>1978</v>
      </c>
      <c r="L70" s="99">
        <v>3</v>
      </c>
      <c r="M70" s="83">
        <v>121.6</v>
      </c>
      <c r="N70" s="89">
        <v>40.5333333333333</v>
      </c>
      <c r="O70" s="155"/>
      <c r="P70" s="129"/>
      <c r="Q70" s="97"/>
      <c r="R70" s="156"/>
      <c r="S70" s="129"/>
      <c r="T70" s="97"/>
      <c r="U70" s="156"/>
      <c r="V70" s="129"/>
      <c r="W70" s="97"/>
    </row>
    <row r="71" ht="21.95" customHeight="1">
      <c r="A71" s="152">
        <v>1979</v>
      </c>
      <c r="B71" s="99">
        <v>42</v>
      </c>
      <c r="C71" s="83">
        <v>1520.3</v>
      </c>
      <c r="D71" s="87">
        <v>36.197619047619</v>
      </c>
      <c r="E71" s="40"/>
      <c r="F71" s="153">
        <v>1979</v>
      </c>
      <c r="G71" s="99">
        <v>22</v>
      </c>
      <c r="H71" s="83">
        <v>847.9</v>
      </c>
      <c r="I71" s="87">
        <v>38.5409090909091</v>
      </c>
      <c r="J71" s="40"/>
      <c r="K71" s="153">
        <v>1979</v>
      </c>
      <c r="L71" s="99">
        <v>4</v>
      </c>
      <c r="M71" s="83">
        <v>170.7</v>
      </c>
      <c r="N71" s="89">
        <v>42.675</v>
      </c>
      <c r="O71" s="155"/>
      <c r="P71" s="129"/>
      <c r="Q71" s="97"/>
      <c r="R71" s="156"/>
      <c r="S71" s="129"/>
      <c r="T71" s="97"/>
      <c r="U71" s="156"/>
      <c r="V71" s="129"/>
      <c r="W71" s="97"/>
    </row>
    <row r="72" ht="21.95" customHeight="1">
      <c r="A72" s="152">
        <v>1980</v>
      </c>
      <c r="B72" s="99">
        <v>46</v>
      </c>
      <c r="C72" s="83">
        <v>1659.5</v>
      </c>
      <c r="D72" s="87">
        <v>36.0760869565217</v>
      </c>
      <c r="E72" s="40"/>
      <c r="F72" s="153">
        <v>1980</v>
      </c>
      <c r="G72" s="99">
        <v>21</v>
      </c>
      <c r="H72" s="83">
        <v>823.2</v>
      </c>
      <c r="I72" s="87">
        <v>39.2</v>
      </c>
      <c r="J72" s="40"/>
      <c r="K72" s="153">
        <v>1980</v>
      </c>
      <c r="L72" s="99">
        <v>9</v>
      </c>
      <c r="M72" s="83">
        <v>373.5</v>
      </c>
      <c r="N72" s="89">
        <v>41.5</v>
      </c>
      <c r="O72" s="155"/>
      <c r="P72" s="129"/>
      <c r="Q72" s="97"/>
      <c r="R72" s="156"/>
      <c r="S72" s="129"/>
      <c r="T72" s="97"/>
      <c r="U72" s="156"/>
      <c r="V72" s="129"/>
      <c r="W72" s="97"/>
    </row>
    <row r="73" ht="21.95" customHeight="1">
      <c r="A73" s="152">
        <v>1981</v>
      </c>
      <c r="B73" s="99">
        <v>36</v>
      </c>
      <c r="C73" s="83">
        <v>1333</v>
      </c>
      <c r="D73" s="87">
        <v>37.0277777777778</v>
      </c>
      <c r="E73" s="40"/>
      <c r="F73" s="153">
        <v>1981</v>
      </c>
      <c r="G73" s="99">
        <v>25</v>
      </c>
      <c r="H73" s="83">
        <v>965.4</v>
      </c>
      <c r="I73" s="87">
        <v>38.616</v>
      </c>
      <c r="J73" s="40"/>
      <c r="K73" s="153">
        <v>1981</v>
      </c>
      <c r="L73" s="99">
        <v>7</v>
      </c>
      <c r="M73" s="83">
        <v>289.5</v>
      </c>
      <c r="N73" s="89">
        <v>41.3571428571429</v>
      </c>
      <c r="O73" s="155"/>
      <c r="P73" s="129"/>
      <c r="Q73" s="97"/>
      <c r="R73" s="156"/>
      <c r="S73" s="129"/>
      <c r="T73" s="97"/>
      <c r="U73" s="156"/>
      <c r="V73" s="129"/>
      <c r="W73" s="97"/>
    </row>
    <row r="74" ht="21.95" customHeight="1">
      <c r="A74" s="152">
        <v>1982</v>
      </c>
      <c r="B74" s="99">
        <v>53</v>
      </c>
      <c r="C74" s="83">
        <v>1921.4</v>
      </c>
      <c r="D74" s="87">
        <v>36.2528301886792</v>
      </c>
      <c r="E74" s="40"/>
      <c r="F74" s="153">
        <v>1982</v>
      </c>
      <c r="G74" s="99">
        <v>28</v>
      </c>
      <c r="H74" s="83">
        <v>1078.3</v>
      </c>
      <c r="I74" s="87">
        <v>38.5107142857143</v>
      </c>
      <c r="J74" s="40"/>
      <c r="K74" s="153">
        <v>1982</v>
      </c>
      <c r="L74" s="99">
        <v>9</v>
      </c>
      <c r="M74" s="83">
        <v>377.9</v>
      </c>
      <c r="N74" s="89">
        <v>41.9888888888889</v>
      </c>
      <c r="O74" s="155"/>
      <c r="P74" s="129"/>
      <c r="Q74" s="97"/>
      <c r="R74" s="156"/>
      <c r="S74" s="129"/>
      <c r="T74" s="97"/>
      <c r="U74" s="156"/>
      <c r="V74" s="129"/>
      <c r="W74" s="97"/>
    </row>
    <row r="75" ht="21.95" customHeight="1">
      <c r="A75" s="152">
        <v>1983</v>
      </c>
      <c r="B75" s="99">
        <v>39</v>
      </c>
      <c r="C75" s="83">
        <v>1437.7</v>
      </c>
      <c r="D75" s="87">
        <v>36.8641025641026</v>
      </c>
      <c r="E75" s="40"/>
      <c r="F75" s="153">
        <v>1983</v>
      </c>
      <c r="G75" s="99">
        <v>23</v>
      </c>
      <c r="H75" s="83">
        <v>892.7</v>
      </c>
      <c r="I75" s="87">
        <v>38.8130434782609</v>
      </c>
      <c r="J75" s="40"/>
      <c r="K75" s="153">
        <v>1983</v>
      </c>
      <c r="L75" s="99">
        <v>8</v>
      </c>
      <c r="M75" s="83">
        <v>331.9</v>
      </c>
      <c r="N75" s="89">
        <v>41.4875</v>
      </c>
      <c r="O75" t="s" s="125">
        <v>57</v>
      </c>
      <c r="P75" s="129">
        <f>AVERAGE(B75:B94)</f>
        <v>36.2</v>
      </c>
      <c r="Q75" s="97">
        <f>AVERAGE(D75:D94)</f>
        <v>35.5328968667139</v>
      </c>
      <c r="R75" t="s" s="128">
        <v>57</v>
      </c>
      <c r="S75" s="129">
        <f>AVERAGE(G75:G94)</f>
        <v>16.8</v>
      </c>
      <c r="T75" s="97">
        <f>AVERAGE(I75:I94)</f>
        <v>37.8190279352275</v>
      </c>
      <c r="U75" t="s" s="128">
        <v>57</v>
      </c>
      <c r="V75" s="129">
        <f>AVERAGE(L75:L94)</f>
        <v>3.15</v>
      </c>
      <c r="W75" s="97">
        <f>AVERAGE(N75:N94)</f>
        <v>41.3662254901961</v>
      </c>
    </row>
    <row r="76" ht="21.95" customHeight="1">
      <c r="A76" s="152">
        <v>1984</v>
      </c>
      <c r="B76" s="99">
        <v>25</v>
      </c>
      <c r="C76" s="83">
        <v>851.4</v>
      </c>
      <c r="D76" s="87">
        <v>34.056</v>
      </c>
      <c r="E76" s="40"/>
      <c r="F76" s="153">
        <v>1984</v>
      </c>
      <c r="G76" s="99">
        <v>4</v>
      </c>
      <c r="H76" s="83">
        <v>146.6</v>
      </c>
      <c r="I76" s="87">
        <v>36.65</v>
      </c>
      <c r="J76" s="40"/>
      <c r="K76" s="153">
        <v>1984</v>
      </c>
      <c r="L76" s="99">
        <v>0</v>
      </c>
      <c r="M76" s="83">
        <v>0</v>
      </c>
      <c r="N76" s="89"/>
      <c r="O76" t="s" s="125">
        <v>58</v>
      </c>
      <c r="P76" s="129">
        <f>AVERAGE(B76:B94)</f>
        <v>36.0526315789474</v>
      </c>
      <c r="Q76" s="97">
        <f>AVERAGE(D76:D94)</f>
        <v>35.4628334089566</v>
      </c>
      <c r="R76" t="s" s="128">
        <v>58</v>
      </c>
      <c r="S76" s="129">
        <f>AVERAGE(G76:G94)</f>
        <v>16.4736842105263</v>
      </c>
      <c r="T76" s="97">
        <f>AVERAGE(I76:I94)</f>
        <v>37.7667113276994</v>
      </c>
      <c r="U76" t="s" s="128">
        <v>58</v>
      </c>
      <c r="V76" s="129">
        <f>AVERAGE(L76:L94)</f>
        <v>2.89473684210526</v>
      </c>
      <c r="W76" s="97">
        <f>AVERAGE(N76:N94)</f>
        <v>41.3586458333333</v>
      </c>
    </row>
    <row r="77" ht="21.95" customHeight="1">
      <c r="A77" s="152">
        <v>1985</v>
      </c>
      <c r="B77" s="99">
        <v>37</v>
      </c>
      <c r="C77" s="83">
        <v>1298</v>
      </c>
      <c r="D77" s="87">
        <v>35.0810810810811</v>
      </c>
      <c r="E77" s="40"/>
      <c r="F77" s="153">
        <v>1985</v>
      </c>
      <c r="G77" s="99">
        <v>13</v>
      </c>
      <c r="H77" s="83">
        <v>492.3</v>
      </c>
      <c r="I77" s="87">
        <v>37.8692307692308</v>
      </c>
      <c r="J77" s="40"/>
      <c r="K77" s="153">
        <v>1985</v>
      </c>
      <c r="L77" s="99">
        <v>2</v>
      </c>
      <c r="M77" s="83">
        <v>85.2</v>
      </c>
      <c r="N77" s="89">
        <v>42.6</v>
      </c>
      <c r="O77" t="s" s="125">
        <v>59</v>
      </c>
      <c r="P77" s="129">
        <f>AVERAGE(B77:B94)</f>
        <v>36.6666666666667</v>
      </c>
      <c r="Q77" s="97">
        <f>AVERAGE(D77:D94)</f>
        <v>35.5409908205653</v>
      </c>
      <c r="R77" t="s" s="128">
        <v>59</v>
      </c>
      <c r="S77" s="129">
        <f>AVERAGE(G77:G94)</f>
        <v>17.1666666666667</v>
      </c>
      <c r="T77" s="97">
        <f>AVERAGE(I77:I94)</f>
        <v>37.8287508459049</v>
      </c>
      <c r="U77" t="s" s="128">
        <v>59</v>
      </c>
      <c r="V77" s="129">
        <f>AVERAGE(L77:L94)</f>
        <v>3.05555555555556</v>
      </c>
      <c r="W77" s="97">
        <f>AVERAGE(N77:N94)</f>
        <v>41.3586458333333</v>
      </c>
    </row>
    <row r="78" ht="21.95" customHeight="1">
      <c r="A78" s="152">
        <v>1986</v>
      </c>
      <c r="B78" s="99">
        <v>33</v>
      </c>
      <c r="C78" s="83">
        <v>1151.4</v>
      </c>
      <c r="D78" s="87">
        <v>34.8909090909091</v>
      </c>
      <c r="E78" s="40"/>
      <c r="F78" s="153">
        <v>1986</v>
      </c>
      <c r="G78" s="99">
        <v>12</v>
      </c>
      <c r="H78" s="83">
        <v>444.7</v>
      </c>
      <c r="I78" s="87">
        <v>37.0583333333333</v>
      </c>
      <c r="J78" s="40"/>
      <c r="K78" s="153">
        <v>1986</v>
      </c>
      <c r="L78" s="99">
        <v>2</v>
      </c>
      <c r="M78" s="83">
        <v>80.59999999999999</v>
      </c>
      <c r="N78" s="89">
        <v>40.3</v>
      </c>
      <c r="O78" t="s" s="125">
        <v>60</v>
      </c>
      <c r="P78" s="129">
        <f>AVERAGE(B78:B94)</f>
        <v>36.6470588235294</v>
      </c>
      <c r="Q78" s="97">
        <f>AVERAGE(D78:D94)</f>
        <v>35.5680443346526</v>
      </c>
      <c r="R78" t="s" s="128">
        <v>60</v>
      </c>
      <c r="S78" s="129">
        <f>AVERAGE(G78:G94)</f>
        <v>17.4117647058824</v>
      </c>
      <c r="T78" s="97">
        <f>AVERAGE(I78:I94)</f>
        <v>37.8263696739446</v>
      </c>
      <c r="U78" t="s" s="128">
        <v>60</v>
      </c>
      <c r="V78" s="129">
        <f>AVERAGE(L78:L94)</f>
        <v>3.11764705882353</v>
      </c>
      <c r="W78" s="97">
        <f>AVERAGE(N78:N94)</f>
        <v>41.2758888888889</v>
      </c>
    </row>
    <row r="79" ht="21.95" customHeight="1">
      <c r="A79" s="152">
        <v>1987</v>
      </c>
      <c r="B79" s="99">
        <v>36</v>
      </c>
      <c r="C79" s="83">
        <v>1265.4</v>
      </c>
      <c r="D79" s="87">
        <v>35.15</v>
      </c>
      <c r="E79" s="40"/>
      <c r="F79" s="153">
        <v>1987</v>
      </c>
      <c r="G79" s="99">
        <v>12</v>
      </c>
      <c r="H79" s="83">
        <v>452</v>
      </c>
      <c r="I79" s="87">
        <v>37.6666666666667</v>
      </c>
      <c r="J79" s="40"/>
      <c r="K79" s="153">
        <v>1987</v>
      </c>
      <c r="L79" s="99">
        <v>1</v>
      </c>
      <c r="M79" s="83">
        <v>40.6</v>
      </c>
      <c r="N79" s="89">
        <v>40.6</v>
      </c>
      <c r="O79" t="s" s="125">
        <v>61</v>
      </c>
      <c r="P79" s="129">
        <f>AVERAGE(B79:B94)</f>
        <v>36.875</v>
      </c>
      <c r="Q79" s="97">
        <f>AVERAGE(D79:D94)</f>
        <v>35.6103652873865</v>
      </c>
      <c r="R79" t="s" s="128">
        <v>61</v>
      </c>
      <c r="S79" s="129">
        <f>AVERAGE(G79:G94)</f>
        <v>17.75</v>
      </c>
      <c r="T79" s="97">
        <f>AVERAGE(I79:I94)</f>
        <v>37.8743719452328</v>
      </c>
      <c r="U79" t="s" s="128">
        <v>61</v>
      </c>
      <c r="V79" s="129">
        <f>AVERAGE(L79:L94)</f>
        <v>3.1875</v>
      </c>
      <c r="W79" s="97">
        <f>AVERAGE(N79:N94)</f>
        <v>41.3455952380952</v>
      </c>
    </row>
    <row r="80" ht="21.95" customHeight="1">
      <c r="A80" s="152">
        <v>1988</v>
      </c>
      <c r="B80" s="99">
        <v>38</v>
      </c>
      <c r="C80" s="83">
        <v>1349.6</v>
      </c>
      <c r="D80" s="87">
        <v>35.5157894736842</v>
      </c>
      <c r="E80" s="40"/>
      <c r="F80" s="153">
        <v>1988</v>
      </c>
      <c r="G80" s="99">
        <v>16</v>
      </c>
      <c r="H80" s="83">
        <v>611.1</v>
      </c>
      <c r="I80" s="87">
        <v>38.19375</v>
      </c>
      <c r="J80" s="40"/>
      <c r="K80" s="153">
        <v>1988</v>
      </c>
      <c r="L80" s="99">
        <v>3</v>
      </c>
      <c r="M80" s="83">
        <v>121.4</v>
      </c>
      <c r="N80" s="89">
        <v>40.4666666666667</v>
      </c>
      <c r="O80" t="s" s="125">
        <v>62</v>
      </c>
      <c r="P80" s="129">
        <f>AVERAGE(B80:B94)</f>
        <v>36.9333333333333</v>
      </c>
      <c r="Q80" s="97">
        <f>AVERAGE(D80:D94)</f>
        <v>35.6410563065456</v>
      </c>
      <c r="R80" t="s" s="128">
        <v>62</v>
      </c>
      <c r="S80" s="129">
        <f>AVERAGE(G80:G94)</f>
        <v>18.1333333333333</v>
      </c>
      <c r="T80" s="97">
        <f>AVERAGE(I80:I94)</f>
        <v>37.8882189638038</v>
      </c>
      <c r="U80" t="s" s="128">
        <v>62</v>
      </c>
      <c r="V80" s="129">
        <f>AVERAGE(L80:L94)</f>
        <v>3.33333333333333</v>
      </c>
      <c r="W80" s="97">
        <f>AVERAGE(N80:N94)</f>
        <v>41.4029487179487</v>
      </c>
    </row>
    <row r="81" ht="21.95" customHeight="1">
      <c r="A81" s="152">
        <v>1989</v>
      </c>
      <c r="B81" s="99">
        <v>46</v>
      </c>
      <c r="C81" s="83">
        <v>1629.7</v>
      </c>
      <c r="D81" s="87">
        <v>35.4282608695652</v>
      </c>
      <c r="E81" s="40"/>
      <c r="F81" s="153">
        <v>1989</v>
      </c>
      <c r="G81" s="99">
        <v>24</v>
      </c>
      <c r="H81" s="83">
        <v>895.1</v>
      </c>
      <c r="I81" s="87">
        <v>37.2958333333333</v>
      </c>
      <c r="J81" s="40"/>
      <c r="K81" s="153">
        <v>1989</v>
      </c>
      <c r="L81" s="99">
        <v>0</v>
      </c>
      <c r="M81" s="83">
        <v>0</v>
      </c>
      <c r="N81" s="89"/>
      <c r="O81" t="s" s="125">
        <v>63</v>
      </c>
      <c r="P81" s="129">
        <f>AVERAGE(B81:B94)</f>
        <v>36.8571428571429</v>
      </c>
      <c r="Q81" s="97">
        <f>AVERAGE(D81:D94)</f>
        <v>35.6500039374643</v>
      </c>
      <c r="R81" t="s" s="128">
        <v>63</v>
      </c>
      <c r="S81" s="129">
        <f>AVERAGE(G81:G94)</f>
        <v>18.2857142857143</v>
      </c>
      <c r="T81" s="97">
        <f>AVERAGE(I81:I94)</f>
        <v>37.8663953183613</v>
      </c>
      <c r="U81" t="s" s="128">
        <v>63</v>
      </c>
      <c r="V81" s="129">
        <f>AVERAGE(L81:L94)</f>
        <v>3.35714285714286</v>
      </c>
      <c r="W81" s="97">
        <f>AVERAGE(N81:N94)</f>
        <v>41.4809722222222</v>
      </c>
    </row>
    <row r="82" ht="21.95" customHeight="1">
      <c r="A82" s="152">
        <v>1990</v>
      </c>
      <c r="B82" s="99">
        <v>46</v>
      </c>
      <c r="C82" s="83">
        <v>1617.9</v>
      </c>
      <c r="D82" s="87">
        <v>35.1717391304348</v>
      </c>
      <c r="E82" s="40"/>
      <c r="F82" s="153">
        <v>1990</v>
      </c>
      <c r="G82" s="99">
        <v>19</v>
      </c>
      <c r="H82" s="83">
        <v>713.3</v>
      </c>
      <c r="I82" s="87">
        <v>37.5421052631579</v>
      </c>
      <c r="J82" s="40"/>
      <c r="K82" s="153">
        <v>1990</v>
      </c>
      <c r="L82" s="99">
        <v>0</v>
      </c>
      <c r="M82" s="83">
        <v>0</v>
      </c>
      <c r="N82" s="89"/>
      <c r="O82" t="s" s="125">
        <v>64</v>
      </c>
      <c r="P82" s="129">
        <f>AVERAGE(B82:B94)</f>
        <v>36.1538461538462</v>
      </c>
      <c r="Q82" s="97">
        <f>AVERAGE(D82:D94)</f>
        <v>35.6670610965335</v>
      </c>
      <c r="R82" t="s" s="128">
        <v>64</v>
      </c>
      <c r="S82" s="129">
        <f>AVERAGE(G82:G94)</f>
        <v>17.8461538461538</v>
      </c>
      <c r="T82" s="97">
        <f>AVERAGE(I82:I94)</f>
        <v>37.910284701825</v>
      </c>
      <c r="U82" t="s" s="128">
        <v>64</v>
      </c>
      <c r="V82" s="129">
        <f>AVERAGE(L82:L94)</f>
        <v>3.61538461538462</v>
      </c>
      <c r="W82" s="97">
        <f>AVERAGE(N82:N94)</f>
        <v>41.4809722222222</v>
      </c>
    </row>
    <row r="83" ht="21.95" customHeight="1">
      <c r="A83" s="152">
        <v>1991</v>
      </c>
      <c r="B83" s="99">
        <v>31</v>
      </c>
      <c r="C83" s="83">
        <v>1130.8</v>
      </c>
      <c r="D83" s="87">
        <v>36.4774193548387</v>
      </c>
      <c r="E83" s="40"/>
      <c r="F83" s="153">
        <v>1991</v>
      </c>
      <c r="G83" s="99">
        <v>17</v>
      </c>
      <c r="H83" s="83">
        <v>655.3</v>
      </c>
      <c r="I83" s="87">
        <v>38.5470588235294</v>
      </c>
      <c r="J83" s="40"/>
      <c r="K83" s="153">
        <v>1991</v>
      </c>
      <c r="L83" s="99">
        <v>6</v>
      </c>
      <c r="M83" s="83">
        <v>246.9</v>
      </c>
      <c r="N83" s="89">
        <v>41.15</v>
      </c>
      <c r="O83" t="s" s="125">
        <v>65</v>
      </c>
      <c r="P83" s="129">
        <f>AVERAGE(B83:B94)</f>
        <v>35.3333333333333</v>
      </c>
      <c r="Q83" s="97">
        <f>AVERAGE(D83:D94)</f>
        <v>35.7083379270417</v>
      </c>
      <c r="R83" t="s" s="128">
        <v>65</v>
      </c>
      <c r="S83" s="129">
        <f>AVERAGE(G83:G94)</f>
        <v>17.75</v>
      </c>
      <c r="T83" s="97">
        <f>AVERAGE(I83:I94)</f>
        <v>37.9409663217139</v>
      </c>
      <c r="U83" t="s" s="128">
        <v>65</v>
      </c>
      <c r="V83" s="129">
        <f>AVERAGE(L83:L94)</f>
        <v>3.91666666666667</v>
      </c>
      <c r="W83" s="97">
        <f>AVERAGE(N83:N94)</f>
        <v>41.4809722222222</v>
      </c>
    </row>
    <row r="84" ht="21.95" customHeight="1">
      <c r="A84" s="152">
        <v>1992</v>
      </c>
      <c r="B84" s="99">
        <v>19</v>
      </c>
      <c r="C84" s="83">
        <v>661</v>
      </c>
      <c r="D84" s="87">
        <v>34.7894736842105</v>
      </c>
      <c r="E84" s="40"/>
      <c r="F84" s="153">
        <v>1992</v>
      </c>
      <c r="G84" s="99">
        <v>6</v>
      </c>
      <c r="H84" s="83">
        <v>221.8</v>
      </c>
      <c r="I84" s="87">
        <v>36.9666666666667</v>
      </c>
      <c r="J84" s="40"/>
      <c r="K84" s="153">
        <v>1992</v>
      </c>
      <c r="L84" s="99">
        <v>1</v>
      </c>
      <c r="M84" s="83">
        <v>40.2</v>
      </c>
      <c r="N84" s="89">
        <v>40.2</v>
      </c>
      <c r="O84" t="s" s="125">
        <v>66</v>
      </c>
      <c r="P84" s="129">
        <f>AVERAGE(B84:B94)</f>
        <v>35.7272727272727</v>
      </c>
      <c r="Q84" s="97">
        <f>AVERAGE(D84:D94)</f>
        <v>35.6384214336056</v>
      </c>
      <c r="R84" t="s" s="128">
        <v>66</v>
      </c>
      <c r="S84" s="129">
        <f>AVERAGE(G84:G94)</f>
        <v>17.8181818181818</v>
      </c>
      <c r="T84" s="97">
        <f>AVERAGE(I84:I94)</f>
        <v>37.885867003367</v>
      </c>
      <c r="U84" t="s" s="128">
        <v>66</v>
      </c>
      <c r="V84" s="129">
        <f>AVERAGE(L84:L94)</f>
        <v>3.72727272727273</v>
      </c>
      <c r="W84" s="97">
        <f>AVERAGE(N84:N94)</f>
        <v>41.5110606060606</v>
      </c>
    </row>
    <row r="85" ht="21.95" customHeight="1">
      <c r="A85" s="152">
        <v>1993</v>
      </c>
      <c r="B85" s="99">
        <v>31</v>
      </c>
      <c r="C85" s="83">
        <v>1115.6</v>
      </c>
      <c r="D85" s="87">
        <v>35.9870967741935</v>
      </c>
      <c r="E85" s="40"/>
      <c r="F85" s="153">
        <v>1993</v>
      </c>
      <c r="G85" s="99">
        <v>14</v>
      </c>
      <c r="H85" s="83">
        <v>542.8</v>
      </c>
      <c r="I85" s="87">
        <v>38.7714285714286</v>
      </c>
      <c r="J85" s="40"/>
      <c r="K85" s="153">
        <v>1993</v>
      </c>
      <c r="L85" s="99">
        <v>5</v>
      </c>
      <c r="M85" s="83">
        <v>203.6</v>
      </c>
      <c r="N85" s="89">
        <v>40.72</v>
      </c>
      <c r="O85" t="s" s="125">
        <v>67</v>
      </c>
      <c r="P85" s="129">
        <f>AVERAGE(B85:B94)</f>
        <v>37.4</v>
      </c>
      <c r="Q85" s="97">
        <f>AVERAGE(D85:D94)</f>
        <v>35.7233162085451</v>
      </c>
      <c r="R85" t="s" s="128">
        <v>67</v>
      </c>
      <c r="S85" s="129">
        <f>AVERAGE(G85:G94)</f>
        <v>19</v>
      </c>
      <c r="T85" s="97">
        <f>AVERAGE(I85:I94)</f>
        <v>37.977787037037</v>
      </c>
      <c r="U85" t="s" s="128">
        <v>67</v>
      </c>
      <c r="V85" s="129">
        <f>AVERAGE(L85:L94)</f>
        <v>4</v>
      </c>
      <c r="W85" s="97">
        <f>AVERAGE(N85:N94)</f>
        <v>41.6421666666667</v>
      </c>
    </row>
    <row r="86" ht="21.95" customHeight="1">
      <c r="A86" s="152">
        <v>1994</v>
      </c>
      <c r="B86" s="99">
        <v>34</v>
      </c>
      <c r="C86" s="83">
        <v>1200.6</v>
      </c>
      <c r="D86" s="87">
        <v>35.3117647058824</v>
      </c>
      <c r="E86" s="40"/>
      <c r="F86" s="153">
        <v>1994</v>
      </c>
      <c r="G86" s="99">
        <v>14</v>
      </c>
      <c r="H86" s="83">
        <v>528.2</v>
      </c>
      <c r="I86" s="87">
        <v>37.7285714285714</v>
      </c>
      <c r="J86" s="40"/>
      <c r="K86" s="153">
        <v>1994</v>
      </c>
      <c r="L86" s="99">
        <v>1</v>
      </c>
      <c r="M86" s="83">
        <v>42.6</v>
      </c>
      <c r="N86" s="89">
        <v>42.6</v>
      </c>
      <c r="O86" t="s" s="125">
        <v>68</v>
      </c>
      <c r="P86" s="129">
        <f>AVERAGE(B86:B94)</f>
        <v>38.1111111111111</v>
      </c>
      <c r="Q86" s="97">
        <f>AVERAGE(D86:D94)</f>
        <v>35.6940072568064</v>
      </c>
      <c r="R86" t="s" s="128">
        <v>68</v>
      </c>
      <c r="S86" s="129">
        <f>AVERAGE(G86:G94)</f>
        <v>19.5555555555556</v>
      </c>
      <c r="T86" s="97">
        <f>AVERAGE(I86:I94)</f>
        <v>37.8896046443269</v>
      </c>
      <c r="U86" t="s" s="128">
        <v>68</v>
      </c>
      <c r="V86" s="129">
        <f>AVERAGE(L86:L94)</f>
        <v>3.88888888888889</v>
      </c>
      <c r="W86" s="97">
        <f>AVERAGE(N86:N94)</f>
        <v>41.7446296296296</v>
      </c>
    </row>
    <row r="87" ht="21.95" customHeight="1">
      <c r="A87" s="152">
        <v>1995</v>
      </c>
      <c r="B87" s="99">
        <v>24</v>
      </c>
      <c r="C87" s="83">
        <v>830.9</v>
      </c>
      <c r="D87" s="87">
        <v>34.6208333333333</v>
      </c>
      <c r="E87" s="40"/>
      <c r="F87" s="153">
        <v>1995</v>
      </c>
      <c r="G87" s="99">
        <v>8</v>
      </c>
      <c r="H87" s="83">
        <v>297.9</v>
      </c>
      <c r="I87" s="87">
        <v>37.2375</v>
      </c>
      <c r="J87" s="40"/>
      <c r="K87" s="153">
        <v>1995</v>
      </c>
      <c r="L87" s="99">
        <v>1</v>
      </c>
      <c r="M87" s="83">
        <v>40.4</v>
      </c>
      <c r="N87" s="89">
        <v>40.4</v>
      </c>
      <c r="O87" t="s" s="125">
        <v>69</v>
      </c>
      <c r="P87" s="129">
        <f>AVERAGE(B87:B94)</f>
        <v>38.625</v>
      </c>
      <c r="Q87" s="97">
        <f>AVERAGE(D87:D94)</f>
        <v>35.7417875756719</v>
      </c>
      <c r="R87" t="s" s="128">
        <v>69</v>
      </c>
      <c r="S87" s="129">
        <f>AVERAGE(G87:G94)</f>
        <v>20.25</v>
      </c>
      <c r="T87" s="97">
        <f>AVERAGE(I87:I94)</f>
        <v>37.9097337962963</v>
      </c>
      <c r="U87" t="s" s="128">
        <v>69</v>
      </c>
      <c r="V87" s="129">
        <f>AVERAGE(L87:L94)</f>
        <v>4.25</v>
      </c>
      <c r="W87" s="97">
        <f>AVERAGE(N87:N94)</f>
        <v>41.6377083333333</v>
      </c>
    </row>
    <row r="88" ht="21.95" customHeight="1">
      <c r="A88" s="152">
        <v>1996</v>
      </c>
      <c r="B88" s="99">
        <v>31</v>
      </c>
      <c r="C88" s="83">
        <v>1062</v>
      </c>
      <c r="D88" s="87">
        <v>34.258064516129</v>
      </c>
      <c r="E88" s="40"/>
      <c r="F88" s="153">
        <v>1996</v>
      </c>
      <c r="G88" s="99">
        <v>8</v>
      </c>
      <c r="H88" s="83">
        <v>295.4</v>
      </c>
      <c r="I88" s="87">
        <v>36.925</v>
      </c>
      <c r="J88" s="40"/>
      <c r="K88" s="153">
        <v>1996</v>
      </c>
      <c r="L88" s="99">
        <v>1</v>
      </c>
      <c r="M88" s="83">
        <v>42.5</v>
      </c>
      <c r="N88" s="89">
        <v>42.5</v>
      </c>
      <c r="O88" t="s" s="125">
        <v>70</v>
      </c>
      <c r="P88" s="129">
        <f>AVERAGE(B88:B94)</f>
        <v>40.7142857142857</v>
      </c>
      <c r="Q88" s="97">
        <f>AVERAGE(D88:D94)</f>
        <v>35.901923896006</v>
      </c>
      <c r="R88" t="s" s="128">
        <v>70</v>
      </c>
      <c r="S88" s="129">
        <f>AVERAGE(G88:G94)</f>
        <v>22</v>
      </c>
      <c r="T88" s="97">
        <f>AVERAGE(I88:I94)</f>
        <v>38.0057671957672</v>
      </c>
      <c r="U88" t="s" s="128">
        <v>70</v>
      </c>
      <c r="V88" s="129">
        <f>AVERAGE(L88:L94)</f>
        <v>4.71428571428571</v>
      </c>
      <c r="W88" s="97">
        <f>AVERAGE(N88:N94)</f>
        <v>41.8145238095238</v>
      </c>
    </row>
    <row r="89" ht="21.95" customHeight="1">
      <c r="A89" s="152">
        <v>1997</v>
      </c>
      <c r="B89" s="99">
        <v>47</v>
      </c>
      <c r="C89" s="83">
        <v>1697.9</v>
      </c>
      <c r="D89" s="87">
        <v>36.1255319148936</v>
      </c>
      <c r="E89" s="40"/>
      <c r="F89" s="153">
        <v>1997</v>
      </c>
      <c r="G89" s="99">
        <v>24</v>
      </c>
      <c r="H89" s="83">
        <v>932</v>
      </c>
      <c r="I89" s="87">
        <v>38.8333333333333</v>
      </c>
      <c r="J89" s="40"/>
      <c r="K89" s="153">
        <v>1997</v>
      </c>
      <c r="L89" s="99">
        <v>8</v>
      </c>
      <c r="M89" s="83">
        <v>331.4</v>
      </c>
      <c r="N89" s="89">
        <v>41.425</v>
      </c>
      <c r="O89" t="s" s="125">
        <v>71</v>
      </c>
      <c r="P89" s="129">
        <f>AVERAGE(B89:B94)</f>
        <v>42.3333333333333</v>
      </c>
      <c r="Q89" s="97">
        <f>AVERAGE(D89:D94)</f>
        <v>36.1759004593188</v>
      </c>
      <c r="R89" t="s" s="128">
        <v>71</v>
      </c>
      <c r="S89" s="129">
        <f>AVERAGE(G89:G94)</f>
        <v>24.3333333333333</v>
      </c>
      <c r="T89" s="97">
        <f>AVERAGE(I89:I94)</f>
        <v>38.1858950617284</v>
      </c>
      <c r="U89" t="s" s="128">
        <v>71</v>
      </c>
      <c r="V89" s="129">
        <f>AVERAGE(L89:L94)</f>
        <v>5.33333333333333</v>
      </c>
      <c r="W89" s="97">
        <f>AVERAGE(N89:N94)</f>
        <v>41.7002777777778</v>
      </c>
    </row>
    <row r="90" ht="21.95" customHeight="1">
      <c r="A90" s="152">
        <v>1998</v>
      </c>
      <c r="B90" s="99">
        <v>41</v>
      </c>
      <c r="C90" s="83">
        <v>1484.8</v>
      </c>
      <c r="D90" s="87">
        <v>36.2146341463415</v>
      </c>
      <c r="E90" s="40"/>
      <c r="F90" s="153">
        <v>1998</v>
      </c>
      <c r="G90" s="99">
        <v>20</v>
      </c>
      <c r="H90" s="83">
        <v>774.2</v>
      </c>
      <c r="I90" s="87">
        <v>38.71</v>
      </c>
      <c r="J90" s="40"/>
      <c r="K90" s="153">
        <v>1998</v>
      </c>
      <c r="L90" s="99">
        <v>5</v>
      </c>
      <c r="M90" s="83">
        <v>208.8</v>
      </c>
      <c r="N90" s="89">
        <v>41.76</v>
      </c>
      <c r="O90" t="s" s="125">
        <v>72</v>
      </c>
      <c r="P90" s="129">
        <f>AVERAGE(B90:B94)</f>
        <v>41.4</v>
      </c>
      <c r="Q90" s="97">
        <f>AVERAGE(D90:D94)</f>
        <v>36.1859741682039</v>
      </c>
      <c r="R90" t="s" s="128">
        <v>72</v>
      </c>
      <c r="S90" s="129">
        <f>AVERAGE(G90:G94)</f>
        <v>24.4</v>
      </c>
      <c r="T90" s="97">
        <f>AVERAGE(I90:I94)</f>
        <v>38.0564074074074</v>
      </c>
      <c r="U90" t="s" s="128">
        <v>72</v>
      </c>
      <c r="V90" s="129">
        <f>AVERAGE(L90:L94)</f>
        <v>4.8</v>
      </c>
      <c r="W90" s="97">
        <f>AVERAGE(N90:N94)</f>
        <v>41.7553333333333</v>
      </c>
    </row>
    <row r="91" ht="21.95" customHeight="1">
      <c r="A91" s="152">
        <v>1999</v>
      </c>
      <c r="B91" s="99">
        <v>40</v>
      </c>
      <c r="C91" s="83">
        <v>1434.7</v>
      </c>
      <c r="D91" s="87">
        <v>35.8675</v>
      </c>
      <c r="E91" s="40"/>
      <c r="F91" s="153">
        <v>1999</v>
      </c>
      <c r="G91" s="99">
        <v>20</v>
      </c>
      <c r="H91" s="83">
        <v>761.7</v>
      </c>
      <c r="I91" s="87">
        <v>38.085</v>
      </c>
      <c r="J91" s="40"/>
      <c r="K91" s="153">
        <v>1999</v>
      </c>
      <c r="L91" s="99">
        <v>6</v>
      </c>
      <c r="M91" s="83">
        <v>246.5</v>
      </c>
      <c r="N91" s="89">
        <v>41.0833333333333</v>
      </c>
      <c r="O91" t="s" s="125">
        <v>73</v>
      </c>
      <c r="P91" s="129">
        <f>AVERAGE(B91:B94)</f>
        <v>41.5</v>
      </c>
      <c r="Q91" s="97">
        <f>AVERAGE(D91:D94)</f>
        <v>36.1788091736695</v>
      </c>
      <c r="R91" t="s" s="128">
        <v>73</v>
      </c>
      <c r="S91" s="129">
        <f>AVERAGE(G91:G94)</f>
        <v>25.5</v>
      </c>
      <c r="T91" s="97">
        <f>AVERAGE(I91:I94)</f>
        <v>37.8930092592593</v>
      </c>
      <c r="U91" t="s" s="128">
        <v>73</v>
      </c>
      <c r="V91" s="129">
        <f>AVERAGE(L91:L94)</f>
        <v>4.75</v>
      </c>
      <c r="W91" s="97">
        <f>AVERAGE(N91:N94)</f>
        <v>41.7541666666667</v>
      </c>
    </row>
    <row r="92" ht="21.95" customHeight="1">
      <c r="A92" s="152">
        <v>2000</v>
      </c>
      <c r="B92" s="99">
        <v>50</v>
      </c>
      <c r="C92" s="83">
        <v>1815.3</v>
      </c>
      <c r="D92" s="87">
        <v>36.306</v>
      </c>
      <c r="E92" s="40"/>
      <c r="F92" s="153">
        <v>2000</v>
      </c>
      <c r="G92" s="99">
        <v>33</v>
      </c>
      <c r="H92" s="83">
        <v>1249.6</v>
      </c>
      <c r="I92" s="87">
        <v>37.8666666666667</v>
      </c>
      <c r="J92" s="40"/>
      <c r="K92" s="153">
        <v>2000</v>
      </c>
      <c r="L92" s="99">
        <v>5</v>
      </c>
      <c r="M92" s="83">
        <v>212.2</v>
      </c>
      <c r="N92" s="89">
        <v>42.44</v>
      </c>
      <c r="O92" t="s" s="125">
        <v>74</v>
      </c>
      <c r="P92" s="129">
        <f>AVERAGE(B92:B94)</f>
        <v>42</v>
      </c>
      <c r="Q92" s="97">
        <f>AVERAGE(D92:D94)</f>
        <v>36.2825788982259</v>
      </c>
      <c r="R92" t="s" s="128">
        <v>74</v>
      </c>
      <c r="S92" s="129">
        <f>AVERAGE(G92:G94)</f>
        <v>27.3333333333333</v>
      </c>
      <c r="T92" s="97">
        <f>AVERAGE(I92:I94)</f>
        <v>37.829012345679</v>
      </c>
      <c r="U92" t="s" s="128">
        <v>74</v>
      </c>
      <c r="V92" s="129">
        <f>AVERAGE(L92:L94)</f>
        <v>4.33333333333333</v>
      </c>
      <c r="W92" s="97">
        <f>AVERAGE(N92:N94)</f>
        <v>41.9777777777778</v>
      </c>
    </row>
    <row r="93" ht="21.95" customHeight="1">
      <c r="A93" s="152">
        <v>2001</v>
      </c>
      <c r="B93" s="99">
        <v>42</v>
      </c>
      <c r="C93" s="83">
        <v>1528.7</v>
      </c>
      <c r="D93" s="87">
        <v>36.397619047619</v>
      </c>
      <c r="E93" s="40"/>
      <c r="F93" s="153">
        <v>2001</v>
      </c>
      <c r="G93" s="99">
        <v>27</v>
      </c>
      <c r="H93" s="83">
        <v>1027.9</v>
      </c>
      <c r="I93" s="87">
        <v>38.0703703703704</v>
      </c>
      <c r="J93" s="40"/>
      <c r="K93" s="153">
        <v>2001</v>
      </c>
      <c r="L93" s="99">
        <v>5</v>
      </c>
      <c r="M93" s="83">
        <v>210.3</v>
      </c>
      <c r="N93" s="89">
        <v>42.06</v>
      </c>
      <c r="O93" t="s" s="125">
        <v>75</v>
      </c>
      <c r="P93" s="129">
        <f>AVERAGE(B93:B94)</f>
        <v>38</v>
      </c>
      <c r="Q93" s="97">
        <f>AVERAGE(D93:D94)</f>
        <v>36.2708683473389</v>
      </c>
      <c r="R93" t="s" s="128">
        <v>75</v>
      </c>
      <c r="S93" s="129">
        <f>AVERAGE(G93:G94)</f>
        <v>24.5</v>
      </c>
      <c r="T93" s="97">
        <f>AVERAGE(I93:I94)</f>
        <v>37.8101851851852</v>
      </c>
      <c r="U93" t="s" s="128">
        <v>75</v>
      </c>
      <c r="V93" s="129">
        <f>AVERAGE(L93:L94)</f>
        <v>4</v>
      </c>
      <c r="W93" s="97">
        <f>AVERAGE(N93:N94)</f>
        <v>41.7466666666667</v>
      </c>
    </row>
    <row r="94" ht="21.95" customHeight="1">
      <c r="A94" s="152">
        <v>2002</v>
      </c>
      <c r="B94" s="99">
        <v>34</v>
      </c>
      <c r="C94" s="83">
        <v>1228.9</v>
      </c>
      <c r="D94" s="87">
        <v>36.1441176470588</v>
      </c>
      <c r="E94" s="40"/>
      <c r="F94" s="153">
        <v>2002</v>
      </c>
      <c r="G94" s="99">
        <v>22</v>
      </c>
      <c r="H94" s="83">
        <v>826.1</v>
      </c>
      <c r="I94" s="87">
        <v>37.55</v>
      </c>
      <c r="J94" s="40"/>
      <c r="K94" s="153">
        <v>2002</v>
      </c>
      <c r="L94" s="99">
        <v>3</v>
      </c>
      <c r="M94" s="83">
        <v>124.3</v>
      </c>
      <c r="N94" s="89">
        <v>41.4333333333333</v>
      </c>
      <c r="O94" t="s" s="125">
        <v>76</v>
      </c>
      <c r="P94" s="129">
        <f>AVERAGE(B94)</f>
        <v>34</v>
      </c>
      <c r="Q94" s="97">
        <f>AVERAGE(D94)</f>
        <v>36.1441176470588</v>
      </c>
      <c r="R94" t="s" s="128">
        <v>76</v>
      </c>
      <c r="S94" s="129">
        <f>AVERAGE(G94)</f>
        <v>22</v>
      </c>
      <c r="T94" s="97">
        <f>AVERAGE(I94)</f>
        <v>37.55</v>
      </c>
      <c r="U94" t="s" s="128">
        <v>76</v>
      </c>
      <c r="V94" s="129">
        <f>AVERAGE(L94)</f>
        <v>3</v>
      </c>
      <c r="W94" s="97">
        <f>AVERAGE(N94)</f>
        <v>41.4333333333333</v>
      </c>
    </row>
    <row r="95" ht="21.95" customHeight="1">
      <c r="A95" s="152">
        <v>2003</v>
      </c>
      <c r="B95" s="157">
        <v>46</v>
      </c>
      <c r="C95" s="158">
        <v>1638.6</v>
      </c>
      <c r="D95" s="159">
        <v>35.6217391304348</v>
      </c>
      <c r="E95" s="40"/>
      <c r="F95" s="153">
        <v>2003</v>
      </c>
      <c r="G95" s="157">
        <v>18</v>
      </c>
      <c r="H95" s="158">
        <v>698.8</v>
      </c>
      <c r="I95" s="159">
        <v>38.8222222222222</v>
      </c>
      <c r="J95" s="40"/>
      <c r="K95" s="153">
        <v>2003</v>
      </c>
      <c r="L95" s="157">
        <v>5</v>
      </c>
      <c r="M95" s="158">
        <v>208.2</v>
      </c>
      <c r="N95" s="160">
        <v>41.64</v>
      </c>
      <c r="O95" t="s" s="125">
        <v>77</v>
      </c>
      <c r="P95" s="161">
        <f>AVERAGE(B95)</f>
        <v>46</v>
      </c>
      <c r="Q95" s="162">
        <f>AVERAGE(D95)</f>
        <v>35.6217391304348</v>
      </c>
      <c r="R95" t="s" s="128">
        <v>77</v>
      </c>
      <c r="S95" s="161">
        <f>AVERAGE(G95)</f>
        <v>18</v>
      </c>
      <c r="T95" s="162">
        <f>AVERAGE(I95)</f>
        <v>38.8222222222222</v>
      </c>
      <c r="U95" t="s" s="128">
        <v>77</v>
      </c>
      <c r="V95" s="161">
        <f>AVERAGE(L95)</f>
        <v>5</v>
      </c>
      <c r="W95" s="162">
        <f>AVERAGE(N95)</f>
        <v>41.64</v>
      </c>
    </row>
    <row r="96" ht="21.95" customHeight="1">
      <c r="A96" s="152">
        <v>2004</v>
      </c>
      <c r="B96" s="99">
        <v>38</v>
      </c>
      <c r="C96" s="83">
        <v>1379.2</v>
      </c>
      <c r="D96" s="87">
        <v>36.2947368421053</v>
      </c>
      <c r="E96" s="40"/>
      <c r="F96" s="153">
        <v>2004</v>
      </c>
      <c r="G96" s="99">
        <v>20</v>
      </c>
      <c r="H96" s="83">
        <v>773.4</v>
      </c>
      <c r="I96" s="87">
        <v>38.67</v>
      </c>
      <c r="J96" s="40"/>
      <c r="K96" s="153">
        <v>2004</v>
      </c>
      <c r="L96" s="99">
        <v>3</v>
      </c>
      <c r="M96" s="83">
        <v>127</v>
      </c>
      <c r="N96" s="89">
        <v>42.3333333333333</v>
      </c>
      <c r="O96" t="s" s="125">
        <v>76</v>
      </c>
      <c r="P96" s="129">
        <f>AVERAGE(B96)</f>
        <v>38</v>
      </c>
      <c r="Q96" s="97">
        <f>AVERAGE(D96)</f>
        <v>36.2947368421053</v>
      </c>
      <c r="R96" t="s" s="128">
        <v>76</v>
      </c>
      <c r="S96" s="129">
        <f>AVERAGE(G96)</f>
        <v>20</v>
      </c>
      <c r="T96" s="97">
        <f>AVERAGE(I96)</f>
        <v>38.67</v>
      </c>
      <c r="U96" t="s" s="128">
        <v>76</v>
      </c>
      <c r="V96" s="129">
        <f>AVERAGE(L96)</f>
        <v>3</v>
      </c>
      <c r="W96" s="97">
        <f>AVERAGE(N96)</f>
        <v>42.3333333333333</v>
      </c>
    </row>
    <row r="97" ht="21.95" customHeight="1">
      <c r="A97" s="152">
        <v>2005</v>
      </c>
      <c r="B97" s="99">
        <v>36</v>
      </c>
      <c r="C97" s="83">
        <v>1296.5</v>
      </c>
      <c r="D97" s="87">
        <v>36.0138888888889</v>
      </c>
      <c r="E97" s="40"/>
      <c r="F97" s="153">
        <v>2005</v>
      </c>
      <c r="G97" s="99">
        <v>19</v>
      </c>
      <c r="H97" s="83">
        <v>723.4</v>
      </c>
      <c r="I97" s="87">
        <v>38.0736842105263</v>
      </c>
      <c r="J97" s="40"/>
      <c r="K97" s="153">
        <v>2005</v>
      </c>
      <c r="L97" s="99">
        <v>3</v>
      </c>
      <c r="M97" s="83">
        <v>131.3</v>
      </c>
      <c r="N97" s="89">
        <v>43.7666666666667</v>
      </c>
      <c r="O97" t="s" s="125">
        <v>75</v>
      </c>
      <c r="P97" s="129">
        <f>AVERAGE(B96:B97)</f>
        <v>37</v>
      </c>
      <c r="Q97" s="97">
        <f>AVERAGE(D96:D97)</f>
        <v>36.1543128654971</v>
      </c>
      <c r="R97" t="s" s="128">
        <v>75</v>
      </c>
      <c r="S97" s="129">
        <f>AVERAGE(G96:G97)</f>
        <v>19.5</v>
      </c>
      <c r="T97" s="97">
        <f>AVERAGE(I96:I97)</f>
        <v>38.3718421052632</v>
      </c>
      <c r="U97" t="s" s="128">
        <v>75</v>
      </c>
      <c r="V97" s="129">
        <f>AVERAGE(L96:L97)</f>
        <v>3</v>
      </c>
      <c r="W97" s="97">
        <f>AVERAGE(N96:N97)</f>
        <v>43.05</v>
      </c>
    </row>
    <row r="98" ht="21.95" customHeight="1">
      <c r="A98" s="152">
        <v>2006</v>
      </c>
      <c r="B98" s="99">
        <v>53</v>
      </c>
      <c r="C98" s="83">
        <v>1914.5</v>
      </c>
      <c r="D98" s="87">
        <v>36.122641509434</v>
      </c>
      <c r="E98" s="40"/>
      <c r="F98" s="153">
        <v>2006</v>
      </c>
      <c r="G98" s="99">
        <v>26</v>
      </c>
      <c r="H98" s="83">
        <v>1004.7</v>
      </c>
      <c r="I98" s="87">
        <v>38.6423076923077</v>
      </c>
      <c r="J98" s="40"/>
      <c r="K98" s="153">
        <v>2006</v>
      </c>
      <c r="L98" s="99">
        <v>8</v>
      </c>
      <c r="M98" s="83">
        <v>336.8</v>
      </c>
      <c r="N98" s="89">
        <v>42.1</v>
      </c>
      <c r="O98" t="s" s="125">
        <v>74</v>
      </c>
      <c r="P98" s="129">
        <f>AVERAGE(B96:B98)</f>
        <v>42.3333333333333</v>
      </c>
      <c r="Q98" s="97">
        <f>AVERAGE(D96:D98)</f>
        <v>36.1437557468094</v>
      </c>
      <c r="R98" t="s" s="128">
        <v>74</v>
      </c>
      <c r="S98" s="129">
        <f>AVERAGE(G96:G98)</f>
        <v>21.6666666666667</v>
      </c>
      <c r="T98" s="97">
        <f>AVERAGE(I96:I98)</f>
        <v>38.4619973009447</v>
      </c>
      <c r="U98" t="s" s="128">
        <v>74</v>
      </c>
      <c r="V98" s="129">
        <f>AVERAGE(L96:L98)</f>
        <v>4.66666666666667</v>
      </c>
      <c r="W98" s="97">
        <f>AVERAGE(N96:N98)</f>
        <v>42.7333333333333</v>
      </c>
    </row>
    <row r="99" ht="21.95" customHeight="1">
      <c r="A99" s="152">
        <v>2007</v>
      </c>
      <c r="B99" s="99">
        <v>58</v>
      </c>
      <c r="C99" s="83">
        <v>2079.6</v>
      </c>
      <c r="D99" s="87">
        <v>35.8551724137931</v>
      </c>
      <c r="E99" s="40"/>
      <c r="F99" s="153">
        <v>2007</v>
      </c>
      <c r="G99" s="99">
        <v>29</v>
      </c>
      <c r="H99" s="83">
        <v>1104.4</v>
      </c>
      <c r="I99" s="87">
        <v>38.0827586206897</v>
      </c>
      <c r="J99" s="40"/>
      <c r="K99" s="153">
        <v>2007</v>
      </c>
      <c r="L99" s="99">
        <v>5</v>
      </c>
      <c r="M99" s="83">
        <v>208.3</v>
      </c>
      <c r="N99" s="89">
        <v>41.66</v>
      </c>
      <c r="O99" t="s" s="125">
        <v>73</v>
      </c>
      <c r="P99" s="129">
        <f>AVERAGE(B96:B99)</f>
        <v>46.25</v>
      </c>
      <c r="Q99" s="97">
        <f>AVERAGE(D96:D99)</f>
        <v>36.0716099135553</v>
      </c>
      <c r="R99" t="s" s="128">
        <v>73</v>
      </c>
      <c r="S99" s="129">
        <f>AVERAGE(G96:G99)</f>
        <v>23.5</v>
      </c>
      <c r="T99" s="97">
        <f>AVERAGE(I96:I99)</f>
        <v>38.3671876308809</v>
      </c>
      <c r="U99" t="s" s="128">
        <v>73</v>
      </c>
      <c r="V99" s="129">
        <f>AVERAGE(L96:L99)</f>
        <v>4.75</v>
      </c>
      <c r="W99" s="97">
        <f>AVERAGE(N96:N99)</f>
        <v>42.465</v>
      </c>
    </row>
    <row r="100" ht="21.95" customHeight="1">
      <c r="A100" s="152">
        <v>2008</v>
      </c>
      <c r="B100" s="99">
        <v>45</v>
      </c>
      <c r="C100" s="83">
        <v>1627</v>
      </c>
      <c r="D100" s="87">
        <v>36.1555555555556</v>
      </c>
      <c r="E100" s="40"/>
      <c r="F100" s="153">
        <v>2008</v>
      </c>
      <c r="G100" s="99">
        <v>26</v>
      </c>
      <c r="H100" s="83">
        <v>985.3</v>
      </c>
      <c r="I100" s="87">
        <v>37.8961538461538</v>
      </c>
      <c r="J100" s="40"/>
      <c r="K100" s="153">
        <v>2008</v>
      </c>
      <c r="L100" s="99">
        <v>6</v>
      </c>
      <c r="M100" s="83">
        <v>246.3</v>
      </c>
      <c r="N100" s="89">
        <v>41.05</v>
      </c>
      <c r="O100" t="s" s="125">
        <v>72</v>
      </c>
      <c r="P100" s="129">
        <f>AVERAGE(B96:B100)</f>
        <v>46</v>
      </c>
      <c r="Q100" s="97">
        <f>AVERAGE(D96:D100)</f>
        <v>36.0883990419554</v>
      </c>
      <c r="R100" t="s" s="128">
        <v>72</v>
      </c>
      <c r="S100" s="129">
        <f>AVERAGE(G96:G100)</f>
        <v>24</v>
      </c>
      <c r="T100" s="97">
        <f>AVERAGE(I96:I100)</f>
        <v>38.2729808739355</v>
      </c>
      <c r="U100" t="s" s="128">
        <v>72</v>
      </c>
      <c r="V100" s="129">
        <f>AVERAGE(L96:L100)</f>
        <v>5</v>
      </c>
      <c r="W100" s="97">
        <f>AVERAGE(N96:N100)</f>
        <v>42.182</v>
      </c>
    </row>
    <row r="101" ht="21.95" customHeight="1">
      <c r="A101" s="152">
        <v>2009</v>
      </c>
      <c r="B101" s="99">
        <v>63</v>
      </c>
      <c r="C101" s="83">
        <v>2326</v>
      </c>
      <c r="D101" s="87">
        <v>36.9206349206349</v>
      </c>
      <c r="E101" s="40"/>
      <c r="F101" s="153">
        <v>2009</v>
      </c>
      <c r="G101" s="99">
        <v>35</v>
      </c>
      <c r="H101" s="83">
        <v>1386.7</v>
      </c>
      <c r="I101" s="87">
        <v>39.62</v>
      </c>
      <c r="J101" s="40"/>
      <c r="K101" s="153">
        <v>2009</v>
      </c>
      <c r="L101" s="99">
        <v>10</v>
      </c>
      <c r="M101" s="83">
        <v>431.1</v>
      </c>
      <c r="N101" s="89">
        <v>43.11</v>
      </c>
      <c r="O101" t="s" s="125">
        <v>71</v>
      </c>
      <c r="P101" s="129">
        <f>AVERAGE(B96:B101)</f>
        <v>48.8333333333333</v>
      </c>
      <c r="Q101" s="97">
        <f>AVERAGE(D96:D101)</f>
        <v>36.2271050217353</v>
      </c>
      <c r="R101" t="s" s="128">
        <v>71</v>
      </c>
      <c r="S101" s="129">
        <f>AVERAGE(G96:G101)</f>
        <v>25.8333333333333</v>
      </c>
      <c r="T101" s="97">
        <f>AVERAGE(I96:I101)</f>
        <v>38.4974840616129</v>
      </c>
      <c r="U101" t="s" s="128">
        <v>71</v>
      </c>
      <c r="V101" s="129">
        <f>AVERAGE(L96:L101)</f>
        <v>5.83333333333333</v>
      </c>
      <c r="W101" s="97">
        <f>AVERAGE(N96:N101)</f>
        <v>42.3366666666667</v>
      </c>
    </row>
    <row r="102" ht="21.95" customHeight="1">
      <c r="A102" s="152">
        <v>2010</v>
      </c>
      <c r="B102" s="99">
        <v>38</v>
      </c>
      <c r="C102" s="83">
        <v>1359.9</v>
      </c>
      <c r="D102" s="87">
        <v>35.7868421052632</v>
      </c>
      <c r="E102" s="40"/>
      <c r="F102" s="153">
        <v>2010</v>
      </c>
      <c r="G102" s="99">
        <v>15</v>
      </c>
      <c r="H102" s="83">
        <v>585.6</v>
      </c>
      <c r="I102" s="87">
        <v>39.04</v>
      </c>
      <c r="J102" s="40"/>
      <c r="K102" s="153">
        <v>2010</v>
      </c>
      <c r="L102" s="99">
        <v>4</v>
      </c>
      <c r="M102" s="83">
        <v>171.6</v>
      </c>
      <c r="N102" s="89">
        <v>42.9</v>
      </c>
      <c r="O102" t="s" s="125">
        <v>70</v>
      </c>
      <c r="P102" s="129">
        <f>AVERAGE(B96:B102)</f>
        <v>47.2857142857143</v>
      </c>
      <c r="Q102" s="97">
        <f>AVERAGE(D96:D102)</f>
        <v>36.1642103193821</v>
      </c>
      <c r="R102" t="s" s="128">
        <v>70</v>
      </c>
      <c r="S102" s="129">
        <f>AVERAGE(G96:G102)</f>
        <v>24.2857142857143</v>
      </c>
      <c r="T102" s="97">
        <f>AVERAGE(I96:I102)</f>
        <v>38.5749863385254</v>
      </c>
      <c r="U102" t="s" s="128">
        <v>70</v>
      </c>
      <c r="V102" s="129">
        <f>AVERAGE(L96:L102)</f>
        <v>5.57142857142857</v>
      </c>
      <c r="W102" s="97">
        <f>AVERAGE(N96:N102)</f>
        <v>42.4171428571429</v>
      </c>
    </row>
    <row r="103" ht="21.95" customHeight="1">
      <c r="A103" s="152">
        <v>2011</v>
      </c>
      <c r="B103" s="99">
        <v>30</v>
      </c>
      <c r="C103" s="83">
        <v>1050.8</v>
      </c>
      <c r="D103" s="87">
        <v>35.0266666666667</v>
      </c>
      <c r="E103" s="40"/>
      <c r="F103" s="153">
        <v>2011</v>
      </c>
      <c r="G103" s="99">
        <v>10</v>
      </c>
      <c r="H103" s="83">
        <v>381.3</v>
      </c>
      <c r="I103" s="87">
        <v>38.13</v>
      </c>
      <c r="J103" s="40"/>
      <c r="K103" s="153">
        <v>2011</v>
      </c>
      <c r="L103" s="99">
        <v>2</v>
      </c>
      <c r="M103" s="83">
        <v>81.5</v>
      </c>
      <c r="N103" s="89">
        <v>40.75</v>
      </c>
      <c r="O103" t="s" s="125">
        <v>69</v>
      </c>
      <c r="P103" s="129">
        <f>AVERAGE(B96:B103)</f>
        <v>45.125</v>
      </c>
      <c r="Q103" s="97">
        <f>AVERAGE(D96:D103)</f>
        <v>36.0220173627927</v>
      </c>
      <c r="R103" t="s" s="128">
        <v>69</v>
      </c>
      <c r="S103" s="129">
        <f>AVERAGE(G96:G103)</f>
        <v>22.5</v>
      </c>
      <c r="T103" s="97">
        <f>AVERAGE(I96:I103)</f>
        <v>38.5193630462097</v>
      </c>
      <c r="U103" t="s" s="128">
        <v>69</v>
      </c>
      <c r="V103" s="129">
        <f>AVERAGE(L96:L103)</f>
        <v>5.125</v>
      </c>
      <c r="W103" s="97">
        <f>AVERAGE(N96:N103)</f>
        <v>42.20875</v>
      </c>
    </row>
    <row r="104" ht="21.95" customHeight="1">
      <c r="A104" s="152">
        <v>2012</v>
      </c>
      <c r="B104" s="99">
        <v>47</v>
      </c>
      <c r="C104" s="83">
        <v>1669.6</v>
      </c>
      <c r="D104" s="87">
        <v>35.5234042553191</v>
      </c>
      <c r="E104" s="40"/>
      <c r="F104" s="153">
        <v>2012</v>
      </c>
      <c r="G104" s="99">
        <v>23</v>
      </c>
      <c r="H104" s="83">
        <v>871.4</v>
      </c>
      <c r="I104" s="87">
        <v>37.8869565217391</v>
      </c>
      <c r="J104" s="40"/>
      <c r="K104" s="153">
        <v>2012</v>
      </c>
      <c r="L104" s="99">
        <v>4</v>
      </c>
      <c r="M104" s="83">
        <v>165.8</v>
      </c>
      <c r="N104" s="89">
        <v>41.45</v>
      </c>
      <c r="O104" t="s" s="125">
        <v>68</v>
      </c>
      <c r="P104" s="129">
        <f>AVERAGE(B96:B104)</f>
        <v>45.3333333333333</v>
      </c>
      <c r="Q104" s="97">
        <f>AVERAGE(D96:D104)</f>
        <v>35.9666159064068</v>
      </c>
      <c r="R104" t="s" s="128">
        <v>68</v>
      </c>
      <c r="S104" s="129">
        <f>AVERAGE(G96:G104)</f>
        <v>22.5555555555556</v>
      </c>
      <c r="T104" s="97">
        <f>AVERAGE(I96:I104)</f>
        <v>38.4490956546018</v>
      </c>
      <c r="U104" t="s" s="128">
        <v>68</v>
      </c>
      <c r="V104" s="129">
        <f>AVERAGE(L96:L104)</f>
        <v>5</v>
      </c>
      <c r="W104" s="97">
        <f>AVERAGE(N96:N104)</f>
        <v>42.1244444444444</v>
      </c>
    </row>
    <row r="105" ht="21.95" customHeight="1">
      <c r="A105" s="152">
        <v>2013</v>
      </c>
      <c r="B105" s="99">
        <v>51</v>
      </c>
      <c r="C105" s="83">
        <v>1831.4</v>
      </c>
      <c r="D105" s="87">
        <v>35.9098039215686</v>
      </c>
      <c r="E105" s="40"/>
      <c r="F105" s="153">
        <v>2013</v>
      </c>
      <c r="G105" s="99">
        <v>26</v>
      </c>
      <c r="H105" s="83">
        <v>994.9</v>
      </c>
      <c r="I105" s="87">
        <v>38.2653846153846</v>
      </c>
      <c r="J105" s="40"/>
      <c r="K105" s="153">
        <v>2013</v>
      </c>
      <c r="L105" s="99">
        <v>5</v>
      </c>
      <c r="M105" s="83">
        <v>209.8</v>
      </c>
      <c r="N105" s="89">
        <v>41.96</v>
      </c>
      <c r="O105" t="s" s="125">
        <v>67</v>
      </c>
      <c r="P105" s="129">
        <f>AVERAGE(B96:B105)</f>
        <v>45.9</v>
      </c>
      <c r="Q105" s="97">
        <f>AVERAGE(D96:D105)</f>
        <v>35.9609347079229</v>
      </c>
      <c r="R105" t="s" s="128">
        <v>67</v>
      </c>
      <c r="S105" s="129">
        <f>AVERAGE(G96:G105)</f>
        <v>22.9</v>
      </c>
      <c r="T105" s="97">
        <f>AVERAGE(I96:I105)</f>
        <v>38.4307245506801</v>
      </c>
      <c r="U105" t="s" s="128">
        <v>67</v>
      </c>
      <c r="V105" s="129">
        <f>AVERAGE(L96:L105)</f>
        <v>5</v>
      </c>
      <c r="W105" s="97">
        <f>AVERAGE(N96:N105)</f>
        <v>42.108</v>
      </c>
    </row>
    <row r="106" ht="21.95" customHeight="1">
      <c r="A106" s="152">
        <v>2014</v>
      </c>
      <c r="B106" s="99">
        <v>44</v>
      </c>
      <c r="C106" s="83">
        <v>1634.4</v>
      </c>
      <c r="D106" s="87">
        <v>37.1454545454545</v>
      </c>
      <c r="E106" s="40"/>
      <c r="F106" s="153">
        <v>2014</v>
      </c>
      <c r="G106" s="99">
        <v>27</v>
      </c>
      <c r="H106" s="83">
        <v>1063.4</v>
      </c>
      <c r="I106" s="87">
        <v>39.3851851851852</v>
      </c>
      <c r="J106" s="40"/>
      <c r="K106" s="153">
        <v>2014</v>
      </c>
      <c r="L106" s="99">
        <v>9</v>
      </c>
      <c r="M106" s="83">
        <v>390</v>
      </c>
      <c r="N106" s="89">
        <v>43.3333333333333</v>
      </c>
      <c r="O106" t="s" s="125">
        <v>66</v>
      </c>
      <c r="P106" s="129">
        <f>AVERAGE(B96:B106)</f>
        <v>45.7272727272727</v>
      </c>
      <c r="Q106" s="97">
        <f>AVERAGE(D96:D106)</f>
        <v>36.0686183295167</v>
      </c>
      <c r="R106" t="s" s="128">
        <v>66</v>
      </c>
      <c r="S106" s="129">
        <f>AVERAGE(G96:G106)</f>
        <v>23.2727272727273</v>
      </c>
      <c r="T106" s="97">
        <f>AVERAGE(I96:I106)</f>
        <v>38.5174936992715</v>
      </c>
      <c r="U106" t="s" s="128">
        <v>66</v>
      </c>
      <c r="V106" s="129">
        <f>AVERAGE(L96:L106)</f>
        <v>5.36363636363636</v>
      </c>
      <c r="W106" s="97">
        <f>AVERAGE(N96:N106)</f>
        <v>42.2193939393939</v>
      </c>
    </row>
    <row r="107" ht="21.95" customHeight="1">
      <c r="A107" s="152">
        <v>2015</v>
      </c>
      <c r="B107" s="99">
        <v>54</v>
      </c>
      <c r="C107" s="83">
        <v>1967.7</v>
      </c>
      <c r="D107" s="87">
        <v>36.4388888888889</v>
      </c>
      <c r="E107" s="40"/>
      <c r="F107" s="153">
        <v>2015</v>
      </c>
      <c r="G107" s="99">
        <v>31</v>
      </c>
      <c r="H107" s="83">
        <v>1190.5</v>
      </c>
      <c r="I107" s="87">
        <v>38.4032258064516</v>
      </c>
      <c r="J107" s="40"/>
      <c r="K107" s="153">
        <v>2015</v>
      </c>
      <c r="L107" s="99">
        <v>8</v>
      </c>
      <c r="M107" s="83">
        <v>332.2</v>
      </c>
      <c r="N107" s="89">
        <v>41.525</v>
      </c>
      <c r="O107" t="s" s="125">
        <v>65</v>
      </c>
      <c r="P107" s="129">
        <f>AVERAGE(B96:B107)</f>
        <v>46.4166666666667</v>
      </c>
      <c r="Q107" s="97">
        <f>AVERAGE(D96:D107)</f>
        <v>36.0994742094644</v>
      </c>
      <c r="R107" t="s" s="128">
        <v>65</v>
      </c>
      <c r="S107" s="129">
        <f>AVERAGE(G96:G107)</f>
        <v>23.9166666666667</v>
      </c>
      <c r="T107" s="97">
        <f>AVERAGE(I96:I107)</f>
        <v>38.5079713748698</v>
      </c>
      <c r="U107" t="s" s="128">
        <v>65</v>
      </c>
      <c r="V107" s="129">
        <f>AVERAGE(L96:L107)</f>
        <v>5.58333333333333</v>
      </c>
      <c r="W107" s="97">
        <f>AVERAGE(N96:N107)</f>
        <v>42.1615277777778</v>
      </c>
    </row>
    <row r="108" ht="21.95" customHeight="1">
      <c r="A108" s="152">
        <v>2016</v>
      </c>
      <c r="B108" s="99">
        <v>44</v>
      </c>
      <c r="C108" s="83">
        <v>1584.8</v>
      </c>
      <c r="D108" s="87">
        <v>36.0181818181818</v>
      </c>
      <c r="E108" s="40"/>
      <c r="F108" s="153">
        <v>2016</v>
      </c>
      <c r="G108" s="99">
        <v>25</v>
      </c>
      <c r="H108" s="83">
        <v>943.5</v>
      </c>
      <c r="I108" s="87">
        <v>37.74</v>
      </c>
      <c r="J108" s="40"/>
      <c r="K108" s="153">
        <v>2016</v>
      </c>
      <c r="L108" s="99">
        <v>4</v>
      </c>
      <c r="M108" s="83">
        <v>164.1</v>
      </c>
      <c r="N108" s="89">
        <v>41.025</v>
      </c>
      <c r="O108" t="s" s="125">
        <v>64</v>
      </c>
      <c r="P108" s="129">
        <f>AVERAGE(B96:B108)</f>
        <v>46.2307692307692</v>
      </c>
      <c r="Q108" s="97">
        <f>AVERAGE(D96:D108)</f>
        <v>36.0932209485965</v>
      </c>
      <c r="R108" t="s" s="128">
        <v>64</v>
      </c>
      <c r="S108" s="129">
        <f>AVERAGE(G96:G108)</f>
        <v>24</v>
      </c>
      <c r="T108" s="97">
        <f>AVERAGE(I96:I108)</f>
        <v>38.448896653726</v>
      </c>
      <c r="U108" t="s" s="128">
        <v>64</v>
      </c>
      <c r="V108" s="129">
        <f>AVERAGE(L96:L108)</f>
        <v>5.46153846153846</v>
      </c>
      <c r="W108" s="97">
        <f>AVERAGE(N96:N108)</f>
        <v>42.0741025641026</v>
      </c>
    </row>
    <row r="109" ht="21.95" customHeight="1">
      <c r="A109" s="152">
        <v>2017</v>
      </c>
      <c r="B109" s="99">
        <v>53</v>
      </c>
      <c r="C109" s="83">
        <v>1877</v>
      </c>
      <c r="D109" s="87">
        <v>35.4150943396226</v>
      </c>
      <c r="E109" s="40"/>
      <c r="F109" s="153">
        <v>2017</v>
      </c>
      <c r="G109" s="99">
        <v>23</v>
      </c>
      <c r="H109" s="83">
        <v>871.3</v>
      </c>
      <c r="I109" s="87">
        <v>37.8826086956522</v>
      </c>
      <c r="J109" s="40"/>
      <c r="K109" s="153">
        <v>2017</v>
      </c>
      <c r="L109" s="99">
        <v>5</v>
      </c>
      <c r="M109" s="83">
        <v>207</v>
      </c>
      <c r="N109" s="89">
        <v>41.4</v>
      </c>
      <c r="O109" t="s" s="125">
        <v>63</v>
      </c>
      <c r="P109" s="129">
        <f>AVERAGE(B96:B109)</f>
        <v>46.7142857142857</v>
      </c>
      <c r="Q109" s="97">
        <f>AVERAGE(D96:D109)</f>
        <v>36.0447833336698</v>
      </c>
      <c r="R109" t="s" s="128">
        <v>63</v>
      </c>
      <c r="S109" s="129">
        <f>AVERAGE(G96:G109)</f>
        <v>23.9285714285714</v>
      </c>
      <c r="T109" s="97">
        <f>AVERAGE(I96:I109)</f>
        <v>38.4084475138636</v>
      </c>
      <c r="U109" t="s" s="128">
        <v>63</v>
      </c>
      <c r="V109" s="129">
        <f>AVERAGE(L96:L109)</f>
        <v>5.42857142857143</v>
      </c>
      <c r="W109" s="97">
        <f>AVERAGE(N96:N109)</f>
        <v>42.0259523809524</v>
      </c>
    </row>
    <row r="110" ht="21.95" customHeight="1">
      <c r="A110" s="152">
        <v>2018</v>
      </c>
      <c r="B110" s="99">
        <v>52</v>
      </c>
      <c r="C110" s="83">
        <v>1893.1</v>
      </c>
      <c r="D110" s="87">
        <v>36.4057692307692</v>
      </c>
      <c r="E110" s="40"/>
      <c r="F110" s="153">
        <v>2018</v>
      </c>
      <c r="G110" s="99">
        <v>29</v>
      </c>
      <c r="H110" s="83">
        <v>1112.3</v>
      </c>
      <c r="I110" s="87">
        <v>38.3551724137931</v>
      </c>
      <c r="J110" s="40"/>
      <c r="K110" s="153">
        <v>2018</v>
      </c>
      <c r="L110" s="99">
        <v>6</v>
      </c>
      <c r="M110" s="83">
        <v>255.5</v>
      </c>
      <c r="N110" s="89">
        <v>42.5833333333333</v>
      </c>
      <c r="O110" t="s" s="125">
        <v>62</v>
      </c>
      <c r="P110" s="129">
        <f>AVERAGE(B96:B110)</f>
        <v>47.0666666666667</v>
      </c>
      <c r="Q110" s="97">
        <f>AVERAGE(D96:D110)</f>
        <v>36.0688490601431</v>
      </c>
      <c r="R110" t="s" s="128">
        <v>62</v>
      </c>
      <c r="S110" s="129">
        <f>AVERAGE(G96:G110)</f>
        <v>24.2666666666667</v>
      </c>
      <c r="T110" s="97">
        <f>AVERAGE(I96:I110)</f>
        <v>38.4048958405256</v>
      </c>
      <c r="U110" t="s" s="128">
        <v>62</v>
      </c>
      <c r="V110" s="129">
        <f>AVERAGE(L96:L110)</f>
        <v>5.46666666666667</v>
      </c>
      <c r="W110" s="97">
        <f>AVERAGE(N96:N110)</f>
        <v>42.0631111111111</v>
      </c>
    </row>
    <row r="111" ht="21.95" customHeight="1">
      <c r="A111" s="152">
        <v>2019</v>
      </c>
      <c r="B111" s="99">
        <v>63</v>
      </c>
      <c r="C111" s="83">
        <v>2326.9</v>
      </c>
      <c r="D111" s="87">
        <v>36.9349206349206</v>
      </c>
      <c r="E111" s="40"/>
      <c r="F111" s="153">
        <v>2019</v>
      </c>
      <c r="G111" s="99">
        <v>37</v>
      </c>
      <c r="H111" s="83">
        <v>1451.3</v>
      </c>
      <c r="I111" s="87">
        <v>39.2243243243243</v>
      </c>
      <c r="J111" s="40"/>
      <c r="K111" s="153">
        <v>2019</v>
      </c>
      <c r="L111" s="99">
        <v>14</v>
      </c>
      <c r="M111" s="83">
        <v>589.8</v>
      </c>
      <c r="N111" s="89">
        <v>42.1285714285714</v>
      </c>
      <c r="O111" t="s" s="125">
        <v>61</v>
      </c>
      <c r="P111" s="129">
        <f>AVERAGE(B96:B111)</f>
        <v>48.0625</v>
      </c>
      <c r="Q111" s="97">
        <f>AVERAGE(D96:D111)</f>
        <v>36.1229785335667</v>
      </c>
      <c r="R111" t="s" s="128">
        <v>61</v>
      </c>
      <c r="S111" s="129">
        <f>AVERAGE(G96:G111)</f>
        <v>25.0625</v>
      </c>
      <c r="T111" s="97">
        <f>AVERAGE(I96:I111)</f>
        <v>38.456110120763</v>
      </c>
      <c r="U111" t="s" s="128">
        <v>61</v>
      </c>
      <c r="V111" s="129">
        <f>AVERAGE(L96:L111)</f>
        <v>6</v>
      </c>
      <c r="W111" s="97">
        <f>AVERAGE(N96:N111)</f>
        <v>42.0672023809524</v>
      </c>
    </row>
    <row r="112" ht="21.95" customHeight="1">
      <c r="A112" s="152">
        <v>2020</v>
      </c>
      <c r="B112" s="99">
        <v>38</v>
      </c>
      <c r="C112" s="83">
        <v>1336.6</v>
      </c>
      <c r="D112" s="87">
        <v>35.1736842105263</v>
      </c>
      <c r="E112" s="40"/>
      <c r="F112" s="153">
        <v>2020</v>
      </c>
      <c r="G112" s="99">
        <v>13</v>
      </c>
      <c r="H112" s="83">
        <v>501.5</v>
      </c>
      <c r="I112" s="87">
        <v>38.5769230769231</v>
      </c>
      <c r="J112" s="40"/>
      <c r="K112" s="153">
        <v>2020</v>
      </c>
      <c r="L112" s="99">
        <v>3</v>
      </c>
      <c r="M112" s="83">
        <v>127</v>
      </c>
      <c r="N112" s="89">
        <v>42.3333333333333</v>
      </c>
      <c r="O112" t="s" s="125">
        <v>60</v>
      </c>
      <c r="P112" s="129">
        <f>AVERAGE(B96:B112)</f>
        <v>47.4705882352941</v>
      </c>
      <c r="Q112" s="97">
        <f>AVERAGE(D96:D112)</f>
        <v>36.0671376910349</v>
      </c>
      <c r="R112" t="s" s="128">
        <v>60</v>
      </c>
      <c r="S112" s="129">
        <f>AVERAGE(G96:G112)</f>
        <v>24.3529411764706</v>
      </c>
      <c r="T112" s="97">
        <f>AVERAGE(I96:I112)</f>
        <v>38.463216765243</v>
      </c>
      <c r="U112" t="s" s="128">
        <v>60</v>
      </c>
      <c r="V112" s="129">
        <f>AVERAGE(L96:L112)</f>
        <v>5.82352941176471</v>
      </c>
      <c r="W112" s="97">
        <f>AVERAGE(N96:N112)</f>
        <v>42.0828571428571</v>
      </c>
    </row>
    <row r="113" ht="21.95" customHeight="1">
      <c r="A113" s="152">
        <v>2021</v>
      </c>
      <c r="B113" s="99">
        <v>33</v>
      </c>
      <c r="C113" s="83">
        <v>1165.6</v>
      </c>
      <c r="D113" s="87">
        <v>35.3212121212121</v>
      </c>
      <c r="E113" s="40"/>
      <c r="F113" s="153">
        <v>2021</v>
      </c>
      <c r="G113" s="99">
        <v>12</v>
      </c>
      <c r="H113" s="83">
        <v>452.1</v>
      </c>
      <c r="I113" s="87">
        <v>37.675</v>
      </c>
      <c r="J113" s="40"/>
      <c r="K113" s="153">
        <v>2021</v>
      </c>
      <c r="L113" s="99">
        <v>1</v>
      </c>
      <c r="M113" s="83">
        <v>42.5</v>
      </c>
      <c r="N113" s="89">
        <v>42.5</v>
      </c>
      <c r="O113" t="s" s="125">
        <v>59</v>
      </c>
      <c r="P113" s="129">
        <f>AVERAGE(B96:B113)</f>
        <v>46.6666666666667</v>
      </c>
      <c r="Q113" s="97">
        <f>AVERAGE(D96:D113)</f>
        <v>36.0256973816003</v>
      </c>
      <c r="R113" t="s" s="128">
        <v>59</v>
      </c>
      <c r="S113" s="129">
        <f>AVERAGE(G96:G113)</f>
        <v>23.6666666666667</v>
      </c>
      <c r="T113" s="97">
        <f>AVERAGE(I96:I113)</f>
        <v>38.4194269449517</v>
      </c>
      <c r="U113" t="s" s="128">
        <v>59</v>
      </c>
      <c r="V113" s="129">
        <f>AVERAGE(L96:L113)</f>
        <v>5.55555555555556</v>
      </c>
      <c r="W113" s="97">
        <f>AVERAGE(N96:N113)</f>
        <v>42.1060317460317</v>
      </c>
    </row>
    <row r="114" ht="21.95" customHeight="1">
      <c r="A114" s="152">
        <v>2022</v>
      </c>
      <c r="B114" s="99">
        <v>32</v>
      </c>
      <c r="C114" s="83">
        <v>1134.2</v>
      </c>
      <c r="D114" s="87">
        <v>35.44375</v>
      </c>
      <c r="E114" s="40"/>
      <c r="F114" s="153">
        <v>2022</v>
      </c>
      <c r="G114" s="99">
        <v>17</v>
      </c>
      <c r="H114" s="83">
        <v>630.4</v>
      </c>
      <c r="I114" s="87">
        <v>37.0823529411765</v>
      </c>
      <c r="J114" s="40"/>
      <c r="K114" s="153">
        <v>2022</v>
      </c>
      <c r="L114" s="99">
        <v>1</v>
      </c>
      <c r="M114" s="83">
        <v>40.2</v>
      </c>
      <c r="N114" s="89">
        <v>40.2</v>
      </c>
      <c r="O114" t="s" s="125">
        <v>58</v>
      </c>
      <c r="P114" s="129">
        <f>AVERAGE(B96:B114)</f>
        <v>45.8947368421053</v>
      </c>
      <c r="Q114" s="97">
        <f>AVERAGE(D96:D114)</f>
        <v>35.9950685720424</v>
      </c>
      <c r="R114" t="s" s="128">
        <v>58</v>
      </c>
      <c r="S114" s="129">
        <f>AVERAGE(G96:G114)</f>
        <v>23.3157894736842</v>
      </c>
      <c r="T114" s="97">
        <f>AVERAGE(I96:I114)</f>
        <v>38.3490546289635</v>
      </c>
      <c r="U114" t="s" s="128">
        <v>58</v>
      </c>
      <c r="V114" s="129">
        <f>AVERAGE(L96:L114)</f>
        <v>5.31578947368421</v>
      </c>
      <c r="W114" s="97">
        <f>AVERAGE(N96:N114)</f>
        <v>42.0057142857143</v>
      </c>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84"/>
      <c r="C133" s="83"/>
      <c r="D133" s="90"/>
      <c r="E133" s="40"/>
      <c r="F133" s="88"/>
      <c r="G133" s="84"/>
      <c r="H133" s="83"/>
      <c r="I133" s="90"/>
      <c r="J133" s="40"/>
      <c r="K133" s="88"/>
      <c r="L133" s="84"/>
      <c r="M133" s="83"/>
      <c r="N133" s="91"/>
      <c r="O133" s="96"/>
      <c r="P133" s="83"/>
      <c r="Q133" s="83"/>
      <c r="R133" s="84"/>
      <c r="S133" s="83"/>
      <c r="T133" s="83"/>
      <c r="U133" s="84"/>
      <c r="V133" s="83"/>
      <c r="W133" s="97"/>
    </row>
    <row r="134" ht="21.95" customHeight="1">
      <c r="A134" s="86"/>
      <c r="B134" s="84"/>
      <c r="C134" s="83"/>
      <c r="D134" s="87"/>
      <c r="E134" s="40"/>
      <c r="F134" s="88"/>
      <c r="G134" s="84"/>
      <c r="H134" s="83"/>
      <c r="I134" s="90"/>
      <c r="J134" s="40"/>
      <c r="K134" s="88"/>
      <c r="L134" s="84"/>
      <c r="M134" s="83"/>
      <c r="N134" s="91"/>
      <c r="O134" s="96"/>
      <c r="P134" s="83"/>
      <c r="Q134" s="83"/>
      <c r="R134" s="84"/>
      <c r="S134" s="83"/>
      <c r="T134" s="83"/>
      <c r="U134" s="84"/>
      <c r="V134" s="83"/>
      <c r="W134" s="97"/>
    </row>
    <row r="135" ht="21.95" customHeight="1">
      <c r="A135" t="s" s="92">
        <v>78</v>
      </c>
      <c r="B135" s="94"/>
      <c r="C135" s="83"/>
      <c r="D135" s="87"/>
      <c r="E135" s="40"/>
      <c r="F135" s="88"/>
      <c r="G135" s="94"/>
      <c r="H135" s="83"/>
      <c r="I135" s="87"/>
      <c r="J135" s="40"/>
      <c r="K135" s="88"/>
      <c r="L135" s="94"/>
      <c r="M135" s="83"/>
      <c r="N135" s="89"/>
      <c r="O135" s="96"/>
      <c r="P135" s="83"/>
      <c r="Q135" s="83"/>
      <c r="R135" s="84"/>
      <c r="S135" s="83"/>
      <c r="T135" s="83"/>
      <c r="U135" s="84"/>
      <c r="V135" s="83"/>
      <c r="W135" s="97"/>
    </row>
    <row r="136" ht="21.95" customHeight="1">
      <c r="A136" t="s" s="93">
        <v>67</v>
      </c>
      <c r="B136" t="s" s="165">
        <v>259</v>
      </c>
      <c r="C136" s="83"/>
      <c r="D136" s="87"/>
      <c r="E136" s="40"/>
      <c r="F136" t="s" s="95">
        <v>67</v>
      </c>
      <c r="G136" t="s" s="165">
        <v>259</v>
      </c>
      <c r="H136" s="83"/>
      <c r="I136" s="87"/>
      <c r="J136" s="40"/>
      <c r="K136" t="s" s="95">
        <v>67</v>
      </c>
      <c r="L136" t="s" s="165">
        <v>259</v>
      </c>
      <c r="M136" s="83"/>
      <c r="N136" s="89"/>
      <c r="O136" s="96"/>
      <c r="P136" s="83"/>
      <c r="Q136" s="83"/>
      <c r="R136" s="84"/>
      <c r="S136" s="83"/>
      <c r="T136" s="83"/>
      <c r="U136" s="84"/>
      <c r="V136" s="83"/>
      <c r="W136" s="97"/>
    </row>
    <row r="137" ht="21.95" customHeight="1">
      <c r="A137" t="s" s="98">
        <v>79</v>
      </c>
      <c r="B137" s="83">
        <f>AVERAGE(B85:B94)</f>
        <v>37.4</v>
      </c>
      <c r="C137" s="83">
        <f>AVERAGE(C85:C94)</f>
        <v>1339.94</v>
      </c>
      <c r="D137" s="87">
        <f>AVERAGE(D85:D94)</f>
        <v>35.7233162085451</v>
      </c>
      <c r="E137" s="40"/>
      <c r="F137" t="s" s="100">
        <v>79</v>
      </c>
      <c r="G137" s="83">
        <f>AVERAGE(G85:G94)</f>
        <v>19</v>
      </c>
      <c r="H137" s="83">
        <f>AVERAGE(H85:H94)</f>
        <v>723.58</v>
      </c>
      <c r="I137" s="87">
        <f>AVERAGE(I85:I94)</f>
        <v>37.977787037037</v>
      </c>
      <c r="J137" s="40"/>
      <c r="K137" t="s" s="100">
        <v>79</v>
      </c>
      <c r="L137" s="83">
        <f>AVERAGE(L85:L94)</f>
        <v>4</v>
      </c>
      <c r="M137" s="83">
        <f>AVERAGE(M85:M94)</f>
        <v>166.26</v>
      </c>
      <c r="N137" s="89">
        <f>AVERAGE(N85:N94)</f>
        <v>41.6421666666667</v>
      </c>
      <c r="O137" s="96"/>
      <c r="P137" s="83"/>
      <c r="Q137" s="83"/>
      <c r="R137" s="84"/>
      <c r="S137" s="83"/>
      <c r="T137" s="83"/>
      <c r="U137" s="84"/>
      <c r="V137" s="83"/>
      <c r="W137" s="97"/>
    </row>
    <row r="138" ht="21.95" customHeight="1">
      <c r="A138" t="s" s="98">
        <v>80</v>
      </c>
      <c r="B138" s="83">
        <f>AVERAGE(B96:B105)</f>
        <v>45.9</v>
      </c>
      <c r="C138" s="83">
        <f>AVERAGE(C96:C105)</f>
        <v>1653.45</v>
      </c>
      <c r="D138" s="87">
        <f>AVERAGE(D96:D105)</f>
        <v>35.9609347079229</v>
      </c>
      <c r="E138" s="40"/>
      <c r="F138" t="s" s="100">
        <v>80</v>
      </c>
      <c r="G138" s="83">
        <f>AVERAGE(G96:G105)</f>
        <v>22.9</v>
      </c>
      <c r="H138" s="83">
        <f>AVERAGE(H96:H105)</f>
        <v>881.11</v>
      </c>
      <c r="I138" s="87">
        <f>AVERAGE(I96:I105)</f>
        <v>38.4307245506801</v>
      </c>
      <c r="J138" s="40"/>
      <c r="K138" t="s" s="100">
        <v>80</v>
      </c>
      <c r="L138" s="83">
        <f>AVERAGE(L96:L105)</f>
        <v>5</v>
      </c>
      <c r="M138" s="83">
        <f>AVERAGE(M96:M105)</f>
        <v>210.95</v>
      </c>
      <c r="N138" s="89">
        <f>AVERAGE(N96:N105)</f>
        <v>42.108</v>
      </c>
      <c r="O138" s="96"/>
      <c r="P138" s="83"/>
      <c r="Q138" s="83"/>
      <c r="R138" s="84"/>
      <c r="S138" s="83"/>
      <c r="T138" s="83"/>
      <c r="U138" s="84"/>
      <c r="V138" s="83"/>
      <c r="W138" s="97"/>
    </row>
    <row r="139" ht="21.95" customHeight="1">
      <c r="A139" s="105"/>
      <c r="B139" s="84"/>
      <c r="C139" s="84"/>
      <c r="D139" s="90"/>
      <c r="E139" s="40"/>
      <c r="F139" s="106"/>
      <c r="G139" s="84"/>
      <c r="H139" s="84"/>
      <c r="I139" s="90"/>
      <c r="J139" s="40"/>
      <c r="K139" s="106"/>
      <c r="L139" s="84"/>
      <c r="M139" s="84"/>
      <c r="N139" s="91"/>
      <c r="O139" s="96"/>
      <c r="P139" s="83"/>
      <c r="Q139" s="83"/>
      <c r="R139" s="84"/>
      <c r="S139" s="83"/>
      <c r="T139" s="83"/>
      <c r="U139" s="84"/>
      <c r="V139" s="83"/>
      <c r="W139" s="97"/>
    </row>
    <row r="140" ht="21.95" customHeight="1">
      <c r="A140" t="s" s="103">
        <v>82</v>
      </c>
      <c r="B140" s="83">
        <f>AVERAGE(B85:B94)</f>
        <v>37.4</v>
      </c>
      <c r="C140" s="83">
        <f>AVERAGE(C85:C94)</f>
        <v>1339.94</v>
      </c>
      <c r="D140" s="87">
        <f>AVERAGE(D85:D94)</f>
        <v>35.7233162085451</v>
      </c>
      <c r="E140" s="40"/>
      <c r="F140" t="s" s="104">
        <v>82</v>
      </c>
      <c r="G140" s="83">
        <f>AVERAGE(G85:G94)</f>
        <v>19</v>
      </c>
      <c r="H140" s="83">
        <f>AVERAGE(H85:H94)</f>
        <v>723.58</v>
      </c>
      <c r="I140" s="87">
        <f>AVERAGE(I85:I94)</f>
        <v>37.977787037037</v>
      </c>
      <c r="J140" s="40"/>
      <c r="K140" t="s" s="104">
        <v>82</v>
      </c>
      <c r="L140" s="83">
        <f>AVERAGE(L85:L94)</f>
        <v>4</v>
      </c>
      <c r="M140" s="83">
        <f>AVERAGE(M85:M94)</f>
        <v>166.26</v>
      </c>
      <c r="N140" s="89">
        <f>AVERAGE(N85:N94)</f>
        <v>41.6421666666667</v>
      </c>
      <c r="O140" s="96"/>
      <c r="P140" s="83"/>
      <c r="Q140" s="83"/>
      <c r="R140" s="84"/>
      <c r="S140" s="83"/>
      <c r="T140" s="83"/>
      <c r="U140" s="84"/>
      <c r="V140" s="83"/>
      <c r="W140" s="97"/>
    </row>
    <row r="141" ht="21.95" customHeight="1">
      <c r="A141" t="s" s="103">
        <v>83</v>
      </c>
      <c r="B141" s="83">
        <f>AVERAGE(B96:B105)</f>
        <v>45.9</v>
      </c>
      <c r="C141" s="83">
        <f>AVERAGE(C96:C105)</f>
        <v>1653.45</v>
      </c>
      <c r="D141" s="87">
        <f>AVERAGE(D96:D105)</f>
        <v>35.9609347079229</v>
      </c>
      <c r="E141" s="40"/>
      <c r="F141" t="s" s="104">
        <v>83</v>
      </c>
      <c r="G141" s="83">
        <f>AVERAGE(G96:G105)</f>
        <v>22.9</v>
      </c>
      <c r="H141" s="83">
        <f>AVERAGE(H96:H105)</f>
        <v>881.11</v>
      </c>
      <c r="I141" s="87">
        <f>AVERAGE(I96:I105)</f>
        <v>38.4307245506801</v>
      </c>
      <c r="J141" s="40"/>
      <c r="K141" t="s" s="104">
        <v>83</v>
      </c>
      <c r="L141" s="83">
        <f>AVERAGE(L96:L105)</f>
        <v>5</v>
      </c>
      <c r="M141" s="83">
        <f>AVERAGE(M96:M105)</f>
        <v>210.95</v>
      </c>
      <c r="N141" s="89">
        <f>AVERAGE(N96:N105)</f>
        <v>42.108</v>
      </c>
      <c r="O141" s="96"/>
      <c r="P141" s="83"/>
      <c r="Q141" s="83"/>
      <c r="R141" s="84"/>
      <c r="S141" s="83"/>
      <c r="T141" s="83"/>
      <c r="U141" s="84"/>
      <c r="V141" s="83"/>
      <c r="W141" s="97"/>
    </row>
    <row r="142" ht="21.95" customHeight="1">
      <c r="A142" s="105"/>
      <c r="B142" s="84"/>
      <c r="C142" s="84"/>
      <c r="D142" s="90"/>
      <c r="E142" s="40"/>
      <c r="F142" s="106"/>
      <c r="G142" s="84"/>
      <c r="H142" s="84"/>
      <c r="I142" s="90"/>
      <c r="J142" s="40"/>
      <c r="K142" s="106"/>
      <c r="L142" s="84"/>
      <c r="M142" s="84"/>
      <c r="N142" s="91"/>
      <c r="O142" s="96"/>
      <c r="P142" s="83"/>
      <c r="Q142" s="83"/>
      <c r="R142" s="84"/>
      <c r="S142" s="83"/>
      <c r="T142" s="83"/>
      <c r="U142" s="84"/>
      <c r="V142" s="83"/>
      <c r="W142" s="97"/>
    </row>
    <row r="143" ht="21.95" customHeight="1">
      <c r="A143" t="s" s="93">
        <v>72</v>
      </c>
      <c r="B143" s="84"/>
      <c r="C143" s="84"/>
      <c r="D143" s="90"/>
      <c r="E143" s="40"/>
      <c r="F143" t="s" s="95">
        <v>72</v>
      </c>
      <c r="G143" s="84"/>
      <c r="H143" s="84"/>
      <c r="I143" s="90"/>
      <c r="J143" s="40"/>
      <c r="K143" t="s" s="95">
        <v>72</v>
      </c>
      <c r="L143" s="84"/>
      <c r="M143" s="84"/>
      <c r="N143" s="91"/>
      <c r="O143" s="96"/>
      <c r="P143" s="83"/>
      <c r="Q143" s="83"/>
      <c r="R143" s="84"/>
      <c r="S143" s="83"/>
      <c r="T143" s="83"/>
      <c r="U143" s="84"/>
      <c r="V143" s="83"/>
      <c r="W143" s="97"/>
    </row>
    <row r="144" ht="21.95" customHeight="1">
      <c r="A144" t="s" s="98">
        <v>79</v>
      </c>
      <c r="B144" s="83">
        <f>AVERAGE(B90:B94)</f>
        <v>41.4</v>
      </c>
      <c r="C144" s="83">
        <f>AVERAGE(C90:C94)</f>
        <v>1498.48</v>
      </c>
      <c r="D144" s="87">
        <f>AVERAGE(D90:D94)</f>
        <v>36.1859741682039</v>
      </c>
      <c r="E144" s="40"/>
      <c r="F144" t="s" s="100">
        <v>79</v>
      </c>
      <c r="G144" s="83">
        <f>AVERAGE(G90:G94)</f>
        <v>24.4</v>
      </c>
      <c r="H144" s="83">
        <f>AVERAGE(H90:H94)</f>
        <v>927.9</v>
      </c>
      <c r="I144" s="87">
        <f>AVERAGE(I90:I94)</f>
        <v>38.0564074074074</v>
      </c>
      <c r="J144" s="40"/>
      <c r="K144" t="s" s="100">
        <v>79</v>
      </c>
      <c r="L144" s="83">
        <f>AVERAGE(L90:L94)</f>
        <v>4.8</v>
      </c>
      <c r="M144" s="83">
        <f>AVERAGE(M90:M94)</f>
        <v>200.42</v>
      </c>
      <c r="N144" s="89">
        <f>AVERAGE(N90:N94)</f>
        <v>41.7553333333333</v>
      </c>
      <c r="O144" s="96"/>
      <c r="P144" s="83"/>
      <c r="Q144" s="83"/>
      <c r="R144" s="84"/>
      <c r="S144" s="83"/>
      <c r="T144" s="83"/>
      <c r="U144" s="84"/>
      <c r="V144" s="83"/>
      <c r="W144" s="97"/>
    </row>
    <row r="145" ht="21.95" customHeight="1">
      <c r="A145" t="s" s="98">
        <v>80</v>
      </c>
      <c r="B145" s="83">
        <f>AVERAGE(B96:B100)</f>
        <v>46</v>
      </c>
      <c r="C145" s="83">
        <f>AVERAGE(C96:C100)</f>
        <v>1659.36</v>
      </c>
      <c r="D145" s="87">
        <f>AVERAGE(D96:D100)</f>
        <v>36.0883990419554</v>
      </c>
      <c r="E145" s="40"/>
      <c r="F145" t="s" s="100">
        <v>80</v>
      </c>
      <c r="G145" s="83">
        <f>AVERAGE(G96:G100)</f>
        <v>24</v>
      </c>
      <c r="H145" s="83">
        <f>AVERAGE(H96:H100)</f>
        <v>918.24</v>
      </c>
      <c r="I145" s="87">
        <f>AVERAGE(I96:I100)</f>
        <v>38.2729808739355</v>
      </c>
      <c r="J145" s="40"/>
      <c r="K145" t="s" s="100">
        <v>80</v>
      </c>
      <c r="L145" s="83">
        <f>AVERAGE(L96:L100)</f>
        <v>5</v>
      </c>
      <c r="M145" s="83">
        <f>AVERAGE(M96:M100)</f>
        <v>209.94</v>
      </c>
      <c r="N145" s="89">
        <f>AVERAGE(N96:N100)</f>
        <v>42.182</v>
      </c>
      <c r="O145" s="96"/>
      <c r="P145" s="83"/>
      <c r="Q145" s="83"/>
      <c r="R145" s="84"/>
      <c r="S145" s="83"/>
      <c r="T145" s="83"/>
      <c r="U145" s="84"/>
      <c r="V145" s="83"/>
      <c r="W145" s="97"/>
    </row>
    <row r="146" ht="21.95" customHeight="1">
      <c r="A146" s="105"/>
      <c r="B146" s="84"/>
      <c r="C146" s="84"/>
      <c r="D146" s="90"/>
      <c r="E146" s="40"/>
      <c r="F146" s="106"/>
      <c r="G146" s="84"/>
      <c r="H146" s="84"/>
      <c r="I146" s="90"/>
      <c r="J146" s="40"/>
      <c r="K146" s="106"/>
      <c r="L146" s="84"/>
      <c r="M146" s="84"/>
      <c r="N146" s="91"/>
      <c r="O146" s="96"/>
      <c r="P146" s="83"/>
      <c r="Q146" s="83"/>
      <c r="R146" s="84"/>
      <c r="S146" s="83"/>
      <c r="T146" s="83"/>
      <c r="U146" s="84"/>
      <c r="V146" s="83"/>
      <c r="W146" s="97"/>
    </row>
    <row r="147" ht="21.95" customHeight="1">
      <c r="A147" t="s" s="103">
        <v>82</v>
      </c>
      <c r="B147" s="83">
        <f>AVERAGE(B90:B94)</f>
        <v>41.4</v>
      </c>
      <c r="C147" s="83">
        <f>AVERAGE(C90:C94)</f>
        <v>1498.48</v>
      </c>
      <c r="D147" s="87">
        <f>AVERAGE(D90:D94)</f>
        <v>36.1859741682039</v>
      </c>
      <c r="E147" s="40"/>
      <c r="F147" t="s" s="104">
        <v>82</v>
      </c>
      <c r="G147" s="83">
        <f>AVERAGE(G90:G94)</f>
        <v>24.4</v>
      </c>
      <c r="H147" s="83">
        <f>AVERAGE(H90:H94)</f>
        <v>927.9</v>
      </c>
      <c r="I147" s="87">
        <f>AVERAGE(I90:I94)</f>
        <v>38.0564074074074</v>
      </c>
      <c r="J147" s="40"/>
      <c r="K147" t="s" s="104">
        <v>82</v>
      </c>
      <c r="L147" s="83">
        <f>AVERAGE(L90:L94)</f>
        <v>4.8</v>
      </c>
      <c r="M147" s="83">
        <f>AVERAGE(M90:M94)</f>
        <v>200.42</v>
      </c>
      <c r="N147" s="89">
        <f>AVERAGE(N90:N94)</f>
        <v>41.7553333333333</v>
      </c>
      <c r="O147" s="96"/>
      <c r="P147" s="83"/>
      <c r="Q147" s="83"/>
      <c r="R147" s="84"/>
      <c r="S147" s="83"/>
      <c r="T147" s="83"/>
      <c r="U147" s="84"/>
      <c r="V147" s="83"/>
      <c r="W147" s="97"/>
    </row>
    <row r="148" ht="21.95" customHeight="1">
      <c r="A148" t="s" s="103">
        <v>83</v>
      </c>
      <c r="B148" s="83">
        <f>AVERAGE(B96:B100)</f>
        <v>46</v>
      </c>
      <c r="C148" s="83">
        <f>AVERAGE(C96:C100)</f>
        <v>1659.36</v>
      </c>
      <c r="D148" s="87">
        <f>AVERAGE(D96:D100)</f>
        <v>36.0883990419554</v>
      </c>
      <c r="E148" s="40"/>
      <c r="F148" t="s" s="104">
        <v>83</v>
      </c>
      <c r="G148" s="83">
        <f>AVERAGE(G96:G100)</f>
        <v>24</v>
      </c>
      <c r="H148" s="83">
        <f>AVERAGE(H96:H100)</f>
        <v>918.24</v>
      </c>
      <c r="I148" s="87">
        <f>AVERAGE(I96:I100)</f>
        <v>38.2729808739355</v>
      </c>
      <c r="J148" s="40"/>
      <c r="K148" t="s" s="104">
        <v>83</v>
      </c>
      <c r="L148" s="83">
        <f>AVERAGE(L96:L100)</f>
        <v>5</v>
      </c>
      <c r="M148" s="83">
        <f>AVERAGE(M96:M100)</f>
        <v>209.94</v>
      </c>
      <c r="N148" s="89">
        <f>AVERAGE(N96:N100)</f>
        <v>42.182</v>
      </c>
      <c r="O148" s="96"/>
      <c r="P148" s="83"/>
      <c r="Q148" s="83"/>
      <c r="R148" s="84"/>
      <c r="S148" s="83"/>
      <c r="T148" s="83"/>
      <c r="U148" s="84"/>
      <c r="V148" s="83"/>
      <c r="W148" s="97"/>
    </row>
    <row r="149" ht="21.95" customHeight="1">
      <c r="A149" s="105"/>
      <c r="B149" s="83"/>
      <c r="C149" s="83"/>
      <c r="D149" s="87"/>
      <c r="E149" s="40"/>
      <c r="F149" s="106"/>
      <c r="G149" s="84"/>
      <c r="H149" s="83"/>
      <c r="I149" s="87"/>
      <c r="J149" s="40"/>
      <c r="K149" s="106"/>
      <c r="L149" s="84"/>
      <c r="M149" s="83"/>
      <c r="N149" s="89"/>
      <c r="O149" s="96"/>
      <c r="P149" s="83"/>
      <c r="Q149" s="83"/>
      <c r="R149" s="84"/>
      <c r="S149" s="83"/>
      <c r="T149" s="83"/>
      <c r="U149" s="84"/>
      <c r="V149" s="83"/>
      <c r="W149" s="97"/>
    </row>
    <row r="150" ht="21.95" customHeight="1">
      <c r="A150" s="105"/>
      <c r="B150" s="107"/>
      <c r="C150" t="s" s="108">
        <v>84</v>
      </c>
      <c r="D150" s="87"/>
      <c r="E150" s="40"/>
      <c r="F150" s="106"/>
      <c r="G150" s="84"/>
      <c r="H150" s="83"/>
      <c r="I150" s="87"/>
      <c r="J150" s="40"/>
      <c r="K150" s="106"/>
      <c r="L150" s="84"/>
      <c r="M150" s="83"/>
      <c r="N150" s="89"/>
      <c r="O150" s="96"/>
      <c r="P150" s="83"/>
      <c r="Q150" s="83"/>
      <c r="R150" s="84"/>
      <c r="S150" s="83"/>
      <c r="T150" s="83"/>
      <c r="U150" s="84"/>
      <c r="V150" s="83"/>
      <c r="W150" s="97"/>
    </row>
    <row r="151" ht="22.75" customHeight="1">
      <c r="A151" s="109"/>
      <c r="B151" s="110"/>
      <c r="C151" t="s" s="111">
        <v>85</v>
      </c>
      <c r="D151" s="112"/>
      <c r="E151" s="113"/>
      <c r="F151" s="114"/>
      <c r="G151" s="115"/>
      <c r="H151" s="116"/>
      <c r="I151" s="112"/>
      <c r="J151" s="113"/>
      <c r="K151" s="114"/>
      <c r="L151" s="115"/>
      <c r="M151" s="116"/>
      <c r="N151" s="117"/>
      <c r="O151" s="118"/>
      <c r="P151" s="116"/>
      <c r="Q151" s="116"/>
      <c r="R151" s="115"/>
      <c r="S151" s="116"/>
      <c r="T151" s="116"/>
      <c r="U151" s="115"/>
      <c r="V151" s="116"/>
      <c r="W15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1" customWidth="1"/>
    <col min="2" max="4" width="12.1719" style="311" customWidth="1"/>
    <col min="5" max="5" width="1.35156" style="311" customWidth="1"/>
    <col min="6" max="6" width="10" style="311" customWidth="1"/>
    <col min="7" max="9" width="12.1719" style="311" customWidth="1"/>
    <col min="10" max="10" width="1.35156" style="311" customWidth="1"/>
    <col min="11" max="11" width="10" style="311" customWidth="1"/>
    <col min="12" max="14" width="12.1719" style="311" customWidth="1"/>
    <col min="15" max="15" width="10.8516" style="311" customWidth="1"/>
    <col min="16" max="17" width="6.5" style="311" customWidth="1"/>
    <col min="18" max="18" width="10.8516" style="311" customWidth="1"/>
    <col min="19" max="20" width="6.5" style="311" customWidth="1"/>
    <col min="21" max="21" width="10.8516" style="311" customWidth="1"/>
    <col min="22" max="23" width="6.5" style="311" customWidth="1"/>
    <col min="24" max="16384" width="16.3516" style="311" customWidth="1"/>
  </cols>
  <sheetData>
    <row r="1" ht="63.8" customHeight="1">
      <c r="A1" t="s" s="134">
        <v>304</v>
      </c>
      <c r="B1" t="s" s="191">
        <v>40</v>
      </c>
      <c r="C1" t="s" s="191">
        <v>41</v>
      </c>
      <c r="D1" t="s" s="192">
        <v>42</v>
      </c>
      <c r="E1" s="29"/>
      <c r="F1" t="s" s="137">
        <v>388</v>
      </c>
      <c r="G1" t="s" s="191">
        <v>44</v>
      </c>
      <c r="H1" t="s" s="191">
        <v>45</v>
      </c>
      <c r="I1" t="s" s="192">
        <v>46</v>
      </c>
      <c r="J1" s="29"/>
      <c r="K1" t="s" s="137">
        <v>389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35</v>
      </c>
      <c r="C3" s="83">
        <v>1355.3</v>
      </c>
      <c r="D3" s="87">
        <v>38.7228571428571</v>
      </c>
      <c r="E3" s="40"/>
      <c r="F3" s="153">
        <v>1910</v>
      </c>
      <c r="G3" s="99">
        <v>14</v>
      </c>
      <c r="H3" s="83">
        <v>556.4</v>
      </c>
      <c r="I3" s="87">
        <v>39.7428571428571</v>
      </c>
      <c r="J3" s="40"/>
      <c r="K3" s="153">
        <v>1910</v>
      </c>
      <c r="L3" s="99">
        <v>4</v>
      </c>
      <c r="M3" s="83">
        <v>162.9</v>
      </c>
      <c r="N3" s="89">
        <v>40.725</v>
      </c>
      <c r="O3" s="148"/>
      <c r="P3" s="143"/>
      <c r="Q3" s="154"/>
      <c r="R3" s="151"/>
      <c r="S3" s="143"/>
      <c r="T3" s="154"/>
      <c r="U3" s="151"/>
      <c r="V3" s="143"/>
      <c r="W3" s="154"/>
    </row>
    <row r="4" ht="21.95" customHeight="1">
      <c r="A4" s="152">
        <v>1911</v>
      </c>
      <c r="B4" s="99">
        <v>26</v>
      </c>
      <c r="C4" s="83">
        <v>1016.1</v>
      </c>
      <c r="D4" s="87">
        <v>39.0807692307692</v>
      </c>
      <c r="E4" s="40"/>
      <c r="F4" s="153">
        <v>1911</v>
      </c>
      <c r="G4" s="99">
        <v>18</v>
      </c>
      <c r="H4" s="83">
        <v>712.5</v>
      </c>
      <c r="I4" s="87">
        <v>39.5833333333333</v>
      </c>
      <c r="J4" s="40"/>
      <c r="K4" s="153">
        <v>1911</v>
      </c>
      <c r="L4" s="99">
        <v>2</v>
      </c>
      <c r="M4" s="83">
        <v>84.2</v>
      </c>
      <c r="N4" s="89">
        <v>42.1</v>
      </c>
      <c r="O4" s="155"/>
      <c r="P4" s="129"/>
      <c r="Q4" s="97"/>
      <c r="R4" s="156"/>
      <c r="S4" s="129"/>
      <c r="T4" s="97"/>
      <c r="U4" s="156"/>
      <c r="V4" s="129"/>
      <c r="W4" s="97"/>
    </row>
    <row r="5" ht="21.95" customHeight="1">
      <c r="A5" s="152">
        <v>1912</v>
      </c>
      <c r="B5" s="99">
        <v>43</v>
      </c>
      <c r="C5" s="83">
        <v>1680.6</v>
      </c>
      <c r="D5" s="87">
        <v>39.0837209302326</v>
      </c>
      <c r="E5" s="40"/>
      <c r="F5" s="153">
        <v>1912</v>
      </c>
      <c r="G5" s="99">
        <v>28</v>
      </c>
      <c r="H5" s="83">
        <v>1111.3</v>
      </c>
      <c r="I5" s="87">
        <v>39.6892857142857</v>
      </c>
      <c r="J5" s="40"/>
      <c r="K5" s="153">
        <v>1912</v>
      </c>
      <c r="L5" s="99">
        <v>6</v>
      </c>
      <c r="M5" s="83">
        <v>246.6</v>
      </c>
      <c r="N5" s="89">
        <v>41.1</v>
      </c>
      <c r="O5" s="155"/>
      <c r="P5" s="129"/>
      <c r="Q5" s="97"/>
      <c r="R5" s="156"/>
      <c r="S5" s="129"/>
      <c r="T5" s="97"/>
      <c r="U5" s="156"/>
      <c r="V5" s="129"/>
      <c r="W5" s="97"/>
    </row>
    <row r="6" ht="21.95" customHeight="1">
      <c r="A6" s="152">
        <v>1913</v>
      </c>
      <c r="B6" s="99">
        <v>43</v>
      </c>
      <c r="C6" s="83">
        <v>1691.2</v>
      </c>
      <c r="D6" s="87">
        <v>39.3302325581395</v>
      </c>
      <c r="E6" s="40"/>
      <c r="F6" s="153">
        <v>1913</v>
      </c>
      <c r="G6" s="99">
        <v>31</v>
      </c>
      <c r="H6" s="83">
        <v>1236.1</v>
      </c>
      <c r="I6" s="87">
        <v>39.8741935483871</v>
      </c>
      <c r="J6" s="40"/>
      <c r="K6" s="153">
        <v>1913</v>
      </c>
      <c r="L6" s="99">
        <v>10</v>
      </c>
      <c r="M6" s="83">
        <v>411.5</v>
      </c>
      <c r="N6" s="89">
        <v>41.15</v>
      </c>
      <c r="O6" s="155"/>
      <c r="P6" s="129"/>
      <c r="Q6" s="97"/>
      <c r="R6" s="156"/>
      <c r="S6" s="129"/>
      <c r="T6" s="97"/>
      <c r="U6" s="156"/>
      <c r="V6" s="129"/>
      <c r="W6" s="97"/>
    </row>
    <row r="7" ht="21.95" customHeight="1">
      <c r="A7" s="152">
        <v>1914</v>
      </c>
      <c r="B7" s="99">
        <v>54</v>
      </c>
      <c r="C7" s="83">
        <v>2100.8</v>
      </c>
      <c r="D7" s="87">
        <v>38.9037037037037</v>
      </c>
      <c r="E7" s="40"/>
      <c r="F7" s="153">
        <v>1914</v>
      </c>
      <c r="G7" s="99">
        <v>29</v>
      </c>
      <c r="H7" s="83">
        <v>1150</v>
      </c>
      <c r="I7" s="87">
        <v>39.6551724137931</v>
      </c>
      <c r="J7" s="40"/>
      <c r="K7" s="153">
        <v>1914</v>
      </c>
      <c r="L7" s="99">
        <v>5</v>
      </c>
      <c r="M7" s="83">
        <v>204.6</v>
      </c>
      <c r="N7" s="89">
        <v>40.92</v>
      </c>
      <c r="O7" s="155"/>
      <c r="P7" s="129"/>
      <c r="Q7" s="97"/>
      <c r="R7" s="156"/>
      <c r="S7" s="129"/>
      <c r="T7" s="97"/>
      <c r="U7" s="156"/>
      <c r="V7" s="129"/>
      <c r="W7" s="97"/>
    </row>
    <row r="8" ht="21.95" customHeight="1">
      <c r="A8" s="152">
        <v>1915</v>
      </c>
      <c r="B8" s="99">
        <v>74</v>
      </c>
      <c r="C8" s="83">
        <v>2881.2</v>
      </c>
      <c r="D8" s="87">
        <v>38.9351351351351</v>
      </c>
      <c r="E8" s="40"/>
      <c r="F8" s="153">
        <v>1915</v>
      </c>
      <c r="G8" s="99">
        <v>35</v>
      </c>
      <c r="H8" s="83">
        <v>1398.7</v>
      </c>
      <c r="I8" s="87">
        <v>39.9628571428571</v>
      </c>
      <c r="J8" s="40"/>
      <c r="K8" s="153">
        <v>1915</v>
      </c>
      <c r="L8" s="99">
        <v>10</v>
      </c>
      <c r="M8" s="83">
        <v>414.5</v>
      </c>
      <c r="N8" s="89">
        <v>41.45</v>
      </c>
      <c r="O8" s="155"/>
      <c r="P8" s="129"/>
      <c r="Q8" s="97"/>
      <c r="R8" s="156"/>
      <c r="S8" s="129"/>
      <c r="T8" s="97"/>
      <c r="U8" s="156"/>
      <c r="V8" s="129"/>
      <c r="W8" s="97"/>
    </row>
    <row r="9" ht="21.95" customHeight="1">
      <c r="A9" s="152">
        <v>1916</v>
      </c>
      <c r="B9" s="99">
        <v>38</v>
      </c>
      <c r="C9" s="83">
        <v>1466.2</v>
      </c>
      <c r="D9" s="87">
        <v>38.5842105263158</v>
      </c>
      <c r="E9" s="40"/>
      <c r="F9" s="153">
        <v>1916</v>
      </c>
      <c r="G9" s="99">
        <v>15</v>
      </c>
      <c r="H9" s="83">
        <v>592.3</v>
      </c>
      <c r="I9" s="87">
        <v>39.4866666666667</v>
      </c>
      <c r="J9" s="40"/>
      <c r="K9" s="153">
        <v>1916</v>
      </c>
      <c r="L9" s="99">
        <v>2</v>
      </c>
      <c r="M9" s="83">
        <v>84.5</v>
      </c>
      <c r="N9" s="89">
        <v>42.25</v>
      </c>
      <c r="O9" s="155"/>
      <c r="P9" s="129"/>
      <c r="Q9" s="97"/>
      <c r="R9" s="156"/>
      <c r="S9" s="129"/>
      <c r="T9" s="97"/>
      <c r="U9" s="156"/>
      <c r="V9" s="129"/>
      <c r="W9" s="97"/>
    </row>
    <row r="10" ht="21.95" customHeight="1">
      <c r="A10" s="152">
        <v>1917</v>
      </c>
      <c r="B10" s="99">
        <v>8</v>
      </c>
      <c r="C10" s="83">
        <v>306.1</v>
      </c>
      <c r="D10" s="87">
        <v>38.2625</v>
      </c>
      <c r="E10" s="40"/>
      <c r="F10" s="153">
        <v>1917</v>
      </c>
      <c r="G10" s="99">
        <v>1</v>
      </c>
      <c r="H10" s="83">
        <v>40</v>
      </c>
      <c r="I10" s="87">
        <v>40</v>
      </c>
      <c r="J10" s="40"/>
      <c r="K10" s="153">
        <v>1917</v>
      </c>
      <c r="L10" s="99">
        <v>0</v>
      </c>
      <c r="M10" s="83">
        <v>0</v>
      </c>
      <c r="N10" s="89"/>
      <c r="O10" s="155"/>
      <c r="P10" s="129"/>
      <c r="Q10" s="97"/>
      <c r="R10" s="156"/>
      <c r="S10" s="129"/>
      <c r="T10" s="97"/>
      <c r="U10" s="156"/>
      <c r="V10" s="129"/>
      <c r="W10" s="97"/>
    </row>
    <row r="11" ht="21.95" customHeight="1">
      <c r="A11" s="152">
        <v>1918</v>
      </c>
      <c r="B11" s="99">
        <v>28</v>
      </c>
      <c r="C11" s="83">
        <v>1076.6</v>
      </c>
      <c r="D11" s="87">
        <v>38.45</v>
      </c>
      <c r="E11" s="40"/>
      <c r="F11" s="153">
        <v>1918</v>
      </c>
      <c r="G11" s="99">
        <v>10</v>
      </c>
      <c r="H11" s="83">
        <v>393.8</v>
      </c>
      <c r="I11" s="87">
        <v>39.38</v>
      </c>
      <c r="J11" s="40"/>
      <c r="K11" s="153">
        <v>1918</v>
      </c>
      <c r="L11" s="99">
        <v>1</v>
      </c>
      <c r="M11" s="83">
        <v>41.1</v>
      </c>
      <c r="N11" s="89">
        <v>41.1</v>
      </c>
      <c r="O11" s="155"/>
      <c r="P11" s="129"/>
      <c r="Q11" s="97"/>
      <c r="R11" s="156"/>
      <c r="S11" s="129"/>
      <c r="T11" s="97"/>
      <c r="U11" s="156"/>
      <c r="V11" s="129"/>
      <c r="W11" s="97"/>
    </row>
    <row r="12" ht="21.95" customHeight="1">
      <c r="A12" s="152">
        <v>1919</v>
      </c>
      <c r="B12" s="99">
        <v>24</v>
      </c>
      <c r="C12" s="83">
        <v>916.4</v>
      </c>
      <c r="D12" s="87">
        <v>38.1833333333333</v>
      </c>
      <c r="E12" s="40"/>
      <c r="F12" s="153">
        <v>1919</v>
      </c>
      <c r="G12" s="99">
        <v>5</v>
      </c>
      <c r="H12" s="83">
        <v>195.6</v>
      </c>
      <c r="I12" s="87">
        <v>39.12</v>
      </c>
      <c r="J12" s="40"/>
      <c r="K12" s="153">
        <v>1919</v>
      </c>
      <c r="L12" s="99">
        <v>0</v>
      </c>
      <c r="M12" s="83">
        <v>0</v>
      </c>
      <c r="N12" s="89"/>
      <c r="O12" s="155"/>
      <c r="P12" s="129"/>
      <c r="Q12" s="97"/>
      <c r="R12" s="156"/>
      <c r="S12" s="129"/>
      <c r="T12" s="97"/>
      <c r="U12" s="156"/>
      <c r="V12" s="129"/>
      <c r="W12" s="97"/>
    </row>
    <row r="13" ht="21.95" customHeight="1">
      <c r="A13" s="152">
        <v>1920</v>
      </c>
      <c r="B13" s="99">
        <v>20</v>
      </c>
      <c r="C13" s="83">
        <v>776.6</v>
      </c>
      <c r="D13" s="87">
        <v>38.83</v>
      </c>
      <c r="E13" s="40"/>
      <c r="F13" s="153">
        <v>1920</v>
      </c>
      <c r="G13" s="99">
        <v>13</v>
      </c>
      <c r="H13" s="83">
        <v>509.8</v>
      </c>
      <c r="I13" s="87">
        <v>39.2153846153846</v>
      </c>
      <c r="J13" s="40"/>
      <c r="K13" s="153">
        <v>1920</v>
      </c>
      <c r="L13" s="99">
        <v>2</v>
      </c>
      <c r="M13" s="83">
        <v>81.2</v>
      </c>
      <c r="N13" s="89">
        <v>40.6</v>
      </c>
      <c r="O13" s="155"/>
      <c r="P13" s="129"/>
      <c r="Q13" s="97"/>
      <c r="R13" s="156"/>
      <c r="S13" s="129"/>
      <c r="T13" s="97"/>
      <c r="U13" s="156"/>
      <c r="V13" s="129"/>
      <c r="W13" s="97"/>
    </row>
    <row r="14" ht="21.95" customHeight="1">
      <c r="A14" s="152">
        <v>1921</v>
      </c>
      <c r="B14" s="99">
        <v>8</v>
      </c>
      <c r="C14" s="83">
        <v>311.4</v>
      </c>
      <c r="D14" s="87">
        <v>38.925</v>
      </c>
      <c r="E14" s="40"/>
      <c r="F14" s="153">
        <v>1921</v>
      </c>
      <c r="G14" s="99">
        <v>4</v>
      </c>
      <c r="H14" s="83">
        <v>159.5</v>
      </c>
      <c r="I14" s="87">
        <v>39.875</v>
      </c>
      <c r="J14" s="40"/>
      <c r="K14" s="153">
        <v>1921</v>
      </c>
      <c r="L14" s="99">
        <v>2</v>
      </c>
      <c r="M14" s="83">
        <v>81.2</v>
      </c>
      <c r="N14" s="89">
        <v>40.6</v>
      </c>
      <c r="O14" s="155"/>
      <c r="P14" s="129"/>
      <c r="Q14" s="97"/>
      <c r="R14" s="156"/>
      <c r="S14" s="129"/>
      <c r="T14" s="97"/>
      <c r="U14" s="156"/>
      <c r="V14" s="129"/>
      <c r="W14" s="97"/>
    </row>
    <row r="15" ht="21.95" customHeight="1">
      <c r="A15" s="152">
        <v>1922</v>
      </c>
      <c r="B15" s="99">
        <v>9</v>
      </c>
      <c r="C15" s="83">
        <v>349</v>
      </c>
      <c r="D15" s="87">
        <v>38.7777777777778</v>
      </c>
      <c r="E15" s="40"/>
      <c r="F15" s="153">
        <v>1922</v>
      </c>
      <c r="G15" s="99">
        <v>6</v>
      </c>
      <c r="H15" s="83">
        <v>235.1</v>
      </c>
      <c r="I15" s="87">
        <v>39.1833333333333</v>
      </c>
      <c r="J15" s="40"/>
      <c r="K15" s="153">
        <v>1922</v>
      </c>
      <c r="L15" s="99">
        <v>0</v>
      </c>
      <c r="M15" s="83">
        <v>0</v>
      </c>
      <c r="N15" s="89"/>
      <c r="O15" s="155"/>
      <c r="P15" s="129"/>
      <c r="Q15" s="97"/>
      <c r="R15" s="156"/>
      <c r="S15" s="129"/>
      <c r="T15" s="97"/>
      <c r="U15" s="156"/>
      <c r="V15" s="129"/>
      <c r="W15" s="97"/>
    </row>
    <row r="16" ht="21.95" customHeight="1">
      <c r="A16" s="152">
        <v>1923</v>
      </c>
      <c r="B16" s="99">
        <v>18</v>
      </c>
      <c r="C16" s="83">
        <v>699.3</v>
      </c>
      <c r="D16" s="87">
        <v>38.85</v>
      </c>
      <c r="E16" s="40"/>
      <c r="F16" s="153">
        <v>1923</v>
      </c>
      <c r="G16" s="99">
        <v>11</v>
      </c>
      <c r="H16" s="83">
        <v>432.5</v>
      </c>
      <c r="I16" s="87">
        <v>39.3181818181818</v>
      </c>
      <c r="J16" s="40"/>
      <c r="K16" s="153">
        <v>1923</v>
      </c>
      <c r="L16" s="99">
        <v>2</v>
      </c>
      <c r="M16" s="83">
        <v>81.59999999999999</v>
      </c>
      <c r="N16" s="89">
        <v>40.8</v>
      </c>
      <c r="O16" s="155"/>
      <c r="P16" s="129"/>
      <c r="Q16" s="97"/>
      <c r="R16" s="156"/>
      <c r="S16" s="129"/>
      <c r="T16" s="97"/>
      <c r="U16" s="156"/>
      <c r="V16" s="129"/>
      <c r="W16" s="97"/>
    </row>
    <row r="17" ht="21.95" customHeight="1">
      <c r="A17" s="152">
        <v>1924</v>
      </c>
      <c r="B17" s="99">
        <v>35</v>
      </c>
      <c r="C17" s="83">
        <v>1371</v>
      </c>
      <c r="D17" s="87">
        <v>39.1714285714286</v>
      </c>
      <c r="E17" s="40"/>
      <c r="F17" s="153">
        <v>1924</v>
      </c>
      <c r="G17" s="99">
        <v>26</v>
      </c>
      <c r="H17" s="83">
        <v>1029.2</v>
      </c>
      <c r="I17" s="87">
        <v>39.5846153846154</v>
      </c>
      <c r="J17" s="40"/>
      <c r="K17" s="153">
        <v>1924</v>
      </c>
      <c r="L17" s="99">
        <v>3</v>
      </c>
      <c r="M17" s="83">
        <v>123</v>
      </c>
      <c r="N17" s="89">
        <v>41</v>
      </c>
      <c r="O17" s="155"/>
      <c r="P17" s="129"/>
      <c r="Q17" s="97"/>
      <c r="R17" s="156"/>
      <c r="S17" s="129"/>
      <c r="T17" s="97"/>
      <c r="U17" s="156"/>
      <c r="V17" s="129"/>
      <c r="W17" s="97"/>
    </row>
    <row r="18" ht="21.95" customHeight="1">
      <c r="A18" s="152">
        <v>1925</v>
      </c>
      <c r="B18" s="99">
        <v>23</v>
      </c>
      <c r="C18" s="83">
        <v>903.9</v>
      </c>
      <c r="D18" s="87">
        <v>39.3</v>
      </c>
      <c r="E18" s="40"/>
      <c r="F18" s="153">
        <v>1925</v>
      </c>
      <c r="G18" s="99">
        <v>15</v>
      </c>
      <c r="H18" s="83">
        <v>601.1</v>
      </c>
      <c r="I18" s="87">
        <v>40.0733333333333</v>
      </c>
      <c r="J18" s="40"/>
      <c r="K18" s="153">
        <v>1925</v>
      </c>
      <c r="L18" s="99">
        <v>5</v>
      </c>
      <c r="M18" s="83">
        <v>207.5</v>
      </c>
      <c r="N18" s="89">
        <v>41.5</v>
      </c>
      <c r="O18" s="155"/>
      <c r="P18" s="129"/>
      <c r="Q18" s="97"/>
      <c r="R18" s="156"/>
      <c r="S18" s="129"/>
      <c r="T18" s="97"/>
      <c r="U18" s="156"/>
      <c r="V18" s="129"/>
      <c r="W18" s="97"/>
    </row>
    <row r="19" ht="21.95" customHeight="1">
      <c r="A19" s="152">
        <v>1926</v>
      </c>
      <c r="B19" s="99">
        <v>76</v>
      </c>
      <c r="C19" s="83">
        <v>2947.2</v>
      </c>
      <c r="D19" s="87">
        <v>38.7789473684211</v>
      </c>
      <c r="E19" s="40"/>
      <c r="F19" s="153">
        <v>1926</v>
      </c>
      <c r="G19" s="99">
        <v>39</v>
      </c>
      <c r="H19" s="83">
        <v>1539.5</v>
      </c>
      <c r="I19" s="87">
        <v>39.474358974359</v>
      </c>
      <c r="J19" s="40"/>
      <c r="K19" s="153">
        <v>1926</v>
      </c>
      <c r="L19" s="99">
        <v>7</v>
      </c>
      <c r="M19" s="83">
        <v>287.6</v>
      </c>
      <c r="N19" s="89">
        <v>41.0857142857143</v>
      </c>
      <c r="O19" s="155"/>
      <c r="P19" s="129"/>
      <c r="Q19" s="97"/>
      <c r="R19" s="156"/>
      <c r="S19" s="129"/>
      <c r="T19" s="97"/>
      <c r="U19" s="156"/>
      <c r="V19" s="129"/>
      <c r="W19" s="97"/>
    </row>
    <row r="20" ht="21.95" customHeight="1">
      <c r="A20" s="152">
        <v>1927</v>
      </c>
      <c r="B20" s="99">
        <v>46</v>
      </c>
      <c r="C20" s="83">
        <v>1775</v>
      </c>
      <c r="D20" s="87">
        <v>38.5869565217391</v>
      </c>
      <c r="E20" s="40"/>
      <c r="F20" s="153">
        <v>1927</v>
      </c>
      <c r="G20" s="99">
        <v>20</v>
      </c>
      <c r="H20" s="83">
        <v>786.4</v>
      </c>
      <c r="I20" s="87">
        <v>39.32</v>
      </c>
      <c r="J20" s="40"/>
      <c r="K20" s="153">
        <v>1927</v>
      </c>
      <c r="L20" s="99">
        <v>2</v>
      </c>
      <c r="M20" s="83">
        <v>80.8</v>
      </c>
      <c r="N20" s="89">
        <v>40.4</v>
      </c>
      <c r="O20" s="155"/>
      <c r="P20" s="129"/>
      <c r="Q20" s="97"/>
      <c r="R20" s="156"/>
      <c r="S20" s="129"/>
      <c r="T20" s="97"/>
      <c r="U20" s="156"/>
      <c r="V20" s="129"/>
      <c r="W20" s="97"/>
    </row>
    <row r="21" ht="21.95" customHeight="1">
      <c r="A21" s="152">
        <v>1928</v>
      </c>
      <c r="B21" s="99">
        <v>26</v>
      </c>
      <c r="C21" s="83">
        <v>1011.2</v>
      </c>
      <c r="D21" s="87">
        <v>38.8923076923077</v>
      </c>
      <c r="E21" s="40"/>
      <c r="F21" s="153">
        <v>1928</v>
      </c>
      <c r="G21" s="99">
        <v>15</v>
      </c>
      <c r="H21" s="83">
        <v>591.3</v>
      </c>
      <c r="I21" s="87">
        <v>39.42</v>
      </c>
      <c r="J21" s="40"/>
      <c r="K21" s="153">
        <v>1928</v>
      </c>
      <c r="L21" s="99">
        <v>1</v>
      </c>
      <c r="M21" s="83">
        <v>41.1</v>
      </c>
      <c r="N21" s="89">
        <v>41.1</v>
      </c>
      <c r="O21" s="155"/>
      <c r="P21" s="129"/>
      <c r="Q21" s="97"/>
      <c r="R21" s="156"/>
      <c r="S21" s="129"/>
      <c r="T21" s="97"/>
      <c r="U21" s="156"/>
      <c r="V21" s="129"/>
      <c r="W21" s="97"/>
    </row>
    <row r="22" ht="21.95" customHeight="1">
      <c r="A22" s="152">
        <v>1929</v>
      </c>
      <c r="B22" s="99">
        <v>37</v>
      </c>
      <c r="C22" s="83">
        <v>1444.3</v>
      </c>
      <c r="D22" s="87">
        <v>39.0351351351351</v>
      </c>
      <c r="E22" s="40"/>
      <c r="F22" s="153">
        <v>1929</v>
      </c>
      <c r="G22" s="99">
        <v>21</v>
      </c>
      <c r="H22" s="83">
        <v>836.5</v>
      </c>
      <c r="I22" s="87">
        <v>39.8333333333333</v>
      </c>
      <c r="J22" s="40"/>
      <c r="K22" s="153">
        <v>1929</v>
      </c>
      <c r="L22" s="99">
        <v>6</v>
      </c>
      <c r="M22" s="83">
        <v>245.7</v>
      </c>
      <c r="N22" s="89">
        <v>40.95</v>
      </c>
      <c r="O22" s="155"/>
      <c r="P22" s="129"/>
      <c r="Q22" s="97"/>
      <c r="R22" s="156"/>
      <c r="S22" s="129"/>
      <c r="T22" s="97"/>
      <c r="U22" s="156"/>
      <c r="V22" s="129"/>
      <c r="W22" s="97"/>
    </row>
    <row r="23" ht="21.95" customHeight="1">
      <c r="A23" s="152">
        <v>1930</v>
      </c>
      <c r="B23" s="99">
        <v>24</v>
      </c>
      <c r="C23" s="83">
        <v>930.6</v>
      </c>
      <c r="D23" s="87">
        <v>38.775</v>
      </c>
      <c r="E23" s="40"/>
      <c r="F23" s="153">
        <v>1930</v>
      </c>
      <c r="G23" s="99">
        <v>10</v>
      </c>
      <c r="H23" s="83">
        <v>396.6</v>
      </c>
      <c r="I23" s="87">
        <v>39.66</v>
      </c>
      <c r="J23" s="40"/>
      <c r="K23" s="153">
        <v>1930</v>
      </c>
      <c r="L23" s="99">
        <v>1</v>
      </c>
      <c r="M23" s="83">
        <v>41.1</v>
      </c>
      <c r="N23" s="89">
        <v>41.1</v>
      </c>
      <c r="O23" s="155"/>
      <c r="P23" s="129"/>
      <c r="Q23" s="97"/>
      <c r="R23" s="156"/>
      <c r="S23" s="129"/>
      <c r="T23" s="97"/>
      <c r="U23" s="156"/>
      <c r="V23" s="129"/>
      <c r="W23" s="97"/>
    </row>
    <row r="24" ht="21.95" customHeight="1">
      <c r="A24" s="152">
        <v>1931</v>
      </c>
      <c r="B24" s="99">
        <v>44</v>
      </c>
      <c r="C24" s="83">
        <v>1701.5</v>
      </c>
      <c r="D24" s="87">
        <v>38.6704545454545</v>
      </c>
      <c r="E24" s="40"/>
      <c r="F24" s="153">
        <v>1931</v>
      </c>
      <c r="G24" s="99">
        <v>16</v>
      </c>
      <c r="H24" s="83">
        <v>640.3</v>
      </c>
      <c r="I24" s="87">
        <v>40.01875</v>
      </c>
      <c r="J24" s="40"/>
      <c r="K24" s="153">
        <v>1931</v>
      </c>
      <c r="L24" s="99">
        <v>6</v>
      </c>
      <c r="M24" s="83">
        <v>247.5</v>
      </c>
      <c r="N24" s="89">
        <v>41.25</v>
      </c>
      <c r="O24" s="155"/>
      <c r="P24" s="129"/>
      <c r="Q24" s="97"/>
      <c r="R24" s="156"/>
      <c r="S24" s="129"/>
      <c r="T24" s="97"/>
      <c r="U24" s="156"/>
      <c r="V24" s="129"/>
      <c r="W24" s="97"/>
    </row>
    <row r="25" ht="21.95" customHeight="1">
      <c r="A25" s="152">
        <v>1932</v>
      </c>
      <c r="B25" s="99">
        <v>47</v>
      </c>
      <c r="C25" s="83">
        <v>1826.4</v>
      </c>
      <c r="D25" s="87">
        <v>38.8595744680851</v>
      </c>
      <c r="E25" s="40"/>
      <c r="F25" s="153">
        <v>1932</v>
      </c>
      <c r="G25" s="99">
        <v>25</v>
      </c>
      <c r="H25" s="83">
        <v>989.5</v>
      </c>
      <c r="I25" s="87">
        <v>39.58</v>
      </c>
      <c r="J25" s="40"/>
      <c r="K25" s="153">
        <v>1932</v>
      </c>
      <c r="L25" s="99">
        <v>2</v>
      </c>
      <c r="M25" s="83">
        <v>82.3</v>
      </c>
      <c r="N25" s="89">
        <v>41.15</v>
      </c>
      <c r="O25" s="155"/>
      <c r="P25" s="129"/>
      <c r="Q25" s="97"/>
      <c r="R25" s="156"/>
      <c r="S25" s="129"/>
      <c r="T25" s="97"/>
      <c r="U25" s="156"/>
      <c r="V25" s="129"/>
      <c r="W25" s="97"/>
    </row>
    <row r="26" ht="21.95" customHeight="1">
      <c r="A26" s="152">
        <v>1933</v>
      </c>
      <c r="B26" s="99">
        <v>46</v>
      </c>
      <c r="C26" s="83">
        <v>1769.3</v>
      </c>
      <c r="D26" s="87">
        <v>38.4630434782609</v>
      </c>
      <c r="E26" s="40"/>
      <c r="F26" s="153">
        <v>1933</v>
      </c>
      <c r="G26" s="99">
        <v>22</v>
      </c>
      <c r="H26" s="83">
        <v>857.4</v>
      </c>
      <c r="I26" s="87">
        <v>38.9727272727273</v>
      </c>
      <c r="J26" s="40"/>
      <c r="K26" s="153">
        <v>1933</v>
      </c>
      <c r="L26" s="99">
        <v>1</v>
      </c>
      <c r="M26" s="83">
        <v>40.4</v>
      </c>
      <c r="N26" s="89">
        <v>40.4</v>
      </c>
      <c r="O26" s="155"/>
      <c r="P26" s="129"/>
      <c r="Q26" s="97"/>
      <c r="R26" s="156"/>
      <c r="S26" s="129"/>
      <c r="T26" s="97"/>
      <c r="U26" s="156"/>
      <c r="V26" s="129"/>
      <c r="W26" s="97"/>
    </row>
    <row r="27" ht="21.95" customHeight="1">
      <c r="A27" s="152">
        <v>1934</v>
      </c>
      <c r="B27" s="99">
        <v>45</v>
      </c>
      <c r="C27" s="83">
        <v>1765.9</v>
      </c>
      <c r="D27" s="87">
        <v>39.2422222222222</v>
      </c>
      <c r="E27" s="40"/>
      <c r="F27" s="153">
        <v>1934</v>
      </c>
      <c r="G27" s="99">
        <v>27</v>
      </c>
      <c r="H27" s="83">
        <v>1080.6</v>
      </c>
      <c r="I27" s="87">
        <v>40.0222222222222</v>
      </c>
      <c r="J27" s="40"/>
      <c r="K27" s="153">
        <v>1934</v>
      </c>
      <c r="L27" s="99">
        <v>9</v>
      </c>
      <c r="M27" s="83">
        <v>372.9</v>
      </c>
      <c r="N27" s="89">
        <v>41.4333333333333</v>
      </c>
      <c r="O27" s="155"/>
      <c r="P27" s="129"/>
      <c r="Q27" s="97"/>
      <c r="R27" s="156"/>
      <c r="S27" s="129"/>
      <c r="T27" s="97"/>
      <c r="U27" s="156"/>
      <c r="V27" s="129"/>
      <c r="W27" s="97"/>
    </row>
    <row r="28" ht="21.95" customHeight="1">
      <c r="A28" s="152">
        <v>1935</v>
      </c>
      <c r="B28" s="99">
        <v>60</v>
      </c>
      <c r="C28" s="83">
        <v>2334.2</v>
      </c>
      <c r="D28" s="87">
        <v>38.9033333333333</v>
      </c>
      <c r="E28" s="40"/>
      <c r="F28" s="153">
        <v>1935</v>
      </c>
      <c r="G28" s="99">
        <v>34</v>
      </c>
      <c r="H28" s="83">
        <v>1345.4</v>
      </c>
      <c r="I28" s="87">
        <v>39.5705882352941</v>
      </c>
      <c r="J28" s="40"/>
      <c r="K28" s="153">
        <v>1935</v>
      </c>
      <c r="L28" s="99">
        <v>4</v>
      </c>
      <c r="M28" s="83">
        <v>164.8</v>
      </c>
      <c r="N28" s="89">
        <v>41.2</v>
      </c>
      <c r="O28" s="155"/>
      <c r="P28" s="129"/>
      <c r="Q28" s="97"/>
      <c r="R28" s="156"/>
      <c r="S28" s="129"/>
      <c r="T28" s="97"/>
      <c r="U28" s="156"/>
      <c r="V28" s="129"/>
      <c r="W28" s="97"/>
    </row>
    <row r="29" ht="21.95" customHeight="1">
      <c r="A29" s="152">
        <v>1936</v>
      </c>
      <c r="B29" s="99">
        <v>50</v>
      </c>
      <c r="C29" s="83">
        <v>1947</v>
      </c>
      <c r="D29" s="87">
        <v>38.94</v>
      </c>
      <c r="E29" s="40"/>
      <c r="F29" s="153">
        <v>1936</v>
      </c>
      <c r="G29" s="99">
        <v>30</v>
      </c>
      <c r="H29" s="83">
        <v>1185.9</v>
      </c>
      <c r="I29" s="87">
        <v>39.53</v>
      </c>
      <c r="J29" s="40"/>
      <c r="K29" s="153">
        <v>1936</v>
      </c>
      <c r="L29" s="99">
        <v>6</v>
      </c>
      <c r="M29" s="83">
        <v>246.2</v>
      </c>
      <c r="N29" s="89">
        <v>41.0333333333333</v>
      </c>
      <c r="O29" s="155"/>
      <c r="P29" s="129"/>
      <c r="Q29" s="97"/>
      <c r="R29" s="156"/>
      <c r="S29" s="129"/>
      <c r="T29" s="97"/>
      <c r="U29" s="156"/>
      <c r="V29" s="129"/>
      <c r="W29" s="97"/>
    </row>
    <row r="30" ht="21.95" customHeight="1">
      <c r="A30" s="152">
        <v>1937</v>
      </c>
      <c r="B30" s="99">
        <v>23</v>
      </c>
      <c r="C30" s="83">
        <v>884.7</v>
      </c>
      <c r="D30" s="87">
        <v>38.4652173913043</v>
      </c>
      <c r="E30" s="40"/>
      <c r="F30" s="153">
        <v>1937</v>
      </c>
      <c r="G30" s="99">
        <v>8</v>
      </c>
      <c r="H30" s="83">
        <v>314</v>
      </c>
      <c r="I30" s="87">
        <v>39.25</v>
      </c>
      <c r="J30" s="40"/>
      <c r="K30" s="153">
        <v>1937</v>
      </c>
      <c r="L30" s="99">
        <v>0</v>
      </c>
      <c r="M30" s="83">
        <v>0</v>
      </c>
      <c r="N30" s="89"/>
      <c r="O30" s="155"/>
      <c r="P30" s="129"/>
      <c r="Q30" s="97"/>
      <c r="R30" s="156"/>
      <c r="S30" s="129"/>
      <c r="T30" s="97"/>
      <c r="U30" s="156"/>
      <c r="V30" s="129"/>
      <c r="W30" s="97"/>
    </row>
    <row r="31" ht="21.95" customHeight="1">
      <c r="A31" s="152">
        <v>1938</v>
      </c>
      <c r="B31" s="99">
        <v>65</v>
      </c>
      <c r="C31" s="83">
        <v>2532.2</v>
      </c>
      <c r="D31" s="87">
        <v>38.9569230769231</v>
      </c>
      <c r="E31" s="40"/>
      <c r="F31" s="153">
        <v>1938</v>
      </c>
      <c r="G31" s="99">
        <v>36</v>
      </c>
      <c r="H31" s="83">
        <v>1429.7</v>
      </c>
      <c r="I31" s="87">
        <v>39.7138888888889</v>
      </c>
      <c r="J31" s="40"/>
      <c r="K31" s="153">
        <v>1938</v>
      </c>
      <c r="L31" s="99">
        <v>7</v>
      </c>
      <c r="M31" s="83">
        <v>289.3</v>
      </c>
      <c r="N31" s="89">
        <v>41.3285714285714</v>
      </c>
      <c r="O31" s="155"/>
      <c r="P31" s="129"/>
      <c r="Q31" s="97"/>
      <c r="R31" s="156"/>
      <c r="S31" s="129"/>
      <c r="T31" s="97"/>
      <c r="U31" s="156"/>
      <c r="V31" s="129"/>
      <c r="W31" s="97"/>
    </row>
    <row r="32" ht="21.95" customHeight="1">
      <c r="A32" s="152">
        <v>1939</v>
      </c>
      <c r="B32" s="99">
        <v>19</v>
      </c>
      <c r="C32" s="83">
        <v>740</v>
      </c>
      <c r="D32" s="87">
        <v>38.9473684210526</v>
      </c>
      <c r="E32" s="40"/>
      <c r="F32" s="153">
        <v>1939</v>
      </c>
      <c r="G32" s="99">
        <v>8</v>
      </c>
      <c r="H32" s="83">
        <v>322.2</v>
      </c>
      <c r="I32" s="87">
        <v>40.275</v>
      </c>
      <c r="J32" s="40"/>
      <c r="K32" s="153">
        <v>1939</v>
      </c>
      <c r="L32" s="99">
        <v>3</v>
      </c>
      <c r="M32" s="83">
        <v>124.7</v>
      </c>
      <c r="N32" s="89">
        <v>41.5666666666667</v>
      </c>
      <c r="O32" s="155"/>
      <c r="P32" s="129"/>
      <c r="Q32" s="97"/>
      <c r="R32" s="156"/>
      <c r="S32" s="129"/>
      <c r="T32" s="97"/>
      <c r="U32" s="156"/>
      <c r="V32" s="129"/>
      <c r="W32" s="97"/>
    </row>
    <row r="33" ht="21.95" customHeight="1">
      <c r="A33" s="152">
        <v>1940</v>
      </c>
      <c r="B33" s="99">
        <v>21</v>
      </c>
      <c r="C33" s="83">
        <v>819</v>
      </c>
      <c r="D33" s="87">
        <v>39</v>
      </c>
      <c r="E33" s="40"/>
      <c r="F33" s="153">
        <v>1940</v>
      </c>
      <c r="G33" s="99">
        <v>12</v>
      </c>
      <c r="H33" s="83">
        <v>477.3</v>
      </c>
      <c r="I33" s="87">
        <v>39.775</v>
      </c>
      <c r="J33" s="40"/>
      <c r="K33" s="153">
        <v>1940</v>
      </c>
      <c r="L33" s="99">
        <v>4</v>
      </c>
      <c r="M33" s="83">
        <v>163.5</v>
      </c>
      <c r="N33" s="89">
        <v>40.875</v>
      </c>
      <c r="O33" s="155"/>
      <c r="P33" s="129"/>
      <c r="Q33" s="97"/>
      <c r="R33" s="156"/>
      <c r="S33" s="129"/>
      <c r="T33" s="97"/>
      <c r="U33" s="156"/>
      <c r="V33" s="129"/>
      <c r="W33" s="97"/>
    </row>
    <row r="34" ht="21.95" customHeight="1">
      <c r="A34" s="152">
        <v>1941</v>
      </c>
      <c r="B34" s="99">
        <v>20</v>
      </c>
      <c r="C34" s="83">
        <v>776.2</v>
      </c>
      <c r="D34" s="87">
        <v>38.81</v>
      </c>
      <c r="E34" s="40"/>
      <c r="F34" s="153">
        <v>1941</v>
      </c>
      <c r="G34" s="99">
        <v>9</v>
      </c>
      <c r="H34" s="83">
        <v>358.9</v>
      </c>
      <c r="I34" s="87">
        <v>39.8777777777778</v>
      </c>
      <c r="J34" s="40"/>
      <c r="K34" s="153">
        <v>1941</v>
      </c>
      <c r="L34" s="99">
        <v>3</v>
      </c>
      <c r="M34" s="83">
        <v>122.9</v>
      </c>
      <c r="N34" s="89">
        <v>40.9666666666667</v>
      </c>
      <c r="O34" s="155"/>
      <c r="P34" s="129"/>
      <c r="Q34" s="97"/>
      <c r="R34" s="156"/>
      <c r="S34" s="129"/>
      <c r="T34" s="97"/>
      <c r="U34" s="156"/>
      <c r="V34" s="129"/>
      <c r="W34" s="97"/>
    </row>
    <row r="35" ht="21.95" customHeight="1">
      <c r="A35" s="152">
        <v>1942</v>
      </c>
      <c r="B35" s="99">
        <v>41</v>
      </c>
      <c r="C35" s="83">
        <v>1580.5</v>
      </c>
      <c r="D35" s="87">
        <v>38.5487804878049</v>
      </c>
      <c r="E35" s="40"/>
      <c r="F35" s="153">
        <v>1942</v>
      </c>
      <c r="G35" s="99">
        <v>17</v>
      </c>
      <c r="H35" s="83">
        <v>668.8</v>
      </c>
      <c r="I35" s="87">
        <v>39.3411764705882</v>
      </c>
      <c r="J35" s="40"/>
      <c r="K35" s="153">
        <v>1942</v>
      </c>
      <c r="L35" s="99">
        <v>0</v>
      </c>
      <c r="M35" s="83">
        <v>0</v>
      </c>
      <c r="N35" s="89"/>
      <c r="O35" s="155"/>
      <c r="P35" s="129"/>
      <c r="Q35" s="97"/>
      <c r="R35" s="156"/>
      <c r="S35" s="129"/>
      <c r="T35" s="97"/>
      <c r="U35" s="156"/>
      <c r="V35" s="129"/>
      <c r="W35" s="97"/>
    </row>
    <row r="36" ht="21.95" customHeight="1">
      <c r="A36" s="152">
        <v>1943</v>
      </c>
      <c r="B36" s="99">
        <v>40</v>
      </c>
      <c r="C36" s="83">
        <v>1543.6</v>
      </c>
      <c r="D36" s="87">
        <v>38.59</v>
      </c>
      <c r="E36" s="40"/>
      <c r="F36" s="153">
        <v>1943</v>
      </c>
      <c r="G36" s="99">
        <v>14</v>
      </c>
      <c r="H36" s="83">
        <v>555.8</v>
      </c>
      <c r="I36" s="87">
        <v>39.7</v>
      </c>
      <c r="J36" s="40"/>
      <c r="K36" s="153">
        <v>1943</v>
      </c>
      <c r="L36" s="99">
        <v>4</v>
      </c>
      <c r="M36" s="83">
        <v>164.6</v>
      </c>
      <c r="N36" s="89">
        <v>41.15</v>
      </c>
      <c r="O36" s="155"/>
      <c r="P36" s="129"/>
      <c r="Q36" s="97"/>
      <c r="R36" s="156"/>
      <c r="S36" s="129"/>
      <c r="T36" s="97"/>
      <c r="U36" s="156"/>
      <c r="V36" s="129"/>
      <c r="W36" s="97"/>
    </row>
    <row r="37" ht="21.95" customHeight="1">
      <c r="A37" s="152">
        <v>1944</v>
      </c>
      <c r="B37" s="99">
        <v>18</v>
      </c>
      <c r="C37" s="83">
        <v>695</v>
      </c>
      <c r="D37" s="87">
        <v>38.6111111111111</v>
      </c>
      <c r="E37" s="40"/>
      <c r="F37" s="153">
        <v>1944</v>
      </c>
      <c r="G37" s="99">
        <v>7</v>
      </c>
      <c r="H37" s="83">
        <v>276.2</v>
      </c>
      <c r="I37" s="87">
        <v>39.4571428571429</v>
      </c>
      <c r="J37" s="40"/>
      <c r="K37" s="153">
        <v>1944</v>
      </c>
      <c r="L37" s="99">
        <v>1</v>
      </c>
      <c r="M37" s="83">
        <v>40.6</v>
      </c>
      <c r="N37" s="89">
        <v>40.6</v>
      </c>
      <c r="O37" s="155"/>
      <c r="P37" s="129"/>
      <c r="Q37" s="97"/>
      <c r="R37" s="156"/>
      <c r="S37" s="129"/>
      <c r="T37" s="97"/>
      <c r="U37" s="156"/>
      <c r="V37" s="129"/>
      <c r="W37" s="97"/>
    </row>
    <row r="38" ht="21.95" customHeight="1">
      <c r="A38" s="152">
        <v>1945</v>
      </c>
      <c r="B38" s="99">
        <v>30</v>
      </c>
      <c r="C38" s="83">
        <v>1159.6</v>
      </c>
      <c r="D38" s="87">
        <v>38.6533333333333</v>
      </c>
      <c r="E38" s="40"/>
      <c r="F38" s="153">
        <v>1945</v>
      </c>
      <c r="G38" s="99">
        <v>12</v>
      </c>
      <c r="H38" s="83">
        <v>473.7</v>
      </c>
      <c r="I38" s="87">
        <v>39.475</v>
      </c>
      <c r="J38" s="40"/>
      <c r="K38" s="153">
        <v>1945</v>
      </c>
      <c r="L38" s="99">
        <v>2</v>
      </c>
      <c r="M38" s="83">
        <v>81.7</v>
      </c>
      <c r="N38" s="89">
        <v>40.85</v>
      </c>
      <c r="O38" s="155"/>
      <c r="P38" s="129"/>
      <c r="Q38" s="97"/>
      <c r="R38" s="156"/>
      <c r="S38" s="129"/>
      <c r="T38" s="97"/>
      <c r="U38" s="156"/>
      <c r="V38" s="129"/>
      <c r="W38" s="97"/>
    </row>
    <row r="39" ht="21.95" customHeight="1">
      <c r="A39" s="152">
        <v>1946</v>
      </c>
      <c r="B39" s="99">
        <v>34</v>
      </c>
      <c r="C39" s="83">
        <v>1309.6</v>
      </c>
      <c r="D39" s="87">
        <v>38.5176470588235</v>
      </c>
      <c r="E39" s="40"/>
      <c r="F39" s="153">
        <v>1946</v>
      </c>
      <c r="G39" s="99">
        <v>12</v>
      </c>
      <c r="H39" s="83">
        <v>476</v>
      </c>
      <c r="I39" s="87">
        <v>39.6666666666667</v>
      </c>
      <c r="J39" s="40"/>
      <c r="K39" s="153">
        <v>1946</v>
      </c>
      <c r="L39" s="99">
        <v>3</v>
      </c>
      <c r="M39" s="83">
        <v>123.9</v>
      </c>
      <c r="N39" s="89">
        <v>41.3</v>
      </c>
      <c r="O39" s="155"/>
      <c r="P39" s="129"/>
      <c r="Q39" s="97"/>
      <c r="R39" s="156"/>
      <c r="S39" s="129"/>
      <c r="T39" s="97"/>
      <c r="U39" s="156"/>
      <c r="V39" s="129"/>
      <c r="W39" s="97"/>
    </row>
    <row r="40" ht="21.95" customHeight="1">
      <c r="A40" s="152">
        <v>1947</v>
      </c>
      <c r="B40" s="99">
        <v>28</v>
      </c>
      <c r="C40" s="83">
        <v>1103.7</v>
      </c>
      <c r="D40" s="87">
        <v>39.4178571428571</v>
      </c>
      <c r="E40" s="40"/>
      <c r="F40" s="153">
        <v>1947</v>
      </c>
      <c r="G40" s="99">
        <v>17</v>
      </c>
      <c r="H40" s="83">
        <v>684.9</v>
      </c>
      <c r="I40" s="87">
        <v>40.2882352941176</v>
      </c>
      <c r="J40" s="40"/>
      <c r="K40" s="153">
        <v>1947</v>
      </c>
      <c r="L40" s="99">
        <v>7</v>
      </c>
      <c r="M40" s="83">
        <v>291.1</v>
      </c>
      <c r="N40" s="89">
        <v>41.5857142857143</v>
      </c>
      <c r="O40" s="155"/>
      <c r="P40" s="129"/>
      <c r="Q40" s="97"/>
      <c r="R40" s="156"/>
      <c r="S40" s="129"/>
      <c r="T40" s="97"/>
      <c r="U40" s="156"/>
      <c r="V40" s="129"/>
      <c r="W40" s="97"/>
    </row>
    <row r="41" ht="21.95" customHeight="1">
      <c r="A41" s="152">
        <v>1948</v>
      </c>
      <c r="B41" s="99">
        <v>33</v>
      </c>
      <c r="C41" s="83">
        <v>1280.1</v>
      </c>
      <c r="D41" s="87">
        <v>38.7909090909091</v>
      </c>
      <c r="E41" s="40"/>
      <c r="F41" s="153">
        <v>1948</v>
      </c>
      <c r="G41" s="99">
        <v>19</v>
      </c>
      <c r="H41" s="83">
        <v>748.9</v>
      </c>
      <c r="I41" s="87">
        <v>39.4157894736842</v>
      </c>
      <c r="J41" s="40"/>
      <c r="K41" s="153">
        <v>1948</v>
      </c>
      <c r="L41" s="99">
        <v>3</v>
      </c>
      <c r="M41" s="83">
        <v>122.3</v>
      </c>
      <c r="N41" s="89">
        <v>40.7666666666667</v>
      </c>
      <c r="O41" s="155"/>
      <c r="P41" s="129"/>
      <c r="Q41" s="97"/>
      <c r="R41" s="156"/>
      <c r="S41" s="129"/>
      <c r="T41" s="97"/>
      <c r="U41" s="156"/>
      <c r="V41" s="129"/>
      <c r="W41" s="97"/>
    </row>
    <row r="42" ht="21.95" customHeight="1">
      <c r="A42" s="152">
        <v>1949</v>
      </c>
      <c r="B42" s="99">
        <v>34</v>
      </c>
      <c r="C42" s="83">
        <v>1308.3</v>
      </c>
      <c r="D42" s="87">
        <v>38.4794117647059</v>
      </c>
      <c r="E42" s="40"/>
      <c r="F42" s="153">
        <v>1949</v>
      </c>
      <c r="G42" s="99">
        <v>14</v>
      </c>
      <c r="H42" s="83">
        <v>548.3</v>
      </c>
      <c r="I42" s="87">
        <v>39.1642857142857</v>
      </c>
      <c r="J42" s="40"/>
      <c r="K42" s="153">
        <v>1949</v>
      </c>
      <c r="L42" s="99">
        <v>0</v>
      </c>
      <c r="M42" s="83">
        <v>0</v>
      </c>
      <c r="N42" s="89"/>
      <c r="O42" s="155"/>
      <c r="P42" s="129"/>
      <c r="Q42" s="97"/>
      <c r="R42" s="156"/>
      <c r="S42" s="129"/>
      <c r="T42" s="97"/>
      <c r="U42" s="156"/>
      <c r="V42" s="129"/>
      <c r="W42" s="97"/>
    </row>
    <row r="43" ht="21.95" customHeight="1">
      <c r="A43" s="152">
        <v>1950</v>
      </c>
      <c r="B43" s="99">
        <v>15</v>
      </c>
      <c r="C43" s="83">
        <v>577.7</v>
      </c>
      <c r="D43" s="87">
        <v>38.5133333333333</v>
      </c>
      <c r="E43" s="40"/>
      <c r="F43" s="153">
        <v>1950</v>
      </c>
      <c r="G43" s="99">
        <v>5</v>
      </c>
      <c r="H43" s="83">
        <v>196.7</v>
      </c>
      <c r="I43" s="87">
        <v>39.34</v>
      </c>
      <c r="J43" s="40"/>
      <c r="K43" s="153">
        <v>1950</v>
      </c>
      <c r="L43" s="99">
        <v>0</v>
      </c>
      <c r="M43" s="83">
        <v>0</v>
      </c>
      <c r="N43" s="89"/>
      <c r="O43" s="155"/>
      <c r="P43" s="129"/>
      <c r="Q43" s="97"/>
      <c r="R43" s="156"/>
      <c r="S43" s="129"/>
      <c r="T43" s="97"/>
      <c r="U43" s="156"/>
      <c r="V43" s="129"/>
      <c r="W43" s="97"/>
    </row>
    <row r="44" ht="21.95" customHeight="1">
      <c r="A44" s="152">
        <v>1951</v>
      </c>
      <c r="B44" s="99">
        <v>26</v>
      </c>
      <c r="C44" s="83">
        <v>1019.9</v>
      </c>
      <c r="D44" s="87">
        <v>39.2269230769231</v>
      </c>
      <c r="E44" s="40"/>
      <c r="F44" s="153">
        <v>1951</v>
      </c>
      <c r="G44" s="99">
        <v>13</v>
      </c>
      <c r="H44" s="83">
        <v>525</v>
      </c>
      <c r="I44" s="87">
        <v>40.3846153846154</v>
      </c>
      <c r="J44" s="40"/>
      <c r="K44" s="153">
        <v>1951</v>
      </c>
      <c r="L44" s="99">
        <v>7</v>
      </c>
      <c r="M44" s="83">
        <v>289.5</v>
      </c>
      <c r="N44" s="89">
        <v>41.3571428571429</v>
      </c>
      <c r="O44" s="155"/>
      <c r="P44" s="129"/>
      <c r="Q44" s="97"/>
      <c r="R44" s="156"/>
      <c r="S44" s="129"/>
      <c r="T44" s="97"/>
      <c r="U44" s="156"/>
      <c r="V44" s="129"/>
      <c r="W44" s="97"/>
    </row>
    <row r="45" ht="21.95" customHeight="1">
      <c r="A45" s="152">
        <v>1952</v>
      </c>
      <c r="B45" s="99">
        <v>57</v>
      </c>
      <c r="C45" s="83">
        <v>2203.4</v>
      </c>
      <c r="D45" s="87">
        <v>38.6561403508772</v>
      </c>
      <c r="E45" s="40"/>
      <c r="F45" s="153">
        <v>1952</v>
      </c>
      <c r="G45" s="99">
        <v>22</v>
      </c>
      <c r="H45" s="83">
        <v>874.9</v>
      </c>
      <c r="I45" s="87">
        <v>39.7681818181818</v>
      </c>
      <c r="J45" s="40"/>
      <c r="K45" s="153">
        <v>1952</v>
      </c>
      <c r="L45" s="99">
        <v>6</v>
      </c>
      <c r="M45" s="83">
        <v>246.3</v>
      </c>
      <c r="N45" s="89">
        <v>41.05</v>
      </c>
      <c r="O45" s="155"/>
      <c r="P45" s="129"/>
      <c r="Q45" s="97"/>
      <c r="R45" s="156"/>
      <c r="S45" s="129"/>
      <c r="T45" s="97"/>
      <c r="U45" s="156"/>
      <c r="V45" s="129"/>
      <c r="W45" s="97"/>
    </row>
    <row r="46" ht="21.95" customHeight="1">
      <c r="A46" s="152">
        <v>1953</v>
      </c>
      <c r="B46" s="99">
        <v>40</v>
      </c>
      <c r="C46" s="83">
        <v>1563.6</v>
      </c>
      <c r="D46" s="87">
        <v>39.09</v>
      </c>
      <c r="E46" s="40"/>
      <c r="F46" s="153">
        <v>1953</v>
      </c>
      <c r="G46" s="99">
        <v>23</v>
      </c>
      <c r="H46" s="83">
        <v>916</v>
      </c>
      <c r="I46" s="87">
        <v>39.8260869565217</v>
      </c>
      <c r="J46" s="40"/>
      <c r="K46" s="153">
        <v>1953</v>
      </c>
      <c r="L46" s="99">
        <v>6</v>
      </c>
      <c r="M46" s="83">
        <v>245.7</v>
      </c>
      <c r="N46" s="89">
        <v>40.95</v>
      </c>
      <c r="O46" s="155"/>
      <c r="P46" s="129"/>
      <c r="Q46" s="97"/>
      <c r="R46" s="156"/>
      <c r="S46" s="129"/>
      <c r="T46" s="97"/>
      <c r="U46" s="156"/>
      <c r="V46" s="129"/>
      <c r="W46" s="97"/>
    </row>
    <row r="47" ht="21.95" customHeight="1">
      <c r="A47" s="152">
        <v>1954</v>
      </c>
      <c r="B47" s="99">
        <v>16</v>
      </c>
      <c r="C47" s="83">
        <v>619.3</v>
      </c>
      <c r="D47" s="87">
        <v>38.70625</v>
      </c>
      <c r="E47" s="40"/>
      <c r="F47" s="153">
        <v>1954</v>
      </c>
      <c r="G47" s="99">
        <v>6</v>
      </c>
      <c r="H47" s="83">
        <v>237.8</v>
      </c>
      <c r="I47" s="87">
        <v>39.6333333333333</v>
      </c>
      <c r="J47" s="40"/>
      <c r="K47" s="153">
        <v>1954</v>
      </c>
      <c r="L47" s="99">
        <v>1</v>
      </c>
      <c r="M47" s="83">
        <v>40.6</v>
      </c>
      <c r="N47" s="89">
        <v>40.6</v>
      </c>
      <c r="O47" s="155"/>
      <c r="P47" s="129"/>
      <c r="Q47" s="97"/>
      <c r="R47" s="156"/>
      <c r="S47" s="129"/>
      <c r="T47" s="97"/>
      <c r="U47" s="156"/>
      <c r="V47" s="129"/>
      <c r="W47" s="97"/>
    </row>
    <row r="48" ht="21.95" customHeight="1">
      <c r="A48" s="152">
        <v>1955</v>
      </c>
      <c r="B48" s="99">
        <v>31</v>
      </c>
      <c r="C48" s="83">
        <v>1216.5</v>
      </c>
      <c r="D48" s="87">
        <v>39.241935483871</v>
      </c>
      <c r="E48" s="40"/>
      <c r="F48" s="153">
        <v>1955</v>
      </c>
      <c r="G48" s="99">
        <v>15</v>
      </c>
      <c r="H48" s="83">
        <v>608.2</v>
      </c>
      <c r="I48" s="87">
        <v>40.5466666666667</v>
      </c>
      <c r="J48" s="40"/>
      <c r="K48" s="153">
        <v>1955</v>
      </c>
      <c r="L48" s="99">
        <v>8</v>
      </c>
      <c r="M48" s="83">
        <v>332.8</v>
      </c>
      <c r="N48" s="89">
        <v>41.6</v>
      </c>
      <c r="O48" s="155"/>
      <c r="P48" s="129"/>
      <c r="Q48" s="97"/>
      <c r="R48" s="156"/>
      <c r="S48" s="129"/>
      <c r="T48" s="97"/>
      <c r="U48" s="156"/>
      <c r="V48" s="129"/>
      <c r="W48" s="97"/>
    </row>
    <row r="49" ht="21.95" customHeight="1">
      <c r="A49" s="152">
        <v>1956</v>
      </c>
      <c r="B49" s="99">
        <v>42</v>
      </c>
      <c r="C49" s="83">
        <v>1639.4</v>
      </c>
      <c r="D49" s="87">
        <v>39.0333333333333</v>
      </c>
      <c r="E49" s="40"/>
      <c r="F49" s="153">
        <v>1956</v>
      </c>
      <c r="G49" s="99">
        <v>19</v>
      </c>
      <c r="H49" s="83">
        <v>765.5</v>
      </c>
      <c r="I49" s="87">
        <v>40.2894736842105</v>
      </c>
      <c r="J49" s="40"/>
      <c r="K49" s="153">
        <v>1956</v>
      </c>
      <c r="L49" s="99">
        <v>9</v>
      </c>
      <c r="M49" s="83">
        <v>374</v>
      </c>
      <c r="N49" s="89">
        <v>41.5555555555556</v>
      </c>
      <c r="O49" s="155"/>
      <c r="P49" s="129"/>
      <c r="Q49" s="97"/>
      <c r="R49" s="156"/>
      <c r="S49" s="129"/>
      <c r="T49" s="97"/>
      <c r="U49" s="156"/>
      <c r="V49" s="129"/>
      <c r="W49" s="97"/>
    </row>
    <row r="50" ht="21.95" customHeight="1">
      <c r="A50" s="152">
        <v>1957</v>
      </c>
      <c r="B50" s="99">
        <v>50</v>
      </c>
      <c r="C50" s="83">
        <v>1932.5</v>
      </c>
      <c r="D50" s="87">
        <v>38.65</v>
      </c>
      <c r="E50" s="40"/>
      <c r="F50" s="153">
        <v>1957</v>
      </c>
      <c r="G50" s="99">
        <v>21</v>
      </c>
      <c r="H50" s="83">
        <v>828.3</v>
      </c>
      <c r="I50" s="87">
        <v>39.4428571428571</v>
      </c>
      <c r="J50" s="40"/>
      <c r="K50" s="153">
        <v>1957</v>
      </c>
      <c r="L50" s="99">
        <v>2</v>
      </c>
      <c r="M50" s="83">
        <v>82.8</v>
      </c>
      <c r="N50" s="89">
        <v>41.4</v>
      </c>
      <c r="O50" s="155"/>
      <c r="P50" s="129"/>
      <c r="Q50" s="97"/>
      <c r="R50" s="156"/>
      <c r="S50" s="129"/>
      <c r="T50" s="97"/>
      <c r="U50" s="156"/>
      <c r="V50" s="129"/>
      <c r="W50" s="97"/>
    </row>
    <row r="51" ht="21.95" customHeight="1">
      <c r="A51" s="152">
        <v>1958</v>
      </c>
      <c r="B51" s="99">
        <v>68</v>
      </c>
      <c r="C51" s="83">
        <v>2625.2</v>
      </c>
      <c r="D51" s="87">
        <v>38.6058823529412</v>
      </c>
      <c r="E51" s="40"/>
      <c r="F51" s="153">
        <v>1958</v>
      </c>
      <c r="G51" s="99">
        <v>33</v>
      </c>
      <c r="H51" s="83">
        <v>1293.7</v>
      </c>
      <c r="I51" s="87">
        <v>39.2030303030303</v>
      </c>
      <c r="J51" s="40"/>
      <c r="K51" s="153">
        <v>1958</v>
      </c>
      <c r="L51" s="99">
        <v>0</v>
      </c>
      <c r="M51" s="83">
        <v>0</v>
      </c>
      <c r="N51" s="89"/>
      <c r="O51" s="155"/>
      <c r="P51" s="129"/>
      <c r="Q51" s="97"/>
      <c r="R51" s="156"/>
      <c r="S51" s="129"/>
      <c r="T51" s="97"/>
      <c r="U51" s="156"/>
      <c r="V51" s="129"/>
      <c r="W51" s="97"/>
    </row>
    <row r="52" ht="21.95" customHeight="1">
      <c r="A52" s="152">
        <v>1959</v>
      </c>
      <c r="B52" s="99">
        <v>72</v>
      </c>
      <c r="C52" s="83">
        <v>2809.4</v>
      </c>
      <c r="D52" s="87">
        <v>39.0194444444444</v>
      </c>
      <c r="E52" s="40"/>
      <c r="F52" s="153">
        <v>1959</v>
      </c>
      <c r="G52" s="99">
        <v>43</v>
      </c>
      <c r="H52" s="83">
        <v>1707.2</v>
      </c>
      <c r="I52" s="87">
        <v>39.7023255813953</v>
      </c>
      <c r="J52" s="40"/>
      <c r="K52" s="153">
        <v>1959</v>
      </c>
      <c r="L52" s="99">
        <v>10</v>
      </c>
      <c r="M52" s="83">
        <v>410.2</v>
      </c>
      <c r="N52" s="89">
        <v>41.02</v>
      </c>
      <c r="O52" s="155"/>
      <c r="P52" s="129"/>
      <c r="Q52" s="97"/>
      <c r="R52" s="156"/>
      <c r="S52" s="129"/>
      <c r="T52" s="97"/>
      <c r="U52" s="156"/>
      <c r="V52" s="129"/>
      <c r="W52" s="97"/>
    </row>
    <row r="53" ht="21.95" customHeight="1">
      <c r="A53" s="152">
        <v>1960</v>
      </c>
      <c r="B53" s="99">
        <v>61</v>
      </c>
      <c r="C53" s="83">
        <v>2362.3</v>
      </c>
      <c r="D53" s="87">
        <v>38.7262295081967</v>
      </c>
      <c r="E53" s="40"/>
      <c r="F53" s="153">
        <v>1960</v>
      </c>
      <c r="G53" s="99">
        <v>26</v>
      </c>
      <c r="H53" s="83">
        <v>1031</v>
      </c>
      <c r="I53" s="87">
        <v>39.6538461538462</v>
      </c>
      <c r="J53" s="40"/>
      <c r="K53" s="153">
        <v>1960</v>
      </c>
      <c r="L53" s="99">
        <v>6</v>
      </c>
      <c r="M53" s="83">
        <v>245.2</v>
      </c>
      <c r="N53" s="89">
        <v>40.8666666666667</v>
      </c>
      <c r="O53" s="155"/>
      <c r="P53" s="129"/>
      <c r="Q53" s="97"/>
      <c r="R53" s="156"/>
      <c r="S53" s="129"/>
      <c r="T53" s="97"/>
      <c r="U53" s="156"/>
      <c r="V53" s="129"/>
      <c r="W53" s="97"/>
    </row>
    <row r="54" ht="21.95" customHeight="1">
      <c r="A54" s="152">
        <v>1961</v>
      </c>
      <c r="B54" s="99">
        <v>68</v>
      </c>
      <c r="C54" s="83">
        <v>2619.7</v>
      </c>
      <c r="D54" s="87">
        <v>38.525</v>
      </c>
      <c r="E54" s="40"/>
      <c r="F54" s="153">
        <v>1961</v>
      </c>
      <c r="G54" s="99">
        <v>27</v>
      </c>
      <c r="H54" s="83">
        <v>1063.4</v>
      </c>
      <c r="I54" s="87">
        <v>39.3851851851852</v>
      </c>
      <c r="J54" s="40"/>
      <c r="K54" s="153">
        <v>1961</v>
      </c>
      <c r="L54" s="99">
        <v>3</v>
      </c>
      <c r="M54" s="83">
        <v>123</v>
      </c>
      <c r="N54" s="89">
        <v>41</v>
      </c>
      <c r="O54" s="155"/>
      <c r="P54" s="129"/>
      <c r="Q54" s="97"/>
      <c r="R54" s="156"/>
      <c r="S54" s="129"/>
      <c r="T54" s="97"/>
      <c r="U54" s="156"/>
      <c r="V54" s="129"/>
      <c r="W54" s="97"/>
    </row>
    <row r="55" ht="21.95" customHeight="1">
      <c r="A55" s="152">
        <v>1962</v>
      </c>
      <c r="B55" s="99">
        <v>65</v>
      </c>
      <c r="C55" s="83">
        <v>2550.3</v>
      </c>
      <c r="D55" s="87">
        <v>39.2353846153846</v>
      </c>
      <c r="E55" s="40"/>
      <c r="F55" s="153">
        <v>1962</v>
      </c>
      <c r="G55" s="99">
        <v>37</v>
      </c>
      <c r="H55" s="83">
        <v>1485.9</v>
      </c>
      <c r="I55" s="87">
        <v>40.1594594594595</v>
      </c>
      <c r="J55" s="40"/>
      <c r="K55" s="153">
        <v>1962</v>
      </c>
      <c r="L55" s="99">
        <v>12</v>
      </c>
      <c r="M55" s="83">
        <v>499</v>
      </c>
      <c r="N55" s="89">
        <v>41.5833333333333</v>
      </c>
      <c r="O55" s="155"/>
      <c r="P55" s="129"/>
      <c r="Q55" s="97"/>
      <c r="R55" s="156"/>
      <c r="S55" s="129"/>
      <c r="T55" s="97"/>
      <c r="U55" s="156"/>
      <c r="V55" s="129"/>
      <c r="W55" s="97"/>
    </row>
    <row r="56" ht="21.95" customHeight="1">
      <c r="A56" s="152">
        <v>1963</v>
      </c>
      <c r="B56" s="99">
        <v>65</v>
      </c>
      <c r="C56" s="83">
        <v>2537.1</v>
      </c>
      <c r="D56" s="87">
        <v>39.0323076923077</v>
      </c>
      <c r="E56" s="40"/>
      <c r="F56" s="153">
        <v>1963</v>
      </c>
      <c r="G56" s="99">
        <v>37</v>
      </c>
      <c r="H56" s="83">
        <v>1471.7</v>
      </c>
      <c r="I56" s="87">
        <v>39.7756756756757</v>
      </c>
      <c r="J56" s="40"/>
      <c r="K56" s="153">
        <v>1963</v>
      </c>
      <c r="L56" s="99">
        <v>8</v>
      </c>
      <c r="M56" s="83">
        <v>333.1</v>
      </c>
      <c r="N56" s="89">
        <v>41.6375</v>
      </c>
      <c r="O56" s="155"/>
      <c r="P56" s="129"/>
      <c r="Q56" s="97"/>
      <c r="R56" s="156"/>
      <c r="S56" s="129"/>
      <c r="T56" s="97"/>
      <c r="U56" s="156"/>
      <c r="V56" s="129"/>
      <c r="W56" s="97"/>
    </row>
    <row r="57" ht="21.95" customHeight="1">
      <c r="A57" s="152">
        <v>1964</v>
      </c>
      <c r="B57" s="99">
        <v>42</v>
      </c>
      <c r="C57" s="83">
        <v>1623.9</v>
      </c>
      <c r="D57" s="87">
        <v>38.6642857142857</v>
      </c>
      <c r="E57" s="40"/>
      <c r="F57" s="153">
        <v>1964</v>
      </c>
      <c r="G57" s="99">
        <v>17</v>
      </c>
      <c r="H57" s="83">
        <v>671.9</v>
      </c>
      <c r="I57" s="87">
        <v>39.5235294117647</v>
      </c>
      <c r="J57" s="40"/>
      <c r="K57" s="153">
        <v>1964</v>
      </c>
      <c r="L57" s="99">
        <v>2</v>
      </c>
      <c r="M57" s="83">
        <v>81.3</v>
      </c>
      <c r="N57" s="89">
        <v>40.65</v>
      </c>
      <c r="O57" s="155"/>
      <c r="P57" s="129"/>
      <c r="Q57" s="97"/>
      <c r="R57" s="156"/>
      <c r="S57" s="129"/>
      <c r="T57" s="97"/>
      <c r="U57" s="156"/>
      <c r="V57" s="129"/>
      <c r="W57" s="97"/>
    </row>
    <row r="58" ht="21.95" customHeight="1">
      <c r="A58" s="152">
        <v>1965</v>
      </c>
      <c r="B58" s="99">
        <v>44</v>
      </c>
      <c r="C58" s="83">
        <v>1695.4</v>
      </c>
      <c r="D58" s="87">
        <v>38.5318181818182</v>
      </c>
      <c r="E58" s="40"/>
      <c r="F58" s="153">
        <v>1965</v>
      </c>
      <c r="G58" s="99">
        <v>15</v>
      </c>
      <c r="H58" s="83">
        <v>592.6</v>
      </c>
      <c r="I58" s="87">
        <v>39.5066666666667</v>
      </c>
      <c r="J58" s="40"/>
      <c r="K58" s="153">
        <v>1965</v>
      </c>
      <c r="L58" s="99">
        <v>3</v>
      </c>
      <c r="M58" s="83">
        <v>124.7</v>
      </c>
      <c r="N58" s="89">
        <v>41.5666666666667</v>
      </c>
      <c r="O58" s="155"/>
      <c r="P58" s="129"/>
      <c r="Q58" s="97"/>
      <c r="R58" s="156"/>
      <c r="S58" s="129"/>
      <c r="T58" s="97"/>
      <c r="U58" s="156"/>
      <c r="V58" s="129"/>
      <c r="W58" s="97"/>
    </row>
    <row r="59" ht="21.95" customHeight="1">
      <c r="A59" s="152">
        <v>1966</v>
      </c>
      <c r="B59" s="99">
        <v>61</v>
      </c>
      <c r="C59" s="83">
        <v>2349</v>
      </c>
      <c r="D59" s="87">
        <v>38.5081967213115</v>
      </c>
      <c r="E59" s="40"/>
      <c r="F59" s="153">
        <v>1966</v>
      </c>
      <c r="G59" s="99">
        <v>19</v>
      </c>
      <c r="H59" s="83">
        <v>754.9</v>
      </c>
      <c r="I59" s="87">
        <v>39.7315789473684</v>
      </c>
      <c r="J59" s="40"/>
      <c r="K59" s="153">
        <v>1966</v>
      </c>
      <c r="L59" s="99">
        <v>5</v>
      </c>
      <c r="M59" s="83">
        <v>203.5</v>
      </c>
      <c r="N59" s="89">
        <v>40.7</v>
      </c>
      <c r="O59" s="155"/>
      <c r="P59" s="129"/>
      <c r="Q59" s="97"/>
      <c r="R59" s="156"/>
      <c r="S59" s="129"/>
      <c r="T59" s="97"/>
      <c r="U59" s="156"/>
      <c r="V59" s="129"/>
      <c r="W59" s="97"/>
    </row>
    <row r="60" ht="21.95" customHeight="1">
      <c r="A60" s="152">
        <v>1967</v>
      </c>
      <c r="B60" s="99">
        <v>80</v>
      </c>
      <c r="C60" s="83">
        <v>3122.6</v>
      </c>
      <c r="D60" s="87">
        <v>39.0325</v>
      </c>
      <c r="E60" s="40"/>
      <c r="F60" s="153">
        <v>1967</v>
      </c>
      <c r="G60" s="99">
        <v>46</v>
      </c>
      <c r="H60" s="83">
        <v>1830.1</v>
      </c>
      <c r="I60" s="87">
        <v>39.7847826086957</v>
      </c>
      <c r="J60" s="40"/>
      <c r="K60" s="153">
        <v>1967</v>
      </c>
      <c r="L60" s="99">
        <v>12</v>
      </c>
      <c r="M60" s="83">
        <v>497.2</v>
      </c>
      <c r="N60" s="89">
        <v>41.4333333333333</v>
      </c>
      <c r="O60" s="155"/>
      <c r="P60" s="129"/>
      <c r="Q60" s="97"/>
      <c r="R60" s="156"/>
      <c r="S60" s="129"/>
      <c r="T60" s="97"/>
      <c r="U60" s="156"/>
      <c r="V60" s="129"/>
      <c r="W60" s="97"/>
    </row>
    <row r="61" ht="21.95" customHeight="1">
      <c r="A61" s="152">
        <v>1968</v>
      </c>
      <c r="B61" s="99">
        <v>62</v>
      </c>
      <c r="C61" s="83">
        <v>2419</v>
      </c>
      <c r="D61" s="87">
        <v>39.0161290322581</v>
      </c>
      <c r="E61" s="40"/>
      <c r="F61" s="153">
        <v>1968</v>
      </c>
      <c r="G61" s="99">
        <v>32</v>
      </c>
      <c r="H61" s="83">
        <v>1276.5</v>
      </c>
      <c r="I61" s="87">
        <v>39.890625</v>
      </c>
      <c r="J61" s="40"/>
      <c r="K61" s="153">
        <v>1968</v>
      </c>
      <c r="L61" s="99">
        <v>10</v>
      </c>
      <c r="M61" s="83">
        <v>412.3</v>
      </c>
      <c r="N61" s="89">
        <v>41.23</v>
      </c>
      <c r="O61" s="155"/>
      <c r="P61" s="129"/>
      <c r="Q61" s="97"/>
      <c r="R61" s="156"/>
      <c r="S61" s="129"/>
      <c r="T61" s="97"/>
      <c r="U61" s="156"/>
      <c r="V61" s="129"/>
      <c r="W61" s="97"/>
    </row>
    <row r="62" ht="21.95" customHeight="1">
      <c r="A62" s="152">
        <v>1969</v>
      </c>
      <c r="B62" s="99">
        <v>65</v>
      </c>
      <c r="C62" s="83">
        <v>2508.9</v>
      </c>
      <c r="D62" s="87">
        <v>38.5984615384615</v>
      </c>
      <c r="E62" s="40"/>
      <c r="F62" s="153">
        <v>1969</v>
      </c>
      <c r="G62" s="99">
        <v>23</v>
      </c>
      <c r="H62" s="83">
        <v>914.8</v>
      </c>
      <c r="I62" s="87">
        <v>39.7739130434783</v>
      </c>
      <c r="J62" s="40"/>
      <c r="K62" s="153">
        <v>1969</v>
      </c>
      <c r="L62" s="99">
        <v>6</v>
      </c>
      <c r="M62" s="83">
        <v>247.4</v>
      </c>
      <c r="N62" s="89">
        <v>41.2333333333333</v>
      </c>
      <c r="O62" s="155"/>
      <c r="P62" s="129"/>
      <c r="Q62" s="97"/>
      <c r="R62" s="156"/>
      <c r="S62" s="129"/>
      <c r="T62" s="97"/>
      <c r="U62" s="156"/>
      <c r="V62" s="129"/>
      <c r="W62" s="97"/>
    </row>
    <row r="63" ht="21.95" customHeight="1">
      <c r="A63" s="152">
        <v>1970</v>
      </c>
      <c r="B63" s="99">
        <v>49</v>
      </c>
      <c r="C63" s="83">
        <v>1884.4</v>
      </c>
      <c r="D63" s="87">
        <v>38.4571428571429</v>
      </c>
      <c r="E63" s="40"/>
      <c r="F63" s="153">
        <v>1970</v>
      </c>
      <c r="G63" s="99">
        <v>16</v>
      </c>
      <c r="H63" s="83">
        <v>630.3</v>
      </c>
      <c r="I63" s="87">
        <v>39.39375</v>
      </c>
      <c r="J63" s="40"/>
      <c r="K63" s="153">
        <v>1970</v>
      </c>
      <c r="L63" s="99">
        <v>2</v>
      </c>
      <c r="M63" s="83">
        <v>81.40000000000001</v>
      </c>
      <c r="N63" s="89">
        <v>40.7</v>
      </c>
      <c r="O63" s="155"/>
      <c r="P63" s="129"/>
      <c r="Q63" s="97"/>
      <c r="R63" s="156"/>
      <c r="S63" s="129"/>
      <c r="T63" s="97"/>
      <c r="U63" s="156"/>
      <c r="V63" s="129"/>
      <c r="W63" s="97"/>
    </row>
    <row r="64" ht="21.95" customHeight="1">
      <c r="A64" s="152">
        <v>1971</v>
      </c>
      <c r="B64" s="99">
        <v>44</v>
      </c>
      <c r="C64" s="83">
        <v>1706.7</v>
      </c>
      <c r="D64" s="87">
        <v>38.7886363636364</v>
      </c>
      <c r="E64" s="40"/>
      <c r="F64" s="153">
        <v>1971</v>
      </c>
      <c r="G64" s="99">
        <v>21</v>
      </c>
      <c r="H64" s="83">
        <v>832.8</v>
      </c>
      <c r="I64" s="87">
        <v>39.6571428571429</v>
      </c>
      <c r="J64" s="40"/>
      <c r="K64" s="153">
        <v>1971</v>
      </c>
      <c r="L64" s="99">
        <v>6</v>
      </c>
      <c r="M64" s="83">
        <v>246.6</v>
      </c>
      <c r="N64" s="89">
        <v>41.1</v>
      </c>
      <c r="O64" s="155"/>
      <c r="P64" s="129"/>
      <c r="Q64" s="97"/>
      <c r="R64" s="156"/>
      <c r="S64" s="129"/>
      <c r="T64" s="97"/>
      <c r="U64" s="156"/>
      <c r="V64" s="129"/>
      <c r="W64" s="97"/>
    </row>
    <row r="65" ht="21.95" customHeight="1">
      <c r="A65" s="152">
        <v>1972</v>
      </c>
      <c r="B65" s="99">
        <v>19</v>
      </c>
      <c r="C65" s="83">
        <v>731.1</v>
      </c>
      <c r="D65" s="87">
        <v>38.4789473684211</v>
      </c>
      <c r="E65" s="40"/>
      <c r="F65" s="153">
        <v>1972</v>
      </c>
      <c r="G65" s="99">
        <v>10</v>
      </c>
      <c r="H65" s="83">
        <v>389</v>
      </c>
      <c r="I65" s="87">
        <v>38.9</v>
      </c>
      <c r="J65" s="40"/>
      <c r="K65" s="153">
        <v>1972</v>
      </c>
      <c r="L65" s="99">
        <v>1</v>
      </c>
      <c r="M65" s="83">
        <v>40.4</v>
      </c>
      <c r="N65" s="89">
        <v>40.4</v>
      </c>
      <c r="O65" s="155"/>
      <c r="P65" s="129"/>
      <c r="Q65" s="97"/>
      <c r="R65" s="156"/>
      <c r="S65" s="129"/>
      <c r="T65" s="97"/>
      <c r="U65" s="156"/>
      <c r="V65" s="129"/>
      <c r="W65" s="97"/>
    </row>
    <row r="66" ht="21.95" customHeight="1">
      <c r="A66" s="152">
        <v>1973</v>
      </c>
      <c r="B66" s="99">
        <v>19</v>
      </c>
      <c r="C66" s="83">
        <v>729.7</v>
      </c>
      <c r="D66" s="87">
        <v>38.4052631578947</v>
      </c>
      <c r="E66" s="40"/>
      <c r="F66" s="153">
        <v>1973</v>
      </c>
      <c r="G66" s="99">
        <v>8</v>
      </c>
      <c r="H66" s="83">
        <v>311.7</v>
      </c>
      <c r="I66" s="87">
        <v>38.9625</v>
      </c>
      <c r="J66" s="40"/>
      <c r="K66" s="153">
        <v>1973</v>
      </c>
      <c r="L66" s="99">
        <v>0</v>
      </c>
      <c r="M66" s="83">
        <v>0</v>
      </c>
      <c r="N66" s="89"/>
      <c r="O66" s="155"/>
      <c r="P66" s="129"/>
      <c r="Q66" s="97"/>
      <c r="R66" s="156"/>
      <c r="S66" s="129"/>
      <c r="T66" s="97"/>
      <c r="U66" s="156"/>
      <c r="V66" s="129"/>
      <c r="W66" s="97"/>
    </row>
    <row r="67" ht="21.95" customHeight="1">
      <c r="A67" s="152">
        <v>1974</v>
      </c>
      <c r="B67" s="99">
        <v>12</v>
      </c>
      <c r="C67" s="83">
        <v>467.1</v>
      </c>
      <c r="D67" s="87">
        <v>38.925</v>
      </c>
      <c r="E67" s="40"/>
      <c r="F67" s="153">
        <v>1974</v>
      </c>
      <c r="G67" s="99">
        <v>7</v>
      </c>
      <c r="H67" s="83">
        <v>277.9</v>
      </c>
      <c r="I67" s="87">
        <v>39.7</v>
      </c>
      <c r="J67" s="40"/>
      <c r="K67" s="153">
        <v>1974</v>
      </c>
      <c r="L67" s="99">
        <v>1</v>
      </c>
      <c r="M67" s="83">
        <v>40.7</v>
      </c>
      <c r="N67" s="89">
        <v>40.7</v>
      </c>
      <c r="O67" s="155"/>
      <c r="P67" s="129"/>
      <c r="Q67" s="97"/>
      <c r="R67" s="156"/>
      <c r="S67" s="129"/>
      <c r="T67" s="97"/>
      <c r="U67" s="156"/>
      <c r="V67" s="129"/>
      <c r="W67" s="97"/>
    </row>
    <row r="68" ht="21.95" customHeight="1">
      <c r="A68" s="152">
        <v>1975</v>
      </c>
      <c r="B68" s="99">
        <v>10</v>
      </c>
      <c r="C68" s="83">
        <v>384.8</v>
      </c>
      <c r="D68" s="87">
        <v>38.48</v>
      </c>
      <c r="E68" s="40"/>
      <c r="F68" s="153">
        <v>1975</v>
      </c>
      <c r="G68" s="99">
        <v>5</v>
      </c>
      <c r="H68" s="83">
        <v>195.2</v>
      </c>
      <c r="I68" s="87">
        <v>39.04</v>
      </c>
      <c r="J68" s="40"/>
      <c r="K68" s="153">
        <v>1975</v>
      </c>
      <c r="L68" s="99">
        <v>0</v>
      </c>
      <c r="M68" s="83">
        <v>0</v>
      </c>
      <c r="N68" s="89"/>
      <c r="O68" s="155"/>
      <c r="P68" s="129"/>
      <c r="Q68" s="97"/>
      <c r="R68" s="156"/>
      <c r="S68" s="129"/>
      <c r="T68" s="97"/>
      <c r="U68" s="156"/>
      <c r="V68" s="129"/>
      <c r="W68" s="97"/>
    </row>
    <row r="69" ht="21.95" customHeight="1">
      <c r="A69" s="152">
        <v>1976</v>
      </c>
      <c r="B69" s="99">
        <v>22</v>
      </c>
      <c r="C69" s="83">
        <v>854.6</v>
      </c>
      <c r="D69" s="87">
        <v>38.8454545454545</v>
      </c>
      <c r="E69" s="40"/>
      <c r="F69" s="153">
        <v>1976</v>
      </c>
      <c r="G69" s="99">
        <v>13</v>
      </c>
      <c r="H69" s="83">
        <v>511.6</v>
      </c>
      <c r="I69" s="87">
        <v>39.3538461538462</v>
      </c>
      <c r="J69" s="40"/>
      <c r="K69" s="153">
        <v>1976</v>
      </c>
      <c r="L69" s="99">
        <v>2</v>
      </c>
      <c r="M69" s="83">
        <v>80.8</v>
      </c>
      <c r="N69" s="89">
        <v>40.4</v>
      </c>
      <c r="O69" s="155"/>
      <c r="P69" s="129"/>
      <c r="Q69" s="97"/>
      <c r="R69" s="156"/>
      <c r="S69" s="129"/>
      <c r="T69" s="97"/>
      <c r="U69" s="156"/>
      <c r="V69" s="129"/>
      <c r="W69" s="97"/>
    </row>
    <row r="70" ht="21.95" customHeight="1">
      <c r="A70" s="152">
        <v>1977</v>
      </c>
      <c r="B70" s="99">
        <v>11</v>
      </c>
      <c r="C70" s="83">
        <v>430.8</v>
      </c>
      <c r="D70" s="87">
        <v>39.1636363636364</v>
      </c>
      <c r="E70" s="40"/>
      <c r="F70" s="153">
        <v>1977</v>
      </c>
      <c r="G70" s="99">
        <v>6</v>
      </c>
      <c r="H70" s="83">
        <v>240.2</v>
      </c>
      <c r="I70" s="87">
        <v>40.0333333333333</v>
      </c>
      <c r="J70" s="40"/>
      <c r="K70" s="153">
        <v>1977</v>
      </c>
      <c r="L70" s="99">
        <v>2</v>
      </c>
      <c r="M70" s="83">
        <v>82.09999999999999</v>
      </c>
      <c r="N70" s="89">
        <v>41.05</v>
      </c>
      <c r="O70" s="155"/>
      <c r="P70" s="129"/>
      <c r="Q70" s="97"/>
      <c r="R70" s="156"/>
      <c r="S70" s="129"/>
      <c r="T70" s="97"/>
      <c r="U70" s="156"/>
      <c r="V70" s="129"/>
      <c r="W70" s="97"/>
    </row>
    <row r="71" ht="21.95" customHeight="1">
      <c r="A71" s="152">
        <v>1978</v>
      </c>
      <c r="B71" s="99">
        <v>30</v>
      </c>
      <c r="C71" s="83">
        <v>1160.7</v>
      </c>
      <c r="D71" s="87">
        <v>38.69</v>
      </c>
      <c r="E71" s="40"/>
      <c r="F71" s="153">
        <v>1978</v>
      </c>
      <c r="G71" s="99">
        <v>15</v>
      </c>
      <c r="H71" s="83">
        <v>589.8</v>
      </c>
      <c r="I71" s="87">
        <v>39.32</v>
      </c>
      <c r="J71" s="40"/>
      <c r="K71" s="153">
        <v>1978</v>
      </c>
      <c r="L71" s="99">
        <v>1</v>
      </c>
      <c r="M71" s="83">
        <v>40.8</v>
      </c>
      <c r="N71" s="89">
        <v>40.8</v>
      </c>
      <c r="O71" s="155"/>
      <c r="P71" s="129"/>
      <c r="Q71" s="97"/>
      <c r="R71" s="156"/>
      <c r="S71" s="129"/>
      <c r="T71" s="97"/>
      <c r="U71" s="156"/>
      <c r="V71" s="129"/>
      <c r="W71" s="97"/>
    </row>
    <row r="72" ht="21.95" customHeight="1">
      <c r="A72" s="152">
        <v>1979</v>
      </c>
      <c r="B72" s="99">
        <v>23</v>
      </c>
      <c r="C72" s="83">
        <v>894.6</v>
      </c>
      <c r="D72" s="87">
        <v>38.895652173913</v>
      </c>
      <c r="E72" s="40"/>
      <c r="F72" s="153">
        <v>1979</v>
      </c>
      <c r="G72" s="99">
        <v>15</v>
      </c>
      <c r="H72" s="83">
        <v>590.8</v>
      </c>
      <c r="I72" s="87">
        <v>39.3866666666667</v>
      </c>
      <c r="J72" s="40"/>
      <c r="K72" s="153">
        <v>1979</v>
      </c>
      <c r="L72" s="99">
        <v>4</v>
      </c>
      <c r="M72" s="83">
        <v>163.9</v>
      </c>
      <c r="N72" s="89">
        <v>40.975</v>
      </c>
      <c r="O72" s="155"/>
      <c r="P72" s="129"/>
      <c r="Q72" s="97"/>
      <c r="R72" s="156"/>
      <c r="S72" s="129"/>
      <c r="T72" s="97"/>
      <c r="U72" s="156"/>
      <c r="V72" s="129"/>
      <c r="W72" s="97"/>
    </row>
    <row r="73" ht="21.95" customHeight="1">
      <c r="A73" s="152">
        <v>1980</v>
      </c>
      <c r="B73" s="99">
        <v>33</v>
      </c>
      <c r="C73" s="83">
        <v>1276.9</v>
      </c>
      <c r="D73" s="87">
        <v>38.6939393939394</v>
      </c>
      <c r="E73" s="40"/>
      <c r="F73" s="153">
        <v>1980</v>
      </c>
      <c r="G73" s="99">
        <v>18</v>
      </c>
      <c r="H73" s="83">
        <v>708</v>
      </c>
      <c r="I73" s="87">
        <v>39.3333333333333</v>
      </c>
      <c r="J73" s="40"/>
      <c r="K73" s="153">
        <v>1980</v>
      </c>
      <c r="L73" s="99">
        <v>1</v>
      </c>
      <c r="M73" s="83">
        <v>41.2</v>
      </c>
      <c r="N73" s="89">
        <v>41.2</v>
      </c>
      <c r="O73" s="155"/>
      <c r="P73" s="129"/>
      <c r="Q73" s="97"/>
      <c r="R73" s="156"/>
      <c r="S73" s="129"/>
      <c r="T73" s="97"/>
      <c r="U73" s="156"/>
      <c r="V73" s="129"/>
      <c r="W73" s="97"/>
    </row>
    <row r="74" ht="21.95" customHeight="1">
      <c r="A74" s="152">
        <v>1981</v>
      </c>
      <c r="B74" s="99">
        <v>20</v>
      </c>
      <c r="C74" s="83">
        <v>767.4</v>
      </c>
      <c r="D74" s="87">
        <v>38.37</v>
      </c>
      <c r="E74" s="40"/>
      <c r="F74" s="153">
        <v>1981</v>
      </c>
      <c r="G74" s="99">
        <v>6</v>
      </c>
      <c r="H74" s="83">
        <v>235.1</v>
      </c>
      <c r="I74" s="87">
        <v>39.1833333333333</v>
      </c>
      <c r="J74" s="40"/>
      <c r="K74" s="153">
        <v>1981</v>
      </c>
      <c r="L74" s="99">
        <v>1</v>
      </c>
      <c r="M74" s="83">
        <v>40.7</v>
      </c>
      <c r="N74" s="89">
        <v>40.7</v>
      </c>
      <c r="O74" t="s" s="125">
        <v>57</v>
      </c>
      <c r="P74" s="129">
        <f>AVERAGE(B74:B93)</f>
        <v>27.15</v>
      </c>
      <c r="Q74" s="97">
        <f>AVERAGE(D74:D93)</f>
        <v>38.787856342869</v>
      </c>
      <c r="R74" t="s" s="128">
        <v>57</v>
      </c>
      <c r="S74" s="129">
        <f>AVERAGE(G74:G93)</f>
        <v>13.6</v>
      </c>
      <c r="T74" s="97">
        <f>AVERAGE(I74:I93)</f>
        <v>39.5619780611181</v>
      </c>
      <c r="U74" t="s" s="128">
        <v>57</v>
      </c>
      <c r="V74" s="129">
        <f>AVERAGE(L74:L93)</f>
        <v>3.15</v>
      </c>
      <c r="W74" s="97">
        <f>AVERAGE(N74:N93)</f>
        <v>41.142208994709</v>
      </c>
    </row>
    <row r="75" ht="21.95" customHeight="1">
      <c r="A75" s="152">
        <v>1982</v>
      </c>
      <c r="B75" s="99">
        <v>24</v>
      </c>
      <c r="C75" s="83">
        <v>924.3</v>
      </c>
      <c r="D75" s="87">
        <v>38.5125</v>
      </c>
      <c r="E75" s="40"/>
      <c r="F75" s="153">
        <v>1982</v>
      </c>
      <c r="G75" s="99">
        <v>12</v>
      </c>
      <c r="H75" s="83">
        <v>467.9</v>
      </c>
      <c r="I75" s="87">
        <v>38.9916666666667</v>
      </c>
      <c r="J75" s="40"/>
      <c r="K75" s="153">
        <v>1982</v>
      </c>
      <c r="L75" s="99">
        <v>0</v>
      </c>
      <c r="M75" s="83">
        <v>0</v>
      </c>
      <c r="N75" s="89"/>
      <c r="O75" t="s" s="125">
        <v>58</v>
      </c>
      <c r="P75" s="129">
        <f>AVERAGE(B75:B93)</f>
        <v>27.5263157894737</v>
      </c>
      <c r="Q75" s="97">
        <f>AVERAGE(D75:D93)</f>
        <v>38.8098487819674</v>
      </c>
      <c r="R75" t="s" s="128">
        <v>58</v>
      </c>
      <c r="S75" s="129">
        <f>AVERAGE(G75:G93)</f>
        <v>14</v>
      </c>
      <c r="T75" s="97">
        <f>AVERAGE(I75:I93)</f>
        <v>39.5819067310015</v>
      </c>
      <c r="U75" t="s" s="128">
        <v>58</v>
      </c>
      <c r="V75" s="129">
        <f>AVERAGE(L75:L93)</f>
        <v>3.26315789473684</v>
      </c>
      <c r="W75" s="97">
        <f>AVERAGE(N75:N93)</f>
        <v>41.1737953514739</v>
      </c>
    </row>
    <row r="76" ht="21.95" customHeight="1">
      <c r="A76" s="152">
        <v>1983</v>
      </c>
      <c r="B76" s="99">
        <v>53</v>
      </c>
      <c r="C76" s="83">
        <v>2046.2</v>
      </c>
      <c r="D76" s="87">
        <v>38.6075471698113</v>
      </c>
      <c r="E76" s="40"/>
      <c r="F76" s="153">
        <v>1983</v>
      </c>
      <c r="G76" s="99">
        <v>23</v>
      </c>
      <c r="H76" s="83">
        <v>906</v>
      </c>
      <c r="I76" s="87">
        <v>39.3913043478261</v>
      </c>
      <c r="J76" s="40"/>
      <c r="K76" s="153">
        <v>1983</v>
      </c>
      <c r="L76" s="99">
        <v>4</v>
      </c>
      <c r="M76" s="83">
        <v>162.3</v>
      </c>
      <c r="N76" s="89">
        <v>40.575</v>
      </c>
      <c r="O76" t="s" s="125">
        <v>59</v>
      </c>
      <c r="P76" s="129">
        <f>AVERAGE(B76:B93)</f>
        <v>27.7222222222222</v>
      </c>
      <c r="Q76" s="97">
        <f>AVERAGE(D76:D93)</f>
        <v>38.8263681587434</v>
      </c>
      <c r="R76" t="s" s="128">
        <v>59</v>
      </c>
      <c r="S76" s="129">
        <f>AVERAGE(G76:G93)</f>
        <v>14.1111111111111</v>
      </c>
      <c r="T76" s="97">
        <f>AVERAGE(I76:I93)</f>
        <v>39.6146978456868</v>
      </c>
      <c r="U76" t="s" s="128">
        <v>59</v>
      </c>
      <c r="V76" s="129">
        <f>AVERAGE(L76:L93)</f>
        <v>3.44444444444444</v>
      </c>
      <c r="W76" s="97">
        <f>AVERAGE(N76:N93)</f>
        <v>41.1737953514739</v>
      </c>
    </row>
    <row r="77" ht="21.95" customHeight="1">
      <c r="A77" s="152">
        <v>1984</v>
      </c>
      <c r="B77" s="99">
        <v>26</v>
      </c>
      <c r="C77" s="83">
        <v>1009.8</v>
      </c>
      <c r="D77" s="87">
        <v>38.8384615384615</v>
      </c>
      <c r="E77" s="40"/>
      <c r="F77" s="153">
        <v>1984</v>
      </c>
      <c r="G77" s="99">
        <v>11</v>
      </c>
      <c r="H77" s="83">
        <v>439.8</v>
      </c>
      <c r="I77" s="87">
        <v>39.9818181818182</v>
      </c>
      <c r="J77" s="40"/>
      <c r="K77" s="153">
        <v>1984</v>
      </c>
      <c r="L77" s="99">
        <v>3</v>
      </c>
      <c r="M77" s="83">
        <v>126.9</v>
      </c>
      <c r="N77" s="89">
        <v>42.3</v>
      </c>
      <c r="O77" t="s" s="125">
        <v>60</v>
      </c>
      <c r="P77" s="129">
        <f>AVERAGE(B77:B93)</f>
        <v>26.2352941176471</v>
      </c>
      <c r="Q77" s="97">
        <f>AVERAGE(D77:D93)</f>
        <v>38.8392399816217</v>
      </c>
      <c r="R77" t="s" s="128">
        <v>60</v>
      </c>
      <c r="S77" s="129">
        <f>AVERAGE(G77:G93)</f>
        <v>13.5882352941176</v>
      </c>
      <c r="T77" s="97">
        <f>AVERAGE(I77:I93)</f>
        <v>39.6278386396786</v>
      </c>
      <c r="U77" t="s" s="128">
        <v>60</v>
      </c>
      <c r="V77" s="129">
        <f>AVERAGE(L77:L93)</f>
        <v>3.41176470588235</v>
      </c>
      <c r="W77" s="97">
        <f>AVERAGE(N77:N93)</f>
        <v>41.2198565323565</v>
      </c>
    </row>
    <row r="78" ht="21.95" customHeight="1">
      <c r="A78" s="152">
        <v>1985</v>
      </c>
      <c r="B78" s="99">
        <v>26</v>
      </c>
      <c r="C78" s="83">
        <v>1021.3</v>
      </c>
      <c r="D78" s="87">
        <v>39.2807692307692</v>
      </c>
      <c r="E78" s="40"/>
      <c r="F78" s="153">
        <v>1985</v>
      </c>
      <c r="G78" s="99">
        <v>15</v>
      </c>
      <c r="H78" s="83">
        <v>603.7</v>
      </c>
      <c r="I78" s="87">
        <v>40.2466666666667</v>
      </c>
      <c r="J78" s="40"/>
      <c r="K78" s="153">
        <v>1985</v>
      </c>
      <c r="L78" s="99">
        <v>7</v>
      </c>
      <c r="M78" s="83">
        <v>289.9</v>
      </c>
      <c r="N78" s="89">
        <v>41.4142857142857</v>
      </c>
      <c r="O78" t="s" s="125">
        <v>61</v>
      </c>
      <c r="P78" s="129">
        <f>AVERAGE(B78:B93)</f>
        <v>26.25</v>
      </c>
      <c r="Q78" s="97">
        <f>AVERAGE(D78:D93)</f>
        <v>38.8392886343192</v>
      </c>
      <c r="R78" t="s" s="128">
        <v>61</v>
      </c>
      <c r="S78" s="129">
        <f>AVERAGE(G78:G93)</f>
        <v>13.75</v>
      </c>
      <c r="T78" s="97">
        <f>AVERAGE(I78:I93)</f>
        <v>39.6057149182949</v>
      </c>
      <c r="U78" t="s" s="128">
        <v>61</v>
      </c>
      <c r="V78" s="129">
        <f>AVERAGE(L78:L93)</f>
        <v>3.4375</v>
      </c>
      <c r="W78" s="97">
        <f>AVERAGE(N78:N93)</f>
        <v>41.1298445767196</v>
      </c>
    </row>
    <row r="79" ht="21.95" customHeight="1">
      <c r="A79" s="152">
        <v>1986</v>
      </c>
      <c r="B79" s="99">
        <v>32</v>
      </c>
      <c r="C79" s="83">
        <v>1250.1</v>
      </c>
      <c r="D79" s="87">
        <v>39.065625</v>
      </c>
      <c r="E79" s="40"/>
      <c r="F79" s="153">
        <v>1986</v>
      </c>
      <c r="G79" s="99">
        <v>17</v>
      </c>
      <c r="H79" s="83">
        <v>679.9</v>
      </c>
      <c r="I79" s="87">
        <v>39.9941176470588</v>
      </c>
      <c r="J79" s="40"/>
      <c r="K79" s="153">
        <v>1986</v>
      </c>
      <c r="L79" s="99">
        <v>8</v>
      </c>
      <c r="M79" s="83">
        <v>330.7</v>
      </c>
      <c r="N79" s="89">
        <v>41.3375</v>
      </c>
      <c r="O79" t="s" s="125">
        <v>62</v>
      </c>
      <c r="P79" s="129">
        <f>AVERAGE(B79:B93)</f>
        <v>26.2666666666667</v>
      </c>
      <c r="Q79" s="97">
        <f>AVERAGE(D79:D93)</f>
        <v>38.8098565945559</v>
      </c>
      <c r="R79" t="s" s="128">
        <v>62</v>
      </c>
      <c r="S79" s="129">
        <f>AVERAGE(G79:G93)</f>
        <v>13.6666666666667</v>
      </c>
      <c r="T79" s="97">
        <f>AVERAGE(I79:I93)</f>
        <v>39.5629848017367</v>
      </c>
      <c r="U79" t="s" s="128">
        <v>62</v>
      </c>
      <c r="V79" s="129">
        <f>AVERAGE(L79:L93)</f>
        <v>3.2</v>
      </c>
      <c r="W79" s="97">
        <f>AVERAGE(N79:N93)</f>
        <v>41.1039862914863</v>
      </c>
    </row>
    <row r="80" ht="21.95" customHeight="1">
      <c r="A80" s="152">
        <v>1987</v>
      </c>
      <c r="B80" s="99">
        <v>22</v>
      </c>
      <c r="C80" s="83">
        <v>858.3</v>
      </c>
      <c r="D80" s="87">
        <v>39.0136363636364</v>
      </c>
      <c r="E80" s="40"/>
      <c r="F80" s="153">
        <v>1987</v>
      </c>
      <c r="G80" s="99">
        <v>14</v>
      </c>
      <c r="H80" s="83">
        <v>553.8</v>
      </c>
      <c r="I80" s="87">
        <v>39.5571428571429</v>
      </c>
      <c r="J80" s="40"/>
      <c r="K80" s="153">
        <v>1987</v>
      </c>
      <c r="L80" s="99">
        <v>2</v>
      </c>
      <c r="M80" s="83">
        <v>80.90000000000001</v>
      </c>
      <c r="N80" s="89">
        <v>40.45</v>
      </c>
      <c r="O80" t="s" s="125">
        <v>63</v>
      </c>
      <c r="P80" s="129">
        <f>AVERAGE(B80:B93)</f>
        <v>25.8571428571429</v>
      </c>
      <c r="Q80" s="97">
        <f>AVERAGE(D80:D93)</f>
        <v>38.7915874227385</v>
      </c>
      <c r="R80" t="s" s="128">
        <v>63</v>
      </c>
      <c r="S80" s="129">
        <f>AVERAGE(G80:G93)</f>
        <v>13.4285714285714</v>
      </c>
      <c r="T80" s="97">
        <f>AVERAGE(I80:I93)</f>
        <v>39.5321895984995</v>
      </c>
      <c r="U80" t="s" s="128">
        <v>63</v>
      </c>
      <c r="V80" s="129">
        <f>AVERAGE(L80:L93)</f>
        <v>2.85714285714286</v>
      </c>
      <c r="W80" s="97">
        <f>AVERAGE(N80:N93)</f>
        <v>41.0806349206349</v>
      </c>
    </row>
    <row r="81" ht="21.95" customHeight="1">
      <c r="A81" s="152">
        <v>1988</v>
      </c>
      <c r="B81" s="99">
        <v>44</v>
      </c>
      <c r="C81" s="83">
        <v>1718.4</v>
      </c>
      <c r="D81" s="87">
        <v>39.0545454545455</v>
      </c>
      <c r="E81" s="40"/>
      <c r="F81" s="153">
        <v>1988</v>
      </c>
      <c r="G81" s="99">
        <v>23</v>
      </c>
      <c r="H81" s="83">
        <v>920.4</v>
      </c>
      <c r="I81" s="87">
        <v>40.0173913043478</v>
      </c>
      <c r="J81" s="40"/>
      <c r="K81" s="153">
        <v>1988</v>
      </c>
      <c r="L81" s="99">
        <v>9</v>
      </c>
      <c r="M81" s="83">
        <v>368.8</v>
      </c>
      <c r="N81" s="89">
        <v>40.9777777777778</v>
      </c>
      <c r="O81" t="s" s="125">
        <v>64</v>
      </c>
      <c r="P81" s="129">
        <f>AVERAGE(B81:B93)</f>
        <v>26.1538461538462</v>
      </c>
      <c r="Q81" s="97">
        <f>AVERAGE(D81:D93)</f>
        <v>38.7745067349771</v>
      </c>
      <c r="R81" t="s" s="128">
        <v>64</v>
      </c>
      <c r="S81" s="129">
        <f>AVERAGE(G81:G93)</f>
        <v>13.3846153846154</v>
      </c>
      <c r="T81" s="97">
        <f>AVERAGE(I81:I93)</f>
        <v>39.5302701170653</v>
      </c>
      <c r="U81" t="s" s="128">
        <v>64</v>
      </c>
      <c r="V81" s="129">
        <f>AVERAGE(L81:L93)</f>
        <v>2.92307692307692</v>
      </c>
      <c r="W81" s="97">
        <f>AVERAGE(N81:N93)</f>
        <v>41.1507054673721</v>
      </c>
    </row>
    <row r="82" ht="21.95" customHeight="1">
      <c r="A82" s="152">
        <v>1989</v>
      </c>
      <c r="B82" s="99">
        <v>31</v>
      </c>
      <c r="C82" s="83">
        <v>1198.3</v>
      </c>
      <c r="D82" s="87">
        <v>38.6548387096774</v>
      </c>
      <c r="E82" s="40"/>
      <c r="F82" s="153">
        <v>1989</v>
      </c>
      <c r="G82" s="99">
        <v>16</v>
      </c>
      <c r="H82" s="83">
        <v>626.7</v>
      </c>
      <c r="I82" s="87">
        <v>39.16875</v>
      </c>
      <c r="J82" s="40"/>
      <c r="K82" s="153">
        <v>1989</v>
      </c>
      <c r="L82" s="99">
        <v>0</v>
      </c>
      <c r="M82" s="83">
        <v>0</v>
      </c>
      <c r="N82" s="89"/>
      <c r="O82" t="s" s="125">
        <v>65</v>
      </c>
      <c r="P82" s="129">
        <f>AVERAGE(B82:B93)</f>
        <v>24.6666666666667</v>
      </c>
      <c r="Q82" s="97">
        <f>AVERAGE(D82:D93)</f>
        <v>38.751170175013</v>
      </c>
      <c r="R82" t="s" s="128">
        <v>65</v>
      </c>
      <c r="S82" s="129">
        <f>AVERAGE(G82:G93)</f>
        <v>12.5833333333333</v>
      </c>
      <c r="T82" s="97">
        <f>AVERAGE(I82:I93)</f>
        <v>39.4896766847918</v>
      </c>
      <c r="U82" t="s" s="128">
        <v>65</v>
      </c>
      <c r="V82" s="129">
        <f>AVERAGE(L82:L93)</f>
        <v>2.41666666666667</v>
      </c>
      <c r="W82" s="97">
        <f>AVERAGE(N82:N93)</f>
        <v>41.1723214285714</v>
      </c>
    </row>
    <row r="83" ht="21.95" customHeight="1">
      <c r="A83" s="152">
        <v>1990</v>
      </c>
      <c r="B83" s="99">
        <v>39</v>
      </c>
      <c r="C83" s="83">
        <v>1530.3</v>
      </c>
      <c r="D83" s="87">
        <v>39.2384615384615</v>
      </c>
      <c r="E83" s="40"/>
      <c r="F83" s="153">
        <v>1990</v>
      </c>
      <c r="G83" s="99">
        <v>22</v>
      </c>
      <c r="H83" s="83">
        <v>883.6</v>
      </c>
      <c r="I83" s="87">
        <v>40.1636363636364</v>
      </c>
      <c r="J83" s="40"/>
      <c r="K83" s="153">
        <v>1990</v>
      </c>
      <c r="L83" s="99">
        <v>8</v>
      </c>
      <c r="M83" s="83">
        <v>331.6</v>
      </c>
      <c r="N83" s="89">
        <v>41.45</v>
      </c>
      <c r="O83" t="s" s="125">
        <v>66</v>
      </c>
      <c r="P83" s="129">
        <f>AVERAGE(B83:B93)</f>
        <v>24.0909090909091</v>
      </c>
      <c r="Q83" s="97">
        <f>AVERAGE(D83:D93)</f>
        <v>38.7599275809526</v>
      </c>
      <c r="R83" t="s" s="128">
        <v>66</v>
      </c>
      <c r="S83" s="129">
        <f>AVERAGE(G83:G93)</f>
        <v>12.2727272727273</v>
      </c>
      <c r="T83" s="97">
        <f>AVERAGE(I83:I93)</f>
        <v>39.5188518379547</v>
      </c>
      <c r="U83" t="s" s="128">
        <v>66</v>
      </c>
      <c r="V83" s="129">
        <f>AVERAGE(L83:L93)</f>
        <v>2.63636363636364</v>
      </c>
      <c r="W83" s="97">
        <f>AVERAGE(N83:N93)</f>
        <v>41.1723214285714</v>
      </c>
    </row>
    <row r="84" ht="21.95" customHeight="1">
      <c r="A84" s="152">
        <v>1991</v>
      </c>
      <c r="B84" s="99">
        <v>18</v>
      </c>
      <c r="C84" s="83">
        <v>696.9</v>
      </c>
      <c r="D84" s="87">
        <v>38.7166666666667</v>
      </c>
      <c r="E84" s="40"/>
      <c r="F84" s="153">
        <v>1991</v>
      </c>
      <c r="G84" s="99">
        <v>7</v>
      </c>
      <c r="H84" s="83">
        <v>279.6</v>
      </c>
      <c r="I84" s="87">
        <v>39.9428571428571</v>
      </c>
      <c r="J84" s="40"/>
      <c r="K84" s="153">
        <v>1991</v>
      </c>
      <c r="L84" s="99">
        <v>2</v>
      </c>
      <c r="M84" s="83">
        <v>82.7</v>
      </c>
      <c r="N84" s="89">
        <v>41.35</v>
      </c>
      <c r="O84" t="s" s="125">
        <v>67</v>
      </c>
      <c r="P84" s="129">
        <f>AVERAGE(B84:B93)</f>
        <v>22.6</v>
      </c>
      <c r="Q84" s="97">
        <f>AVERAGE(D84:D93)</f>
        <v>38.7120741852018</v>
      </c>
      <c r="R84" t="s" s="128">
        <v>67</v>
      </c>
      <c r="S84" s="129">
        <f>AVERAGE(G84:G93)</f>
        <v>11.3</v>
      </c>
      <c r="T84" s="97">
        <f>AVERAGE(I84:I93)</f>
        <v>39.4543733853865</v>
      </c>
      <c r="U84" t="s" s="128">
        <v>67</v>
      </c>
      <c r="V84" s="129">
        <f>AVERAGE(L84:L93)</f>
        <v>2.1</v>
      </c>
      <c r="W84" s="97">
        <f>AVERAGE(N84:N93)</f>
        <v>41.1326530612245</v>
      </c>
    </row>
    <row r="85" ht="21.95" customHeight="1">
      <c r="A85" s="152">
        <v>1992</v>
      </c>
      <c r="B85" s="99">
        <v>29</v>
      </c>
      <c r="C85" s="83">
        <v>1140.5</v>
      </c>
      <c r="D85" s="87">
        <v>39.3275862068966</v>
      </c>
      <c r="E85" s="40"/>
      <c r="F85" s="153">
        <v>1992</v>
      </c>
      <c r="G85" s="99">
        <v>20</v>
      </c>
      <c r="H85" s="83">
        <v>798.6</v>
      </c>
      <c r="I85" s="87">
        <v>39.93</v>
      </c>
      <c r="J85" s="40"/>
      <c r="K85" s="153">
        <v>1992</v>
      </c>
      <c r="L85" s="99">
        <v>4</v>
      </c>
      <c r="M85" s="83">
        <v>168</v>
      </c>
      <c r="N85" s="89">
        <v>42</v>
      </c>
      <c r="O85" t="s" s="125">
        <v>68</v>
      </c>
      <c r="P85" s="129">
        <f>AVERAGE(B85:B93)</f>
        <v>23.1111111111111</v>
      </c>
      <c r="Q85" s="97">
        <f>AVERAGE(D85:D93)</f>
        <v>38.7115639094834</v>
      </c>
      <c r="R85" t="s" s="128">
        <v>68</v>
      </c>
      <c r="S85" s="129">
        <f>AVERAGE(G85:G93)</f>
        <v>11.7777777777778</v>
      </c>
      <c r="T85" s="97">
        <f>AVERAGE(I85:I93)</f>
        <v>39.4000974123342</v>
      </c>
      <c r="U85" t="s" s="128">
        <v>68</v>
      </c>
      <c r="V85" s="129">
        <f>AVERAGE(L85:L93)</f>
        <v>2.11111111111111</v>
      </c>
      <c r="W85" s="97">
        <f>AVERAGE(N85:N93)</f>
        <v>41.0964285714286</v>
      </c>
    </row>
    <row r="86" ht="21.95" customHeight="1">
      <c r="A86" s="152">
        <v>1993</v>
      </c>
      <c r="B86" s="99">
        <v>25</v>
      </c>
      <c r="C86" s="83">
        <v>969.3</v>
      </c>
      <c r="D86" s="87">
        <v>38.772</v>
      </c>
      <c r="E86" s="40"/>
      <c r="F86" s="153">
        <v>1993</v>
      </c>
      <c r="G86" s="99">
        <v>14</v>
      </c>
      <c r="H86" s="83">
        <v>551.5</v>
      </c>
      <c r="I86" s="87">
        <v>39.3928571428571</v>
      </c>
      <c r="J86" s="40"/>
      <c r="K86" s="153">
        <v>1993</v>
      </c>
      <c r="L86" s="99">
        <v>2</v>
      </c>
      <c r="M86" s="83">
        <v>81.8</v>
      </c>
      <c r="N86" s="89">
        <v>40.9</v>
      </c>
      <c r="O86" t="s" s="125">
        <v>69</v>
      </c>
      <c r="P86" s="129">
        <f>AVERAGE(B86:B93)</f>
        <v>22.375</v>
      </c>
      <c r="Q86" s="97">
        <f>AVERAGE(D86:D93)</f>
        <v>38.6345611223068</v>
      </c>
      <c r="R86" t="s" s="128">
        <v>69</v>
      </c>
      <c r="S86" s="129">
        <f>AVERAGE(G86:G93)</f>
        <v>10.75</v>
      </c>
      <c r="T86" s="97">
        <f>AVERAGE(I86:I93)</f>
        <v>39.333859588876</v>
      </c>
      <c r="U86" t="s" s="128">
        <v>69</v>
      </c>
      <c r="V86" s="129">
        <f>AVERAGE(L86:L93)</f>
        <v>1.875</v>
      </c>
      <c r="W86" s="97">
        <f>AVERAGE(N86:N93)</f>
        <v>40.9157142857143</v>
      </c>
    </row>
    <row r="87" ht="21.95" customHeight="1">
      <c r="A87" s="152">
        <v>1994</v>
      </c>
      <c r="B87" s="99">
        <v>27</v>
      </c>
      <c r="C87" s="83">
        <v>1062.3</v>
      </c>
      <c r="D87" s="87">
        <v>39.3444444444444</v>
      </c>
      <c r="E87" s="40"/>
      <c r="F87" s="153">
        <v>1994</v>
      </c>
      <c r="G87" s="99">
        <v>19</v>
      </c>
      <c r="H87" s="83">
        <v>758.2</v>
      </c>
      <c r="I87" s="87">
        <v>39.9052631578947</v>
      </c>
      <c r="J87" s="40"/>
      <c r="K87" s="153">
        <v>1994</v>
      </c>
      <c r="L87" s="99">
        <v>7</v>
      </c>
      <c r="M87" s="83">
        <v>288.6</v>
      </c>
      <c r="N87" s="89">
        <v>41.2285714285714</v>
      </c>
      <c r="O87" t="s" s="125">
        <v>70</v>
      </c>
      <c r="P87" s="129">
        <f>AVERAGE(B87:B93)</f>
        <v>22</v>
      </c>
      <c r="Q87" s="97">
        <f>AVERAGE(D87:D93)</f>
        <v>38.614926996922</v>
      </c>
      <c r="R87" t="s" s="128">
        <v>70</v>
      </c>
      <c r="S87" s="129">
        <f>AVERAGE(G87:G93)</f>
        <v>10.2857142857143</v>
      </c>
      <c r="T87" s="97">
        <f>AVERAGE(I87:I93)</f>
        <v>39.3254313668787</v>
      </c>
      <c r="U87" t="s" s="128">
        <v>70</v>
      </c>
      <c r="V87" s="129">
        <f>AVERAGE(L87:L93)</f>
        <v>1.85714285714286</v>
      </c>
      <c r="W87" s="97">
        <f>AVERAGE(N87:N93)</f>
        <v>40.9196428571429</v>
      </c>
    </row>
    <row r="88" ht="21.95" customHeight="1">
      <c r="A88" s="152">
        <v>1995</v>
      </c>
      <c r="B88" s="99">
        <v>30</v>
      </c>
      <c r="C88" s="83">
        <v>1168.5</v>
      </c>
      <c r="D88" s="87">
        <v>38.95</v>
      </c>
      <c r="E88" s="40"/>
      <c r="F88" s="153">
        <v>1995</v>
      </c>
      <c r="G88" s="99">
        <v>18</v>
      </c>
      <c r="H88" s="83">
        <v>711.6</v>
      </c>
      <c r="I88" s="87">
        <v>39.5333333333333</v>
      </c>
      <c r="J88" s="40"/>
      <c r="K88" s="153">
        <v>1995</v>
      </c>
      <c r="L88" s="99">
        <v>3</v>
      </c>
      <c r="M88" s="83">
        <v>123.6</v>
      </c>
      <c r="N88" s="89">
        <v>41.2</v>
      </c>
      <c r="O88" t="s" s="125">
        <v>71</v>
      </c>
      <c r="P88" s="129">
        <f>AVERAGE(B88:B93)</f>
        <v>21.1666666666667</v>
      </c>
      <c r="Q88" s="97">
        <f>AVERAGE(D88:D93)</f>
        <v>38.4933407556683</v>
      </c>
      <c r="R88" t="s" s="128">
        <v>71</v>
      </c>
      <c r="S88" s="129">
        <f>AVERAGE(G88:G93)</f>
        <v>8.83333333333333</v>
      </c>
      <c r="T88" s="97">
        <f>AVERAGE(I88:I93)</f>
        <v>39.2287927350427</v>
      </c>
      <c r="U88" t="s" s="128">
        <v>71</v>
      </c>
      <c r="V88" s="129">
        <f>AVERAGE(L88:L93)</f>
        <v>1</v>
      </c>
      <c r="W88" s="97">
        <f>AVERAGE(N88:N93)</f>
        <v>40.8166666666667</v>
      </c>
    </row>
    <row r="89" ht="21.95" customHeight="1">
      <c r="A89" s="152">
        <v>1996</v>
      </c>
      <c r="B89" s="99">
        <v>29</v>
      </c>
      <c r="C89" s="83">
        <v>1117.7</v>
      </c>
      <c r="D89" s="87">
        <v>38.5413793103448</v>
      </c>
      <c r="E89" s="40"/>
      <c r="F89" s="153">
        <v>1996</v>
      </c>
      <c r="G89" s="99">
        <v>13</v>
      </c>
      <c r="H89" s="83">
        <v>510.6</v>
      </c>
      <c r="I89" s="87">
        <v>39.2769230769231</v>
      </c>
      <c r="J89" s="40"/>
      <c r="K89" s="153">
        <v>1996</v>
      </c>
      <c r="L89" s="99">
        <v>1</v>
      </c>
      <c r="M89" s="83">
        <v>40.5</v>
      </c>
      <c r="N89" s="89">
        <v>40.5</v>
      </c>
      <c r="O89" t="s" s="125">
        <v>72</v>
      </c>
      <c r="P89" s="129">
        <f>AVERAGE(B89:B93)</f>
        <v>19.4</v>
      </c>
      <c r="Q89" s="97">
        <f>AVERAGE(D89:D93)</f>
        <v>38.402008906802</v>
      </c>
      <c r="R89" t="s" s="128">
        <v>72</v>
      </c>
      <c r="S89" s="129">
        <f>AVERAGE(G89:G93)</f>
        <v>7</v>
      </c>
      <c r="T89" s="97">
        <f>AVERAGE(I89:I93)</f>
        <v>39.1678846153846</v>
      </c>
      <c r="U89" t="s" s="128">
        <v>72</v>
      </c>
      <c r="V89" s="129">
        <f>AVERAGE(L89:L93)</f>
        <v>0.6</v>
      </c>
      <c r="W89" s="97">
        <f>AVERAGE(N89:N93)</f>
        <v>40.625</v>
      </c>
    </row>
    <row r="90" ht="21.95" customHeight="1">
      <c r="A90" s="152">
        <v>1997</v>
      </c>
      <c r="B90" s="99">
        <v>9</v>
      </c>
      <c r="C90" s="83">
        <v>343.3</v>
      </c>
      <c r="D90" s="87">
        <v>38.1444444444444</v>
      </c>
      <c r="E90" s="40"/>
      <c r="F90" s="153">
        <v>1997</v>
      </c>
      <c r="G90" s="99">
        <v>2</v>
      </c>
      <c r="H90" s="83">
        <v>77.59999999999999</v>
      </c>
      <c r="I90" s="87">
        <v>38.8</v>
      </c>
      <c r="J90" s="40"/>
      <c r="K90" s="153">
        <v>1997</v>
      </c>
      <c r="L90" s="99">
        <v>0</v>
      </c>
      <c r="M90" s="83">
        <v>0</v>
      </c>
      <c r="N90" s="89"/>
      <c r="O90" t="s" s="125">
        <v>73</v>
      </c>
      <c r="P90" s="129">
        <f>AVERAGE(B90:B93)</f>
        <v>17</v>
      </c>
      <c r="Q90" s="97">
        <f>AVERAGE(D90:D93)</f>
        <v>38.3671663059163</v>
      </c>
      <c r="R90" t="s" s="128">
        <v>73</v>
      </c>
      <c r="S90" s="129">
        <f>AVERAGE(G90:G93)</f>
        <v>5.5</v>
      </c>
      <c r="T90" s="97">
        <f>AVERAGE(I90:I93)</f>
        <v>39.140625</v>
      </c>
      <c r="U90" t="s" s="128">
        <v>73</v>
      </c>
      <c r="V90" s="129">
        <f>AVERAGE(L90:L93)</f>
        <v>0.5</v>
      </c>
      <c r="W90" s="97">
        <f>AVERAGE(N90:N93)</f>
        <v>40.75</v>
      </c>
    </row>
    <row r="91" ht="21.95" customHeight="1">
      <c r="A91" s="152">
        <v>1998</v>
      </c>
      <c r="B91" s="99">
        <v>28</v>
      </c>
      <c r="C91" s="83">
        <v>1075.7</v>
      </c>
      <c r="D91" s="87">
        <v>38.4178571428571</v>
      </c>
      <c r="E91" s="40"/>
      <c r="F91" s="153">
        <v>1998</v>
      </c>
      <c r="G91" s="99">
        <v>9</v>
      </c>
      <c r="H91" s="83">
        <v>354.6</v>
      </c>
      <c r="I91" s="87">
        <v>39.4</v>
      </c>
      <c r="J91" s="40"/>
      <c r="K91" s="153">
        <v>1998</v>
      </c>
      <c r="L91" s="99">
        <v>2</v>
      </c>
      <c r="M91" s="83">
        <v>81.5</v>
      </c>
      <c r="N91" s="89">
        <v>40.75</v>
      </c>
      <c r="O91" t="s" s="125">
        <v>74</v>
      </c>
      <c r="P91" s="129">
        <f>AVERAGE(B91:B93)</f>
        <v>19.6666666666667</v>
      </c>
      <c r="Q91" s="97">
        <f>AVERAGE(D91:D93)</f>
        <v>38.4414069264069</v>
      </c>
      <c r="R91" t="s" s="128">
        <v>74</v>
      </c>
      <c r="S91" s="129">
        <f>AVERAGE(G91:G93)</f>
        <v>6.66666666666667</v>
      </c>
      <c r="T91" s="97">
        <f>AVERAGE(I91:I93)</f>
        <v>39.2541666666667</v>
      </c>
      <c r="U91" t="s" s="128">
        <v>74</v>
      </c>
      <c r="V91" s="129">
        <f>AVERAGE(L91:L93)</f>
        <v>0.666666666666667</v>
      </c>
      <c r="W91" s="97">
        <f>AVERAGE(N91:N93)</f>
        <v>40.75</v>
      </c>
    </row>
    <row r="92" ht="21.95" customHeight="1">
      <c r="A92" s="152">
        <v>1999</v>
      </c>
      <c r="B92" s="99">
        <v>11</v>
      </c>
      <c r="C92" s="83">
        <v>420.6</v>
      </c>
      <c r="D92" s="87">
        <v>38.2363636363636</v>
      </c>
      <c r="E92" s="40"/>
      <c r="F92" s="153">
        <v>1999</v>
      </c>
      <c r="G92" s="99">
        <v>3</v>
      </c>
      <c r="H92" s="83">
        <v>116.7</v>
      </c>
      <c r="I92" s="87">
        <v>38.9</v>
      </c>
      <c r="J92" s="40"/>
      <c r="K92" s="153">
        <v>1999</v>
      </c>
      <c r="L92" s="99">
        <v>0</v>
      </c>
      <c r="M92" s="83">
        <v>0</v>
      </c>
      <c r="N92" s="89"/>
      <c r="O92" t="s" s="125">
        <v>75</v>
      </c>
      <c r="P92" s="129">
        <f>AVERAGE(B92:B93)</f>
        <v>15.5</v>
      </c>
      <c r="Q92" s="97">
        <f>AVERAGE(D92:D93)</f>
        <v>38.4531818181818</v>
      </c>
      <c r="R92" t="s" s="128">
        <v>75</v>
      </c>
      <c r="S92" s="129">
        <f>AVERAGE(G92:G93)</f>
        <v>5.5</v>
      </c>
      <c r="T92" s="97">
        <f>AVERAGE(I92:I93)</f>
        <v>39.18125</v>
      </c>
      <c r="U92" t="s" s="128">
        <v>75</v>
      </c>
      <c r="V92" s="129">
        <f>AVERAGE(L92:L93)</f>
        <v>0</v>
      </c>
      <c r="W92" s="97"/>
    </row>
    <row r="93" ht="21.95" customHeight="1">
      <c r="A93" s="152">
        <v>2000</v>
      </c>
      <c r="B93" s="99">
        <v>20</v>
      </c>
      <c r="C93" s="83">
        <v>773.4</v>
      </c>
      <c r="D93" s="87">
        <v>38.67</v>
      </c>
      <c r="E93" s="40"/>
      <c r="F93" s="153">
        <v>2000</v>
      </c>
      <c r="G93" s="99">
        <v>8</v>
      </c>
      <c r="H93" s="83">
        <v>315.7</v>
      </c>
      <c r="I93" s="87">
        <v>39.4625</v>
      </c>
      <c r="J93" s="40"/>
      <c r="K93" s="153">
        <v>2000</v>
      </c>
      <c r="L93" s="99">
        <v>0</v>
      </c>
      <c r="M93" s="83">
        <v>0</v>
      </c>
      <c r="N93" s="89"/>
      <c r="O93" t="s" s="125">
        <v>76</v>
      </c>
      <c r="P93" s="129">
        <f>AVERAGE(B93)</f>
        <v>20</v>
      </c>
      <c r="Q93" s="97">
        <f>AVERAGE(D93)</f>
        <v>38.67</v>
      </c>
      <c r="R93" t="s" s="128">
        <v>76</v>
      </c>
      <c r="S93" s="129">
        <f>AVERAGE(G93)</f>
        <v>8</v>
      </c>
      <c r="T93" s="97">
        <f>AVERAGE(I93)</f>
        <v>39.4625</v>
      </c>
      <c r="U93" t="s" s="128">
        <v>76</v>
      </c>
      <c r="V93" s="129">
        <f>AVERAGE(L93)</f>
        <v>0</v>
      </c>
      <c r="W93" s="97"/>
    </row>
    <row r="94" ht="21.95" customHeight="1">
      <c r="A94" s="152">
        <v>2001</v>
      </c>
      <c r="B94" s="157">
        <v>36</v>
      </c>
      <c r="C94" s="158">
        <v>1398.7</v>
      </c>
      <c r="D94" s="159">
        <v>38.8527777777778</v>
      </c>
      <c r="E94" s="40"/>
      <c r="F94" s="153">
        <v>2001</v>
      </c>
      <c r="G94" s="157">
        <v>19</v>
      </c>
      <c r="H94" s="158">
        <v>752.4</v>
      </c>
      <c r="I94" s="159">
        <v>39.6</v>
      </c>
      <c r="J94" s="40"/>
      <c r="K94" s="153">
        <v>2001</v>
      </c>
      <c r="L94" s="157">
        <v>2</v>
      </c>
      <c r="M94" s="158">
        <v>84.09999999999999</v>
      </c>
      <c r="N94" s="160">
        <v>42.05</v>
      </c>
      <c r="O94" t="s" s="125">
        <v>77</v>
      </c>
      <c r="P94" s="161">
        <f>AVERAGE(B94)</f>
        <v>36</v>
      </c>
      <c r="Q94" s="162">
        <f>AVERAGE(D94)</f>
        <v>38.8527777777778</v>
      </c>
      <c r="R94" t="s" s="128">
        <v>77</v>
      </c>
      <c r="S94" s="161">
        <f>AVERAGE(G94)</f>
        <v>19</v>
      </c>
      <c r="T94" s="162">
        <f>AVERAGE(I94)</f>
        <v>39.6</v>
      </c>
      <c r="U94" t="s" s="128">
        <v>77</v>
      </c>
      <c r="V94" s="161">
        <f>AVERAGE(L94)</f>
        <v>2</v>
      </c>
      <c r="W94" s="162">
        <f>AVERAGE(N94)</f>
        <v>42.05</v>
      </c>
    </row>
    <row r="95" ht="21.95" customHeight="1">
      <c r="A95" s="152">
        <v>2002</v>
      </c>
      <c r="B95" s="99">
        <v>31</v>
      </c>
      <c r="C95" s="83">
        <v>1210.9</v>
      </c>
      <c r="D95" s="87">
        <v>39.0612903225806</v>
      </c>
      <c r="E95" s="40"/>
      <c r="F95" s="153">
        <v>2002</v>
      </c>
      <c r="G95" s="99">
        <v>22</v>
      </c>
      <c r="H95" s="83">
        <v>867.8</v>
      </c>
      <c r="I95" s="87">
        <v>39.4454545454545</v>
      </c>
      <c r="J95" s="40"/>
      <c r="K95" s="153">
        <v>2002</v>
      </c>
      <c r="L95" s="99">
        <v>3</v>
      </c>
      <c r="M95" s="83">
        <v>122.1</v>
      </c>
      <c r="N95" s="89">
        <v>40.7</v>
      </c>
      <c r="O95" t="s" s="125">
        <v>76</v>
      </c>
      <c r="P95" s="129">
        <f>AVERAGE(B95)</f>
        <v>31</v>
      </c>
      <c r="Q95" s="97">
        <f>AVERAGE(D95)</f>
        <v>39.0612903225806</v>
      </c>
      <c r="R95" t="s" s="128">
        <v>76</v>
      </c>
      <c r="S95" s="129">
        <f>AVERAGE(G95)</f>
        <v>22</v>
      </c>
      <c r="T95" s="97">
        <f>AVERAGE(I95)</f>
        <v>39.4454545454545</v>
      </c>
      <c r="U95" t="s" s="128">
        <v>76</v>
      </c>
      <c r="V95" s="129">
        <f>AVERAGE(L95)</f>
        <v>3</v>
      </c>
      <c r="W95" s="97">
        <f>AVERAGE(N95)</f>
        <v>40.7</v>
      </c>
    </row>
    <row r="96" ht="21.95" customHeight="1">
      <c r="A96" s="152">
        <v>2003</v>
      </c>
      <c r="B96" s="99">
        <v>43</v>
      </c>
      <c r="C96" s="83">
        <v>1679.1</v>
      </c>
      <c r="D96" s="87">
        <v>39.0488372093023</v>
      </c>
      <c r="E96" s="40"/>
      <c r="F96" s="153">
        <v>2003</v>
      </c>
      <c r="G96" s="99">
        <v>26</v>
      </c>
      <c r="H96" s="83">
        <v>1032.6</v>
      </c>
      <c r="I96" s="87">
        <v>39.7153846153846</v>
      </c>
      <c r="J96" s="40"/>
      <c r="K96" s="153">
        <v>2003</v>
      </c>
      <c r="L96" s="99">
        <v>6</v>
      </c>
      <c r="M96" s="83">
        <v>246</v>
      </c>
      <c r="N96" s="89">
        <v>41</v>
      </c>
      <c r="O96" t="s" s="125">
        <v>75</v>
      </c>
      <c r="P96" s="129">
        <f>AVERAGE(B95:B96)</f>
        <v>37</v>
      </c>
      <c r="Q96" s="97">
        <f>AVERAGE(D95:D96)</f>
        <v>39.0550637659415</v>
      </c>
      <c r="R96" t="s" s="128">
        <v>75</v>
      </c>
      <c r="S96" s="129">
        <f>AVERAGE(G95:G96)</f>
        <v>24</v>
      </c>
      <c r="T96" s="97">
        <f>AVERAGE(I95:I96)</f>
        <v>39.5804195804196</v>
      </c>
      <c r="U96" t="s" s="128">
        <v>75</v>
      </c>
      <c r="V96" s="129">
        <f>AVERAGE(L95:L96)</f>
        <v>4.5</v>
      </c>
      <c r="W96" s="97">
        <f>AVERAGE(N95:N96)</f>
        <v>40.85</v>
      </c>
    </row>
    <row r="97" ht="21.95" customHeight="1">
      <c r="A97" s="152">
        <v>2004</v>
      </c>
      <c r="B97" s="99">
        <v>26</v>
      </c>
      <c r="C97" s="83">
        <v>1013.6</v>
      </c>
      <c r="D97" s="87">
        <v>38.9846153846154</v>
      </c>
      <c r="E97" s="40"/>
      <c r="F97" s="153">
        <v>2004</v>
      </c>
      <c r="G97" s="99">
        <v>12</v>
      </c>
      <c r="H97" s="83">
        <v>480.6</v>
      </c>
      <c r="I97" s="87">
        <v>40.05</v>
      </c>
      <c r="J97" s="40"/>
      <c r="K97" s="153">
        <v>2004</v>
      </c>
      <c r="L97" s="99">
        <v>4</v>
      </c>
      <c r="M97" s="83">
        <v>167.1</v>
      </c>
      <c r="N97" s="89">
        <v>41.775</v>
      </c>
      <c r="O97" t="s" s="125">
        <v>74</v>
      </c>
      <c r="P97" s="129">
        <f>AVERAGE(B95:B97)</f>
        <v>33.3333333333333</v>
      </c>
      <c r="Q97" s="97">
        <f>AVERAGE(D95:D97)</f>
        <v>39.0315809721661</v>
      </c>
      <c r="R97" t="s" s="128">
        <v>74</v>
      </c>
      <c r="S97" s="129">
        <f>AVERAGE(G95:G97)</f>
        <v>20</v>
      </c>
      <c r="T97" s="97">
        <f>AVERAGE(I95:I97)</f>
        <v>39.7369463869464</v>
      </c>
      <c r="U97" t="s" s="128">
        <v>74</v>
      </c>
      <c r="V97" s="129">
        <f>AVERAGE(L95:L97)</f>
        <v>4.33333333333333</v>
      </c>
      <c r="W97" s="97">
        <f>AVERAGE(N95:N97)</f>
        <v>41.1583333333333</v>
      </c>
    </row>
    <row r="98" ht="21.95" customHeight="1">
      <c r="A98" s="152">
        <v>2005</v>
      </c>
      <c r="B98" s="99">
        <v>38</v>
      </c>
      <c r="C98" s="83">
        <v>1485.4</v>
      </c>
      <c r="D98" s="87">
        <v>39.0894736842105</v>
      </c>
      <c r="E98" s="40"/>
      <c r="F98" s="153">
        <v>2005</v>
      </c>
      <c r="G98" s="99">
        <v>25</v>
      </c>
      <c r="H98" s="83">
        <v>989.8</v>
      </c>
      <c r="I98" s="87">
        <v>39.592</v>
      </c>
      <c r="J98" s="40"/>
      <c r="K98" s="153">
        <v>2005</v>
      </c>
      <c r="L98" s="99">
        <v>7</v>
      </c>
      <c r="M98" s="83">
        <v>286</v>
      </c>
      <c r="N98" s="89">
        <v>40.8571428571429</v>
      </c>
      <c r="O98" t="s" s="125">
        <v>73</v>
      </c>
      <c r="P98" s="129">
        <f>AVERAGE(B95:B98)</f>
        <v>34.5</v>
      </c>
      <c r="Q98" s="97">
        <f>AVERAGE(D95:D98)</f>
        <v>39.0460541501772</v>
      </c>
      <c r="R98" t="s" s="128">
        <v>73</v>
      </c>
      <c r="S98" s="129">
        <f>AVERAGE(G95:G98)</f>
        <v>21.25</v>
      </c>
      <c r="T98" s="97">
        <f>AVERAGE(I95:I98)</f>
        <v>39.7007097902098</v>
      </c>
      <c r="U98" t="s" s="128">
        <v>73</v>
      </c>
      <c r="V98" s="129">
        <f>AVERAGE(L95:L98)</f>
        <v>5</v>
      </c>
      <c r="W98" s="97">
        <f>AVERAGE(N95:N98)</f>
        <v>41.0830357142857</v>
      </c>
    </row>
    <row r="99" ht="21.95" customHeight="1">
      <c r="A99" s="152">
        <v>2006</v>
      </c>
      <c r="B99" s="99">
        <v>37</v>
      </c>
      <c r="C99" s="83">
        <v>1441.5</v>
      </c>
      <c r="D99" s="87">
        <v>38.9594594594595</v>
      </c>
      <c r="E99" s="40"/>
      <c r="F99" s="153">
        <v>2006</v>
      </c>
      <c r="G99" s="99">
        <v>26</v>
      </c>
      <c r="H99" s="83">
        <v>1023.3</v>
      </c>
      <c r="I99" s="87">
        <v>39.3576923076923</v>
      </c>
      <c r="J99" s="40"/>
      <c r="K99" s="153">
        <v>2006</v>
      </c>
      <c r="L99" s="99">
        <v>3</v>
      </c>
      <c r="M99" s="83">
        <v>123.9</v>
      </c>
      <c r="N99" s="89">
        <v>41.3</v>
      </c>
      <c r="O99" t="s" s="125">
        <v>72</v>
      </c>
      <c r="P99" s="129">
        <f>AVERAGE(B95:B99)</f>
        <v>35</v>
      </c>
      <c r="Q99" s="97">
        <f>AVERAGE(D95:D99)</f>
        <v>39.0287352120337</v>
      </c>
      <c r="R99" t="s" s="128">
        <v>72</v>
      </c>
      <c r="S99" s="129">
        <f>AVERAGE(G95:G99)</f>
        <v>22.2</v>
      </c>
      <c r="T99" s="97">
        <f>AVERAGE(I95:I99)</f>
        <v>39.6321062937063</v>
      </c>
      <c r="U99" t="s" s="128">
        <v>72</v>
      </c>
      <c r="V99" s="129">
        <f>AVERAGE(L95:L99)</f>
        <v>4.6</v>
      </c>
      <c r="W99" s="97">
        <f>AVERAGE(N95:N99)</f>
        <v>41.1264285714286</v>
      </c>
    </row>
    <row r="100" ht="21.95" customHeight="1">
      <c r="A100" s="152">
        <v>2007</v>
      </c>
      <c r="B100" s="99">
        <v>24</v>
      </c>
      <c r="C100" s="83">
        <v>926.4</v>
      </c>
      <c r="D100" s="87">
        <v>38.6</v>
      </c>
      <c r="E100" s="40"/>
      <c r="F100" s="153">
        <v>2007</v>
      </c>
      <c r="G100" s="99">
        <v>10</v>
      </c>
      <c r="H100" s="83">
        <v>392.7</v>
      </c>
      <c r="I100" s="87">
        <v>39.27</v>
      </c>
      <c r="J100" s="40"/>
      <c r="K100" s="153">
        <v>2007</v>
      </c>
      <c r="L100" s="99">
        <v>2</v>
      </c>
      <c r="M100" s="83">
        <v>81.2</v>
      </c>
      <c r="N100" s="89">
        <v>40.6</v>
      </c>
      <c r="O100" t="s" s="125">
        <v>71</v>
      </c>
      <c r="P100" s="129">
        <f>AVERAGE(B95:B100)</f>
        <v>33.1666666666667</v>
      </c>
      <c r="Q100" s="97">
        <f>AVERAGE(D95:D100)</f>
        <v>38.9572793433614</v>
      </c>
      <c r="R100" t="s" s="128">
        <v>71</v>
      </c>
      <c r="S100" s="129">
        <f>AVERAGE(G95:G100)</f>
        <v>20.1666666666667</v>
      </c>
      <c r="T100" s="97">
        <f>AVERAGE(I95:I100)</f>
        <v>39.5717552447552</v>
      </c>
      <c r="U100" t="s" s="128">
        <v>71</v>
      </c>
      <c r="V100" s="129">
        <f>AVERAGE(L95:L100)</f>
        <v>4.16666666666667</v>
      </c>
      <c r="W100" s="97">
        <f>AVERAGE(N95:N100)</f>
        <v>41.0386904761905</v>
      </c>
    </row>
    <row r="101" ht="21.95" customHeight="1">
      <c r="A101" s="152">
        <v>2008</v>
      </c>
      <c r="B101" s="99">
        <v>41</v>
      </c>
      <c r="C101" s="83">
        <v>1590</v>
      </c>
      <c r="D101" s="87">
        <v>38.780487804878</v>
      </c>
      <c r="E101" s="40"/>
      <c r="F101" s="153">
        <v>2008</v>
      </c>
      <c r="G101" s="99">
        <v>22</v>
      </c>
      <c r="H101" s="83">
        <v>866.8</v>
      </c>
      <c r="I101" s="87">
        <v>39.4</v>
      </c>
      <c r="J101" s="40"/>
      <c r="K101" s="153">
        <v>2008</v>
      </c>
      <c r="L101" s="99">
        <v>3</v>
      </c>
      <c r="M101" s="83">
        <v>122.9</v>
      </c>
      <c r="N101" s="89">
        <v>40.9666666666667</v>
      </c>
      <c r="O101" t="s" s="125">
        <v>70</v>
      </c>
      <c r="P101" s="129">
        <f>AVERAGE(B95:B101)</f>
        <v>34.2857142857143</v>
      </c>
      <c r="Q101" s="97">
        <f>AVERAGE(D95:D101)</f>
        <v>38.9320234092923</v>
      </c>
      <c r="R101" t="s" s="128">
        <v>70</v>
      </c>
      <c r="S101" s="129">
        <f>AVERAGE(G95:G101)</f>
        <v>20.4285714285714</v>
      </c>
      <c r="T101" s="97">
        <f>AVERAGE(I95:I101)</f>
        <v>39.5472187812188</v>
      </c>
      <c r="U101" t="s" s="128">
        <v>70</v>
      </c>
      <c r="V101" s="129">
        <f>AVERAGE(L95:L101)</f>
        <v>4</v>
      </c>
      <c r="W101" s="97">
        <f>AVERAGE(N95:N101)</f>
        <v>41.0284013605442</v>
      </c>
    </row>
    <row r="102" ht="21.95" customHeight="1">
      <c r="A102" s="152">
        <v>2009</v>
      </c>
      <c r="B102" s="99">
        <v>34</v>
      </c>
      <c r="C102" s="83">
        <v>1308.9</v>
      </c>
      <c r="D102" s="87">
        <v>38.4970588235294</v>
      </c>
      <c r="E102" s="40"/>
      <c r="F102" s="153">
        <v>2009</v>
      </c>
      <c r="G102" s="99">
        <v>12</v>
      </c>
      <c r="H102" s="83">
        <v>472.8</v>
      </c>
      <c r="I102" s="87">
        <v>39.4</v>
      </c>
      <c r="J102" s="40"/>
      <c r="K102" s="153">
        <v>2009</v>
      </c>
      <c r="L102" s="99">
        <v>1</v>
      </c>
      <c r="M102" s="83">
        <v>40.6</v>
      </c>
      <c r="N102" s="89">
        <v>40.6</v>
      </c>
      <c r="O102" t="s" s="125">
        <v>69</v>
      </c>
      <c r="P102" s="129">
        <f>AVERAGE(B95:B102)</f>
        <v>34.25</v>
      </c>
      <c r="Q102" s="97">
        <f>AVERAGE(D95:D102)</f>
        <v>38.877652836072</v>
      </c>
      <c r="R102" t="s" s="128">
        <v>69</v>
      </c>
      <c r="S102" s="129">
        <f>AVERAGE(G95:G102)</f>
        <v>19.375</v>
      </c>
      <c r="T102" s="97">
        <f>AVERAGE(I95:I102)</f>
        <v>39.5288164335664</v>
      </c>
      <c r="U102" t="s" s="128">
        <v>69</v>
      </c>
      <c r="V102" s="129">
        <f>AVERAGE(L95:L102)</f>
        <v>3.625</v>
      </c>
      <c r="W102" s="97">
        <f>AVERAGE(N95:N102)</f>
        <v>40.9748511904762</v>
      </c>
    </row>
    <row r="103" ht="21.95" customHeight="1">
      <c r="A103" s="152">
        <v>2010</v>
      </c>
      <c r="B103" s="99">
        <v>23</v>
      </c>
      <c r="C103" s="83">
        <v>880.1</v>
      </c>
      <c r="D103" s="87">
        <v>38.2652173913043</v>
      </c>
      <c r="E103" s="40"/>
      <c r="F103" s="153">
        <v>2010</v>
      </c>
      <c r="G103" s="99">
        <v>7</v>
      </c>
      <c r="H103" s="83">
        <v>271.7</v>
      </c>
      <c r="I103" s="87">
        <v>38.8142857142857</v>
      </c>
      <c r="J103" s="40"/>
      <c r="K103" s="153">
        <v>2010</v>
      </c>
      <c r="L103" s="99">
        <v>0</v>
      </c>
      <c r="M103" s="83">
        <v>0</v>
      </c>
      <c r="N103" s="89"/>
      <c r="O103" t="s" s="125">
        <v>68</v>
      </c>
      <c r="P103" s="129">
        <f>AVERAGE(B95:B103)</f>
        <v>33</v>
      </c>
      <c r="Q103" s="97">
        <f>AVERAGE(D95:D103)</f>
        <v>38.809604453320</v>
      </c>
      <c r="R103" t="s" s="128">
        <v>68</v>
      </c>
      <c r="S103" s="129">
        <f>AVERAGE(G95:G103)</f>
        <v>18</v>
      </c>
      <c r="T103" s="97">
        <f>AVERAGE(I95:I103)</f>
        <v>39.4494241314241</v>
      </c>
      <c r="U103" t="s" s="128">
        <v>68</v>
      </c>
      <c r="V103" s="129">
        <f>AVERAGE(L95:L103)</f>
        <v>3.22222222222222</v>
      </c>
      <c r="W103" s="97">
        <f>AVERAGE(N95:N103)</f>
        <v>40.9748511904762</v>
      </c>
    </row>
    <row r="104" ht="21.95" customHeight="1">
      <c r="A104" s="152">
        <v>2011</v>
      </c>
      <c r="B104" s="99">
        <v>14</v>
      </c>
      <c r="C104" s="83">
        <v>548.8</v>
      </c>
      <c r="D104" s="87">
        <v>39.2</v>
      </c>
      <c r="E104" s="40"/>
      <c r="F104" s="153">
        <v>2011</v>
      </c>
      <c r="G104" s="99">
        <v>9</v>
      </c>
      <c r="H104" s="83">
        <v>357.8</v>
      </c>
      <c r="I104" s="87">
        <v>39.7555555555556</v>
      </c>
      <c r="J104" s="40"/>
      <c r="K104" s="153">
        <v>2011</v>
      </c>
      <c r="L104" s="99">
        <v>1</v>
      </c>
      <c r="M104" s="83">
        <v>42.3</v>
      </c>
      <c r="N104" s="89">
        <v>42.3</v>
      </c>
      <c r="O104" t="s" s="125">
        <v>67</v>
      </c>
      <c r="P104" s="129">
        <f>AVERAGE(B95:B104)</f>
        <v>31.1</v>
      </c>
      <c r="Q104" s="97">
        <f>AVERAGE(D95:D104)</f>
        <v>38.848644007988</v>
      </c>
      <c r="R104" t="s" s="128">
        <v>67</v>
      </c>
      <c r="S104" s="129">
        <f>AVERAGE(G95:G104)</f>
        <v>17.1</v>
      </c>
      <c r="T104" s="97">
        <f>AVERAGE(I95:I104)</f>
        <v>39.4800372738373</v>
      </c>
      <c r="U104" t="s" s="128">
        <v>67</v>
      </c>
      <c r="V104" s="129">
        <f>AVERAGE(L95:L104)</f>
        <v>3</v>
      </c>
      <c r="W104" s="97">
        <f>AVERAGE(N95:N104)</f>
        <v>41.122089947090</v>
      </c>
    </row>
    <row r="105" ht="21.95" customHeight="1">
      <c r="A105" s="152">
        <v>2012</v>
      </c>
      <c r="B105" s="99">
        <v>32</v>
      </c>
      <c r="C105" s="83">
        <v>1237.2</v>
      </c>
      <c r="D105" s="87">
        <v>38.6625</v>
      </c>
      <c r="E105" s="40"/>
      <c r="F105" s="153">
        <v>2012</v>
      </c>
      <c r="G105" s="99">
        <v>12</v>
      </c>
      <c r="H105" s="83">
        <v>476.8</v>
      </c>
      <c r="I105" s="87">
        <v>39.7333333333333</v>
      </c>
      <c r="J105" s="40"/>
      <c r="K105" s="153">
        <v>2012</v>
      </c>
      <c r="L105" s="99">
        <v>3</v>
      </c>
      <c r="M105" s="83">
        <v>125.9</v>
      </c>
      <c r="N105" s="89">
        <v>41.9666666666667</v>
      </c>
      <c r="O105" t="s" s="125">
        <v>66</v>
      </c>
      <c r="P105" s="129">
        <f>AVERAGE(B95:B105)</f>
        <v>31.1818181818182</v>
      </c>
      <c r="Q105" s="97">
        <f>AVERAGE(D95:D105)</f>
        <v>38.8317218254436</v>
      </c>
      <c r="R105" t="s" s="128">
        <v>66</v>
      </c>
      <c r="S105" s="129">
        <f>AVERAGE(G95:G105)</f>
        <v>16.6363636363636</v>
      </c>
      <c r="T105" s="97">
        <f>AVERAGE(I95:I105)</f>
        <v>39.5030641883369</v>
      </c>
      <c r="U105" t="s" s="128">
        <v>66</v>
      </c>
      <c r="V105" s="129">
        <f>AVERAGE(L95:L105)</f>
        <v>3</v>
      </c>
      <c r="W105" s="97">
        <f>AVERAGE(N95:N105)</f>
        <v>41.2065476190476</v>
      </c>
    </row>
    <row r="106" ht="21.95" customHeight="1">
      <c r="A106" s="152">
        <v>2013</v>
      </c>
      <c r="B106" s="99">
        <v>59</v>
      </c>
      <c r="C106" s="83">
        <v>2291.3</v>
      </c>
      <c r="D106" s="87">
        <v>38.835593220339</v>
      </c>
      <c r="E106" s="40"/>
      <c r="F106" s="153">
        <v>2013</v>
      </c>
      <c r="G106" s="99">
        <v>31</v>
      </c>
      <c r="H106" s="83">
        <v>1226.1</v>
      </c>
      <c r="I106" s="87">
        <v>39.5516129032258</v>
      </c>
      <c r="J106" s="40"/>
      <c r="K106" s="153">
        <v>2013</v>
      </c>
      <c r="L106" s="99">
        <v>5</v>
      </c>
      <c r="M106" s="83">
        <v>207.1</v>
      </c>
      <c r="N106" s="89">
        <v>41.42</v>
      </c>
      <c r="O106" t="s" s="125">
        <v>65</v>
      </c>
      <c r="P106" s="129">
        <f>AVERAGE(B95:B106)</f>
        <v>33.5</v>
      </c>
      <c r="Q106" s="97">
        <f>AVERAGE(D95:D106)</f>
        <v>38.8320444416849</v>
      </c>
      <c r="R106" t="s" s="128">
        <v>65</v>
      </c>
      <c r="S106" s="129">
        <f>AVERAGE(G95:G106)</f>
        <v>17.8333333333333</v>
      </c>
      <c r="T106" s="97">
        <f>AVERAGE(I95:I106)</f>
        <v>39.5071099145777</v>
      </c>
      <c r="U106" t="s" s="128">
        <v>65</v>
      </c>
      <c r="V106" s="129">
        <f>AVERAGE(L95:L106)</f>
        <v>3.16666666666667</v>
      </c>
      <c r="W106" s="97">
        <f>AVERAGE(N95:N106)</f>
        <v>41.2259523809524</v>
      </c>
    </row>
    <row r="107" ht="21.95" customHeight="1">
      <c r="A107" s="152">
        <v>2014</v>
      </c>
      <c r="B107" s="99">
        <v>18</v>
      </c>
      <c r="C107" s="83">
        <v>689.1</v>
      </c>
      <c r="D107" s="87">
        <v>38.2833333333333</v>
      </c>
      <c r="E107" s="40"/>
      <c r="F107" s="153">
        <v>2014</v>
      </c>
      <c r="G107" s="99">
        <v>5</v>
      </c>
      <c r="H107" s="83">
        <v>195.2</v>
      </c>
      <c r="I107" s="87">
        <v>39.04</v>
      </c>
      <c r="J107" s="40"/>
      <c r="K107" s="153">
        <v>2014</v>
      </c>
      <c r="L107" s="99">
        <v>0</v>
      </c>
      <c r="M107" s="83">
        <v>0</v>
      </c>
      <c r="N107" s="89"/>
      <c r="O107" t="s" s="125">
        <v>64</v>
      </c>
      <c r="P107" s="129">
        <f>AVERAGE(B95:B107)</f>
        <v>32.3076923076923</v>
      </c>
      <c r="Q107" s="97">
        <f>AVERAGE(D95:D107)</f>
        <v>38.7898358948886</v>
      </c>
      <c r="R107" t="s" s="128">
        <v>64</v>
      </c>
      <c r="S107" s="129">
        <f>AVERAGE(G95:G107)</f>
        <v>16.8461538461538</v>
      </c>
      <c r="T107" s="97">
        <f>AVERAGE(I95:I107)</f>
        <v>39.4711783826871</v>
      </c>
      <c r="U107" t="s" s="128">
        <v>64</v>
      </c>
      <c r="V107" s="129">
        <f>AVERAGE(L95:L107)</f>
        <v>2.92307692307692</v>
      </c>
      <c r="W107" s="97">
        <f>AVERAGE(N95:N107)</f>
        <v>41.2259523809524</v>
      </c>
    </row>
    <row r="108" ht="21.95" customHeight="1">
      <c r="A108" s="152">
        <v>2015</v>
      </c>
      <c r="B108" s="99">
        <v>41</v>
      </c>
      <c r="C108" s="83">
        <v>1586.3</v>
      </c>
      <c r="D108" s="87">
        <v>38.690243902439</v>
      </c>
      <c r="E108" s="40"/>
      <c r="F108" s="153">
        <v>2015</v>
      </c>
      <c r="G108" s="99">
        <v>25</v>
      </c>
      <c r="H108" s="83">
        <v>979.1</v>
      </c>
      <c r="I108" s="87">
        <v>39.164</v>
      </c>
      <c r="J108" s="40"/>
      <c r="K108" s="153">
        <v>2015</v>
      </c>
      <c r="L108" s="99">
        <v>1</v>
      </c>
      <c r="M108" s="83">
        <v>40.5</v>
      </c>
      <c r="N108" s="89">
        <v>40.5</v>
      </c>
      <c r="O108" t="s" s="125">
        <v>63</v>
      </c>
      <c r="P108" s="129">
        <f>AVERAGE(B95:B108)</f>
        <v>32.9285714285714</v>
      </c>
      <c r="Q108" s="97">
        <f>AVERAGE(D95:D108)</f>
        <v>38.7827221811422</v>
      </c>
      <c r="R108" t="s" s="128">
        <v>63</v>
      </c>
      <c r="S108" s="129">
        <f>AVERAGE(G95:G108)</f>
        <v>17.4285714285714</v>
      </c>
      <c r="T108" s="97">
        <f>AVERAGE(I95:I108)</f>
        <v>39.449237069638</v>
      </c>
      <c r="U108" t="s" s="128">
        <v>63</v>
      </c>
      <c r="V108" s="129">
        <f>AVERAGE(L95:L108)</f>
        <v>2.78571428571429</v>
      </c>
      <c r="W108" s="97">
        <f>AVERAGE(N95:N108)</f>
        <v>41.1654563492064</v>
      </c>
    </row>
    <row r="109" ht="21.95" customHeight="1">
      <c r="A109" s="152">
        <v>2016</v>
      </c>
      <c r="B109" s="99">
        <v>33</v>
      </c>
      <c r="C109" s="83">
        <v>1278.5</v>
      </c>
      <c r="D109" s="87">
        <v>38.7424242424242</v>
      </c>
      <c r="E109" s="40"/>
      <c r="F109" s="153">
        <v>2016</v>
      </c>
      <c r="G109" s="99">
        <v>17</v>
      </c>
      <c r="H109" s="83">
        <v>670.2</v>
      </c>
      <c r="I109" s="87">
        <v>39.4235294117647</v>
      </c>
      <c r="J109" s="40"/>
      <c r="K109" s="153">
        <v>2016</v>
      </c>
      <c r="L109" s="99">
        <v>3</v>
      </c>
      <c r="M109" s="83">
        <v>122.2</v>
      </c>
      <c r="N109" s="89">
        <v>40.7333333333333</v>
      </c>
      <c r="O109" t="s" s="125">
        <v>62</v>
      </c>
      <c r="P109" s="129">
        <f>AVERAGE(B95:B109)</f>
        <v>32.9333333333333</v>
      </c>
      <c r="Q109" s="97">
        <f>AVERAGE(D95:D109)</f>
        <v>38.7800356518944</v>
      </c>
      <c r="R109" t="s" s="128">
        <v>62</v>
      </c>
      <c r="S109" s="129">
        <f>AVERAGE(G95:G109)</f>
        <v>17.4</v>
      </c>
      <c r="T109" s="97">
        <f>AVERAGE(I95:I109)</f>
        <v>39.4475232257798</v>
      </c>
      <c r="U109" t="s" s="128">
        <v>62</v>
      </c>
      <c r="V109" s="129">
        <f>AVERAGE(L95:L109)</f>
        <v>2.8</v>
      </c>
      <c r="W109" s="97">
        <f>AVERAGE(N95:N109)</f>
        <v>41.1322161172161</v>
      </c>
    </row>
    <row r="110" ht="21.95" customHeight="1">
      <c r="A110" s="152">
        <v>2017</v>
      </c>
      <c r="B110" s="99">
        <v>23</v>
      </c>
      <c r="C110" s="83">
        <v>887.1</v>
      </c>
      <c r="D110" s="87">
        <v>38.5695652173913</v>
      </c>
      <c r="E110" s="40"/>
      <c r="F110" s="153">
        <v>2017</v>
      </c>
      <c r="G110" s="99">
        <v>9</v>
      </c>
      <c r="H110" s="83">
        <v>354.8</v>
      </c>
      <c r="I110" s="87">
        <v>39.4222222222222</v>
      </c>
      <c r="J110" s="40"/>
      <c r="K110" s="153">
        <v>2017</v>
      </c>
      <c r="L110" s="99">
        <v>1</v>
      </c>
      <c r="M110" s="83">
        <v>40.8</v>
      </c>
      <c r="N110" s="89">
        <v>40.8</v>
      </c>
      <c r="O110" t="s" s="125">
        <v>61</v>
      </c>
      <c r="P110" s="129">
        <f>AVERAGE(B95:B110)</f>
        <v>32.3125</v>
      </c>
      <c r="Q110" s="97">
        <f>AVERAGE(D95:D110)</f>
        <v>38.7668812497379</v>
      </c>
      <c r="R110" t="s" s="128">
        <v>61</v>
      </c>
      <c r="S110" s="129">
        <f>AVERAGE(G95:G110)</f>
        <v>16.875</v>
      </c>
      <c r="T110" s="97">
        <f>AVERAGE(I95:I110)</f>
        <v>39.4459419130574</v>
      </c>
      <c r="U110" t="s" s="128">
        <v>61</v>
      </c>
      <c r="V110" s="129">
        <f>AVERAGE(L95:L110)</f>
        <v>2.6875</v>
      </c>
      <c r="W110" s="97">
        <f>AVERAGE(N95:N110)</f>
        <v>41.1084863945578</v>
      </c>
    </row>
    <row r="111" ht="21.95" customHeight="1">
      <c r="A111" s="152">
        <v>2018</v>
      </c>
      <c r="B111" s="99">
        <v>50</v>
      </c>
      <c r="C111" s="83">
        <v>1966.5</v>
      </c>
      <c r="D111" s="87">
        <v>39.33</v>
      </c>
      <c r="E111" s="40"/>
      <c r="F111" s="153">
        <v>2018</v>
      </c>
      <c r="G111" s="99">
        <v>38</v>
      </c>
      <c r="H111" s="83">
        <v>1511.3</v>
      </c>
      <c r="I111" s="87">
        <v>39.7710526315789</v>
      </c>
      <c r="J111" s="40"/>
      <c r="K111" s="153">
        <v>2018</v>
      </c>
      <c r="L111" s="99">
        <v>10</v>
      </c>
      <c r="M111" s="83">
        <v>413.7</v>
      </c>
      <c r="N111" s="89">
        <v>41.37</v>
      </c>
      <c r="O111" t="s" s="125">
        <v>60</v>
      </c>
      <c r="P111" s="129">
        <f>AVERAGE(B95:B111)</f>
        <v>33.3529411764706</v>
      </c>
      <c r="Q111" s="97">
        <f>AVERAGE(D95:D111)</f>
        <v>38.8000058821063</v>
      </c>
      <c r="R111" t="s" s="128">
        <v>60</v>
      </c>
      <c r="S111" s="129">
        <f>AVERAGE(G95:G111)</f>
        <v>18.1176470588235</v>
      </c>
      <c r="T111" s="97">
        <f>AVERAGE(I95:I111)</f>
        <v>39.4650660729704</v>
      </c>
      <c r="U111" t="s" s="128">
        <v>60</v>
      </c>
      <c r="V111" s="129">
        <f>AVERAGE(L95:L111)</f>
        <v>3.11764705882353</v>
      </c>
      <c r="W111" s="97">
        <f>AVERAGE(N95:N111)</f>
        <v>41.1259206349206</v>
      </c>
    </row>
    <row r="112" ht="21.95" customHeight="1">
      <c r="A112" s="152">
        <v>2019</v>
      </c>
      <c r="B112" s="99">
        <v>53</v>
      </c>
      <c r="C112" s="83">
        <v>2081.6</v>
      </c>
      <c r="D112" s="87">
        <v>39.2754716981132</v>
      </c>
      <c r="E112" s="40"/>
      <c r="F112" s="153">
        <v>2019</v>
      </c>
      <c r="G112" s="99">
        <v>39</v>
      </c>
      <c r="H112" s="83">
        <v>1549.3</v>
      </c>
      <c r="I112" s="87">
        <v>39.725641025641</v>
      </c>
      <c r="J112" s="40"/>
      <c r="K112" s="153">
        <v>2019</v>
      </c>
      <c r="L112" s="99">
        <v>10</v>
      </c>
      <c r="M112" s="83">
        <v>412.9</v>
      </c>
      <c r="N112" s="89">
        <v>41.29</v>
      </c>
      <c r="O112" t="s" s="125">
        <v>59</v>
      </c>
      <c r="P112" s="129">
        <f>AVERAGE(B95:B112)</f>
        <v>34.4444444444444</v>
      </c>
      <c r="Q112" s="97">
        <f>AVERAGE(D95:D112)</f>
        <v>38.8264206496622</v>
      </c>
      <c r="R112" t="s" s="128">
        <v>59</v>
      </c>
      <c r="S112" s="129">
        <f>AVERAGE(G95:G112)</f>
        <v>19.2777777777778</v>
      </c>
      <c r="T112" s="97">
        <f>AVERAGE(I95:I112)</f>
        <v>39.4795424592299</v>
      </c>
      <c r="U112" t="s" s="128">
        <v>59</v>
      </c>
      <c r="V112" s="129">
        <f>AVERAGE(L95:L112)</f>
        <v>3.5</v>
      </c>
      <c r="W112" s="97">
        <f>AVERAGE(N95:N112)</f>
        <v>41.1361755952381</v>
      </c>
    </row>
    <row r="113" ht="21.95" customHeight="1">
      <c r="A113" s="152">
        <v>2020</v>
      </c>
      <c r="B113" s="99">
        <v>47</v>
      </c>
      <c r="C113" s="83">
        <v>1833.6</v>
      </c>
      <c r="D113" s="87">
        <v>39.0127659574468</v>
      </c>
      <c r="E113" s="40"/>
      <c r="F113" s="153">
        <v>2020</v>
      </c>
      <c r="G113" s="99">
        <v>26</v>
      </c>
      <c r="H113" s="83">
        <v>1033.4</v>
      </c>
      <c r="I113" s="87">
        <v>39.7461538461538</v>
      </c>
      <c r="J113" s="40"/>
      <c r="K113" s="153">
        <v>2020</v>
      </c>
      <c r="L113" s="99">
        <v>4</v>
      </c>
      <c r="M113" s="83">
        <v>167.6</v>
      </c>
      <c r="N113" s="89">
        <v>41.9</v>
      </c>
      <c r="O113" t="s" s="125">
        <v>58</v>
      </c>
      <c r="P113" s="129">
        <f>AVERAGE(B95:B113)</f>
        <v>35.1052631578947</v>
      </c>
      <c r="Q113" s="97">
        <f>AVERAGE(D95:D113)</f>
        <v>38.8362282974404</v>
      </c>
      <c r="R113" t="s" s="128">
        <v>58</v>
      </c>
      <c r="S113" s="129">
        <f>AVERAGE(G95:G113)</f>
        <v>19.6315789473684</v>
      </c>
      <c r="T113" s="97">
        <f>AVERAGE(I95:I113)</f>
        <v>39.4935746374891</v>
      </c>
      <c r="U113" t="s" s="128">
        <v>58</v>
      </c>
      <c r="V113" s="129">
        <f>AVERAGE(L95:L113)</f>
        <v>3.52631578947368</v>
      </c>
      <c r="W113" s="97">
        <f>AVERAGE(N95:N113)</f>
        <v>41.181106442577</v>
      </c>
    </row>
    <row r="114" ht="21.95" customHeight="1">
      <c r="A114" s="152">
        <v>2021</v>
      </c>
      <c r="B114" s="99">
        <v>36</v>
      </c>
      <c r="C114" s="83">
        <v>1394</v>
      </c>
      <c r="D114" s="87">
        <v>38.7222222222222</v>
      </c>
      <c r="E114" s="40"/>
      <c r="F114" s="153">
        <v>2021</v>
      </c>
      <c r="G114" s="99">
        <v>21</v>
      </c>
      <c r="H114" s="83">
        <v>823.6</v>
      </c>
      <c r="I114" s="87">
        <v>39.2190476190476</v>
      </c>
      <c r="J114" s="40"/>
      <c r="K114" s="153">
        <v>2021</v>
      </c>
      <c r="L114" s="99">
        <v>2</v>
      </c>
      <c r="M114" s="83">
        <v>82.3</v>
      </c>
      <c r="N114" s="89">
        <v>41.15</v>
      </c>
      <c r="O114" t="s" s="125">
        <v>57</v>
      </c>
      <c r="P114" s="129">
        <f>AVERAGE(B95:B114)</f>
        <v>35.15</v>
      </c>
      <c r="Q114" s="97">
        <f>AVERAGE(D95:D114)</f>
        <v>38.8305279936795</v>
      </c>
      <c r="R114" t="s" s="128">
        <v>57</v>
      </c>
      <c r="S114" s="129">
        <f>AVERAGE(G95:G114)</f>
        <v>19.7</v>
      </c>
      <c r="T114" s="97">
        <f>AVERAGE(I95:I114)</f>
        <v>39.479848286567</v>
      </c>
      <c r="U114" t="s" s="128">
        <v>57</v>
      </c>
      <c r="V114" s="129">
        <f>AVERAGE(L95:L114)</f>
        <v>3.45</v>
      </c>
      <c r="W114" s="97">
        <f>AVERAGE(N95:N114)</f>
        <v>41.1793783068783</v>
      </c>
    </row>
    <row r="115" ht="21.95" customHeight="1">
      <c r="A115" s="152">
        <v>2022</v>
      </c>
      <c r="B115" s="99">
        <v>60</v>
      </c>
      <c r="C115" s="83">
        <v>2334.6</v>
      </c>
      <c r="D115" s="87">
        <v>38.91</v>
      </c>
      <c r="E115" s="40"/>
      <c r="F115" s="153">
        <v>2022</v>
      </c>
      <c r="G115" s="99">
        <v>32</v>
      </c>
      <c r="H115" s="83">
        <v>1271.9</v>
      </c>
      <c r="I115" s="87">
        <v>39.746875</v>
      </c>
      <c r="J115" s="40"/>
      <c r="K115" s="153">
        <v>2022</v>
      </c>
      <c r="L115" s="99">
        <v>9</v>
      </c>
      <c r="M115" s="83">
        <v>371</v>
      </c>
      <c r="N115" s="89">
        <v>41.2222222222222</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390</v>
      </c>
      <c r="C137" s="83"/>
      <c r="D137" s="87"/>
      <c r="E137" s="40"/>
      <c r="F137" t="s" s="95">
        <v>67</v>
      </c>
      <c r="G137" t="s" s="165">
        <v>390</v>
      </c>
      <c r="H137" s="83"/>
      <c r="I137" s="87"/>
      <c r="J137" s="40"/>
      <c r="K137" t="s" s="95">
        <v>67</v>
      </c>
      <c r="L137" t="s" s="165">
        <v>390</v>
      </c>
      <c r="M137" s="83"/>
      <c r="N137" s="89"/>
      <c r="O137" s="96"/>
      <c r="P137" s="83"/>
      <c r="Q137" s="83"/>
      <c r="R137" s="84"/>
      <c r="S137" s="83"/>
      <c r="T137" s="83"/>
      <c r="U137" s="84"/>
      <c r="V137" s="83"/>
      <c r="W137" s="97"/>
    </row>
    <row r="138" ht="21.95" customHeight="1">
      <c r="A138" t="s" s="98">
        <v>79</v>
      </c>
      <c r="B138" s="83">
        <f>AVERAGE(B84:B93)</f>
        <v>22.6</v>
      </c>
      <c r="C138" s="83">
        <f>AVERAGE(C84:C93)</f>
        <v>876.8200000000001</v>
      </c>
      <c r="D138" s="87">
        <f>AVERAGE(D84:D93)</f>
        <v>38.7120741852018</v>
      </c>
      <c r="E138" s="40"/>
      <c r="F138" t="s" s="100">
        <v>79</v>
      </c>
      <c r="G138" s="83">
        <f>AVERAGE(G84:G93)</f>
        <v>11.3</v>
      </c>
      <c r="H138" s="83">
        <f>AVERAGE(H84:H93)</f>
        <v>447.47</v>
      </c>
      <c r="I138" s="87">
        <f>AVERAGE(I84:I93)</f>
        <v>39.4543733853865</v>
      </c>
      <c r="J138" s="40"/>
      <c r="K138" t="s" s="100">
        <v>79</v>
      </c>
      <c r="L138" s="83">
        <f>AVERAGE(L84:L93)</f>
        <v>2.1</v>
      </c>
      <c r="M138" s="83">
        <f>AVERAGE(M84:M93)</f>
        <v>86.67</v>
      </c>
      <c r="N138" s="89">
        <f>AVERAGE(N84:N93)</f>
        <v>41.1326530612245</v>
      </c>
      <c r="O138" s="96"/>
      <c r="P138" s="83"/>
      <c r="Q138" s="83"/>
      <c r="R138" s="84"/>
      <c r="S138" s="83"/>
      <c r="T138" s="83"/>
      <c r="U138" s="84"/>
      <c r="V138" s="83"/>
      <c r="W138" s="97"/>
    </row>
    <row r="139" ht="21.95" customHeight="1">
      <c r="A139" t="s" s="98">
        <v>80</v>
      </c>
      <c r="B139" s="83">
        <f>AVERAGE(B95:B104)</f>
        <v>31.1</v>
      </c>
      <c r="C139" s="83">
        <f>AVERAGE(C95:C104)</f>
        <v>1208.47</v>
      </c>
      <c r="D139" s="87">
        <f>AVERAGE(D95:D104)</f>
        <v>38.848644007988</v>
      </c>
      <c r="E139" s="40"/>
      <c r="F139" t="s" s="100">
        <v>80</v>
      </c>
      <c r="G139" s="83">
        <f>AVERAGE(G95:G104)</f>
        <v>17.1</v>
      </c>
      <c r="H139" s="83">
        <f>AVERAGE(H95:H104)</f>
        <v>675.59</v>
      </c>
      <c r="I139" s="87">
        <f>AVERAGE(I95:I104)</f>
        <v>39.4800372738373</v>
      </c>
      <c r="J139" s="40"/>
      <c r="K139" t="s" s="100">
        <v>80</v>
      </c>
      <c r="L139" s="83">
        <f>AVERAGE(L95:L104)</f>
        <v>3</v>
      </c>
      <c r="M139" s="83">
        <f>AVERAGE(M95:M104)</f>
        <v>123.21</v>
      </c>
      <c r="N139" s="89">
        <f>AVERAGE(N95:N104)</f>
        <v>41.122089947090</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AVERAGE(B84:B93)</f>
        <v>22.6</v>
      </c>
      <c r="C141" s="83">
        <f>AVERAGE(C84:C93)</f>
        <v>876.8200000000001</v>
      </c>
      <c r="D141" s="87">
        <f>AVERAGE(D84:D93)</f>
        <v>38.7120741852018</v>
      </c>
      <c r="E141" s="40"/>
      <c r="F141" t="s" s="104">
        <v>82</v>
      </c>
      <c r="G141" s="83">
        <f>AVERAGE(G84:G93)</f>
        <v>11.3</v>
      </c>
      <c r="H141" s="83">
        <f>AVERAGE(H84:H93)</f>
        <v>447.47</v>
      </c>
      <c r="I141" s="87">
        <f>AVERAGE(I84:I93)</f>
        <v>39.4543733853865</v>
      </c>
      <c r="J141" s="40"/>
      <c r="K141" t="s" s="104">
        <v>82</v>
      </c>
      <c r="L141" s="83">
        <f>AVERAGE(L84:L93)</f>
        <v>2.1</v>
      </c>
      <c r="M141" s="83">
        <f>AVERAGE(M84:M93)</f>
        <v>86.67</v>
      </c>
      <c r="N141" s="89">
        <f>AVERAGE(N84:N93)</f>
        <v>41.1326530612245</v>
      </c>
      <c r="O141" s="96"/>
      <c r="P141" s="83"/>
      <c r="Q141" s="83"/>
      <c r="R141" s="84"/>
      <c r="S141" s="83"/>
      <c r="T141" s="83"/>
      <c r="U141" s="84"/>
      <c r="V141" s="83"/>
      <c r="W141" s="97"/>
    </row>
    <row r="142" ht="21.95" customHeight="1">
      <c r="A142" t="s" s="103">
        <v>83</v>
      </c>
      <c r="B142" s="83">
        <f>AVERAGE(B95:B104)</f>
        <v>31.1</v>
      </c>
      <c r="C142" s="83">
        <f>AVERAGE(C95:C104)</f>
        <v>1208.47</v>
      </c>
      <c r="D142" s="87">
        <f>AVERAGE(D95:D104)</f>
        <v>38.848644007988</v>
      </c>
      <c r="E142" s="40"/>
      <c r="F142" t="s" s="104">
        <v>83</v>
      </c>
      <c r="G142" s="83">
        <f>AVERAGE(G95:G104)</f>
        <v>17.1</v>
      </c>
      <c r="H142" s="83">
        <f>AVERAGE(H95:H104)</f>
        <v>675.59</v>
      </c>
      <c r="I142" s="87">
        <f>AVERAGE(I95:I104)</f>
        <v>39.4800372738373</v>
      </c>
      <c r="J142" s="40"/>
      <c r="K142" t="s" s="104">
        <v>83</v>
      </c>
      <c r="L142" s="83">
        <f>AVERAGE(L95:L104)</f>
        <v>3</v>
      </c>
      <c r="M142" s="83">
        <f>AVERAGE(M95:M104)</f>
        <v>123.21</v>
      </c>
      <c r="N142" s="89">
        <f>AVERAGE(N95:N104)</f>
        <v>41.122089947090</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AVERAGE(B89:B93)</f>
        <v>19.4</v>
      </c>
      <c r="C145" s="83">
        <f>AVERAGE(C89:C93)</f>
        <v>746.14</v>
      </c>
      <c r="D145" s="87">
        <f>AVERAGE(D89:D93)</f>
        <v>38.402008906802</v>
      </c>
      <c r="E145" s="40"/>
      <c r="F145" t="s" s="100">
        <v>79</v>
      </c>
      <c r="G145" s="83">
        <f>AVERAGE(G89:G93)</f>
        <v>7</v>
      </c>
      <c r="H145" s="83">
        <f>AVERAGE(H89:H93)</f>
        <v>275.04</v>
      </c>
      <c r="I145" s="87">
        <f>AVERAGE(I89:I93)</f>
        <v>39.1678846153846</v>
      </c>
      <c r="J145" s="40"/>
      <c r="K145" t="s" s="100">
        <v>79</v>
      </c>
      <c r="L145" s="83">
        <f>AVERAGE(L89:L93)</f>
        <v>0.6</v>
      </c>
      <c r="M145" s="83">
        <f>AVERAGE(M89:M93)</f>
        <v>24.4</v>
      </c>
      <c r="N145" s="89">
        <f>AVERAGE(N89:N93)</f>
        <v>40.625</v>
      </c>
      <c r="O145" s="96"/>
      <c r="P145" s="83"/>
      <c r="Q145" s="83"/>
      <c r="R145" s="84"/>
      <c r="S145" s="83"/>
      <c r="T145" s="83"/>
      <c r="U145" s="84"/>
      <c r="V145" s="83"/>
      <c r="W145" s="97"/>
    </row>
    <row r="146" ht="21.95" customHeight="1">
      <c r="A146" t="s" s="98">
        <v>80</v>
      </c>
      <c r="B146" s="83">
        <f>AVERAGE(B95:B99)</f>
        <v>35</v>
      </c>
      <c r="C146" s="83">
        <f>AVERAGE(C95:C99)</f>
        <v>1366.1</v>
      </c>
      <c r="D146" s="87">
        <f>AVERAGE(D95:D99)</f>
        <v>39.0287352120337</v>
      </c>
      <c r="E146" s="40"/>
      <c r="F146" t="s" s="100">
        <v>80</v>
      </c>
      <c r="G146" s="83">
        <f>AVERAGE(G95:G99)</f>
        <v>22.2</v>
      </c>
      <c r="H146" s="83">
        <f>AVERAGE(H95:H99)</f>
        <v>878.8200000000001</v>
      </c>
      <c r="I146" s="87">
        <f>AVERAGE(I95:I99)</f>
        <v>39.6321062937063</v>
      </c>
      <c r="J146" s="40"/>
      <c r="K146" t="s" s="100">
        <v>80</v>
      </c>
      <c r="L146" s="83">
        <f>AVERAGE(L95:L99)</f>
        <v>4.6</v>
      </c>
      <c r="M146" s="83">
        <f>AVERAGE(M95:M99)</f>
        <v>189.02</v>
      </c>
      <c r="N146" s="89">
        <f>AVERAGE(N95:N99)</f>
        <v>41.1264285714286</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AVERAGE(B89:B93)</f>
        <v>19.4</v>
      </c>
      <c r="C148" s="83">
        <f>AVERAGE(C89:C93)</f>
        <v>746.14</v>
      </c>
      <c r="D148" s="87">
        <f>AVERAGE(D89:D93)</f>
        <v>38.402008906802</v>
      </c>
      <c r="E148" s="40"/>
      <c r="F148" t="s" s="104">
        <v>82</v>
      </c>
      <c r="G148" s="83">
        <f>AVERAGE(G89:G93)</f>
        <v>7</v>
      </c>
      <c r="H148" s="83">
        <f>AVERAGE(H89:H93)</f>
        <v>275.04</v>
      </c>
      <c r="I148" s="87">
        <f>AVERAGE(I89:I93)</f>
        <v>39.1678846153846</v>
      </c>
      <c r="J148" s="40"/>
      <c r="K148" t="s" s="104">
        <v>82</v>
      </c>
      <c r="L148" s="83">
        <f>AVERAGE(L89:L93)</f>
        <v>0.6</v>
      </c>
      <c r="M148" s="83">
        <f>AVERAGE(M89:M93)</f>
        <v>24.4</v>
      </c>
      <c r="N148" s="89">
        <f>AVERAGE(N89:N93)</f>
        <v>40.625</v>
      </c>
      <c r="O148" s="96"/>
      <c r="P148" s="83"/>
      <c r="Q148" s="83"/>
      <c r="R148" s="84"/>
      <c r="S148" s="83"/>
      <c r="T148" s="83"/>
      <c r="U148" s="84"/>
      <c r="V148" s="83"/>
      <c r="W148" s="97"/>
    </row>
    <row r="149" ht="21.95" customHeight="1">
      <c r="A149" t="s" s="103">
        <v>83</v>
      </c>
      <c r="B149" s="83">
        <f>AVERAGE(B95:B99)</f>
        <v>35</v>
      </c>
      <c r="C149" s="83">
        <f>AVERAGE(C95:C99)</f>
        <v>1366.1</v>
      </c>
      <c r="D149" s="87">
        <f>AVERAGE(D95:D99)</f>
        <v>39.0287352120337</v>
      </c>
      <c r="E149" s="40"/>
      <c r="F149" t="s" s="104">
        <v>83</v>
      </c>
      <c r="G149" s="83">
        <f>AVERAGE(G95:G99)</f>
        <v>22.2</v>
      </c>
      <c r="H149" s="83">
        <f>AVERAGE(H95:H99)</f>
        <v>878.8200000000001</v>
      </c>
      <c r="I149" s="87">
        <f>AVERAGE(I95:I99)</f>
        <v>39.6321062937063</v>
      </c>
      <c r="J149" s="40"/>
      <c r="K149" t="s" s="104">
        <v>83</v>
      </c>
      <c r="L149" s="83">
        <f>AVERAGE(L95:L99)</f>
        <v>4.6</v>
      </c>
      <c r="M149" s="83">
        <f>AVERAGE(M95:M99)</f>
        <v>189.02</v>
      </c>
      <c r="N149" s="89">
        <f>AVERAGE(N95:N99)</f>
        <v>41.1264285714286</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W120"/>
  <sheetViews>
    <sheetView workbookViewId="0" showGridLines="0" defaultGridColor="1"/>
  </sheetViews>
  <sheetFormatPr defaultColWidth="16.3333" defaultRowHeight="19.9" customHeight="1" outlineLevelRow="0" outlineLevelCol="0"/>
  <cols>
    <col min="1" max="1" width="10" style="133" customWidth="1"/>
    <col min="2" max="4" width="12.1719" style="133" customWidth="1"/>
    <col min="5" max="5" width="1.35156" style="133" customWidth="1"/>
    <col min="6" max="6" width="10" style="133" customWidth="1"/>
    <col min="7" max="9" width="12.1719" style="133" customWidth="1"/>
    <col min="10" max="10" width="1.35156" style="133" customWidth="1"/>
    <col min="11" max="11" width="10" style="133" customWidth="1"/>
    <col min="12" max="14" width="12.1719" style="133" customWidth="1"/>
    <col min="15" max="15" width="10.8516" style="133" customWidth="1"/>
    <col min="16" max="17" width="6.5" style="133" customWidth="1"/>
    <col min="18" max="18" width="10.8516" style="133" customWidth="1"/>
    <col min="19" max="20" width="6.5" style="133" customWidth="1"/>
    <col min="21" max="21" width="10.8516" style="133" customWidth="1"/>
    <col min="22" max="23" width="6.5" style="133" customWidth="1"/>
    <col min="24" max="16384" width="16.3516" style="133" customWidth="1"/>
  </cols>
  <sheetData>
    <row r="1" ht="63.8" customHeight="1">
      <c r="A1" t="s" s="134">
        <v>96</v>
      </c>
      <c r="B1" t="s" s="135">
        <v>40</v>
      </c>
      <c r="C1" t="s" s="135">
        <v>41</v>
      </c>
      <c r="D1" t="s" s="136">
        <v>42</v>
      </c>
      <c r="E1" s="29"/>
      <c r="F1" t="s" s="137">
        <v>97</v>
      </c>
      <c r="G1" t="s" s="135">
        <v>44</v>
      </c>
      <c r="H1" t="s" s="135">
        <v>45</v>
      </c>
      <c r="I1" t="s" s="136">
        <v>46</v>
      </c>
      <c r="J1" s="29"/>
      <c r="K1" t="s" s="137">
        <v>98</v>
      </c>
      <c r="L1" t="s" s="135">
        <v>48</v>
      </c>
      <c r="M1" t="s" s="135">
        <v>49</v>
      </c>
      <c r="N1" t="s" s="138">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1942</v>
      </c>
      <c r="B3" s="99">
        <v>57</v>
      </c>
      <c r="C3" s="83">
        <v>2002.3</v>
      </c>
      <c r="D3" s="87">
        <v>35.1280701754386</v>
      </c>
      <c r="E3" s="40"/>
      <c r="F3" s="153">
        <v>1942</v>
      </c>
      <c r="G3" s="99">
        <v>33</v>
      </c>
      <c r="H3" s="83">
        <v>1201.5</v>
      </c>
      <c r="I3" s="87">
        <v>36.4090909090909</v>
      </c>
      <c r="J3" s="40"/>
      <c r="K3" s="153">
        <v>1942</v>
      </c>
      <c r="L3" s="99">
        <v>8</v>
      </c>
      <c r="M3" s="83">
        <v>317.5</v>
      </c>
      <c r="N3" s="89">
        <v>39.6875</v>
      </c>
      <c r="O3" s="148"/>
      <c r="P3" s="143"/>
      <c r="Q3" s="154"/>
      <c r="R3" s="151"/>
      <c r="S3" s="143"/>
      <c r="T3" s="154"/>
      <c r="U3" s="151"/>
      <c r="V3" s="143"/>
      <c r="W3" s="154"/>
    </row>
    <row r="4" ht="21.95" customHeight="1">
      <c r="A4" s="152">
        <v>1943</v>
      </c>
      <c r="B4" s="99">
        <v>34</v>
      </c>
      <c r="C4" s="83">
        <v>1167.9</v>
      </c>
      <c r="D4" s="87">
        <v>34.35</v>
      </c>
      <c r="E4" s="40"/>
      <c r="F4" s="153">
        <v>1943</v>
      </c>
      <c r="G4" s="99">
        <v>15</v>
      </c>
      <c r="H4" s="83">
        <v>537</v>
      </c>
      <c r="I4" s="87">
        <v>35.8</v>
      </c>
      <c r="J4" s="40"/>
      <c r="K4" s="153">
        <v>1943</v>
      </c>
      <c r="L4" s="99">
        <v>2</v>
      </c>
      <c r="M4" s="83">
        <v>77.3</v>
      </c>
      <c r="N4" s="89">
        <v>38.65</v>
      </c>
      <c r="O4" s="155"/>
      <c r="P4" s="129"/>
      <c r="Q4" s="97"/>
      <c r="R4" s="156"/>
      <c r="S4" s="129"/>
      <c r="T4" s="97"/>
      <c r="U4" s="156"/>
      <c r="V4" s="129"/>
      <c r="W4" s="97"/>
    </row>
    <row r="5" ht="21.95" customHeight="1">
      <c r="A5" s="152">
        <v>1944</v>
      </c>
      <c r="B5" s="99">
        <v>37</v>
      </c>
      <c r="C5" s="83">
        <v>1317.2</v>
      </c>
      <c r="D5" s="87">
        <v>35.6</v>
      </c>
      <c r="E5" s="40"/>
      <c r="F5" s="153">
        <v>1944</v>
      </c>
      <c r="G5" s="99">
        <v>26</v>
      </c>
      <c r="H5" s="83">
        <v>949.4</v>
      </c>
      <c r="I5" s="87">
        <v>36.5153846153846</v>
      </c>
      <c r="J5" s="40"/>
      <c r="K5" s="153">
        <v>1944</v>
      </c>
      <c r="L5" s="99">
        <v>8</v>
      </c>
      <c r="M5" s="83">
        <v>313.1</v>
      </c>
      <c r="N5" s="89">
        <v>39.1375</v>
      </c>
      <c r="O5" s="155"/>
      <c r="P5" s="129"/>
      <c r="Q5" s="97"/>
      <c r="R5" s="156"/>
      <c r="S5" s="129"/>
      <c r="T5" s="97"/>
      <c r="U5" s="156"/>
      <c r="V5" s="129"/>
      <c r="W5" s="97"/>
    </row>
    <row r="6" ht="21.95" customHeight="1">
      <c r="A6" s="152">
        <v>1945</v>
      </c>
      <c r="B6" s="99">
        <v>29</v>
      </c>
      <c r="C6" s="83">
        <v>978.6</v>
      </c>
      <c r="D6" s="87">
        <v>33.7448275862069</v>
      </c>
      <c r="E6" s="40"/>
      <c r="F6" s="153">
        <v>1945</v>
      </c>
      <c r="G6" s="99">
        <v>5</v>
      </c>
      <c r="H6" s="83">
        <v>178.3</v>
      </c>
      <c r="I6" s="87">
        <v>35.66</v>
      </c>
      <c r="J6" s="40"/>
      <c r="K6" s="153">
        <v>1945</v>
      </c>
      <c r="L6" s="99">
        <v>1</v>
      </c>
      <c r="M6" s="83">
        <v>37.8</v>
      </c>
      <c r="N6" s="89">
        <v>37.8</v>
      </c>
      <c r="O6" s="155"/>
      <c r="P6" s="129"/>
      <c r="Q6" s="97"/>
      <c r="R6" s="156"/>
      <c r="S6" s="129"/>
      <c r="T6" s="97"/>
      <c r="U6" s="156"/>
      <c r="V6" s="129"/>
      <c r="W6" s="97"/>
    </row>
    <row r="7" ht="21.95" customHeight="1">
      <c r="A7" s="152">
        <v>1946</v>
      </c>
      <c r="B7" s="99">
        <v>42</v>
      </c>
      <c r="C7" s="83">
        <v>1474.4</v>
      </c>
      <c r="D7" s="87">
        <v>35.1047619047619</v>
      </c>
      <c r="E7" s="40"/>
      <c r="F7" s="153">
        <v>1946</v>
      </c>
      <c r="G7" s="99">
        <v>29</v>
      </c>
      <c r="H7" s="83">
        <v>1042.7</v>
      </c>
      <c r="I7" s="87">
        <v>35.9551724137931</v>
      </c>
      <c r="J7" s="40"/>
      <c r="K7" s="153">
        <v>1946</v>
      </c>
      <c r="L7" s="99">
        <v>3</v>
      </c>
      <c r="M7" s="83">
        <v>116.7</v>
      </c>
      <c r="N7" s="89">
        <v>38.9</v>
      </c>
      <c r="O7" s="155"/>
      <c r="P7" s="129"/>
      <c r="Q7" s="97"/>
      <c r="R7" s="156"/>
      <c r="S7" s="129"/>
      <c r="T7" s="97"/>
      <c r="U7" s="156"/>
      <c r="V7" s="129"/>
      <c r="W7" s="97"/>
    </row>
    <row r="8" ht="21.95" customHeight="1">
      <c r="A8" s="152">
        <v>1947</v>
      </c>
      <c r="B8" s="99">
        <v>25</v>
      </c>
      <c r="C8" s="83">
        <v>850</v>
      </c>
      <c r="D8" s="87">
        <v>34</v>
      </c>
      <c r="E8" s="40"/>
      <c r="F8" s="153">
        <v>1947</v>
      </c>
      <c r="G8" s="99">
        <v>8</v>
      </c>
      <c r="H8" s="83">
        <v>283.5</v>
      </c>
      <c r="I8" s="87">
        <v>35.4375</v>
      </c>
      <c r="J8" s="40"/>
      <c r="K8" s="153">
        <v>1947</v>
      </c>
      <c r="L8" s="99">
        <v>0</v>
      </c>
      <c r="M8" s="83">
        <v>0</v>
      </c>
      <c r="N8" s="89"/>
      <c r="O8" s="155"/>
      <c r="P8" s="129"/>
      <c r="Q8" s="97"/>
      <c r="R8" s="156"/>
      <c r="S8" s="129"/>
      <c r="T8" s="97"/>
      <c r="U8" s="156"/>
      <c r="V8" s="129"/>
      <c r="W8" s="97"/>
    </row>
    <row r="9" ht="21.95" customHeight="1">
      <c r="A9" s="152">
        <v>1948</v>
      </c>
      <c r="B9" s="99">
        <v>34</v>
      </c>
      <c r="C9" s="83">
        <v>1167.7</v>
      </c>
      <c r="D9" s="87">
        <v>34.3441176470588</v>
      </c>
      <c r="E9" s="40"/>
      <c r="F9" s="153">
        <v>1948</v>
      </c>
      <c r="G9" s="99">
        <v>13</v>
      </c>
      <c r="H9" s="83">
        <v>464.3</v>
      </c>
      <c r="I9" s="87">
        <v>35.7153846153846</v>
      </c>
      <c r="J9" s="40"/>
      <c r="K9" s="153">
        <v>1948</v>
      </c>
      <c r="L9" s="99">
        <v>1</v>
      </c>
      <c r="M9" s="83">
        <v>37.4</v>
      </c>
      <c r="N9" s="89">
        <v>37.4</v>
      </c>
      <c r="O9" s="155"/>
      <c r="P9" s="129"/>
      <c r="Q9" s="97"/>
      <c r="R9" s="156"/>
      <c r="S9" s="129"/>
      <c r="T9" s="97"/>
      <c r="U9" s="156"/>
      <c r="V9" s="129"/>
      <c r="W9" s="97"/>
    </row>
    <row r="10" ht="21.95" customHeight="1">
      <c r="A10" s="152">
        <v>1949</v>
      </c>
      <c r="B10" s="99">
        <v>34</v>
      </c>
      <c r="C10" s="83">
        <v>1165.9</v>
      </c>
      <c r="D10" s="87">
        <v>34.2911764705882</v>
      </c>
      <c r="E10" s="40"/>
      <c r="F10" s="153">
        <v>1949</v>
      </c>
      <c r="G10" s="99">
        <v>18</v>
      </c>
      <c r="H10" s="83">
        <v>633</v>
      </c>
      <c r="I10" s="87">
        <v>35.1666666666667</v>
      </c>
      <c r="J10" s="40"/>
      <c r="K10" s="153">
        <v>1949</v>
      </c>
      <c r="L10" s="99">
        <v>0</v>
      </c>
      <c r="M10" s="83">
        <v>0</v>
      </c>
      <c r="N10" s="89"/>
      <c r="O10" s="155"/>
      <c r="P10" s="129"/>
      <c r="Q10" s="97"/>
      <c r="R10" s="156"/>
      <c r="S10" s="129"/>
      <c r="T10" s="97"/>
      <c r="U10" s="156"/>
      <c r="V10" s="129"/>
      <c r="W10" s="97"/>
    </row>
    <row r="11" ht="21.95" customHeight="1">
      <c r="A11" s="152">
        <v>1950</v>
      </c>
      <c r="B11" s="99">
        <v>17</v>
      </c>
      <c r="C11" s="83">
        <v>574.1</v>
      </c>
      <c r="D11" s="87">
        <v>33.7705882352941</v>
      </c>
      <c r="E11" s="40"/>
      <c r="F11" s="153">
        <v>1950</v>
      </c>
      <c r="G11" s="99">
        <v>3</v>
      </c>
      <c r="H11" s="83">
        <v>106.1</v>
      </c>
      <c r="I11" s="87">
        <v>35.3666666666667</v>
      </c>
      <c r="J11" s="40"/>
      <c r="K11" s="153">
        <v>1950</v>
      </c>
      <c r="L11" s="99">
        <v>0</v>
      </c>
      <c r="M11" s="83">
        <v>0</v>
      </c>
      <c r="N11" s="89"/>
      <c r="O11" s="155"/>
      <c r="P11" s="129"/>
      <c r="Q11" s="97"/>
      <c r="R11" s="156"/>
      <c r="S11" s="129"/>
      <c r="T11" s="97"/>
      <c r="U11" s="156"/>
      <c r="V11" s="129"/>
      <c r="W11" s="97"/>
    </row>
    <row r="12" ht="21.95" customHeight="1">
      <c r="A12" s="152">
        <v>1951</v>
      </c>
      <c r="B12" s="99">
        <v>39</v>
      </c>
      <c r="C12" s="83">
        <v>1372</v>
      </c>
      <c r="D12" s="87">
        <v>35.1794871794872</v>
      </c>
      <c r="E12" s="40"/>
      <c r="F12" s="153">
        <v>1951</v>
      </c>
      <c r="G12" s="99">
        <v>24</v>
      </c>
      <c r="H12" s="83">
        <v>869.2</v>
      </c>
      <c r="I12" s="87">
        <v>36.2166666666667</v>
      </c>
      <c r="J12" s="40"/>
      <c r="K12" s="153">
        <v>1951</v>
      </c>
      <c r="L12" s="99">
        <v>5</v>
      </c>
      <c r="M12" s="83">
        <v>190.2</v>
      </c>
      <c r="N12" s="89">
        <v>38.04</v>
      </c>
      <c r="O12" s="155"/>
      <c r="P12" s="129"/>
      <c r="Q12" s="97"/>
      <c r="R12" s="156"/>
      <c r="S12" s="129"/>
      <c r="T12" s="97"/>
      <c r="U12" s="156"/>
      <c r="V12" s="129"/>
      <c r="W12" s="97"/>
    </row>
    <row r="13" ht="21.95" customHeight="1">
      <c r="A13" s="152">
        <v>1952</v>
      </c>
      <c r="B13" s="99">
        <v>47</v>
      </c>
      <c r="C13" s="83">
        <v>1641.8</v>
      </c>
      <c r="D13" s="87">
        <v>34.931914893617</v>
      </c>
      <c r="E13" s="40"/>
      <c r="F13" s="153">
        <v>1952</v>
      </c>
      <c r="G13" s="99">
        <v>23</v>
      </c>
      <c r="H13" s="83">
        <v>839.8</v>
      </c>
      <c r="I13" s="87">
        <v>36.5130434782609</v>
      </c>
      <c r="J13" s="40"/>
      <c r="K13" s="153">
        <v>1952</v>
      </c>
      <c r="L13" s="99">
        <v>7</v>
      </c>
      <c r="M13" s="83">
        <v>277.7</v>
      </c>
      <c r="N13" s="89">
        <v>39.6714285714286</v>
      </c>
      <c r="O13" s="155"/>
      <c r="P13" s="129"/>
      <c r="Q13" s="97"/>
      <c r="R13" s="156"/>
      <c r="S13" s="129"/>
      <c r="T13" s="97"/>
      <c r="U13" s="156"/>
      <c r="V13" s="129"/>
      <c r="W13" s="97"/>
    </row>
    <row r="14" ht="21.95" customHeight="1">
      <c r="A14" s="152">
        <v>1953</v>
      </c>
      <c r="B14" s="99">
        <v>41</v>
      </c>
      <c r="C14" s="83">
        <v>1413.7</v>
      </c>
      <c r="D14" s="87">
        <v>34.480487804878</v>
      </c>
      <c r="E14" s="40"/>
      <c r="F14" s="153">
        <v>1953</v>
      </c>
      <c r="G14" s="99">
        <v>20</v>
      </c>
      <c r="H14" s="83">
        <v>714.2</v>
      </c>
      <c r="I14" s="87">
        <v>35.71</v>
      </c>
      <c r="J14" s="40"/>
      <c r="K14" s="153">
        <v>1953</v>
      </c>
      <c r="L14" s="99">
        <v>4</v>
      </c>
      <c r="M14" s="83">
        <v>150.9</v>
      </c>
      <c r="N14" s="89">
        <v>37.725</v>
      </c>
      <c r="O14" s="155"/>
      <c r="P14" s="129"/>
      <c r="Q14" s="97"/>
      <c r="R14" s="156"/>
      <c r="S14" s="129"/>
      <c r="T14" s="97"/>
      <c r="U14" s="156"/>
      <c r="V14" s="129"/>
      <c r="W14" s="97"/>
    </row>
    <row r="15" ht="21.95" customHeight="1">
      <c r="A15" s="152">
        <v>1954</v>
      </c>
      <c r="B15" s="99">
        <v>13</v>
      </c>
      <c r="C15" s="83">
        <v>437.8</v>
      </c>
      <c r="D15" s="87">
        <v>33.6769230769231</v>
      </c>
      <c r="E15" s="40"/>
      <c r="F15" s="153">
        <v>1954</v>
      </c>
      <c r="G15" s="99">
        <v>3</v>
      </c>
      <c r="H15" s="83">
        <v>105.9</v>
      </c>
      <c r="I15" s="87">
        <v>35.3</v>
      </c>
      <c r="J15" s="40"/>
      <c r="K15" s="153">
        <v>1954</v>
      </c>
      <c r="L15" s="99">
        <v>0</v>
      </c>
      <c r="M15" s="83">
        <v>0</v>
      </c>
      <c r="N15" s="89"/>
      <c r="O15" s="155"/>
      <c r="P15" s="129"/>
      <c r="Q15" s="97"/>
      <c r="R15" s="156"/>
      <c r="S15" s="129"/>
      <c r="T15" s="97"/>
      <c r="U15" s="156"/>
      <c r="V15" s="129"/>
      <c r="W15" s="97"/>
    </row>
    <row r="16" ht="21.95" customHeight="1">
      <c r="A16" s="152">
        <v>1955</v>
      </c>
      <c r="B16" s="99">
        <v>29</v>
      </c>
      <c r="C16" s="83">
        <v>1009.1</v>
      </c>
      <c r="D16" s="87">
        <v>34.7965517241379</v>
      </c>
      <c r="E16" s="40"/>
      <c r="F16" s="153">
        <v>1955</v>
      </c>
      <c r="G16" s="99">
        <v>15</v>
      </c>
      <c r="H16" s="83">
        <v>539.1</v>
      </c>
      <c r="I16" s="87">
        <v>35.94</v>
      </c>
      <c r="J16" s="40"/>
      <c r="K16" s="153">
        <v>1955</v>
      </c>
      <c r="L16" s="99">
        <v>1</v>
      </c>
      <c r="M16" s="83">
        <v>39.3</v>
      </c>
      <c r="N16" s="89">
        <v>39.3</v>
      </c>
      <c r="O16" s="155"/>
      <c r="P16" s="129"/>
      <c r="Q16" s="97"/>
      <c r="R16" s="156"/>
      <c r="S16" s="129"/>
      <c r="T16" s="97"/>
      <c r="U16" s="156"/>
      <c r="V16" s="129"/>
      <c r="W16" s="97"/>
    </row>
    <row r="17" ht="21.95" customHeight="1">
      <c r="A17" s="152">
        <v>1956</v>
      </c>
      <c r="B17" s="99">
        <v>37</v>
      </c>
      <c r="C17" s="83">
        <v>1292.5</v>
      </c>
      <c r="D17" s="87">
        <v>34.9324324324324</v>
      </c>
      <c r="E17" s="40"/>
      <c r="F17" s="153">
        <v>1956</v>
      </c>
      <c r="G17" s="99">
        <v>20</v>
      </c>
      <c r="H17" s="83">
        <v>723.8</v>
      </c>
      <c r="I17" s="87">
        <v>36.19</v>
      </c>
      <c r="J17" s="40"/>
      <c r="K17" s="153">
        <v>1956</v>
      </c>
      <c r="L17" s="99">
        <v>6</v>
      </c>
      <c r="M17" s="83">
        <v>231.1</v>
      </c>
      <c r="N17" s="89">
        <v>38.5166666666667</v>
      </c>
      <c r="O17" s="155"/>
      <c r="P17" s="129"/>
      <c r="Q17" s="97"/>
      <c r="R17" s="156"/>
      <c r="S17" s="129"/>
      <c r="T17" s="97"/>
      <c r="U17" s="156"/>
      <c r="V17" s="129"/>
      <c r="W17" s="97"/>
    </row>
    <row r="18" ht="21.95" customHeight="1">
      <c r="A18" s="152">
        <v>1957</v>
      </c>
      <c r="B18" s="99">
        <v>61</v>
      </c>
      <c r="C18" s="83">
        <v>2141.1</v>
      </c>
      <c r="D18" s="87">
        <v>35.1</v>
      </c>
      <c r="E18" s="40"/>
      <c r="F18" s="153">
        <v>1957</v>
      </c>
      <c r="G18" s="99">
        <v>37</v>
      </c>
      <c r="H18" s="83">
        <v>1338.6</v>
      </c>
      <c r="I18" s="87">
        <v>36.1783783783784</v>
      </c>
      <c r="J18" s="40"/>
      <c r="K18" s="153">
        <v>1957</v>
      </c>
      <c r="L18" s="99">
        <v>9</v>
      </c>
      <c r="M18" s="83">
        <v>346.5</v>
      </c>
      <c r="N18" s="89">
        <v>38.5</v>
      </c>
      <c r="O18" s="155"/>
      <c r="P18" s="129"/>
      <c r="Q18" s="97"/>
      <c r="R18" s="156"/>
      <c r="S18" s="129"/>
      <c r="T18" s="97"/>
      <c r="U18" s="156"/>
      <c r="V18" s="129"/>
      <c r="W18" s="97"/>
    </row>
    <row r="19" ht="21.95" customHeight="1">
      <c r="A19" s="152">
        <v>1958</v>
      </c>
      <c r="B19" s="99">
        <v>47</v>
      </c>
      <c r="C19" s="83">
        <v>1614.8</v>
      </c>
      <c r="D19" s="87">
        <v>34.3574468085106</v>
      </c>
      <c r="E19" s="40"/>
      <c r="F19" s="153">
        <v>1958</v>
      </c>
      <c r="G19" s="99">
        <v>18</v>
      </c>
      <c r="H19" s="83">
        <v>648.7</v>
      </c>
      <c r="I19" s="87">
        <v>36.0388888888889</v>
      </c>
      <c r="J19" s="40"/>
      <c r="K19" s="153">
        <v>1958</v>
      </c>
      <c r="L19" s="99">
        <v>3</v>
      </c>
      <c r="M19" s="83">
        <v>118.8</v>
      </c>
      <c r="N19" s="89">
        <v>39.6</v>
      </c>
      <c r="O19" s="155"/>
      <c r="P19" s="129"/>
      <c r="Q19" s="97"/>
      <c r="R19" s="156"/>
      <c r="S19" s="129"/>
      <c r="T19" s="97"/>
      <c r="U19" s="156"/>
      <c r="V19" s="129"/>
      <c r="W19" s="97"/>
    </row>
    <row r="20" ht="21.95" customHeight="1">
      <c r="A20" s="152">
        <v>1959</v>
      </c>
      <c r="B20" s="99">
        <v>13</v>
      </c>
      <c r="C20" s="83">
        <v>439.3</v>
      </c>
      <c r="D20" s="87">
        <v>33.7923076923077</v>
      </c>
      <c r="E20" s="40"/>
      <c r="F20" s="153">
        <v>1959</v>
      </c>
      <c r="G20" s="99">
        <v>6</v>
      </c>
      <c r="H20" s="83">
        <v>209.1</v>
      </c>
      <c r="I20" s="87">
        <v>34.85</v>
      </c>
      <c r="J20" s="40"/>
      <c r="K20" s="153">
        <v>1959</v>
      </c>
      <c r="L20" s="99">
        <v>0</v>
      </c>
      <c r="M20" s="83">
        <v>0</v>
      </c>
      <c r="N20" s="89"/>
      <c r="O20" s="155"/>
      <c r="P20" s="129"/>
      <c r="Q20" s="97"/>
      <c r="R20" s="156"/>
      <c r="S20" s="129"/>
      <c r="T20" s="97"/>
      <c r="U20" s="156"/>
      <c r="V20" s="129"/>
      <c r="W20" s="97"/>
    </row>
    <row r="21" ht="21.95" customHeight="1">
      <c r="A21" s="152">
        <v>1960</v>
      </c>
      <c r="B21" s="99">
        <v>36</v>
      </c>
      <c r="C21" s="83">
        <v>1229.8</v>
      </c>
      <c r="D21" s="87">
        <v>34.1611111111111</v>
      </c>
      <c r="E21" s="40"/>
      <c r="F21" s="153">
        <v>1960</v>
      </c>
      <c r="G21" s="99">
        <v>14</v>
      </c>
      <c r="H21" s="83">
        <v>497.2</v>
      </c>
      <c r="I21" s="87">
        <v>35.5142857142857</v>
      </c>
      <c r="J21" s="40"/>
      <c r="K21" s="153">
        <v>1960</v>
      </c>
      <c r="L21" s="99">
        <v>2</v>
      </c>
      <c r="M21" s="83">
        <v>77.2</v>
      </c>
      <c r="N21" s="89">
        <v>38.6</v>
      </c>
      <c r="O21" s="155"/>
      <c r="P21" s="129"/>
      <c r="Q21" s="97"/>
      <c r="R21" s="156"/>
      <c r="S21" s="129"/>
      <c r="T21" s="97"/>
      <c r="U21" s="156"/>
      <c r="V21" s="129"/>
      <c r="W21" s="97"/>
    </row>
    <row r="22" ht="21.95" customHeight="1">
      <c r="A22" s="152">
        <v>1961</v>
      </c>
      <c r="B22" s="99">
        <v>20</v>
      </c>
      <c r="C22" s="83">
        <v>677</v>
      </c>
      <c r="D22" s="87">
        <v>33.85</v>
      </c>
      <c r="E22" s="40"/>
      <c r="F22" s="153">
        <v>1961</v>
      </c>
      <c r="G22" s="99">
        <v>6</v>
      </c>
      <c r="H22" s="83">
        <v>211.1</v>
      </c>
      <c r="I22" s="87">
        <v>35.1833333333333</v>
      </c>
      <c r="J22" s="40"/>
      <c r="K22" s="153">
        <v>1961</v>
      </c>
      <c r="L22" s="99">
        <v>0</v>
      </c>
      <c r="M22" s="83">
        <v>0</v>
      </c>
      <c r="N22" s="89"/>
      <c r="O22" s="155"/>
      <c r="P22" s="129"/>
      <c r="Q22" s="97"/>
      <c r="R22" s="156"/>
      <c r="S22" s="129"/>
      <c r="T22" s="97"/>
      <c r="U22" s="156"/>
      <c r="V22" s="129"/>
      <c r="W22" s="97"/>
    </row>
    <row r="23" ht="21.95" customHeight="1">
      <c r="A23" s="152">
        <v>1962</v>
      </c>
      <c r="B23" s="99">
        <v>18</v>
      </c>
      <c r="C23" s="83">
        <v>612.8</v>
      </c>
      <c r="D23" s="87">
        <v>34.0444444444444</v>
      </c>
      <c r="E23" s="40"/>
      <c r="F23" s="153">
        <v>1962</v>
      </c>
      <c r="G23" s="99">
        <v>8</v>
      </c>
      <c r="H23" s="83">
        <v>278.6</v>
      </c>
      <c r="I23" s="87">
        <v>34.825</v>
      </c>
      <c r="J23" s="40"/>
      <c r="K23" s="153">
        <v>1962</v>
      </c>
      <c r="L23" s="99">
        <v>0</v>
      </c>
      <c r="M23" s="83">
        <v>0</v>
      </c>
      <c r="N23" s="89"/>
      <c r="O23" s="155"/>
      <c r="P23" s="129"/>
      <c r="Q23" s="97"/>
      <c r="R23" s="156"/>
      <c r="S23" s="129"/>
      <c r="T23" s="97"/>
      <c r="U23" s="156"/>
      <c r="V23" s="129"/>
      <c r="W23" s="97"/>
    </row>
    <row r="24" ht="21.95" customHeight="1">
      <c r="A24" s="152">
        <v>1963</v>
      </c>
      <c r="B24" s="99">
        <v>22</v>
      </c>
      <c r="C24" s="83">
        <v>748.7</v>
      </c>
      <c r="D24" s="87">
        <v>34.0318181818182</v>
      </c>
      <c r="E24" s="40"/>
      <c r="F24" s="153">
        <v>1963</v>
      </c>
      <c r="G24" s="99">
        <v>8</v>
      </c>
      <c r="H24" s="83">
        <v>282.4</v>
      </c>
      <c r="I24" s="87">
        <v>35.3</v>
      </c>
      <c r="J24" s="40"/>
      <c r="K24" s="153">
        <v>1963</v>
      </c>
      <c r="L24" s="99">
        <v>0</v>
      </c>
      <c r="M24" s="83">
        <v>0</v>
      </c>
      <c r="N24" s="89"/>
      <c r="O24" s="155"/>
      <c r="P24" s="129"/>
      <c r="Q24" s="97"/>
      <c r="R24" s="156"/>
      <c r="S24" s="129"/>
      <c r="T24" s="97"/>
      <c r="U24" s="156"/>
      <c r="V24" s="129"/>
      <c r="W24" s="97"/>
    </row>
    <row r="25" ht="21.95" customHeight="1">
      <c r="A25" s="152">
        <v>1964</v>
      </c>
      <c r="B25" s="99">
        <v>33</v>
      </c>
      <c r="C25" s="83">
        <v>1124</v>
      </c>
      <c r="D25" s="87">
        <v>34.0606060606061</v>
      </c>
      <c r="E25" s="40"/>
      <c r="F25" s="153">
        <v>1964</v>
      </c>
      <c r="G25" s="99">
        <v>9</v>
      </c>
      <c r="H25" s="83">
        <v>322.2</v>
      </c>
      <c r="I25" s="87">
        <v>35.8</v>
      </c>
      <c r="J25" s="40"/>
      <c r="K25" s="153">
        <v>1964</v>
      </c>
      <c r="L25" s="99">
        <v>1</v>
      </c>
      <c r="M25" s="83">
        <v>38.3</v>
      </c>
      <c r="N25" s="89">
        <v>38.3</v>
      </c>
      <c r="O25" s="155"/>
      <c r="P25" s="129"/>
      <c r="Q25" s="97"/>
      <c r="R25" s="156"/>
      <c r="S25" s="129"/>
      <c r="T25" s="97"/>
      <c r="U25" s="156"/>
      <c r="V25" s="129"/>
      <c r="W25" s="97"/>
    </row>
    <row r="26" ht="21.95" customHeight="1">
      <c r="A26" s="152">
        <v>1965</v>
      </c>
      <c r="B26" s="99">
        <v>40</v>
      </c>
      <c r="C26" s="83">
        <v>1406.3</v>
      </c>
      <c r="D26" s="87">
        <v>35.1575</v>
      </c>
      <c r="E26" s="40"/>
      <c r="F26" s="153">
        <v>1965</v>
      </c>
      <c r="G26" s="99">
        <v>23</v>
      </c>
      <c r="H26" s="83">
        <v>843.3</v>
      </c>
      <c r="I26" s="87">
        <v>36.6652173913043</v>
      </c>
      <c r="J26" s="40"/>
      <c r="K26" s="153">
        <v>1965</v>
      </c>
      <c r="L26" s="99">
        <v>6</v>
      </c>
      <c r="M26" s="83">
        <v>235</v>
      </c>
      <c r="N26" s="89">
        <v>39.1666666666667</v>
      </c>
      <c r="O26" s="155"/>
      <c r="P26" s="129"/>
      <c r="Q26" s="97"/>
      <c r="R26" s="156"/>
      <c r="S26" s="129"/>
      <c r="T26" s="97"/>
      <c r="U26" s="156"/>
      <c r="V26" s="129"/>
      <c r="W26" s="97"/>
    </row>
    <row r="27" ht="21.95" customHeight="1">
      <c r="A27" s="152">
        <v>1966</v>
      </c>
      <c r="B27" s="99">
        <v>30</v>
      </c>
      <c r="C27" s="83">
        <v>1033</v>
      </c>
      <c r="D27" s="87">
        <v>34.4333333333333</v>
      </c>
      <c r="E27" s="40"/>
      <c r="F27" s="153">
        <v>1966</v>
      </c>
      <c r="G27" s="99">
        <v>11</v>
      </c>
      <c r="H27" s="83">
        <v>400.5</v>
      </c>
      <c r="I27" s="87">
        <v>36.4090909090909</v>
      </c>
      <c r="J27" s="40"/>
      <c r="K27" s="153">
        <v>1966</v>
      </c>
      <c r="L27" s="99">
        <v>3</v>
      </c>
      <c r="M27" s="83">
        <v>116.2</v>
      </c>
      <c r="N27" s="89">
        <v>38.7333333333333</v>
      </c>
      <c r="O27" s="155"/>
      <c r="P27" s="129"/>
      <c r="Q27" s="97"/>
      <c r="R27" s="156"/>
      <c r="S27" s="129"/>
      <c r="T27" s="97"/>
      <c r="U27" s="156"/>
      <c r="V27" s="129"/>
      <c r="W27" s="97"/>
    </row>
    <row r="28" ht="21.95" customHeight="1">
      <c r="A28" s="152">
        <v>1967</v>
      </c>
      <c r="B28" s="99">
        <v>28</v>
      </c>
      <c r="C28" s="83">
        <v>978.5</v>
      </c>
      <c r="D28" s="87">
        <v>34.9464285714286</v>
      </c>
      <c r="E28" s="40"/>
      <c r="F28" s="153">
        <v>1967</v>
      </c>
      <c r="G28" s="99">
        <v>16</v>
      </c>
      <c r="H28" s="83">
        <v>582.8</v>
      </c>
      <c r="I28" s="87">
        <v>36.425</v>
      </c>
      <c r="J28" s="40"/>
      <c r="K28" s="153">
        <v>1967</v>
      </c>
      <c r="L28" s="99">
        <v>4</v>
      </c>
      <c r="M28" s="83">
        <v>155.1</v>
      </c>
      <c r="N28" s="89">
        <v>38.775</v>
      </c>
      <c r="O28" s="155"/>
      <c r="P28" s="129"/>
      <c r="Q28" s="97"/>
      <c r="R28" s="156"/>
      <c r="S28" s="129"/>
      <c r="T28" s="97"/>
      <c r="U28" s="156"/>
      <c r="V28" s="129"/>
      <c r="W28" s="97"/>
    </row>
    <row r="29" ht="21.95" customHeight="1">
      <c r="A29" s="152">
        <v>1968</v>
      </c>
      <c r="B29" s="99">
        <v>46</v>
      </c>
      <c r="C29" s="83">
        <v>1619.6</v>
      </c>
      <c r="D29" s="87">
        <v>35.2086956521739</v>
      </c>
      <c r="E29" s="40"/>
      <c r="F29" s="153">
        <v>1968</v>
      </c>
      <c r="G29" s="99">
        <v>26</v>
      </c>
      <c r="H29" s="83">
        <v>952.2</v>
      </c>
      <c r="I29" s="87">
        <v>36.6230769230769</v>
      </c>
      <c r="J29" s="40"/>
      <c r="K29" s="153">
        <v>1968</v>
      </c>
      <c r="L29" s="99">
        <v>7</v>
      </c>
      <c r="M29" s="83">
        <v>278.1</v>
      </c>
      <c r="N29" s="89">
        <v>39.7285714285714</v>
      </c>
      <c r="O29" s="155"/>
      <c r="P29" s="129"/>
      <c r="Q29" s="97"/>
      <c r="R29" s="156"/>
      <c r="S29" s="129"/>
      <c r="T29" s="97"/>
      <c r="U29" s="156"/>
      <c r="V29" s="129"/>
      <c r="W29" s="97"/>
    </row>
    <row r="30" ht="21.95" customHeight="1">
      <c r="A30" s="152">
        <v>1969</v>
      </c>
      <c r="B30" s="99">
        <v>42</v>
      </c>
      <c r="C30" s="83">
        <v>1467.5</v>
      </c>
      <c r="D30" s="87">
        <v>34.9404761904762</v>
      </c>
      <c r="E30" s="40"/>
      <c r="F30" s="153">
        <v>1969</v>
      </c>
      <c r="G30" s="99">
        <v>21</v>
      </c>
      <c r="H30" s="83">
        <v>761.9</v>
      </c>
      <c r="I30" s="87">
        <v>36.2809523809524</v>
      </c>
      <c r="J30" s="40"/>
      <c r="K30" s="153">
        <v>1969</v>
      </c>
      <c r="L30" s="99">
        <v>5</v>
      </c>
      <c r="M30" s="83">
        <v>190.4</v>
      </c>
      <c r="N30" s="89">
        <v>38.08</v>
      </c>
      <c r="O30" s="155"/>
      <c r="P30" s="129"/>
      <c r="Q30" s="97"/>
      <c r="R30" s="156"/>
      <c r="S30" s="129"/>
      <c r="T30" s="97"/>
      <c r="U30" s="156"/>
      <c r="V30" s="129"/>
      <c r="W30" s="97"/>
    </row>
    <row r="31" ht="21.95" customHeight="1">
      <c r="A31" s="152">
        <v>1970</v>
      </c>
      <c r="B31" s="99">
        <v>32</v>
      </c>
      <c r="C31" s="83">
        <v>1085.7</v>
      </c>
      <c r="D31" s="87">
        <v>33.928125</v>
      </c>
      <c r="E31" s="40"/>
      <c r="F31" s="153">
        <v>1970</v>
      </c>
      <c r="G31" s="99">
        <v>11</v>
      </c>
      <c r="H31" s="83">
        <v>386.2</v>
      </c>
      <c r="I31" s="87">
        <v>35.1090909090909</v>
      </c>
      <c r="J31" s="40"/>
      <c r="K31" s="153">
        <v>1970</v>
      </c>
      <c r="L31" s="99">
        <v>0</v>
      </c>
      <c r="M31" s="83">
        <v>0</v>
      </c>
      <c r="N31" s="89"/>
      <c r="O31" s="155"/>
      <c r="P31" s="129"/>
      <c r="Q31" s="97"/>
      <c r="R31" s="156"/>
      <c r="S31" s="129"/>
      <c r="T31" s="97"/>
      <c r="U31" s="156"/>
      <c r="V31" s="129"/>
      <c r="W31" s="97"/>
    </row>
    <row r="32" ht="21.95" customHeight="1">
      <c r="A32" s="152">
        <v>1971</v>
      </c>
      <c r="B32" s="99">
        <v>26</v>
      </c>
      <c r="C32" s="83">
        <v>891.5</v>
      </c>
      <c r="D32" s="87">
        <v>34.2884615384615</v>
      </c>
      <c r="E32" s="40"/>
      <c r="F32" s="153">
        <v>1971</v>
      </c>
      <c r="G32" s="99">
        <v>11</v>
      </c>
      <c r="H32" s="83">
        <v>392.7</v>
      </c>
      <c r="I32" s="87">
        <v>35.7</v>
      </c>
      <c r="J32" s="40"/>
      <c r="K32" s="153">
        <v>1971</v>
      </c>
      <c r="L32" s="99">
        <v>0</v>
      </c>
      <c r="M32" s="83">
        <v>0</v>
      </c>
      <c r="N32" s="89"/>
      <c r="O32" s="155"/>
      <c r="P32" s="129"/>
      <c r="Q32" s="97"/>
      <c r="R32" s="156"/>
      <c r="S32" s="129"/>
      <c r="T32" s="97"/>
      <c r="U32" s="156"/>
      <c r="V32" s="129"/>
      <c r="W32" s="97"/>
    </row>
    <row r="33" ht="21.95" customHeight="1">
      <c r="A33" s="152">
        <v>1972</v>
      </c>
      <c r="B33" s="99">
        <v>23</v>
      </c>
      <c r="C33" s="83">
        <v>814.3</v>
      </c>
      <c r="D33" s="87">
        <v>35.404347826087</v>
      </c>
      <c r="E33" s="40"/>
      <c r="F33" s="153">
        <v>1972</v>
      </c>
      <c r="G33" s="99">
        <v>13</v>
      </c>
      <c r="H33" s="83">
        <v>481.8</v>
      </c>
      <c r="I33" s="87">
        <v>37.0615384615385</v>
      </c>
      <c r="J33" s="40"/>
      <c r="K33" s="153">
        <v>1972</v>
      </c>
      <c r="L33" s="99">
        <v>4</v>
      </c>
      <c r="M33" s="83">
        <v>163.8</v>
      </c>
      <c r="N33" s="89">
        <v>40.95</v>
      </c>
      <c r="O33" s="155"/>
      <c r="P33" s="129"/>
      <c r="Q33" s="97"/>
      <c r="R33" s="156"/>
      <c r="S33" s="129"/>
      <c r="T33" s="97"/>
      <c r="U33" s="156"/>
      <c r="V33" s="129"/>
      <c r="W33" s="97"/>
    </row>
    <row r="34" ht="21.95" customHeight="1">
      <c r="A34" s="152">
        <v>1973</v>
      </c>
      <c r="B34" s="99">
        <v>36</v>
      </c>
      <c r="C34" s="83">
        <v>1226.7</v>
      </c>
      <c r="D34" s="87">
        <v>34.075</v>
      </c>
      <c r="E34" s="40"/>
      <c r="F34" s="153">
        <v>1973</v>
      </c>
      <c r="G34" s="99">
        <v>13</v>
      </c>
      <c r="H34" s="83">
        <v>459.6</v>
      </c>
      <c r="I34" s="87">
        <v>35.3538461538462</v>
      </c>
      <c r="J34" s="40"/>
      <c r="K34" s="153">
        <v>1973</v>
      </c>
      <c r="L34" s="99">
        <v>1</v>
      </c>
      <c r="M34" s="83">
        <v>38.9</v>
      </c>
      <c r="N34" s="89">
        <v>38.9</v>
      </c>
      <c r="O34" s="155"/>
      <c r="P34" s="129"/>
      <c r="Q34" s="97"/>
      <c r="R34" s="156"/>
      <c r="S34" s="129"/>
      <c r="T34" s="97"/>
      <c r="U34" s="156"/>
      <c r="V34" s="129"/>
      <c r="W34" s="97"/>
    </row>
    <row r="35" ht="21.95" customHeight="1">
      <c r="A35" s="152">
        <v>1974</v>
      </c>
      <c r="B35" s="99">
        <v>19</v>
      </c>
      <c r="C35" s="83">
        <v>655.4</v>
      </c>
      <c r="D35" s="87">
        <v>34.4947368421053</v>
      </c>
      <c r="E35" s="40"/>
      <c r="F35" s="153">
        <v>1974</v>
      </c>
      <c r="G35" s="99">
        <v>9</v>
      </c>
      <c r="H35" s="83">
        <v>322</v>
      </c>
      <c r="I35" s="87">
        <v>35.7777777777778</v>
      </c>
      <c r="J35" s="40"/>
      <c r="K35" s="153">
        <v>1974</v>
      </c>
      <c r="L35" s="99">
        <v>1</v>
      </c>
      <c r="M35" s="83">
        <v>37.6</v>
      </c>
      <c r="N35" s="89">
        <v>37.6</v>
      </c>
      <c r="O35" s="155"/>
      <c r="P35" s="129"/>
      <c r="Q35" s="97"/>
      <c r="R35" s="156"/>
      <c r="S35" s="129"/>
      <c r="T35" s="97"/>
      <c r="U35" s="156"/>
      <c r="V35" s="129"/>
      <c r="W35" s="97"/>
    </row>
    <row r="36" ht="21.95" customHeight="1">
      <c r="A36" s="152">
        <v>1975</v>
      </c>
      <c r="B36" s="99">
        <v>21</v>
      </c>
      <c r="C36" s="83">
        <v>720.3</v>
      </c>
      <c r="D36" s="87">
        <v>34.3</v>
      </c>
      <c r="E36" s="40"/>
      <c r="F36" s="153">
        <v>1975</v>
      </c>
      <c r="G36" s="99">
        <v>12</v>
      </c>
      <c r="H36" s="83">
        <v>420.8</v>
      </c>
      <c r="I36" s="87">
        <v>35.0666666666667</v>
      </c>
      <c r="J36" s="40"/>
      <c r="K36" s="153">
        <v>1975</v>
      </c>
      <c r="L36" s="99">
        <v>0</v>
      </c>
      <c r="M36" s="83">
        <v>0</v>
      </c>
      <c r="N36" s="89"/>
      <c r="O36" s="155"/>
      <c r="P36" s="129"/>
      <c r="Q36" s="97"/>
      <c r="R36" s="156"/>
      <c r="S36" s="129"/>
      <c r="T36" s="97"/>
      <c r="U36" s="156"/>
      <c r="V36" s="129"/>
      <c r="W36" s="97"/>
    </row>
    <row r="37" ht="21.95" customHeight="1">
      <c r="A37" s="152">
        <v>1976</v>
      </c>
      <c r="B37" s="99">
        <v>24</v>
      </c>
      <c r="C37" s="83">
        <v>828.9</v>
      </c>
      <c r="D37" s="87">
        <v>34.5375</v>
      </c>
      <c r="E37" s="40"/>
      <c r="F37" s="153">
        <v>1976</v>
      </c>
      <c r="G37" s="99">
        <v>12</v>
      </c>
      <c r="H37" s="83">
        <v>428</v>
      </c>
      <c r="I37" s="87">
        <v>35.6666666666667</v>
      </c>
      <c r="J37" s="40"/>
      <c r="K37" s="153">
        <v>1976</v>
      </c>
      <c r="L37" s="99">
        <v>1</v>
      </c>
      <c r="M37" s="83">
        <v>38.5</v>
      </c>
      <c r="N37" s="89">
        <v>38.5</v>
      </c>
      <c r="O37" s="155"/>
      <c r="P37" s="129"/>
      <c r="Q37" s="97"/>
      <c r="R37" s="156"/>
      <c r="S37" s="129"/>
      <c r="T37" s="97"/>
      <c r="U37" s="156"/>
      <c r="V37" s="129"/>
      <c r="W37" s="97"/>
    </row>
    <row r="38" ht="21.95" customHeight="1">
      <c r="A38" s="152">
        <v>1977</v>
      </c>
      <c r="B38" s="99">
        <v>38</v>
      </c>
      <c r="C38" s="83">
        <v>1329.8</v>
      </c>
      <c r="D38" s="87">
        <v>34.9947368421053</v>
      </c>
      <c r="E38" s="40"/>
      <c r="F38" s="153">
        <v>1977</v>
      </c>
      <c r="G38" s="99">
        <v>23</v>
      </c>
      <c r="H38" s="83">
        <v>828.7</v>
      </c>
      <c r="I38" s="87">
        <v>36.0304347826087</v>
      </c>
      <c r="J38" s="40"/>
      <c r="K38" s="153">
        <v>1977</v>
      </c>
      <c r="L38" s="99">
        <v>5</v>
      </c>
      <c r="M38" s="83">
        <v>193</v>
      </c>
      <c r="N38" s="89">
        <v>38.6</v>
      </c>
      <c r="O38" t="s" s="125">
        <v>57</v>
      </c>
      <c r="P38" s="129">
        <f>AVERAGE(B38:B57)</f>
        <v>35.4</v>
      </c>
      <c r="Q38" s="97">
        <f>AVERAGE(D38:D57)</f>
        <v>34.7340261593428</v>
      </c>
      <c r="R38" t="s" s="128">
        <v>57</v>
      </c>
      <c r="S38" s="129">
        <f>AVERAGE(G38:G57)</f>
        <v>17.55</v>
      </c>
      <c r="T38" s="97">
        <f>AVERAGE(I38:I57)</f>
        <v>36.1099254369696</v>
      </c>
      <c r="U38" t="s" s="128">
        <v>57</v>
      </c>
      <c r="V38" s="129">
        <f>AVERAGE(L38:L57)</f>
        <v>3.2</v>
      </c>
      <c r="W38" s="97">
        <f>AVERAGE(N38:N57)</f>
        <v>39.0045987654321</v>
      </c>
    </row>
    <row r="39" ht="21.95" customHeight="1">
      <c r="A39" s="152">
        <v>1978</v>
      </c>
      <c r="B39" s="99">
        <v>29</v>
      </c>
      <c r="C39" s="83">
        <v>1005</v>
      </c>
      <c r="D39" s="87">
        <v>34.6551724137931</v>
      </c>
      <c r="E39" s="40"/>
      <c r="F39" s="153">
        <v>1978</v>
      </c>
      <c r="G39" s="99">
        <v>11</v>
      </c>
      <c r="H39" s="83">
        <v>402</v>
      </c>
      <c r="I39" s="87">
        <v>36.5454545454545</v>
      </c>
      <c r="J39" s="40"/>
      <c r="K39" s="153">
        <v>1978</v>
      </c>
      <c r="L39" s="99">
        <v>2</v>
      </c>
      <c r="M39" s="83">
        <v>78.7</v>
      </c>
      <c r="N39" s="89">
        <v>39.35</v>
      </c>
      <c r="O39" t="s" s="125">
        <v>58</v>
      </c>
      <c r="P39" s="129">
        <f>AVERAGE(B39:B57)</f>
        <v>35.2631578947368</v>
      </c>
      <c r="Q39" s="97">
        <f>AVERAGE(D39:D57)</f>
        <v>34.7203045444606</v>
      </c>
      <c r="R39" t="s" s="128">
        <v>58</v>
      </c>
      <c r="S39" s="129">
        <f>AVERAGE(G39:G57)</f>
        <v>17.2631578947368</v>
      </c>
      <c r="T39" s="97">
        <f>AVERAGE(I39:I57)</f>
        <v>36.1141091556202</v>
      </c>
      <c r="U39" t="s" s="128">
        <v>58</v>
      </c>
      <c r="V39" s="129">
        <f>AVERAGE(L39:L57)</f>
        <v>3.10526315789474</v>
      </c>
      <c r="W39" s="97">
        <f>AVERAGE(N39:N57)</f>
        <v>39.0283986928105</v>
      </c>
    </row>
    <row r="40" ht="21.95" customHeight="1">
      <c r="A40" s="152">
        <v>1979</v>
      </c>
      <c r="B40" s="99">
        <v>39</v>
      </c>
      <c r="C40" s="83">
        <v>1366.2</v>
      </c>
      <c r="D40" s="87">
        <v>35.0307692307692</v>
      </c>
      <c r="E40" s="40"/>
      <c r="F40" s="153">
        <v>1979</v>
      </c>
      <c r="G40" s="99">
        <v>22</v>
      </c>
      <c r="H40" s="83">
        <v>795.2</v>
      </c>
      <c r="I40" s="87">
        <v>36.1454545454545</v>
      </c>
      <c r="J40" s="40"/>
      <c r="K40" s="153">
        <v>1979</v>
      </c>
      <c r="L40" s="99">
        <v>6</v>
      </c>
      <c r="M40" s="83">
        <v>229.7</v>
      </c>
      <c r="N40" s="89">
        <v>38.2833333333333</v>
      </c>
      <c r="O40" t="s" s="125">
        <v>59</v>
      </c>
      <c r="P40" s="129">
        <f>AVERAGE(B40:B57)</f>
        <v>35.6111111111111</v>
      </c>
      <c r="Q40" s="97">
        <f>AVERAGE(D40:D57)</f>
        <v>34.7239229961644</v>
      </c>
      <c r="R40" t="s" s="128">
        <v>59</v>
      </c>
      <c r="S40" s="129">
        <f>AVERAGE(G40:G57)</f>
        <v>17.6111111111111</v>
      </c>
      <c r="T40" s="97">
        <f>AVERAGE(I40:I57)</f>
        <v>36.0901455228517</v>
      </c>
      <c r="U40" t="s" s="128">
        <v>59</v>
      </c>
      <c r="V40" s="129">
        <f>AVERAGE(L40:L57)</f>
        <v>3.16666666666667</v>
      </c>
      <c r="W40" s="97">
        <f>AVERAGE(N40:N57)</f>
        <v>39.0082986111111</v>
      </c>
    </row>
    <row r="41" ht="21.95" customHeight="1">
      <c r="A41" s="152">
        <v>1980</v>
      </c>
      <c r="B41" s="99">
        <v>48</v>
      </c>
      <c r="C41" s="83">
        <v>1688.5</v>
      </c>
      <c r="D41" s="87">
        <v>35.1770833333333</v>
      </c>
      <c r="E41" s="40"/>
      <c r="F41" s="153">
        <v>1980</v>
      </c>
      <c r="G41" s="99">
        <v>29</v>
      </c>
      <c r="H41" s="83">
        <v>1054.6</v>
      </c>
      <c r="I41" s="87">
        <v>36.3655172413793</v>
      </c>
      <c r="J41" s="40"/>
      <c r="K41" s="153">
        <v>1980</v>
      </c>
      <c r="L41" s="99">
        <v>8</v>
      </c>
      <c r="M41" s="83">
        <v>312.5</v>
      </c>
      <c r="N41" s="89">
        <v>39.0625</v>
      </c>
      <c r="O41" t="s" s="125">
        <v>60</v>
      </c>
      <c r="P41" s="129">
        <f>AVERAGE(B41:B57)</f>
        <v>35.4117647058824</v>
      </c>
      <c r="Q41" s="97">
        <f>AVERAGE(D41:D57)</f>
        <v>34.7058732176582</v>
      </c>
      <c r="R41" t="s" s="128">
        <v>60</v>
      </c>
      <c r="S41" s="129">
        <f>AVERAGE(G41:G57)</f>
        <v>17.3529411764706</v>
      </c>
      <c r="T41" s="97">
        <f>AVERAGE(I41:I57)</f>
        <v>36.0868920509338</v>
      </c>
      <c r="U41" t="s" s="128">
        <v>60</v>
      </c>
      <c r="V41" s="129">
        <f>AVERAGE(L41:L57)</f>
        <v>3</v>
      </c>
      <c r="W41" s="97">
        <f>AVERAGE(N41:N57)</f>
        <v>39.0566296296296</v>
      </c>
    </row>
    <row r="42" ht="21.95" customHeight="1">
      <c r="A42" s="152">
        <v>1981</v>
      </c>
      <c r="B42" s="99">
        <v>21</v>
      </c>
      <c r="C42" s="83">
        <v>724.8</v>
      </c>
      <c r="D42" s="87">
        <v>34.5142857142857</v>
      </c>
      <c r="E42" s="40"/>
      <c r="F42" s="153">
        <v>1981</v>
      </c>
      <c r="G42" s="99">
        <v>8</v>
      </c>
      <c r="H42" s="83">
        <v>288.9</v>
      </c>
      <c r="I42" s="87">
        <v>36.1125</v>
      </c>
      <c r="J42" s="40"/>
      <c r="K42" s="153">
        <v>1981</v>
      </c>
      <c r="L42" s="99">
        <v>1</v>
      </c>
      <c r="M42" s="83">
        <v>40.5</v>
      </c>
      <c r="N42" s="89">
        <v>40.5</v>
      </c>
      <c r="O42" t="s" s="125">
        <v>61</v>
      </c>
      <c r="P42" s="129">
        <f>AVERAGE(B42:B57)</f>
        <v>34.625</v>
      </c>
      <c r="Q42" s="97">
        <f>AVERAGE(D42:D57)</f>
        <v>34.6764225854285</v>
      </c>
      <c r="R42" t="s" s="128">
        <v>61</v>
      </c>
      <c r="S42" s="129">
        <f>AVERAGE(G42:G57)</f>
        <v>16.625</v>
      </c>
      <c r="T42" s="97">
        <f>AVERAGE(I42:I57)</f>
        <v>36.069477976531</v>
      </c>
      <c r="U42" t="s" s="128">
        <v>61</v>
      </c>
      <c r="V42" s="129">
        <f>AVERAGE(L42:L57)</f>
        <v>2.6875</v>
      </c>
      <c r="W42" s="97">
        <f>AVERAGE(N42:N57)</f>
        <v>39.0562103174603</v>
      </c>
    </row>
    <row r="43" ht="21.95" customHeight="1">
      <c r="A43" s="152">
        <v>1982</v>
      </c>
      <c r="B43" s="99">
        <v>30</v>
      </c>
      <c r="C43" s="83">
        <v>1028.6</v>
      </c>
      <c r="D43" s="87">
        <v>34.2866666666667</v>
      </c>
      <c r="E43" s="40"/>
      <c r="F43" s="153">
        <v>1982</v>
      </c>
      <c r="G43" s="99">
        <v>12</v>
      </c>
      <c r="H43" s="83">
        <v>429.1</v>
      </c>
      <c r="I43" s="87">
        <v>35.7583333333333</v>
      </c>
      <c r="J43" s="40"/>
      <c r="K43" s="153">
        <v>1982</v>
      </c>
      <c r="L43" s="99">
        <v>2</v>
      </c>
      <c r="M43" s="83">
        <v>76.90000000000001</v>
      </c>
      <c r="N43" s="89">
        <v>38.45</v>
      </c>
      <c r="O43" t="s" s="125">
        <v>62</v>
      </c>
      <c r="P43" s="129">
        <f>AVERAGE(B43:B57)</f>
        <v>35.5333333333333</v>
      </c>
      <c r="Q43" s="97">
        <f>AVERAGE(D43:D57)</f>
        <v>34.6872317101714</v>
      </c>
      <c r="R43" t="s" s="128">
        <v>62</v>
      </c>
      <c r="S43" s="129">
        <f>AVERAGE(G43:G57)</f>
        <v>17.2</v>
      </c>
      <c r="T43" s="97">
        <f>AVERAGE(I43:I57)</f>
        <v>36.0666098416331</v>
      </c>
      <c r="U43" t="s" s="128">
        <v>62</v>
      </c>
      <c r="V43" s="129">
        <f>AVERAGE(L43:L57)</f>
        <v>2.8</v>
      </c>
      <c r="W43" s="97">
        <f>AVERAGE(N43:N57)</f>
        <v>38.9451495726496</v>
      </c>
    </row>
    <row r="44" ht="21.95" customHeight="1">
      <c r="A44" s="152">
        <v>1983</v>
      </c>
      <c r="B44" s="99">
        <v>23</v>
      </c>
      <c r="C44" s="83">
        <v>797.6</v>
      </c>
      <c r="D44" s="87">
        <v>34.6782608695652</v>
      </c>
      <c r="E44" s="40"/>
      <c r="F44" s="153">
        <v>1983</v>
      </c>
      <c r="G44" s="99">
        <v>12</v>
      </c>
      <c r="H44" s="83">
        <v>430</v>
      </c>
      <c r="I44" s="87">
        <v>35.8333333333333</v>
      </c>
      <c r="J44" s="40"/>
      <c r="K44" s="153">
        <v>1983</v>
      </c>
      <c r="L44" s="99">
        <v>1</v>
      </c>
      <c r="M44" s="83">
        <v>38.6</v>
      </c>
      <c r="N44" s="89">
        <v>38.6</v>
      </c>
      <c r="O44" t="s" s="125">
        <v>63</v>
      </c>
      <c r="P44" s="129">
        <f>AVERAGE(B44:B57)</f>
        <v>35.9285714285714</v>
      </c>
      <c r="Q44" s="97">
        <f>AVERAGE(D44:D57)</f>
        <v>34.7158434989931</v>
      </c>
      <c r="R44" t="s" s="128">
        <v>63</v>
      </c>
      <c r="S44" s="129">
        <f>AVERAGE(G44:G57)</f>
        <v>17.5714285714286</v>
      </c>
      <c r="T44" s="97">
        <f>AVERAGE(I44:I57)</f>
        <v>36.0886295922259</v>
      </c>
      <c r="U44" t="s" s="128">
        <v>63</v>
      </c>
      <c r="V44" s="129">
        <f>AVERAGE(L44:L57)</f>
        <v>2.85714285714286</v>
      </c>
      <c r="W44" s="97">
        <f>AVERAGE(N44:N57)</f>
        <v>38.986412037037</v>
      </c>
    </row>
    <row r="45" ht="21.95" customHeight="1">
      <c r="A45" s="152">
        <v>1984</v>
      </c>
      <c r="B45" s="99">
        <v>19</v>
      </c>
      <c r="C45" s="83">
        <v>656.8</v>
      </c>
      <c r="D45" s="87">
        <v>34.5684210526316</v>
      </c>
      <c r="E45" s="40"/>
      <c r="F45" s="153">
        <v>1984</v>
      </c>
      <c r="G45" s="99">
        <v>8</v>
      </c>
      <c r="H45" s="83">
        <v>289</v>
      </c>
      <c r="I45" s="87">
        <v>36.125</v>
      </c>
      <c r="J45" s="40"/>
      <c r="K45" s="153">
        <v>1984</v>
      </c>
      <c r="L45" s="99">
        <v>1</v>
      </c>
      <c r="M45" s="83">
        <v>38.3</v>
      </c>
      <c r="N45" s="89">
        <v>38.3</v>
      </c>
      <c r="O45" t="s" s="125">
        <v>64</v>
      </c>
      <c r="P45" s="129">
        <f>AVERAGE(B45:B57)</f>
        <v>36.9230769230769</v>
      </c>
      <c r="Q45" s="97">
        <f>AVERAGE(D45:D57)</f>
        <v>34.7187344704876</v>
      </c>
      <c r="R45" t="s" s="128">
        <v>64</v>
      </c>
      <c r="S45" s="129">
        <f>AVERAGE(G45:G57)</f>
        <v>18</v>
      </c>
      <c r="T45" s="97">
        <f>AVERAGE(I45:I57)</f>
        <v>36.1082677659869</v>
      </c>
      <c r="U45" t="s" s="128">
        <v>64</v>
      </c>
      <c r="V45" s="129">
        <f>AVERAGE(L45:L57)</f>
        <v>3</v>
      </c>
      <c r="W45" s="97">
        <f>AVERAGE(N45:N57)</f>
        <v>39.0215404040404</v>
      </c>
    </row>
    <row r="46" ht="21.95" customHeight="1">
      <c r="A46" s="152">
        <v>1985</v>
      </c>
      <c r="B46" s="99">
        <v>23</v>
      </c>
      <c r="C46" s="83">
        <v>801.3</v>
      </c>
      <c r="D46" s="87">
        <v>34.8391304347826</v>
      </c>
      <c r="E46" s="40"/>
      <c r="F46" s="153">
        <v>1985</v>
      </c>
      <c r="G46" s="99">
        <v>14</v>
      </c>
      <c r="H46" s="83">
        <v>499.3</v>
      </c>
      <c r="I46" s="87">
        <v>35.6642857142857</v>
      </c>
      <c r="J46" s="40"/>
      <c r="K46" s="153">
        <v>1985</v>
      </c>
      <c r="L46" s="99">
        <v>2</v>
      </c>
      <c r="M46" s="83">
        <v>75.7</v>
      </c>
      <c r="N46" s="89">
        <v>37.85</v>
      </c>
      <c r="O46" t="s" s="125">
        <v>65</v>
      </c>
      <c r="P46" s="129">
        <f>AVERAGE(B46:B57)</f>
        <v>38.4166666666667</v>
      </c>
      <c r="Q46" s="97">
        <f>AVERAGE(D46:D57)</f>
        <v>34.7312605886422</v>
      </c>
      <c r="R46" t="s" s="128">
        <v>65</v>
      </c>
      <c r="S46" s="129">
        <f>AVERAGE(G46:G57)</f>
        <v>18.8333333333333</v>
      </c>
      <c r="T46" s="97">
        <f>AVERAGE(I46:I57)</f>
        <v>36.1068734131524</v>
      </c>
      <c r="U46" t="s" s="128">
        <v>65</v>
      </c>
      <c r="V46" s="129">
        <f>AVERAGE(L46:L57)</f>
        <v>3.16666666666667</v>
      </c>
      <c r="W46" s="97">
        <f>AVERAGE(N46:N57)</f>
        <v>39.0936944444444</v>
      </c>
    </row>
    <row r="47" ht="21.95" customHeight="1">
      <c r="A47" s="152">
        <v>1986</v>
      </c>
      <c r="B47" s="99">
        <v>45</v>
      </c>
      <c r="C47" s="83">
        <v>1539.1</v>
      </c>
      <c r="D47" s="87">
        <v>34.2022222222222</v>
      </c>
      <c r="E47" s="40"/>
      <c r="F47" s="153">
        <v>1986</v>
      </c>
      <c r="G47" s="99">
        <v>16</v>
      </c>
      <c r="H47" s="83">
        <v>571.3</v>
      </c>
      <c r="I47" s="87">
        <v>35.70625</v>
      </c>
      <c r="J47" s="40"/>
      <c r="K47" s="153">
        <v>1986</v>
      </c>
      <c r="L47" s="99">
        <v>0</v>
      </c>
      <c r="M47" s="83">
        <v>0</v>
      </c>
      <c r="N47" s="89"/>
      <c r="O47" t="s" s="125">
        <v>66</v>
      </c>
      <c r="P47" s="129">
        <f>AVERAGE(B47:B57)</f>
        <v>39.8181818181818</v>
      </c>
      <c r="Q47" s="97">
        <f>AVERAGE(D47:D57)</f>
        <v>34.7214542389931</v>
      </c>
      <c r="R47" t="s" s="128">
        <v>66</v>
      </c>
      <c r="S47" s="129">
        <f>AVERAGE(G47:G57)</f>
        <v>19.2727272727273</v>
      </c>
      <c r="T47" s="97">
        <f>AVERAGE(I47:I57)</f>
        <v>36.147108658504</v>
      </c>
      <c r="U47" t="s" s="128">
        <v>66</v>
      </c>
      <c r="V47" s="129">
        <f>AVERAGE(L47:L57)</f>
        <v>3.27272727272727</v>
      </c>
      <c r="W47" s="97">
        <f>AVERAGE(N47:N57)</f>
        <v>39.2318827160494</v>
      </c>
    </row>
    <row r="48" ht="21.95" customHeight="1">
      <c r="A48" s="152">
        <v>1987</v>
      </c>
      <c r="B48" s="99">
        <v>48</v>
      </c>
      <c r="C48" s="83">
        <v>1665.8</v>
      </c>
      <c r="D48" s="87">
        <v>34.7041666666667</v>
      </c>
      <c r="E48" s="40"/>
      <c r="F48" s="153">
        <v>1987</v>
      </c>
      <c r="G48" s="99">
        <v>23</v>
      </c>
      <c r="H48" s="83">
        <v>832.3</v>
      </c>
      <c r="I48" s="87">
        <v>36.1869565217391</v>
      </c>
      <c r="J48" s="40"/>
      <c r="K48" s="153">
        <v>1987</v>
      </c>
      <c r="L48" s="99">
        <v>3</v>
      </c>
      <c r="M48" s="83">
        <v>117.2</v>
      </c>
      <c r="N48" s="89">
        <v>39.0666666666667</v>
      </c>
      <c r="O48" t="s" s="125">
        <v>67</v>
      </c>
      <c r="P48" s="129">
        <f>AVERAGE(B48:B57)</f>
        <v>39.3</v>
      </c>
      <c r="Q48" s="97">
        <f>AVERAGE(D48:D57)</f>
        <v>34.7733774406702</v>
      </c>
      <c r="R48" t="s" s="128">
        <v>67</v>
      </c>
      <c r="S48" s="129">
        <f>AVERAGE(G48:G57)</f>
        <v>19.6</v>
      </c>
      <c r="T48" s="97">
        <f>AVERAGE(I48:I57)</f>
        <v>36.1911945243544</v>
      </c>
      <c r="U48" t="s" s="128">
        <v>67</v>
      </c>
      <c r="V48" s="129">
        <f>AVERAGE(L48:L57)</f>
        <v>3.6</v>
      </c>
      <c r="W48" s="97">
        <f>AVERAGE(N48:N57)</f>
        <v>39.2318827160494</v>
      </c>
    </row>
    <row r="49" ht="21.95" customHeight="1">
      <c r="A49" s="152">
        <v>1988</v>
      </c>
      <c r="B49" s="99">
        <v>31</v>
      </c>
      <c r="C49" s="83">
        <v>1070.2</v>
      </c>
      <c r="D49" s="87">
        <v>34.5225806451613</v>
      </c>
      <c r="E49" s="40"/>
      <c r="F49" s="153">
        <v>1988</v>
      </c>
      <c r="G49" s="99">
        <v>15</v>
      </c>
      <c r="H49" s="83">
        <v>538.2</v>
      </c>
      <c r="I49" s="87">
        <v>35.88</v>
      </c>
      <c r="J49" s="40"/>
      <c r="K49" s="153">
        <v>1988</v>
      </c>
      <c r="L49" s="99">
        <v>1</v>
      </c>
      <c r="M49" s="83">
        <v>40.1</v>
      </c>
      <c r="N49" s="89">
        <v>40.1</v>
      </c>
      <c r="O49" t="s" s="125">
        <v>68</v>
      </c>
      <c r="P49" s="129">
        <f>AVERAGE(B49:B57)</f>
        <v>38.3333333333333</v>
      </c>
      <c r="Q49" s="97">
        <f>AVERAGE(D49:D57)</f>
        <v>34.7810675266706</v>
      </c>
      <c r="R49" t="s" s="128">
        <v>68</v>
      </c>
      <c r="S49" s="129">
        <f>AVERAGE(G49:G57)</f>
        <v>19.2222222222222</v>
      </c>
      <c r="T49" s="97">
        <f>AVERAGE(I49:I57)</f>
        <v>36.1916654135338</v>
      </c>
      <c r="U49" t="s" s="128">
        <v>68</v>
      </c>
      <c r="V49" s="129">
        <f>AVERAGE(L49:L57)</f>
        <v>3.66666666666667</v>
      </c>
      <c r="W49" s="97">
        <f>AVERAGE(N49:N57)</f>
        <v>39.2525347222222</v>
      </c>
    </row>
    <row r="50" ht="21.95" customHeight="1">
      <c r="A50" s="152">
        <v>1989</v>
      </c>
      <c r="B50" s="99">
        <v>22</v>
      </c>
      <c r="C50" s="83">
        <v>757</v>
      </c>
      <c r="D50" s="87">
        <v>34.4090909090909</v>
      </c>
      <c r="E50" s="40"/>
      <c r="F50" s="153">
        <v>1989</v>
      </c>
      <c r="G50" s="99">
        <v>7</v>
      </c>
      <c r="H50" s="83">
        <v>253</v>
      </c>
      <c r="I50" s="87">
        <v>36.1428571428571</v>
      </c>
      <c r="J50" s="40"/>
      <c r="K50" s="153">
        <v>1989</v>
      </c>
      <c r="L50" s="99">
        <v>2</v>
      </c>
      <c r="M50" s="83">
        <v>76.40000000000001</v>
      </c>
      <c r="N50" s="89">
        <v>38.2</v>
      </c>
      <c r="O50" t="s" s="125">
        <v>69</v>
      </c>
      <c r="P50" s="129">
        <f>AVERAGE(B50:B57)</f>
        <v>39.25</v>
      </c>
      <c r="Q50" s="97">
        <f>AVERAGE(D50:D57)</f>
        <v>34.8133783868593</v>
      </c>
      <c r="R50" t="s" s="128">
        <v>69</v>
      </c>
      <c r="S50" s="129">
        <f>AVERAGE(G50:G57)</f>
        <v>19.75</v>
      </c>
      <c r="T50" s="97">
        <f>AVERAGE(I50:I57)</f>
        <v>36.2306235902256</v>
      </c>
      <c r="U50" t="s" s="128">
        <v>69</v>
      </c>
      <c r="V50" s="129">
        <f>AVERAGE(L50:L57)</f>
        <v>4</v>
      </c>
      <c r="W50" s="97">
        <f>AVERAGE(N50:N57)</f>
        <v>39.1314682539682</v>
      </c>
    </row>
    <row r="51" ht="21.95" customHeight="1">
      <c r="A51" s="152">
        <v>1990</v>
      </c>
      <c r="B51" s="99">
        <v>50</v>
      </c>
      <c r="C51" s="83">
        <v>1739</v>
      </c>
      <c r="D51" s="87">
        <v>34.78</v>
      </c>
      <c r="E51" s="40"/>
      <c r="F51" s="153">
        <v>1990</v>
      </c>
      <c r="G51" s="99">
        <v>24</v>
      </c>
      <c r="H51" s="83">
        <v>871.9</v>
      </c>
      <c r="I51" s="87">
        <v>36.3291666666667</v>
      </c>
      <c r="J51" s="40"/>
      <c r="K51" s="153">
        <v>1990</v>
      </c>
      <c r="L51" s="99">
        <v>5</v>
      </c>
      <c r="M51" s="83">
        <v>193.4</v>
      </c>
      <c r="N51" s="89">
        <v>38.68</v>
      </c>
      <c r="O51" t="s" s="125">
        <v>70</v>
      </c>
      <c r="P51" s="129">
        <f>AVERAGE(B51:B57)</f>
        <v>41.7142857142857</v>
      </c>
      <c r="Q51" s="97">
        <f>AVERAGE(D51:D57)</f>
        <v>34.8711337408262</v>
      </c>
      <c r="R51" t="s" s="128">
        <v>70</v>
      </c>
      <c r="S51" s="129">
        <f>AVERAGE(G51:G57)</f>
        <v>21.5714285714286</v>
      </c>
      <c r="T51" s="97">
        <f>AVERAGE(I51:I57)</f>
        <v>36.2431616541353</v>
      </c>
      <c r="U51" t="s" s="128">
        <v>70</v>
      </c>
      <c r="V51" s="129">
        <f>AVERAGE(L51:L57)</f>
        <v>4.28571428571429</v>
      </c>
      <c r="W51" s="97">
        <f>AVERAGE(N51:N57)</f>
        <v>39.286712962963</v>
      </c>
    </row>
    <row r="52" ht="21.95" customHeight="1">
      <c r="A52" s="152">
        <v>1991</v>
      </c>
      <c r="B52" s="99">
        <v>46</v>
      </c>
      <c r="C52" s="83">
        <v>1574.8</v>
      </c>
      <c r="D52" s="87">
        <v>34.2347826086957</v>
      </c>
      <c r="E52" s="40"/>
      <c r="F52" s="153">
        <v>1991</v>
      </c>
      <c r="G52" s="99">
        <v>19</v>
      </c>
      <c r="H52" s="83">
        <v>675.5</v>
      </c>
      <c r="I52" s="87">
        <v>35.5526315789474</v>
      </c>
      <c r="J52" s="40"/>
      <c r="K52" s="153">
        <v>1991</v>
      </c>
      <c r="L52" s="99">
        <v>1</v>
      </c>
      <c r="M52" s="83">
        <v>40</v>
      </c>
      <c r="N52" s="89">
        <v>40</v>
      </c>
      <c r="O52" t="s" s="125">
        <v>71</v>
      </c>
      <c r="P52" s="129">
        <f>AVERAGE(B52:B57)</f>
        <v>40.3333333333333</v>
      </c>
      <c r="Q52" s="97">
        <f>AVERAGE(D52:D57)</f>
        <v>34.8863226976305</v>
      </c>
      <c r="R52" t="s" s="128">
        <v>71</v>
      </c>
      <c r="S52" s="129">
        <f>AVERAGE(G52:G57)</f>
        <v>21.1666666666667</v>
      </c>
      <c r="T52" s="97">
        <f>AVERAGE(I52:I57)</f>
        <v>36.2288274853801</v>
      </c>
      <c r="U52" t="s" s="128">
        <v>71</v>
      </c>
      <c r="V52" s="129">
        <f>AVERAGE(L52:L57)</f>
        <v>4.16666666666667</v>
      </c>
      <c r="W52" s="97">
        <f>AVERAGE(N52:N57)</f>
        <v>39.4080555555555</v>
      </c>
    </row>
    <row r="53" ht="21.95" customHeight="1">
      <c r="A53" s="152">
        <v>1992</v>
      </c>
      <c r="B53" s="99">
        <v>27</v>
      </c>
      <c r="C53" s="83">
        <v>921.2</v>
      </c>
      <c r="D53" s="87">
        <v>34.1185185185185</v>
      </c>
      <c r="E53" s="40"/>
      <c r="F53" s="153">
        <v>1992</v>
      </c>
      <c r="G53" s="99">
        <v>10</v>
      </c>
      <c r="H53" s="83">
        <v>353.3</v>
      </c>
      <c r="I53" s="87">
        <v>35.33</v>
      </c>
      <c r="J53" s="40"/>
      <c r="K53" s="153">
        <v>1992</v>
      </c>
      <c r="L53" s="99">
        <v>0</v>
      </c>
      <c r="M53" s="83">
        <v>0</v>
      </c>
      <c r="N53" s="89"/>
      <c r="O53" t="s" s="125">
        <v>72</v>
      </c>
      <c r="P53" s="129">
        <f>AVERAGE(B53:B57)</f>
        <v>39.2</v>
      </c>
      <c r="Q53" s="97">
        <f>AVERAGE(D53:D57)</f>
        <v>35.0166307154175</v>
      </c>
      <c r="R53" t="s" s="128">
        <v>72</v>
      </c>
      <c r="S53" s="129">
        <f>AVERAGE(G53:G57)</f>
        <v>21.6</v>
      </c>
      <c r="T53" s="97">
        <f>AVERAGE(I53:I57)</f>
        <v>36.3640666666667</v>
      </c>
      <c r="U53" t="s" s="128">
        <v>72</v>
      </c>
      <c r="V53" s="129">
        <f>AVERAGE(L53:L57)</f>
        <v>4.8</v>
      </c>
      <c r="W53" s="97">
        <f>AVERAGE(N53:N57)</f>
        <v>39.2600694444444</v>
      </c>
    </row>
    <row r="54" ht="21.95" customHeight="1">
      <c r="A54" s="152">
        <v>1993</v>
      </c>
      <c r="B54" s="99">
        <v>51</v>
      </c>
      <c r="C54" s="83">
        <v>1781.9</v>
      </c>
      <c r="D54" s="87">
        <v>34.9392156862745</v>
      </c>
      <c r="E54" s="40"/>
      <c r="F54" s="153">
        <v>1993</v>
      </c>
      <c r="G54" s="99">
        <v>32</v>
      </c>
      <c r="H54" s="83">
        <v>1146.4</v>
      </c>
      <c r="I54" s="87">
        <v>35.825</v>
      </c>
      <c r="J54" s="40"/>
      <c r="K54" s="153">
        <v>1993</v>
      </c>
      <c r="L54" s="99">
        <v>3</v>
      </c>
      <c r="M54" s="83">
        <v>116.2</v>
      </c>
      <c r="N54" s="89">
        <v>38.7333333333333</v>
      </c>
      <c r="O54" t="s" s="125">
        <v>73</v>
      </c>
      <c r="P54" s="129">
        <f>AVERAGE(B54:B57)</f>
        <v>42.25</v>
      </c>
      <c r="Q54" s="97">
        <f>AVERAGE(D54:D57)</f>
        <v>35.2411587646422</v>
      </c>
      <c r="R54" t="s" s="128">
        <v>73</v>
      </c>
      <c r="S54" s="129">
        <f>AVERAGE(G54:G57)</f>
        <v>24.5</v>
      </c>
      <c r="T54" s="97">
        <f>AVERAGE(I54:I57)</f>
        <v>36.6225833333333</v>
      </c>
      <c r="U54" t="s" s="128">
        <v>73</v>
      </c>
      <c r="V54" s="129">
        <f>AVERAGE(L54:L57)</f>
        <v>6</v>
      </c>
      <c r="W54" s="97">
        <f>AVERAGE(N54:N57)</f>
        <v>39.2600694444444</v>
      </c>
    </row>
    <row r="55" ht="21.95" customHeight="1">
      <c r="A55" s="152">
        <v>1994</v>
      </c>
      <c r="B55" s="99">
        <v>42</v>
      </c>
      <c r="C55" s="83">
        <v>1505.3</v>
      </c>
      <c r="D55" s="87">
        <v>35.8404761904762</v>
      </c>
      <c r="E55" s="40"/>
      <c r="F55" s="153">
        <v>1994</v>
      </c>
      <c r="G55" s="99">
        <v>25</v>
      </c>
      <c r="H55" s="83">
        <v>935.8</v>
      </c>
      <c r="I55" s="87">
        <v>37.432</v>
      </c>
      <c r="J55" s="40"/>
      <c r="K55" s="153">
        <v>1994</v>
      </c>
      <c r="L55" s="99">
        <v>8</v>
      </c>
      <c r="M55" s="83">
        <v>326.9</v>
      </c>
      <c r="N55" s="89">
        <v>40.8625</v>
      </c>
      <c r="O55" t="s" s="125">
        <v>74</v>
      </c>
      <c r="P55" s="129">
        <f>AVERAGE(B55:B57)</f>
        <v>39.3333333333333</v>
      </c>
      <c r="Q55" s="97">
        <f>AVERAGE(D55:D57)</f>
        <v>35.3418064574315</v>
      </c>
      <c r="R55" t="s" s="128">
        <v>74</v>
      </c>
      <c r="S55" s="129">
        <f>AVERAGE(G55:G57)</f>
        <v>22</v>
      </c>
      <c r="T55" s="97">
        <f>AVERAGE(I55:I57)</f>
        <v>36.8884444444444</v>
      </c>
      <c r="U55" t="s" s="128">
        <v>74</v>
      </c>
      <c r="V55" s="129">
        <f>AVERAGE(L55:L57)</f>
        <v>7</v>
      </c>
      <c r="W55" s="97">
        <f>AVERAGE(N55:N57)</f>
        <v>39.4356481481481</v>
      </c>
    </row>
    <row r="56" ht="21.95" customHeight="1">
      <c r="A56" s="152">
        <v>1995</v>
      </c>
      <c r="B56" s="99">
        <v>32</v>
      </c>
      <c r="C56" s="83">
        <v>1119.3</v>
      </c>
      <c r="D56" s="87">
        <v>34.978125</v>
      </c>
      <c r="E56" s="40"/>
      <c r="F56" s="153">
        <v>1995</v>
      </c>
      <c r="G56" s="99">
        <v>17</v>
      </c>
      <c r="H56" s="83">
        <v>620.5</v>
      </c>
      <c r="I56" s="87">
        <v>36.5</v>
      </c>
      <c r="J56" s="40"/>
      <c r="K56" s="153">
        <v>1995</v>
      </c>
      <c r="L56" s="99">
        <v>4</v>
      </c>
      <c r="M56" s="83">
        <v>153.6</v>
      </c>
      <c r="N56" s="89">
        <v>38.4</v>
      </c>
      <c r="O56" t="s" s="125">
        <v>75</v>
      </c>
      <c r="P56" s="129">
        <f>AVERAGE(B56:B57)</f>
        <v>38</v>
      </c>
      <c r="Q56" s="97">
        <f>AVERAGE(D56:D57)</f>
        <v>35.0924715909091</v>
      </c>
      <c r="R56" t="s" s="128">
        <v>75</v>
      </c>
      <c r="S56" s="129">
        <f>AVERAGE(G56:G57)</f>
        <v>20.5</v>
      </c>
      <c r="T56" s="97">
        <f>AVERAGE(I56:I57)</f>
        <v>36.6166666666667</v>
      </c>
      <c r="U56" t="s" s="128">
        <v>75</v>
      </c>
      <c r="V56" s="129">
        <f>AVERAGE(L56:L57)</f>
        <v>6.5</v>
      </c>
      <c r="W56" s="97">
        <f>AVERAGE(N56:N57)</f>
        <v>38.7222222222222</v>
      </c>
    </row>
    <row r="57" ht="21.95" customHeight="1">
      <c r="A57" s="152">
        <v>1996</v>
      </c>
      <c r="B57" s="99">
        <v>44</v>
      </c>
      <c r="C57" s="83">
        <v>1549.1</v>
      </c>
      <c r="D57" s="87">
        <v>35.2068181818182</v>
      </c>
      <c r="E57" s="40"/>
      <c r="F57" s="153">
        <v>1996</v>
      </c>
      <c r="G57" s="99">
        <v>24</v>
      </c>
      <c r="H57" s="83">
        <v>881.6</v>
      </c>
      <c r="I57" s="87">
        <v>36.7333333333333</v>
      </c>
      <c r="J57" s="40"/>
      <c r="K57" s="153">
        <v>1996</v>
      </c>
      <c r="L57" s="99">
        <v>9</v>
      </c>
      <c r="M57" s="83">
        <v>351.4</v>
      </c>
      <c r="N57" s="89">
        <v>39.0444444444444</v>
      </c>
      <c r="O57" t="s" s="125">
        <v>76</v>
      </c>
      <c r="P57" s="129">
        <f>AVERAGE(B57)</f>
        <v>44</v>
      </c>
      <c r="Q57" s="97">
        <f>AVERAGE(D57)</f>
        <v>35.2068181818182</v>
      </c>
      <c r="R57" t="s" s="128">
        <v>76</v>
      </c>
      <c r="S57" s="129">
        <f>AVERAGE(G57)</f>
        <v>24</v>
      </c>
      <c r="T57" s="97">
        <f>AVERAGE(I57)</f>
        <v>36.7333333333333</v>
      </c>
      <c r="U57" t="s" s="128">
        <v>76</v>
      </c>
      <c r="V57" s="129">
        <f>AVERAGE(L57)</f>
        <v>9</v>
      </c>
      <c r="W57" s="97">
        <f>AVERAGE(N57)</f>
        <v>39.0444444444444</v>
      </c>
    </row>
    <row r="58" ht="21.95" customHeight="1">
      <c r="A58" s="152">
        <v>1997</v>
      </c>
      <c r="B58" s="157">
        <v>39</v>
      </c>
      <c r="C58" s="158">
        <v>1360.7</v>
      </c>
      <c r="D58" s="159">
        <v>34.8897435897436</v>
      </c>
      <c r="E58" s="40"/>
      <c r="F58" s="153">
        <v>1997</v>
      </c>
      <c r="G58" s="157">
        <v>27</v>
      </c>
      <c r="H58" s="158">
        <v>960.9</v>
      </c>
      <c r="I58" s="159">
        <v>35.5888888888889</v>
      </c>
      <c r="J58" s="40"/>
      <c r="K58" s="153">
        <v>1997</v>
      </c>
      <c r="L58" s="157">
        <v>0</v>
      </c>
      <c r="M58" s="158">
        <v>0</v>
      </c>
      <c r="N58" s="160"/>
      <c r="O58" t="s" s="125">
        <v>77</v>
      </c>
      <c r="P58" s="161">
        <f>AVERAGE(B58)</f>
        <v>39</v>
      </c>
      <c r="Q58" s="162">
        <f>AVERAGE(D58)</f>
        <v>34.8897435897436</v>
      </c>
      <c r="R58" t="s" s="128">
        <v>77</v>
      </c>
      <c r="S58" s="161">
        <f>AVERAGE(G58)</f>
        <v>27</v>
      </c>
      <c r="T58" s="162">
        <f>AVERAGE(I58)</f>
        <v>35.5888888888889</v>
      </c>
      <c r="U58" t="s" s="128">
        <v>77</v>
      </c>
      <c r="V58" s="161">
        <f>AVERAGE(L58)</f>
        <v>0</v>
      </c>
      <c r="W58" s="162"/>
    </row>
    <row r="59" ht="21.95" customHeight="1">
      <c r="A59" s="152">
        <v>1998</v>
      </c>
      <c r="B59" s="99">
        <v>51</v>
      </c>
      <c r="C59" s="83">
        <v>1792.1</v>
      </c>
      <c r="D59" s="87">
        <v>35.1392156862745</v>
      </c>
      <c r="E59" s="40"/>
      <c r="F59" s="153">
        <v>1998</v>
      </c>
      <c r="G59" s="99">
        <v>31</v>
      </c>
      <c r="H59" s="83">
        <v>1121.1</v>
      </c>
      <c r="I59" s="87">
        <v>36.1645161290323</v>
      </c>
      <c r="J59" s="40"/>
      <c r="K59" s="153">
        <v>1998</v>
      </c>
      <c r="L59" s="99">
        <v>6</v>
      </c>
      <c r="M59" s="83">
        <v>233</v>
      </c>
      <c r="N59" s="89">
        <v>38.8333333333333</v>
      </c>
      <c r="O59" t="s" s="125">
        <v>76</v>
      </c>
      <c r="P59" s="129">
        <f>AVERAGE(B59)</f>
        <v>51</v>
      </c>
      <c r="Q59" s="97">
        <f>AVERAGE(D59)</f>
        <v>35.1392156862745</v>
      </c>
      <c r="R59" t="s" s="128">
        <v>76</v>
      </c>
      <c r="S59" s="129">
        <f>AVERAGE(G59)</f>
        <v>31</v>
      </c>
      <c r="T59" s="97">
        <f>AVERAGE(I59)</f>
        <v>36.1645161290323</v>
      </c>
      <c r="U59" t="s" s="128">
        <v>76</v>
      </c>
      <c r="V59" s="129">
        <f>AVERAGE(L59)</f>
        <v>6</v>
      </c>
      <c r="W59" s="97">
        <f>AVERAGE(N59)</f>
        <v>38.8333333333333</v>
      </c>
    </row>
    <row r="60" ht="21.95" customHeight="1">
      <c r="A60" s="152">
        <v>1999</v>
      </c>
      <c r="B60" s="99">
        <v>12</v>
      </c>
      <c r="C60" s="83">
        <v>410</v>
      </c>
      <c r="D60" s="87">
        <v>34.1666666666667</v>
      </c>
      <c r="E60" s="40"/>
      <c r="F60" s="153">
        <v>1999</v>
      </c>
      <c r="G60" s="99">
        <v>5</v>
      </c>
      <c r="H60" s="83">
        <v>177.9</v>
      </c>
      <c r="I60" s="87">
        <v>35.58</v>
      </c>
      <c r="J60" s="40"/>
      <c r="K60" s="153">
        <v>1999</v>
      </c>
      <c r="L60" s="99">
        <v>0</v>
      </c>
      <c r="M60" s="83">
        <v>0</v>
      </c>
      <c r="N60" s="89"/>
      <c r="O60" t="s" s="125">
        <v>75</v>
      </c>
      <c r="P60" s="129">
        <f>AVERAGE(B59:B60)</f>
        <v>31.5</v>
      </c>
      <c r="Q60" s="97">
        <f>AVERAGE(D59:D60)</f>
        <v>34.6529411764706</v>
      </c>
      <c r="R60" t="s" s="128">
        <v>75</v>
      </c>
      <c r="S60" s="129">
        <f>AVERAGE(G59:G60)</f>
        <v>18</v>
      </c>
      <c r="T60" s="97">
        <f>AVERAGE(I59:I60)</f>
        <v>35.8722580645162</v>
      </c>
      <c r="U60" t="s" s="128">
        <v>75</v>
      </c>
      <c r="V60" s="129">
        <f>AVERAGE(L59:L60)</f>
        <v>3</v>
      </c>
      <c r="W60" s="97">
        <f>AVERAGE(N59:N60)</f>
        <v>38.8333333333333</v>
      </c>
    </row>
    <row r="61" ht="21.95" customHeight="1">
      <c r="A61" s="152">
        <v>2000</v>
      </c>
      <c r="B61" s="99">
        <v>32</v>
      </c>
      <c r="C61" s="83">
        <v>1126.3</v>
      </c>
      <c r="D61" s="87">
        <v>35.196875</v>
      </c>
      <c r="E61" s="40"/>
      <c r="F61" s="153">
        <v>2000</v>
      </c>
      <c r="G61" s="99">
        <v>18</v>
      </c>
      <c r="H61" s="83">
        <v>657.5</v>
      </c>
      <c r="I61" s="87">
        <v>36.5277777777778</v>
      </c>
      <c r="J61" s="40"/>
      <c r="K61" s="153">
        <v>2000</v>
      </c>
      <c r="L61" s="99">
        <v>4</v>
      </c>
      <c r="M61" s="83">
        <v>159.7</v>
      </c>
      <c r="N61" s="89">
        <v>39.925</v>
      </c>
      <c r="O61" t="s" s="125">
        <v>74</v>
      </c>
      <c r="P61" s="129">
        <f>AVERAGE(B59:B61)</f>
        <v>31.6666666666667</v>
      </c>
      <c r="Q61" s="97">
        <f>AVERAGE(D59:D61)</f>
        <v>34.8342524509804</v>
      </c>
      <c r="R61" t="s" s="128">
        <v>74</v>
      </c>
      <c r="S61" s="129">
        <f>AVERAGE(G59:G61)</f>
        <v>18</v>
      </c>
      <c r="T61" s="97">
        <f>AVERAGE(I59:I61)</f>
        <v>36.0907646356034</v>
      </c>
      <c r="U61" t="s" s="128">
        <v>74</v>
      </c>
      <c r="V61" s="129">
        <f>AVERAGE(L59:L61)</f>
        <v>3.33333333333333</v>
      </c>
      <c r="W61" s="97">
        <f>AVERAGE(N59:N61)</f>
        <v>39.3791666666667</v>
      </c>
    </row>
    <row r="62" ht="21.95" customHeight="1">
      <c r="A62" s="152">
        <v>2001</v>
      </c>
      <c r="B62" s="99">
        <v>44</v>
      </c>
      <c r="C62" s="83">
        <v>1531.5</v>
      </c>
      <c r="D62" s="87">
        <v>34.8068181818182</v>
      </c>
      <c r="E62" s="40"/>
      <c r="F62" s="153">
        <v>2001</v>
      </c>
      <c r="G62" s="99">
        <v>19</v>
      </c>
      <c r="H62" s="83">
        <v>695.9</v>
      </c>
      <c r="I62" s="87">
        <v>36.6263157894737</v>
      </c>
      <c r="J62" s="40"/>
      <c r="K62" s="153">
        <v>2001</v>
      </c>
      <c r="L62" s="99">
        <v>5</v>
      </c>
      <c r="M62" s="83">
        <v>197.6</v>
      </c>
      <c r="N62" s="89">
        <v>39.52</v>
      </c>
      <c r="O62" t="s" s="125">
        <v>73</v>
      </c>
      <c r="P62" s="129">
        <f>AVERAGE(B59:B62)</f>
        <v>34.75</v>
      </c>
      <c r="Q62" s="97">
        <f>AVERAGE(D59:D62)</f>
        <v>34.8273938836899</v>
      </c>
      <c r="R62" t="s" s="128">
        <v>73</v>
      </c>
      <c r="S62" s="129">
        <f>AVERAGE(G59:G62)</f>
        <v>18.25</v>
      </c>
      <c r="T62" s="97">
        <f>AVERAGE(I59:I62)</f>
        <v>36.224652424071</v>
      </c>
      <c r="U62" t="s" s="128">
        <v>73</v>
      </c>
      <c r="V62" s="129">
        <f>AVERAGE(L59:L62)</f>
        <v>3.75</v>
      </c>
      <c r="W62" s="97">
        <f>AVERAGE(N59:N62)</f>
        <v>39.4261111111111</v>
      </c>
    </row>
    <row r="63" ht="21.95" customHeight="1">
      <c r="A63" s="152">
        <v>2002</v>
      </c>
      <c r="B63" s="99">
        <v>63</v>
      </c>
      <c r="C63" s="83">
        <v>2215.6</v>
      </c>
      <c r="D63" s="87">
        <v>35.168253968254</v>
      </c>
      <c r="E63" s="40"/>
      <c r="F63" s="153">
        <v>2002</v>
      </c>
      <c r="G63" s="99">
        <v>35</v>
      </c>
      <c r="H63" s="83">
        <v>1281</v>
      </c>
      <c r="I63" s="87">
        <v>36.6</v>
      </c>
      <c r="J63" s="40"/>
      <c r="K63" s="153">
        <v>2002</v>
      </c>
      <c r="L63" s="99">
        <v>13</v>
      </c>
      <c r="M63" s="83">
        <v>504.7</v>
      </c>
      <c r="N63" s="89">
        <v>38.8230769230769</v>
      </c>
      <c r="O63" t="s" s="125">
        <v>72</v>
      </c>
      <c r="P63" s="129">
        <f>AVERAGE(B59:B63)</f>
        <v>40.4</v>
      </c>
      <c r="Q63" s="97">
        <f>AVERAGE(D59:D63)</f>
        <v>34.8955659006027</v>
      </c>
      <c r="R63" t="s" s="128">
        <v>72</v>
      </c>
      <c r="S63" s="129">
        <f>AVERAGE(G59:G63)</f>
        <v>21.6</v>
      </c>
      <c r="T63" s="97">
        <f>AVERAGE(I59:I63)</f>
        <v>36.2997219392568</v>
      </c>
      <c r="U63" t="s" s="128">
        <v>72</v>
      </c>
      <c r="V63" s="129">
        <f>AVERAGE(L59:L63)</f>
        <v>5.6</v>
      </c>
      <c r="W63" s="97">
        <f>AVERAGE(N59:N63)</f>
        <v>39.2753525641026</v>
      </c>
    </row>
    <row r="64" ht="21.95" customHeight="1">
      <c r="A64" s="152">
        <v>2003</v>
      </c>
      <c r="B64" s="99">
        <v>42</v>
      </c>
      <c r="C64" s="83">
        <v>1445.3</v>
      </c>
      <c r="D64" s="87">
        <v>34.4119047619048</v>
      </c>
      <c r="E64" s="40"/>
      <c r="F64" s="153">
        <v>2003</v>
      </c>
      <c r="G64" s="99">
        <v>18</v>
      </c>
      <c r="H64" s="83">
        <v>642.9</v>
      </c>
      <c r="I64" s="87">
        <v>35.7166666666667</v>
      </c>
      <c r="J64" s="40"/>
      <c r="K64" s="153">
        <v>2003</v>
      </c>
      <c r="L64" s="99">
        <v>1</v>
      </c>
      <c r="M64" s="83">
        <v>38.3</v>
      </c>
      <c r="N64" s="89">
        <v>38.3</v>
      </c>
      <c r="O64" t="s" s="125">
        <v>71</v>
      </c>
      <c r="P64" s="129">
        <f>AVERAGE(B59:B64)</f>
        <v>40.6666666666667</v>
      </c>
      <c r="Q64" s="97">
        <f>AVERAGE(D59:D64)</f>
        <v>34.8149557108197</v>
      </c>
      <c r="R64" t="s" s="128">
        <v>71</v>
      </c>
      <c r="S64" s="129">
        <f>AVERAGE(G59:G64)</f>
        <v>21</v>
      </c>
      <c r="T64" s="97">
        <f>AVERAGE(I59:I64)</f>
        <v>36.2025460604918</v>
      </c>
      <c r="U64" t="s" s="128">
        <v>71</v>
      </c>
      <c r="V64" s="129">
        <f>AVERAGE(L59:L64)</f>
        <v>4.83333333333333</v>
      </c>
      <c r="W64" s="97">
        <f>AVERAGE(N59:N64)</f>
        <v>39.080282051282</v>
      </c>
    </row>
    <row r="65" ht="21.95" customHeight="1">
      <c r="A65" s="152">
        <v>2004</v>
      </c>
      <c r="B65" s="99">
        <v>55</v>
      </c>
      <c r="C65" s="83">
        <v>1942</v>
      </c>
      <c r="D65" s="87">
        <v>35.3090909090909</v>
      </c>
      <c r="E65" s="40"/>
      <c r="F65" s="153">
        <v>2004</v>
      </c>
      <c r="G65" s="99">
        <v>32</v>
      </c>
      <c r="H65" s="83">
        <v>1174.2</v>
      </c>
      <c r="I65" s="87">
        <v>36.69375</v>
      </c>
      <c r="J65" s="40"/>
      <c r="K65" s="153">
        <v>2004</v>
      </c>
      <c r="L65" s="99">
        <v>10</v>
      </c>
      <c r="M65" s="83">
        <v>393.5</v>
      </c>
      <c r="N65" s="89">
        <v>39.35</v>
      </c>
      <c r="O65" t="s" s="125">
        <v>70</v>
      </c>
      <c r="P65" s="129">
        <f>AVERAGE(B59:B65)</f>
        <v>42.7142857142857</v>
      </c>
      <c r="Q65" s="97">
        <f>AVERAGE(D59:D65)</f>
        <v>34.8855464534299</v>
      </c>
      <c r="R65" t="s" s="128">
        <v>70</v>
      </c>
      <c r="S65" s="129">
        <f>AVERAGE(G59:G65)</f>
        <v>22.5714285714286</v>
      </c>
      <c r="T65" s="97">
        <f>AVERAGE(I59:I65)</f>
        <v>36.2727180518501</v>
      </c>
      <c r="U65" t="s" s="128">
        <v>70</v>
      </c>
      <c r="V65" s="129">
        <f>AVERAGE(L59:L65)</f>
        <v>5.57142857142857</v>
      </c>
      <c r="W65" s="97">
        <f>AVERAGE(N59:N65)</f>
        <v>39.125235042735</v>
      </c>
    </row>
    <row r="66" ht="21.95" customHeight="1">
      <c r="A66" s="152">
        <v>2005</v>
      </c>
      <c r="B66" s="99">
        <v>55</v>
      </c>
      <c r="C66" s="83">
        <v>1924.1</v>
      </c>
      <c r="D66" s="87">
        <v>34.9836363636364</v>
      </c>
      <c r="E66" s="40"/>
      <c r="F66" s="153">
        <v>2005</v>
      </c>
      <c r="G66" s="99">
        <v>33</v>
      </c>
      <c r="H66" s="83">
        <v>1192.5</v>
      </c>
      <c r="I66" s="87">
        <v>36.1363636363636</v>
      </c>
      <c r="J66" s="40"/>
      <c r="K66" s="153">
        <v>2005</v>
      </c>
      <c r="L66" s="99">
        <v>4</v>
      </c>
      <c r="M66" s="83">
        <v>158.5</v>
      </c>
      <c r="N66" s="89">
        <v>39.625</v>
      </c>
      <c r="O66" t="s" s="125">
        <v>69</v>
      </c>
      <c r="P66" s="129">
        <f>AVERAGE(B59:B66)</f>
        <v>44.25</v>
      </c>
      <c r="Q66" s="97">
        <f>AVERAGE(D59:D66)</f>
        <v>34.8978076922057</v>
      </c>
      <c r="R66" t="s" s="128">
        <v>69</v>
      </c>
      <c r="S66" s="129">
        <f>AVERAGE(G59:G66)</f>
        <v>23.875</v>
      </c>
      <c r="T66" s="97">
        <f>AVERAGE(I59:I66)</f>
        <v>36.2556737499143</v>
      </c>
      <c r="U66" t="s" s="128">
        <v>69</v>
      </c>
      <c r="V66" s="129">
        <f>AVERAGE(L59:L66)</f>
        <v>5.375</v>
      </c>
      <c r="W66" s="97">
        <f>AVERAGE(N59:N66)</f>
        <v>39.196630036630</v>
      </c>
    </row>
    <row r="67" ht="21.95" customHeight="1">
      <c r="A67" s="152">
        <v>2006</v>
      </c>
      <c r="B67" s="99">
        <v>44</v>
      </c>
      <c r="C67" s="83">
        <v>1520</v>
      </c>
      <c r="D67" s="87">
        <v>34.5454545454545</v>
      </c>
      <c r="E67" s="40"/>
      <c r="F67" s="153">
        <v>2006</v>
      </c>
      <c r="G67" s="99">
        <v>18</v>
      </c>
      <c r="H67" s="83">
        <v>655.5</v>
      </c>
      <c r="I67" s="87">
        <v>36.4166666666667</v>
      </c>
      <c r="J67" s="40"/>
      <c r="K67" s="153">
        <v>2006</v>
      </c>
      <c r="L67" s="99">
        <v>3</v>
      </c>
      <c r="M67" s="83">
        <v>118</v>
      </c>
      <c r="N67" s="89">
        <v>39.3333333333333</v>
      </c>
      <c r="O67" t="s" s="125">
        <v>68</v>
      </c>
      <c r="P67" s="129">
        <f>AVERAGE(B59:B67)</f>
        <v>44.2222222222222</v>
      </c>
      <c r="Q67" s="97">
        <f>AVERAGE(D59:D67)</f>
        <v>34.8586573425667</v>
      </c>
      <c r="R67" t="s" s="128">
        <v>68</v>
      </c>
      <c r="S67" s="129">
        <f>AVERAGE(G59:G67)</f>
        <v>23.2222222222222</v>
      </c>
      <c r="T67" s="97">
        <f>AVERAGE(I59:I67)</f>
        <v>36.2735618517756</v>
      </c>
      <c r="U67" t="s" s="128">
        <v>68</v>
      </c>
      <c r="V67" s="129">
        <f>AVERAGE(L59:L67)</f>
        <v>5.11111111111111</v>
      </c>
      <c r="W67" s="97">
        <f>AVERAGE(N59:N67)</f>
        <v>39.2137179487179</v>
      </c>
    </row>
    <row r="68" ht="21.95" customHeight="1">
      <c r="A68" s="152">
        <v>2007</v>
      </c>
      <c r="B68" s="99">
        <v>40</v>
      </c>
      <c r="C68" s="83">
        <v>1372.2</v>
      </c>
      <c r="D68" s="87">
        <v>34.305</v>
      </c>
      <c r="E68" s="40"/>
      <c r="F68" s="153">
        <v>2007</v>
      </c>
      <c r="G68" s="99">
        <v>13</v>
      </c>
      <c r="H68" s="83">
        <v>471.4</v>
      </c>
      <c r="I68" s="87">
        <v>36.2615384615385</v>
      </c>
      <c r="J68" s="40"/>
      <c r="K68" s="153">
        <v>2007</v>
      </c>
      <c r="L68" s="99">
        <v>4</v>
      </c>
      <c r="M68" s="83">
        <v>152.7</v>
      </c>
      <c r="N68" s="89">
        <v>38.175</v>
      </c>
      <c r="O68" t="s" s="125">
        <v>67</v>
      </c>
      <c r="P68" s="129">
        <f>AVERAGE(B59:B68)</f>
        <v>43.8</v>
      </c>
      <c r="Q68" s="97">
        <f>AVERAGE(D59:D68)</f>
        <v>34.803291608310</v>
      </c>
      <c r="R68" t="s" s="128">
        <v>67</v>
      </c>
      <c r="S68" s="129">
        <f>AVERAGE(G59:G68)</f>
        <v>22.2</v>
      </c>
      <c r="T68" s="97">
        <f>AVERAGE(I59:I68)</f>
        <v>36.2723595127519</v>
      </c>
      <c r="U68" t="s" s="128">
        <v>67</v>
      </c>
      <c r="V68" s="129">
        <f>AVERAGE(L59:L68)</f>
        <v>5</v>
      </c>
      <c r="W68" s="97">
        <f>AVERAGE(N59:N68)</f>
        <v>39.0983048433048</v>
      </c>
    </row>
    <row r="69" ht="21.95" customHeight="1">
      <c r="A69" s="152">
        <v>2008</v>
      </c>
      <c r="B69" s="99">
        <v>22</v>
      </c>
      <c r="C69" s="83">
        <v>762</v>
      </c>
      <c r="D69" s="87">
        <v>34.6363636363636</v>
      </c>
      <c r="E69" s="40"/>
      <c r="F69" s="153">
        <v>2008</v>
      </c>
      <c r="G69" s="99">
        <v>9</v>
      </c>
      <c r="H69" s="83">
        <v>327</v>
      </c>
      <c r="I69" s="87">
        <v>36.3333333333333</v>
      </c>
      <c r="J69" s="40"/>
      <c r="K69" s="153">
        <v>2008</v>
      </c>
      <c r="L69" s="99">
        <v>3</v>
      </c>
      <c r="M69" s="83">
        <v>116.5</v>
      </c>
      <c r="N69" s="89">
        <v>38.8333333333333</v>
      </c>
      <c r="O69" t="s" s="125">
        <v>66</v>
      </c>
      <c r="P69" s="129">
        <f>AVERAGE(B59:B69)</f>
        <v>41.8181818181818</v>
      </c>
      <c r="Q69" s="97">
        <f>AVERAGE(D59:D69)</f>
        <v>34.7881163381331</v>
      </c>
      <c r="R69" t="s" s="128">
        <v>66</v>
      </c>
      <c r="S69" s="129">
        <f>AVERAGE(G59:G69)</f>
        <v>21</v>
      </c>
      <c r="T69" s="97">
        <f>AVERAGE(I59:I69)</f>
        <v>36.2779025873502</v>
      </c>
      <c r="U69" t="s" s="128">
        <v>66</v>
      </c>
      <c r="V69" s="129">
        <f>AVERAGE(L59:L69)</f>
        <v>4.81818181818182</v>
      </c>
      <c r="W69" s="97">
        <f>AVERAGE(N59:N69)</f>
        <v>39.0718076923077</v>
      </c>
    </row>
    <row r="70" ht="21.95" customHeight="1">
      <c r="A70" s="152">
        <v>2009</v>
      </c>
      <c r="B70" s="99">
        <v>51</v>
      </c>
      <c r="C70" s="83">
        <v>1778.4</v>
      </c>
      <c r="D70" s="87">
        <v>34.8705882352941</v>
      </c>
      <c r="E70" s="40"/>
      <c r="F70" s="153">
        <v>2009</v>
      </c>
      <c r="G70" s="99">
        <v>23</v>
      </c>
      <c r="H70" s="83">
        <v>843.5</v>
      </c>
      <c r="I70" s="87">
        <v>36.6739130434783</v>
      </c>
      <c r="J70" s="40"/>
      <c r="K70" s="153">
        <v>2009</v>
      </c>
      <c r="L70" s="99">
        <v>8</v>
      </c>
      <c r="M70" s="83">
        <v>309.5</v>
      </c>
      <c r="N70" s="89">
        <v>38.6875</v>
      </c>
      <c r="O70" t="s" s="125">
        <v>65</v>
      </c>
      <c r="P70" s="129">
        <f>AVERAGE(B59:B70)</f>
        <v>42.5833333333333</v>
      </c>
      <c r="Q70" s="97">
        <f>AVERAGE(D59:D70)</f>
        <v>34.7949889962298</v>
      </c>
      <c r="R70" t="s" s="128">
        <v>65</v>
      </c>
      <c r="S70" s="129">
        <f>AVERAGE(G59:G70)</f>
        <v>21.1666666666667</v>
      </c>
      <c r="T70" s="97">
        <f>AVERAGE(I59:I70)</f>
        <v>36.3109034586942</v>
      </c>
      <c r="U70" t="s" s="128">
        <v>65</v>
      </c>
      <c r="V70" s="129">
        <f>AVERAGE(L59:L70)</f>
        <v>5.08333333333333</v>
      </c>
      <c r="W70" s="97">
        <f>AVERAGE(N59:N70)</f>
        <v>39.0368706293706</v>
      </c>
    </row>
    <row r="71" ht="21.95" customHeight="1">
      <c r="A71" s="152">
        <v>2010</v>
      </c>
      <c r="B71" s="99">
        <v>20</v>
      </c>
      <c r="C71" s="83">
        <v>695</v>
      </c>
      <c r="D71" s="87">
        <v>34.75</v>
      </c>
      <c r="E71" s="40"/>
      <c r="F71" s="153">
        <v>2010</v>
      </c>
      <c r="G71" s="99">
        <v>11</v>
      </c>
      <c r="H71" s="83">
        <v>395.6</v>
      </c>
      <c r="I71" s="87">
        <v>35.9636363636364</v>
      </c>
      <c r="J71" s="40"/>
      <c r="K71" s="153">
        <v>2010</v>
      </c>
      <c r="L71" s="99">
        <v>1</v>
      </c>
      <c r="M71" s="83">
        <v>38</v>
      </c>
      <c r="N71" s="89">
        <v>38</v>
      </c>
      <c r="O71" t="s" s="125">
        <v>64</v>
      </c>
      <c r="P71" s="129">
        <f>AVERAGE(B59:B71)</f>
        <v>40.8461538461538</v>
      </c>
      <c r="Q71" s="97">
        <f>AVERAGE(D59:D71)</f>
        <v>34.7915283042121</v>
      </c>
      <c r="R71" t="s" s="128">
        <v>64</v>
      </c>
      <c r="S71" s="129">
        <f>AVERAGE(G59:G71)</f>
        <v>20.3846153846154</v>
      </c>
      <c r="T71" s="97">
        <f>AVERAGE(I59:I71)</f>
        <v>36.2841906052283</v>
      </c>
      <c r="U71" t="s" s="128">
        <v>64</v>
      </c>
      <c r="V71" s="129">
        <f>AVERAGE(L59:L71)</f>
        <v>4.76923076923077</v>
      </c>
      <c r="W71" s="97">
        <f>AVERAGE(N59:N71)</f>
        <v>38.9504647435897</v>
      </c>
    </row>
    <row r="72" ht="21.95" customHeight="1">
      <c r="A72" s="152">
        <v>2011</v>
      </c>
      <c r="B72" s="99">
        <v>30</v>
      </c>
      <c r="C72" s="83">
        <v>1013.7</v>
      </c>
      <c r="D72" s="87">
        <v>33.79</v>
      </c>
      <c r="E72" s="40"/>
      <c r="F72" s="153">
        <v>2011</v>
      </c>
      <c r="G72" s="99">
        <v>8</v>
      </c>
      <c r="H72" s="83">
        <v>281.6</v>
      </c>
      <c r="I72" s="87">
        <v>35.2</v>
      </c>
      <c r="J72" s="40"/>
      <c r="K72" s="153">
        <v>2011</v>
      </c>
      <c r="L72" s="99">
        <v>0</v>
      </c>
      <c r="M72" s="83">
        <v>0</v>
      </c>
      <c r="N72" s="89"/>
      <c r="O72" t="s" s="125">
        <v>63</v>
      </c>
      <c r="P72" s="129">
        <f>AVERAGE(B59:B72)</f>
        <v>40.0714285714286</v>
      </c>
      <c r="Q72" s="97">
        <f>AVERAGE(D59:D72)</f>
        <v>34.719990568197</v>
      </c>
      <c r="R72" t="s" s="128">
        <v>63</v>
      </c>
      <c r="S72" s="129">
        <f>AVERAGE(G59:G72)</f>
        <v>19.5</v>
      </c>
      <c r="T72" s="97">
        <f>AVERAGE(I59:I72)</f>
        <v>36.2067484191405</v>
      </c>
      <c r="U72" t="s" s="128">
        <v>63</v>
      </c>
      <c r="V72" s="129">
        <f>AVERAGE(L59:L72)</f>
        <v>4.42857142857143</v>
      </c>
      <c r="W72" s="97">
        <f>AVERAGE(N59:N72)</f>
        <v>38.9504647435897</v>
      </c>
    </row>
    <row r="73" ht="21.95" customHeight="1">
      <c r="A73" s="152">
        <v>2012</v>
      </c>
      <c r="B73" s="99">
        <v>36</v>
      </c>
      <c r="C73" s="83">
        <v>1257.7</v>
      </c>
      <c r="D73" s="87">
        <v>34.9361111111111</v>
      </c>
      <c r="E73" s="40"/>
      <c r="F73" s="153">
        <v>2012</v>
      </c>
      <c r="G73" s="99">
        <v>19</v>
      </c>
      <c r="H73" s="83">
        <v>690.4</v>
      </c>
      <c r="I73" s="87">
        <v>36.3368421052632</v>
      </c>
      <c r="J73" s="40"/>
      <c r="K73" s="153">
        <v>2012</v>
      </c>
      <c r="L73" s="99">
        <v>6</v>
      </c>
      <c r="M73" s="83">
        <v>231.4</v>
      </c>
      <c r="N73" s="89">
        <v>38.5666666666667</v>
      </c>
      <c r="O73" t="s" s="125">
        <v>62</v>
      </c>
      <c r="P73" s="129">
        <f>AVERAGE(B59:B73)</f>
        <v>39.8</v>
      </c>
      <c r="Q73" s="97">
        <f>AVERAGE(D59:D73)</f>
        <v>34.7343986043913</v>
      </c>
      <c r="R73" t="s" s="128">
        <v>62</v>
      </c>
      <c r="S73" s="129">
        <f>AVERAGE(G59:G73)</f>
        <v>19.4666666666667</v>
      </c>
      <c r="T73" s="97">
        <f>AVERAGE(I59:I73)</f>
        <v>36.2154213315487</v>
      </c>
      <c r="U73" t="s" s="128">
        <v>62</v>
      </c>
      <c r="V73" s="129">
        <f>AVERAGE(L59:L73)</f>
        <v>4.53333333333333</v>
      </c>
      <c r="W73" s="97">
        <f>AVERAGE(N59:N73)</f>
        <v>38.9209418145957</v>
      </c>
    </row>
    <row r="74" ht="21.95" customHeight="1">
      <c r="A74" s="152">
        <v>2013</v>
      </c>
      <c r="B74" s="99">
        <v>43</v>
      </c>
      <c r="C74" s="83">
        <v>1505.9</v>
      </c>
      <c r="D74" s="87">
        <v>35.0209302325581</v>
      </c>
      <c r="E74" s="40"/>
      <c r="F74" s="153">
        <v>2013</v>
      </c>
      <c r="G74" s="99">
        <v>24</v>
      </c>
      <c r="H74" s="83">
        <v>872.4</v>
      </c>
      <c r="I74" s="87">
        <v>36.35</v>
      </c>
      <c r="J74" s="40"/>
      <c r="K74" s="153">
        <v>2013</v>
      </c>
      <c r="L74" s="99">
        <v>8</v>
      </c>
      <c r="M74" s="83">
        <v>311.9</v>
      </c>
      <c r="N74" s="89">
        <v>38.9875</v>
      </c>
      <c r="O74" t="s" s="125">
        <v>61</v>
      </c>
      <c r="P74" s="129">
        <f>AVERAGE(B59:B74)</f>
        <v>40</v>
      </c>
      <c r="Q74" s="97">
        <f>AVERAGE(D59:D74)</f>
        <v>34.7523068311517</v>
      </c>
      <c r="R74" t="s" s="128">
        <v>61</v>
      </c>
      <c r="S74" s="129">
        <f>AVERAGE(G59:G74)</f>
        <v>19.75</v>
      </c>
      <c r="T74" s="97">
        <f>AVERAGE(I59:I74)</f>
        <v>36.2238324983269</v>
      </c>
      <c r="U74" t="s" s="128">
        <v>61</v>
      </c>
      <c r="V74" s="129">
        <f>AVERAGE(L59:L74)</f>
        <v>4.75</v>
      </c>
      <c r="W74" s="97">
        <f>AVERAGE(N59:N74)</f>
        <v>38.925695970696</v>
      </c>
    </row>
    <row r="75" ht="21.95" customHeight="1">
      <c r="A75" s="152">
        <v>2014</v>
      </c>
      <c r="B75" s="99">
        <v>58</v>
      </c>
      <c r="C75" s="83">
        <v>2064.7</v>
      </c>
      <c r="D75" s="87">
        <v>35.598275862069</v>
      </c>
      <c r="E75" s="40"/>
      <c r="F75" s="153">
        <v>2014</v>
      </c>
      <c r="G75" s="99">
        <v>38</v>
      </c>
      <c r="H75" s="83">
        <v>1399</v>
      </c>
      <c r="I75" s="87">
        <v>36.8157894736842</v>
      </c>
      <c r="J75" s="40"/>
      <c r="K75" s="153">
        <v>2014</v>
      </c>
      <c r="L75" s="99">
        <v>11</v>
      </c>
      <c r="M75" s="83">
        <v>440.5</v>
      </c>
      <c r="N75" s="89">
        <v>40.0454545454545</v>
      </c>
      <c r="O75" t="s" s="125">
        <v>60</v>
      </c>
      <c r="P75" s="129">
        <f>AVERAGE(B59:B75)</f>
        <v>41.0588235294118</v>
      </c>
      <c r="Q75" s="97">
        <f>AVERAGE(D59:D75)</f>
        <v>34.8020697153233</v>
      </c>
      <c r="R75" t="s" s="128">
        <v>60</v>
      </c>
      <c r="S75" s="129">
        <f>AVERAGE(G59:G75)</f>
        <v>20.8235294117647</v>
      </c>
      <c r="T75" s="97">
        <f>AVERAGE(I59:I75)</f>
        <v>36.2586534968773</v>
      </c>
      <c r="U75" t="s" s="128">
        <v>60</v>
      </c>
      <c r="V75" s="129">
        <f>AVERAGE(L59:L75)</f>
        <v>5.11764705882353</v>
      </c>
      <c r="W75" s="97">
        <f>AVERAGE(N59:N75)</f>
        <v>39.0003465423465</v>
      </c>
    </row>
    <row r="76" ht="21.95" customHeight="1">
      <c r="A76" s="152">
        <v>2015</v>
      </c>
      <c r="B76" s="99">
        <v>28</v>
      </c>
      <c r="C76" s="83">
        <v>981.3</v>
      </c>
      <c r="D76" s="87">
        <v>35.0464285714286</v>
      </c>
      <c r="E76" s="40"/>
      <c r="F76" s="153">
        <v>2015</v>
      </c>
      <c r="G76" s="99">
        <v>17</v>
      </c>
      <c r="H76" s="83">
        <v>614.5</v>
      </c>
      <c r="I76" s="87">
        <v>36.1470588235294</v>
      </c>
      <c r="J76" s="40"/>
      <c r="K76" s="153">
        <v>2015</v>
      </c>
      <c r="L76" s="99">
        <v>3</v>
      </c>
      <c r="M76" s="83">
        <v>115.7</v>
      </c>
      <c r="N76" s="89">
        <v>38.5666666666667</v>
      </c>
      <c r="O76" t="s" s="125">
        <v>59</v>
      </c>
      <c r="P76" s="129">
        <f>AVERAGE(B59:B76)</f>
        <v>40.3333333333333</v>
      </c>
      <c r="Q76" s="97">
        <f>AVERAGE(D59:D76)</f>
        <v>34.8156452073291</v>
      </c>
      <c r="R76" t="s" s="128">
        <v>59</v>
      </c>
      <c r="S76" s="129">
        <f>AVERAGE(G59:G76)</f>
        <v>20.6111111111111</v>
      </c>
      <c r="T76" s="97">
        <f>AVERAGE(I59:I76)</f>
        <v>36.2524537928025</v>
      </c>
      <c r="U76" t="s" s="128">
        <v>59</v>
      </c>
      <c r="V76" s="129">
        <f>AVERAGE(L59:L76)</f>
        <v>5</v>
      </c>
      <c r="W76" s="97">
        <f>AVERAGE(N59:N76)</f>
        <v>38.9732415501165</v>
      </c>
    </row>
    <row r="77" ht="21.95" customHeight="1">
      <c r="A77" s="152">
        <v>2016</v>
      </c>
      <c r="B77" s="99">
        <v>55</v>
      </c>
      <c r="C77" s="83">
        <v>1912.3</v>
      </c>
      <c r="D77" s="87">
        <v>34.7690909090909</v>
      </c>
      <c r="E77" s="40"/>
      <c r="F77" s="153">
        <v>2016</v>
      </c>
      <c r="G77" s="99">
        <v>32</v>
      </c>
      <c r="H77" s="83">
        <v>1148.7</v>
      </c>
      <c r="I77" s="87">
        <v>35.896875</v>
      </c>
      <c r="J77" s="40"/>
      <c r="K77" s="153">
        <v>2016</v>
      </c>
      <c r="L77" s="99">
        <v>4</v>
      </c>
      <c r="M77" s="83">
        <v>153.8</v>
      </c>
      <c r="N77" s="89">
        <v>38.45</v>
      </c>
      <c r="O77" t="s" s="125">
        <v>58</v>
      </c>
      <c r="P77" s="129">
        <f>AVERAGE(B59:B77)</f>
        <v>41.1052631578947</v>
      </c>
      <c r="Q77" s="97">
        <f>AVERAGE(D59:D77)</f>
        <v>34.8131949811061</v>
      </c>
      <c r="R77" t="s" s="128">
        <v>58</v>
      </c>
      <c r="S77" s="129">
        <f>AVERAGE(G59:G77)</f>
        <v>21.2105263157895</v>
      </c>
      <c r="T77" s="97">
        <f>AVERAGE(I59:I77)</f>
        <v>36.2337391194971</v>
      </c>
      <c r="U77" t="s" s="128">
        <v>58</v>
      </c>
      <c r="V77" s="129">
        <f>AVERAGE(L59:L77)</f>
        <v>4.94736842105263</v>
      </c>
      <c r="W77" s="97">
        <f>AVERAGE(N59:N77)</f>
        <v>38.9424626354038</v>
      </c>
    </row>
    <row r="78" ht="21.95" customHeight="1">
      <c r="A78" s="152">
        <v>2017</v>
      </c>
      <c r="B78" s="99">
        <v>69</v>
      </c>
      <c r="C78" s="83">
        <v>2390.8</v>
      </c>
      <c r="D78" s="87">
        <v>34.6492753623188</v>
      </c>
      <c r="E78" s="40"/>
      <c r="F78" s="153">
        <v>2017</v>
      </c>
      <c r="G78" s="99">
        <v>30</v>
      </c>
      <c r="H78" s="83">
        <v>1089.1</v>
      </c>
      <c r="I78" s="87">
        <v>36.3033333333333</v>
      </c>
      <c r="J78" s="40"/>
      <c r="K78" s="153">
        <v>2017</v>
      </c>
      <c r="L78" s="99">
        <v>7</v>
      </c>
      <c r="M78" s="83">
        <v>274.8</v>
      </c>
      <c r="N78" s="89">
        <v>39.2571428571429</v>
      </c>
      <c r="O78" t="s" s="125">
        <v>57</v>
      </c>
      <c r="P78" s="129">
        <f>AVERAGE(B59:B78)</f>
        <v>42.5</v>
      </c>
      <c r="Q78" s="97">
        <f>AVERAGE(D59:D78)</f>
        <v>34.8049990001667</v>
      </c>
      <c r="R78" t="s" s="128">
        <v>57</v>
      </c>
      <c r="S78" s="129">
        <f>AVERAGE(G59:G78)</f>
        <v>21.65</v>
      </c>
      <c r="T78" s="97">
        <f>AVERAGE(I59:I78)</f>
        <v>36.2372188301889</v>
      </c>
      <c r="U78" t="s" s="128">
        <v>57</v>
      </c>
      <c r="V78" s="129">
        <f>AVERAGE(L59:L78)</f>
        <v>5.05</v>
      </c>
      <c r="W78" s="97">
        <f>AVERAGE(N59:N78)</f>
        <v>38.9599448699449</v>
      </c>
    </row>
    <row r="79" ht="21.95" customHeight="1">
      <c r="A79" s="152">
        <v>2018</v>
      </c>
      <c r="B79" s="99">
        <v>52</v>
      </c>
      <c r="C79" s="83">
        <v>1824</v>
      </c>
      <c r="D79" s="87">
        <v>35.0769230769231</v>
      </c>
      <c r="E79" s="40"/>
      <c r="F79" s="153">
        <v>2018</v>
      </c>
      <c r="G79" s="99">
        <v>29</v>
      </c>
      <c r="H79" s="83">
        <v>1055.7</v>
      </c>
      <c r="I79" s="87">
        <v>36.4034482758621</v>
      </c>
      <c r="J79" s="40"/>
      <c r="K79" s="153">
        <v>2018</v>
      </c>
      <c r="L79" s="99">
        <v>8</v>
      </c>
      <c r="M79" s="83">
        <v>309.2</v>
      </c>
      <c r="N79" s="89">
        <v>38.65</v>
      </c>
      <c r="O79" s="96"/>
      <c r="P79" s="83"/>
      <c r="Q79" s="83"/>
      <c r="R79" s="84"/>
      <c r="S79" s="83"/>
      <c r="T79" s="83"/>
      <c r="U79" s="84"/>
      <c r="V79" s="83"/>
      <c r="W79" s="97"/>
    </row>
    <row r="80" ht="21.95" customHeight="1">
      <c r="A80" s="152">
        <v>2019</v>
      </c>
      <c r="B80" s="99">
        <v>98</v>
      </c>
      <c r="C80" s="83">
        <v>3480.9</v>
      </c>
      <c r="D80" s="87">
        <v>35.519387755102</v>
      </c>
      <c r="E80" s="40"/>
      <c r="F80" s="153">
        <v>2019</v>
      </c>
      <c r="G80" s="99">
        <v>62</v>
      </c>
      <c r="H80" s="83">
        <v>2278.7</v>
      </c>
      <c r="I80" s="87">
        <v>36.7532258064516</v>
      </c>
      <c r="J80" s="40"/>
      <c r="K80" s="153">
        <v>2019</v>
      </c>
      <c r="L80" s="99">
        <v>21</v>
      </c>
      <c r="M80" s="83">
        <v>828.8</v>
      </c>
      <c r="N80" s="89">
        <v>39.4666666666667</v>
      </c>
      <c r="O80" s="96"/>
      <c r="P80" s="83"/>
      <c r="Q80" s="83"/>
      <c r="R80" s="84"/>
      <c r="S80" s="83"/>
      <c r="T80" s="83"/>
      <c r="U80" s="84"/>
      <c r="V80" s="83"/>
      <c r="W80" s="97"/>
    </row>
    <row r="81" ht="21.95" customHeight="1">
      <c r="A81" s="152">
        <v>2020</v>
      </c>
      <c r="B81" s="99">
        <v>65</v>
      </c>
      <c r="C81" s="83">
        <v>2258</v>
      </c>
      <c r="D81" s="87">
        <v>34.7384615384615</v>
      </c>
      <c r="E81" s="40"/>
      <c r="F81" s="153">
        <v>2020</v>
      </c>
      <c r="G81" s="99">
        <v>32</v>
      </c>
      <c r="H81" s="83">
        <v>1153.9</v>
      </c>
      <c r="I81" s="87">
        <v>36.059375</v>
      </c>
      <c r="J81" s="40"/>
      <c r="K81" s="153">
        <v>2020</v>
      </c>
      <c r="L81" s="99">
        <v>7</v>
      </c>
      <c r="M81" s="83">
        <v>268.9</v>
      </c>
      <c r="N81" s="89">
        <v>38.4142857142857</v>
      </c>
      <c r="O81" s="82"/>
      <c r="P81" s="83"/>
      <c r="Q81" s="83"/>
      <c r="R81" s="84"/>
      <c r="S81" s="84"/>
      <c r="T81" s="83"/>
      <c r="U81" s="83"/>
      <c r="V81" s="83"/>
      <c r="W81" s="85"/>
    </row>
    <row r="82" ht="22.25" customHeight="1">
      <c r="A82" s="152">
        <v>2021</v>
      </c>
      <c r="B82" s="99">
        <v>31</v>
      </c>
      <c r="C82" s="83">
        <v>1061.1</v>
      </c>
      <c r="D82" s="87">
        <v>34.2290322580645</v>
      </c>
      <c r="E82" s="40"/>
      <c r="F82" s="163">
        <v>2021</v>
      </c>
      <c r="G82" s="99">
        <v>12</v>
      </c>
      <c r="H82" s="83">
        <v>428.5</v>
      </c>
      <c r="I82" s="87">
        <v>35.7083333333333</v>
      </c>
      <c r="J82" s="40"/>
      <c r="K82" s="163">
        <v>2021</v>
      </c>
      <c r="L82" s="99">
        <v>0</v>
      </c>
      <c r="M82" s="83">
        <v>0</v>
      </c>
      <c r="N82" s="89"/>
      <c r="O82" s="82"/>
      <c r="P82" s="83"/>
      <c r="Q82" s="83"/>
      <c r="R82" s="84"/>
      <c r="S82" s="84"/>
      <c r="T82" s="83"/>
      <c r="U82" s="83"/>
      <c r="V82" s="83"/>
      <c r="W82" s="85"/>
    </row>
    <row r="83" ht="22.6" customHeight="1">
      <c r="A83" s="152">
        <v>2022</v>
      </c>
      <c r="B83" s="99">
        <v>22</v>
      </c>
      <c r="C83" s="83">
        <v>758.7</v>
      </c>
      <c r="D83" s="87">
        <v>34.4863636363636</v>
      </c>
      <c r="E83" s="40"/>
      <c r="F83" s="51">
        <v>2022</v>
      </c>
      <c r="G83" s="164">
        <v>12</v>
      </c>
      <c r="H83" s="83">
        <v>425.8</v>
      </c>
      <c r="I83" s="87">
        <v>35.4833333333333</v>
      </c>
      <c r="J83" s="40"/>
      <c r="K83" s="51">
        <v>2022</v>
      </c>
      <c r="L83" s="164">
        <v>2</v>
      </c>
      <c r="M83" s="83">
        <v>75.90000000000001</v>
      </c>
      <c r="N83" s="89">
        <v>37.95</v>
      </c>
      <c r="O83" s="82"/>
      <c r="P83" s="83"/>
      <c r="Q83" s="83"/>
      <c r="R83" s="84"/>
      <c r="S83" s="84"/>
      <c r="T83" s="83"/>
      <c r="U83" s="83"/>
      <c r="V83" s="83"/>
      <c r="W83" s="85"/>
    </row>
    <row r="84" ht="22.25" customHeight="1">
      <c r="A84" s="86"/>
      <c r="B84" s="84"/>
      <c r="C84" s="83"/>
      <c r="D84" s="87"/>
      <c r="E84" s="40"/>
      <c r="F84" s="80"/>
      <c r="G84" s="84"/>
      <c r="H84" s="83"/>
      <c r="I84" s="87"/>
      <c r="J84" s="40"/>
      <c r="K84" s="80"/>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87"/>
      <c r="E100" s="40"/>
      <c r="F100" s="88"/>
      <c r="G100" s="84"/>
      <c r="H100" s="83"/>
      <c r="I100" s="87"/>
      <c r="J100" s="40"/>
      <c r="K100" s="88"/>
      <c r="L100" s="84"/>
      <c r="M100" s="83"/>
      <c r="N100" s="89"/>
      <c r="O100" s="82"/>
      <c r="P100" s="83"/>
      <c r="Q100" s="83"/>
      <c r="R100" s="84"/>
      <c r="S100" s="84"/>
      <c r="T100" s="83"/>
      <c r="U100" s="83"/>
      <c r="V100" s="83"/>
      <c r="W100" s="85"/>
    </row>
    <row r="101" ht="21.95" customHeight="1">
      <c r="A101" s="86"/>
      <c r="B101" s="84"/>
      <c r="C101" s="83"/>
      <c r="D101" s="87"/>
      <c r="E101" s="40"/>
      <c r="F101" s="88"/>
      <c r="G101" s="84"/>
      <c r="H101" s="83"/>
      <c r="I101" s="87"/>
      <c r="J101" s="40"/>
      <c r="K101" s="88"/>
      <c r="L101" s="84"/>
      <c r="M101" s="83"/>
      <c r="N101" s="89"/>
      <c r="O101" s="82"/>
      <c r="P101" s="83"/>
      <c r="Q101" s="83"/>
      <c r="R101" s="84"/>
      <c r="S101" s="84"/>
      <c r="T101" s="83"/>
      <c r="U101" s="83"/>
      <c r="V101" s="83"/>
      <c r="W101" s="85"/>
    </row>
    <row r="102" ht="21.95" customHeight="1">
      <c r="A102" s="86"/>
      <c r="B102" s="84"/>
      <c r="C102" s="83"/>
      <c r="D102" s="90"/>
      <c r="E102" s="40"/>
      <c r="F102" s="88"/>
      <c r="G102" s="84"/>
      <c r="H102" s="83"/>
      <c r="I102" s="90"/>
      <c r="J102" s="40"/>
      <c r="K102" s="88"/>
      <c r="L102" s="84"/>
      <c r="M102" s="83"/>
      <c r="N102" s="91"/>
      <c r="O102" s="82"/>
      <c r="P102" s="83"/>
      <c r="Q102" s="83"/>
      <c r="R102" s="84"/>
      <c r="S102" s="84"/>
      <c r="T102" s="83"/>
      <c r="U102" s="83"/>
      <c r="V102" s="83"/>
      <c r="W102" s="85"/>
    </row>
    <row r="103" ht="21.95" customHeight="1">
      <c r="A103" s="86"/>
      <c r="B103" s="84"/>
      <c r="C103" s="83"/>
      <c r="D103" s="87"/>
      <c r="E103" s="40"/>
      <c r="F103" s="88"/>
      <c r="G103" s="84"/>
      <c r="H103" s="83"/>
      <c r="I103" s="90"/>
      <c r="J103" s="40"/>
      <c r="K103" s="88"/>
      <c r="L103" s="84"/>
      <c r="M103" s="83"/>
      <c r="N103" s="91"/>
      <c r="O103" s="82"/>
      <c r="P103" s="83"/>
      <c r="Q103" s="83"/>
      <c r="R103" s="84"/>
      <c r="S103" s="84"/>
      <c r="T103" s="83"/>
      <c r="U103" s="83"/>
      <c r="V103" s="83"/>
      <c r="W103" s="85"/>
    </row>
    <row r="104" ht="21.95" customHeight="1">
      <c r="A104" t="s" s="92">
        <v>78</v>
      </c>
      <c r="B104" s="84"/>
      <c r="C104" s="83"/>
      <c r="D104" s="87"/>
      <c r="E104" s="40"/>
      <c r="F104" s="88"/>
      <c r="G104" s="84"/>
      <c r="H104" s="83"/>
      <c r="I104" s="87"/>
      <c r="J104" s="40"/>
      <c r="K104" s="88"/>
      <c r="L104" s="84"/>
      <c r="M104" s="83"/>
      <c r="N104" s="89"/>
      <c r="O104" s="82"/>
      <c r="P104" s="83"/>
      <c r="Q104" s="83"/>
      <c r="R104" s="84"/>
      <c r="S104" s="84"/>
      <c r="T104" s="83"/>
      <c r="U104" s="83"/>
      <c r="V104" s="83"/>
      <c r="W104" s="85"/>
    </row>
    <row r="105" ht="21.95" customHeight="1">
      <c r="A105" t="s" s="93">
        <v>67</v>
      </c>
      <c r="B105" t="s" s="165">
        <v>99</v>
      </c>
      <c r="C105" s="83"/>
      <c r="D105" s="87"/>
      <c r="E105" s="40"/>
      <c r="F105" t="s" s="95">
        <v>67</v>
      </c>
      <c r="G105" t="s" s="165">
        <v>99</v>
      </c>
      <c r="H105" s="83"/>
      <c r="I105" s="87"/>
      <c r="J105" s="40"/>
      <c r="K105" t="s" s="95">
        <v>67</v>
      </c>
      <c r="L105" t="s" s="165">
        <v>99</v>
      </c>
      <c r="M105" s="83"/>
      <c r="N105" s="89"/>
      <c r="O105" s="96"/>
      <c r="P105" s="83"/>
      <c r="Q105" s="83"/>
      <c r="R105" s="84"/>
      <c r="S105" s="83"/>
      <c r="T105" s="83"/>
      <c r="U105" s="84"/>
      <c r="V105" s="83"/>
      <c r="W105" s="97"/>
    </row>
    <row r="106" ht="21.95" customHeight="1">
      <c r="A106" t="s" s="98">
        <v>79</v>
      </c>
      <c r="B106" s="99">
        <f>AVERAGE(B48:B57)</f>
        <v>39.3</v>
      </c>
      <c r="C106" s="83">
        <f>AVERAGE(C48:C57)</f>
        <v>1368.36</v>
      </c>
      <c r="D106" s="87">
        <f>AVERAGE(D48:D57)</f>
        <v>34.7733774406702</v>
      </c>
      <c r="E106" s="40"/>
      <c r="F106" t="s" s="100">
        <v>79</v>
      </c>
      <c r="G106" s="99">
        <f>AVERAGE(G48:G57)</f>
        <v>19.6</v>
      </c>
      <c r="H106" s="83">
        <f>AVERAGE(H48:H57)</f>
        <v>710.85</v>
      </c>
      <c r="I106" s="87">
        <f>AVERAGE(I48:I57)</f>
        <v>36.1911945243544</v>
      </c>
      <c r="J106" s="40"/>
      <c r="K106" t="s" s="100">
        <v>79</v>
      </c>
      <c r="L106" s="99">
        <f>AVERAGE(L48:L57)</f>
        <v>3.6</v>
      </c>
      <c r="M106" s="83">
        <f>AVERAGE(M48:M57)</f>
        <v>141.52</v>
      </c>
      <c r="N106" s="89">
        <f>AVERAGE(N48:N57)</f>
        <v>39.2318827160494</v>
      </c>
      <c r="O106" s="96"/>
      <c r="P106" s="83"/>
      <c r="Q106" s="83"/>
      <c r="R106" s="84"/>
      <c r="S106" s="83"/>
      <c r="T106" s="83"/>
      <c r="U106" s="84"/>
      <c r="V106" s="83"/>
      <c r="W106" s="97"/>
    </row>
    <row r="107" ht="21.95" customHeight="1">
      <c r="A107" t="s" s="98">
        <v>80</v>
      </c>
      <c r="B107" s="99">
        <f>AVERAGE(B59:B68)</f>
        <v>43.8</v>
      </c>
      <c r="C107" s="83">
        <f>AVERAGE(C59:C68)</f>
        <v>1527.91</v>
      </c>
      <c r="D107" s="87">
        <f>AVERAGE(D59:D68)</f>
        <v>34.803291608310</v>
      </c>
      <c r="E107" s="40"/>
      <c r="F107" t="s" s="100">
        <v>80</v>
      </c>
      <c r="G107" s="99">
        <f>AVERAGE(G59:G68)</f>
        <v>22.2</v>
      </c>
      <c r="H107" s="83">
        <f>AVERAGE(H59:H68)</f>
        <v>806.99</v>
      </c>
      <c r="I107" s="87">
        <f>AVERAGE(I59:I68)</f>
        <v>36.2723595127519</v>
      </c>
      <c r="J107" s="40"/>
      <c r="K107" t="s" s="100">
        <v>80</v>
      </c>
      <c r="L107" s="99">
        <f>AVERAGE(L59:L68)</f>
        <v>5</v>
      </c>
      <c r="M107" s="83">
        <f>AVERAGE(M59:M68)</f>
        <v>195.6</v>
      </c>
      <c r="N107" s="89">
        <f>AVERAGE(N59:N68)</f>
        <v>39.0983048433048</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96"/>
      <c r="P108" s="83"/>
      <c r="Q108" s="83"/>
      <c r="R108" s="84"/>
      <c r="S108" s="83"/>
      <c r="T108" s="83"/>
      <c r="U108" s="84"/>
      <c r="V108" s="83"/>
      <c r="W108" s="97"/>
    </row>
    <row r="109" ht="21.95" customHeight="1">
      <c r="A109" t="s" s="103">
        <v>82</v>
      </c>
      <c r="B109" s="83">
        <f>AVERAGE(B48:B57)</f>
        <v>39.3</v>
      </c>
      <c r="C109" s="83">
        <f>AVERAGE(C48:C57)</f>
        <v>1368.36</v>
      </c>
      <c r="D109" s="87">
        <f>AVERAGE(D48:D57)</f>
        <v>34.7733774406702</v>
      </c>
      <c r="E109" s="40"/>
      <c r="F109" t="s" s="104">
        <v>82</v>
      </c>
      <c r="G109" s="83">
        <f>AVERAGE(G48:G57)</f>
        <v>19.6</v>
      </c>
      <c r="H109" s="83">
        <f>AVERAGE(H48:H57)</f>
        <v>710.85</v>
      </c>
      <c r="I109" s="87">
        <f>AVERAGE(I48:I57)</f>
        <v>36.1911945243544</v>
      </c>
      <c r="J109" s="40"/>
      <c r="K109" t="s" s="104">
        <v>82</v>
      </c>
      <c r="L109" s="83">
        <f>AVERAGE(L48:L57)</f>
        <v>3.6</v>
      </c>
      <c r="M109" s="83">
        <f>AVERAGE(M48:M57)</f>
        <v>141.52</v>
      </c>
      <c r="N109" s="89">
        <f>AVERAGE(N48:N57)</f>
        <v>39.2318827160494</v>
      </c>
      <c r="O109" s="96"/>
      <c r="P109" s="83"/>
      <c r="Q109" s="83"/>
      <c r="R109" s="84"/>
      <c r="S109" s="83"/>
      <c r="T109" s="83"/>
      <c r="U109" s="84"/>
      <c r="V109" s="83"/>
      <c r="W109" s="97"/>
    </row>
    <row r="110" ht="21.95" customHeight="1">
      <c r="A110" t="s" s="103">
        <v>83</v>
      </c>
      <c r="B110" s="99">
        <f>AVERAGE(B59:B68)</f>
        <v>43.8</v>
      </c>
      <c r="C110" s="83">
        <f>AVERAGE(C59:C68)</f>
        <v>1527.91</v>
      </c>
      <c r="D110" s="87">
        <f>AVERAGE(D59:D68)</f>
        <v>34.803291608310</v>
      </c>
      <c r="E110" s="40"/>
      <c r="F110" t="s" s="104">
        <v>83</v>
      </c>
      <c r="G110" s="99">
        <f>AVERAGE(G59:G68)</f>
        <v>22.2</v>
      </c>
      <c r="H110" s="83">
        <f>AVERAGE(H59:H68)</f>
        <v>806.99</v>
      </c>
      <c r="I110" s="87">
        <f>AVERAGE(I59:I68)</f>
        <v>36.2723595127519</v>
      </c>
      <c r="J110" s="40"/>
      <c r="K110" t="s" s="104">
        <v>83</v>
      </c>
      <c r="L110" s="99">
        <f>AVERAGE(L59:L68)</f>
        <v>5</v>
      </c>
      <c r="M110" s="83">
        <f>AVERAGE(M59:M68)</f>
        <v>195.6</v>
      </c>
      <c r="N110" s="89">
        <f>AVERAGE(N59:N68)</f>
        <v>39.0983048433048</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93">
        <v>72</v>
      </c>
      <c r="B112" s="84"/>
      <c r="C112" s="84"/>
      <c r="D112" s="90"/>
      <c r="E112" s="40"/>
      <c r="F112" t="s" s="95">
        <v>72</v>
      </c>
      <c r="G112" s="84"/>
      <c r="H112" s="84"/>
      <c r="I112" s="90"/>
      <c r="J112" s="40"/>
      <c r="K112" t="s" s="95">
        <v>72</v>
      </c>
      <c r="L112" s="84"/>
      <c r="M112" s="84"/>
      <c r="N112" s="91"/>
      <c r="O112" s="96"/>
      <c r="P112" s="83"/>
      <c r="Q112" s="83"/>
      <c r="R112" s="84"/>
      <c r="S112" s="83"/>
      <c r="T112" s="83"/>
      <c r="U112" s="84"/>
      <c r="V112" s="83"/>
      <c r="W112" s="97"/>
    </row>
    <row r="113" ht="21.95" customHeight="1">
      <c r="A113" t="s" s="98">
        <v>79</v>
      </c>
      <c r="B113" s="83">
        <f>AVERAGE(B53:B57)</f>
        <v>39.2</v>
      </c>
      <c r="C113" s="83">
        <f>AVERAGE(C53:C57)</f>
        <v>1375.36</v>
      </c>
      <c r="D113" s="87">
        <f>AVERAGE(D53:D57)</f>
        <v>35.0166307154175</v>
      </c>
      <c r="E113" s="40"/>
      <c r="F113" t="s" s="100">
        <v>79</v>
      </c>
      <c r="G113" s="83">
        <f>AVERAGE(G53:G57)</f>
        <v>21.6</v>
      </c>
      <c r="H113" s="83">
        <f>AVERAGE(H53:H57)</f>
        <v>787.52</v>
      </c>
      <c r="I113" s="87">
        <f>AVERAGE(I53:I57)</f>
        <v>36.3640666666667</v>
      </c>
      <c r="J113" s="40"/>
      <c r="K113" t="s" s="100">
        <v>79</v>
      </c>
      <c r="L113" s="83">
        <f>AVERAGE(L53:L57)</f>
        <v>4.8</v>
      </c>
      <c r="M113" s="83">
        <f>AVERAGE(M53:M57)</f>
        <v>189.62</v>
      </c>
      <c r="N113" s="89">
        <f>AVERAGE(N53:N57)</f>
        <v>39.2600694444444</v>
      </c>
      <c r="O113" s="96"/>
      <c r="P113" s="83"/>
      <c r="Q113" s="83"/>
      <c r="R113" s="84"/>
      <c r="S113" s="83"/>
      <c r="T113" s="83"/>
      <c r="U113" s="84"/>
      <c r="V113" s="83"/>
      <c r="W113" s="97"/>
    </row>
    <row r="114" ht="21.95" customHeight="1">
      <c r="A114" t="s" s="98">
        <v>80</v>
      </c>
      <c r="B114" s="83">
        <f>AVERAGE(B59:B63)</f>
        <v>40.4</v>
      </c>
      <c r="C114" s="83">
        <f>AVERAGE(C59:C63)</f>
        <v>1415.1</v>
      </c>
      <c r="D114" s="87">
        <f>AVERAGE(D59:D63)</f>
        <v>34.8955659006027</v>
      </c>
      <c r="E114" s="40"/>
      <c r="F114" t="s" s="100">
        <v>80</v>
      </c>
      <c r="G114" s="83">
        <f>AVERAGE(G59:G63)</f>
        <v>21.6</v>
      </c>
      <c r="H114" s="83">
        <f>AVERAGE(H59:H63)</f>
        <v>786.6799999999999</v>
      </c>
      <c r="I114" s="87">
        <f>AVERAGE(I59:I63)</f>
        <v>36.2997219392568</v>
      </c>
      <c r="J114" s="40"/>
      <c r="K114" t="s" s="100">
        <v>80</v>
      </c>
      <c r="L114" s="83">
        <f>AVERAGE(L59:L63)</f>
        <v>5.6</v>
      </c>
      <c r="M114" s="83">
        <f>AVERAGE(M59:M63)</f>
        <v>219</v>
      </c>
      <c r="N114" s="89">
        <f>AVERAGE(N59:N63)</f>
        <v>39.2753525641026</v>
      </c>
      <c r="O114" s="96"/>
      <c r="P114" s="83"/>
      <c r="Q114" s="83"/>
      <c r="R114" s="84"/>
      <c r="S114" s="83"/>
      <c r="T114" s="83"/>
      <c r="U114" s="84"/>
      <c r="V114" s="83"/>
      <c r="W114" s="97"/>
    </row>
    <row r="115" ht="21.95" customHeight="1">
      <c r="A115" s="105"/>
      <c r="B115" s="84"/>
      <c r="C115" s="84"/>
      <c r="D115" s="90"/>
      <c r="E115" s="40"/>
      <c r="F115" s="106"/>
      <c r="G115" s="84"/>
      <c r="H115" s="84"/>
      <c r="I115" s="90"/>
      <c r="J115" s="40"/>
      <c r="K115" s="106"/>
      <c r="L115" s="84"/>
      <c r="M115" s="84"/>
      <c r="N115" s="91"/>
      <c r="O115" s="96"/>
      <c r="P115" s="83"/>
      <c r="Q115" s="83"/>
      <c r="R115" s="84"/>
      <c r="S115" s="83"/>
      <c r="T115" s="83"/>
      <c r="U115" s="84"/>
      <c r="V115" s="83"/>
      <c r="W115" s="97"/>
    </row>
    <row r="116" ht="21.95" customHeight="1">
      <c r="A116" t="s" s="103">
        <v>82</v>
      </c>
      <c r="B116" s="83">
        <f>AVERAGE(B53:B57)</f>
        <v>39.2</v>
      </c>
      <c r="C116" s="83">
        <f>AVERAGE(C53:C57)</f>
        <v>1375.36</v>
      </c>
      <c r="D116" s="87">
        <f>AVERAGE(D53:D57)</f>
        <v>35.0166307154175</v>
      </c>
      <c r="E116" s="40"/>
      <c r="F116" t="s" s="104">
        <v>82</v>
      </c>
      <c r="G116" s="83">
        <f>AVERAGE(G53:G57)</f>
        <v>21.6</v>
      </c>
      <c r="H116" s="83">
        <f>AVERAGE(H53:H57)</f>
        <v>787.52</v>
      </c>
      <c r="I116" s="87">
        <f>AVERAGE(I53:I57)</f>
        <v>36.3640666666667</v>
      </c>
      <c r="J116" s="40"/>
      <c r="K116" t="s" s="104">
        <v>82</v>
      </c>
      <c r="L116" s="83">
        <f>AVERAGE(L53:L57)</f>
        <v>4.8</v>
      </c>
      <c r="M116" s="83">
        <f>AVERAGE(M53:M57)</f>
        <v>189.62</v>
      </c>
      <c r="N116" s="89">
        <f>AVERAGE(N53:N57)</f>
        <v>39.2600694444444</v>
      </c>
      <c r="O116" s="96"/>
      <c r="P116" s="83"/>
      <c r="Q116" s="83"/>
      <c r="R116" s="84"/>
      <c r="S116" s="83"/>
      <c r="T116" s="83"/>
      <c r="U116" s="84"/>
      <c r="V116" s="83"/>
      <c r="W116" s="97"/>
    </row>
    <row r="117" ht="21.95" customHeight="1">
      <c r="A117" t="s" s="103">
        <v>83</v>
      </c>
      <c r="B117" s="83">
        <f>AVERAGE(B59:B63)</f>
        <v>40.4</v>
      </c>
      <c r="C117" s="83">
        <f>AVERAGE(C59:C63)</f>
        <v>1415.1</v>
      </c>
      <c r="D117" s="87">
        <f>AVERAGE(D59:D63)</f>
        <v>34.8955659006027</v>
      </c>
      <c r="E117" s="40"/>
      <c r="F117" t="s" s="104">
        <v>83</v>
      </c>
      <c r="G117" s="83">
        <f>AVERAGE(G59:G63)</f>
        <v>21.6</v>
      </c>
      <c r="H117" s="83">
        <f>AVERAGE(H59:H63)</f>
        <v>786.6799999999999</v>
      </c>
      <c r="I117" s="87">
        <f>AVERAGE(I59:I63)</f>
        <v>36.2997219392568</v>
      </c>
      <c r="J117" s="40"/>
      <c r="K117" t="s" s="104">
        <v>83</v>
      </c>
      <c r="L117" s="83">
        <f>AVERAGE(L59:L63)</f>
        <v>5.6</v>
      </c>
      <c r="M117" s="83">
        <f>AVERAGE(M59:M63)</f>
        <v>219</v>
      </c>
      <c r="N117" s="89">
        <f>AVERAGE(N59:N63)</f>
        <v>39.2753525641026</v>
      </c>
      <c r="O117" s="96"/>
      <c r="P117" s="83"/>
      <c r="Q117" s="83"/>
      <c r="R117" s="84"/>
      <c r="S117" s="83"/>
      <c r="T117" s="83"/>
      <c r="U117" s="84"/>
      <c r="V117" s="83"/>
      <c r="W117" s="97"/>
    </row>
    <row r="118" ht="21.95" customHeight="1">
      <c r="A118" s="105"/>
      <c r="B118" s="83"/>
      <c r="C118" s="83"/>
      <c r="D118" s="87"/>
      <c r="E118" s="40"/>
      <c r="F118" s="106"/>
      <c r="G118" s="84"/>
      <c r="H118" s="83"/>
      <c r="I118" s="87"/>
      <c r="J118" s="40"/>
      <c r="K118" s="106"/>
      <c r="L118" s="84"/>
      <c r="M118" s="83"/>
      <c r="N118" s="89"/>
      <c r="O118" s="96"/>
      <c r="P118" s="83"/>
      <c r="Q118" s="83"/>
      <c r="R118" s="84"/>
      <c r="S118" s="83"/>
      <c r="T118" s="83"/>
      <c r="U118" s="84"/>
      <c r="V118" s="83"/>
      <c r="W118" s="97"/>
    </row>
    <row r="119" ht="21.95" customHeight="1">
      <c r="A119" s="105"/>
      <c r="B119" s="107"/>
      <c r="C119" t="s" s="108">
        <v>84</v>
      </c>
      <c r="D119" s="87"/>
      <c r="E119" s="40"/>
      <c r="F119" s="106"/>
      <c r="G119" s="84"/>
      <c r="H119" s="83"/>
      <c r="I119" s="87"/>
      <c r="J119" s="40"/>
      <c r="K119" s="106"/>
      <c r="L119" s="84"/>
      <c r="M119" s="83"/>
      <c r="N119" s="89"/>
      <c r="O119" s="96"/>
      <c r="P119" s="83"/>
      <c r="Q119" s="83"/>
      <c r="R119" s="84"/>
      <c r="S119" s="83"/>
      <c r="T119" s="83"/>
      <c r="U119" s="84"/>
      <c r="V119" s="83"/>
      <c r="W119" s="97"/>
    </row>
    <row r="120" ht="22.75" customHeight="1">
      <c r="A120" s="109"/>
      <c r="B120" s="110"/>
      <c r="C120" t="s" s="111">
        <v>85</v>
      </c>
      <c r="D120" s="112"/>
      <c r="E120" s="113"/>
      <c r="F120" s="114"/>
      <c r="G120" s="115"/>
      <c r="H120" s="116"/>
      <c r="I120" s="112"/>
      <c r="J120" s="113"/>
      <c r="K120" s="114"/>
      <c r="L120" s="115"/>
      <c r="M120" s="116"/>
      <c r="N120" s="117"/>
      <c r="O120" s="118"/>
      <c r="P120" s="116"/>
      <c r="Q120" s="116"/>
      <c r="R120" s="115"/>
      <c r="S120" s="116"/>
      <c r="T120" s="116"/>
      <c r="U120" s="115"/>
      <c r="V120" s="116"/>
      <c r="W120"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0.xml><?xml version="1.0" encoding="utf-8"?>
<worksheet xmlns:r="http://schemas.openxmlformats.org/officeDocument/2006/relationships" xmlns="http://schemas.openxmlformats.org/spreadsheetml/2006/main">
  <dimension ref="A1:W106"/>
  <sheetViews>
    <sheetView workbookViewId="0" showGridLines="0" defaultGridColor="1"/>
  </sheetViews>
  <sheetFormatPr defaultColWidth="16.3333" defaultRowHeight="19.9" customHeight="1" outlineLevelRow="0" outlineLevelCol="0"/>
  <cols>
    <col min="1" max="1" width="10" style="312" customWidth="1"/>
    <col min="2" max="4" width="12.1719" style="312" customWidth="1"/>
    <col min="5" max="5" width="1.35156" style="312" customWidth="1"/>
    <col min="6" max="6" width="10" style="312" customWidth="1"/>
    <col min="7" max="9" width="12.1719" style="312" customWidth="1"/>
    <col min="10" max="10" width="1.35156" style="312" customWidth="1"/>
    <col min="11" max="11" width="10" style="312" customWidth="1"/>
    <col min="12" max="14" width="12.1719" style="312" customWidth="1"/>
    <col min="15" max="15" width="10.8516" style="312" customWidth="1"/>
    <col min="16" max="17" width="6.5" style="312" customWidth="1"/>
    <col min="18" max="18" width="10.8516" style="312" customWidth="1"/>
    <col min="19" max="20" width="6.5" style="312" customWidth="1"/>
    <col min="21" max="21" width="10.8516" style="312" customWidth="1"/>
    <col min="22" max="23" width="6.5" style="312" customWidth="1"/>
    <col min="24" max="16384" width="16.3516" style="312" customWidth="1"/>
  </cols>
  <sheetData>
    <row r="1" ht="63.8" customHeight="1">
      <c r="A1" t="s" s="134">
        <v>392</v>
      </c>
      <c r="B1" t="s" s="191">
        <v>40</v>
      </c>
      <c r="C1" t="s" s="191">
        <v>41</v>
      </c>
      <c r="D1" t="s" s="192">
        <v>42</v>
      </c>
      <c r="E1" s="29"/>
      <c r="F1" t="s" s="137">
        <v>393</v>
      </c>
      <c r="G1" t="s" s="191">
        <v>44</v>
      </c>
      <c r="H1" t="s" s="191">
        <v>45</v>
      </c>
      <c r="I1" t="s" s="192">
        <v>46</v>
      </c>
      <c r="J1" s="29"/>
      <c r="K1" t="s" s="137">
        <v>394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1956</v>
      </c>
      <c r="B3" s="99">
        <v>19</v>
      </c>
      <c r="C3" s="83">
        <v>594.7</v>
      </c>
      <c r="D3" s="87">
        <v>31.3</v>
      </c>
      <c r="E3" s="40"/>
      <c r="F3" s="153">
        <v>1956</v>
      </c>
      <c r="G3" s="99">
        <v>9</v>
      </c>
      <c r="H3" s="83">
        <v>300.1</v>
      </c>
      <c r="I3" s="87">
        <v>33.3444444444444</v>
      </c>
      <c r="J3" s="40"/>
      <c r="K3" s="153">
        <v>1956</v>
      </c>
      <c r="L3" s="99">
        <v>2</v>
      </c>
      <c r="M3" s="83">
        <v>73.90000000000001</v>
      </c>
      <c r="N3" s="89">
        <v>36.95</v>
      </c>
      <c r="O3" s="155"/>
      <c r="P3" s="129"/>
      <c r="Q3" s="97"/>
      <c r="R3" s="156"/>
      <c r="S3" s="129"/>
      <c r="T3" s="97"/>
      <c r="U3" s="156"/>
      <c r="V3" s="129"/>
      <c r="W3" s="97"/>
    </row>
    <row r="4" ht="21.95" customHeight="1">
      <c r="A4" s="152">
        <v>1957</v>
      </c>
      <c r="B4" s="99">
        <v>40</v>
      </c>
      <c r="C4" s="83">
        <v>1297.3</v>
      </c>
      <c r="D4" s="87">
        <v>32.4325</v>
      </c>
      <c r="E4" s="40"/>
      <c r="F4" s="153">
        <v>1957</v>
      </c>
      <c r="G4" s="99">
        <v>22</v>
      </c>
      <c r="H4" s="83">
        <v>768</v>
      </c>
      <c r="I4" s="87">
        <v>34.9090909090909</v>
      </c>
      <c r="J4" s="40"/>
      <c r="K4" s="153">
        <v>1957</v>
      </c>
      <c r="L4" s="99">
        <v>7</v>
      </c>
      <c r="M4" s="83">
        <v>273</v>
      </c>
      <c r="N4" s="89">
        <v>39</v>
      </c>
      <c r="O4" s="155"/>
      <c r="P4" s="129"/>
      <c r="Q4" s="97"/>
      <c r="R4" s="156"/>
      <c r="S4" s="129"/>
      <c r="T4" s="97"/>
      <c r="U4" s="156"/>
      <c r="V4" s="129"/>
      <c r="W4" s="97"/>
    </row>
    <row r="5" ht="21.95" customHeight="1">
      <c r="A5" s="152">
        <v>1958</v>
      </c>
      <c r="B5" s="99">
        <v>27</v>
      </c>
      <c r="C5" s="83">
        <v>854.1</v>
      </c>
      <c r="D5" s="87">
        <v>31.6333333333333</v>
      </c>
      <c r="E5" s="40"/>
      <c r="F5" s="153">
        <v>1958</v>
      </c>
      <c r="G5" s="99">
        <v>13</v>
      </c>
      <c r="H5" s="83">
        <v>440.1</v>
      </c>
      <c r="I5" s="87">
        <v>33.8538461538462</v>
      </c>
      <c r="J5" s="40"/>
      <c r="K5" s="153">
        <v>1958</v>
      </c>
      <c r="L5" s="99">
        <v>4</v>
      </c>
      <c r="M5" s="83">
        <v>149.5</v>
      </c>
      <c r="N5" s="89">
        <v>37.375</v>
      </c>
      <c r="O5" s="155"/>
      <c r="P5" s="129"/>
      <c r="Q5" s="97"/>
      <c r="R5" s="156"/>
      <c r="S5" s="129"/>
      <c r="T5" s="97"/>
      <c r="U5" s="156"/>
      <c r="V5" s="129"/>
      <c r="W5" s="97"/>
    </row>
    <row r="6" ht="21.95" customHeight="1">
      <c r="A6" s="152">
        <v>1959</v>
      </c>
      <c r="B6" s="99">
        <v>29</v>
      </c>
      <c r="C6" s="83">
        <v>895.1</v>
      </c>
      <c r="D6" s="87">
        <v>30.8655172413793</v>
      </c>
      <c r="E6" s="40"/>
      <c r="F6" s="153">
        <v>1959</v>
      </c>
      <c r="G6" s="99">
        <v>8</v>
      </c>
      <c r="H6" s="83">
        <v>266.9</v>
      </c>
      <c r="I6" s="87">
        <v>33.3625</v>
      </c>
      <c r="J6" s="40"/>
      <c r="K6" s="153">
        <v>1959</v>
      </c>
      <c r="L6" s="99">
        <v>1</v>
      </c>
      <c r="M6" s="83">
        <v>36.4</v>
      </c>
      <c r="N6" s="89">
        <v>36.4</v>
      </c>
      <c r="O6" s="155"/>
      <c r="P6" s="129"/>
      <c r="Q6" s="97"/>
      <c r="R6" s="156"/>
      <c r="S6" s="129"/>
      <c r="T6" s="97"/>
      <c r="U6" s="156"/>
      <c r="V6" s="129"/>
      <c r="W6" s="97"/>
    </row>
    <row r="7" ht="21.95" customHeight="1">
      <c r="A7" s="152">
        <v>1960</v>
      </c>
      <c r="B7" s="99">
        <v>23</v>
      </c>
      <c r="C7" s="83">
        <v>750.4</v>
      </c>
      <c r="D7" s="87">
        <v>32.6260869565217</v>
      </c>
      <c r="E7" s="40"/>
      <c r="F7" s="153">
        <v>1960</v>
      </c>
      <c r="G7" s="99">
        <v>13</v>
      </c>
      <c r="H7" s="83">
        <v>453.1</v>
      </c>
      <c r="I7" s="87">
        <v>34.8538461538462</v>
      </c>
      <c r="J7" s="40"/>
      <c r="K7" s="153">
        <v>1960</v>
      </c>
      <c r="L7" s="99">
        <v>3</v>
      </c>
      <c r="M7" s="83">
        <v>120.5</v>
      </c>
      <c r="N7" s="89">
        <v>40.1666666666667</v>
      </c>
      <c r="O7" s="155"/>
      <c r="P7" s="129"/>
      <c r="Q7" s="97"/>
      <c r="R7" s="156"/>
      <c r="S7" s="129"/>
      <c r="T7" s="97"/>
      <c r="U7" s="156"/>
      <c r="V7" s="129"/>
      <c r="W7" s="97"/>
    </row>
    <row r="8" ht="21.95" customHeight="1">
      <c r="A8" s="152">
        <v>1961</v>
      </c>
      <c r="B8" s="99">
        <v>26</v>
      </c>
      <c r="C8" s="83">
        <v>825.4</v>
      </c>
      <c r="D8" s="87">
        <v>31.7461538461538</v>
      </c>
      <c r="E8" s="40"/>
      <c r="F8" s="153">
        <v>1961</v>
      </c>
      <c r="G8" s="99">
        <v>10</v>
      </c>
      <c r="H8" s="83">
        <v>350.5</v>
      </c>
      <c r="I8" s="87">
        <v>35.05</v>
      </c>
      <c r="J8" s="40"/>
      <c r="K8" s="153">
        <v>1961</v>
      </c>
      <c r="L8" s="99">
        <v>3</v>
      </c>
      <c r="M8" s="83">
        <v>115.6</v>
      </c>
      <c r="N8" s="89">
        <v>38.5333333333333</v>
      </c>
      <c r="O8" s="155"/>
      <c r="P8" s="129"/>
      <c r="Q8" s="97"/>
      <c r="R8" s="156"/>
      <c r="S8" s="129"/>
      <c r="T8" s="97"/>
      <c r="U8" s="156"/>
      <c r="V8" s="129"/>
      <c r="W8" s="97"/>
    </row>
    <row r="9" ht="21.95" customHeight="1">
      <c r="A9" s="152">
        <v>1962</v>
      </c>
      <c r="B9" s="99">
        <v>14</v>
      </c>
      <c r="C9" s="83">
        <v>424</v>
      </c>
      <c r="D9" s="87">
        <v>30.2857142857143</v>
      </c>
      <c r="E9" s="40"/>
      <c r="F9" s="153">
        <v>1962</v>
      </c>
      <c r="G9" s="99">
        <v>3</v>
      </c>
      <c r="H9" s="83">
        <v>98.7</v>
      </c>
      <c r="I9" s="87">
        <v>32.9</v>
      </c>
      <c r="J9" s="40"/>
      <c r="K9" s="153">
        <v>1962</v>
      </c>
      <c r="L9" s="99">
        <v>1</v>
      </c>
      <c r="M9" s="83">
        <v>36.5</v>
      </c>
      <c r="N9" s="89">
        <v>36.5</v>
      </c>
      <c r="O9" s="155"/>
      <c r="P9" s="129"/>
      <c r="Q9" s="97"/>
      <c r="R9" s="156"/>
      <c r="S9" s="129"/>
      <c r="T9" s="97"/>
      <c r="U9" s="156"/>
      <c r="V9" s="129"/>
      <c r="W9" s="97"/>
    </row>
    <row r="10" ht="21.95" customHeight="1">
      <c r="A10" s="152">
        <v>1963</v>
      </c>
      <c r="B10" s="99">
        <v>23</v>
      </c>
      <c r="C10" s="83">
        <v>711.8</v>
      </c>
      <c r="D10" s="87">
        <v>30.9478260869565</v>
      </c>
      <c r="E10" s="40"/>
      <c r="F10" s="153">
        <v>1963</v>
      </c>
      <c r="G10" s="99">
        <v>10</v>
      </c>
      <c r="H10" s="83">
        <v>329.9</v>
      </c>
      <c r="I10" s="87">
        <v>32.99</v>
      </c>
      <c r="J10" s="40"/>
      <c r="K10" s="153">
        <v>1963</v>
      </c>
      <c r="L10" s="99">
        <v>1</v>
      </c>
      <c r="M10" s="83">
        <v>36.2</v>
      </c>
      <c r="N10" s="89">
        <v>36.2</v>
      </c>
      <c r="O10" s="155"/>
      <c r="P10" s="129"/>
      <c r="Q10" s="97"/>
      <c r="R10" s="156"/>
      <c r="S10" s="129"/>
      <c r="T10" s="97"/>
      <c r="U10" s="156"/>
      <c r="V10" s="129"/>
      <c r="W10" s="97"/>
    </row>
    <row r="11" ht="21.95" customHeight="1">
      <c r="A11" s="152">
        <v>1964</v>
      </c>
      <c r="B11" s="99">
        <v>32</v>
      </c>
      <c r="C11" s="83">
        <v>1020.5</v>
      </c>
      <c r="D11" s="87">
        <v>31.890625</v>
      </c>
      <c r="E11" s="40"/>
      <c r="F11" s="153">
        <v>1964</v>
      </c>
      <c r="G11" s="99">
        <v>18</v>
      </c>
      <c r="H11" s="83">
        <v>605.9</v>
      </c>
      <c r="I11" s="87">
        <v>33.6611111111111</v>
      </c>
      <c r="J11" s="40"/>
      <c r="K11" s="153">
        <v>1964</v>
      </c>
      <c r="L11" s="99">
        <v>3</v>
      </c>
      <c r="M11" s="83">
        <v>111.4</v>
      </c>
      <c r="N11" s="89">
        <v>37.1333333333333</v>
      </c>
      <c r="O11" s="155"/>
      <c r="P11" s="129"/>
      <c r="Q11" s="97"/>
      <c r="R11" s="156"/>
      <c r="S11" s="129"/>
      <c r="T11" s="97"/>
      <c r="U11" s="156"/>
      <c r="V11" s="129"/>
      <c r="W11" s="97"/>
    </row>
    <row r="12" ht="21.95" customHeight="1">
      <c r="A12" s="152">
        <v>1965</v>
      </c>
      <c r="B12" s="99">
        <v>36</v>
      </c>
      <c r="C12" s="83">
        <v>1140.4</v>
      </c>
      <c r="D12" s="87">
        <v>31.6777777777778</v>
      </c>
      <c r="E12" s="40"/>
      <c r="F12" s="153">
        <v>1965</v>
      </c>
      <c r="G12" s="99">
        <v>17</v>
      </c>
      <c r="H12" s="83">
        <v>573.1</v>
      </c>
      <c r="I12" s="87">
        <v>33.7117647058824</v>
      </c>
      <c r="J12" s="40"/>
      <c r="K12" s="153">
        <v>1965</v>
      </c>
      <c r="L12" s="99">
        <v>4</v>
      </c>
      <c r="M12" s="83">
        <v>151.4</v>
      </c>
      <c r="N12" s="89">
        <v>37.85</v>
      </c>
      <c r="O12" s="155"/>
      <c r="P12" s="129"/>
      <c r="Q12" s="97"/>
      <c r="R12" s="156"/>
      <c r="S12" s="129"/>
      <c r="T12" s="97"/>
      <c r="U12" s="156"/>
      <c r="V12" s="129"/>
      <c r="W12" s="97"/>
    </row>
    <row r="13" ht="21.95" customHeight="1">
      <c r="A13" s="152">
        <v>1966</v>
      </c>
      <c r="B13" s="99">
        <v>35</v>
      </c>
      <c r="C13" s="83">
        <v>1101.2</v>
      </c>
      <c r="D13" s="87">
        <v>31.4628571428571</v>
      </c>
      <c r="E13" s="40"/>
      <c r="F13" s="153">
        <v>1966</v>
      </c>
      <c r="G13" s="99">
        <v>19</v>
      </c>
      <c r="H13" s="83">
        <v>626.3</v>
      </c>
      <c r="I13" s="87">
        <v>32.9631578947368</v>
      </c>
      <c r="J13" s="40"/>
      <c r="K13" s="153">
        <v>1966</v>
      </c>
      <c r="L13" s="99">
        <v>3</v>
      </c>
      <c r="M13" s="83">
        <v>112.3</v>
      </c>
      <c r="N13" s="89">
        <v>37.4333333333333</v>
      </c>
      <c r="O13" s="155"/>
      <c r="P13" s="129"/>
      <c r="Q13" s="97"/>
      <c r="R13" s="156"/>
      <c r="S13" s="129"/>
      <c r="T13" s="97"/>
      <c r="U13" s="156"/>
      <c r="V13" s="129"/>
      <c r="W13" s="97"/>
    </row>
    <row r="14" ht="21.95" customHeight="1">
      <c r="A14" s="152">
        <v>1967</v>
      </c>
      <c r="B14" s="99">
        <v>37</v>
      </c>
      <c r="C14" s="83">
        <v>1180.1</v>
      </c>
      <c r="D14" s="87">
        <v>31.8945945945946</v>
      </c>
      <c r="E14" s="40"/>
      <c r="F14" s="153">
        <v>1967</v>
      </c>
      <c r="G14" s="99">
        <v>20</v>
      </c>
      <c r="H14" s="83">
        <v>682.3</v>
      </c>
      <c r="I14" s="87">
        <v>34.115</v>
      </c>
      <c r="J14" s="40"/>
      <c r="K14" s="153">
        <v>1967</v>
      </c>
      <c r="L14" s="99">
        <v>6</v>
      </c>
      <c r="M14" s="83">
        <v>225.3</v>
      </c>
      <c r="N14" s="89">
        <v>37.55</v>
      </c>
      <c r="O14" s="155"/>
      <c r="P14" s="129"/>
      <c r="Q14" s="97"/>
      <c r="R14" s="156"/>
      <c r="S14" s="129"/>
      <c r="T14" s="97"/>
      <c r="U14" s="156"/>
      <c r="V14" s="129"/>
      <c r="W14" s="97"/>
    </row>
    <row r="15" ht="21.95" customHeight="1">
      <c r="A15" s="152">
        <v>1968</v>
      </c>
      <c r="B15" s="99">
        <v>48</v>
      </c>
      <c r="C15" s="83">
        <v>1545.6</v>
      </c>
      <c r="D15" s="87">
        <v>32.2</v>
      </c>
      <c r="E15" s="40"/>
      <c r="F15" s="153">
        <v>1968</v>
      </c>
      <c r="G15" s="99">
        <v>28</v>
      </c>
      <c r="H15" s="83">
        <v>953.5</v>
      </c>
      <c r="I15" s="87">
        <v>34.0535714285714</v>
      </c>
      <c r="J15" s="40"/>
      <c r="K15" s="153">
        <v>1968</v>
      </c>
      <c r="L15" s="99">
        <v>5</v>
      </c>
      <c r="M15" s="83">
        <v>192</v>
      </c>
      <c r="N15" s="89">
        <v>38.4</v>
      </c>
      <c r="O15" s="155"/>
      <c r="P15" s="129"/>
      <c r="Q15" s="97"/>
      <c r="R15" s="156"/>
      <c r="S15" s="129"/>
      <c r="T15" s="97"/>
      <c r="U15" s="156"/>
      <c r="V15" s="129"/>
      <c r="W15" s="97"/>
    </row>
    <row r="16" ht="21.95" customHeight="1">
      <c r="A16" s="152">
        <v>1969</v>
      </c>
      <c r="B16" s="99">
        <v>38</v>
      </c>
      <c r="C16" s="83">
        <v>1181.6</v>
      </c>
      <c r="D16" s="87">
        <v>31.0947368421053</v>
      </c>
      <c r="E16" s="40"/>
      <c r="F16" s="153">
        <v>1969</v>
      </c>
      <c r="G16" s="99">
        <v>15</v>
      </c>
      <c r="H16" s="83">
        <v>504.7</v>
      </c>
      <c r="I16" s="87">
        <v>33.6466666666667</v>
      </c>
      <c r="J16" s="40"/>
      <c r="K16" s="153">
        <v>1969</v>
      </c>
      <c r="L16" s="99">
        <v>3</v>
      </c>
      <c r="M16" s="83">
        <v>111.9</v>
      </c>
      <c r="N16" s="89">
        <v>37.3</v>
      </c>
      <c r="O16" s="155"/>
      <c r="P16" s="129"/>
      <c r="Q16" s="97"/>
      <c r="R16" s="156"/>
      <c r="S16" s="129"/>
      <c r="T16" s="97"/>
      <c r="U16" s="156"/>
      <c r="V16" s="129"/>
      <c r="W16" s="97"/>
    </row>
    <row r="17" ht="21.95" customHeight="1">
      <c r="A17" s="152">
        <v>1970</v>
      </c>
      <c r="B17" s="99">
        <v>33</v>
      </c>
      <c r="C17" s="83">
        <v>1042.6</v>
      </c>
      <c r="D17" s="87">
        <v>31.5939393939394</v>
      </c>
      <c r="E17" s="40"/>
      <c r="F17" s="153">
        <v>1970</v>
      </c>
      <c r="G17" s="99">
        <v>17</v>
      </c>
      <c r="H17" s="83">
        <v>568.3</v>
      </c>
      <c r="I17" s="87">
        <v>33.4294117647059</v>
      </c>
      <c r="J17" s="40"/>
      <c r="K17" s="153">
        <v>1970</v>
      </c>
      <c r="L17" s="99">
        <v>2</v>
      </c>
      <c r="M17" s="83">
        <v>73.5</v>
      </c>
      <c r="N17" s="89">
        <v>36.75</v>
      </c>
      <c r="O17" s="155"/>
      <c r="P17" s="129"/>
      <c r="Q17" s="97"/>
      <c r="R17" s="156"/>
      <c r="S17" s="129"/>
      <c r="T17" s="97"/>
      <c r="U17" s="156"/>
      <c r="V17" s="129"/>
      <c r="W17" s="97"/>
    </row>
    <row r="18" ht="21.95" customHeight="1">
      <c r="A18" s="152">
        <v>1971</v>
      </c>
      <c r="B18" s="99">
        <v>25</v>
      </c>
      <c r="C18" s="83">
        <v>784.4</v>
      </c>
      <c r="D18" s="87">
        <v>31.376</v>
      </c>
      <c r="E18" s="40"/>
      <c r="F18" s="153">
        <v>1971</v>
      </c>
      <c r="G18" s="99">
        <v>13</v>
      </c>
      <c r="H18" s="83">
        <v>430.6</v>
      </c>
      <c r="I18" s="87">
        <v>33.1230769230769</v>
      </c>
      <c r="J18" s="40"/>
      <c r="K18" s="153">
        <v>1971</v>
      </c>
      <c r="L18" s="99">
        <v>1</v>
      </c>
      <c r="M18" s="83">
        <v>40</v>
      </c>
      <c r="N18" s="89">
        <v>40</v>
      </c>
      <c r="O18" s="155"/>
      <c r="P18" s="129"/>
      <c r="Q18" s="97"/>
      <c r="R18" s="156"/>
      <c r="S18" s="129"/>
      <c r="T18" s="97"/>
      <c r="U18" s="156"/>
      <c r="V18" s="129"/>
      <c r="W18" s="97"/>
    </row>
    <row r="19" ht="21.95" customHeight="1">
      <c r="A19" s="152">
        <v>1972</v>
      </c>
      <c r="B19" s="99">
        <v>21</v>
      </c>
      <c r="C19" s="83">
        <v>688.5</v>
      </c>
      <c r="D19" s="87">
        <v>32.7857142857143</v>
      </c>
      <c r="E19" s="40"/>
      <c r="F19" s="153">
        <v>1972</v>
      </c>
      <c r="G19" s="99">
        <v>11</v>
      </c>
      <c r="H19" s="83">
        <v>391.8</v>
      </c>
      <c r="I19" s="87">
        <v>35.6181818181818</v>
      </c>
      <c r="J19" s="40"/>
      <c r="K19" s="153">
        <v>1972</v>
      </c>
      <c r="L19" s="99">
        <v>4</v>
      </c>
      <c r="M19" s="83">
        <v>155.7</v>
      </c>
      <c r="N19" s="89">
        <v>38.925</v>
      </c>
      <c r="O19" s="155"/>
      <c r="P19" s="129"/>
      <c r="Q19" s="97"/>
      <c r="R19" s="156"/>
      <c r="S19" s="129"/>
      <c r="T19" s="97"/>
      <c r="U19" s="156"/>
      <c r="V19" s="129"/>
      <c r="W19" s="97"/>
    </row>
    <row r="20" ht="21.95" customHeight="1">
      <c r="A20" s="152">
        <v>1973</v>
      </c>
      <c r="B20" s="99">
        <v>38</v>
      </c>
      <c r="C20" s="83">
        <v>1210.1</v>
      </c>
      <c r="D20" s="87">
        <v>31.8447368421053</v>
      </c>
      <c r="E20" s="40"/>
      <c r="F20" s="153">
        <v>1973</v>
      </c>
      <c r="G20" s="99">
        <v>20</v>
      </c>
      <c r="H20" s="83">
        <v>678.7</v>
      </c>
      <c r="I20" s="87">
        <v>33.935</v>
      </c>
      <c r="J20" s="40"/>
      <c r="K20" s="153">
        <v>1973</v>
      </c>
      <c r="L20" s="99">
        <v>2</v>
      </c>
      <c r="M20" s="83">
        <v>77.2</v>
      </c>
      <c r="N20" s="89">
        <v>38.6</v>
      </c>
      <c r="O20" s="155"/>
      <c r="P20" s="129"/>
      <c r="Q20" s="97"/>
      <c r="R20" s="156"/>
      <c r="S20" s="129"/>
      <c r="T20" s="97"/>
      <c r="U20" s="156"/>
      <c r="V20" s="129"/>
      <c r="W20" s="97"/>
    </row>
    <row r="21" ht="21.95" customHeight="1">
      <c r="A21" s="152">
        <v>1974</v>
      </c>
      <c r="B21" s="99">
        <v>20</v>
      </c>
      <c r="C21" s="83">
        <v>609.3</v>
      </c>
      <c r="D21" s="87">
        <v>30.465</v>
      </c>
      <c r="E21" s="40"/>
      <c r="F21" s="153">
        <v>1974</v>
      </c>
      <c r="G21" s="99">
        <v>6</v>
      </c>
      <c r="H21" s="83">
        <v>194.2</v>
      </c>
      <c r="I21" s="87">
        <v>32.3666666666667</v>
      </c>
      <c r="J21" s="40"/>
      <c r="K21" s="153">
        <v>1974</v>
      </c>
      <c r="L21" s="99">
        <v>0</v>
      </c>
      <c r="M21" s="83">
        <v>0</v>
      </c>
      <c r="N21" s="89"/>
      <c r="O21" s="155"/>
      <c r="P21" s="129"/>
      <c r="Q21" s="97"/>
      <c r="R21" s="156"/>
      <c r="S21" s="129"/>
      <c r="T21" s="97"/>
      <c r="U21" s="156"/>
      <c r="V21" s="129"/>
      <c r="W21" s="97"/>
    </row>
    <row r="22" ht="21.95" customHeight="1">
      <c r="A22" s="152">
        <v>1975</v>
      </c>
      <c r="B22" s="99">
        <v>31</v>
      </c>
      <c r="C22" s="83">
        <v>987.4</v>
      </c>
      <c r="D22" s="87">
        <v>31.8516129032258</v>
      </c>
      <c r="E22" s="40"/>
      <c r="F22" s="153">
        <v>1975</v>
      </c>
      <c r="G22" s="99">
        <v>15</v>
      </c>
      <c r="H22" s="83">
        <v>517.9</v>
      </c>
      <c r="I22" s="87">
        <v>34.5266666666667</v>
      </c>
      <c r="J22" s="40"/>
      <c r="K22" s="153">
        <v>1975</v>
      </c>
      <c r="L22" s="99">
        <v>5</v>
      </c>
      <c r="M22" s="83">
        <v>192.7</v>
      </c>
      <c r="N22" s="89">
        <v>38.54</v>
      </c>
      <c r="O22" s="155"/>
      <c r="P22" s="129"/>
      <c r="Q22" s="97"/>
      <c r="R22" s="156"/>
      <c r="S22" s="129"/>
      <c r="T22" s="97"/>
      <c r="U22" s="156"/>
      <c r="V22" s="129"/>
      <c r="W22" s="97"/>
    </row>
    <row r="23" ht="21.95" customHeight="1">
      <c r="A23" s="152">
        <v>1976</v>
      </c>
      <c r="B23" s="99">
        <v>22</v>
      </c>
      <c r="C23" s="83">
        <v>703</v>
      </c>
      <c r="D23" s="87">
        <v>31.9545454545455</v>
      </c>
      <c r="E23" s="40"/>
      <c r="F23" s="153">
        <v>1976</v>
      </c>
      <c r="G23" s="99">
        <v>11</v>
      </c>
      <c r="H23" s="83">
        <v>373</v>
      </c>
      <c r="I23" s="87">
        <v>33.9090909090909</v>
      </c>
      <c r="J23" s="40"/>
      <c r="K23" s="153">
        <v>1976</v>
      </c>
      <c r="L23" s="99">
        <v>1</v>
      </c>
      <c r="M23" s="83">
        <v>36.7</v>
      </c>
      <c r="N23" s="89">
        <v>36.7</v>
      </c>
      <c r="O23" s="155"/>
      <c r="P23" s="129"/>
      <c r="Q23" s="97"/>
      <c r="R23" s="156"/>
      <c r="S23" s="129"/>
      <c r="T23" s="97"/>
      <c r="U23" s="156"/>
      <c r="V23" s="129"/>
      <c r="W23" s="97"/>
    </row>
    <row r="24" ht="21.95" customHeight="1">
      <c r="A24" s="152">
        <v>1977</v>
      </c>
      <c r="B24" s="99">
        <v>54</v>
      </c>
      <c r="C24" s="83">
        <v>1721.2</v>
      </c>
      <c r="D24" s="87">
        <v>31.8740740740741</v>
      </c>
      <c r="E24" s="40"/>
      <c r="F24" s="153">
        <v>1977</v>
      </c>
      <c r="G24" s="99">
        <v>30</v>
      </c>
      <c r="H24" s="83">
        <v>1006.6</v>
      </c>
      <c r="I24" s="87">
        <v>33.5533333333333</v>
      </c>
      <c r="J24" s="40"/>
      <c r="K24" s="153">
        <v>1977</v>
      </c>
      <c r="L24" s="99">
        <v>5</v>
      </c>
      <c r="M24" s="83">
        <v>197.3</v>
      </c>
      <c r="N24" s="89">
        <v>39.46</v>
      </c>
      <c r="O24" s="155"/>
      <c r="P24" s="129"/>
      <c r="Q24" s="97"/>
      <c r="R24" s="156"/>
      <c r="S24" s="129"/>
      <c r="T24" s="97"/>
      <c r="U24" s="156"/>
      <c r="V24" s="129"/>
      <c r="W24" s="97"/>
    </row>
    <row r="25" ht="21.95" customHeight="1">
      <c r="A25" s="152">
        <v>1978</v>
      </c>
      <c r="B25" s="99">
        <v>35</v>
      </c>
      <c r="C25" s="83">
        <v>1103.7</v>
      </c>
      <c r="D25" s="87">
        <v>31.5342857142857</v>
      </c>
      <c r="E25" s="40"/>
      <c r="F25" s="153">
        <v>1978</v>
      </c>
      <c r="G25" s="99">
        <v>14</v>
      </c>
      <c r="H25" s="83">
        <v>479.7</v>
      </c>
      <c r="I25" s="87">
        <v>34.2642857142857</v>
      </c>
      <c r="J25" s="40"/>
      <c r="K25" s="153">
        <v>1978</v>
      </c>
      <c r="L25" s="99">
        <v>4</v>
      </c>
      <c r="M25" s="83">
        <v>153.5</v>
      </c>
      <c r="N25" s="89">
        <v>38.375</v>
      </c>
      <c r="O25" s="155"/>
      <c r="P25" s="129"/>
      <c r="Q25" s="97"/>
      <c r="R25" s="156"/>
      <c r="S25" s="129"/>
      <c r="T25" s="97"/>
      <c r="U25" s="156"/>
      <c r="V25" s="129"/>
      <c r="W25" s="97"/>
    </row>
    <row r="26" ht="21.95" customHeight="1">
      <c r="A26" s="152">
        <v>1979</v>
      </c>
      <c r="B26" s="99">
        <v>46</v>
      </c>
      <c r="C26" s="83">
        <v>1497.9</v>
      </c>
      <c r="D26" s="87">
        <v>32.5630434782609</v>
      </c>
      <c r="E26" s="40"/>
      <c r="F26" s="153">
        <v>1979</v>
      </c>
      <c r="G26" s="99">
        <v>23</v>
      </c>
      <c r="H26" s="83">
        <v>813.8</v>
      </c>
      <c r="I26" s="87">
        <v>35.3826086956522</v>
      </c>
      <c r="J26" s="40"/>
      <c r="K26" s="153">
        <v>1979</v>
      </c>
      <c r="L26" s="99">
        <v>9</v>
      </c>
      <c r="M26" s="83">
        <v>358.1</v>
      </c>
      <c r="N26" s="89">
        <v>39.7888888888889</v>
      </c>
      <c r="O26" s="155"/>
      <c r="P26" s="129"/>
      <c r="Q26" s="97"/>
      <c r="R26" s="156"/>
      <c r="S26" s="129"/>
      <c r="T26" s="97"/>
      <c r="U26" s="156"/>
      <c r="V26" s="129"/>
      <c r="W26" s="97"/>
    </row>
    <row r="27" ht="21.95" customHeight="1">
      <c r="A27" s="152">
        <v>1980</v>
      </c>
      <c r="B27" s="99">
        <v>49</v>
      </c>
      <c r="C27" s="83">
        <v>1622.4</v>
      </c>
      <c r="D27" s="87">
        <v>33.1102040816327</v>
      </c>
      <c r="E27" s="40"/>
      <c r="F27" s="153">
        <v>1980</v>
      </c>
      <c r="G27" s="99">
        <v>31</v>
      </c>
      <c r="H27" s="83">
        <v>1088</v>
      </c>
      <c r="I27" s="87">
        <v>35.0967741935484</v>
      </c>
      <c r="J27" s="40"/>
      <c r="K27" s="153">
        <v>1980</v>
      </c>
      <c r="L27" s="99">
        <v>11</v>
      </c>
      <c r="M27" s="83">
        <v>421.1</v>
      </c>
      <c r="N27" s="89">
        <v>38.2818181818182</v>
      </c>
      <c r="O27" t="s" s="125">
        <v>57</v>
      </c>
      <c r="P27" s="129">
        <f>AVERAGE(B27:B46)</f>
        <v>33.15</v>
      </c>
      <c r="Q27" s="97">
        <f>AVERAGE(D27:D46)</f>
        <v>31.8209206401378</v>
      </c>
      <c r="R27" t="s" s="128">
        <v>57</v>
      </c>
      <c r="S27" s="129">
        <f>AVERAGE(G27:G46)</f>
        <v>17.7</v>
      </c>
      <c r="T27" s="97">
        <f>AVERAGE(I27:I46)</f>
        <v>33.8506383749376</v>
      </c>
      <c r="U27" t="s" s="128">
        <v>57</v>
      </c>
      <c r="V27" s="129">
        <f>AVERAGE(L27:L46)</f>
        <v>3.4</v>
      </c>
      <c r="W27" s="97">
        <f>AVERAGE(N27:N46)</f>
        <v>38.7883948863636</v>
      </c>
    </row>
    <row r="28" ht="21.95" customHeight="1">
      <c r="A28" s="152">
        <v>1981</v>
      </c>
      <c r="B28" s="99">
        <v>35</v>
      </c>
      <c r="C28" s="83">
        <v>1128.6</v>
      </c>
      <c r="D28" s="87">
        <v>32.2457142857143</v>
      </c>
      <c r="E28" s="40"/>
      <c r="F28" s="153">
        <v>1981</v>
      </c>
      <c r="G28" s="99">
        <v>22</v>
      </c>
      <c r="H28" s="83">
        <v>741</v>
      </c>
      <c r="I28" s="87">
        <v>33.6818181818182</v>
      </c>
      <c r="J28" s="40"/>
      <c r="K28" s="153">
        <v>1981</v>
      </c>
      <c r="L28" s="99">
        <v>3</v>
      </c>
      <c r="M28" s="83">
        <v>116.4</v>
      </c>
      <c r="N28" s="89">
        <v>38.8</v>
      </c>
      <c r="O28" t="s" s="125">
        <v>58</v>
      </c>
      <c r="P28" s="129">
        <f>AVERAGE(B28:B46)</f>
        <v>32.3157894736842</v>
      </c>
      <c r="Q28" s="97">
        <f>AVERAGE(D28:D46)</f>
        <v>31.7530636169013</v>
      </c>
      <c r="R28" t="s" s="128">
        <v>58</v>
      </c>
      <c r="S28" s="129">
        <f>AVERAGE(G28:G46)</f>
        <v>17</v>
      </c>
      <c r="T28" s="97">
        <f>AVERAGE(I28:I46)</f>
        <v>33.7850522792213</v>
      </c>
      <c r="U28" t="s" s="128">
        <v>58</v>
      </c>
      <c r="V28" s="129">
        <f>AVERAGE(L28:L46)</f>
        <v>3</v>
      </c>
      <c r="W28" s="97">
        <f>AVERAGE(N28:N46)</f>
        <v>38.8221666666667</v>
      </c>
    </row>
    <row r="29" ht="21.95" customHeight="1">
      <c r="A29" s="152">
        <v>1982</v>
      </c>
      <c r="B29" s="99">
        <v>44</v>
      </c>
      <c r="C29" s="83">
        <v>1442</v>
      </c>
      <c r="D29" s="87">
        <v>32.7727272727273</v>
      </c>
      <c r="E29" s="40"/>
      <c r="F29" s="153">
        <v>1982</v>
      </c>
      <c r="G29" s="99">
        <v>28</v>
      </c>
      <c r="H29" s="83">
        <v>966.5</v>
      </c>
      <c r="I29" s="87">
        <v>34.5178571428571</v>
      </c>
      <c r="J29" s="40"/>
      <c r="K29" s="153">
        <v>1982</v>
      </c>
      <c r="L29" s="99">
        <v>6</v>
      </c>
      <c r="M29" s="83">
        <v>240.9</v>
      </c>
      <c r="N29" s="89">
        <v>40.15</v>
      </c>
      <c r="O29" t="s" s="125">
        <v>59</v>
      </c>
      <c r="P29" s="129">
        <f>AVERAGE(B29:B46)</f>
        <v>32.1666666666667</v>
      </c>
      <c r="Q29" s="97">
        <f>AVERAGE(D29:D46)</f>
        <v>31.7256941353005</v>
      </c>
      <c r="R29" t="s" s="128">
        <v>59</v>
      </c>
      <c r="S29" s="129">
        <f>AVERAGE(G29:G46)</f>
        <v>16.7222222222222</v>
      </c>
      <c r="T29" s="97">
        <f>AVERAGE(I29:I46)</f>
        <v>33.7907875068548</v>
      </c>
      <c r="U29" t="s" s="128">
        <v>59</v>
      </c>
      <c r="V29" s="129">
        <f>AVERAGE(L29:L46)</f>
        <v>3</v>
      </c>
      <c r="W29" s="97">
        <f>AVERAGE(N29:N46)</f>
        <v>38.82375</v>
      </c>
    </row>
    <row r="30" ht="21.95" customHeight="1">
      <c r="A30" s="152">
        <v>1983</v>
      </c>
      <c r="B30" s="99">
        <v>38</v>
      </c>
      <c r="C30" s="83">
        <v>1250.4</v>
      </c>
      <c r="D30" s="87">
        <v>32.9052631578947</v>
      </c>
      <c r="E30" s="40"/>
      <c r="F30" s="153">
        <v>1983</v>
      </c>
      <c r="G30" s="99">
        <v>24</v>
      </c>
      <c r="H30" s="83">
        <v>836.2</v>
      </c>
      <c r="I30" s="87">
        <v>34.8416666666667</v>
      </c>
      <c r="J30" s="40"/>
      <c r="K30" s="153">
        <v>1983</v>
      </c>
      <c r="L30" s="99">
        <v>9</v>
      </c>
      <c r="M30" s="83">
        <v>348.9</v>
      </c>
      <c r="N30" s="89">
        <v>38.7666666666667</v>
      </c>
      <c r="O30" t="s" s="125">
        <v>60</v>
      </c>
      <c r="P30" s="129">
        <f>AVERAGE(B30:B46)</f>
        <v>31.4705882352941</v>
      </c>
      <c r="Q30" s="97">
        <f>AVERAGE(D30:D46)</f>
        <v>31.664103950746</v>
      </c>
      <c r="R30" t="s" s="128">
        <v>60</v>
      </c>
      <c r="S30" s="129">
        <f>AVERAGE(G30:G46)</f>
        <v>16.0588235294118</v>
      </c>
      <c r="T30" s="97">
        <f>AVERAGE(I30:I46)</f>
        <v>33.748018704737</v>
      </c>
      <c r="U30" t="s" s="128">
        <v>60</v>
      </c>
      <c r="V30" s="129">
        <f>AVERAGE(L30:L46)</f>
        <v>2.82352941176471</v>
      </c>
      <c r="W30" s="97">
        <f>AVERAGE(N30:N46)</f>
        <v>38.7217307692308</v>
      </c>
    </row>
    <row r="31" ht="21.95" customHeight="1">
      <c r="A31" s="152">
        <v>1984</v>
      </c>
      <c r="B31" s="99">
        <v>27</v>
      </c>
      <c r="C31" s="83">
        <v>845.3</v>
      </c>
      <c r="D31" s="87">
        <v>31.3074074074074</v>
      </c>
      <c r="E31" s="40"/>
      <c r="F31" s="153">
        <v>1984</v>
      </c>
      <c r="G31" s="99">
        <v>13</v>
      </c>
      <c r="H31" s="83">
        <v>431.4</v>
      </c>
      <c r="I31" s="87">
        <v>33.1846153846154</v>
      </c>
      <c r="J31" s="40"/>
      <c r="K31" s="153">
        <v>1984</v>
      </c>
      <c r="L31" s="99">
        <v>2</v>
      </c>
      <c r="M31" s="83">
        <v>74.7</v>
      </c>
      <c r="N31" s="89">
        <v>37.35</v>
      </c>
      <c r="O31" t="s" s="125">
        <v>61</v>
      </c>
      <c r="P31" s="129">
        <f>AVERAGE(B31:B46)</f>
        <v>31.0625</v>
      </c>
      <c r="Q31" s="97">
        <f>AVERAGE(D31:D46)</f>
        <v>31.5865315002992</v>
      </c>
      <c r="R31" t="s" s="128">
        <v>61</v>
      </c>
      <c r="S31" s="129">
        <f>AVERAGE(G31:G46)</f>
        <v>15.5625</v>
      </c>
      <c r="T31" s="97">
        <f>AVERAGE(I31:I46)</f>
        <v>33.6796657071164</v>
      </c>
      <c r="U31" t="s" s="128">
        <v>61</v>
      </c>
      <c r="V31" s="129">
        <f>AVERAGE(L31:L46)</f>
        <v>2.4375</v>
      </c>
      <c r="W31" s="97">
        <f>AVERAGE(N31:N46)</f>
        <v>38.7179861111111</v>
      </c>
    </row>
    <row r="32" ht="21.95" customHeight="1">
      <c r="A32" s="152">
        <v>1985</v>
      </c>
      <c r="B32" s="99">
        <v>31</v>
      </c>
      <c r="C32" s="83">
        <v>973</v>
      </c>
      <c r="D32" s="87">
        <v>31.3870967741935</v>
      </c>
      <c r="E32" s="40"/>
      <c r="F32" s="153">
        <v>1985</v>
      </c>
      <c r="G32" s="99">
        <v>15</v>
      </c>
      <c r="H32" s="83">
        <v>497.5</v>
      </c>
      <c r="I32" s="87">
        <v>33.1666666666667</v>
      </c>
      <c r="J32" s="40"/>
      <c r="K32" s="153">
        <v>1985</v>
      </c>
      <c r="L32" s="99">
        <v>1</v>
      </c>
      <c r="M32" s="83">
        <v>39.3</v>
      </c>
      <c r="N32" s="89">
        <v>39.3</v>
      </c>
      <c r="O32" t="s" s="125">
        <v>62</v>
      </c>
      <c r="P32" s="129">
        <f>AVERAGE(B32:B46)</f>
        <v>31.3333333333333</v>
      </c>
      <c r="Q32" s="97">
        <f>AVERAGE(D32:D46)</f>
        <v>31.6051397731587</v>
      </c>
      <c r="R32" t="s" s="128">
        <v>62</v>
      </c>
      <c r="S32" s="129">
        <f>AVERAGE(G32:G46)</f>
        <v>15.7333333333333</v>
      </c>
      <c r="T32" s="97">
        <f>AVERAGE(I32:I46)</f>
        <v>33.7126690619498</v>
      </c>
      <c r="U32" t="s" s="128">
        <v>62</v>
      </c>
      <c r="V32" s="129">
        <f>AVERAGE(L32:L46)</f>
        <v>2.46666666666667</v>
      </c>
      <c r="W32" s="97">
        <f>AVERAGE(N32:N46)</f>
        <v>38.8423484848485</v>
      </c>
    </row>
    <row r="33" ht="21.95" customHeight="1">
      <c r="A33" s="152">
        <v>1986</v>
      </c>
      <c r="B33" s="99">
        <v>28</v>
      </c>
      <c r="C33" s="83">
        <v>897.9</v>
      </c>
      <c r="D33" s="87">
        <v>32.0678571428571</v>
      </c>
      <c r="E33" s="40"/>
      <c r="F33" s="153">
        <v>1986</v>
      </c>
      <c r="G33" s="99">
        <v>13</v>
      </c>
      <c r="H33" s="83">
        <v>452.9</v>
      </c>
      <c r="I33" s="87">
        <v>34.8384615384615</v>
      </c>
      <c r="J33" s="40"/>
      <c r="K33" s="153">
        <v>1986</v>
      </c>
      <c r="L33" s="99">
        <v>5</v>
      </c>
      <c r="M33" s="83">
        <v>189</v>
      </c>
      <c r="N33" s="89">
        <v>37.8</v>
      </c>
      <c r="O33" t="s" s="125">
        <v>63</v>
      </c>
      <c r="P33" s="129">
        <f>AVERAGE(B33:B46)</f>
        <v>31.3571428571429</v>
      </c>
      <c r="Q33" s="97">
        <f>AVERAGE(D33:D46)</f>
        <v>31.6207142730848</v>
      </c>
      <c r="R33" t="s" s="128">
        <v>63</v>
      </c>
      <c r="S33" s="129">
        <f>AVERAGE(G33:G46)</f>
        <v>15.7857142857143</v>
      </c>
      <c r="T33" s="97">
        <f>AVERAGE(I33:I46)</f>
        <v>33.7516692330414</v>
      </c>
      <c r="U33" t="s" s="128">
        <v>63</v>
      </c>
      <c r="V33" s="129">
        <f>AVERAGE(L33:L46)</f>
        <v>2.57142857142857</v>
      </c>
      <c r="W33" s="97">
        <f>AVERAGE(N33:N46)</f>
        <v>38.7965833333333</v>
      </c>
    </row>
    <row r="34" ht="21.95" customHeight="1">
      <c r="A34" s="152">
        <v>1987</v>
      </c>
      <c r="B34" s="99">
        <v>31</v>
      </c>
      <c r="C34" s="83">
        <v>984</v>
      </c>
      <c r="D34" s="87">
        <v>31.741935483871</v>
      </c>
      <c r="E34" s="40"/>
      <c r="F34" s="153">
        <v>1987</v>
      </c>
      <c r="G34" s="99">
        <v>19</v>
      </c>
      <c r="H34" s="83">
        <v>625.1</v>
      </c>
      <c r="I34" s="87">
        <v>32.9</v>
      </c>
      <c r="J34" s="40"/>
      <c r="K34" s="153">
        <v>1987</v>
      </c>
      <c r="L34" s="99">
        <v>1</v>
      </c>
      <c r="M34" s="83">
        <v>39</v>
      </c>
      <c r="N34" s="89">
        <v>39</v>
      </c>
      <c r="O34" t="s" s="125">
        <v>64</v>
      </c>
      <c r="P34" s="129">
        <f>AVERAGE(B34:B46)</f>
        <v>31.6153846153846</v>
      </c>
      <c r="Q34" s="97">
        <f>AVERAGE(D34:D46)</f>
        <v>31.5863186677177</v>
      </c>
      <c r="R34" t="s" s="128">
        <v>64</v>
      </c>
      <c r="S34" s="129">
        <f>AVERAGE(G34:G46)</f>
        <v>16</v>
      </c>
      <c r="T34" s="97">
        <f>AVERAGE(I34:I46)</f>
        <v>33.6680698249322</v>
      </c>
      <c r="U34" t="s" s="128">
        <v>64</v>
      </c>
      <c r="V34" s="129">
        <f>AVERAGE(L34:L46)</f>
        <v>2.38461538461538</v>
      </c>
      <c r="W34" s="97">
        <f>AVERAGE(N34:N46)</f>
        <v>38.9073148148148</v>
      </c>
    </row>
    <row r="35" ht="21.95" customHeight="1">
      <c r="A35" s="152">
        <v>1988</v>
      </c>
      <c r="B35" s="99">
        <v>39</v>
      </c>
      <c r="C35" s="83">
        <v>1229.2</v>
      </c>
      <c r="D35" s="87">
        <v>31.5179487179487</v>
      </c>
      <c r="E35" s="40"/>
      <c r="F35" s="153">
        <v>1988</v>
      </c>
      <c r="G35" s="99">
        <v>19</v>
      </c>
      <c r="H35" s="83">
        <v>637.8</v>
      </c>
      <c r="I35" s="87">
        <v>33.5684210526316</v>
      </c>
      <c r="J35" s="40"/>
      <c r="K35" s="153">
        <v>1988</v>
      </c>
      <c r="L35" s="99">
        <v>3</v>
      </c>
      <c r="M35" s="83">
        <v>113.2</v>
      </c>
      <c r="N35" s="89">
        <v>37.7333333333333</v>
      </c>
      <c r="O35" t="s" s="125">
        <v>65</v>
      </c>
      <c r="P35" s="129">
        <f>AVERAGE(B35:B46)</f>
        <v>31.6666666666667</v>
      </c>
      <c r="Q35" s="97">
        <f>AVERAGE(D35:D46)</f>
        <v>31.5733505997049</v>
      </c>
      <c r="R35" t="s" s="128">
        <v>65</v>
      </c>
      <c r="S35" s="129">
        <f>AVERAGE(G35:G46)</f>
        <v>15.75</v>
      </c>
      <c r="T35" s="97">
        <f>AVERAGE(I35:I46)</f>
        <v>33.7320756436765</v>
      </c>
      <c r="U35" t="s" s="128">
        <v>65</v>
      </c>
      <c r="V35" s="129">
        <f>AVERAGE(L35:L46)</f>
        <v>2.5</v>
      </c>
      <c r="W35" s="97">
        <f>AVERAGE(N35:N46)</f>
        <v>38.8957291666667</v>
      </c>
    </row>
    <row r="36" ht="21.95" customHeight="1">
      <c r="A36" s="152">
        <v>1989</v>
      </c>
      <c r="B36" s="99">
        <v>19</v>
      </c>
      <c r="C36" s="83">
        <v>581.4</v>
      </c>
      <c r="D36" s="87">
        <v>30.6</v>
      </c>
      <c r="E36" s="40"/>
      <c r="F36" s="153">
        <v>1989</v>
      </c>
      <c r="G36" s="99">
        <v>5</v>
      </c>
      <c r="H36" s="83">
        <v>165.2</v>
      </c>
      <c r="I36" s="87">
        <v>33.04</v>
      </c>
      <c r="J36" s="40"/>
      <c r="K36" s="153">
        <v>1989</v>
      </c>
      <c r="L36" s="99">
        <v>0</v>
      </c>
      <c r="M36" s="83">
        <v>0</v>
      </c>
      <c r="N36" s="89"/>
      <c r="O36" t="s" s="125">
        <v>66</v>
      </c>
      <c r="P36" s="129">
        <f>AVERAGE(B36:B46)</f>
        <v>31</v>
      </c>
      <c r="Q36" s="97">
        <f>AVERAGE(D36:D46)</f>
        <v>31.578387134410</v>
      </c>
      <c r="R36" t="s" s="128">
        <v>66</v>
      </c>
      <c r="S36" s="129">
        <f>AVERAGE(G36:G46)</f>
        <v>15.4545454545455</v>
      </c>
      <c r="T36" s="97">
        <f>AVERAGE(I36:I46)</f>
        <v>33.7469533337715</v>
      </c>
      <c r="U36" t="s" s="128">
        <v>66</v>
      </c>
      <c r="V36" s="129">
        <f>AVERAGE(L36:L46)</f>
        <v>2.45454545454545</v>
      </c>
      <c r="W36" s="97">
        <f>AVERAGE(N36:N46)</f>
        <v>39.0617857142857</v>
      </c>
    </row>
    <row r="37" ht="21.95" customHeight="1">
      <c r="A37" s="152">
        <v>1990</v>
      </c>
      <c r="B37" s="99">
        <v>29</v>
      </c>
      <c r="C37" s="83">
        <v>937.2</v>
      </c>
      <c r="D37" s="87">
        <v>32.3172413793103</v>
      </c>
      <c r="E37" s="40"/>
      <c r="F37" s="153">
        <v>1990</v>
      </c>
      <c r="G37" s="99">
        <v>13</v>
      </c>
      <c r="H37" s="83">
        <v>462.1</v>
      </c>
      <c r="I37" s="87">
        <v>35.5461538461538</v>
      </c>
      <c r="J37" s="40"/>
      <c r="K37" s="153">
        <v>1990</v>
      </c>
      <c r="L37" s="99">
        <v>5</v>
      </c>
      <c r="M37" s="83">
        <v>194.1</v>
      </c>
      <c r="N37" s="89">
        <v>38.82</v>
      </c>
      <c r="O37" t="s" s="125">
        <v>67</v>
      </c>
      <c r="P37" s="129">
        <f>AVERAGE(B37:B46)</f>
        <v>32.2</v>
      </c>
      <c r="Q37" s="97">
        <f>AVERAGE(D37:D46)</f>
        <v>31.676225847851</v>
      </c>
      <c r="R37" t="s" s="128">
        <v>67</v>
      </c>
      <c r="S37" s="129">
        <f>AVERAGE(G37:G46)</f>
        <v>16.5</v>
      </c>
      <c r="T37" s="97">
        <f>AVERAGE(I37:I46)</f>
        <v>33.8176486671487</v>
      </c>
      <c r="U37" t="s" s="128">
        <v>67</v>
      </c>
      <c r="V37" s="129">
        <f>AVERAGE(L37:L46)</f>
        <v>2.7</v>
      </c>
      <c r="W37" s="97">
        <f>AVERAGE(N37:N46)</f>
        <v>39.0617857142857</v>
      </c>
    </row>
    <row r="38" ht="21.95" customHeight="1">
      <c r="A38" s="152">
        <v>1991</v>
      </c>
      <c r="B38" s="99">
        <v>48</v>
      </c>
      <c r="C38" s="83">
        <v>1563.9</v>
      </c>
      <c r="D38" s="87">
        <v>32.58125</v>
      </c>
      <c r="E38" s="40"/>
      <c r="F38" s="153">
        <v>1991</v>
      </c>
      <c r="G38" s="99">
        <v>27</v>
      </c>
      <c r="H38" s="83">
        <v>937</v>
      </c>
      <c r="I38" s="87">
        <v>34.7037037037037</v>
      </c>
      <c r="J38" s="40"/>
      <c r="K38" s="153">
        <v>1991</v>
      </c>
      <c r="L38" s="99">
        <v>8</v>
      </c>
      <c r="M38" s="83">
        <v>306.1</v>
      </c>
      <c r="N38" s="89">
        <v>38.2625</v>
      </c>
      <c r="O38" t="s" s="125">
        <v>68</v>
      </c>
      <c r="P38" s="129">
        <f>AVERAGE(B38:B46)</f>
        <v>32.5555555555556</v>
      </c>
      <c r="Q38" s="97">
        <f>AVERAGE(D38:D46)</f>
        <v>31.6050018999111</v>
      </c>
      <c r="R38" t="s" s="128">
        <v>68</v>
      </c>
      <c r="S38" s="129">
        <f>AVERAGE(G38:G46)</f>
        <v>16.8888888888889</v>
      </c>
      <c r="T38" s="97">
        <f>AVERAGE(I38:I46)</f>
        <v>33.6255925361481</v>
      </c>
      <c r="U38" t="s" s="128">
        <v>68</v>
      </c>
      <c r="V38" s="129">
        <f>AVERAGE(L38:L46)</f>
        <v>2.44444444444444</v>
      </c>
      <c r="W38" s="97">
        <f>AVERAGE(N38:N46)</f>
        <v>39.1020833333333</v>
      </c>
    </row>
    <row r="39" ht="21.95" customHeight="1">
      <c r="A39" s="152">
        <v>1992</v>
      </c>
      <c r="B39" s="99">
        <v>16</v>
      </c>
      <c r="C39" s="83">
        <v>505.7</v>
      </c>
      <c r="D39" s="87">
        <v>31.60625</v>
      </c>
      <c r="E39" s="40"/>
      <c r="F39" s="153">
        <v>1992</v>
      </c>
      <c r="G39" s="99">
        <v>9</v>
      </c>
      <c r="H39" s="83">
        <v>298.5</v>
      </c>
      <c r="I39" s="87">
        <v>33.1666666666667</v>
      </c>
      <c r="J39" s="40"/>
      <c r="K39" s="153">
        <v>1992</v>
      </c>
      <c r="L39" s="99">
        <v>1</v>
      </c>
      <c r="M39" s="83">
        <v>36.8</v>
      </c>
      <c r="N39" s="89">
        <v>36.8</v>
      </c>
      <c r="O39" t="s" s="125">
        <v>69</v>
      </c>
      <c r="P39" s="129">
        <f>AVERAGE(B39:B46)</f>
        <v>30.625</v>
      </c>
      <c r="Q39" s="97">
        <f>AVERAGE(D39:D46)</f>
        <v>31.4829708874</v>
      </c>
      <c r="R39" t="s" s="128">
        <v>69</v>
      </c>
      <c r="S39" s="129">
        <f>AVERAGE(G39:G46)</f>
        <v>15.625</v>
      </c>
      <c r="T39" s="97">
        <f>AVERAGE(I39:I46)</f>
        <v>33.4908286402036</v>
      </c>
      <c r="U39" t="s" s="128">
        <v>69</v>
      </c>
      <c r="V39" s="129">
        <f>AVERAGE(L39:L46)</f>
        <v>1.75</v>
      </c>
      <c r="W39" s="97">
        <f>AVERAGE(N39:N46)</f>
        <v>39.27</v>
      </c>
    </row>
    <row r="40" ht="21.95" customHeight="1">
      <c r="A40" s="152">
        <v>1993</v>
      </c>
      <c r="B40" s="99">
        <v>31</v>
      </c>
      <c r="C40" s="83">
        <v>985.1</v>
      </c>
      <c r="D40" s="87">
        <v>31.7774193548387</v>
      </c>
      <c r="E40" s="40"/>
      <c r="F40" s="153">
        <v>1993</v>
      </c>
      <c r="G40" s="99">
        <v>13</v>
      </c>
      <c r="H40" s="83">
        <v>455.5</v>
      </c>
      <c r="I40" s="87">
        <v>35.0384615384615</v>
      </c>
      <c r="J40" s="40"/>
      <c r="K40" s="153">
        <v>1993</v>
      </c>
      <c r="L40" s="99">
        <v>4</v>
      </c>
      <c r="M40" s="83">
        <v>155.4</v>
      </c>
      <c r="N40" s="89">
        <v>38.85</v>
      </c>
      <c r="O40" t="s" s="125">
        <v>70</v>
      </c>
      <c r="P40" s="129">
        <f>AVERAGE(B40:B46)</f>
        <v>32.7142857142857</v>
      </c>
      <c r="Q40" s="97">
        <f>AVERAGE(D40:D46)</f>
        <v>31.4653595855999</v>
      </c>
      <c r="R40" t="s" s="128">
        <v>70</v>
      </c>
      <c r="S40" s="129">
        <f>AVERAGE(G40:G46)</f>
        <v>16.5714285714286</v>
      </c>
      <c r="T40" s="97">
        <f>AVERAGE(I40:I46)</f>
        <v>33.5371374935661</v>
      </c>
      <c r="U40" t="s" s="128">
        <v>70</v>
      </c>
      <c r="V40" s="129">
        <f>AVERAGE(L40:L46)</f>
        <v>1.85714285714286</v>
      </c>
      <c r="W40" s="97">
        <f>AVERAGE(N40:N46)</f>
        <v>39.8875</v>
      </c>
    </row>
    <row r="41" ht="21.95" customHeight="1">
      <c r="A41" s="152">
        <v>1994</v>
      </c>
      <c r="B41" s="99">
        <v>36</v>
      </c>
      <c r="C41" s="83">
        <v>1149</v>
      </c>
      <c r="D41" s="87">
        <v>31.9166666666667</v>
      </c>
      <c r="E41" s="40"/>
      <c r="F41" s="153">
        <v>1994</v>
      </c>
      <c r="G41" s="99">
        <v>22</v>
      </c>
      <c r="H41" s="83">
        <v>734.5</v>
      </c>
      <c r="I41" s="87">
        <v>33.3863636363636</v>
      </c>
      <c r="J41" s="40"/>
      <c r="K41" s="153">
        <v>1994</v>
      </c>
      <c r="L41" s="99">
        <v>1</v>
      </c>
      <c r="M41" s="83">
        <v>42.7</v>
      </c>
      <c r="N41" s="89">
        <v>42.7</v>
      </c>
      <c r="O41" t="s" s="125">
        <v>71</v>
      </c>
      <c r="P41" s="129">
        <f>AVERAGE(B41:B46)</f>
        <v>33</v>
      </c>
      <c r="Q41" s="97">
        <f>AVERAGE(D41:D46)</f>
        <v>31.4133496240602</v>
      </c>
      <c r="R41" t="s" s="128">
        <v>71</v>
      </c>
      <c r="S41" s="129">
        <f>AVERAGE(G41:G46)</f>
        <v>17.1666666666667</v>
      </c>
      <c r="T41" s="97">
        <f>AVERAGE(I41:I46)</f>
        <v>33.2869168194168</v>
      </c>
      <c r="U41" t="s" s="128">
        <v>71</v>
      </c>
      <c r="V41" s="129">
        <f>AVERAGE(L41:L46)</f>
        <v>1.5</v>
      </c>
      <c r="W41" s="97">
        <f>AVERAGE(N41:N46)</f>
        <v>40.2333333333333</v>
      </c>
    </row>
    <row r="42" ht="21.95" customHeight="1">
      <c r="A42" s="152">
        <v>1995</v>
      </c>
      <c r="B42" s="99">
        <v>28</v>
      </c>
      <c r="C42" s="83">
        <v>862.9</v>
      </c>
      <c r="D42" s="87">
        <v>30.8178571428571</v>
      </c>
      <c r="E42" s="40"/>
      <c r="F42" s="153">
        <v>1995</v>
      </c>
      <c r="G42" s="99">
        <v>7</v>
      </c>
      <c r="H42" s="83">
        <v>235</v>
      </c>
      <c r="I42" s="87">
        <v>33.5714285714286</v>
      </c>
      <c r="J42" s="40"/>
      <c r="K42" s="153">
        <v>1995</v>
      </c>
      <c r="L42" s="99">
        <v>0</v>
      </c>
      <c r="M42" s="83">
        <v>0</v>
      </c>
      <c r="N42" s="89"/>
      <c r="O42" t="s" s="125">
        <v>72</v>
      </c>
      <c r="P42" s="129">
        <f>AVERAGE(B42:B46)</f>
        <v>32.4</v>
      </c>
      <c r="Q42" s="97">
        <f>AVERAGE(D42:D46)</f>
        <v>31.3126862155388</v>
      </c>
      <c r="R42" t="s" s="128">
        <v>72</v>
      </c>
      <c r="S42" s="129">
        <f>AVERAGE(G42:G46)</f>
        <v>16.2</v>
      </c>
      <c r="T42" s="97">
        <f>AVERAGE(I42:I46)</f>
        <v>33.2670274560275</v>
      </c>
      <c r="U42" t="s" s="128">
        <v>72</v>
      </c>
      <c r="V42" s="129">
        <f>AVERAGE(L42:L46)</f>
        <v>1.6</v>
      </c>
      <c r="W42" s="97">
        <f>AVERAGE(N42:N46)</f>
        <v>39</v>
      </c>
    </row>
    <row r="43" ht="21.95" customHeight="1">
      <c r="A43" s="152">
        <v>1996</v>
      </c>
      <c r="B43" s="99">
        <v>25</v>
      </c>
      <c r="C43" s="83">
        <v>769.9</v>
      </c>
      <c r="D43" s="87">
        <v>30.796</v>
      </c>
      <c r="E43" s="40"/>
      <c r="F43" s="153">
        <v>1996</v>
      </c>
      <c r="G43" s="99">
        <v>8</v>
      </c>
      <c r="H43" s="83">
        <v>265.6</v>
      </c>
      <c r="I43" s="87">
        <v>33.2</v>
      </c>
      <c r="J43" s="40"/>
      <c r="K43" s="153">
        <v>1996</v>
      </c>
      <c r="L43" s="99">
        <v>0</v>
      </c>
      <c r="M43" s="83">
        <v>0</v>
      </c>
      <c r="N43" s="89"/>
      <c r="O43" t="s" s="125">
        <v>73</v>
      </c>
      <c r="P43" s="129">
        <f>AVERAGE(B43:B46)</f>
        <v>33.5</v>
      </c>
      <c r="Q43" s="97">
        <f>AVERAGE(D43:D46)</f>
        <v>31.4363934837093</v>
      </c>
      <c r="R43" t="s" s="128">
        <v>73</v>
      </c>
      <c r="S43" s="129">
        <f>AVERAGE(G43:G46)</f>
        <v>18.5</v>
      </c>
      <c r="T43" s="97">
        <f>AVERAGE(I43:I46)</f>
        <v>33.1909271771772</v>
      </c>
      <c r="U43" t="s" s="128">
        <v>73</v>
      </c>
      <c r="V43" s="129">
        <f>AVERAGE(L43:L46)</f>
        <v>2</v>
      </c>
      <c r="W43" s="97">
        <f>AVERAGE(N43:N46)</f>
        <v>39</v>
      </c>
    </row>
    <row r="44" ht="21.95" customHeight="1">
      <c r="A44" s="152">
        <v>1997</v>
      </c>
      <c r="B44" s="99">
        <v>38</v>
      </c>
      <c r="C44" s="83">
        <v>1212.6</v>
      </c>
      <c r="D44" s="87">
        <v>31.9105263157895</v>
      </c>
      <c r="E44" s="40"/>
      <c r="F44" s="153">
        <v>1997</v>
      </c>
      <c r="G44" s="99">
        <v>20</v>
      </c>
      <c r="H44" s="83">
        <v>677.1</v>
      </c>
      <c r="I44" s="87">
        <v>33.855</v>
      </c>
      <c r="J44" s="40"/>
      <c r="K44" s="153">
        <v>1997</v>
      </c>
      <c r="L44" s="99">
        <v>3</v>
      </c>
      <c r="M44" s="83">
        <v>118.2</v>
      </c>
      <c r="N44" s="89">
        <v>39.4</v>
      </c>
      <c r="O44" t="s" s="125">
        <v>74</v>
      </c>
      <c r="P44" s="129">
        <f>AVERAGE(B44:B46)</f>
        <v>36.3333333333333</v>
      </c>
      <c r="Q44" s="97">
        <f>AVERAGE(D44:D46)</f>
        <v>31.649857978279</v>
      </c>
      <c r="R44" t="s" s="128">
        <v>74</v>
      </c>
      <c r="S44" s="129">
        <f>AVERAGE(G44:G46)</f>
        <v>22</v>
      </c>
      <c r="T44" s="97">
        <f>AVERAGE(I44:I46)</f>
        <v>33.1879029029029</v>
      </c>
      <c r="U44" t="s" s="128">
        <v>74</v>
      </c>
      <c r="V44" s="129">
        <f>AVERAGE(L44:L46)</f>
        <v>2.66666666666667</v>
      </c>
      <c r="W44" s="97">
        <f>AVERAGE(N44:N46)</f>
        <v>39</v>
      </c>
    </row>
    <row r="45" ht="21.95" customHeight="1">
      <c r="A45" s="152">
        <v>1998</v>
      </c>
      <c r="B45" s="99">
        <v>50</v>
      </c>
      <c r="C45" s="83">
        <v>1621</v>
      </c>
      <c r="D45" s="87">
        <v>32.42</v>
      </c>
      <c r="E45" s="40"/>
      <c r="F45" s="153">
        <v>1998</v>
      </c>
      <c r="G45" s="99">
        <v>37</v>
      </c>
      <c r="H45" s="83">
        <v>1239</v>
      </c>
      <c r="I45" s="87">
        <v>33.4864864864865</v>
      </c>
      <c r="J45" s="40"/>
      <c r="K45" s="153">
        <v>1998</v>
      </c>
      <c r="L45" s="99">
        <v>5</v>
      </c>
      <c r="M45" s="83">
        <v>193</v>
      </c>
      <c r="N45" s="89">
        <v>38.6</v>
      </c>
      <c r="O45" t="s" s="125">
        <v>75</v>
      </c>
      <c r="P45" s="129">
        <f>AVERAGE(B45:B46)</f>
        <v>35.5</v>
      </c>
      <c r="Q45" s="97">
        <f>AVERAGE(D45:D46)</f>
        <v>31.5195238095238</v>
      </c>
      <c r="R45" t="s" s="128">
        <v>75</v>
      </c>
      <c r="S45" s="129">
        <f>AVERAGE(G45:G46)</f>
        <v>23</v>
      </c>
      <c r="T45" s="97">
        <f>AVERAGE(I45:I46)</f>
        <v>32.8543543543544</v>
      </c>
      <c r="U45" t="s" s="128">
        <v>75</v>
      </c>
      <c r="V45" s="129">
        <f>AVERAGE(L45:L46)</f>
        <v>2.5</v>
      </c>
      <c r="W45" s="97">
        <f>AVERAGE(N45:N46)</f>
        <v>38.6</v>
      </c>
    </row>
    <row r="46" ht="21.95" customHeight="1">
      <c r="A46" s="152">
        <v>1999</v>
      </c>
      <c r="B46" s="99">
        <v>21</v>
      </c>
      <c r="C46" s="83">
        <v>643</v>
      </c>
      <c r="D46" s="87">
        <v>30.6190476190476</v>
      </c>
      <c r="E46" s="40"/>
      <c r="F46" s="153">
        <v>1999</v>
      </c>
      <c r="G46" s="99">
        <v>9</v>
      </c>
      <c r="H46" s="83">
        <v>290</v>
      </c>
      <c r="I46" s="87">
        <v>32.2222222222222</v>
      </c>
      <c r="J46" s="40"/>
      <c r="K46" s="153">
        <v>1999</v>
      </c>
      <c r="L46" s="99">
        <v>0</v>
      </c>
      <c r="M46" s="83">
        <v>0</v>
      </c>
      <c r="N46" s="89"/>
      <c r="O46" t="s" s="125">
        <v>76</v>
      </c>
      <c r="P46" s="129">
        <f>AVERAGE(B46)</f>
        <v>21</v>
      </c>
      <c r="Q46" s="97">
        <f>AVERAGE(D46)</f>
        <v>30.6190476190476</v>
      </c>
      <c r="R46" t="s" s="128">
        <v>76</v>
      </c>
      <c r="S46" s="129">
        <f>AVERAGE(G46)</f>
        <v>9</v>
      </c>
      <c r="T46" s="97">
        <f>AVERAGE(I46)</f>
        <v>32.2222222222222</v>
      </c>
      <c r="U46" t="s" s="128">
        <v>76</v>
      </c>
      <c r="V46" s="129">
        <f>AVERAGE(L46)</f>
        <v>0</v>
      </c>
      <c r="W46" s="97"/>
    </row>
    <row r="47" ht="21.95" customHeight="1">
      <c r="A47" s="152">
        <v>2000</v>
      </c>
      <c r="B47" s="157">
        <v>34</v>
      </c>
      <c r="C47" s="158">
        <v>1108</v>
      </c>
      <c r="D47" s="159">
        <v>32.5882352941176</v>
      </c>
      <c r="E47" s="40"/>
      <c r="F47" s="153">
        <v>2000</v>
      </c>
      <c r="G47" s="157">
        <v>23</v>
      </c>
      <c r="H47" s="158">
        <v>784</v>
      </c>
      <c r="I47" s="159">
        <v>34.0869565217391</v>
      </c>
      <c r="J47" s="40"/>
      <c r="K47" s="153">
        <v>2000</v>
      </c>
      <c r="L47" s="157">
        <v>5</v>
      </c>
      <c r="M47" s="158">
        <v>192</v>
      </c>
      <c r="N47" s="160">
        <v>38.4</v>
      </c>
      <c r="O47" t="s" s="125">
        <v>77</v>
      </c>
      <c r="P47" s="161">
        <f>AVERAGE(B47)</f>
        <v>34</v>
      </c>
      <c r="Q47" s="162">
        <f>AVERAGE(D47)</f>
        <v>32.5882352941176</v>
      </c>
      <c r="R47" t="s" s="128">
        <v>77</v>
      </c>
      <c r="S47" s="161">
        <f>AVERAGE(G47)</f>
        <v>23</v>
      </c>
      <c r="T47" s="162">
        <f>AVERAGE(I47)</f>
        <v>34.0869565217391</v>
      </c>
      <c r="U47" t="s" s="128">
        <v>77</v>
      </c>
      <c r="V47" s="161">
        <f>AVERAGE(L47)</f>
        <v>5</v>
      </c>
      <c r="W47" s="162">
        <f>AVERAGE(N47)</f>
        <v>38.4</v>
      </c>
    </row>
    <row r="48" ht="21.95" customHeight="1">
      <c r="A48" s="152">
        <v>2001</v>
      </c>
      <c r="B48" s="99">
        <v>28</v>
      </c>
      <c r="C48" s="83">
        <v>914.6</v>
      </c>
      <c r="D48" s="87">
        <v>32.6642857142857</v>
      </c>
      <c r="E48" s="40"/>
      <c r="F48" s="153">
        <v>2001</v>
      </c>
      <c r="G48" s="99">
        <v>17</v>
      </c>
      <c r="H48" s="83">
        <v>587.2</v>
      </c>
      <c r="I48" s="87">
        <v>34.5411764705882</v>
      </c>
      <c r="J48" s="40"/>
      <c r="K48" s="153">
        <v>2001</v>
      </c>
      <c r="L48" s="99">
        <v>4</v>
      </c>
      <c r="M48" s="83">
        <v>156.4</v>
      </c>
      <c r="N48" s="89">
        <v>39.1</v>
      </c>
      <c r="O48" t="s" s="125">
        <v>76</v>
      </c>
      <c r="P48" s="129">
        <f>AVERAGE(B48)</f>
        <v>28</v>
      </c>
      <c r="Q48" s="97">
        <f>AVERAGE(D48)</f>
        <v>32.6642857142857</v>
      </c>
      <c r="R48" t="s" s="128">
        <v>76</v>
      </c>
      <c r="S48" s="129">
        <f>AVERAGE(G48)</f>
        <v>17</v>
      </c>
      <c r="T48" s="97">
        <f>AVERAGE(I48)</f>
        <v>34.5411764705882</v>
      </c>
      <c r="U48" t="s" s="128">
        <v>76</v>
      </c>
      <c r="V48" s="129">
        <f>AVERAGE(L48)</f>
        <v>4</v>
      </c>
      <c r="W48" s="97">
        <f>AVERAGE(N48)</f>
        <v>39.1</v>
      </c>
    </row>
    <row r="49" ht="21.95" customHeight="1">
      <c r="A49" s="152">
        <v>2002</v>
      </c>
      <c r="B49" s="99">
        <v>42</v>
      </c>
      <c r="C49" s="83">
        <v>1310</v>
      </c>
      <c r="D49" s="87">
        <v>31.1904761904762</v>
      </c>
      <c r="E49" s="40"/>
      <c r="F49" s="153">
        <v>2002</v>
      </c>
      <c r="G49" s="99">
        <v>14</v>
      </c>
      <c r="H49" s="83">
        <v>478.9</v>
      </c>
      <c r="I49" s="87">
        <v>34.2071428571429</v>
      </c>
      <c r="J49" s="40"/>
      <c r="K49" s="153">
        <v>2002</v>
      </c>
      <c r="L49" s="99">
        <v>3</v>
      </c>
      <c r="M49" s="83">
        <v>119</v>
      </c>
      <c r="N49" s="89">
        <v>39.6666666666667</v>
      </c>
      <c r="O49" t="s" s="125">
        <v>75</v>
      </c>
      <c r="P49" s="129">
        <f>AVERAGE(B48:B49)</f>
        <v>35</v>
      </c>
      <c r="Q49" s="97">
        <f>AVERAGE(D48:D49)</f>
        <v>31.927380952381</v>
      </c>
      <c r="R49" t="s" s="128">
        <v>75</v>
      </c>
      <c r="S49" s="129">
        <f>AVERAGE(G48:G49)</f>
        <v>15.5</v>
      </c>
      <c r="T49" s="97">
        <f>AVERAGE(I48:I49)</f>
        <v>34.3741596638656</v>
      </c>
      <c r="U49" t="s" s="128">
        <v>75</v>
      </c>
      <c r="V49" s="129">
        <f>AVERAGE(L48:L49)</f>
        <v>3.5</v>
      </c>
      <c r="W49" s="97">
        <f>AVERAGE(N48:N49)</f>
        <v>39.3833333333334</v>
      </c>
    </row>
    <row r="50" ht="21.95" customHeight="1">
      <c r="A50" s="152">
        <v>2003</v>
      </c>
      <c r="B50" s="99">
        <v>30</v>
      </c>
      <c r="C50" s="83">
        <v>975.4</v>
      </c>
      <c r="D50" s="87">
        <v>32.5133333333333</v>
      </c>
      <c r="E50" s="40"/>
      <c r="F50" s="153">
        <v>2003</v>
      </c>
      <c r="G50" s="99">
        <v>17</v>
      </c>
      <c r="H50" s="83">
        <v>589.5</v>
      </c>
      <c r="I50" s="87">
        <v>34.6764705882353</v>
      </c>
      <c r="J50" s="40"/>
      <c r="K50" s="153">
        <v>2003</v>
      </c>
      <c r="L50" s="99">
        <v>4</v>
      </c>
      <c r="M50" s="83">
        <v>161.8</v>
      </c>
      <c r="N50" s="89">
        <v>40.45</v>
      </c>
      <c r="O50" t="s" s="125">
        <v>74</v>
      </c>
      <c r="P50" s="129">
        <f>AVERAGE(B48:B50)</f>
        <v>33.3333333333333</v>
      </c>
      <c r="Q50" s="97">
        <f>AVERAGE(D48:D50)</f>
        <v>32.1226984126984</v>
      </c>
      <c r="R50" t="s" s="128">
        <v>74</v>
      </c>
      <c r="S50" s="129">
        <f>AVERAGE(G48:G50)</f>
        <v>16</v>
      </c>
      <c r="T50" s="97">
        <f>AVERAGE(I48:I50)</f>
        <v>34.4749299719888</v>
      </c>
      <c r="U50" t="s" s="128">
        <v>74</v>
      </c>
      <c r="V50" s="129">
        <f>AVERAGE(L48:L50)</f>
        <v>3.66666666666667</v>
      </c>
      <c r="W50" s="97">
        <f>AVERAGE(N48:N50)</f>
        <v>39.7388888888889</v>
      </c>
    </row>
    <row r="51" ht="21.95" customHeight="1">
      <c r="A51" s="152">
        <v>2004</v>
      </c>
      <c r="B51" s="99">
        <v>39</v>
      </c>
      <c r="C51" s="83">
        <v>1270.6</v>
      </c>
      <c r="D51" s="87">
        <v>32.5794871794872</v>
      </c>
      <c r="E51" s="40"/>
      <c r="F51" s="153">
        <v>2004</v>
      </c>
      <c r="G51" s="99">
        <v>22</v>
      </c>
      <c r="H51" s="83">
        <v>769.8</v>
      </c>
      <c r="I51" s="87">
        <v>34.9909090909091</v>
      </c>
      <c r="J51" s="40"/>
      <c r="K51" s="153">
        <v>2004</v>
      </c>
      <c r="L51" s="99">
        <v>8</v>
      </c>
      <c r="M51" s="83">
        <v>302.9</v>
      </c>
      <c r="N51" s="89">
        <v>37.8625</v>
      </c>
      <c r="O51" t="s" s="125">
        <v>73</v>
      </c>
      <c r="P51" s="129">
        <f>AVERAGE(B48:B51)</f>
        <v>34.75</v>
      </c>
      <c r="Q51" s="97">
        <f>AVERAGE(D48:D51)</f>
        <v>32.2368956043956</v>
      </c>
      <c r="R51" t="s" s="128">
        <v>73</v>
      </c>
      <c r="S51" s="129">
        <f>AVERAGE(G48:G51)</f>
        <v>17.5</v>
      </c>
      <c r="T51" s="97">
        <f>AVERAGE(I48:I51)</f>
        <v>34.6039247517189</v>
      </c>
      <c r="U51" t="s" s="128">
        <v>73</v>
      </c>
      <c r="V51" s="129">
        <f>AVERAGE(L48:L51)</f>
        <v>4.75</v>
      </c>
      <c r="W51" s="97">
        <f>AVERAGE(N48:N51)</f>
        <v>39.2697916666667</v>
      </c>
    </row>
    <row r="52" ht="21.95" customHeight="1">
      <c r="A52" s="152">
        <v>2005</v>
      </c>
      <c r="B52" s="99">
        <v>33</v>
      </c>
      <c r="C52" s="83">
        <v>1084.6</v>
      </c>
      <c r="D52" s="87">
        <v>32.8666666666667</v>
      </c>
      <c r="E52" s="40"/>
      <c r="F52" s="153">
        <v>2005</v>
      </c>
      <c r="G52" s="99">
        <v>24</v>
      </c>
      <c r="H52" s="83">
        <v>815.7</v>
      </c>
      <c r="I52" s="87">
        <v>33.9875</v>
      </c>
      <c r="J52" s="40"/>
      <c r="K52" s="153">
        <v>2005</v>
      </c>
      <c r="L52" s="99">
        <v>3</v>
      </c>
      <c r="M52" s="83">
        <v>116.2</v>
      </c>
      <c r="N52" s="89">
        <v>38.7333333333333</v>
      </c>
      <c r="O52" t="s" s="125">
        <v>72</v>
      </c>
      <c r="P52" s="129">
        <f>AVERAGE(B48:B52)</f>
        <v>34.4</v>
      </c>
      <c r="Q52" s="97">
        <f>AVERAGE(D48:D52)</f>
        <v>32.3628498168498</v>
      </c>
      <c r="R52" t="s" s="128">
        <v>72</v>
      </c>
      <c r="S52" s="129">
        <f>AVERAGE(G48:G52)</f>
        <v>18.8</v>
      </c>
      <c r="T52" s="97">
        <f>AVERAGE(I48:I52)</f>
        <v>34.4806398013751</v>
      </c>
      <c r="U52" t="s" s="128">
        <v>72</v>
      </c>
      <c r="V52" s="129">
        <f>AVERAGE(L48:L52)</f>
        <v>4.4</v>
      </c>
      <c r="W52" s="97">
        <f>AVERAGE(N48:N52)</f>
        <v>39.1625</v>
      </c>
    </row>
    <row r="53" ht="21.95" customHeight="1">
      <c r="A53" s="152">
        <v>2006</v>
      </c>
      <c r="B53" s="99">
        <v>44</v>
      </c>
      <c r="C53" s="83">
        <v>1430.1</v>
      </c>
      <c r="D53" s="87">
        <v>32.5022727272727</v>
      </c>
      <c r="E53" s="40"/>
      <c r="F53" s="153">
        <v>2006</v>
      </c>
      <c r="G53" s="99">
        <v>25</v>
      </c>
      <c r="H53" s="83">
        <v>859.5</v>
      </c>
      <c r="I53" s="87">
        <v>34.38</v>
      </c>
      <c r="J53" s="40"/>
      <c r="K53" s="153">
        <v>2006</v>
      </c>
      <c r="L53" s="99">
        <v>5</v>
      </c>
      <c r="M53" s="83">
        <v>196</v>
      </c>
      <c r="N53" s="89">
        <v>39.2</v>
      </c>
      <c r="O53" t="s" s="125">
        <v>71</v>
      </c>
      <c r="P53" s="129">
        <f>AVERAGE(B48:B53)</f>
        <v>36</v>
      </c>
      <c r="Q53" s="97">
        <f>AVERAGE(D48:D53)</f>
        <v>32.386086968587</v>
      </c>
      <c r="R53" t="s" s="128">
        <v>71</v>
      </c>
      <c r="S53" s="129">
        <f>AVERAGE(G48:G53)</f>
        <v>19.8333333333333</v>
      </c>
      <c r="T53" s="97">
        <f>AVERAGE(I48:I53)</f>
        <v>34.4638665011459</v>
      </c>
      <c r="U53" t="s" s="128">
        <v>71</v>
      </c>
      <c r="V53" s="129">
        <f>AVERAGE(L48:L53)</f>
        <v>4.5</v>
      </c>
      <c r="W53" s="97">
        <f>AVERAGE(N48:N53)</f>
        <v>39.16875</v>
      </c>
    </row>
    <row r="54" ht="21.95" customHeight="1">
      <c r="A54" s="152">
        <v>2007</v>
      </c>
      <c r="B54" s="99">
        <v>46</v>
      </c>
      <c r="C54" s="83">
        <v>1424.2</v>
      </c>
      <c r="D54" s="87">
        <v>30.9608695652174</v>
      </c>
      <c r="E54" s="40"/>
      <c r="F54" s="153">
        <v>2007</v>
      </c>
      <c r="G54" s="99">
        <v>20</v>
      </c>
      <c r="H54" s="83">
        <v>659.8</v>
      </c>
      <c r="I54" s="87">
        <v>32.99</v>
      </c>
      <c r="J54" s="40"/>
      <c r="K54" s="153">
        <v>2007</v>
      </c>
      <c r="L54" s="99">
        <v>1</v>
      </c>
      <c r="M54" s="83">
        <v>40.2</v>
      </c>
      <c r="N54" s="89">
        <v>40.2</v>
      </c>
      <c r="O54" t="s" s="125">
        <v>70</v>
      </c>
      <c r="P54" s="129">
        <f>AVERAGE(B48:B54)</f>
        <v>37.4285714285714</v>
      </c>
      <c r="Q54" s="97">
        <f>AVERAGE(D48:D54)</f>
        <v>32.1824844823913</v>
      </c>
      <c r="R54" t="s" s="128">
        <v>70</v>
      </c>
      <c r="S54" s="129">
        <f>AVERAGE(G48:G54)</f>
        <v>19.8571428571429</v>
      </c>
      <c r="T54" s="97">
        <f>AVERAGE(I48:I54)</f>
        <v>34.2533141438394</v>
      </c>
      <c r="U54" t="s" s="128">
        <v>70</v>
      </c>
      <c r="V54" s="129">
        <f>AVERAGE(L48:L54)</f>
        <v>4</v>
      </c>
      <c r="W54" s="97">
        <f>AVERAGE(N48:N54)</f>
        <v>39.3160714285714</v>
      </c>
    </row>
    <row r="55" ht="21.95" customHeight="1">
      <c r="A55" s="152">
        <v>2008</v>
      </c>
      <c r="B55" s="99">
        <v>44</v>
      </c>
      <c r="C55" s="83">
        <v>1359.4</v>
      </c>
      <c r="D55" s="87">
        <v>30.8954545454545</v>
      </c>
      <c r="E55" s="40"/>
      <c r="F55" s="153">
        <v>2008</v>
      </c>
      <c r="G55" s="99">
        <v>20</v>
      </c>
      <c r="H55" s="83">
        <v>647.2</v>
      </c>
      <c r="I55" s="87">
        <v>32.36</v>
      </c>
      <c r="J55" s="40"/>
      <c r="K55" s="153">
        <v>2008</v>
      </c>
      <c r="L55" s="99">
        <v>0</v>
      </c>
      <c r="M55" s="83">
        <v>0</v>
      </c>
      <c r="N55" s="89"/>
      <c r="O55" t="s" s="125">
        <v>69</v>
      </c>
      <c r="P55" s="129">
        <f>AVERAGE(B48:B55)</f>
        <v>38.25</v>
      </c>
      <c r="Q55" s="97">
        <f>AVERAGE(D48:D55)</f>
        <v>32.0216057402742</v>
      </c>
      <c r="R55" t="s" s="128">
        <v>69</v>
      </c>
      <c r="S55" s="129">
        <f>AVERAGE(G48:G55)</f>
        <v>19.875</v>
      </c>
      <c r="T55" s="97">
        <f>AVERAGE(I48:I55)</f>
        <v>34.0166498758594</v>
      </c>
      <c r="U55" t="s" s="128">
        <v>69</v>
      </c>
      <c r="V55" s="129">
        <f>AVERAGE(L48:L55)</f>
        <v>3.5</v>
      </c>
      <c r="W55" s="97">
        <f>AVERAGE(N48:N55)</f>
        <v>39.3160714285714</v>
      </c>
    </row>
    <row r="56" ht="21.95" customHeight="1">
      <c r="A56" s="152">
        <v>2009</v>
      </c>
      <c r="B56" s="99">
        <v>57</v>
      </c>
      <c r="C56" s="83">
        <v>1889.5</v>
      </c>
      <c r="D56" s="87">
        <v>33.1491228070175</v>
      </c>
      <c r="E56" s="40"/>
      <c r="F56" s="153">
        <v>2009</v>
      </c>
      <c r="G56" s="99">
        <v>41</v>
      </c>
      <c r="H56" s="83">
        <v>1412.6</v>
      </c>
      <c r="I56" s="87">
        <v>34.4536585365854</v>
      </c>
      <c r="J56" s="40"/>
      <c r="K56" s="153">
        <v>2009</v>
      </c>
      <c r="L56" s="99">
        <v>11</v>
      </c>
      <c r="M56" s="83">
        <v>427.5</v>
      </c>
      <c r="N56" s="89">
        <v>38.8636363636364</v>
      </c>
      <c r="O56" t="s" s="125">
        <v>68</v>
      </c>
      <c r="P56" s="129">
        <f>AVERAGE(B48:B56)</f>
        <v>40.3333333333333</v>
      </c>
      <c r="Q56" s="97">
        <f>AVERAGE(D48:D56)</f>
        <v>32.1468854143568</v>
      </c>
      <c r="R56" t="s" s="128">
        <v>68</v>
      </c>
      <c r="S56" s="129">
        <f>AVERAGE(G48:G56)</f>
        <v>22.2222222222222</v>
      </c>
      <c r="T56" s="97">
        <f>AVERAGE(I48:I56)</f>
        <v>34.0652063937179</v>
      </c>
      <c r="U56" t="s" s="128">
        <v>68</v>
      </c>
      <c r="V56" s="129">
        <f>AVERAGE(L48:L56)</f>
        <v>4.33333333333333</v>
      </c>
      <c r="W56" s="97">
        <f>AVERAGE(N48:N56)</f>
        <v>39.2595170454546</v>
      </c>
    </row>
    <row r="57" ht="21.95" customHeight="1">
      <c r="A57" s="152">
        <v>2010</v>
      </c>
      <c r="B57" s="99">
        <v>35</v>
      </c>
      <c r="C57" s="83">
        <v>1115</v>
      </c>
      <c r="D57" s="87">
        <v>31.8571428571429</v>
      </c>
      <c r="E57" s="40"/>
      <c r="F57" s="153">
        <v>2010</v>
      </c>
      <c r="G57" s="99">
        <v>16</v>
      </c>
      <c r="H57" s="83">
        <v>545.5</v>
      </c>
      <c r="I57" s="87">
        <v>34.09375</v>
      </c>
      <c r="J57" s="40"/>
      <c r="K57" s="153">
        <v>2010</v>
      </c>
      <c r="L57" s="99">
        <v>2</v>
      </c>
      <c r="M57" s="83">
        <v>78.7</v>
      </c>
      <c r="N57" s="89">
        <v>39.35</v>
      </c>
      <c r="O57" t="s" s="125">
        <v>67</v>
      </c>
      <c r="P57" s="129">
        <f>AVERAGE(B48:B57)</f>
        <v>39.8</v>
      </c>
      <c r="Q57" s="97">
        <f>AVERAGE(D48:D57)</f>
        <v>32.1179111586354</v>
      </c>
      <c r="R57" t="s" s="128">
        <v>67</v>
      </c>
      <c r="S57" s="129">
        <f>AVERAGE(G48:G57)</f>
        <v>21.6</v>
      </c>
      <c r="T57" s="97">
        <f>AVERAGE(I48:I57)</f>
        <v>34.0680607543461</v>
      </c>
      <c r="U57" t="s" s="128">
        <v>67</v>
      </c>
      <c r="V57" s="129">
        <f>AVERAGE(L48:L57)</f>
        <v>4.1</v>
      </c>
      <c r="W57" s="97">
        <f>AVERAGE(N48:N57)</f>
        <v>39.2695707070707</v>
      </c>
    </row>
    <row r="58" ht="21.95" customHeight="1">
      <c r="A58" s="152">
        <v>2011</v>
      </c>
      <c r="B58" s="99">
        <v>38</v>
      </c>
      <c r="C58" s="83">
        <v>1194.4</v>
      </c>
      <c r="D58" s="87">
        <v>31.4315789473684</v>
      </c>
      <c r="E58" s="40"/>
      <c r="F58" s="153">
        <v>2011</v>
      </c>
      <c r="G58" s="99">
        <v>15</v>
      </c>
      <c r="H58" s="83">
        <v>511.1</v>
      </c>
      <c r="I58" s="87">
        <v>34.0733333333333</v>
      </c>
      <c r="J58" s="40"/>
      <c r="K58" s="153">
        <v>2011</v>
      </c>
      <c r="L58" s="99">
        <v>4</v>
      </c>
      <c r="M58" s="83">
        <v>151.6</v>
      </c>
      <c r="N58" s="89">
        <v>37.9</v>
      </c>
      <c r="O58" t="s" s="125">
        <v>66</v>
      </c>
      <c r="P58" s="129">
        <f>AVERAGE(B48:B58)</f>
        <v>39.6363636363636</v>
      </c>
      <c r="Q58" s="97">
        <f>AVERAGE(D48:D58)</f>
        <v>32.0555173212475</v>
      </c>
      <c r="R58" t="s" s="128">
        <v>66</v>
      </c>
      <c r="S58" s="129">
        <f>AVERAGE(G48:G58)</f>
        <v>21</v>
      </c>
      <c r="T58" s="97">
        <f>AVERAGE(I48:I58)</f>
        <v>34.0685400797086</v>
      </c>
      <c r="U58" t="s" s="128">
        <v>66</v>
      </c>
      <c r="V58" s="129">
        <f>AVERAGE(L48:L58)</f>
        <v>4.09090909090909</v>
      </c>
      <c r="W58" s="97">
        <f>AVERAGE(N48:N58)</f>
        <v>39.1326136363636</v>
      </c>
    </row>
    <row r="59" ht="21.95" customHeight="1">
      <c r="A59" s="152">
        <v>2012</v>
      </c>
      <c r="B59" s="99">
        <v>36</v>
      </c>
      <c r="C59" s="83">
        <v>1121.7</v>
      </c>
      <c r="D59" s="87">
        <v>31.1583333333333</v>
      </c>
      <c r="E59" s="40"/>
      <c r="F59" s="153">
        <v>2012</v>
      </c>
      <c r="G59" s="99">
        <v>17</v>
      </c>
      <c r="H59" s="83">
        <v>560</v>
      </c>
      <c r="I59" s="87">
        <v>32.9411764705882</v>
      </c>
      <c r="J59" s="40"/>
      <c r="K59" s="153">
        <v>2012</v>
      </c>
      <c r="L59" s="99">
        <v>2</v>
      </c>
      <c r="M59" s="83">
        <v>74.5</v>
      </c>
      <c r="N59" s="89">
        <v>37.25</v>
      </c>
      <c r="O59" t="s" s="125">
        <v>65</v>
      </c>
      <c r="P59" s="129">
        <f>AVERAGE(B48:B59)</f>
        <v>39.3333333333333</v>
      </c>
      <c r="Q59" s="97">
        <f>AVERAGE(D48:D59)</f>
        <v>31.9807519889213</v>
      </c>
      <c r="R59" t="s" s="128">
        <v>65</v>
      </c>
      <c r="S59" s="129">
        <f>AVERAGE(G48:G59)</f>
        <v>20.6666666666667</v>
      </c>
      <c r="T59" s="97">
        <f>AVERAGE(I48:I59)</f>
        <v>33.9745931122819</v>
      </c>
      <c r="U59" t="s" s="128">
        <v>65</v>
      </c>
      <c r="V59" s="129">
        <f>AVERAGE(L48:L59)</f>
        <v>3.91666666666667</v>
      </c>
      <c r="W59" s="97">
        <f>AVERAGE(N48:N59)</f>
        <v>38.9614669421488</v>
      </c>
    </row>
    <row r="60" ht="21.95" customHeight="1">
      <c r="A60" s="152">
        <v>2013</v>
      </c>
      <c r="B60" s="99">
        <v>53</v>
      </c>
      <c r="C60" s="83">
        <v>1679.4</v>
      </c>
      <c r="D60" s="87">
        <v>31.6867924528302</v>
      </c>
      <c r="E60" s="40"/>
      <c r="F60" s="153">
        <v>2013</v>
      </c>
      <c r="G60" s="99">
        <v>20</v>
      </c>
      <c r="H60" s="83">
        <v>695.8</v>
      </c>
      <c r="I60" s="87">
        <v>34.79</v>
      </c>
      <c r="J60" s="40"/>
      <c r="K60" s="153">
        <v>2013</v>
      </c>
      <c r="L60" s="99">
        <v>3</v>
      </c>
      <c r="M60" s="83">
        <v>128.3</v>
      </c>
      <c r="N60" s="89">
        <v>42.7666666666667</v>
      </c>
      <c r="O60" t="s" s="125">
        <v>64</v>
      </c>
      <c r="P60" s="129">
        <f>AVERAGE(B48:B60)</f>
        <v>40.3846153846154</v>
      </c>
      <c r="Q60" s="97">
        <f>AVERAGE(D48:D60)</f>
        <v>31.9581397169143</v>
      </c>
      <c r="R60" t="s" s="128">
        <v>64</v>
      </c>
      <c r="S60" s="129">
        <f>AVERAGE(G48:G60)</f>
        <v>20.6153846153846</v>
      </c>
      <c r="T60" s="97">
        <f>AVERAGE(I48:I60)</f>
        <v>34.0373167190294</v>
      </c>
      <c r="U60" t="s" s="128">
        <v>64</v>
      </c>
      <c r="V60" s="129">
        <f>AVERAGE(L48:L60)</f>
        <v>3.84615384615385</v>
      </c>
      <c r="W60" s="97">
        <f>AVERAGE(N48:N60)</f>
        <v>39.2785669191919</v>
      </c>
    </row>
    <row r="61" ht="21.95" customHeight="1">
      <c r="A61" s="152">
        <v>2014</v>
      </c>
      <c r="B61" s="99">
        <v>49</v>
      </c>
      <c r="C61" s="83">
        <v>1533.6</v>
      </c>
      <c r="D61" s="87">
        <v>31.2979591836735</v>
      </c>
      <c r="E61" s="40"/>
      <c r="F61" s="153">
        <v>2014</v>
      </c>
      <c r="G61" s="99">
        <v>23</v>
      </c>
      <c r="H61" s="83">
        <v>756.8</v>
      </c>
      <c r="I61" s="87">
        <v>32.904347826087</v>
      </c>
      <c r="J61" s="40"/>
      <c r="K61" s="153">
        <v>2014</v>
      </c>
      <c r="L61" s="99">
        <v>1</v>
      </c>
      <c r="M61" s="83">
        <v>40.1</v>
      </c>
      <c r="N61" s="89">
        <v>40.1</v>
      </c>
      <c r="O61" t="s" s="125">
        <v>63</v>
      </c>
      <c r="P61" s="129">
        <f>AVERAGE(B48:B61)</f>
        <v>41</v>
      </c>
      <c r="Q61" s="97">
        <f>AVERAGE(D48:D61)</f>
        <v>31.910983964540</v>
      </c>
      <c r="R61" t="s" s="128">
        <v>63</v>
      </c>
      <c r="S61" s="129">
        <f>AVERAGE(G48:G61)</f>
        <v>20.7857142857143</v>
      </c>
      <c r="T61" s="97">
        <f>AVERAGE(I48:I61)</f>
        <v>33.9563903695335</v>
      </c>
      <c r="U61" t="s" s="128">
        <v>63</v>
      </c>
      <c r="V61" s="129">
        <f>AVERAGE(L48:L61)</f>
        <v>3.64285714285714</v>
      </c>
      <c r="W61" s="97">
        <f>AVERAGE(N48:N61)</f>
        <v>39.3417540792541</v>
      </c>
    </row>
    <row r="62" ht="21.95" customHeight="1">
      <c r="A62" s="152">
        <v>2015</v>
      </c>
      <c r="B62" s="99">
        <v>49</v>
      </c>
      <c r="C62" s="83">
        <v>1582.4</v>
      </c>
      <c r="D62" s="87">
        <v>32.2938775510204</v>
      </c>
      <c r="E62" s="40"/>
      <c r="F62" s="153">
        <v>2015</v>
      </c>
      <c r="G62" s="99">
        <v>26</v>
      </c>
      <c r="H62" s="83">
        <v>901.4</v>
      </c>
      <c r="I62" s="87">
        <v>34.6692307692308</v>
      </c>
      <c r="J62" s="40"/>
      <c r="K62" s="153">
        <v>2015</v>
      </c>
      <c r="L62" s="99">
        <v>7</v>
      </c>
      <c r="M62" s="83">
        <v>264.9</v>
      </c>
      <c r="N62" s="89">
        <v>37.8428571428571</v>
      </c>
      <c r="O62" t="s" s="125">
        <v>62</v>
      </c>
      <c r="P62" s="129">
        <f>AVERAGE(B48:B62)</f>
        <v>41.5333333333333</v>
      </c>
      <c r="Q62" s="97">
        <f>AVERAGE(D48:D62)</f>
        <v>31.9365102036387</v>
      </c>
      <c r="R62" t="s" s="128">
        <v>62</v>
      </c>
      <c r="S62" s="129">
        <f>AVERAGE(G48:G62)</f>
        <v>21.1333333333333</v>
      </c>
      <c r="T62" s="97">
        <f>AVERAGE(I48:I62)</f>
        <v>34.0039130628467</v>
      </c>
      <c r="U62" t="s" s="128">
        <v>62</v>
      </c>
      <c r="V62" s="129">
        <f>AVERAGE(L48:L62)</f>
        <v>3.86666666666667</v>
      </c>
      <c r="W62" s="97">
        <f>AVERAGE(N48:N62)</f>
        <v>39.2346900123686</v>
      </c>
    </row>
    <row r="63" ht="21.95" customHeight="1">
      <c r="A63" s="152">
        <v>2016</v>
      </c>
      <c r="B63" s="99">
        <v>52</v>
      </c>
      <c r="C63" s="83">
        <v>1669.1</v>
      </c>
      <c r="D63" s="87">
        <v>32.0980769230769</v>
      </c>
      <c r="E63" s="40"/>
      <c r="F63" s="153">
        <v>2016</v>
      </c>
      <c r="G63" s="99">
        <v>28</v>
      </c>
      <c r="H63" s="83">
        <v>955.4</v>
      </c>
      <c r="I63" s="87">
        <v>34.1214285714286</v>
      </c>
      <c r="J63" s="40"/>
      <c r="K63" s="153">
        <v>2016</v>
      </c>
      <c r="L63" s="99">
        <v>7</v>
      </c>
      <c r="M63" s="83">
        <v>265</v>
      </c>
      <c r="N63" s="89">
        <v>37.8571428571429</v>
      </c>
      <c r="O63" t="s" s="125">
        <v>61</v>
      </c>
      <c r="P63" s="129">
        <f>AVERAGE(B48:B63)</f>
        <v>42.1875</v>
      </c>
      <c r="Q63" s="97">
        <f>AVERAGE(D48:D63)</f>
        <v>31.9466081236036</v>
      </c>
      <c r="R63" t="s" s="128">
        <v>61</v>
      </c>
      <c r="S63" s="129">
        <f>AVERAGE(G48:G63)</f>
        <v>21.5625</v>
      </c>
      <c r="T63" s="97">
        <f>AVERAGE(I48:I63)</f>
        <v>34.0112577821331</v>
      </c>
      <c r="U63" t="s" s="128">
        <v>61</v>
      </c>
      <c r="V63" s="129">
        <f>AVERAGE(L48:L63)</f>
        <v>4.0625</v>
      </c>
      <c r="W63" s="97">
        <f>AVERAGE(N48:N63)</f>
        <v>39.1428535353535</v>
      </c>
    </row>
    <row r="64" ht="21.95" customHeight="1">
      <c r="A64" s="152">
        <v>2017</v>
      </c>
      <c r="B64" s="99">
        <v>52</v>
      </c>
      <c r="C64" s="83">
        <v>1718.4</v>
      </c>
      <c r="D64" s="87">
        <v>33.0461538461538</v>
      </c>
      <c r="E64" s="40"/>
      <c r="F64" s="153">
        <v>2017</v>
      </c>
      <c r="G64" s="99">
        <v>35</v>
      </c>
      <c r="H64" s="83">
        <v>1209.7</v>
      </c>
      <c r="I64" s="87">
        <v>34.5628571428571</v>
      </c>
      <c r="J64" s="40"/>
      <c r="K64" s="153">
        <v>2017</v>
      </c>
      <c r="L64" s="99">
        <v>10</v>
      </c>
      <c r="M64" s="83">
        <v>392.2</v>
      </c>
      <c r="N64" s="89">
        <v>39.22</v>
      </c>
      <c r="O64" t="s" s="125">
        <v>60</v>
      </c>
      <c r="P64" s="129">
        <f>AVERAGE(B48:B64)</f>
        <v>42.7647058823529</v>
      </c>
      <c r="Q64" s="97">
        <f>AVERAGE(D48:D64)</f>
        <v>32.0112872837536</v>
      </c>
      <c r="R64" t="s" s="128">
        <v>60</v>
      </c>
      <c r="S64" s="129">
        <f>AVERAGE(G48:G64)</f>
        <v>22.3529411764706</v>
      </c>
      <c r="T64" s="97">
        <f>AVERAGE(I48:I64)</f>
        <v>34.0437048033521</v>
      </c>
      <c r="U64" t="s" s="128">
        <v>60</v>
      </c>
      <c r="V64" s="129">
        <f>AVERAGE(L48:L64)</f>
        <v>4.41176470588235</v>
      </c>
      <c r="W64" s="97">
        <f>AVERAGE(N48:N64)</f>
        <v>39.1476751893939</v>
      </c>
    </row>
    <row r="65" ht="21.95" customHeight="1">
      <c r="A65" s="152">
        <v>2018</v>
      </c>
      <c r="B65" s="99">
        <v>70</v>
      </c>
      <c r="C65" s="83">
        <v>2249.6</v>
      </c>
      <c r="D65" s="87">
        <v>32.1371428571429</v>
      </c>
      <c r="E65" s="40"/>
      <c r="F65" s="153">
        <v>2018</v>
      </c>
      <c r="G65" s="99">
        <v>36</v>
      </c>
      <c r="H65" s="83">
        <v>1231.7</v>
      </c>
      <c r="I65" s="87">
        <v>34.2138888888889</v>
      </c>
      <c r="J65" s="40"/>
      <c r="K65" s="153">
        <v>2018</v>
      </c>
      <c r="L65" s="99">
        <v>9</v>
      </c>
      <c r="M65" s="83">
        <v>341.8</v>
      </c>
      <c r="N65" s="89">
        <v>37.9777777777778</v>
      </c>
      <c r="O65" t="s" s="125">
        <v>59</v>
      </c>
      <c r="P65" s="129">
        <f>AVERAGE(B48:B65)</f>
        <v>44.2777777777778</v>
      </c>
      <c r="Q65" s="97">
        <f>AVERAGE(D48:D65)</f>
        <v>32.018279260053</v>
      </c>
      <c r="R65" t="s" s="128">
        <v>59</v>
      </c>
      <c r="S65" s="129">
        <f>AVERAGE(G48:G65)</f>
        <v>23.1111111111111</v>
      </c>
      <c r="T65" s="97">
        <f>AVERAGE(I48:I65)</f>
        <v>34.0531594747708</v>
      </c>
      <c r="U65" t="s" s="128">
        <v>59</v>
      </c>
      <c r="V65" s="129">
        <f>AVERAGE(L48:L65)</f>
        <v>4.66666666666667</v>
      </c>
      <c r="W65" s="97">
        <f>AVERAGE(N48:N65)</f>
        <v>39.078857694593</v>
      </c>
    </row>
    <row r="66" ht="21.95" customHeight="1">
      <c r="A66" s="152">
        <v>2019</v>
      </c>
      <c r="B66" s="99">
        <v>75</v>
      </c>
      <c r="C66" s="83">
        <v>2409.4</v>
      </c>
      <c r="D66" s="87">
        <v>32.1253333333333</v>
      </c>
      <c r="E66" s="40"/>
      <c r="F66" s="153">
        <v>2019</v>
      </c>
      <c r="G66" s="99">
        <v>42</v>
      </c>
      <c r="H66" s="83">
        <v>1427.8</v>
      </c>
      <c r="I66" s="87">
        <v>33.9952380952381</v>
      </c>
      <c r="J66" s="40"/>
      <c r="K66" s="153">
        <v>2019</v>
      </c>
      <c r="L66" s="99">
        <v>7</v>
      </c>
      <c r="M66" s="83">
        <v>277.7</v>
      </c>
      <c r="N66" s="89">
        <v>39.6714285714286</v>
      </c>
      <c r="O66" t="s" s="125">
        <v>58</v>
      </c>
      <c r="P66" s="129">
        <f>AVERAGE(B48:B66)</f>
        <v>45.8947368421053</v>
      </c>
      <c r="Q66" s="97">
        <f>AVERAGE(D48:D66)</f>
        <v>32.0239136849625</v>
      </c>
      <c r="R66" t="s" s="128">
        <v>58</v>
      </c>
      <c r="S66" s="129">
        <f>AVERAGE(G48:G66)</f>
        <v>24.1052631578947</v>
      </c>
      <c r="T66" s="97">
        <f>AVERAGE(I48:I66)</f>
        <v>34.0501109811112</v>
      </c>
      <c r="U66" t="s" s="128">
        <v>58</v>
      </c>
      <c r="V66" s="129">
        <f>AVERAGE(L48:L66)</f>
        <v>4.78947368421053</v>
      </c>
      <c r="W66" s="97">
        <f>AVERAGE(N48:N66)</f>
        <v>39.1117782988616</v>
      </c>
    </row>
    <row r="67" ht="21.95" customHeight="1">
      <c r="A67" s="152">
        <v>2020</v>
      </c>
      <c r="B67" s="99">
        <v>48</v>
      </c>
      <c r="C67" s="83">
        <v>1561.1</v>
      </c>
      <c r="D67" s="87">
        <v>32.5229166666667</v>
      </c>
      <c r="E67" s="40"/>
      <c r="F67" s="153">
        <v>2020</v>
      </c>
      <c r="G67" s="99">
        <v>26</v>
      </c>
      <c r="H67" s="83">
        <v>903</v>
      </c>
      <c r="I67" s="87">
        <v>34.7307692307692</v>
      </c>
      <c r="J67" s="40"/>
      <c r="K67" s="153">
        <v>2020</v>
      </c>
      <c r="L67" s="99">
        <v>7</v>
      </c>
      <c r="M67" s="83">
        <v>277.2</v>
      </c>
      <c r="N67" s="89">
        <v>39.6</v>
      </c>
      <c r="O67" t="s" s="125">
        <v>57</v>
      </c>
      <c r="P67" s="129">
        <f>AVERAGE(B48:B67)</f>
        <v>46</v>
      </c>
      <c r="Q67" s="97">
        <f>AVERAGE(D48:D67)</f>
        <v>32.0488638340477</v>
      </c>
      <c r="R67" t="s" s="128">
        <v>57</v>
      </c>
      <c r="S67" s="129">
        <f>AVERAGE(G48:G67)</f>
        <v>24.2</v>
      </c>
      <c r="T67" s="97">
        <f>AVERAGE(I48:I67)</f>
        <v>34.0841438935941</v>
      </c>
      <c r="U67" t="s" s="128">
        <v>57</v>
      </c>
      <c r="V67" s="129">
        <f>AVERAGE(L48:L67)</f>
        <v>4.9</v>
      </c>
      <c r="W67" s="97">
        <f>AVERAGE(N48:N67)</f>
        <v>39.1374741778689</v>
      </c>
    </row>
    <row r="68" ht="21.95" customHeight="1">
      <c r="A68" s="152">
        <v>2021</v>
      </c>
      <c r="B68" s="99">
        <v>27</v>
      </c>
      <c r="C68" s="83">
        <v>851</v>
      </c>
      <c r="D68" s="87">
        <v>31.5185185185185</v>
      </c>
      <c r="E68" s="40"/>
      <c r="F68" s="153">
        <v>2021</v>
      </c>
      <c r="G68" s="99">
        <v>13</v>
      </c>
      <c r="H68" s="83">
        <v>441</v>
      </c>
      <c r="I68" s="87">
        <v>33.9230769230769</v>
      </c>
      <c r="J68" s="40"/>
      <c r="K68" s="153">
        <v>2021</v>
      </c>
      <c r="L68" s="99">
        <v>4</v>
      </c>
      <c r="M68" s="83">
        <v>149.5</v>
      </c>
      <c r="N68" s="89">
        <v>37.375</v>
      </c>
      <c r="O68" s="96"/>
      <c r="P68" s="83"/>
      <c r="Q68" s="83"/>
      <c r="R68" s="84"/>
      <c r="S68" s="83"/>
      <c r="T68" s="83"/>
      <c r="U68" s="84"/>
      <c r="V68" s="83"/>
      <c r="W68" s="97"/>
    </row>
    <row r="69" ht="21.95" customHeight="1">
      <c r="A69" s="152">
        <v>2022</v>
      </c>
      <c r="B69" s="99">
        <v>24</v>
      </c>
      <c r="C69" s="83">
        <v>738.9</v>
      </c>
      <c r="D69" s="87">
        <v>30.7875</v>
      </c>
      <c r="E69" s="40"/>
      <c r="F69" s="153">
        <v>2022</v>
      </c>
      <c r="G69" s="99">
        <v>8</v>
      </c>
      <c r="H69" s="83">
        <v>266.7</v>
      </c>
      <c r="I69" s="87">
        <v>33.3375</v>
      </c>
      <c r="J69" s="40"/>
      <c r="K69" s="153">
        <v>2022</v>
      </c>
      <c r="L69" s="99">
        <v>0</v>
      </c>
      <c r="M69" s="83">
        <v>0</v>
      </c>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84"/>
      <c r="C88" s="83"/>
      <c r="D88" s="90"/>
      <c r="E88" s="40"/>
      <c r="F88" s="88"/>
      <c r="G88" s="84"/>
      <c r="H88" s="83"/>
      <c r="I88" s="90"/>
      <c r="J88" s="40"/>
      <c r="K88" s="88"/>
      <c r="L88" s="84"/>
      <c r="M88" s="83"/>
      <c r="N88" s="91"/>
      <c r="O88" s="96"/>
      <c r="P88" s="83"/>
      <c r="Q88" s="83"/>
      <c r="R88" s="84"/>
      <c r="S88" s="83"/>
      <c r="T88" s="83"/>
      <c r="U88" s="84"/>
      <c r="V88" s="83"/>
      <c r="W88" s="97"/>
    </row>
    <row r="89" ht="21.95" customHeight="1">
      <c r="A89" s="86"/>
      <c r="B89" s="84"/>
      <c r="C89" s="83"/>
      <c r="D89" s="87"/>
      <c r="E89" s="40"/>
      <c r="F89" s="88"/>
      <c r="G89" s="84"/>
      <c r="H89" s="83"/>
      <c r="I89" s="90"/>
      <c r="J89" s="40"/>
      <c r="K89" s="88"/>
      <c r="L89" s="84"/>
      <c r="M89" s="83"/>
      <c r="N89" s="91"/>
      <c r="O89" s="96"/>
      <c r="P89" s="83"/>
      <c r="Q89" s="83"/>
      <c r="R89" s="84"/>
      <c r="S89" s="83"/>
      <c r="T89" s="83"/>
      <c r="U89" s="84"/>
      <c r="V89" s="83"/>
      <c r="W89" s="97"/>
    </row>
    <row r="90" ht="21.95" customHeight="1">
      <c r="A90" t="s" s="92">
        <v>78</v>
      </c>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t="s" s="93">
        <v>67</v>
      </c>
      <c r="B91" t="s" s="165">
        <v>349</v>
      </c>
      <c r="C91" s="83"/>
      <c r="D91" s="87"/>
      <c r="E91" s="40"/>
      <c r="F91" t="s" s="95">
        <v>67</v>
      </c>
      <c r="G91" t="s" s="165">
        <v>349</v>
      </c>
      <c r="H91" s="83"/>
      <c r="I91" s="87"/>
      <c r="J91" s="40"/>
      <c r="K91" t="s" s="95">
        <v>67</v>
      </c>
      <c r="L91" t="s" s="165">
        <v>349</v>
      </c>
      <c r="M91" s="83"/>
      <c r="N91" s="89"/>
      <c r="O91" s="96"/>
      <c r="P91" s="83"/>
      <c r="Q91" s="83"/>
      <c r="R91" s="84"/>
      <c r="S91" s="83"/>
      <c r="T91" s="83"/>
      <c r="U91" s="84"/>
      <c r="V91" s="83"/>
      <c r="W91" s="97"/>
    </row>
    <row r="92" ht="21.95" customHeight="1">
      <c r="A92" t="s" s="98">
        <v>79</v>
      </c>
      <c r="B92" s="83">
        <f>AVERAGE(B37:B46)</f>
        <v>32.2</v>
      </c>
      <c r="C92" s="83">
        <f>AVERAGE(C37:C46)</f>
        <v>1025.03</v>
      </c>
      <c r="D92" s="87">
        <f>AVERAGE(D37:D46)</f>
        <v>31.676225847851</v>
      </c>
      <c r="E92" s="40"/>
      <c r="F92" t="s" s="100">
        <v>79</v>
      </c>
      <c r="G92" s="83">
        <f>AVERAGE(G37:G46)</f>
        <v>16.5</v>
      </c>
      <c r="H92" s="83">
        <f>AVERAGE(H37:H46)</f>
        <v>559.4299999999999</v>
      </c>
      <c r="I92" s="87">
        <f>AVERAGE(I37:I46)</f>
        <v>33.8176486671487</v>
      </c>
      <c r="J92" s="40"/>
      <c r="K92" t="s" s="100">
        <v>79</v>
      </c>
      <c r="L92" s="83">
        <f>AVERAGE(L37:L46)</f>
        <v>2.7</v>
      </c>
      <c r="M92" s="83">
        <f>AVERAGE(M37:M46)</f>
        <v>104.63</v>
      </c>
      <c r="N92" s="89">
        <f>AVERAGE(N37:N46)</f>
        <v>39.0617857142857</v>
      </c>
      <c r="O92" s="96"/>
      <c r="P92" s="83"/>
      <c r="Q92" s="83"/>
      <c r="R92" s="84"/>
      <c r="S92" s="83"/>
      <c r="T92" s="83"/>
      <c r="U92" s="84"/>
      <c r="V92" s="83"/>
      <c r="W92" s="97"/>
    </row>
    <row r="93" ht="21.95" customHeight="1">
      <c r="A93" t="s" s="98">
        <v>80</v>
      </c>
      <c r="B93" s="83">
        <f>AVERAGE(B48:B57)</f>
        <v>39.8</v>
      </c>
      <c r="C93" s="83">
        <f>AVERAGE(C48:C57)</f>
        <v>1277.34</v>
      </c>
      <c r="D93" s="87">
        <f>AVERAGE(D48:D57)</f>
        <v>32.1179111586354</v>
      </c>
      <c r="E93" s="40"/>
      <c r="F93" t="s" s="100">
        <v>80</v>
      </c>
      <c r="G93" s="83">
        <f>AVERAGE(G48:G57)</f>
        <v>21.6</v>
      </c>
      <c r="H93" s="83">
        <f>AVERAGE(H48:H57)</f>
        <v>736.5700000000001</v>
      </c>
      <c r="I93" s="87">
        <f>AVERAGE(I48:I57)</f>
        <v>34.0680607543461</v>
      </c>
      <c r="J93" s="40"/>
      <c r="K93" t="s" s="100">
        <v>80</v>
      </c>
      <c r="L93" s="83">
        <f>AVERAGE(L48:L57)</f>
        <v>4.1</v>
      </c>
      <c r="M93" s="83">
        <f>AVERAGE(M48:M57)</f>
        <v>159.87</v>
      </c>
      <c r="N93" s="89">
        <f>AVERAGE(N48:N57)</f>
        <v>39.2695707070707</v>
      </c>
      <c r="O93" s="96"/>
      <c r="P93" s="83"/>
      <c r="Q93" s="83"/>
      <c r="R93" s="84"/>
      <c r="S93" s="83"/>
      <c r="T93" s="83"/>
      <c r="U93" s="84"/>
      <c r="V93" s="83"/>
      <c r="W93" s="97"/>
    </row>
    <row r="94" ht="21.95" customHeight="1">
      <c r="A94" s="105"/>
      <c r="B94" s="84"/>
      <c r="C94" s="84"/>
      <c r="D94" s="90"/>
      <c r="E94" s="40"/>
      <c r="F94" s="106"/>
      <c r="G94" s="84"/>
      <c r="H94" s="84"/>
      <c r="I94" s="90"/>
      <c r="J94" s="40"/>
      <c r="K94" s="106"/>
      <c r="L94" s="84"/>
      <c r="M94" s="84"/>
      <c r="N94" s="91"/>
      <c r="O94" s="96"/>
      <c r="P94" s="83"/>
      <c r="Q94" s="83"/>
      <c r="R94" s="84"/>
      <c r="S94" s="83"/>
      <c r="T94" s="83"/>
      <c r="U94" s="84"/>
      <c r="V94" s="83"/>
      <c r="W94" s="97"/>
    </row>
    <row r="95" ht="21.95" customHeight="1">
      <c r="A95" t="s" s="103">
        <v>82</v>
      </c>
      <c r="B95" s="83">
        <f>AVERAGE(B37:B46)</f>
        <v>32.2</v>
      </c>
      <c r="C95" s="83">
        <f>AVERAGE(C37:C46)</f>
        <v>1025.03</v>
      </c>
      <c r="D95" s="87">
        <f>AVERAGE(D37:D46)</f>
        <v>31.676225847851</v>
      </c>
      <c r="E95" s="40"/>
      <c r="F95" t="s" s="104">
        <v>82</v>
      </c>
      <c r="G95" s="83">
        <f>AVERAGE(G37:G46)</f>
        <v>16.5</v>
      </c>
      <c r="H95" s="83">
        <f>AVERAGE(H37:H46)</f>
        <v>559.4299999999999</v>
      </c>
      <c r="I95" s="87">
        <f>AVERAGE(I37:I46)</f>
        <v>33.8176486671487</v>
      </c>
      <c r="J95" s="40"/>
      <c r="K95" t="s" s="104">
        <v>82</v>
      </c>
      <c r="L95" s="83">
        <f>AVERAGE(L37:L46)</f>
        <v>2.7</v>
      </c>
      <c r="M95" s="83">
        <f>AVERAGE(M37:M46)</f>
        <v>104.63</v>
      </c>
      <c r="N95" s="89">
        <f>AVERAGE(N37:N46)</f>
        <v>39.0617857142857</v>
      </c>
      <c r="O95" s="96"/>
      <c r="P95" s="83"/>
      <c r="Q95" s="83"/>
      <c r="R95" s="84"/>
      <c r="S95" s="83"/>
      <c r="T95" s="83"/>
      <c r="U95" s="84"/>
      <c r="V95" s="83"/>
      <c r="W95" s="97"/>
    </row>
    <row r="96" ht="21.95" customHeight="1">
      <c r="A96" t="s" s="103">
        <v>83</v>
      </c>
      <c r="B96" s="83">
        <f>AVERAGE(B48:B57)</f>
        <v>39.8</v>
      </c>
      <c r="C96" s="83">
        <f>AVERAGE(C48:C57)</f>
        <v>1277.34</v>
      </c>
      <c r="D96" s="87">
        <f>AVERAGE(D48:D57)</f>
        <v>32.1179111586354</v>
      </c>
      <c r="E96" s="40"/>
      <c r="F96" t="s" s="104">
        <v>83</v>
      </c>
      <c r="G96" s="83">
        <f>AVERAGE(G48:G57)</f>
        <v>21.6</v>
      </c>
      <c r="H96" s="83">
        <f>AVERAGE(H48:H57)</f>
        <v>736.5700000000001</v>
      </c>
      <c r="I96" s="87">
        <f>AVERAGE(I48:I57)</f>
        <v>34.0680607543461</v>
      </c>
      <c r="J96" s="40"/>
      <c r="K96" t="s" s="104">
        <v>83</v>
      </c>
      <c r="L96" s="83">
        <f>AVERAGE(L48:L57)</f>
        <v>4.1</v>
      </c>
      <c r="M96" s="83">
        <f>AVERAGE(M48:M57)</f>
        <v>159.87</v>
      </c>
      <c r="N96" s="89">
        <f>AVERAGE(N48:N57)</f>
        <v>39.2695707070707</v>
      </c>
      <c r="O96" s="96"/>
      <c r="P96" s="83"/>
      <c r="Q96" s="83"/>
      <c r="R96" s="84"/>
      <c r="S96" s="83"/>
      <c r="T96" s="83"/>
      <c r="U96" s="84"/>
      <c r="V96" s="83"/>
      <c r="W96" s="97"/>
    </row>
    <row r="97" ht="21.95" customHeight="1">
      <c r="A97" s="105"/>
      <c r="B97" s="84"/>
      <c r="C97" s="84"/>
      <c r="D97" s="90"/>
      <c r="E97" s="40"/>
      <c r="F97" s="106"/>
      <c r="G97" s="84"/>
      <c r="H97" s="84"/>
      <c r="I97" s="90"/>
      <c r="J97" s="40"/>
      <c r="K97" s="106"/>
      <c r="L97" s="84"/>
      <c r="M97" s="84"/>
      <c r="N97" s="91"/>
      <c r="O97" s="96"/>
      <c r="P97" s="83"/>
      <c r="Q97" s="83"/>
      <c r="R97" s="84"/>
      <c r="S97" s="83"/>
      <c r="T97" s="83"/>
      <c r="U97" s="84"/>
      <c r="V97" s="83"/>
      <c r="W97" s="97"/>
    </row>
    <row r="98" ht="21.95" customHeight="1">
      <c r="A98" t="s" s="93">
        <v>72</v>
      </c>
      <c r="B98" s="84"/>
      <c r="C98" s="84"/>
      <c r="D98" s="90"/>
      <c r="E98" s="40"/>
      <c r="F98" t="s" s="95">
        <v>72</v>
      </c>
      <c r="G98" s="84"/>
      <c r="H98" s="84"/>
      <c r="I98" s="90"/>
      <c r="J98" s="40"/>
      <c r="K98" t="s" s="95">
        <v>72</v>
      </c>
      <c r="L98" s="84"/>
      <c r="M98" s="84"/>
      <c r="N98" s="91"/>
      <c r="O98" s="96"/>
      <c r="P98" s="83"/>
      <c r="Q98" s="83"/>
      <c r="R98" s="84"/>
      <c r="S98" s="83"/>
      <c r="T98" s="83"/>
      <c r="U98" s="84"/>
      <c r="V98" s="83"/>
      <c r="W98" s="97"/>
    </row>
    <row r="99" ht="21.95" customHeight="1">
      <c r="A99" t="s" s="98">
        <v>79</v>
      </c>
      <c r="B99" s="83">
        <f>AVERAGE(B42:B46)</f>
        <v>32.4</v>
      </c>
      <c r="C99" s="83">
        <f>AVERAGE(C42:C46)</f>
        <v>1021.88</v>
      </c>
      <c r="D99" s="87">
        <f>AVERAGE(D42:D46)</f>
        <v>31.3126862155388</v>
      </c>
      <c r="E99" s="40"/>
      <c r="F99" t="s" s="100">
        <v>79</v>
      </c>
      <c r="G99" s="83">
        <f>AVERAGE(G42:G46)</f>
        <v>16.2</v>
      </c>
      <c r="H99" s="83">
        <f>AVERAGE(H42:H46)</f>
        <v>541.34</v>
      </c>
      <c r="I99" s="87">
        <f>AVERAGE(I42:I46)</f>
        <v>33.2670274560275</v>
      </c>
      <c r="J99" s="40"/>
      <c r="K99" t="s" s="100">
        <v>79</v>
      </c>
      <c r="L99" s="83">
        <f>AVERAGE(L42:L46)</f>
        <v>1.6</v>
      </c>
      <c r="M99" s="83">
        <f>AVERAGE(M42:M46)</f>
        <v>62.24</v>
      </c>
      <c r="N99" s="89">
        <f>AVERAGE(N42:N46)</f>
        <v>39</v>
      </c>
      <c r="O99" s="96"/>
      <c r="P99" s="83"/>
      <c r="Q99" s="83"/>
      <c r="R99" s="84"/>
      <c r="S99" s="83"/>
      <c r="T99" s="83"/>
      <c r="U99" s="84"/>
      <c r="V99" s="83"/>
      <c r="W99" s="97"/>
    </row>
    <row r="100" ht="21.95" customHeight="1">
      <c r="A100" t="s" s="98">
        <v>80</v>
      </c>
      <c r="B100" s="83">
        <f>AVERAGE(B48:B52)</f>
        <v>34.4</v>
      </c>
      <c r="C100" s="83">
        <f>AVERAGE(C48:C52)</f>
        <v>1111.04</v>
      </c>
      <c r="D100" s="87">
        <f>AVERAGE(D48:D52)</f>
        <v>32.3628498168498</v>
      </c>
      <c r="E100" s="40"/>
      <c r="F100" t="s" s="100">
        <v>80</v>
      </c>
      <c r="G100" s="83">
        <f>AVERAGE(G48:G52)</f>
        <v>18.8</v>
      </c>
      <c r="H100" s="83">
        <f>AVERAGE(H48:H52)</f>
        <v>648.22</v>
      </c>
      <c r="I100" s="87">
        <f>AVERAGE(I48:I52)</f>
        <v>34.4806398013751</v>
      </c>
      <c r="J100" s="40"/>
      <c r="K100" t="s" s="100">
        <v>80</v>
      </c>
      <c r="L100" s="83">
        <f>AVERAGE(L48:L52)</f>
        <v>4.4</v>
      </c>
      <c r="M100" s="83">
        <f>AVERAGE(M48:M52)</f>
        <v>171.26</v>
      </c>
      <c r="N100" s="89">
        <f>AVERAGE(N48:N52)</f>
        <v>39.1625</v>
      </c>
      <c r="O100" s="96"/>
      <c r="P100" s="83"/>
      <c r="Q100" s="83"/>
      <c r="R100" s="84"/>
      <c r="S100" s="83"/>
      <c r="T100" s="83"/>
      <c r="U100" s="84"/>
      <c r="V100" s="83"/>
      <c r="W100" s="97"/>
    </row>
    <row r="101" ht="21.95" customHeight="1">
      <c r="A101" s="105"/>
      <c r="B101" s="84"/>
      <c r="C101" s="84"/>
      <c r="D101" s="90"/>
      <c r="E101" s="40"/>
      <c r="F101" s="106"/>
      <c r="G101" s="84"/>
      <c r="H101" s="84"/>
      <c r="I101" s="90"/>
      <c r="J101" s="40"/>
      <c r="K101" s="106"/>
      <c r="L101" s="84"/>
      <c r="M101" s="84"/>
      <c r="N101" s="91"/>
      <c r="O101" s="96"/>
      <c r="P101" s="83"/>
      <c r="Q101" s="83"/>
      <c r="R101" s="84"/>
      <c r="S101" s="83"/>
      <c r="T101" s="83"/>
      <c r="U101" s="84"/>
      <c r="V101" s="83"/>
      <c r="W101" s="97"/>
    </row>
    <row r="102" ht="21.95" customHeight="1">
      <c r="A102" t="s" s="103">
        <v>82</v>
      </c>
      <c r="B102" s="83">
        <f>AVERAGE(B42:B46)</f>
        <v>32.4</v>
      </c>
      <c r="C102" s="83">
        <f>AVERAGE(C42:C46)</f>
        <v>1021.88</v>
      </c>
      <c r="D102" s="87">
        <f>AVERAGE(D42:D46)</f>
        <v>31.3126862155388</v>
      </c>
      <c r="E102" s="40"/>
      <c r="F102" t="s" s="104">
        <v>82</v>
      </c>
      <c r="G102" s="83">
        <f>AVERAGE(G42:G46)</f>
        <v>16.2</v>
      </c>
      <c r="H102" s="83">
        <f>AVERAGE(H42:H46)</f>
        <v>541.34</v>
      </c>
      <c r="I102" s="87">
        <f>AVERAGE(I42:I46)</f>
        <v>33.2670274560275</v>
      </c>
      <c r="J102" s="40"/>
      <c r="K102" t="s" s="104">
        <v>82</v>
      </c>
      <c r="L102" s="83">
        <f>AVERAGE(L42:L46)</f>
        <v>1.6</v>
      </c>
      <c r="M102" s="83">
        <f>AVERAGE(M42:M46)</f>
        <v>62.24</v>
      </c>
      <c r="N102" s="89">
        <f>AVERAGE(N42:N46)</f>
        <v>39</v>
      </c>
      <c r="O102" s="96"/>
      <c r="P102" s="83"/>
      <c r="Q102" s="83"/>
      <c r="R102" s="84"/>
      <c r="S102" s="83"/>
      <c r="T102" s="83"/>
      <c r="U102" s="84"/>
      <c r="V102" s="83"/>
      <c r="W102" s="97"/>
    </row>
    <row r="103" ht="21.95" customHeight="1">
      <c r="A103" t="s" s="103">
        <v>83</v>
      </c>
      <c r="B103" s="83">
        <f>AVERAGE(B48:B52)</f>
        <v>34.4</v>
      </c>
      <c r="C103" s="83">
        <f>AVERAGE(C48:C52)</f>
        <v>1111.04</v>
      </c>
      <c r="D103" s="87">
        <f>AVERAGE(D48:D52)</f>
        <v>32.3628498168498</v>
      </c>
      <c r="E103" s="40"/>
      <c r="F103" t="s" s="104">
        <v>83</v>
      </c>
      <c r="G103" s="83">
        <f>AVERAGE(G48:G52)</f>
        <v>18.8</v>
      </c>
      <c r="H103" s="83">
        <f>AVERAGE(H48:H52)</f>
        <v>648.22</v>
      </c>
      <c r="I103" s="87">
        <f>AVERAGE(I48:I52)</f>
        <v>34.4806398013751</v>
      </c>
      <c r="J103" s="40"/>
      <c r="K103" t="s" s="104">
        <v>83</v>
      </c>
      <c r="L103" s="83">
        <f>AVERAGE(L48:L52)</f>
        <v>4.4</v>
      </c>
      <c r="M103" s="83">
        <f>AVERAGE(M48:M52)</f>
        <v>171.26</v>
      </c>
      <c r="N103" s="89">
        <f>AVERAGE(N48:N52)</f>
        <v>39.1625</v>
      </c>
      <c r="O103" s="96"/>
      <c r="P103" s="83"/>
      <c r="Q103" s="83"/>
      <c r="R103" s="84"/>
      <c r="S103" s="83"/>
      <c r="T103" s="83"/>
      <c r="U103" s="84"/>
      <c r="V103" s="83"/>
      <c r="W103" s="97"/>
    </row>
    <row r="104" ht="21.95" customHeight="1">
      <c r="A104" s="105"/>
      <c r="B104" s="83"/>
      <c r="C104" s="83"/>
      <c r="D104" s="87"/>
      <c r="E104" s="40"/>
      <c r="F104" s="106"/>
      <c r="G104" s="84"/>
      <c r="H104" s="83"/>
      <c r="I104" s="87"/>
      <c r="J104" s="40"/>
      <c r="K104" s="106"/>
      <c r="L104" s="84"/>
      <c r="M104" s="83"/>
      <c r="N104" s="89"/>
      <c r="O104" s="96"/>
      <c r="P104" s="83"/>
      <c r="Q104" s="83"/>
      <c r="R104" s="84"/>
      <c r="S104" s="83"/>
      <c r="T104" s="83"/>
      <c r="U104" s="84"/>
      <c r="V104" s="83"/>
      <c r="W104" s="97"/>
    </row>
    <row r="105" ht="21.95" customHeight="1">
      <c r="A105" s="105"/>
      <c r="B105" s="107"/>
      <c r="C105" t="s" s="108">
        <v>84</v>
      </c>
      <c r="D105" s="87"/>
      <c r="E105" s="40"/>
      <c r="F105" s="106"/>
      <c r="G105" s="84"/>
      <c r="H105" s="83"/>
      <c r="I105" s="87"/>
      <c r="J105" s="40"/>
      <c r="K105" s="106"/>
      <c r="L105" s="84"/>
      <c r="M105" s="83"/>
      <c r="N105" s="89"/>
      <c r="O105" s="96"/>
      <c r="P105" s="83"/>
      <c r="Q105" s="83"/>
      <c r="R105" s="84"/>
      <c r="S105" s="83"/>
      <c r="T105" s="83"/>
      <c r="U105" s="84"/>
      <c r="V105" s="83"/>
      <c r="W105" s="97"/>
    </row>
    <row r="106" ht="22.75" customHeight="1">
      <c r="A106" s="109"/>
      <c r="B106" s="110"/>
      <c r="C106" t="s" s="111">
        <v>85</v>
      </c>
      <c r="D106" s="112"/>
      <c r="E106" s="113"/>
      <c r="F106" s="114"/>
      <c r="G106" s="115"/>
      <c r="H106" s="116"/>
      <c r="I106" s="112"/>
      <c r="J106" s="113"/>
      <c r="K106" s="114"/>
      <c r="L106" s="115"/>
      <c r="M106" s="116"/>
      <c r="N106" s="117"/>
      <c r="O106" s="118"/>
      <c r="P106" s="116"/>
      <c r="Q106" s="116"/>
      <c r="R106" s="115"/>
      <c r="S106" s="116"/>
      <c r="T106" s="116"/>
      <c r="U106" s="115"/>
      <c r="V106" s="116"/>
      <c r="W106"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1.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13" customWidth="1"/>
    <col min="2" max="4" width="12.1719" style="313" customWidth="1"/>
    <col min="5" max="5" width="1.35156" style="313" customWidth="1"/>
    <col min="6" max="6" width="10" style="313" customWidth="1"/>
    <col min="7" max="9" width="12.1719" style="313" customWidth="1"/>
    <col min="10" max="10" width="1.35156" style="313" customWidth="1"/>
    <col min="11" max="11" width="10" style="313" customWidth="1"/>
    <col min="12" max="14" width="12.1719" style="313" customWidth="1"/>
    <col min="15" max="15" width="10.8516" style="313" customWidth="1"/>
    <col min="16" max="17" width="6.5" style="313" customWidth="1"/>
    <col min="18" max="18" width="10.8516" style="313" customWidth="1"/>
    <col min="19" max="20" width="6.5" style="313" customWidth="1"/>
    <col min="21" max="21" width="10.8516" style="313" customWidth="1"/>
    <col min="22" max="23" width="6.5" style="313" customWidth="1"/>
    <col min="24" max="16384" width="16.3516" style="313" customWidth="1"/>
  </cols>
  <sheetData>
    <row r="1" ht="63.8" customHeight="1">
      <c r="A1" t="s" s="134">
        <v>297</v>
      </c>
      <c r="B1" t="s" s="191">
        <v>40</v>
      </c>
      <c r="C1" t="s" s="191">
        <v>41</v>
      </c>
      <c r="D1" t="s" s="192">
        <v>42</v>
      </c>
      <c r="E1" s="29"/>
      <c r="F1" t="s" s="137">
        <v>396</v>
      </c>
      <c r="G1" t="s" s="191">
        <v>44</v>
      </c>
      <c r="H1" t="s" s="191">
        <v>45</v>
      </c>
      <c r="I1" t="s" s="192">
        <v>46</v>
      </c>
      <c r="J1" s="29"/>
      <c r="K1" t="s" s="137">
        <v>397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1957</v>
      </c>
      <c r="B3" s="99">
        <v>31</v>
      </c>
      <c r="C3" s="83">
        <v>1083.8</v>
      </c>
      <c r="D3" s="87">
        <v>34.9612903225806</v>
      </c>
      <c r="E3" s="40"/>
      <c r="F3" s="153">
        <v>1957</v>
      </c>
      <c r="G3" s="99">
        <v>14</v>
      </c>
      <c r="H3" s="83">
        <v>518.9</v>
      </c>
      <c r="I3" s="87">
        <v>37.0642857142857</v>
      </c>
      <c r="J3" s="40"/>
      <c r="K3" s="153">
        <v>1957</v>
      </c>
      <c r="L3" s="99">
        <v>3</v>
      </c>
      <c r="M3" s="83">
        <v>119.9</v>
      </c>
      <c r="N3" s="89">
        <v>39.9666666666667</v>
      </c>
      <c r="O3" s="155"/>
      <c r="P3" s="129"/>
      <c r="Q3" s="97"/>
      <c r="R3" s="156"/>
      <c r="S3" s="129"/>
      <c r="T3" s="97"/>
      <c r="U3" s="156"/>
      <c r="V3" s="129"/>
      <c r="W3" s="97"/>
    </row>
    <row r="4" ht="21.95" customHeight="1">
      <c r="A4" s="152">
        <v>1958</v>
      </c>
      <c r="B4" s="99">
        <v>24</v>
      </c>
      <c r="C4" s="83">
        <v>815.2</v>
      </c>
      <c r="D4" s="87">
        <v>33.9666666666667</v>
      </c>
      <c r="E4" s="40"/>
      <c r="F4" s="153">
        <v>1958</v>
      </c>
      <c r="G4" s="99">
        <v>6</v>
      </c>
      <c r="H4" s="83">
        <v>215.9</v>
      </c>
      <c r="I4" s="87">
        <v>35.9833333333333</v>
      </c>
      <c r="J4" s="40"/>
      <c r="K4" s="153">
        <v>1958</v>
      </c>
      <c r="L4" s="99">
        <v>0</v>
      </c>
      <c r="M4" s="83">
        <v>0</v>
      </c>
      <c r="N4" s="89"/>
      <c r="O4" s="155"/>
      <c r="P4" s="129"/>
      <c r="Q4" s="97"/>
      <c r="R4" s="156"/>
      <c r="S4" s="129"/>
      <c r="T4" s="97"/>
      <c r="U4" s="156"/>
      <c r="V4" s="129"/>
      <c r="W4" s="97"/>
    </row>
    <row r="5" ht="21.95" customHeight="1">
      <c r="A5" s="152">
        <v>1959</v>
      </c>
      <c r="B5" s="99">
        <v>34</v>
      </c>
      <c r="C5" s="83">
        <v>1196.5</v>
      </c>
      <c r="D5" s="87">
        <v>35.1911764705882</v>
      </c>
      <c r="E5" s="40"/>
      <c r="F5" s="153">
        <v>1959</v>
      </c>
      <c r="G5" s="99">
        <v>16</v>
      </c>
      <c r="H5" s="83">
        <v>603.1</v>
      </c>
      <c r="I5" s="87">
        <v>37.69375</v>
      </c>
      <c r="J5" s="40"/>
      <c r="K5" s="153">
        <v>1959</v>
      </c>
      <c r="L5" s="99">
        <v>3</v>
      </c>
      <c r="M5" s="83">
        <v>123.6</v>
      </c>
      <c r="N5" s="89">
        <v>41.2</v>
      </c>
      <c r="O5" s="155"/>
      <c r="P5" s="129"/>
      <c r="Q5" s="97"/>
      <c r="R5" s="156"/>
      <c r="S5" s="129"/>
      <c r="T5" s="97"/>
      <c r="U5" s="156"/>
      <c r="V5" s="129"/>
      <c r="W5" s="97"/>
    </row>
    <row r="6" ht="21.95" customHeight="1">
      <c r="A6" s="152">
        <v>1960</v>
      </c>
      <c r="B6" s="99">
        <v>38</v>
      </c>
      <c r="C6" s="83">
        <v>1342.1</v>
      </c>
      <c r="D6" s="87">
        <v>35.3184210526316</v>
      </c>
      <c r="E6" s="40"/>
      <c r="F6" s="153">
        <v>1960</v>
      </c>
      <c r="G6" s="99">
        <v>21</v>
      </c>
      <c r="H6" s="83">
        <v>778.8</v>
      </c>
      <c r="I6" s="87">
        <v>37.0857142857143</v>
      </c>
      <c r="J6" s="40"/>
      <c r="K6" s="153">
        <v>1960</v>
      </c>
      <c r="L6" s="99">
        <v>3</v>
      </c>
      <c r="M6" s="83">
        <v>121.1</v>
      </c>
      <c r="N6" s="89">
        <v>40.3666666666667</v>
      </c>
      <c r="O6" s="155"/>
      <c r="P6" s="129"/>
      <c r="Q6" s="97"/>
      <c r="R6" s="156"/>
      <c r="S6" s="129"/>
      <c r="T6" s="97"/>
      <c r="U6" s="156"/>
      <c r="V6" s="129"/>
      <c r="W6" s="97"/>
    </row>
    <row r="7" ht="21.95" customHeight="1">
      <c r="A7" s="152">
        <v>1961</v>
      </c>
      <c r="B7" s="99">
        <v>46</v>
      </c>
      <c r="C7" s="83">
        <v>1611.9</v>
      </c>
      <c r="D7" s="87">
        <v>35.0413043478261</v>
      </c>
      <c r="E7" s="40"/>
      <c r="F7" s="153">
        <v>1961</v>
      </c>
      <c r="G7" s="99">
        <v>21</v>
      </c>
      <c r="H7" s="83">
        <v>776.2</v>
      </c>
      <c r="I7" s="87">
        <v>36.9619047619048</v>
      </c>
      <c r="J7" s="40"/>
      <c r="K7" s="153">
        <v>1961</v>
      </c>
      <c r="L7" s="99">
        <v>4</v>
      </c>
      <c r="M7" s="83">
        <v>157.7</v>
      </c>
      <c r="N7" s="89">
        <v>39.425</v>
      </c>
      <c r="O7" s="155"/>
      <c r="P7" s="129"/>
      <c r="Q7" s="97"/>
      <c r="R7" s="156"/>
      <c r="S7" s="129"/>
      <c r="T7" s="97"/>
      <c r="U7" s="156"/>
      <c r="V7" s="129"/>
      <c r="W7" s="97"/>
    </row>
    <row r="8" ht="21.95" customHeight="1">
      <c r="A8" s="152">
        <v>1962</v>
      </c>
      <c r="B8" s="99">
        <v>29</v>
      </c>
      <c r="C8" s="83">
        <v>1010.3</v>
      </c>
      <c r="D8" s="87">
        <v>34.8379310344828</v>
      </c>
      <c r="E8" s="40"/>
      <c r="F8" s="153">
        <v>1962</v>
      </c>
      <c r="G8" s="99">
        <v>13</v>
      </c>
      <c r="H8" s="83">
        <v>480.2</v>
      </c>
      <c r="I8" s="87">
        <v>36.9384615384615</v>
      </c>
      <c r="J8" s="40"/>
      <c r="K8" s="153">
        <v>1962</v>
      </c>
      <c r="L8" s="99">
        <v>2</v>
      </c>
      <c r="M8" s="83">
        <v>79.8</v>
      </c>
      <c r="N8" s="89">
        <v>39.9</v>
      </c>
      <c r="O8" s="155"/>
      <c r="P8" s="129"/>
      <c r="Q8" s="97"/>
      <c r="R8" s="156"/>
      <c r="S8" s="129"/>
      <c r="T8" s="97"/>
      <c r="U8" s="156"/>
      <c r="V8" s="129"/>
      <c r="W8" s="97"/>
    </row>
    <row r="9" ht="21.95" customHeight="1">
      <c r="A9" s="152">
        <v>1963</v>
      </c>
      <c r="B9" s="99">
        <v>27</v>
      </c>
      <c r="C9" s="83">
        <v>922.1</v>
      </c>
      <c r="D9" s="87">
        <v>34.1518518518519</v>
      </c>
      <c r="E9" s="40"/>
      <c r="F9" s="153">
        <v>1963</v>
      </c>
      <c r="G9" s="99">
        <v>10</v>
      </c>
      <c r="H9" s="83">
        <v>360.4</v>
      </c>
      <c r="I9" s="87">
        <v>36.04</v>
      </c>
      <c r="J9" s="40"/>
      <c r="K9" s="153">
        <v>1963</v>
      </c>
      <c r="L9" s="99">
        <v>1</v>
      </c>
      <c r="M9" s="83">
        <v>40</v>
      </c>
      <c r="N9" s="89">
        <v>40</v>
      </c>
      <c r="O9" s="155"/>
      <c r="P9" s="129"/>
      <c r="Q9" s="97"/>
      <c r="R9" s="156"/>
      <c r="S9" s="129"/>
      <c r="T9" s="97"/>
      <c r="U9" s="156"/>
      <c r="V9" s="129"/>
      <c r="W9" s="97"/>
    </row>
    <row r="10" ht="21.95" customHeight="1">
      <c r="A10" s="152">
        <v>1964</v>
      </c>
      <c r="B10" s="99">
        <v>24</v>
      </c>
      <c r="C10" s="83">
        <v>830.4</v>
      </c>
      <c r="D10" s="87">
        <v>34.6</v>
      </c>
      <c r="E10" s="40"/>
      <c r="F10" s="153">
        <v>1964</v>
      </c>
      <c r="G10" s="99">
        <v>8</v>
      </c>
      <c r="H10" s="83">
        <v>302.9</v>
      </c>
      <c r="I10" s="87">
        <v>37.8625</v>
      </c>
      <c r="J10" s="40"/>
      <c r="K10" s="153">
        <v>1964</v>
      </c>
      <c r="L10" s="99">
        <v>2</v>
      </c>
      <c r="M10" s="83">
        <v>79.90000000000001</v>
      </c>
      <c r="N10" s="89">
        <v>39.95</v>
      </c>
      <c r="O10" s="155"/>
      <c r="P10" s="129"/>
      <c r="Q10" s="97"/>
      <c r="R10" s="156"/>
      <c r="S10" s="129"/>
      <c r="T10" s="97"/>
      <c r="U10" s="156"/>
      <c r="V10" s="129"/>
      <c r="W10" s="97"/>
    </row>
    <row r="11" ht="21.95" customHeight="1">
      <c r="A11" s="152">
        <v>1965</v>
      </c>
      <c r="B11" s="99">
        <v>40</v>
      </c>
      <c r="C11" s="83">
        <v>1406.3</v>
      </c>
      <c r="D11" s="87">
        <v>35.1575</v>
      </c>
      <c r="E11" s="40"/>
      <c r="F11" s="153">
        <v>1965</v>
      </c>
      <c r="G11" s="99">
        <v>21</v>
      </c>
      <c r="H11" s="83">
        <v>772.7</v>
      </c>
      <c r="I11" s="87">
        <v>36.7952380952381</v>
      </c>
      <c r="J11" s="40"/>
      <c r="K11" s="153">
        <v>1965</v>
      </c>
      <c r="L11" s="99">
        <v>1</v>
      </c>
      <c r="M11" s="83">
        <v>40.7</v>
      </c>
      <c r="N11" s="89">
        <v>40.7</v>
      </c>
      <c r="O11" s="155"/>
      <c r="P11" s="129"/>
      <c r="Q11" s="97"/>
      <c r="R11" s="156"/>
      <c r="S11" s="129"/>
      <c r="T11" s="97"/>
      <c r="U11" s="156"/>
      <c r="V11" s="129"/>
      <c r="W11" s="97"/>
    </row>
    <row r="12" ht="21.95" customHeight="1">
      <c r="A12" s="152">
        <v>1966</v>
      </c>
      <c r="B12" s="99">
        <v>35</v>
      </c>
      <c r="C12" s="83">
        <v>1220.5</v>
      </c>
      <c r="D12" s="87">
        <v>34.8714285714286</v>
      </c>
      <c r="E12" s="40"/>
      <c r="F12" s="153">
        <v>1966</v>
      </c>
      <c r="G12" s="99">
        <v>14</v>
      </c>
      <c r="H12" s="83">
        <v>516.3</v>
      </c>
      <c r="I12" s="87">
        <v>36.8785714285714</v>
      </c>
      <c r="J12" s="40"/>
      <c r="K12" s="153">
        <v>1966</v>
      </c>
      <c r="L12" s="99">
        <v>1</v>
      </c>
      <c r="M12" s="83">
        <v>39.4</v>
      </c>
      <c r="N12" s="89">
        <v>39.4</v>
      </c>
      <c r="O12" s="155"/>
      <c r="P12" s="129"/>
      <c r="Q12" s="97"/>
      <c r="R12" s="156"/>
      <c r="S12" s="129"/>
      <c r="T12" s="97"/>
      <c r="U12" s="156"/>
      <c r="V12" s="129"/>
      <c r="W12" s="97"/>
    </row>
    <row r="13" ht="21.95" customHeight="1">
      <c r="A13" s="152">
        <v>1967</v>
      </c>
      <c r="B13" s="99">
        <v>31</v>
      </c>
      <c r="C13" s="83">
        <v>1071.7</v>
      </c>
      <c r="D13" s="87">
        <v>34.5709677419355</v>
      </c>
      <c r="E13" s="40"/>
      <c r="F13" s="153">
        <v>1967</v>
      </c>
      <c r="G13" s="99">
        <v>12</v>
      </c>
      <c r="H13" s="83">
        <v>439.4</v>
      </c>
      <c r="I13" s="87">
        <v>36.6166666666667</v>
      </c>
      <c r="J13" s="40"/>
      <c r="K13" s="153">
        <v>1967</v>
      </c>
      <c r="L13" s="99">
        <v>1</v>
      </c>
      <c r="M13" s="83">
        <v>39.2</v>
      </c>
      <c r="N13" s="89">
        <v>39.2</v>
      </c>
      <c r="O13" s="155"/>
      <c r="P13" s="129"/>
      <c r="Q13" s="97"/>
      <c r="R13" s="156"/>
      <c r="S13" s="129"/>
      <c r="T13" s="97"/>
      <c r="U13" s="156"/>
      <c r="V13" s="129"/>
      <c r="W13" s="97"/>
    </row>
    <row r="14" ht="21.95" customHeight="1">
      <c r="A14" s="152">
        <v>1968</v>
      </c>
      <c r="B14" s="99">
        <v>38</v>
      </c>
      <c r="C14" s="83">
        <v>1352.1</v>
      </c>
      <c r="D14" s="87">
        <v>35.5815789473684</v>
      </c>
      <c r="E14" s="40"/>
      <c r="F14" s="153">
        <v>1968</v>
      </c>
      <c r="G14" s="99">
        <v>19</v>
      </c>
      <c r="H14" s="83">
        <v>713.1</v>
      </c>
      <c r="I14" s="87">
        <v>37.5315789473684</v>
      </c>
      <c r="J14" s="40"/>
      <c r="K14" s="153">
        <v>1968</v>
      </c>
      <c r="L14" s="99">
        <v>3</v>
      </c>
      <c r="M14" s="83">
        <v>125.8</v>
      </c>
      <c r="N14" s="89">
        <v>41.9333333333333</v>
      </c>
      <c r="O14" s="155"/>
      <c r="P14" s="129"/>
      <c r="Q14" s="97"/>
      <c r="R14" s="156"/>
      <c r="S14" s="129"/>
      <c r="T14" s="97"/>
      <c r="U14" s="156"/>
      <c r="V14" s="129"/>
      <c r="W14" s="97"/>
    </row>
    <row r="15" ht="21.95" customHeight="1">
      <c r="A15" s="152">
        <v>1969</v>
      </c>
      <c r="B15" s="99">
        <v>27</v>
      </c>
      <c r="C15" s="83">
        <v>950.8</v>
      </c>
      <c r="D15" s="87">
        <v>35.2148148148148</v>
      </c>
      <c r="E15" s="40"/>
      <c r="F15" s="153">
        <v>1969</v>
      </c>
      <c r="G15" s="99">
        <v>12</v>
      </c>
      <c r="H15" s="83">
        <v>450.7</v>
      </c>
      <c r="I15" s="87">
        <v>37.5583333333333</v>
      </c>
      <c r="J15" s="40"/>
      <c r="K15" s="153">
        <v>1969</v>
      </c>
      <c r="L15" s="99">
        <v>2</v>
      </c>
      <c r="M15" s="83">
        <v>80.5</v>
      </c>
      <c r="N15" s="89">
        <v>40.25</v>
      </c>
      <c r="O15" s="155"/>
      <c r="P15" s="129"/>
      <c r="Q15" s="97"/>
      <c r="R15" s="156"/>
      <c r="S15" s="129"/>
      <c r="T15" s="97"/>
      <c r="U15" s="156"/>
      <c r="V15" s="129"/>
      <c r="W15" s="97"/>
    </row>
    <row r="16" ht="21.95" customHeight="1">
      <c r="A16" s="152">
        <v>1970</v>
      </c>
      <c r="B16" s="99">
        <v>28</v>
      </c>
      <c r="C16" s="83">
        <v>990.7</v>
      </c>
      <c r="D16" s="87">
        <v>35.3821428571429</v>
      </c>
      <c r="E16" s="40"/>
      <c r="F16" s="153">
        <v>1970</v>
      </c>
      <c r="G16" s="99">
        <v>15</v>
      </c>
      <c r="H16" s="83">
        <v>559.8</v>
      </c>
      <c r="I16" s="87">
        <v>37.32</v>
      </c>
      <c r="J16" s="40"/>
      <c r="K16" s="153">
        <v>1970</v>
      </c>
      <c r="L16" s="99">
        <v>3</v>
      </c>
      <c r="M16" s="83">
        <v>121.3</v>
      </c>
      <c r="N16" s="89">
        <v>40.4333333333333</v>
      </c>
      <c r="O16" s="155"/>
      <c r="P16" s="129"/>
      <c r="Q16" s="97"/>
      <c r="R16" s="156"/>
      <c r="S16" s="129"/>
      <c r="T16" s="97"/>
      <c r="U16" s="156"/>
      <c r="V16" s="129"/>
      <c r="W16" s="97"/>
    </row>
    <row r="17" ht="21.95" customHeight="1">
      <c r="A17" s="152">
        <v>1971</v>
      </c>
      <c r="B17" s="99">
        <v>29</v>
      </c>
      <c r="C17" s="83">
        <v>1011.5</v>
      </c>
      <c r="D17" s="87">
        <v>34.8793103448276</v>
      </c>
      <c r="E17" s="40"/>
      <c r="F17" s="153">
        <v>1971</v>
      </c>
      <c r="G17" s="99">
        <v>12</v>
      </c>
      <c r="H17" s="83">
        <v>449.9</v>
      </c>
      <c r="I17" s="87">
        <v>37.4916666666667</v>
      </c>
      <c r="J17" s="40"/>
      <c r="K17" s="153">
        <v>1971</v>
      </c>
      <c r="L17" s="99">
        <v>2</v>
      </c>
      <c r="M17" s="83">
        <v>80.8</v>
      </c>
      <c r="N17" s="89">
        <v>40.4</v>
      </c>
      <c r="O17" s="155"/>
      <c r="P17" s="129"/>
      <c r="Q17" s="97"/>
      <c r="R17" s="156"/>
      <c r="S17" s="129"/>
      <c r="T17" s="97"/>
      <c r="U17" s="156"/>
      <c r="V17" s="129"/>
      <c r="W17" s="97"/>
    </row>
    <row r="18" ht="21.95" customHeight="1">
      <c r="A18" s="152">
        <v>1972</v>
      </c>
      <c r="B18" s="99">
        <v>31</v>
      </c>
      <c r="C18" s="83">
        <v>1076.1</v>
      </c>
      <c r="D18" s="87">
        <v>34.7129032258065</v>
      </c>
      <c r="E18" s="40"/>
      <c r="F18" s="153">
        <v>1972</v>
      </c>
      <c r="G18" s="99">
        <v>11</v>
      </c>
      <c r="H18" s="83">
        <v>407</v>
      </c>
      <c r="I18" s="87">
        <v>37</v>
      </c>
      <c r="J18" s="40"/>
      <c r="K18" s="153">
        <v>1972</v>
      </c>
      <c r="L18" s="99">
        <v>2</v>
      </c>
      <c r="M18" s="83">
        <v>81.59999999999999</v>
      </c>
      <c r="N18" s="89">
        <v>40.8</v>
      </c>
      <c r="O18" s="155"/>
      <c r="P18" s="129"/>
      <c r="Q18" s="97"/>
      <c r="R18" s="156"/>
      <c r="S18" s="129"/>
      <c r="T18" s="97"/>
      <c r="U18" s="156"/>
      <c r="V18" s="129"/>
      <c r="W18" s="97"/>
    </row>
    <row r="19" ht="21.95" customHeight="1">
      <c r="A19" s="152">
        <v>1973</v>
      </c>
      <c r="B19" s="99">
        <v>30</v>
      </c>
      <c r="C19" s="83">
        <v>1072.6</v>
      </c>
      <c r="D19" s="87">
        <v>35.7533333333333</v>
      </c>
      <c r="E19" s="40"/>
      <c r="F19" s="153">
        <v>1973</v>
      </c>
      <c r="G19" s="99">
        <v>14</v>
      </c>
      <c r="H19" s="83">
        <v>533.2</v>
      </c>
      <c r="I19" s="87">
        <v>38.0857142857143</v>
      </c>
      <c r="J19" s="40"/>
      <c r="K19" s="153">
        <v>1973</v>
      </c>
      <c r="L19" s="99">
        <v>5</v>
      </c>
      <c r="M19" s="83">
        <v>203.2</v>
      </c>
      <c r="N19" s="89">
        <v>40.64</v>
      </c>
      <c r="O19" s="155"/>
      <c r="P19" s="129"/>
      <c r="Q19" s="97"/>
      <c r="R19" s="156"/>
      <c r="S19" s="129"/>
      <c r="T19" s="97"/>
      <c r="U19" s="156"/>
      <c r="V19" s="129"/>
      <c r="W19" s="97"/>
    </row>
    <row r="20" ht="21.95" customHeight="1">
      <c r="A20" s="152">
        <v>1974</v>
      </c>
      <c r="B20" s="99">
        <v>22</v>
      </c>
      <c r="C20" s="83">
        <v>742.4</v>
      </c>
      <c r="D20" s="87">
        <v>33.7454545454545</v>
      </c>
      <c r="E20" s="40"/>
      <c r="F20" s="153">
        <v>1974</v>
      </c>
      <c r="G20" s="99">
        <v>3</v>
      </c>
      <c r="H20" s="83">
        <v>107.9</v>
      </c>
      <c r="I20" s="87">
        <v>35.9666666666667</v>
      </c>
      <c r="J20" s="40"/>
      <c r="K20" s="153">
        <v>1974</v>
      </c>
      <c r="L20" s="99">
        <v>0</v>
      </c>
      <c r="M20" s="83">
        <v>0</v>
      </c>
      <c r="N20" s="89"/>
      <c r="O20" s="155"/>
      <c r="P20" s="129"/>
      <c r="Q20" s="97"/>
      <c r="R20" s="156"/>
      <c r="S20" s="129"/>
      <c r="T20" s="97"/>
      <c r="U20" s="156"/>
      <c r="V20" s="129"/>
      <c r="W20" s="97"/>
    </row>
    <row r="21" ht="21.95" customHeight="1">
      <c r="A21" s="152">
        <v>1975</v>
      </c>
      <c r="B21" s="99">
        <v>31</v>
      </c>
      <c r="C21" s="83">
        <v>1097.6</v>
      </c>
      <c r="D21" s="87">
        <v>35.4064516129032</v>
      </c>
      <c r="E21" s="40"/>
      <c r="F21" s="153">
        <v>1975</v>
      </c>
      <c r="G21" s="99">
        <v>17</v>
      </c>
      <c r="H21" s="83">
        <v>628.1</v>
      </c>
      <c r="I21" s="87">
        <v>36.9470588235294</v>
      </c>
      <c r="J21" s="40"/>
      <c r="K21" s="153">
        <v>1975</v>
      </c>
      <c r="L21" s="99">
        <v>3</v>
      </c>
      <c r="M21" s="83">
        <v>119.5</v>
      </c>
      <c r="N21" s="89">
        <v>39.8333333333333</v>
      </c>
      <c r="O21" s="155"/>
      <c r="P21" s="129"/>
      <c r="Q21" s="97"/>
      <c r="R21" s="156"/>
      <c r="S21" s="129"/>
      <c r="T21" s="97"/>
      <c r="U21" s="156"/>
      <c r="V21" s="129"/>
      <c r="W21" s="97"/>
    </row>
    <row r="22" ht="21.95" customHeight="1">
      <c r="A22" s="152">
        <v>1976</v>
      </c>
      <c r="B22" s="99">
        <v>31</v>
      </c>
      <c r="C22" s="83">
        <v>1078.7</v>
      </c>
      <c r="D22" s="87">
        <v>34.7967741935484</v>
      </c>
      <c r="E22" s="40"/>
      <c r="F22" s="153">
        <v>1976</v>
      </c>
      <c r="G22" s="99">
        <v>14</v>
      </c>
      <c r="H22" s="83">
        <v>513.4</v>
      </c>
      <c r="I22" s="87">
        <v>36.6714285714286</v>
      </c>
      <c r="J22" s="40"/>
      <c r="K22" s="153">
        <v>1976</v>
      </c>
      <c r="L22" s="99">
        <v>2</v>
      </c>
      <c r="M22" s="83">
        <v>80.40000000000001</v>
      </c>
      <c r="N22" s="89">
        <v>40.2</v>
      </c>
      <c r="O22" t="s" s="125">
        <v>57</v>
      </c>
      <c r="P22" s="129">
        <f>AVERAGE(B22:B41)</f>
        <v>35.7</v>
      </c>
      <c r="Q22" s="97">
        <f>AVERAGE(D22:D41)</f>
        <v>35.0955884772533</v>
      </c>
      <c r="R22" t="s" s="128">
        <v>57</v>
      </c>
      <c r="S22" s="129">
        <f>AVERAGE(G22:G41)</f>
        <v>17.65</v>
      </c>
      <c r="T22" s="97">
        <f>AVERAGE(I22:I41)</f>
        <v>37.0331441740849</v>
      </c>
      <c r="U22" t="s" s="128">
        <v>57</v>
      </c>
      <c r="V22" s="129">
        <f>AVERAGE(L22:L41)</f>
        <v>3.05</v>
      </c>
      <c r="W22" s="97">
        <f>AVERAGE(N22:N41)</f>
        <v>40.2643557422969</v>
      </c>
    </row>
    <row r="23" ht="21.95" customHeight="1">
      <c r="A23" s="152">
        <v>1977</v>
      </c>
      <c r="B23" s="99">
        <v>43</v>
      </c>
      <c r="C23" s="83">
        <v>1509.6</v>
      </c>
      <c r="D23" s="87">
        <v>35.106976744186</v>
      </c>
      <c r="E23" s="40"/>
      <c r="F23" s="153">
        <v>1977</v>
      </c>
      <c r="G23" s="99">
        <v>23</v>
      </c>
      <c r="H23" s="83">
        <v>849.1</v>
      </c>
      <c r="I23" s="87">
        <v>36.9173913043478</v>
      </c>
      <c r="J23" s="40"/>
      <c r="K23" s="153">
        <v>1977</v>
      </c>
      <c r="L23" s="99">
        <v>3</v>
      </c>
      <c r="M23" s="83">
        <v>119.8</v>
      </c>
      <c r="N23" s="89">
        <v>39.9333333333333</v>
      </c>
      <c r="O23" t="s" s="125">
        <v>58</v>
      </c>
      <c r="P23" s="129">
        <f>AVERAGE(B23:B41)</f>
        <v>35.9473684210526</v>
      </c>
      <c r="Q23" s="97">
        <f>AVERAGE(D23:D41)</f>
        <v>35.1113155448167</v>
      </c>
      <c r="R23" t="s" s="128">
        <v>58</v>
      </c>
      <c r="S23" s="129">
        <f>AVERAGE(G23:G41)</f>
        <v>17.8421052631579</v>
      </c>
      <c r="T23" s="97">
        <f>AVERAGE(I23:I41)</f>
        <v>37.0521818373826</v>
      </c>
      <c r="U23" t="s" s="128">
        <v>58</v>
      </c>
      <c r="V23" s="129">
        <f>AVERAGE(L23:L41)</f>
        <v>3.10526315789474</v>
      </c>
      <c r="W23" s="97">
        <f>AVERAGE(N23:N41)</f>
        <v>40.2683779761905</v>
      </c>
    </row>
    <row r="24" ht="21.95" customHeight="1">
      <c r="A24" s="152">
        <v>1978</v>
      </c>
      <c r="B24" s="99">
        <v>28</v>
      </c>
      <c r="C24" s="83">
        <v>962.5</v>
      </c>
      <c r="D24" s="87">
        <v>34.375</v>
      </c>
      <c r="E24" s="40"/>
      <c r="F24" s="153">
        <v>1978</v>
      </c>
      <c r="G24" s="99">
        <v>9</v>
      </c>
      <c r="H24" s="83">
        <v>331.5</v>
      </c>
      <c r="I24" s="87">
        <v>36.8333333333333</v>
      </c>
      <c r="J24" s="40"/>
      <c r="K24" s="153">
        <v>1978</v>
      </c>
      <c r="L24" s="99">
        <v>1</v>
      </c>
      <c r="M24" s="83">
        <v>39.1</v>
      </c>
      <c r="N24" s="89">
        <v>39.1</v>
      </c>
      <c r="O24" t="s" s="125">
        <v>59</v>
      </c>
      <c r="P24" s="129">
        <f>AVERAGE(B24:B41)</f>
        <v>35.5555555555556</v>
      </c>
      <c r="Q24" s="97">
        <f>AVERAGE(D24:D41)</f>
        <v>35.1115565892962</v>
      </c>
      <c r="R24" t="s" s="128">
        <v>59</v>
      </c>
      <c r="S24" s="129">
        <f>AVERAGE(G24:G41)</f>
        <v>17.5555555555556</v>
      </c>
      <c r="T24" s="97">
        <f>AVERAGE(I24:I41)</f>
        <v>37.059670200329</v>
      </c>
      <c r="U24" t="s" s="128">
        <v>59</v>
      </c>
      <c r="V24" s="129">
        <f>AVERAGE(L24:L41)</f>
        <v>3.11111111111111</v>
      </c>
      <c r="W24" s="97">
        <f>AVERAGE(N24:N41)</f>
        <v>40.2907142857143</v>
      </c>
    </row>
    <row r="25" ht="21.95" customHeight="1">
      <c r="A25" s="152">
        <v>1979</v>
      </c>
      <c r="B25" s="99">
        <v>41</v>
      </c>
      <c r="C25" s="83">
        <v>1460.2</v>
      </c>
      <c r="D25" s="87">
        <v>35.6146341463415</v>
      </c>
      <c r="E25" s="40"/>
      <c r="F25" s="153">
        <v>1979</v>
      </c>
      <c r="G25" s="99">
        <v>23</v>
      </c>
      <c r="H25" s="83">
        <v>858.6</v>
      </c>
      <c r="I25" s="87">
        <v>37.3304347826087</v>
      </c>
      <c r="J25" s="40"/>
      <c r="K25" s="153">
        <v>1979</v>
      </c>
      <c r="L25" s="99">
        <v>5</v>
      </c>
      <c r="M25" s="83">
        <v>200</v>
      </c>
      <c r="N25" s="89">
        <v>40</v>
      </c>
      <c r="O25" t="s" s="125">
        <v>60</v>
      </c>
      <c r="P25" s="129">
        <f>AVERAGE(B25:B41)</f>
        <v>36</v>
      </c>
      <c r="Q25" s="97">
        <f>AVERAGE(D25:D41)</f>
        <v>35.1548834474901</v>
      </c>
      <c r="R25" t="s" s="128">
        <v>60</v>
      </c>
      <c r="S25" s="129">
        <f>AVERAGE(G25:G41)</f>
        <v>18.0588235294118</v>
      </c>
      <c r="T25" s="97">
        <f>AVERAGE(I25:I41)</f>
        <v>37.0729841336816</v>
      </c>
      <c r="U25" t="s" s="128">
        <v>60</v>
      </c>
      <c r="V25" s="129">
        <f>AVERAGE(L25:L41)</f>
        <v>3.23529411764706</v>
      </c>
      <c r="W25" s="97">
        <f>AVERAGE(N25:N41)</f>
        <v>40.3757653061225</v>
      </c>
    </row>
    <row r="26" ht="21.95" customHeight="1">
      <c r="A26" s="152">
        <v>1980</v>
      </c>
      <c r="B26" s="99">
        <v>39</v>
      </c>
      <c r="C26" s="83">
        <v>1373.3</v>
      </c>
      <c r="D26" s="87">
        <v>35.2128205128205</v>
      </c>
      <c r="E26" s="40"/>
      <c r="F26" s="153">
        <v>1980</v>
      </c>
      <c r="G26" s="99">
        <v>19</v>
      </c>
      <c r="H26" s="83">
        <v>712.2</v>
      </c>
      <c r="I26" s="87">
        <v>37.4842105263158</v>
      </c>
      <c r="J26" s="40"/>
      <c r="K26" s="153">
        <v>1980</v>
      </c>
      <c r="L26" s="99">
        <v>4</v>
      </c>
      <c r="M26" s="83">
        <v>161.2</v>
      </c>
      <c r="N26" s="89">
        <v>40.3</v>
      </c>
      <c r="O26" t="s" s="125">
        <v>61</v>
      </c>
      <c r="P26" s="129">
        <f>AVERAGE(B26:B41)</f>
        <v>35.6875</v>
      </c>
      <c r="Q26" s="97">
        <f>AVERAGE(D26:D41)</f>
        <v>35.1261490288119</v>
      </c>
      <c r="R26" t="s" s="128">
        <v>61</v>
      </c>
      <c r="S26" s="129">
        <f>AVERAGE(G26:G41)</f>
        <v>17.75</v>
      </c>
      <c r="T26" s="97">
        <f>AVERAGE(I26:I41)</f>
        <v>37.0568934681237</v>
      </c>
      <c r="U26" t="s" s="128">
        <v>61</v>
      </c>
      <c r="V26" s="129">
        <f>AVERAGE(L26:L41)</f>
        <v>3.125</v>
      </c>
      <c r="W26" s="97">
        <f>AVERAGE(N26:N41)</f>
        <v>40.4046703296703</v>
      </c>
    </row>
    <row r="27" ht="21.95" customHeight="1">
      <c r="A27" s="152">
        <v>1981</v>
      </c>
      <c r="B27" s="99">
        <v>36</v>
      </c>
      <c r="C27" s="83">
        <v>1300.7</v>
      </c>
      <c r="D27" s="87">
        <v>36.1305555555556</v>
      </c>
      <c r="E27" s="40"/>
      <c r="F27" s="153">
        <v>1981</v>
      </c>
      <c r="G27" s="99">
        <v>23</v>
      </c>
      <c r="H27" s="83">
        <v>868</v>
      </c>
      <c r="I27" s="87">
        <v>37.7391304347826</v>
      </c>
      <c r="J27" s="40"/>
      <c r="K27" s="153">
        <v>1981</v>
      </c>
      <c r="L27" s="99">
        <v>6</v>
      </c>
      <c r="M27" s="83">
        <v>241</v>
      </c>
      <c r="N27" s="89">
        <v>40.1666666666667</v>
      </c>
      <c r="O27" t="s" s="125">
        <v>62</v>
      </c>
      <c r="P27" s="129">
        <f>AVERAGE(B27:B41)</f>
        <v>35.4666666666667</v>
      </c>
      <c r="Q27" s="97">
        <f>AVERAGE(D27:D41)</f>
        <v>35.120370929878</v>
      </c>
      <c r="R27" t="s" s="128">
        <v>62</v>
      </c>
      <c r="S27" s="129">
        <f>AVERAGE(G27:G41)</f>
        <v>17.6666666666667</v>
      </c>
      <c r="T27" s="97">
        <f>AVERAGE(I27:I41)</f>
        <v>37.0284056642442</v>
      </c>
      <c r="U27" t="s" s="128">
        <v>62</v>
      </c>
      <c r="V27" s="129">
        <f>AVERAGE(L27:L41)</f>
        <v>3.06666666666667</v>
      </c>
      <c r="W27" s="97">
        <f>AVERAGE(N27:N41)</f>
        <v>40.4133928571429</v>
      </c>
    </row>
    <row r="28" ht="21.95" customHeight="1">
      <c r="A28" s="152">
        <v>1982</v>
      </c>
      <c r="B28" s="99">
        <v>52</v>
      </c>
      <c r="C28" s="83">
        <v>1874.6</v>
      </c>
      <c r="D28" s="87">
        <v>36.05</v>
      </c>
      <c r="E28" s="40"/>
      <c r="F28" s="153">
        <v>1982</v>
      </c>
      <c r="G28" s="99">
        <v>30</v>
      </c>
      <c r="H28" s="83">
        <v>1141.9</v>
      </c>
      <c r="I28" s="87">
        <v>38.0633333333333</v>
      </c>
      <c r="J28" s="40"/>
      <c r="K28" s="153">
        <v>1982</v>
      </c>
      <c r="L28" s="99">
        <v>9</v>
      </c>
      <c r="M28" s="83">
        <v>370.5</v>
      </c>
      <c r="N28" s="89">
        <v>41.1666666666667</v>
      </c>
      <c r="O28" t="s" s="125">
        <v>63</v>
      </c>
      <c r="P28" s="129">
        <f>AVERAGE(B28:B41)</f>
        <v>35.4285714285714</v>
      </c>
      <c r="Q28" s="97">
        <f>AVERAGE(D28:D41)</f>
        <v>35.0482148851867</v>
      </c>
      <c r="R28" t="s" s="128">
        <v>63</v>
      </c>
      <c r="S28" s="129">
        <f>AVERAGE(G28:G41)</f>
        <v>17.2857142857143</v>
      </c>
      <c r="T28" s="97">
        <f>AVERAGE(I28:I41)</f>
        <v>36.9776396092058</v>
      </c>
      <c r="U28" t="s" s="128">
        <v>63</v>
      </c>
      <c r="V28" s="129">
        <f>AVERAGE(L28:L41)</f>
        <v>2.85714285714286</v>
      </c>
      <c r="W28" s="97">
        <f>AVERAGE(N28:N41)</f>
        <v>40.4358225108225</v>
      </c>
    </row>
    <row r="29" ht="21.95" customHeight="1">
      <c r="A29" s="152">
        <v>1983</v>
      </c>
      <c r="B29" s="99">
        <v>41</v>
      </c>
      <c r="C29" s="83">
        <v>1486</v>
      </c>
      <c r="D29" s="87">
        <v>36.2439024390244</v>
      </c>
      <c r="E29" s="40"/>
      <c r="F29" s="153">
        <v>1983</v>
      </c>
      <c r="G29" s="99">
        <v>25</v>
      </c>
      <c r="H29" s="83">
        <v>952.9</v>
      </c>
      <c r="I29" s="87">
        <v>38.116</v>
      </c>
      <c r="J29" s="40"/>
      <c r="K29" s="153">
        <v>1983</v>
      </c>
      <c r="L29" s="99">
        <v>7</v>
      </c>
      <c r="M29" s="83">
        <v>286.2</v>
      </c>
      <c r="N29" s="89">
        <v>40.8857142857143</v>
      </c>
      <c r="O29" t="s" s="125">
        <v>64</v>
      </c>
      <c r="P29" s="129">
        <f>AVERAGE(B29:B41)</f>
        <v>34.1538461538462</v>
      </c>
      <c r="Q29" s="97">
        <f>AVERAGE(D29:D41)</f>
        <v>34.9711544917396</v>
      </c>
      <c r="R29" t="s" s="128">
        <v>64</v>
      </c>
      <c r="S29" s="129">
        <f>AVERAGE(G29:G41)</f>
        <v>16.3076923076923</v>
      </c>
      <c r="T29" s="97">
        <f>AVERAGE(I29:I41)</f>
        <v>36.8941247073498</v>
      </c>
      <c r="U29" t="s" s="128">
        <v>64</v>
      </c>
      <c r="V29" s="129">
        <f>AVERAGE(L29:L41)</f>
        <v>2.38461538461538</v>
      </c>
      <c r="W29" s="97">
        <f>AVERAGE(N29:N41)</f>
        <v>40.3627380952381</v>
      </c>
    </row>
    <row r="30" ht="21.95" customHeight="1">
      <c r="A30" s="152">
        <v>1984</v>
      </c>
      <c r="B30" s="99">
        <v>29</v>
      </c>
      <c r="C30" s="83">
        <v>1006.7</v>
      </c>
      <c r="D30" s="87">
        <v>34.7137931034483</v>
      </c>
      <c r="E30" s="40"/>
      <c r="F30" s="153">
        <v>1984</v>
      </c>
      <c r="G30" s="99">
        <v>13</v>
      </c>
      <c r="H30" s="83">
        <v>470.1</v>
      </c>
      <c r="I30" s="87">
        <v>36.1615384615385</v>
      </c>
      <c r="J30" s="40"/>
      <c r="K30" s="153">
        <v>1984</v>
      </c>
      <c r="L30" s="99">
        <v>0</v>
      </c>
      <c r="M30" s="83">
        <v>0</v>
      </c>
      <c r="N30" s="89"/>
      <c r="O30" t="s" s="125">
        <v>65</v>
      </c>
      <c r="P30" s="129">
        <f>AVERAGE(B30:B41)</f>
        <v>33.5833333333333</v>
      </c>
      <c r="Q30" s="97">
        <f>AVERAGE(D30:D41)</f>
        <v>34.8650921627992</v>
      </c>
      <c r="R30" t="s" s="128">
        <v>65</v>
      </c>
      <c r="S30" s="129">
        <f>AVERAGE(G30:G41)</f>
        <v>15.5833333333333</v>
      </c>
      <c r="T30" s="97">
        <f>AVERAGE(I30:I41)</f>
        <v>36.7923017662956</v>
      </c>
      <c r="U30" t="s" s="128">
        <v>65</v>
      </c>
      <c r="V30" s="129">
        <f>AVERAGE(L30:L41)</f>
        <v>2</v>
      </c>
      <c r="W30" s="97">
        <f>AVERAGE(N30:N41)</f>
        <v>40.3046296296296</v>
      </c>
    </row>
    <row r="31" ht="21.95" customHeight="1">
      <c r="A31" s="152">
        <v>1985</v>
      </c>
      <c r="B31" s="99">
        <v>35</v>
      </c>
      <c r="C31" s="83">
        <v>1213.9</v>
      </c>
      <c r="D31" s="87">
        <v>34.6828571428571</v>
      </c>
      <c r="E31" s="40"/>
      <c r="F31" s="153">
        <v>1985</v>
      </c>
      <c r="G31" s="99">
        <v>14</v>
      </c>
      <c r="H31" s="83">
        <v>519.1</v>
      </c>
      <c r="I31" s="87">
        <v>37.0785714285714</v>
      </c>
      <c r="J31" s="40"/>
      <c r="K31" s="153">
        <v>1985</v>
      </c>
      <c r="L31" s="99">
        <v>3</v>
      </c>
      <c r="M31" s="83">
        <v>122.5</v>
      </c>
      <c r="N31" s="89">
        <v>40.8333333333333</v>
      </c>
      <c r="O31" t="s" s="125">
        <v>66</v>
      </c>
      <c r="P31" s="129">
        <f>AVERAGE(B31:B41)</f>
        <v>34</v>
      </c>
      <c r="Q31" s="97">
        <f>AVERAGE(D31:D41)</f>
        <v>34.8788466227401</v>
      </c>
      <c r="R31" t="s" s="128">
        <v>66</v>
      </c>
      <c r="S31" s="129">
        <f>AVERAGE(G31:G41)</f>
        <v>15.8181818181818</v>
      </c>
      <c r="T31" s="97">
        <f>AVERAGE(I31:I41)</f>
        <v>36.8496438849099</v>
      </c>
      <c r="U31" t="s" s="128">
        <v>66</v>
      </c>
      <c r="V31" s="129">
        <f>AVERAGE(L31:L41)</f>
        <v>2.18181818181818</v>
      </c>
      <c r="W31" s="97">
        <f>AVERAGE(N31:N41)</f>
        <v>40.3046296296296</v>
      </c>
    </row>
    <row r="32" ht="21.95" customHeight="1">
      <c r="A32" s="152">
        <v>1986</v>
      </c>
      <c r="B32" s="99">
        <v>34</v>
      </c>
      <c r="C32" s="83">
        <v>1193.2</v>
      </c>
      <c r="D32" s="87">
        <v>35.0941176470588</v>
      </c>
      <c r="E32" s="40"/>
      <c r="F32" s="153">
        <v>1986</v>
      </c>
      <c r="G32" s="99">
        <v>16</v>
      </c>
      <c r="H32" s="83">
        <v>596.5</v>
      </c>
      <c r="I32" s="87">
        <v>37.28125</v>
      </c>
      <c r="J32" s="40"/>
      <c r="K32" s="153">
        <v>1986</v>
      </c>
      <c r="L32" s="99">
        <v>2</v>
      </c>
      <c r="M32" s="83">
        <v>80.8</v>
      </c>
      <c r="N32" s="89">
        <v>40.4</v>
      </c>
      <c r="O32" t="s" s="125">
        <v>67</v>
      </c>
      <c r="P32" s="129">
        <f>AVERAGE(B32:B41)</f>
        <v>33.9</v>
      </c>
      <c r="Q32" s="97">
        <f>AVERAGE(D32:D41)</f>
        <v>34.8984455707284</v>
      </c>
      <c r="R32" t="s" s="128">
        <v>67</v>
      </c>
      <c r="S32" s="129">
        <f>AVERAGE(G32:G41)</f>
        <v>16</v>
      </c>
      <c r="T32" s="97">
        <f>AVERAGE(I32:I41)</f>
        <v>36.8267511305438</v>
      </c>
      <c r="U32" t="s" s="128">
        <v>67</v>
      </c>
      <c r="V32" s="129">
        <f>AVERAGE(L32:L41)</f>
        <v>2.1</v>
      </c>
      <c r="W32" s="97">
        <f>AVERAGE(N32:N41)</f>
        <v>40.2385416666667</v>
      </c>
    </row>
    <row r="33" ht="21.95" customHeight="1">
      <c r="A33" s="152">
        <v>1987</v>
      </c>
      <c r="B33" s="99">
        <v>30</v>
      </c>
      <c r="C33" s="83">
        <v>1056.4</v>
      </c>
      <c r="D33" s="87">
        <v>35.2133333333333</v>
      </c>
      <c r="E33" s="40"/>
      <c r="F33" s="153">
        <v>1987</v>
      </c>
      <c r="G33" s="99">
        <v>19</v>
      </c>
      <c r="H33" s="83">
        <v>689.9</v>
      </c>
      <c r="I33" s="87">
        <v>36.3105263157895</v>
      </c>
      <c r="J33" s="40"/>
      <c r="K33" s="153">
        <v>1987</v>
      </c>
      <c r="L33" s="99">
        <v>1</v>
      </c>
      <c r="M33" s="83">
        <v>41.3</v>
      </c>
      <c r="N33" s="89">
        <v>41.3</v>
      </c>
      <c r="O33" t="s" s="125">
        <v>68</v>
      </c>
      <c r="P33" s="129">
        <f>AVERAGE(B33:B41)</f>
        <v>33.8888888888889</v>
      </c>
      <c r="Q33" s="97">
        <f>AVERAGE(D33:D41)</f>
        <v>34.876704228914</v>
      </c>
      <c r="R33" t="s" s="128">
        <v>68</v>
      </c>
      <c r="S33" s="129">
        <f>AVERAGE(G33:G41)</f>
        <v>16</v>
      </c>
      <c r="T33" s="97">
        <f>AVERAGE(I33:I41)</f>
        <v>36.7762512561597</v>
      </c>
      <c r="U33" t="s" s="128">
        <v>68</v>
      </c>
      <c r="V33" s="129">
        <f>AVERAGE(L33:L41)</f>
        <v>2.11111111111111</v>
      </c>
      <c r="W33" s="97">
        <f>AVERAGE(N33:N41)</f>
        <v>40.2154761904762</v>
      </c>
    </row>
    <row r="34" ht="21.95" customHeight="1">
      <c r="A34" s="152">
        <v>1988</v>
      </c>
      <c r="B34" s="99">
        <v>43</v>
      </c>
      <c r="C34" s="83">
        <v>1491</v>
      </c>
      <c r="D34" s="87">
        <v>34.6744186046512</v>
      </c>
      <c r="E34" s="40"/>
      <c r="F34" s="153">
        <v>1988</v>
      </c>
      <c r="G34" s="99">
        <v>16</v>
      </c>
      <c r="H34" s="83">
        <v>599.2</v>
      </c>
      <c r="I34" s="87">
        <v>37.45</v>
      </c>
      <c r="J34" s="40"/>
      <c r="K34" s="153">
        <v>1988</v>
      </c>
      <c r="L34" s="99">
        <v>4</v>
      </c>
      <c r="M34" s="83">
        <v>157.5</v>
      </c>
      <c r="N34" s="89">
        <v>39.375</v>
      </c>
      <c r="O34" t="s" s="125">
        <v>69</v>
      </c>
      <c r="P34" s="129">
        <f>AVERAGE(B34:B41)</f>
        <v>34.375</v>
      </c>
      <c r="Q34" s="97">
        <f>AVERAGE(D34:D41)</f>
        <v>34.8346255908615</v>
      </c>
      <c r="R34" t="s" s="128">
        <v>69</v>
      </c>
      <c r="S34" s="129">
        <f>AVERAGE(G34:G41)</f>
        <v>15.625</v>
      </c>
      <c r="T34" s="97">
        <f>AVERAGE(I34:I41)</f>
        <v>36.834466873706</v>
      </c>
      <c r="U34" t="s" s="128">
        <v>69</v>
      </c>
      <c r="V34" s="129">
        <f>AVERAGE(L34:L41)</f>
        <v>2.25</v>
      </c>
      <c r="W34" s="97">
        <f>AVERAGE(N34:N41)</f>
        <v>40.0347222222222</v>
      </c>
    </row>
    <row r="35" ht="21.95" customHeight="1">
      <c r="A35" s="152">
        <v>1989</v>
      </c>
      <c r="B35" s="99">
        <v>45</v>
      </c>
      <c r="C35" s="83">
        <v>1575.6</v>
      </c>
      <c r="D35" s="87">
        <v>35.0133333333333</v>
      </c>
      <c r="E35" s="40"/>
      <c r="F35" s="153">
        <v>1989</v>
      </c>
      <c r="G35" s="99">
        <v>23</v>
      </c>
      <c r="H35" s="83">
        <v>844.9</v>
      </c>
      <c r="I35" s="87">
        <v>36.7347826086957</v>
      </c>
      <c r="J35" s="40"/>
      <c r="K35" s="153">
        <v>1989</v>
      </c>
      <c r="L35" s="99">
        <v>0</v>
      </c>
      <c r="M35" s="83">
        <v>0</v>
      </c>
      <c r="N35" s="89"/>
      <c r="O35" t="s" s="125">
        <v>70</v>
      </c>
      <c r="P35" s="129">
        <f>AVERAGE(B35:B41)</f>
        <v>33.1428571428571</v>
      </c>
      <c r="Q35" s="97">
        <f>AVERAGE(D35:D41)</f>
        <v>34.8575123031773</v>
      </c>
      <c r="R35" t="s" s="128">
        <v>70</v>
      </c>
      <c r="S35" s="129">
        <f>AVERAGE(G35:G41)</f>
        <v>15.5714285714286</v>
      </c>
      <c r="T35" s="97">
        <f>AVERAGE(I35:I41)</f>
        <v>36.7465335699497</v>
      </c>
      <c r="U35" t="s" s="128">
        <v>70</v>
      </c>
      <c r="V35" s="129">
        <f>AVERAGE(L35:L41)</f>
        <v>2</v>
      </c>
      <c r="W35" s="97">
        <f>AVERAGE(N35:N41)</f>
        <v>40.1666666666667</v>
      </c>
    </row>
    <row r="36" ht="21.95" customHeight="1">
      <c r="A36" s="152">
        <v>1990</v>
      </c>
      <c r="B36" s="99">
        <v>43</v>
      </c>
      <c r="C36" s="83">
        <v>1474.2</v>
      </c>
      <c r="D36" s="87">
        <v>34.2837209302326</v>
      </c>
      <c r="E36" s="40"/>
      <c r="F36" s="153">
        <v>1990</v>
      </c>
      <c r="G36" s="99">
        <v>15</v>
      </c>
      <c r="H36" s="83">
        <v>543.9</v>
      </c>
      <c r="I36" s="87">
        <v>36.26</v>
      </c>
      <c r="J36" s="40"/>
      <c r="K36" s="153">
        <v>1990</v>
      </c>
      <c r="L36" s="99">
        <v>1</v>
      </c>
      <c r="M36" s="83">
        <v>41.1</v>
      </c>
      <c r="N36" s="89">
        <v>41.1</v>
      </c>
      <c r="O36" t="s" s="125">
        <v>71</v>
      </c>
      <c r="P36" s="129">
        <f>AVERAGE(B36:B41)</f>
        <v>31.1666666666667</v>
      </c>
      <c r="Q36" s="97">
        <f>AVERAGE(D36:D41)</f>
        <v>34.8315421314846</v>
      </c>
      <c r="R36" t="s" s="128">
        <v>71</v>
      </c>
      <c r="S36" s="129">
        <f>AVERAGE(G36:G41)</f>
        <v>14.3333333333333</v>
      </c>
      <c r="T36" s="97">
        <f>AVERAGE(I36:I41)</f>
        <v>36.7484920634921</v>
      </c>
      <c r="U36" t="s" s="128">
        <v>71</v>
      </c>
      <c r="V36" s="129">
        <f>AVERAGE(L36:L41)</f>
        <v>2.33333333333333</v>
      </c>
      <c r="W36" s="97">
        <f>AVERAGE(N36:N41)</f>
        <v>40.1666666666667</v>
      </c>
    </row>
    <row r="37" ht="21.95" customHeight="1">
      <c r="A37" s="152">
        <v>1991</v>
      </c>
      <c r="B37" s="99">
        <v>32</v>
      </c>
      <c r="C37" s="83">
        <v>1143.5</v>
      </c>
      <c r="D37" s="87">
        <v>35.734375</v>
      </c>
      <c r="E37" s="40"/>
      <c r="F37" s="153">
        <v>1991</v>
      </c>
      <c r="G37" s="99">
        <v>20</v>
      </c>
      <c r="H37" s="83">
        <v>747.2</v>
      </c>
      <c r="I37" s="87">
        <v>37.36</v>
      </c>
      <c r="J37" s="40"/>
      <c r="K37" s="153">
        <v>1991</v>
      </c>
      <c r="L37" s="99">
        <v>6</v>
      </c>
      <c r="M37" s="83">
        <v>239.3</v>
      </c>
      <c r="N37" s="89">
        <v>39.8833333333333</v>
      </c>
      <c r="O37" t="s" s="125">
        <v>72</v>
      </c>
      <c r="P37" s="129">
        <f>AVERAGE(B37:B41)</f>
        <v>28.8</v>
      </c>
      <c r="Q37" s="97">
        <f>AVERAGE(D37:D41)</f>
        <v>34.941106371735</v>
      </c>
      <c r="R37" t="s" s="128">
        <v>72</v>
      </c>
      <c r="S37" s="129">
        <f>AVERAGE(G37:G41)</f>
        <v>14.2</v>
      </c>
      <c r="T37" s="97">
        <f>AVERAGE(I37:I41)</f>
        <v>36.8461904761905</v>
      </c>
      <c r="U37" t="s" s="128">
        <v>72</v>
      </c>
      <c r="V37" s="129">
        <f>AVERAGE(L37:L41)</f>
        <v>2.6</v>
      </c>
      <c r="W37" s="97">
        <f>AVERAGE(N37:N41)</f>
        <v>39.9333333333333</v>
      </c>
    </row>
    <row r="38" ht="21.95" customHeight="1">
      <c r="A38" s="152">
        <v>1992</v>
      </c>
      <c r="B38" s="99">
        <v>19</v>
      </c>
      <c r="C38" s="83">
        <v>656</v>
      </c>
      <c r="D38" s="87">
        <v>34.5263157894737</v>
      </c>
      <c r="E38" s="40"/>
      <c r="F38" s="153">
        <v>1992</v>
      </c>
      <c r="G38" s="99">
        <v>7</v>
      </c>
      <c r="H38" s="83">
        <v>259.2</v>
      </c>
      <c r="I38" s="87">
        <v>37.0285714285714</v>
      </c>
      <c r="J38" s="40"/>
      <c r="K38" s="153">
        <v>1992</v>
      </c>
      <c r="L38" s="99">
        <v>2</v>
      </c>
      <c r="M38" s="83">
        <v>78.8</v>
      </c>
      <c r="N38" s="89">
        <v>39.4</v>
      </c>
      <c r="O38" t="s" s="125">
        <v>73</v>
      </c>
      <c r="P38" s="129">
        <f>AVERAGE(B38:B41)</f>
        <v>28</v>
      </c>
      <c r="Q38" s="97">
        <f>AVERAGE(D38:D41)</f>
        <v>34.7427892146688</v>
      </c>
      <c r="R38" t="s" s="128">
        <v>73</v>
      </c>
      <c r="S38" s="129">
        <f>AVERAGE(G38:G41)</f>
        <v>12.75</v>
      </c>
      <c r="T38" s="97">
        <f>AVERAGE(I38:I41)</f>
        <v>36.7177380952381</v>
      </c>
      <c r="U38" t="s" s="128">
        <v>73</v>
      </c>
      <c r="V38" s="129">
        <f>AVERAGE(L38:L41)</f>
        <v>1.75</v>
      </c>
      <c r="W38" s="97">
        <f>AVERAGE(N38:N41)</f>
        <v>39.95</v>
      </c>
    </row>
    <row r="39" ht="21.95" customHeight="1">
      <c r="A39" s="152">
        <v>1993</v>
      </c>
      <c r="B39" s="99">
        <v>29</v>
      </c>
      <c r="C39" s="83">
        <v>1020.7</v>
      </c>
      <c r="D39" s="87">
        <v>35.1965517241379</v>
      </c>
      <c r="E39" s="40"/>
      <c r="F39" s="153">
        <v>1993</v>
      </c>
      <c r="G39" s="99">
        <v>15</v>
      </c>
      <c r="H39" s="83">
        <v>554.3</v>
      </c>
      <c r="I39" s="87">
        <v>36.9533333333333</v>
      </c>
      <c r="J39" s="40"/>
      <c r="K39" s="153">
        <v>1993</v>
      </c>
      <c r="L39" s="99">
        <v>2</v>
      </c>
      <c r="M39" s="83">
        <v>80.90000000000001</v>
      </c>
      <c r="N39" s="89">
        <v>40.45</v>
      </c>
      <c r="O39" t="s" s="125">
        <v>74</v>
      </c>
      <c r="P39" s="129">
        <f>AVERAGE(B39:B41)</f>
        <v>31</v>
      </c>
      <c r="Q39" s="97">
        <f>AVERAGE(D39:D41)</f>
        <v>34.8149470230672</v>
      </c>
      <c r="R39" t="s" s="128">
        <v>74</v>
      </c>
      <c r="S39" s="129">
        <f>AVERAGE(G39:G41)</f>
        <v>14.6666666666667</v>
      </c>
      <c r="T39" s="97">
        <f>AVERAGE(I39:I41)</f>
        <v>36.614126984127</v>
      </c>
      <c r="U39" t="s" s="128">
        <v>74</v>
      </c>
      <c r="V39" s="129">
        <f>AVERAGE(L39:L41)</f>
        <v>1.66666666666667</v>
      </c>
      <c r="W39" s="97">
        <f>AVERAGE(N39:N41)</f>
        <v>40.225</v>
      </c>
    </row>
    <row r="40" ht="21.95" customHeight="1">
      <c r="A40" s="152">
        <v>1994</v>
      </c>
      <c r="B40" s="99">
        <v>33</v>
      </c>
      <c r="C40" s="83">
        <v>1150.1</v>
      </c>
      <c r="D40" s="87">
        <v>34.8515151515152</v>
      </c>
      <c r="E40" s="40"/>
      <c r="F40" s="153">
        <v>1994</v>
      </c>
      <c r="G40" s="99">
        <v>15</v>
      </c>
      <c r="H40" s="83">
        <v>554.3</v>
      </c>
      <c r="I40" s="87">
        <v>36.9533333333333</v>
      </c>
      <c r="J40" s="40"/>
      <c r="K40" s="153">
        <v>1994</v>
      </c>
      <c r="L40" s="99">
        <v>3</v>
      </c>
      <c r="M40" s="83">
        <v>120</v>
      </c>
      <c r="N40" s="89">
        <v>40</v>
      </c>
      <c r="O40" t="s" s="125">
        <v>75</v>
      </c>
      <c r="P40" s="129">
        <f>AVERAGE(B40:B41)</f>
        <v>32</v>
      </c>
      <c r="Q40" s="97">
        <f>AVERAGE(D40:D41)</f>
        <v>34.6241446725318</v>
      </c>
      <c r="R40" t="s" s="128">
        <v>75</v>
      </c>
      <c r="S40" s="129">
        <f>AVERAGE(G40:G41)</f>
        <v>14.5</v>
      </c>
      <c r="T40" s="97">
        <f>AVERAGE(I40:I41)</f>
        <v>36.4445238095238</v>
      </c>
      <c r="U40" t="s" s="128">
        <v>75</v>
      </c>
      <c r="V40" s="129">
        <f>AVERAGE(L40:L41)</f>
        <v>1.5</v>
      </c>
      <c r="W40" s="97">
        <f>AVERAGE(N40:N41)</f>
        <v>40</v>
      </c>
    </row>
    <row r="41" ht="21.95" customHeight="1">
      <c r="A41" s="152">
        <v>1995</v>
      </c>
      <c r="B41" s="99">
        <v>31</v>
      </c>
      <c r="C41" s="83">
        <v>1066.3</v>
      </c>
      <c r="D41" s="87">
        <v>34.3967741935484</v>
      </c>
      <c r="E41" s="40"/>
      <c r="F41" s="153">
        <v>1995</v>
      </c>
      <c r="G41" s="99">
        <v>14</v>
      </c>
      <c r="H41" s="83">
        <v>503.1</v>
      </c>
      <c r="I41" s="87">
        <v>35.9357142857143</v>
      </c>
      <c r="J41" s="40"/>
      <c r="K41" s="153">
        <v>1995</v>
      </c>
      <c r="L41" s="99">
        <v>0</v>
      </c>
      <c r="M41" s="83">
        <v>0</v>
      </c>
      <c r="N41" s="89"/>
      <c r="O41" t="s" s="125">
        <v>76</v>
      </c>
      <c r="P41" s="129">
        <f>AVERAGE(B41)</f>
        <v>31</v>
      </c>
      <c r="Q41" s="97">
        <f>AVERAGE(D41)</f>
        <v>34.3967741935484</v>
      </c>
      <c r="R41" t="s" s="128">
        <v>76</v>
      </c>
      <c r="S41" s="129">
        <f>AVERAGE(G41)</f>
        <v>14</v>
      </c>
      <c r="T41" s="97">
        <f>AVERAGE(I41)</f>
        <v>35.9357142857143</v>
      </c>
      <c r="U41" t="s" s="128">
        <v>76</v>
      </c>
      <c r="V41" s="129">
        <f>AVERAGE(L41)</f>
        <v>0</v>
      </c>
      <c r="W41" s="97"/>
    </row>
    <row r="42" ht="21.95" customHeight="1">
      <c r="A42" s="152">
        <v>1996</v>
      </c>
      <c r="B42" s="157">
        <v>30</v>
      </c>
      <c r="C42" s="158">
        <v>1028.2</v>
      </c>
      <c r="D42" s="159">
        <v>34.2733333333333</v>
      </c>
      <c r="E42" s="40"/>
      <c r="F42" s="153">
        <v>1996</v>
      </c>
      <c r="G42" s="157">
        <v>9</v>
      </c>
      <c r="H42" s="158">
        <v>332.6</v>
      </c>
      <c r="I42" s="159">
        <v>36.9555555555556</v>
      </c>
      <c r="J42" s="40"/>
      <c r="K42" s="153">
        <v>1996</v>
      </c>
      <c r="L42" s="157">
        <v>1</v>
      </c>
      <c r="M42" s="158">
        <v>42.3</v>
      </c>
      <c r="N42" s="160">
        <v>42.3</v>
      </c>
      <c r="O42" t="s" s="125">
        <v>77</v>
      </c>
      <c r="P42" s="161">
        <f>AVERAGE(B42)</f>
        <v>30</v>
      </c>
      <c r="Q42" s="162">
        <f>AVERAGE(D42)</f>
        <v>34.2733333333333</v>
      </c>
      <c r="R42" t="s" s="128">
        <v>77</v>
      </c>
      <c r="S42" s="161">
        <f>AVERAGE(G42)</f>
        <v>9</v>
      </c>
      <c r="T42" s="162">
        <f>AVERAGE(I42)</f>
        <v>36.9555555555556</v>
      </c>
      <c r="U42" t="s" s="128">
        <v>77</v>
      </c>
      <c r="V42" s="161">
        <f>AVERAGE(L42)</f>
        <v>1</v>
      </c>
      <c r="W42" s="162">
        <f>AVERAGE(N42)</f>
        <v>42.3</v>
      </c>
    </row>
    <row r="43" ht="21.95" customHeight="1">
      <c r="A43" s="152">
        <v>1997</v>
      </c>
      <c r="B43" s="99">
        <v>35</v>
      </c>
      <c r="C43" s="83">
        <v>1242.5</v>
      </c>
      <c r="D43" s="87">
        <v>35.5</v>
      </c>
      <c r="E43" s="40"/>
      <c r="F43" s="153">
        <v>1997</v>
      </c>
      <c r="G43" s="99">
        <v>18</v>
      </c>
      <c r="H43" s="83">
        <v>679.4</v>
      </c>
      <c r="I43" s="87">
        <v>37.7444444444444</v>
      </c>
      <c r="J43" s="40"/>
      <c r="K43" s="153">
        <v>1997</v>
      </c>
      <c r="L43" s="99">
        <v>2</v>
      </c>
      <c r="M43" s="83">
        <v>79.7</v>
      </c>
      <c r="N43" s="89">
        <v>39.85</v>
      </c>
      <c r="O43" t="s" s="125">
        <v>76</v>
      </c>
      <c r="P43" s="129">
        <f>AVERAGE(B43)</f>
        <v>35</v>
      </c>
      <c r="Q43" s="97">
        <f>AVERAGE(D43)</f>
        <v>35.5</v>
      </c>
      <c r="R43" t="s" s="128">
        <v>76</v>
      </c>
      <c r="S43" s="129">
        <f>AVERAGE(G43)</f>
        <v>18</v>
      </c>
      <c r="T43" s="97">
        <f>AVERAGE(I43)</f>
        <v>37.7444444444444</v>
      </c>
      <c r="U43" t="s" s="128">
        <v>76</v>
      </c>
      <c r="V43" s="129">
        <f>AVERAGE(L43)</f>
        <v>2</v>
      </c>
      <c r="W43" s="97">
        <f>AVERAGE(N43)</f>
        <v>39.85</v>
      </c>
    </row>
    <row r="44" ht="21.95" customHeight="1">
      <c r="A44" s="152">
        <v>1998</v>
      </c>
      <c r="B44" s="99">
        <v>35</v>
      </c>
      <c r="C44" s="83">
        <v>1235.7</v>
      </c>
      <c r="D44" s="87">
        <v>35.3057142857143</v>
      </c>
      <c r="E44" s="40"/>
      <c r="F44" s="153">
        <v>1998</v>
      </c>
      <c r="G44" s="99">
        <v>15</v>
      </c>
      <c r="H44" s="83">
        <v>569.2</v>
      </c>
      <c r="I44" s="87">
        <v>37.9466666666667</v>
      </c>
      <c r="J44" s="40"/>
      <c r="K44" s="153">
        <v>1998</v>
      </c>
      <c r="L44" s="99">
        <v>5</v>
      </c>
      <c r="M44" s="83">
        <v>198.7</v>
      </c>
      <c r="N44" s="89">
        <v>39.74</v>
      </c>
      <c r="O44" t="s" s="125">
        <v>75</v>
      </c>
      <c r="P44" s="129">
        <f>AVERAGE(B43:B44)</f>
        <v>35</v>
      </c>
      <c r="Q44" s="97">
        <f>AVERAGE(D43:D44)</f>
        <v>35.4028571428572</v>
      </c>
      <c r="R44" t="s" s="128">
        <v>75</v>
      </c>
      <c r="S44" s="129">
        <f>AVERAGE(G43:G44)</f>
        <v>16.5</v>
      </c>
      <c r="T44" s="97">
        <f>AVERAGE(I43:I44)</f>
        <v>37.8455555555556</v>
      </c>
      <c r="U44" t="s" s="128">
        <v>75</v>
      </c>
      <c r="V44" s="129">
        <f>AVERAGE(L43:L44)</f>
        <v>3.5</v>
      </c>
      <c r="W44" s="97">
        <f>AVERAGE(N43:N44)</f>
        <v>39.795</v>
      </c>
    </row>
    <row r="45" ht="21.95" customHeight="1">
      <c r="A45" s="152">
        <v>1999</v>
      </c>
      <c r="B45" s="99">
        <v>36</v>
      </c>
      <c r="C45" s="83">
        <v>1272.6</v>
      </c>
      <c r="D45" s="87">
        <v>35.35</v>
      </c>
      <c r="E45" s="40"/>
      <c r="F45" s="153">
        <v>1999</v>
      </c>
      <c r="G45" s="99">
        <v>23</v>
      </c>
      <c r="H45" s="83">
        <v>847.6</v>
      </c>
      <c r="I45" s="87">
        <v>36.8521739130435</v>
      </c>
      <c r="J45" s="40"/>
      <c r="K45" s="153">
        <v>1999</v>
      </c>
      <c r="L45" s="99">
        <v>3</v>
      </c>
      <c r="M45" s="83">
        <v>124</v>
      </c>
      <c r="N45" s="89">
        <v>41.3333333333333</v>
      </c>
      <c r="O45" t="s" s="125">
        <v>74</v>
      </c>
      <c r="P45" s="129">
        <f>AVERAGE(B43:B45)</f>
        <v>35.3333333333333</v>
      </c>
      <c r="Q45" s="97">
        <f>AVERAGE(D43:D45)</f>
        <v>35.3852380952381</v>
      </c>
      <c r="R45" t="s" s="128">
        <v>74</v>
      </c>
      <c r="S45" s="129">
        <f>AVERAGE(G43:G45)</f>
        <v>18.6666666666667</v>
      </c>
      <c r="T45" s="97">
        <f>AVERAGE(I43:I45)</f>
        <v>37.5144283413849</v>
      </c>
      <c r="U45" t="s" s="128">
        <v>74</v>
      </c>
      <c r="V45" s="129">
        <f>AVERAGE(L43:L45)</f>
        <v>3.33333333333333</v>
      </c>
      <c r="W45" s="97">
        <f>AVERAGE(N43:N45)</f>
        <v>40.3077777777778</v>
      </c>
    </row>
    <row r="46" ht="21.95" customHeight="1">
      <c r="A46" s="152">
        <v>2000</v>
      </c>
      <c r="B46" s="99">
        <v>40</v>
      </c>
      <c r="C46" s="83">
        <v>1443.4</v>
      </c>
      <c r="D46" s="87">
        <v>36.085</v>
      </c>
      <c r="E46" s="40"/>
      <c r="F46" s="153">
        <v>2000</v>
      </c>
      <c r="G46" s="99">
        <v>28</v>
      </c>
      <c r="H46" s="83">
        <v>1040.5</v>
      </c>
      <c r="I46" s="87">
        <v>37.1607142857143</v>
      </c>
      <c r="J46" s="40"/>
      <c r="K46" s="153">
        <v>2000</v>
      </c>
      <c r="L46" s="99">
        <v>3</v>
      </c>
      <c r="M46" s="83">
        <v>120.5</v>
      </c>
      <c r="N46" s="89">
        <v>40.1666666666667</v>
      </c>
      <c r="O46" t="s" s="125">
        <v>73</v>
      </c>
      <c r="P46" s="129">
        <f>AVERAGE(B43:B46)</f>
        <v>36.5</v>
      </c>
      <c r="Q46" s="97">
        <f>AVERAGE(D43:D46)</f>
        <v>35.5601785714286</v>
      </c>
      <c r="R46" t="s" s="128">
        <v>73</v>
      </c>
      <c r="S46" s="129">
        <f>AVERAGE(G43:G46)</f>
        <v>21</v>
      </c>
      <c r="T46" s="97">
        <f>AVERAGE(I43:I46)</f>
        <v>37.4259998274672</v>
      </c>
      <c r="U46" t="s" s="128">
        <v>73</v>
      </c>
      <c r="V46" s="129">
        <f>AVERAGE(L43:L46)</f>
        <v>3.25</v>
      </c>
      <c r="W46" s="97">
        <f>AVERAGE(N43:N46)</f>
        <v>40.2725</v>
      </c>
    </row>
    <row r="47" ht="21.95" customHeight="1">
      <c r="A47" s="152">
        <v>2001</v>
      </c>
      <c r="B47" s="99">
        <v>38</v>
      </c>
      <c r="C47" s="83">
        <v>1390.3</v>
      </c>
      <c r="D47" s="87">
        <v>36.5868421052632</v>
      </c>
      <c r="E47" s="40"/>
      <c r="F47" s="153">
        <v>2001</v>
      </c>
      <c r="G47" s="99">
        <v>24</v>
      </c>
      <c r="H47" s="83">
        <v>922.8</v>
      </c>
      <c r="I47" s="87">
        <v>38.45</v>
      </c>
      <c r="J47" s="40"/>
      <c r="K47" s="153">
        <v>2001</v>
      </c>
      <c r="L47" s="99">
        <v>7</v>
      </c>
      <c r="M47" s="83">
        <v>289.9</v>
      </c>
      <c r="N47" s="89">
        <v>41.4142857142857</v>
      </c>
      <c r="O47" t="s" s="125">
        <v>72</v>
      </c>
      <c r="P47" s="129">
        <f>AVERAGE(B43:B47)</f>
        <v>36.8</v>
      </c>
      <c r="Q47" s="97">
        <f>AVERAGE(D43:D47)</f>
        <v>35.7655112781955</v>
      </c>
      <c r="R47" t="s" s="128">
        <v>72</v>
      </c>
      <c r="S47" s="129">
        <f>AVERAGE(G43:G47)</f>
        <v>21.6</v>
      </c>
      <c r="T47" s="97">
        <f>AVERAGE(I43:I47)</f>
        <v>37.6307998619738</v>
      </c>
      <c r="U47" t="s" s="128">
        <v>72</v>
      </c>
      <c r="V47" s="129">
        <f>AVERAGE(L43:L47)</f>
        <v>4</v>
      </c>
      <c r="W47" s="97">
        <f>AVERAGE(N43:N47)</f>
        <v>40.5008571428571</v>
      </c>
    </row>
    <row r="48" ht="21.95" customHeight="1">
      <c r="A48" s="152">
        <v>2002</v>
      </c>
      <c r="B48" s="99">
        <v>35</v>
      </c>
      <c r="C48" s="83">
        <v>1238.2</v>
      </c>
      <c r="D48" s="87">
        <v>35.3771428571429</v>
      </c>
      <c r="E48" s="40"/>
      <c r="F48" s="153">
        <v>2002</v>
      </c>
      <c r="G48" s="99">
        <v>19</v>
      </c>
      <c r="H48" s="83">
        <v>707.6</v>
      </c>
      <c r="I48" s="87">
        <v>37.2421052631579</v>
      </c>
      <c r="J48" s="40"/>
      <c r="K48" s="153">
        <v>2002</v>
      </c>
      <c r="L48" s="99">
        <v>4</v>
      </c>
      <c r="M48" s="83">
        <v>160</v>
      </c>
      <c r="N48" s="89">
        <v>40</v>
      </c>
      <c r="O48" t="s" s="125">
        <v>71</v>
      </c>
      <c r="P48" s="129">
        <f>AVERAGE(B43:B48)</f>
        <v>36.5</v>
      </c>
      <c r="Q48" s="97">
        <f>AVERAGE(D43:D48)</f>
        <v>35.7007832080201</v>
      </c>
      <c r="R48" t="s" s="128">
        <v>71</v>
      </c>
      <c r="S48" s="129">
        <f>AVERAGE(G43:G48)</f>
        <v>21.1666666666667</v>
      </c>
      <c r="T48" s="97">
        <f>AVERAGE(I43:I48)</f>
        <v>37.5660174288378</v>
      </c>
      <c r="U48" t="s" s="128">
        <v>71</v>
      </c>
      <c r="V48" s="129">
        <f>AVERAGE(L43:L48)</f>
        <v>4</v>
      </c>
      <c r="W48" s="97">
        <f>AVERAGE(N43:N48)</f>
        <v>40.417380952381</v>
      </c>
    </row>
    <row r="49" ht="21.95" customHeight="1">
      <c r="A49" s="152">
        <v>2003</v>
      </c>
      <c r="B49" s="99">
        <v>36</v>
      </c>
      <c r="C49" s="83">
        <v>1285.4</v>
      </c>
      <c r="D49" s="87">
        <v>35.7055555555556</v>
      </c>
      <c r="E49" s="40"/>
      <c r="F49" s="153">
        <v>2003</v>
      </c>
      <c r="G49" s="99">
        <v>20</v>
      </c>
      <c r="H49" s="83">
        <v>757.8</v>
      </c>
      <c r="I49" s="87">
        <v>37.89</v>
      </c>
      <c r="J49" s="40"/>
      <c r="K49" s="153">
        <v>2003</v>
      </c>
      <c r="L49" s="99">
        <v>6</v>
      </c>
      <c r="M49" s="83">
        <v>243.3</v>
      </c>
      <c r="N49" s="89">
        <v>40.55</v>
      </c>
      <c r="O49" t="s" s="125">
        <v>70</v>
      </c>
      <c r="P49" s="129">
        <f>AVERAGE(B43:B49)</f>
        <v>36.4285714285714</v>
      </c>
      <c r="Q49" s="97">
        <f>AVERAGE(D43:D49)</f>
        <v>35.7014649719537</v>
      </c>
      <c r="R49" t="s" s="128">
        <v>70</v>
      </c>
      <c r="S49" s="129">
        <f>AVERAGE(G43:G49)</f>
        <v>21</v>
      </c>
      <c r="T49" s="97">
        <f>AVERAGE(I43:I49)</f>
        <v>37.6123006532895</v>
      </c>
      <c r="U49" t="s" s="128">
        <v>70</v>
      </c>
      <c r="V49" s="129">
        <f>AVERAGE(L43:L49)</f>
        <v>4.28571428571429</v>
      </c>
      <c r="W49" s="97">
        <f>AVERAGE(N43:N49)</f>
        <v>40.4363265306122</v>
      </c>
    </row>
    <row r="50" ht="21.95" customHeight="1">
      <c r="A50" s="152">
        <v>2004</v>
      </c>
      <c r="B50" s="99">
        <v>38</v>
      </c>
      <c r="C50" s="83">
        <v>1361</v>
      </c>
      <c r="D50" s="87">
        <v>35.8157894736842</v>
      </c>
      <c r="E50" s="40"/>
      <c r="F50" s="153">
        <v>2004</v>
      </c>
      <c r="G50" s="99">
        <v>21</v>
      </c>
      <c r="H50" s="83">
        <v>793.8</v>
      </c>
      <c r="I50" s="87">
        <v>37.8</v>
      </c>
      <c r="J50" s="40"/>
      <c r="K50" s="153">
        <v>2004</v>
      </c>
      <c r="L50" s="99">
        <v>5</v>
      </c>
      <c r="M50" s="83">
        <v>204.6</v>
      </c>
      <c r="N50" s="89">
        <v>40.92</v>
      </c>
      <c r="O50" t="s" s="125">
        <v>69</v>
      </c>
      <c r="P50" s="129">
        <f>AVERAGE(B43:B50)</f>
        <v>36.625</v>
      </c>
      <c r="Q50" s="97">
        <f>AVERAGE(D43:D50)</f>
        <v>35.715755534670</v>
      </c>
      <c r="R50" t="s" s="128">
        <v>69</v>
      </c>
      <c r="S50" s="129">
        <f>AVERAGE(G43:G50)</f>
        <v>21</v>
      </c>
      <c r="T50" s="97">
        <f>AVERAGE(I43:I50)</f>
        <v>37.6357630716284</v>
      </c>
      <c r="U50" t="s" s="128">
        <v>69</v>
      </c>
      <c r="V50" s="129">
        <f>AVERAGE(L43:L50)</f>
        <v>4.375</v>
      </c>
      <c r="W50" s="97">
        <f>AVERAGE(N43:N50)</f>
        <v>40.4967857142857</v>
      </c>
    </row>
    <row r="51" ht="21.95" customHeight="1">
      <c r="A51" s="152">
        <v>2005</v>
      </c>
      <c r="B51" s="99">
        <v>35</v>
      </c>
      <c r="C51" s="83">
        <v>1237.1</v>
      </c>
      <c r="D51" s="87">
        <v>35.3457142857143</v>
      </c>
      <c r="E51" s="40"/>
      <c r="F51" s="153">
        <v>2005</v>
      </c>
      <c r="G51" s="99">
        <v>19</v>
      </c>
      <c r="H51" s="83">
        <v>705.6</v>
      </c>
      <c r="I51" s="87">
        <v>37.1368421052632</v>
      </c>
      <c r="J51" s="40"/>
      <c r="K51" s="153">
        <v>2005</v>
      </c>
      <c r="L51" s="99">
        <v>3</v>
      </c>
      <c r="M51" s="83">
        <v>124</v>
      </c>
      <c r="N51" s="89">
        <v>41.3333333333333</v>
      </c>
      <c r="O51" t="s" s="125">
        <v>68</v>
      </c>
      <c r="P51" s="129">
        <f>AVERAGE(B43:B51)</f>
        <v>36.4444444444444</v>
      </c>
      <c r="Q51" s="97">
        <f>AVERAGE(D43:D51)</f>
        <v>35.6746398403416</v>
      </c>
      <c r="R51" t="s" s="128">
        <v>68</v>
      </c>
      <c r="S51" s="129">
        <f>AVERAGE(G43:G51)</f>
        <v>20.7777777777778</v>
      </c>
      <c r="T51" s="97">
        <f>AVERAGE(I43:I51)</f>
        <v>37.5803274086989</v>
      </c>
      <c r="U51" t="s" s="128">
        <v>68</v>
      </c>
      <c r="V51" s="129">
        <f>AVERAGE(L43:L51)</f>
        <v>4.22222222222222</v>
      </c>
      <c r="W51" s="97">
        <f>AVERAGE(N43:N51)</f>
        <v>40.5897354497354</v>
      </c>
    </row>
    <row r="52" ht="21.95" customHeight="1">
      <c r="A52" s="152">
        <v>2006</v>
      </c>
      <c r="B52" s="99">
        <v>43</v>
      </c>
      <c r="C52" s="83">
        <v>1523.3</v>
      </c>
      <c r="D52" s="87">
        <v>35.4255813953488</v>
      </c>
      <c r="E52" s="40"/>
      <c r="F52" s="153">
        <v>2006</v>
      </c>
      <c r="G52" s="99">
        <v>21</v>
      </c>
      <c r="H52" s="83">
        <v>785.8</v>
      </c>
      <c r="I52" s="87">
        <v>37.4190476190476</v>
      </c>
      <c r="J52" s="40"/>
      <c r="K52" s="153">
        <v>2006</v>
      </c>
      <c r="L52" s="99">
        <v>5</v>
      </c>
      <c r="M52" s="83">
        <v>205.3</v>
      </c>
      <c r="N52" s="89">
        <v>41.06</v>
      </c>
      <c r="O52" t="s" s="125">
        <v>67</v>
      </c>
      <c r="P52" s="129">
        <f>AVERAGE(B43:B52)</f>
        <v>37.1</v>
      </c>
      <c r="Q52" s="97">
        <f>AVERAGE(D43:D52)</f>
        <v>35.6497339958423</v>
      </c>
      <c r="R52" t="s" s="128">
        <v>67</v>
      </c>
      <c r="S52" s="129">
        <f>AVERAGE(G43:G52)</f>
        <v>20.8</v>
      </c>
      <c r="T52" s="97">
        <f>AVERAGE(I43:I52)</f>
        <v>37.5641994297338</v>
      </c>
      <c r="U52" t="s" s="128">
        <v>67</v>
      </c>
      <c r="V52" s="129">
        <f>AVERAGE(L43:L52)</f>
        <v>4.3</v>
      </c>
      <c r="W52" s="97">
        <f>AVERAGE(N43:N52)</f>
        <v>40.6367619047619</v>
      </c>
    </row>
    <row r="53" ht="21.95" customHeight="1">
      <c r="A53" s="152">
        <v>2007</v>
      </c>
      <c r="B53" s="99">
        <v>56</v>
      </c>
      <c r="C53" s="83">
        <v>1957.3</v>
      </c>
      <c r="D53" s="87">
        <v>34.9517857142857</v>
      </c>
      <c r="E53" s="40"/>
      <c r="F53" s="153">
        <v>2007</v>
      </c>
      <c r="G53" s="99">
        <v>26</v>
      </c>
      <c r="H53" s="83">
        <v>976</v>
      </c>
      <c r="I53" s="87">
        <v>37.5384615384615</v>
      </c>
      <c r="J53" s="40"/>
      <c r="K53" s="153">
        <v>2007</v>
      </c>
      <c r="L53" s="99">
        <v>7</v>
      </c>
      <c r="M53" s="83">
        <v>281.4</v>
      </c>
      <c r="N53" s="89">
        <v>40.2</v>
      </c>
      <c r="O53" t="s" s="125">
        <v>66</v>
      </c>
      <c r="P53" s="129">
        <f>AVERAGE(B43:B53)</f>
        <v>38.8181818181818</v>
      </c>
      <c r="Q53" s="97">
        <f>AVERAGE(D43:D53)</f>
        <v>35.5862841520645</v>
      </c>
      <c r="R53" t="s" s="128">
        <v>66</v>
      </c>
      <c r="S53" s="129">
        <f>AVERAGE(G43:G53)</f>
        <v>21.2727272727273</v>
      </c>
      <c r="T53" s="97">
        <f>AVERAGE(I43:I53)</f>
        <v>37.5618596214363</v>
      </c>
      <c r="U53" t="s" s="128">
        <v>66</v>
      </c>
      <c r="V53" s="129">
        <f>AVERAGE(L43:L53)</f>
        <v>4.54545454545455</v>
      </c>
      <c r="W53" s="97">
        <f>AVERAGE(N43:N53)</f>
        <v>40.5970562770563</v>
      </c>
    </row>
    <row r="54" ht="21.95" customHeight="1">
      <c r="A54" s="152">
        <v>2008</v>
      </c>
      <c r="B54" s="99">
        <v>39</v>
      </c>
      <c r="C54" s="83">
        <v>1406.7</v>
      </c>
      <c r="D54" s="87">
        <v>36.0692307692308</v>
      </c>
      <c r="E54" s="40"/>
      <c r="F54" s="153">
        <v>2008</v>
      </c>
      <c r="G54" s="99">
        <v>23</v>
      </c>
      <c r="H54" s="83">
        <v>868.9</v>
      </c>
      <c r="I54" s="87">
        <v>37.7782608695652</v>
      </c>
      <c r="J54" s="40"/>
      <c r="K54" s="153">
        <v>2008</v>
      </c>
      <c r="L54" s="99">
        <v>6</v>
      </c>
      <c r="M54" s="83">
        <v>240.2</v>
      </c>
      <c r="N54" s="89">
        <v>40.0333333333333</v>
      </c>
      <c r="O54" t="s" s="125">
        <v>65</v>
      </c>
      <c r="P54" s="129">
        <f>AVERAGE(B43:B54)</f>
        <v>38.8333333333333</v>
      </c>
      <c r="Q54" s="97">
        <f>AVERAGE(D43:D54)</f>
        <v>35.626529703495</v>
      </c>
      <c r="R54" t="s" s="128">
        <v>65</v>
      </c>
      <c r="S54" s="129">
        <f>AVERAGE(G43:G54)</f>
        <v>21.4166666666667</v>
      </c>
      <c r="T54" s="97">
        <f>AVERAGE(I43:I54)</f>
        <v>37.5798930587804</v>
      </c>
      <c r="U54" t="s" s="128">
        <v>65</v>
      </c>
      <c r="V54" s="129">
        <f>AVERAGE(L43:L54)</f>
        <v>4.66666666666667</v>
      </c>
      <c r="W54" s="97">
        <f>AVERAGE(N43:N54)</f>
        <v>40.5500793650794</v>
      </c>
    </row>
    <row r="55" ht="21.95" customHeight="1">
      <c r="A55" s="152">
        <v>2009</v>
      </c>
      <c r="B55" s="99">
        <v>52</v>
      </c>
      <c r="C55" s="83">
        <v>1905.6</v>
      </c>
      <c r="D55" s="87">
        <v>36.6461538461538</v>
      </c>
      <c r="E55" s="40"/>
      <c r="F55" s="153">
        <v>2009</v>
      </c>
      <c r="G55" s="99">
        <v>33</v>
      </c>
      <c r="H55" s="83">
        <v>1275.6</v>
      </c>
      <c r="I55" s="87">
        <v>38.6545454545455</v>
      </c>
      <c r="J55" s="40"/>
      <c r="K55" s="153">
        <v>2009</v>
      </c>
      <c r="L55" s="99">
        <v>12</v>
      </c>
      <c r="M55" s="83">
        <v>497.2</v>
      </c>
      <c r="N55" s="89">
        <v>41.4333333333333</v>
      </c>
      <c r="O55" t="s" s="125">
        <v>64</v>
      </c>
      <c r="P55" s="129">
        <f>AVERAGE(B43:B55)</f>
        <v>39.8461538461538</v>
      </c>
      <c r="Q55" s="97">
        <f>AVERAGE(D43:D55)</f>
        <v>35.7049623298534</v>
      </c>
      <c r="R55" t="s" s="128">
        <v>64</v>
      </c>
      <c r="S55" s="129">
        <f>AVERAGE(G43:G55)</f>
        <v>22.3076923076923</v>
      </c>
      <c r="T55" s="97">
        <f>AVERAGE(I43:I55)</f>
        <v>37.6625586276854</v>
      </c>
      <c r="U55" t="s" s="128">
        <v>64</v>
      </c>
      <c r="V55" s="129">
        <f>AVERAGE(L43:L55)</f>
        <v>5.23076923076923</v>
      </c>
      <c r="W55" s="97">
        <f>AVERAGE(N43:N55)</f>
        <v>40.618021978022</v>
      </c>
    </row>
    <row r="56" ht="21.95" customHeight="1">
      <c r="A56" s="152">
        <v>2010</v>
      </c>
      <c r="B56" s="99">
        <v>37</v>
      </c>
      <c r="C56" s="83">
        <v>1311.8</v>
      </c>
      <c r="D56" s="87">
        <v>35.4540540540541</v>
      </c>
      <c r="E56" s="40"/>
      <c r="F56" s="153">
        <v>2010</v>
      </c>
      <c r="G56" s="99">
        <v>19</v>
      </c>
      <c r="H56" s="83">
        <v>715.5</v>
      </c>
      <c r="I56" s="87">
        <v>37.6578947368421</v>
      </c>
      <c r="J56" s="40"/>
      <c r="K56" s="153">
        <v>2010</v>
      </c>
      <c r="L56" s="99">
        <v>6</v>
      </c>
      <c r="M56" s="83">
        <v>243.6</v>
      </c>
      <c r="N56" s="89">
        <v>40.6</v>
      </c>
      <c r="O56" t="s" s="125">
        <v>63</v>
      </c>
      <c r="P56" s="129">
        <f>AVERAGE(B43:B56)</f>
        <v>39.6428571428571</v>
      </c>
      <c r="Q56" s="97">
        <f>AVERAGE(D43:D56)</f>
        <v>35.6870403101534</v>
      </c>
      <c r="R56" t="s" s="128">
        <v>63</v>
      </c>
      <c r="S56" s="129">
        <f>AVERAGE(G43:G56)</f>
        <v>22.0714285714286</v>
      </c>
      <c r="T56" s="97">
        <f>AVERAGE(I43:I56)</f>
        <v>37.6622254926251</v>
      </c>
      <c r="U56" t="s" s="128">
        <v>63</v>
      </c>
      <c r="V56" s="129">
        <f>AVERAGE(L43:L56)</f>
        <v>5.28571428571429</v>
      </c>
      <c r="W56" s="97">
        <f>AVERAGE(N43:N56)</f>
        <v>40.6167346938775</v>
      </c>
    </row>
    <row r="57" ht="21.95" customHeight="1">
      <c r="A57" s="152">
        <v>2011</v>
      </c>
      <c r="B57" s="99">
        <v>30</v>
      </c>
      <c r="C57" s="83">
        <v>1045.1</v>
      </c>
      <c r="D57" s="87">
        <v>34.8366666666667</v>
      </c>
      <c r="E57" s="40"/>
      <c r="F57" s="153">
        <v>2011</v>
      </c>
      <c r="G57" s="99">
        <v>13</v>
      </c>
      <c r="H57" s="83">
        <v>484.3</v>
      </c>
      <c r="I57" s="87">
        <v>37.2538461538462</v>
      </c>
      <c r="J57" s="40"/>
      <c r="K57" s="153">
        <v>2011</v>
      </c>
      <c r="L57" s="99">
        <v>2</v>
      </c>
      <c r="M57" s="83">
        <v>83</v>
      </c>
      <c r="N57" s="89">
        <v>41.5</v>
      </c>
      <c r="O57" t="s" s="125">
        <v>62</v>
      </c>
      <c r="P57" s="129">
        <f>AVERAGE(B43:B57)</f>
        <v>39</v>
      </c>
      <c r="Q57" s="97">
        <f>AVERAGE(D43:D57)</f>
        <v>35.630348733921</v>
      </c>
      <c r="R57" t="s" s="128">
        <v>62</v>
      </c>
      <c r="S57" s="129">
        <f>AVERAGE(G43:G57)</f>
        <v>21.4666666666667</v>
      </c>
      <c r="T57" s="97">
        <f>AVERAGE(I43:I57)</f>
        <v>37.6350002033732</v>
      </c>
      <c r="U57" t="s" s="128">
        <v>62</v>
      </c>
      <c r="V57" s="129">
        <f>AVERAGE(L43:L57)</f>
        <v>5.06666666666667</v>
      </c>
      <c r="W57" s="97">
        <f>AVERAGE(N43:N57)</f>
        <v>40.675619047619</v>
      </c>
    </row>
    <row r="58" ht="21.95" customHeight="1">
      <c r="A58" s="152">
        <v>2012</v>
      </c>
      <c r="B58" s="99">
        <v>41</v>
      </c>
      <c r="C58" s="83">
        <v>1445.5</v>
      </c>
      <c r="D58" s="87">
        <v>35.2560975609756</v>
      </c>
      <c r="E58" s="40"/>
      <c r="F58" s="153">
        <v>2012</v>
      </c>
      <c r="G58" s="99">
        <v>22</v>
      </c>
      <c r="H58" s="83">
        <v>812.2</v>
      </c>
      <c r="I58" s="87">
        <v>36.9181818181818</v>
      </c>
      <c r="J58" s="40"/>
      <c r="K58" s="153">
        <v>2012</v>
      </c>
      <c r="L58" s="99">
        <v>4</v>
      </c>
      <c r="M58" s="83">
        <v>161.3</v>
      </c>
      <c r="N58" s="89">
        <v>40.325</v>
      </c>
      <c r="O58" t="s" s="125">
        <v>61</v>
      </c>
      <c r="P58" s="129">
        <f>AVERAGE(B43:B58)</f>
        <v>39.125</v>
      </c>
      <c r="Q58" s="97">
        <f>AVERAGE(D43:D58)</f>
        <v>35.6069580356119</v>
      </c>
      <c r="R58" t="s" s="128">
        <v>61</v>
      </c>
      <c r="S58" s="129">
        <f>AVERAGE(G43:G58)</f>
        <v>21.5</v>
      </c>
      <c r="T58" s="97">
        <f>AVERAGE(I43:I58)</f>
        <v>37.5901990542987</v>
      </c>
      <c r="U58" t="s" s="128">
        <v>61</v>
      </c>
      <c r="V58" s="129">
        <f>AVERAGE(L43:L58)</f>
        <v>5</v>
      </c>
      <c r="W58" s="97">
        <f>AVERAGE(N43:N58)</f>
        <v>40.6537053571429</v>
      </c>
    </row>
    <row r="59" ht="21.95" customHeight="1">
      <c r="A59" s="152">
        <v>2013</v>
      </c>
      <c r="B59" s="99">
        <v>51</v>
      </c>
      <c r="C59" s="83">
        <v>1802.8</v>
      </c>
      <c r="D59" s="87">
        <v>35.3490196078431</v>
      </c>
      <c r="E59" s="40"/>
      <c r="F59" s="153">
        <v>2013</v>
      </c>
      <c r="G59" s="99">
        <v>21</v>
      </c>
      <c r="H59" s="83">
        <v>800.5</v>
      </c>
      <c r="I59" s="87">
        <v>38.1190476190476</v>
      </c>
      <c r="J59" s="40"/>
      <c r="K59" s="153">
        <v>2013</v>
      </c>
      <c r="L59" s="99">
        <v>5</v>
      </c>
      <c r="M59" s="83">
        <v>208.6</v>
      </c>
      <c r="N59" s="89">
        <v>41.72</v>
      </c>
      <c r="O59" t="s" s="125">
        <v>60</v>
      </c>
      <c r="P59" s="129">
        <f>AVERAGE(B43:B59)</f>
        <v>39.8235294117647</v>
      </c>
      <c r="Q59" s="97">
        <f>AVERAGE(D43:D59)</f>
        <v>35.5917851869196</v>
      </c>
      <c r="R59" t="s" s="128">
        <v>60</v>
      </c>
      <c r="S59" s="129">
        <f>AVERAGE(G43:G59)</f>
        <v>21.4705882352941</v>
      </c>
      <c r="T59" s="97">
        <f>AVERAGE(I43:I59)</f>
        <v>37.6213077934016</v>
      </c>
      <c r="U59" t="s" s="128">
        <v>60</v>
      </c>
      <c r="V59" s="129">
        <f>AVERAGE(L43:L59)</f>
        <v>5</v>
      </c>
      <c r="W59" s="97">
        <f>AVERAGE(N43:N59)</f>
        <v>40.7164285714286</v>
      </c>
    </row>
    <row r="60" ht="21.95" customHeight="1">
      <c r="A60" s="152">
        <v>2014</v>
      </c>
      <c r="B60" s="99">
        <v>46</v>
      </c>
      <c r="C60" s="83">
        <v>1669.7</v>
      </c>
      <c r="D60" s="87">
        <v>36.2978260869565</v>
      </c>
      <c r="E60" s="40"/>
      <c r="F60" s="153">
        <v>2014</v>
      </c>
      <c r="G60" s="99">
        <v>25</v>
      </c>
      <c r="H60" s="83">
        <v>972.7</v>
      </c>
      <c r="I60" s="87">
        <v>38.908</v>
      </c>
      <c r="J60" s="40"/>
      <c r="K60" s="153">
        <v>2014</v>
      </c>
      <c r="L60" s="99">
        <v>12</v>
      </c>
      <c r="M60" s="83">
        <v>495.4</v>
      </c>
      <c r="N60" s="89">
        <v>41.2833333333333</v>
      </c>
      <c r="O60" t="s" s="125">
        <v>59</v>
      </c>
      <c r="P60" s="129">
        <f>AVERAGE(B43:B60)</f>
        <v>40.1666666666667</v>
      </c>
      <c r="Q60" s="97">
        <f>AVERAGE(D43:D60)</f>
        <v>35.6310096813661</v>
      </c>
      <c r="R60" t="s" s="128">
        <v>59</v>
      </c>
      <c r="S60" s="129">
        <f>AVERAGE(G43:G60)</f>
        <v>21.6666666666667</v>
      </c>
      <c r="T60" s="97">
        <f>AVERAGE(I43:I60)</f>
        <v>37.6927906937682</v>
      </c>
      <c r="U60" t="s" s="128">
        <v>59</v>
      </c>
      <c r="V60" s="129">
        <f>AVERAGE(L43:L60)</f>
        <v>5.38888888888889</v>
      </c>
      <c r="W60" s="97">
        <f>AVERAGE(N43:N60)</f>
        <v>40.7479232804233</v>
      </c>
    </row>
    <row r="61" ht="21.95" customHeight="1">
      <c r="A61" s="152">
        <v>2015</v>
      </c>
      <c r="B61" s="99">
        <v>53</v>
      </c>
      <c r="C61" s="83">
        <v>1914</v>
      </c>
      <c r="D61" s="87">
        <v>36.1132075471698</v>
      </c>
      <c r="E61" s="40"/>
      <c r="F61" s="153">
        <v>2015</v>
      </c>
      <c r="G61" s="99">
        <v>33</v>
      </c>
      <c r="H61" s="83">
        <v>1245.4</v>
      </c>
      <c r="I61" s="87">
        <v>37.7393939393939</v>
      </c>
      <c r="J61" s="40"/>
      <c r="K61" s="153">
        <v>2015</v>
      </c>
      <c r="L61" s="99">
        <v>8</v>
      </c>
      <c r="M61" s="83">
        <v>325.5</v>
      </c>
      <c r="N61" s="89">
        <v>40.6875</v>
      </c>
      <c r="O61" t="s" s="125">
        <v>58</v>
      </c>
      <c r="P61" s="129">
        <f>AVERAGE(B43:B61)</f>
        <v>40.8421052631579</v>
      </c>
      <c r="Q61" s="97">
        <f>AVERAGE(D43:D61)</f>
        <v>35.6563885164084</v>
      </c>
      <c r="R61" t="s" s="128">
        <v>58</v>
      </c>
      <c r="S61" s="129">
        <f>AVERAGE(G43:G61)</f>
        <v>22.2631578947368</v>
      </c>
      <c r="T61" s="97">
        <f>AVERAGE(I43:I61)</f>
        <v>37.6952434961695</v>
      </c>
      <c r="U61" t="s" s="128">
        <v>58</v>
      </c>
      <c r="V61" s="129">
        <f>AVERAGE(L43:L61)</f>
        <v>5.52631578947368</v>
      </c>
      <c r="W61" s="97">
        <f>AVERAGE(N43:N61)</f>
        <v>40.7447431077694</v>
      </c>
    </row>
    <row r="62" ht="21.95" customHeight="1">
      <c r="A62" s="152">
        <v>2016</v>
      </c>
      <c r="B62" s="99">
        <v>40</v>
      </c>
      <c r="C62" s="83">
        <v>1412.4</v>
      </c>
      <c r="D62" s="87">
        <v>35.31</v>
      </c>
      <c r="E62" s="40"/>
      <c r="F62" s="153">
        <v>2016</v>
      </c>
      <c r="G62" s="99">
        <v>25</v>
      </c>
      <c r="H62" s="83">
        <v>915.5</v>
      </c>
      <c r="I62" s="87">
        <v>36.62</v>
      </c>
      <c r="J62" s="40"/>
      <c r="K62" s="153">
        <v>2016</v>
      </c>
      <c r="L62" s="99">
        <v>1</v>
      </c>
      <c r="M62" s="83">
        <v>40.1</v>
      </c>
      <c r="N62" s="89">
        <v>40.1</v>
      </c>
      <c r="O62" t="s" s="125">
        <v>57</v>
      </c>
      <c r="P62" s="129">
        <f>AVERAGE(B43:B62)</f>
        <v>40.8</v>
      </c>
      <c r="Q62" s="97">
        <f>AVERAGE(D43:D62)</f>
        <v>35.639069090588</v>
      </c>
      <c r="R62" t="s" s="128">
        <v>57</v>
      </c>
      <c r="S62" s="129">
        <f>AVERAGE(G43:G62)</f>
        <v>22.4</v>
      </c>
      <c r="T62" s="97">
        <f>AVERAGE(I43:I62)</f>
        <v>37.6414813213611</v>
      </c>
      <c r="U62" t="s" s="128">
        <v>57</v>
      </c>
      <c r="V62" s="129">
        <f>AVERAGE(L43:L62)</f>
        <v>5.3</v>
      </c>
      <c r="W62" s="97">
        <f>AVERAGE(N43:N62)</f>
        <v>40.7125059523809</v>
      </c>
    </row>
    <row r="63" ht="21.95" customHeight="1">
      <c r="A63" s="152">
        <v>2017</v>
      </c>
      <c r="B63" s="99">
        <v>52</v>
      </c>
      <c r="C63" s="83">
        <v>1809.9</v>
      </c>
      <c r="D63" s="87">
        <v>34.8057692307692</v>
      </c>
      <c r="E63" s="40"/>
      <c r="F63" s="153">
        <v>2017</v>
      </c>
      <c r="G63" s="99">
        <v>21</v>
      </c>
      <c r="H63" s="83">
        <v>784.3</v>
      </c>
      <c r="I63" s="87">
        <v>37.347619047619</v>
      </c>
      <c r="J63" s="40"/>
      <c r="K63" s="153">
        <v>2017</v>
      </c>
      <c r="L63" s="99">
        <v>5</v>
      </c>
      <c r="M63" s="83">
        <v>202.7</v>
      </c>
      <c r="N63" s="89">
        <v>40.54</v>
      </c>
      <c r="O63" s="96"/>
      <c r="P63" s="83"/>
      <c r="Q63" s="83"/>
      <c r="R63" s="84"/>
      <c r="S63" s="83"/>
      <c r="T63" s="83"/>
      <c r="U63" s="84"/>
      <c r="V63" s="83"/>
      <c r="W63" s="97"/>
    </row>
    <row r="64" ht="21.95" customHeight="1">
      <c r="A64" s="152">
        <v>2018</v>
      </c>
      <c r="B64" s="99">
        <v>55</v>
      </c>
      <c r="C64" s="83">
        <v>1970.8</v>
      </c>
      <c r="D64" s="87">
        <v>35.8327272727273</v>
      </c>
      <c r="E64" s="40"/>
      <c r="F64" s="153">
        <v>2018</v>
      </c>
      <c r="G64" s="99">
        <v>31</v>
      </c>
      <c r="H64" s="83">
        <v>1179.1</v>
      </c>
      <c r="I64" s="87">
        <v>38.0354838709677</v>
      </c>
      <c r="J64" s="40"/>
      <c r="K64" s="153">
        <v>2018</v>
      </c>
      <c r="L64" s="99">
        <v>11</v>
      </c>
      <c r="M64" s="83">
        <v>450.3</v>
      </c>
      <c r="N64" s="89">
        <v>40.9363636363636</v>
      </c>
      <c r="O64" s="96"/>
      <c r="P64" s="83"/>
      <c r="Q64" s="83"/>
      <c r="R64" s="84"/>
      <c r="S64" s="83"/>
      <c r="T64" s="83"/>
      <c r="U64" s="84"/>
      <c r="V64" s="83"/>
      <c r="W64" s="97"/>
    </row>
    <row r="65" ht="21.95" customHeight="1">
      <c r="A65" s="152">
        <v>2019</v>
      </c>
      <c r="B65" s="99">
        <v>63</v>
      </c>
      <c r="C65" s="83">
        <v>2317.8</v>
      </c>
      <c r="D65" s="87">
        <v>36.7904761904762</v>
      </c>
      <c r="E65" s="40"/>
      <c r="F65" s="153">
        <v>2019</v>
      </c>
      <c r="G65" s="99">
        <v>41</v>
      </c>
      <c r="H65" s="83">
        <v>1591.1</v>
      </c>
      <c r="I65" s="87">
        <v>38.8073170731707</v>
      </c>
      <c r="J65" s="40"/>
      <c r="K65" s="153">
        <v>2019</v>
      </c>
      <c r="L65" s="99">
        <v>18</v>
      </c>
      <c r="M65" s="83">
        <v>749.3</v>
      </c>
      <c r="N65" s="89">
        <v>41.6277777777778</v>
      </c>
      <c r="O65" s="96"/>
      <c r="P65" s="83"/>
      <c r="Q65" s="83"/>
      <c r="R65" s="84"/>
      <c r="S65" s="83"/>
      <c r="T65" s="83"/>
      <c r="U65" s="84"/>
      <c r="V65" s="83"/>
      <c r="W65" s="97"/>
    </row>
    <row r="66" ht="21.95" customHeight="1">
      <c r="A66" s="152">
        <v>2020</v>
      </c>
      <c r="B66" s="99">
        <v>38</v>
      </c>
      <c r="C66" s="83">
        <v>1335.6</v>
      </c>
      <c r="D66" s="87">
        <v>35.1473684210526</v>
      </c>
      <c r="E66" s="40"/>
      <c r="F66" s="153">
        <v>2020</v>
      </c>
      <c r="G66" s="99">
        <v>16</v>
      </c>
      <c r="H66" s="83">
        <v>599</v>
      </c>
      <c r="I66" s="87">
        <v>37.4375</v>
      </c>
      <c r="J66" s="40"/>
      <c r="K66" s="153">
        <v>2020</v>
      </c>
      <c r="L66" s="99">
        <v>4</v>
      </c>
      <c r="M66" s="83">
        <v>166.2</v>
      </c>
      <c r="N66" s="89">
        <v>41.55</v>
      </c>
      <c r="O66" s="96"/>
      <c r="P66" s="83"/>
      <c r="Q66" s="83"/>
      <c r="R66" s="84"/>
      <c r="S66" s="83"/>
      <c r="T66" s="83"/>
      <c r="U66" s="84"/>
      <c r="V66" s="83"/>
      <c r="W66" s="97"/>
    </row>
    <row r="67" ht="21.95" customHeight="1">
      <c r="A67" s="152">
        <v>2021</v>
      </c>
      <c r="B67" s="99">
        <v>34</v>
      </c>
      <c r="C67" s="83">
        <v>1180</v>
      </c>
      <c r="D67" s="87">
        <v>34.7058823529412</v>
      </c>
      <c r="E67" s="40"/>
      <c r="F67" s="153">
        <v>2021</v>
      </c>
      <c r="G67" s="99">
        <v>13</v>
      </c>
      <c r="H67" s="83">
        <v>482</v>
      </c>
      <c r="I67" s="87">
        <v>37.0769230769231</v>
      </c>
      <c r="J67" s="40"/>
      <c r="K67" s="153">
        <v>2021</v>
      </c>
      <c r="L67" s="99">
        <v>1</v>
      </c>
      <c r="M67" s="83">
        <v>41.4</v>
      </c>
      <c r="N67" s="89">
        <v>41.4</v>
      </c>
      <c r="O67" s="96"/>
      <c r="P67" s="83"/>
      <c r="Q67" s="83"/>
      <c r="R67" s="84"/>
      <c r="S67" s="83"/>
      <c r="T67" s="83"/>
      <c r="U67" s="84"/>
      <c r="V67" s="83"/>
      <c r="W67" s="97"/>
    </row>
    <row r="68" ht="21.95" customHeight="1">
      <c r="A68" s="152">
        <v>2022</v>
      </c>
      <c r="B68" s="99">
        <v>30</v>
      </c>
      <c r="C68" s="83">
        <v>1024.7</v>
      </c>
      <c r="D68" s="87">
        <v>34.1566666666667</v>
      </c>
      <c r="E68" s="40"/>
      <c r="F68" s="153">
        <v>2022</v>
      </c>
      <c r="G68" s="99">
        <v>10</v>
      </c>
      <c r="H68" s="83">
        <v>364.9</v>
      </c>
      <c r="I68" s="87">
        <v>36.49</v>
      </c>
      <c r="J68" s="40"/>
      <c r="K68" s="153">
        <v>2022</v>
      </c>
      <c r="L68" s="99">
        <v>0</v>
      </c>
      <c r="M68" s="83">
        <v>0</v>
      </c>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84"/>
      <c r="C87" s="83"/>
      <c r="D87" s="90"/>
      <c r="E87" s="40"/>
      <c r="F87" s="88"/>
      <c r="G87" s="84"/>
      <c r="H87" s="83"/>
      <c r="I87" s="90"/>
      <c r="J87" s="40"/>
      <c r="K87" s="88"/>
      <c r="L87" s="84"/>
      <c r="M87" s="83"/>
      <c r="N87" s="91"/>
      <c r="O87" s="96"/>
      <c r="P87" s="83"/>
      <c r="Q87" s="83"/>
      <c r="R87" s="84"/>
      <c r="S87" s="83"/>
      <c r="T87" s="83"/>
      <c r="U87" s="84"/>
      <c r="V87" s="83"/>
      <c r="W87" s="97"/>
    </row>
    <row r="88" ht="21.95" customHeight="1">
      <c r="A88" s="86"/>
      <c r="B88" s="84"/>
      <c r="C88" s="83"/>
      <c r="D88" s="87"/>
      <c r="E88" s="40"/>
      <c r="F88" s="88"/>
      <c r="G88" s="84"/>
      <c r="H88" s="83"/>
      <c r="I88" s="90"/>
      <c r="J88" s="40"/>
      <c r="K88" s="88"/>
      <c r="L88" s="84"/>
      <c r="M88" s="83"/>
      <c r="N88" s="91"/>
      <c r="O88" s="96"/>
      <c r="P88" s="83"/>
      <c r="Q88" s="83"/>
      <c r="R88" s="84"/>
      <c r="S88" s="83"/>
      <c r="T88" s="83"/>
      <c r="U88" s="84"/>
      <c r="V88" s="83"/>
      <c r="W88" s="97"/>
    </row>
    <row r="89" ht="21.95" customHeight="1">
      <c r="A89" t="s" s="92">
        <v>78</v>
      </c>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t="s" s="93">
        <v>67</v>
      </c>
      <c r="B90" t="s" s="165">
        <v>285</v>
      </c>
      <c r="C90" s="83"/>
      <c r="D90" s="87"/>
      <c r="E90" s="40"/>
      <c r="F90" t="s" s="95">
        <v>67</v>
      </c>
      <c r="G90" t="s" s="165">
        <v>285</v>
      </c>
      <c r="H90" s="83"/>
      <c r="I90" s="87"/>
      <c r="J90" s="40"/>
      <c r="K90" t="s" s="95">
        <v>67</v>
      </c>
      <c r="L90" t="s" s="165">
        <v>285</v>
      </c>
      <c r="M90" s="83"/>
      <c r="N90" s="89"/>
      <c r="O90" s="96"/>
      <c r="P90" s="83"/>
      <c r="Q90" s="83"/>
      <c r="R90" s="84"/>
      <c r="S90" s="83"/>
      <c r="T90" s="83"/>
      <c r="U90" s="84"/>
      <c r="V90" s="83"/>
      <c r="W90" s="97"/>
    </row>
    <row r="91" ht="21.95" customHeight="1">
      <c r="A91" t="s" s="98">
        <v>79</v>
      </c>
      <c r="B91" s="83">
        <f>AVERAGE(B32:B41)</f>
        <v>33.9</v>
      </c>
      <c r="C91" s="83">
        <f>AVERAGE(C32:C41)</f>
        <v>1182.7</v>
      </c>
      <c r="D91" s="87">
        <f>AVERAGE(D32:D41)</f>
        <v>34.8984455707284</v>
      </c>
      <c r="E91" s="40"/>
      <c r="F91" t="s" s="100">
        <v>79</v>
      </c>
      <c r="G91" s="83">
        <f>AVERAGE(G32:G41)</f>
        <v>16</v>
      </c>
      <c r="H91" s="83">
        <f>AVERAGE(H32:H41)</f>
        <v>589.25</v>
      </c>
      <c r="I91" s="87">
        <f>AVERAGE(I32:I41)</f>
        <v>36.8267511305438</v>
      </c>
      <c r="J91" s="40"/>
      <c r="K91" t="s" s="100">
        <v>79</v>
      </c>
      <c r="L91" s="83">
        <f>AVERAGE(L32:L41)</f>
        <v>2.1</v>
      </c>
      <c r="M91" s="83">
        <f>AVERAGE(M32:M41)</f>
        <v>83.97</v>
      </c>
      <c r="N91" s="89">
        <f>AVERAGE(N32:N41)</f>
        <v>40.2385416666667</v>
      </c>
      <c r="O91" s="96"/>
      <c r="P91" s="83"/>
      <c r="Q91" s="83"/>
      <c r="R91" s="84"/>
      <c r="S91" s="83"/>
      <c r="T91" s="83"/>
      <c r="U91" s="84"/>
      <c r="V91" s="83"/>
      <c r="W91" s="97"/>
    </row>
    <row r="92" ht="21.95" customHeight="1">
      <c r="A92" t="s" s="98">
        <v>80</v>
      </c>
      <c r="B92" s="83">
        <f>AVERAGE(B43:B52)</f>
        <v>37.1</v>
      </c>
      <c r="C92" s="83">
        <f>AVERAGE(C43:C52)</f>
        <v>1322.95</v>
      </c>
      <c r="D92" s="87">
        <f>AVERAGE(D43:D52)</f>
        <v>35.6497339958423</v>
      </c>
      <c r="E92" s="40"/>
      <c r="F92" t="s" s="100">
        <v>80</v>
      </c>
      <c r="G92" s="83">
        <f>AVERAGE(G43:G52)</f>
        <v>20.8</v>
      </c>
      <c r="H92" s="83">
        <f>AVERAGE(H43:H52)</f>
        <v>781.01</v>
      </c>
      <c r="I92" s="87">
        <f>AVERAGE(I43:I52)</f>
        <v>37.5641994297338</v>
      </c>
      <c r="J92" s="40"/>
      <c r="K92" t="s" s="100">
        <v>80</v>
      </c>
      <c r="L92" s="83">
        <f>AVERAGE(L43:L52)</f>
        <v>4.3</v>
      </c>
      <c r="M92" s="83">
        <f>AVERAGE(M43:M52)</f>
        <v>175</v>
      </c>
      <c r="N92" s="89">
        <f>AVERAGE(N43:N52)</f>
        <v>40.6367619047619</v>
      </c>
      <c r="O92" s="96"/>
      <c r="P92" s="83"/>
      <c r="Q92" s="83"/>
      <c r="R92" s="84"/>
      <c r="S92" s="83"/>
      <c r="T92" s="83"/>
      <c r="U92" s="84"/>
      <c r="V92" s="83"/>
      <c r="W92" s="97"/>
    </row>
    <row r="93" ht="21.95" customHeight="1">
      <c r="A93" s="105"/>
      <c r="B93" s="84"/>
      <c r="C93" s="84"/>
      <c r="D93" s="90"/>
      <c r="E93" s="40"/>
      <c r="F93" s="106"/>
      <c r="G93" s="84"/>
      <c r="H93" s="84"/>
      <c r="I93" s="90"/>
      <c r="J93" s="40"/>
      <c r="K93" s="106"/>
      <c r="L93" s="84"/>
      <c r="M93" s="84"/>
      <c r="N93" s="91"/>
      <c r="O93" s="96"/>
      <c r="P93" s="83"/>
      <c r="Q93" s="83"/>
      <c r="R93" s="84"/>
      <c r="S93" s="83"/>
      <c r="T93" s="83"/>
      <c r="U93" s="84"/>
      <c r="V93" s="83"/>
      <c r="W93" s="97"/>
    </row>
    <row r="94" ht="21.95" customHeight="1">
      <c r="A94" t="s" s="103">
        <v>82</v>
      </c>
      <c r="B94" s="83">
        <f>AVERAGE(B32:B41)</f>
        <v>33.9</v>
      </c>
      <c r="C94" s="83">
        <f>AVERAGE(C32:C41)</f>
        <v>1182.7</v>
      </c>
      <c r="D94" s="87">
        <f>AVERAGE(D32:D41)</f>
        <v>34.8984455707284</v>
      </c>
      <c r="E94" s="40"/>
      <c r="F94" t="s" s="104">
        <v>82</v>
      </c>
      <c r="G94" s="83">
        <f>AVERAGE(G32:G41)</f>
        <v>16</v>
      </c>
      <c r="H94" s="83">
        <f>AVERAGE(H32:H41)</f>
        <v>589.25</v>
      </c>
      <c r="I94" s="87">
        <f>AVERAGE(I32:I41)</f>
        <v>36.8267511305438</v>
      </c>
      <c r="J94" s="40"/>
      <c r="K94" t="s" s="104">
        <v>82</v>
      </c>
      <c r="L94" s="83">
        <f>AVERAGE(L32:L41)</f>
        <v>2.1</v>
      </c>
      <c r="M94" s="83">
        <f>AVERAGE(M32:M41)</f>
        <v>83.97</v>
      </c>
      <c r="N94" s="89">
        <f>AVERAGE(N32:N41)</f>
        <v>40.2385416666667</v>
      </c>
      <c r="O94" s="96"/>
      <c r="P94" s="83"/>
      <c r="Q94" s="83"/>
      <c r="R94" s="84"/>
      <c r="S94" s="83"/>
      <c r="T94" s="83"/>
      <c r="U94" s="84"/>
      <c r="V94" s="83"/>
      <c r="W94" s="97"/>
    </row>
    <row r="95" ht="21.95" customHeight="1">
      <c r="A95" t="s" s="103">
        <v>83</v>
      </c>
      <c r="B95" s="83">
        <f>AVERAGE(B43:B52)</f>
        <v>37.1</v>
      </c>
      <c r="C95" s="83">
        <f>AVERAGE(C43:C52)</f>
        <v>1322.95</v>
      </c>
      <c r="D95" s="87">
        <f>AVERAGE(D43:D52)</f>
        <v>35.6497339958423</v>
      </c>
      <c r="E95" s="40"/>
      <c r="F95" t="s" s="104">
        <v>83</v>
      </c>
      <c r="G95" s="83">
        <f>AVERAGE(G43:G52)</f>
        <v>20.8</v>
      </c>
      <c r="H95" s="83">
        <f>AVERAGE(H43:H52)</f>
        <v>781.01</v>
      </c>
      <c r="I95" s="87">
        <f>AVERAGE(I43:I52)</f>
        <v>37.5641994297338</v>
      </c>
      <c r="J95" s="40"/>
      <c r="K95" t="s" s="104">
        <v>83</v>
      </c>
      <c r="L95" s="83">
        <f>AVERAGE(L43:L52)</f>
        <v>4.3</v>
      </c>
      <c r="M95" s="83">
        <f>AVERAGE(M43:M52)</f>
        <v>175</v>
      </c>
      <c r="N95" s="89">
        <f>AVERAGE(N43:N52)</f>
        <v>40.6367619047619</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72</v>
      </c>
      <c r="B97" s="84"/>
      <c r="C97" s="84"/>
      <c r="D97" s="90"/>
      <c r="E97" s="40"/>
      <c r="F97" t="s" s="95">
        <v>72</v>
      </c>
      <c r="G97" s="84"/>
      <c r="H97" s="84"/>
      <c r="I97" s="90"/>
      <c r="J97" s="40"/>
      <c r="K97" t="s" s="95">
        <v>72</v>
      </c>
      <c r="L97" s="84"/>
      <c r="M97" s="84"/>
      <c r="N97" s="91"/>
      <c r="O97" s="96"/>
      <c r="P97" s="83"/>
      <c r="Q97" s="83"/>
      <c r="R97" s="84"/>
      <c r="S97" s="83"/>
      <c r="T97" s="83"/>
      <c r="U97" s="84"/>
      <c r="V97" s="83"/>
      <c r="W97" s="97"/>
    </row>
    <row r="98" ht="21.95" customHeight="1">
      <c r="A98" t="s" s="98">
        <v>79</v>
      </c>
      <c r="B98" s="83">
        <f>AVERAGE(B37:B41)</f>
        <v>28.8</v>
      </c>
      <c r="C98" s="83">
        <f>AVERAGE(C37:C41)</f>
        <v>1007.32</v>
      </c>
      <c r="D98" s="87">
        <f>AVERAGE(D37:D41)</f>
        <v>34.941106371735</v>
      </c>
      <c r="E98" s="40"/>
      <c r="F98" t="s" s="100">
        <v>79</v>
      </c>
      <c r="G98" s="83">
        <f>AVERAGE(G37:G41)</f>
        <v>14.2</v>
      </c>
      <c r="H98" s="83">
        <f>AVERAGE(H37:H41)</f>
        <v>523.62</v>
      </c>
      <c r="I98" s="87">
        <f>AVERAGE(I37:I41)</f>
        <v>36.8461904761905</v>
      </c>
      <c r="J98" s="40"/>
      <c r="K98" t="s" s="100">
        <v>79</v>
      </c>
      <c r="L98" s="83">
        <f>AVERAGE(L37:L41)</f>
        <v>2.6</v>
      </c>
      <c r="M98" s="83">
        <f>AVERAGE(M37:M41)</f>
        <v>103.8</v>
      </c>
      <c r="N98" s="89">
        <f>AVERAGE(N37:N41)</f>
        <v>39.9333333333333</v>
      </c>
      <c r="O98" s="96"/>
      <c r="P98" s="83"/>
      <c r="Q98" s="83"/>
      <c r="R98" s="84"/>
      <c r="S98" s="83"/>
      <c r="T98" s="83"/>
      <c r="U98" s="84"/>
      <c r="V98" s="83"/>
      <c r="W98" s="97"/>
    </row>
    <row r="99" ht="21.95" customHeight="1">
      <c r="A99" t="s" s="98">
        <v>80</v>
      </c>
      <c r="B99" s="83">
        <f>AVERAGE(B43:B47)</f>
        <v>36.8</v>
      </c>
      <c r="C99" s="83">
        <f>AVERAGE(C43:C47)</f>
        <v>1316.9</v>
      </c>
      <c r="D99" s="87">
        <f>AVERAGE(D43:D47)</f>
        <v>35.7655112781955</v>
      </c>
      <c r="E99" s="40"/>
      <c r="F99" t="s" s="100">
        <v>80</v>
      </c>
      <c r="G99" s="83">
        <f>AVERAGE(G43:G47)</f>
        <v>21.6</v>
      </c>
      <c r="H99" s="83">
        <f>AVERAGE(H43:H47)</f>
        <v>811.9</v>
      </c>
      <c r="I99" s="87">
        <f>AVERAGE(I43:I47)</f>
        <v>37.6307998619738</v>
      </c>
      <c r="J99" s="40"/>
      <c r="K99" t="s" s="100">
        <v>80</v>
      </c>
      <c r="L99" s="83">
        <f>AVERAGE(L43:L47)</f>
        <v>4</v>
      </c>
      <c r="M99" s="83">
        <f>AVERAGE(M43:M47)</f>
        <v>162.56</v>
      </c>
      <c r="N99" s="89">
        <f>AVERAGE(N43:N47)</f>
        <v>40.5008571428571</v>
      </c>
      <c r="O99" s="96"/>
      <c r="P99" s="83"/>
      <c r="Q99" s="83"/>
      <c r="R99" s="84"/>
      <c r="S99" s="83"/>
      <c r="T99" s="83"/>
      <c r="U99" s="84"/>
      <c r="V99" s="83"/>
      <c r="W99" s="97"/>
    </row>
    <row r="100" ht="21.95" customHeight="1">
      <c r="A100" s="105"/>
      <c r="B100" s="84"/>
      <c r="C100" s="84"/>
      <c r="D100" s="90"/>
      <c r="E100" s="40"/>
      <c r="F100" s="106"/>
      <c r="G100" s="84"/>
      <c r="H100" s="84"/>
      <c r="I100" s="90"/>
      <c r="J100" s="40"/>
      <c r="K100" s="106"/>
      <c r="L100" s="84"/>
      <c r="M100" s="84"/>
      <c r="N100" s="91"/>
      <c r="O100" s="96"/>
      <c r="P100" s="83"/>
      <c r="Q100" s="83"/>
      <c r="R100" s="84"/>
      <c r="S100" s="83"/>
      <c r="T100" s="83"/>
      <c r="U100" s="84"/>
      <c r="V100" s="83"/>
      <c r="W100" s="97"/>
    </row>
    <row r="101" ht="21.95" customHeight="1">
      <c r="A101" t="s" s="103">
        <v>82</v>
      </c>
      <c r="B101" s="83">
        <f>AVERAGE(B37:B41)</f>
        <v>28.8</v>
      </c>
      <c r="C101" s="83">
        <f>AVERAGE(C37:C41)</f>
        <v>1007.32</v>
      </c>
      <c r="D101" s="87">
        <f>AVERAGE(D37:D41)</f>
        <v>34.941106371735</v>
      </c>
      <c r="E101" s="40"/>
      <c r="F101" t="s" s="104">
        <v>82</v>
      </c>
      <c r="G101" s="83">
        <f>AVERAGE(G37:G41)</f>
        <v>14.2</v>
      </c>
      <c r="H101" s="83">
        <f>AVERAGE(H37:H41)</f>
        <v>523.62</v>
      </c>
      <c r="I101" s="87">
        <f>AVERAGE(I37:I41)</f>
        <v>36.8461904761905</v>
      </c>
      <c r="J101" s="40"/>
      <c r="K101" t="s" s="104">
        <v>82</v>
      </c>
      <c r="L101" s="83">
        <f>AVERAGE(L37:L41)</f>
        <v>2.6</v>
      </c>
      <c r="M101" s="83">
        <f>AVERAGE(M37:M41)</f>
        <v>103.8</v>
      </c>
      <c r="N101" s="89">
        <f>AVERAGE(N37:N41)</f>
        <v>39.9333333333333</v>
      </c>
      <c r="O101" s="96"/>
      <c r="P101" s="83"/>
      <c r="Q101" s="83"/>
      <c r="R101" s="84"/>
      <c r="S101" s="83"/>
      <c r="T101" s="83"/>
      <c r="U101" s="84"/>
      <c r="V101" s="83"/>
      <c r="W101" s="97"/>
    </row>
    <row r="102" ht="21.95" customHeight="1">
      <c r="A102" t="s" s="103">
        <v>83</v>
      </c>
      <c r="B102" s="83">
        <f>AVERAGE(B43:B47)</f>
        <v>36.8</v>
      </c>
      <c r="C102" s="83">
        <f>AVERAGE(C43:C47)</f>
        <v>1316.9</v>
      </c>
      <c r="D102" s="87">
        <f>AVERAGE(D43:D47)</f>
        <v>35.7655112781955</v>
      </c>
      <c r="E102" s="40"/>
      <c r="F102" t="s" s="104">
        <v>83</v>
      </c>
      <c r="G102" s="83">
        <f>AVERAGE(G43:G47)</f>
        <v>21.6</v>
      </c>
      <c r="H102" s="83">
        <f>AVERAGE(H43:H47)</f>
        <v>811.9</v>
      </c>
      <c r="I102" s="87">
        <f>AVERAGE(I43:I47)</f>
        <v>37.6307998619738</v>
      </c>
      <c r="J102" s="40"/>
      <c r="K102" t="s" s="104">
        <v>83</v>
      </c>
      <c r="L102" s="83">
        <f>AVERAGE(L43:L47)</f>
        <v>4</v>
      </c>
      <c r="M102" s="83">
        <f>AVERAGE(M43:M47)</f>
        <v>162.56</v>
      </c>
      <c r="N102" s="89">
        <f>AVERAGE(N43:N47)</f>
        <v>40.5008571428571</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84</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85</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2.xml><?xml version="1.0" encoding="utf-8"?>
<worksheet xmlns:r="http://schemas.openxmlformats.org/officeDocument/2006/relationships" xmlns="http://schemas.openxmlformats.org/spreadsheetml/2006/main">
  <dimension ref="A1:W121"/>
  <sheetViews>
    <sheetView workbookViewId="0" showGridLines="0" defaultGridColor="1"/>
  </sheetViews>
  <sheetFormatPr defaultColWidth="16.3333" defaultRowHeight="19.9" customHeight="1" outlineLevelRow="0" outlineLevelCol="0"/>
  <cols>
    <col min="1" max="1" width="10" style="314" customWidth="1"/>
    <col min="2" max="4" width="12.1719" style="314" customWidth="1"/>
    <col min="5" max="5" width="1.35156" style="314" customWidth="1"/>
    <col min="6" max="6" width="10" style="314" customWidth="1"/>
    <col min="7" max="9" width="12.1719" style="314" customWidth="1"/>
    <col min="10" max="10" width="1.35156" style="314" customWidth="1"/>
    <col min="11" max="11" width="10" style="314" customWidth="1"/>
    <col min="12" max="14" width="12.1719" style="314" customWidth="1"/>
    <col min="15" max="15" width="10.8516" style="314" customWidth="1"/>
    <col min="16" max="17" width="6.5" style="314" customWidth="1"/>
    <col min="18" max="18" width="10.8516" style="314" customWidth="1"/>
    <col min="19" max="20" width="6.5" style="314" customWidth="1"/>
    <col min="21" max="21" width="10.8516" style="314" customWidth="1"/>
    <col min="22" max="23" width="6.5" style="314" customWidth="1"/>
    <col min="24" max="16384" width="16.3516" style="314" customWidth="1"/>
  </cols>
  <sheetData>
    <row r="1" ht="63.8" customHeight="1">
      <c r="A1" t="s" s="134">
        <v>399</v>
      </c>
      <c r="B1" t="s" s="191">
        <v>40</v>
      </c>
      <c r="C1" t="s" s="191">
        <v>41</v>
      </c>
      <c r="D1" t="s" s="192">
        <v>42</v>
      </c>
      <c r="E1" s="29"/>
      <c r="F1" t="s" s="137">
        <v>122</v>
      </c>
      <c r="G1" t="s" s="191">
        <v>44</v>
      </c>
      <c r="H1" t="s" s="191">
        <v>45</v>
      </c>
      <c r="I1" t="s" s="192">
        <v>46</v>
      </c>
      <c r="J1" s="29"/>
      <c r="K1" t="s" s="137">
        <v>400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1941</v>
      </c>
      <c r="B3" s="99">
        <v>25</v>
      </c>
      <c r="C3" s="83">
        <v>1038.7</v>
      </c>
      <c r="D3" s="87">
        <v>41.548</v>
      </c>
      <c r="E3" s="40"/>
      <c r="F3" s="153">
        <v>1941</v>
      </c>
      <c r="G3" s="99">
        <v>7</v>
      </c>
      <c r="H3" s="83">
        <v>309.2</v>
      </c>
      <c r="I3" s="87">
        <v>44.1714285714286</v>
      </c>
      <c r="J3" s="40"/>
      <c r="K3" s="153">
        <v>1941</v>
      </c>
      <c r="L3" s="99">
        <v>2</v>
      </c>
      <c r="M3" s="83">
        <v>92.59999999999999</v>
      </c>
      <c r="N3" s="89">
        <v>46.3</v>
      </c>
      <c r="O3" s="155"/>
      <c r="P3" s="129"/>
      <c r="Q3" s="97"/>
      <c r="R3" s="156"/>
      <c r="S3" s="129"/>
      <c r="T3" s="97"/>
      <c r="U3" s="156"/>
      <c r="V3" s="129"/>
      <c r="W3" s="97"/>
    </row>
    <row r="4" ht="21.95" customHeight="1">
      <c r="A4" s="152">
        <v>1942</v>
      </c>
      <c r="B4" s="99">
        <v>27</v>
      </c>
      <c r="C4" s="83">
        <v>1120.8</v>
      </c>
      <c r="D4" s="87">
        <v>41.5111111111111</v>
      </c>
      <c r="E4" s="40"/>
      <c r="F4" s="153">
        <v>1942</v>
      </c>
      <c r="G4" s="99">
        <v>9</v>
      </c>
      <c r="H4" s="83">
        <v>388.8</v>
      </c>
      <c r="I4" s="87">
        <v>43.2</v>
      </c>
      <c r="J4" s="40"/>
      <c r="K4" s="153">
        <v>1942</v>
      </c>
      <c r="L4" s="99">
        <v>2</v>
      </c>
      <c r="M4" s="83">
        <v>90.59999999999999</v>
      </c>
      <c r="N4" s="89">
        <v>45.3</v>
      </c>
      <c r="O4" s="155"/>
      <c r="P4" s="129"/>
      <c r="Q4" s="97"/>
      <c r="R4" s="156"/>
      <c r="S4" s="129"/>
      <c r="T4" s="97"/>
      <c r="U4" s="156"/>
      <c r="V4" s="129"/>
      <c r="W4" s="97"/>
    </row>
    <row r="5" ht="21.95" customHeight="1">
      <c r="A5" s="152">
        <v>1943</v>
      </c>
      <c r="B5" s="99">
        <v>39</v>
      </c>
      <c r="C5" s="83">
        <v>1628.9</v>
      </c>
      <c r="D5" s="87">
        <v>41.7666666666667</v>
      </c>
      <c r="E5" s="40"/>
      <c r="F5" s="153">
        <v>1943</v>
      </c>
      <c r="G5" s="99">
        <v>20</v>
      </c>
      <c r="H5" s="83">
        <v>854.2</v>
      </c>
      <c r="I5" s="87">
        <v>42.71</v>
      </c>
      <c r="J5" s="40"/>
      <c r="K5" s="153">
        <v>1943</v>
      </c>
      <c r="L5" s="99">
        <v>0</v>
      </c>
      <c r="M5" s="83">
        <v>0</v>
      </c>
      <c r="N5" s="89"/>
      <c r="O5" s="155"/>
      <c r="P5" s="129"/>
      <c r="Q5" s="97"/>
      <c r="R5" s="156"/>
      <c r="S5" s="129"/>
      <c r="T5" s="97"/>
      <c r="U5" s="156"/>
      <c r="V5" s="129"/>
      <c r="W5" s="97"/>
    </row>
    <row r="6" ht="21.95" customHeight="1">
      <c r="A6" s="152">
        <v>1944</v>
      </c>
      <c r="B6" s="99">
        <v>32</v>
      </c>
      <c r="C6" s="83">
        <v>1344.1</v>
      </c>
      <c r="D6" s="87">
        <v>42.003125</v>
      </c>
      <c r="E6" s="40"/>
      <c r="F6" s="153">
        <v>1944</v>
      </c>
      <c r="G6" s="99">
        <v>14</v>
      </c>
      <c r="H6" s="83">
        <v>610.4</v>
      </c>
      <c r="I6" s="87">
        <v>43.6</v>
      </c>
      <c r="J6" s="40"/>
      <c r="K6" s="153">
        <v>1944</v>
      </c>
      <c r="L6" s="99">
        <v>4</v>
      </c>
      <c r="M6" s="83">
        <v>183.6</v>
      </c>
      <c r="N6" s="89">
        <v>45.9</v>
      </c>
      <c r="O6" s="155"/>
      <c r="P6" s="129"/>
      <c r="Q6" s="97"/>
      <c r="R6" s="156"/>
      <c r="S6" s="129"/>
      <c r="T6" s="97"/>
      <c r="U6" s="156"/>
      <c r="V6" s="129"/>
      <c r="W6" s="97"/>
    </row>
    <row r="7" ht="21.95" customHeight="1">
      <c r="A7" s="152">
        <v>1945</v>
      </c>
      <c r="B7" s="99">
        <v>23</v>
      </c>
      <c r="C7" s="83">
        <v>976.5</v>
      </c>
      <c r="D7" s="87">
        <v>42.4565217391304</v>
      </c>
      <c r="E7" s="40"/>
      <c r="F7" s="153">
        <v>1945</v>
      </c>
      <c r="G7" s="99">
        <v>13</v>
      </c>
      <c r="H7" s="83">
        <v>567.9</v>
      </c>
      <c r="I7" s="87">
        <v>43.6846153846154</v>
      </c>
      <c r="J7" s="40"/>
      <c r="K7" s="153">
        <v>1945</v>
      </c>
      <c r="L7" s="99">
        <v>2</v>
      </c>
      <c r="M7" s="83">
        <v>90.3</v>
      </c>
      <c r="N7" s="89">
        <v>45.15</v>
      </c>
      <c r="O7" s="155"/>
      <c r="P7" s="129"/>
      <c r="Q7" s="97"/>
      <c r="R7" s="156"/>
      <c r="S7" s="129"/>
      <c r="T7" s="97"/>
      <c r="U7" s="156"/>
      <c r="V7" s="129"/>
      <c r="W7" s="97"/>
    </row>
    <row r="8" ht="21.95" customHeight="1">
      <c r="A8" s="152">
        <v>1946</v>
      </c>
      <c r="B8" s="99">
        <v>17</v>
      </c>
      <c r="C8" s="83">
        <v>701.8</v>
      </c>
      <c r="D8" s="87">
        <v>41.2823529411765</v>
      </c>
      <c r="E8" s="40"/>
      <c r="F8" s="153">
        <v>1946</v>
      </c>
      <c r="G8" s="99">
        <v>4</v>
      </c>
      <c r="H8" s="83">
        <v>173.5</v>
      </c>
      <c r="I8" s="87">
        <v>43.375</v>
      </c>
      <c r="J8" s="40"/>
      <c r="K8" s="153">
        <v>1946</v>
      </c>
      <c r="L8" s="99">
        <v>0</v>
      </c>
      <c r="M8" s="83">
        <v>0</v>
      </c>
      <c r="N8" s="89"/>
      <c r="O8" s="155"/>
      <c r="P8" s="129"/>
      <c r="Q8" s="97"/>
      <c r="R8" s="156"/>
      <c r="S8" s="129"/>
      <c r="T8" s="97"/>
      <c r="U8" s="156"/>
      <c r="V8" s="129"/>
      <c r="W8" s="97"/>
    </row>
    <row r="9" ht="21.95" customHeight="1">
      <c r="A9" s="152">
        <v>1947</v>
      </c>
      <c r="B9" s="99">
        <v>21</v>
      </c>
      <c r="C9" s="83">
        <v>880.2</v>
      </c>
      <c r="D9" s="87">
        <v>41.9142857142857</v>
      </c>
      <c r="E9" s="40"/>
      <c r="F9" s="153">
        <v>1947</v>
      </c>
      <c r="G9" s="99">
        <v>12</v>
      </c>
      <c r="H9" s="83">
        <v>515.1</v>
      </c>
      <c r="I9" s="87">
        <v>42.925</v>
      </c>
      <c r="J9" s="40"/>
      <c r="K9" s="153">
        <v>1947</v>
      </c>
      <c r="L9" s="99">
        <v>0</v>
      </c>
      <c r="M9" s="83">
        <v>0</v>
      </c>
      <c r="N9" s="89"/>
      <c r="O9" s="155"/>
      <c r="P9" s="129"/>
      <c r="Q9" s="97"/>
      <c r="R9" s="156"/>
      <c r="S9" s="129"/>
      <c r="T9" s="97"/>
      <c r="U9" s="156"/>
      <c r="V9" s="129"/>
      <c r="W9" s="97"/>
    </row>
    <row r="10" ht="21.95" customHeight="1">
      <c r="A10" s="152">
        <v>1948</v>
      </c>
      <c r="B10" s="99">
        <v>34</v>
      </c>
      <c r="C10" s="83">
        <v>1417.9</v>
      </c>
      <c r="D10" s="87">
        <v>41.7029411764706</v>
      </c>
      <c r="E10" s="40"/>
      <c r="F10" s="153">
        <v>1948</v>
      </c>
      <c r="G10" s="99">
        <v>15</v>
      </c>
      <c r="H10" s="83">
        <v>642</v>
      </c>
      <c r="I10" s="87">
        <v>42.8</v>
      </c>
      <c r="J10" s="40"/>
      <c r="K10" s="153">
        <v>1948</v>
      </c>
      <c r="L10" s="99">
        <v>0</v>
      </c>
      <c r="M10" s="83">
        <v>0</v>
      </c>
      <c r="N10" s="89"/>
      <c r="O10" s="155"/>
      <c r="P10" s="129"/>
      <c r="Q10" s="97"/>
      <c r="R10" s="156"/>
      <c r="S10" s="129"/>
      <c r="T10" s="97"/>
      <c r="U10" s="156"/>
      <c r="V10" s="129"/>
      <c r="W10" s="97"/>
    </row>
    <row r="11" ht="21.95" customHeight="1">
      <c r="A11" s="152">
        <v>1949</v>
      </c>
      <c r="B11" s="99">
        <v>22</v>
      </c>
      <c r="C11" s="83">
        <v>929</v>
      </c>
      <c r="D11" s="87">
        <v>42.2272727272727</v>
      </c>
      <c r="E11" s="40"/>
      <c r="F11" s="153">
        <v>1949</v>
      </c>
      <c r="G11" s="99">
        <v>9</v>
      </c>
      <c r="H11" s="83">
        <v>399.3</v>
      </c>
      <c r="I11" s="87">
        <v>44.3666666666667</v>
      </c>
      <c r="J11" s="40"/>
      <c r="K11" s="153">
        <v>1949</v>
      </c>
      <c r="L11" s="99">
        <v>4</v>
      </c>
      <c r="M11" s="83">
        <v>185.8</v>
      </c>
      <c r="N11" s="89">
        <v>46.45</v>
      </c>
      <c r="O11" s="155"/>
      <c r="P11" s="129"/>
      <c r="Q11" s="97"/>
      <c r="R11" s="156"/>
      <c r="S11" s="129"/>
      <c r="T11" s="97"/>
      <c r="U11" s="156"/>
      <c r="V11" s="129"/>
      <c r="W11" s="97"/>
    </row>
    <row r="12" ht="21.95" customHeight="1">
      <c r="A12" s="152">
        <v>1950</v>
      </c>
      <c r="B12" s="99">
        <v>24</v>
      </c>
      <c r="C12" s="83">
        <v>986.6</v>
      </c>
      <c r="D12" s="87">
        <v>41.1083333333333</v>
      </c>
      <c r="E12" s="40"/>
      <c r="F12" s="153">
        <v>1950</v>
      </c>
      <c r="G12" s="99">
        <v>4</v>
      </c>
      <c r="H12" s="83">
        <v>170</v>
      </c>
      <c r="I12" s="87">
        <v>42.5</v>
      </c>
      <c r="J12" s="40"/>
      <c r="K12" s="153">
        <v>1950</v>
      </c>
      <c r="L12" s="99">
        <v>0</v>
      </c>
      <c r="M12" s="83">
        <v>0</v>
      </c>
      <c r="N12" s="89"/>
      <c r="O12" s="155"/>
      <c r="P12" s="129"/>
      <c r="Q12" s="97"/>
      <c r="R12" s="156"/>
      <c r="S12" s="129"/>
      <c r="T12" s="97"/>
      <c r="U12" s="156"/>
      <c r="V12" s="129"/>
      <c r="W12" s="97"/>
    </row>
    <row r="13" ht="21.95" customHeight="1">
      <c r="A13" s="152">
        <v>1951</v>
      </c>
      <c r="B13" s="99">
        <v>45</v>
      </c>
      <c r="C13" s="83">
        <v>1875.3</v>
      </c>
      <c r="D13" s="87">
        <v>41.6733333333333</v>
      </c>
      <c r="E13" s="40"/>
      <c r="F13" s="153">
        <v>1951</v>
      </c>
      <c r="G13" s="99">
        <v>14</v>
      </c>
      <c r="H13" s="83">
        <v>611</v>
      </c>
      <c r="I13" s="87">
        <v>43.6428571428571</v>
      </c>
      <c r="J13" s="40"/>
      <c r="K13" s="153">
        <v>1951</v>
      </c>
      <c r="L13" s="99">
        <v>4</v>
      </c>
      <c r="M13" s="83">
        <v>183</v>
      </c>
      <c r="N13" s="89">
        <v>45.75</v>
      </c>
      <c r="O13" s="155"/>
      <c r="P13" s="129"/>
      <c r="Q13" s="97"/>
      <c r="R13" s="156"/>
      <c r="S13" s="129"/>
      <c r="T13" s="97"/>
      <c r="U13" s="156"/>
      <c r="V13" s="129"/>
      <c r="W13" s="97"/>
    </row>
    <row r="14" ht="21.95" customHeight="1">
      <c r="A14" s="152">
        <v>1952</v>
      </c>
      <c r="B14" s="99">
        <v>36</v>
      </c>
      <c r="C14" s="83">
        <v>1533.1</v>
      </c>
      <c r="D14" s="87">
        <v>42.5861111111111</v>
      </c>
      <c r="E14" s="40"/>
      <c r="F14" s="153">
        <v>1952</v>
      </c>
      <c r="G14" s="99">
        <v>19</v>
      </c>
      <c r="H14" s="83">
        <v>841.7</v>
      </c>
      <c r="I14" s="87">
        <v>44.3</v>
      </c>
      <c r="J14" s="40"/>
      <c r="K14" s="153">
        <v>1952</v>
      </c>
      <c r="L14" s="99">
        <v>8</v>
      </c>
      <c r="M14" s="83">
        <v>365.6</v>
      </c>
      <c r="N14" s="89">
        <v>45.7</v>
      </c>
      <c r="O14" s="155"/>
      <c r="P14" s="129"/>
      <c r="Q14" s="97"/>
      <c r="R14" s="156"/>
      <c r="S14" s="129"/>
      <c r="T14" s="97"/>
      <c r="U14" s="156"/>
      <c r="V14" s="129"/>
      <c r="W14" s="97"/>
    </row>
    <row r="15" ht="21.95" customHeight="1">
      <c r="A15" s="152">
        <v>1953</v>
      </c>
      <c r="B15" s="99">
        <v>25</v>
      </c>
      <c r="C15" s="83">
        <v>1047.4</v>
      </c>
      <c r="D15" s="87">
        <v>41.896</v>
      </c>
      <c r="E15" s="40"/>
      <c r="F15" s="153">
        <v>1953</v>
      </c>
      <c r="G15" s="99">
        <v>11</v>
      </c>
      <c r="H15" s="83">
        <v>476.4</v>
      </c>
      <c r="I15" s="87">
        <v>43.3090909090909</v>
      </c>
      <c r="J15" s="40"/>
      <c r="K15" s="153">
        <v>1953</v>
      </c>
      <c r="L15" s="99">
        <v>1</v>
      </c>
      <c r="M15" s="83">
        <v>46</v>
      </c>
      <c r="N15" s="89">
        <v>46</v>
      </c>
      <c r="O15" s="155"/>
      <c r="P15" s="129"/>
      <c r="Q15" s="97"/>
      <c r="R15" s="156"/>
      <c r="S15" s="129"/>
      <c r="T15" s="97"/>
      <c r="U15" s="156"/>
      <c r="V15" s="129"/>
      <c r="W15" s="97"/>
    </row>
    <row r="16" ht="21.95" customHeight="1">
      <c r="A16" s="152">
        <v>1954</v>
      </c>
      <c r="B16" s="99">
        <v>20</v>
      </c>
      <c r="C16" s="83">
        <v>844.7</v>
      </c>
      <c r="D16" s="87">
        <v>42.235</v>
      </c>
      <c r="E16" s="40"/>
      <c r="F16" s="153">
        <v>1954</v>
      </c>
      <c r="G16" s="99">
        <v>10</v>
      </c>
      <c r="H16" s="83">
        <v>435.5</v>
      </c>
      <c r="I16" s="87">
        <v>43.55</v>
      </c>
      <c r="J16" s="40"/>
      <c r="K16" s="153">
        <v>1954</v>
      </c>
      <c r="L16" s="99">
        <v>3</v>
      </c>
      <c r="M16" s="83">
        <v>138.4</v>
      </c>
      <c r="N16" s="89">
        <v>46.1333333333333</v>
      </c>
      <c r="O16" s="155"/>
      <c r="P16" s="129"/>
      <c r="Q16" s="97"/>
      <c r="R16" s="156"/>
      <c r="S16" s="129"/>
      <c r="T16" s="97"/>
      <c r="U16" s="156"/>
      <c r="V16" s="129"/>
      <c r="W16" s="97"/>
    </row>
    <row r="17" ht="21.95" customHeight="1">
      <c r="A17" s="152">
        <v>1955</v>
      </c>
      <c r="B17" s="99">
        <v>23</v>
      </c>
      <c r="C17" s="83">
        <v>962.2</v>
      </c>
      <c r="D17" s="87">
        <v>41.8347826086957</v>
      </c>
      <c r="E17" s="40"/>
      <c r="F17" s="153">
        <v>1955</v>
      </c>
      <c r="G17" s="99">
        <v>9</v>
      </c>
      <c r="H17" s="83">
        <v>391.6</v>
      </c>
      <c r="I17" s="87">
        <v>43.5111111111111</v>
      </c>
      <c r="J17" s="40"/>
      <c r="K17" s="153">
        <v>1955</v>
      </c>
      <c r="L17" s="99">
        <v>2</v>
      </c>
      <c r="M17" s="83">
        <v>92.2</v>
      </c>
      <c r="N17" s="89">
        <v>46.1</v>
      </c>
      <c r="O17" s="155"/>
      <c r="P17" s="129"/>
      <c r="Q17" s="97"/>
      <c r="R17" s="156"/>
      <c r="S17" s="129"/>
      <c r="T17" s="97"/>
      <c r="U17" s="156"/>
      <c r="V17" s="129"/>
      <c r="W17" s="97"/>
    </row>
    <row r="18" ht="21.95" customHeight="1">
      <c r="A18" s="152">
        <v>1956</v>
      </c>
      <c r="B18" s="99">
        <v>31</v>
      </c>
      <c r="C18" s="83">
        <v>1299.7</v>
      </c>
      <c r="D18" s="87">
        <v>41.9258064516129</v>
      </c>
      <c r="E18" s="40"/>
      <c r="F18" s="153">
        <v>1956</v>
      </c>
      <c r="G18" s="99">
        <v>15</v>
      </c>
      <c r="H18" s="83">
        <v>648.4</v>
      </c>
      <c r="I18" s="87">
        <v>43.2266666666667</v>
      </c>
      <c r="J18" s="40"/>
      <c r="K18" s="153">
        <v>1956</v>
      </c>
      <c r="L18" s="99">
        <v>3</v>
      </c>
      <c r="M18" s="83">
        <v>135.4</v>
      </c>
      <c r="N18" s="89">
        <v>45.1333333333333</v>
      </c>
      <c r="O18" s="155"/>
      <c r="P18" s="129"/>
      <c r="Q18" s="97"/>
      <c r="R18" s="156"/>
      <c r="S18" s="129"/>
      <c r="T18" s="97"/>
      <c r="U18" s="156"/>
      <c r="V18" s="129"/>
      <c r="W18" s="97"/>
    </row>
    <row r="19" ht="21.95" customHeight="1">
      <c r="A19" s="152">
        <v>1957</v>
      </c>
      <c r="B19" s="99">
        <v>41</v>
      </c>
      <c r="C19" s="83">
        <v>1743.7</v>
      </c>
      <c r="D19" s="87">
        <v>42.5292682926829</v>
      </c>
      <c r="E19" s="40"/>
      <c r="F19" s="153">
        <v>1957</v>
      </c>
      <c r="G19" s="99">
        <v>26</v>
      </c>
      <c r="H19" s="83">
        <v>1132.3</v>
      </c>
      <c r="I19" s="87">
        <v>43.55</v>
      </c>
      <c r="J19" s="40"/>
      <c r="K19" s="153">
        <v>1957</v>
      </c>
      <c r="L19" s="99">
        <v>5</v>
      </c>
      <c r="M19" s="83">
        <v>226.8</v>
      </c>
      <c r="N19" s="89">
        <v>45.36</v>
      </c>
      <c r="O19" s="155"/>
      <c r="P19" s="129"/>
      <c r="Q19" s="97"/>
      <c r="R19" s="156"/>
      <c r="S19" s="129"/>
      <c r="T19" s="97"/>
      <c r="U19" s="156"/>
      <c r="V19" s="129"/>
      <c r="W19" s="97"/>
    </row>
    <row r="20" ht="21.95" customHeight="1">
      <c r="A20" s="152">
        <v>1958</v>
      </c>
      <c r="B20" s="99">
        <v>30</v>
      </c>
      <c r="C20" s="83">
        <v>1246.4</v>
      </c>
      <c r="D20" s="87">
        <v>41.5466666666667</v>
      </c>
      <c r="E20" s="40"/>
      <c r="F20" s="153">
        <v>1958</v>
      </c>
      <c r="G20" s="99">
        <v>11</v>
      </c>
      <c r="H20" s="83">
        <v>475.3</v>
      </c>
      <c r="I20" s="87">
        <v>43.2090909090909</v>
      </c>
      <c r="J20" s="40"/>
      <c r="K20" s="153">
        <v>1958</v>
      </c>
      <c r="L20" s="99">
        <v>2</v>
      </c>
      <c r="M20" s="83">
        <v>90.09999999999999</v>
      </c>
      <c r="N20" s="89">
        <v>45.05</v>
      </c>
      <c r="O20" s="155"/>
      <c r="P20" s="129"/>
      <c r="Q20" s="97"/>
      <c r="R20" s="156"/>
      <c r="S20" s="129"/>
      <c r="T20" s="97"/>
      <c r="U20" s="156"/>
      <c r="V20" s="129"/>
      <c r="W20" s="97"/>
    </row>
    <row r="21" ht="21.95" customHeight="1">
      <c r="A21" s="152">
        <v>1959</v>
      </c>
      <c r="B21" s="99">
        <v>40</v>
      </c>
      <c r="C21" s="83">
        <v>1673.6</v>
      </c>
      <c r="D21" s="87">
        <v>41.84</v>
      </c>
      <c r="E21" s="40"/>
      <c r="F21" s="153">
        <v>1959</v>
      </c>
      <c r="G21" s="99">
        <v>17</v>
      </c>
      <c r="H21" s="83">
        <v>735.7</v>
      </c>
      <c r="I21" s="87">
        <v>43.2764705882353</v>
      </c>
      <c r="J21" s="40"/>
      <c r="K21" s="153">
        <v>1959</v>
      </c>
      <c r="L21" s="99">
        <v>1</v>
      </c>
      <c r="M21" s="83">
        <v>47.1</v>
      </c>
      <c r="N21" s="89">
        <v>47.1</v>
      </c>
      <c r="O21" s="155"/>
      <c r="P21" s="129"/>
      <c r="Q21" s="97"/>
      <c r="R21" s="156"/>
      <c r="S21" s="129"/>
      <c r="T21" s="97"/>
      <c r="U21" s="156"/>
      <c r="V21" s="129"/>
      <c r="W21" s="97"/>
    </row>
    <row r="22" ht="21.95" customHeight="1">
      <c r="A22" s="152">
        <v>1960</v>
      </c>
      <c r="B22" s="99">
        <v>42</v>
      </c>
      <c r="C22" s="83">
        <v>1800.9</v>
      </c>
      <c r="D22" s="87">
        <v>42.8785714285714</v>
      </c>
      <c r="E22" s="40"/>
      <c r="F22" s="153">
        <v>1960</v>
      </c>
      <c r="G22" s="99">
        <v>26</v>
      </c>
      <c r="H22" s="83">
        <v>1149.7</v>
      </c>
      <c r="I22" s="87">
        <v>44.2192307692308</v>
      </c>
      <c r="J22" s="40"/>
      <c r="K22" s="153">
        <v>1960</v>
      </c>
      <c r="L22" s="99">
        <v>8</v>
      </c>
      <c r="M22" s="83">
        <v>376.1</v>
      </c>
      <c r="N22" s="89">
        <v>47.0125</v>
      </c>
      <c r="O22" s="155"/>
      <c r="P22" s="129"/>
      <c r="Q22" s="97"/>
      <c r="R22" s="156"/>
      <c r="S22" s="129"/>
      <c r="T22" s="97"/>
      <c r="U22" s="156"/>
      <c r="V22" s="129"/>
      <c r="W22" s="97"/>
    </row>
    <row r="23" ht="21.95" customHeight="1">
      <c r="A23" s="152">
        <v>1961</v>
      </c>
      <c r="B23" s="99">
        <v>38</v>
      </c>
      <c r="C23" s="83">
        <v>1589.1</v>
      </c>
      <c r="D23" s="87">
        <v>41.8184210526316</v>
      </c>
      <c r="E23" s="40"/>
      <c r="F23" s="153">
        <v>1961</v>
      </c>
      <c r="G23" s="99">
        <v>17</v>
      </c>
      <c r="H23" s="83">
        <v>733.9</v>
      </c>
      <c r="I23" s="87">
        <v>43.1705882352941</v>
      </c>
      <c r="J23" s="40"/>
      <c r="K23" s="153">
        <v>1961</v>
      </c>
      <c r="L23" s="99">
        <v>3</v>
      </c>
      <c r="M23" s="83">
        <v>136.8</v>
      </c>
      <c r="N23" s="89">
        <v>45.6</v>
      </c>
      <c r="O23" s="155"/>
      <c r="P23" s="129"/>
      <c r="Q23" s="97"/>
      <c r="R23" s="156"/>
      <c r="S23" s="129"/>
      <c r="T23" s="97"/>
      <c r="U23" s="156"/>
      <c r="V23" s="129"/>
      <c r="W23" s="97"/>
    </row>
    <row r="24" ht="21.95" customHeight="1">
      <c r="A24" s="152">
        <v>1962</v>
      </c>
      <c r="B24" s="99">
        <v>32</v>
      </c>
      <c r="C24" s="83">
        <v>1338.2</v>
      </c>
      <c r="D24" s="87">
        <v>41.81875</v>
      </c>
      <c r="E24" s="40"/>
      <c r="F24" s="153">
        <v>1962</v>
      </c>
      <c r="G24" s="99">
        <v>12</v>
      </c>
      <c r="H24" s="83">
        <v>523.2</v>
      </c>
      <c r="I24" s="87">
        <v>43.6</v>
      </c>
      <c r="J24" s="40"/>
      <c r="K24" s="153">
        <v>1962</v>
      </c>
      <c r="L24" s="99">
        <v>2</v>
      </c>
      <c r="M24" s="83">
        <v>91.40000000000001</v>
      </c>
      <c r="N24" s="89">
        <v>45.7</v>
      </c>
      <c r="O24" s="155"/>
      <c r="P24" s="129"/>
      <c r="Q24" s="97"/>
      <c r="R24" s="156"/>
      <c r="S24" s="129"/>
      <c r="T24" s="97"/>
      <c r="U24" s="156"/>
      <c r="V24" s="129"/>
      <c r="W24" s="97"/>
    </row>
    <row r="25" ht="21.95" customHeight="1">
      <c r="A25" s="152">
        <v>1963</v>
      </c>
      <c r="B25" s="99">
        <v>46</v>
      </c>
      <c r="C25" s="83">
        <v>1943.4</v>
      </c>
      <c r="D25" s="87">
        <v>42.2478260869565</v>
      </c>
      <c r="E25" s="40"/>
      <c r="F25" s="153">
        <v>1963</v>
      </c>
      <c r="G25" s="99">
        <v>23</v>
      </c>
      <c r="H25" s="83">
        <v>1007.9</v>
      </c>
      <c r="I25" s="87">
        <v>43.8217391304348</v>
      </c>
      <c r="J25" s="40"/>
      <c r="K25" s="153">
        <v>1963</v>
      </c>
      <c r="L25" s="99">
        <v>5</v>
      </c>
      <c r="M25" s="83">
        <v>229.5</v>
      </c>
      <c r="N25" s="89">
        <v>45.9</v>
      </c>
      <c r="O25" s="155"/>
      <c r="P25" s="129"/>
      <c r="Q25" s="97"/>
      <c r="R25" s="156"/>
      <c r="S25" s="129"/>
      <c r="T25" s="97"/>
      <c r="U25" s="156"/>
      <c r="V25" s="129"/>
      <c r="W25" s="97"/>
    </row>
    <row r="26" ht="21.95" customHeight="1">
      <c r="A26" s="152">
        <v>1964</v>
      </c>
      <c r="B26" s="99">
        <v>22</v>
      </c>
      <c r="C26" s="83">
        <v>933.7</v>
      </c>
      <c r="D26" s="87">
        <v>42.4409090909091</v>
      </c>
      <c r="E26" s="40"/>
      <c r="F26" s="153">
        <v>1964</v>
      </c>
      <c r="G26" s="99">
        <v>13</v>
      </c>
      <c r="H26" s="83">
        <v>566.1</v>
      </c>
      <c r="I26" s="87">
        <v>43.5461538461538</v>
      </c>
      <c r="J26" s="40"/>
      <c r="K26" s="153">
        <v>1964</v>
      </c>
      <c r="L26" s="99">
        <v>3</v>
      </c>
      <c r="M26" s="83">
        <v>137.4</v>
      </c>
      <c r="N26" s="89">
        <v>45.8</v>
      </c>
      <c r="O26" s="155"/>
      <c r="P26" s="129"/>
      <c r="Q26" s="97"/>
      <c r="R26" s="156"/>
      <c r="S26" s="129"/>
      <c r="T26" s="97"/>
      <c r="U26" s="156"/>
      <c r="V26" s="129"/>
      <c r="W26" s="97"/>
    </row>
    <row r="27" ht="21.95" customHeight="1">
      <c r="A27" s="152">
        <v>1965</v>
      </c>
      <c r="B27" s="99">
        <v>49</v>
      </c>
      <c r="C27" s="83">
        <v>2053.9</v>
      </c>
      <c r="D27" s="87">
        <v>41.9163265306122</v>
      </c>
      <c r="E27" s="40"/>
      <c r="F27" s="153">
        <v>1965</v>
      </c>
      <c r="G27" s="99">
        <v>19</v>
      </c>
      <c r="H27" s="83">
        <v>828.2</v>
      </c>
      <c r="I27" s="87">
        <v>43.5894736842105</v>
      </c>
      <c r="J27" s="40"/>
      <c r="K27" s="153">
        <v>1965</v>
      </c>
      <c r="L27" s="99">
        <v>3</v>
      </c>
      <c r="M27" s="83">
        <v>136.9</v>
      </c>
      <c r="N27" s="89">
        <v>45.6333333333333</v>
      </c>
      <c r="O27" s="155"/>
      <c r="P27" s="129"/>
      <c r="Q27" s="97"/>
      <c r="R27" s="156"/>
      <c r="S27" s="129"/>
      <c r="T27" s="97"/>
      <c r="U27" s="156"/>
      <c r="V27" s="129"/>
      <c r="W27" s="97"/>
    </row>
    <row r="28" ht="21.95" customHeight="1">
      <c r="A28" s="152">
        <v>1966</v>
      </c>
      <c r="B28" s="99">
        <v>30</v>
      </c>
      <c r="C28" s="83">
        <v>1252.5</v>
      </c>
      <c r="D28" s="87">
        <v>41.75</v>
      </c>
      <c r="E28" s="40"/>
      <c r="F28" s="153">
        <v>1966</v>
      </c>
      <c r="G28" s="99">
        <v>14</v>
      </c>
      <c r="H28" s="83">
        <v>601.2</v>
      </c>
      <c r="I28" s="87">
        <v>42.9428571428571</v>
      </c>
      <c r="J28" s="40"/>
      <c r="K28" s="153">
        <v>1966</v>
      </c>
      <c r="L28" s="99">
        <v>0</v>
      </c>
      <c r="M28" s="83">
        <v>0</v>
      </c>
      <c r="N28" s="89"/>
      <c r="O28" s="155"/>
      <c r="P28" s="129"/>
      <c r="Q28" s="97"/>
      <c r="R28" s="156"/>
      <c r="S28" s="129"/>
      <c r="T28" s="97"/>
      <c r="U28" s="156"/>
      <c r="V28" s="129"/>
      <c r="W28" s="97"/>
    </row>
    <row r="29" ht="21.95" customHeight="1">
      <c r="A29" s="152">
        <v>1967</v>
      </c>
      <c r="B29" s="99">
        <v>30</v>
      </c>
      <c r="C29" s="83">
        <v>1254.9</v>
      </c>
      <c r="D29" s="87">
        <v>41.83</v>
      </c>
      <c r="E29" s="40"/>
      <c r="F29" s="153">
        <v>1967</v>
      </c>
      <c r="G29" s="99">
        <v>10</v>
      </c>
      <c r="H29" s="83">
        <v>436.2</v>
      </c>
      <c r="I29" s="87">
        <v>43.62</v>
      </c>
      <c r="J29" s="40"/>
      <c r="K29" s="153">
        <v>1967</v>
      </c>
      <c r="L29" s="99">
        <v>2</v>
      </c>
      <c r="M29" s="83">
        <v>91.7</v>
      </c>
      <c r="N29" s="89">
        <v>45.85</v>
      </c>
      <c r="O29" s="155"/>
      <c r="P29" s="129"/>
      <c r="Q29" s="97"/>
      <c r="R29" s="156"/>
      <c r="S29" s="129"/>
      <c r="T29" s="97"/>
      <c r="U29" s="156"/>
      <c r="V29" s="129"/>
      <c r="W29" s="97"/>
    </row>
    <row r="30" ht="21.95" customHeight="1">
      <c r="A30" s="152">
        <v>1968</v>
      </c>
      <c r="B30" s="99">
        <v>44</v>
      </c>
      <c r="C30" s="83">
        <v>1843.2</v>
      </c>
      <c r="D30" s="87">
        <v>41.8909090909091</v>
      </c>
      <c r="E30" s="40"/>
      <c r="F30" s="153">
        <v>1968</v>
      </c>
      <c r="G30" s="99">
        <v>19</v>
      </c>
      <c r="H30" s="83">
        <v>823.6</v>
      </c>
      <c r="I30" s="87">
        <v>43.3473684210526</v>
      </c>
      <c r="J30" s="40"/>
      <c r="K30" s="153">
        <v>1968</v>
      </c>
      <c r="L30" s="99">
        <v>4</v>
      </c>
      <c r="M30" s="83">
        <v>181.5</v>
      </c>
      <c r="N30" s="89">
        <v>45.375</v>
      </c>
      <c r="O30" s="155"/>
      <c r="P30" s="129"/>
      <c r="Q30" s="97"/>
      <c r="R30" s="156"/>
      <c r="S30" s="129"/>
      <c r="T30" s="97"/>
      <c r="U30" s="156"/>
      <c r="V30" s="129"/>
      <c r="W30" s="97"/>
    </row>
    <row r="31" ht="21.95" customHeight="1">
      <c r="A31" s="152">
        <v>1969</v>
      </c>
      <c r="B31" s="99">
        <v>34</v>
      </c>
      <c r="C31" s="83">
        <v>1454.6</v>
      </c>
      <c r="D31" s="87">
        <v>42.7823529411765</v>
      </c>
      <c r="E31" s="40"/>
      <c r="F31" s="153">
        <v>1969</v>
      </c>
      <c r="G31" s="99">
        <v>21</v>
      </c>
      <c r="H31" s="83">
        <v>925.2</v>
      </c>
      <c r="I31" s="87">
        <v>44.0571428571429</v>
      </c>
      <c r="J31" s="40"/>
      <c r="K31" s="153">
        <v>1969</v>
      </c>
      <c r="L31" s="99">
        <v>9</v>
      </c>
      <c r="M31" s="83">
        <v>406.8</v>
      </c>
      <c r="N31" s="89">
        <v>45.2</v>
      </c>
      <c r="O31" s="155"/>
      <c r="P31" s="129"/>
      <c r="Q31" s="97"/>
      <c r="R31" s="156"/>
      <c r="S31" s="129"/>
      <c r="T31" s="97"/>
      <c r="U31" s="156"/>
      <c r="V31" s="129"/>
      <c r="W31" s="97"/>
    </row>
    <row r="32" ht="21.95" customHeight="1">
      <c r="A32" s="152">
        <v>1970</v>
      </c>
      <c r="B32" s="99">
        <v>32</v>
      </c>
      <c r="C32" s="83">
        <v>1334.8</v>
      </c>
      <c r="D32" s="87">
        <v>41.7125</v>
      </c>
      <c r="E32" s="40"/>
      <c r="F32" s="153">
        <v>1970</v>
      </c>
      <c r="G32" s="99">
        <v>14</v>
      </c>
      <c r="H32" s="83">
        <v>602.1</v>
      </c>
      <c r="I32" s="87">
        <v>43.0071428571429</v>
      </c>
      <c r="J32" s="40"/>
      <c r="K32" s="153">
        <v>1970</v>
      </c>
      <c r="L32" s="99">
        <v>1</v>
      </c>
      <c r="M32" s="83">
        <v>45.1</v>
      </c>
      <c r="N32" s="89">
        <v>45.1</v>
      </c>
      <c r="O32" s="155"/>
      <c r="P32" s="129"/>
      <c r="Q32" s="97"/>
      <c r="R32" s="156"/>
      <c r="S32" s="129"/>
      <c r="T32" s="97"/>
      <c r="U32" s="156"/>
      <c r="V32" s="129"/>
      <c r="W32" s="97"/>
    </row>
    <row r="33" ht="21.95" customHeight="1">
      <c r="A33" s="152">
        <v>1971</v>
      </c>
      <c r="B33" s="99">
        <v>14</v>
      </c>
      <c r="C33" s="83">
        <v>589.2</v>
      </c>
      <c r="D33" s="87">
        <v>42.0857142857143</v>
      </c>
      <c r="E33" s="40"/>
      <c r="F33" s="153">
        <v>1971</v>
      </c>
      <c r="G33" s="99">
        <v>7</v>
      </c>
      <c r="H33" s="83">
        <v>303.6</v>
      </c>
      <c r="I33" s="87">
        <v>43.3714285714286</v>
      </c>
      <c r="J33" s="40"/>
      <c r="K33" s="153">
        <v>1971</v>
      </c>
      <c r="L33" s="99">
        <v>1</v>
      </c>
      <c r="M33" s="83">
        <v>44.9</v>
      </c>
      <c r="N33" s="89">
        <v>44.9</v>
      </c>
      <c r="O33" s="155"/>
      <c r="P33" s="129"/>
      <c r="Q33" s="97"/>
      <c r="R33" s="156"/>
      <c r="S33" s="129"/>
      <c r="T33" s="97"/>
      <c r="U33" s="156"/>
      <c r="V33" s="129"/>
      <c r="W33" s="97"/>
    </row>
    <row r="34" ht="21.95" customHeight="1">
      <c r="A34" s="152">
        <v>1972</v>
      </c>
      <c r="B34" s="99">
        <v>30</v>
      </c>
      <c r="C34" s="83">
        <v>1264.9</v>
      </c>
      <c r="D34" s="87">
        <v>42.1633333333333</v>
      </c>
      <c r="E34" s="40"/>
      <c r="F34" s="153">
        <v>1972</v>
      </c>
      <c r="G34" s="99">
        <v>14</v>
      </c>
      <c r="H34" s="83">
        <v>615.3</v>
      </c>
      <c r="I34" s="87">
        <v>43.95</v>
      </c>
      <c r="J34" s="40"/>
      <c r="K34" s="153">
        <v>1972</v>
      </c>
      <c r="L34" s="99">
        <v>5</v>
      </c>
      <c r="M34" s="83">
        <v>227.8</v>
      </c>
      <c r="N34" s="89">
        <v>45.56</v>
      </c>
      <c r="O34" s="155"/>
      <c r="P34" s="129"/>
      <c r="Q34" s="97"/>
      <c r="R34" s="156"/>
      <c r="S34" s="129"/>
      <c r="T34" s="97"/>
      <c r="U34" s="156"/>
      <c r="V34" s="129"/>
      <c r="W34" s="97"/>
    </row>
    <row r="35" ht="21.95" customHeight="1">
      <c r="A35" s="152">
        <v>1973</v>
      </c>
      <c r="B35" s="99">
        <v>38</v>
      </c>
      <c r="C35" s="83">
        <v>1619.1</v>
      </c>
      <c r="D35" s="87">
        <v>42.6078947368421</v>
      </c>
      <c r="E35" s="40"/>
      <c r="F35" s="153">
        <v>1973</v>
      </c>
      <c r="G35" s="99">
        <v>27</v>
      </c>
      <c r="H35" s="83">
        <v>1173.5</v>
      </c>
      <c r="I35" s="87">
        <v>43.462962962963</v>
      </c>
      <c r="J35" s="40"/>
      <c r="K35" s="153">
        <v>1973</v>
      </c>
      <c r="L35" s="99">
        <v>6</v>
      </c>
      <c r="M35" s="83">
        <v>272.5</v>
      </c>
      <c r="N35" s="89">
        <v>45.4166666666667</v>
      </c>
      <c r="O35" s="155"/>
      <c r="P35" s="129"/>
      <c r="Q35" s="97"/>
      <c r="R35" s="156"/>
      <c r="S35" s="129"/>
      <c r="T35" s="97"/>
      <c r="U35" s="156"/>
      <c r="V35" s="129"/>
      <c r="W35" s="97"/>
    </row>
    <row r="36" ht="21.95" customHeight="1">
      <c r="A36" s="152">
        <v>1974</v>
      </c>
      <c r="B36" s="99">
        <v>8</v>
      </c>
      <c r="C36" s="83">
        <v>322.2</v>
      </c>
      <c r="D36" s="87">
        <v>40.275</v>
      </c>
      <c r="E36" s="40"/>
      <c r="F36" s="153">
        <v>1974</v>
      </c>
      <c r="G36" s="99">
        <v>0</v>
      </c>
      <c r="H36" s="83">
        <v>0</v>
      </c>
      <c r="I36" s="87"/>
      <c r="J36" s="40"/>
      <c r="K36" s="153">
        <v>1974</v>
      </c>
      <c r="L36" s="99">
        <v>0</v>
      </c>
      <c r="M36" s="83">
        <v>0</v>
      </c>
      <c r="N36" s="89"/>
      <c r="O36" s="155"/>
      <c r="P36" s="129"/>
      <c r="Q36" s="97"/>
      <c r="R36" s="156"/>
      <c r="S36" s="129"/>
      <c r="T36" s="97"/>
      <c r="U36" s="156"/>
      <c r="V36" s="129"/>
      <c r="W36" s="97"/>
    </row>
    <row r="37" ht="21.95" customHeight="1">
      <c r="A37" s="152">
        <v>1975</v>
      </c>
      <c r="B37" s="99">
        <v>30</v>
      </c>
      <c r="C37" s="83">
        <v>1243.1</v>
      </c>
      <c r="D37" s="87">
        <v>41.4366666666667</v>
      </c>
      <c r="E37" s="40"/>
      <c r="F37" s="153">
        <v>1975</v>
      </c>
      <c r="G37" s="99">
        <v>13</v>
      </c>
      <c r="H37" s="83">
        <v>550</v>
      </c>
      <c r="I37" s="87">
        <v>42.3076923076923</v>
      </c>
      <c r="J37" s="40"/>
      <c r="K37" s="153">
        <v>1975</v>
      </c>
      <c r="L37" s="99">
        <v>0</v>
      </c>
      <c r="M37" s="83">
        <v>0</v>
      </c>
      <c r="N37" s="89"/>
      <c r="O37" s="155"/>
      <c r="P37" s="129"/>
      <c r="Q37" s="97"/>
      <c r="R37" s="156"/>
      <c r="S37" s="129"/>
      <c r="T37" s="97"/>
      <c r="U37" s="156"/>
      <c r="V37" s="129"/>
      <c r="W37" s="97"/>
    </row>
    <row r="38" ht="21.95" customHeight="1">
      <c r="A38" s="152">
        <v>1976</v>
      </c>
      <c r="B38" s="99">
        <v>13</v>
      </c>
      <c r="C38" s="83">
        <v>540</v>
      </c>
      <c r="D38" s="87">
        <v>41.5384615384615</v>
      </c>
      <c r="E38" s="40"/>
      <c r="F38" s="153">
        <v>1976</v>
      </c>
      <c r="G38" s="99">
        <v>4</v>
      </c>
      <c r="H38" s="83">
        <v>173.2</v>
      </c>
      <c r="I38" s="87">
        <v>43.3</v>
      </c>
      <c r="J38" s="40"/>
      <c r="K38" s="153">
        <v>1976</v>
      </c>
      <c r="L38" s="99">
        <v>1</v>
      </c>
      <c r="M38" s="83">
        <v>44.8</v>
      </c>
      <c r="N38" s="89">
        <v>44.8</v>
      </c>
      <c r="O38" t="s" s="125">
        <v>57</v>
      </c>
      <c r="P38" s="129">
        <f>AVERAGE(B38:B57)</f>
        <v>31.9</v>
      </c>
      <c r="Q38" s="97">
        <f>AVERAGE(D38:D57)</f>
        <v>42.1225195011665</v>
      </c>
      <c r="R38" t="s" s="128">
        <v>57</v>
      </c>
      <c r="S38" s="129">
        <f>AVERAGE(G38:G57)</f>
        <v>16.6</v>
      </c>
      <c r="T38" s="97">
        <f>AVERAGE(I38:I57)</f>
        <v>43.3530719628972</v>
      </c>
      <c r="U38" t="s" s="128">
        <v>57</v>
      </c>
      <c r="V38" s="129">
        <f>AVERAGE(L38:L57)</f>
        <v>2.7</v>
      </c>
      <c r="W38" s="97">
        <f>AVERAGE(N38:N57)</f>
        <v>45.6893434343434</v>
      </c>
    </row>
    <row r="39" ht="21.95" customHeight="1">
      <c r="A39" s="152">
        <v>1977</v>
      </c>
      <c r="B39" s="99">
        <v>39</v>
      </c>
      <c r="C39" s="83">
        <v>1628.9</v>
      </c>
      <c r="D39" s="87">
        <v>41.7666666666667</v>
      </c>
      <c r="E39" s="40"/>
      <c r="F39" s="153">
        <v>1977</v>
      </c>
      <c r="G39" s="99">
        <v>18</v>
      </c>
      <c r="H39" s="83">
        <v>771.9</v>
      </c>
      <c r="I39" s="87">
        <v>42.8833333333333</v>
      </c>
      <c r="J39" s="40"/>
      <c r="K39" s="153">
        <v>1977</v>
      </c>
      <c r="L39" s="99">
        <v>1</v>
      </c>
      <c r="M39" s="83">
        <v>46</v>
      </c>
      <c r="N39" s="89">
        <v>46</v>
      </c>
      <c r="O39" t="s" s="125">
        <v>58</v>
      </c>
      <c r="P39" s="129">
        <f>AVERAGE(B39:B57)</f>
        <v>32.8947368421053</v>
      </c>
      <c r="Q39" s="97">
        <f>AVERAGE(D39:D57)</f>
        <v>42.1568758519138</v>
      </c>
      <c r="R39" t="s" s="128">
        <v>58</v>
      </c>
      <c r="S39" s="129">
        <f>AVERAGE(G39:G57)</f>
        <v>17.2631578947368</v>
      </c>
      <c r="T39" s="97">
        <f>AVERAGE(I39:I57)</f>
        <v>43.3561938430676</v>
      </c>
      <c r="U39" t="s" s="128">
        <v>58</v>
      </c>
      <c r="V39" s="129">
        <f>AVERAGE(L39:L57)</f>
        <v>2.78947368421053</v>
      </c>
      <c r="W39" s="97">
        <f>AVERAGE(N39:N57)</f>
        <v>45.752867965368</v>
      </c>
    </row>
    <row r="40" ht="21.95" customHeight="1">
      <c r="A40" s="152">
        <v>1978</v>
      </c>
      <c r="B40" s="99">
        <v>40</v>
      </c>
      <c r="C40" s="83">
        <v>1676.4</v>
      </c>
      <c r="D40" s="87">
        <v>41.91</v>
      </c>
      <c r="E40" s="40"/>
      <c r="F40" s="153">
        <v>1978</v>
      </c>
      <c r="G40" s="99">
        <v>19</v>
      </c>
      <c r="H40" s="83">
        <v>818.2</v>
      </c>
      <c r="I40" s="87">
        <v>43.0631578947368</v>
      </c>
      <c r="J40" s="40"/>
      <c r="K40" s="153">
        <v>1978</v>
      </c>
      <c r="L40" s="99">
        <v>2</v>
      </c>
      <c r="M40" s="83">
        <v>89.90000000000001</v>
      </c>
      <c r="N40" s="89">
        <v>44.95</v>
      </c>
      <c r="O40" t="s" s="125">
        <v>59</v>
      </c>
      <c r="P40" s="129">
        <f>AVERAGE(B40:B57)</f>
        <v>32.5555555555556</v>
      </c>
      <c r="Q40" s="97">
        <f>AVERAGE(D40:D57)</f>
        <v>42.1812639259918</v>
      </c>
      <c r="R40" t="s" s="128">
        <v>59</v>
      </c>
      <c r="S40" s="129">
        <f>AVERAGE(G40:G57)</f>
        <v>17.2222222222222</v>
      </c>
      <c r="T40" s="97">
        <f>AVERAGE(I40:I57)</f>
        <v>43.385747624926</v>
      </c>
      <c r="U40" t="s" s="128">
        <v>59</v>
      </c>
      <c r="V40" s="129">
        <f>AVERAGE(L40:L57)</f>
        <v>2.88888888888889</v>
      </c>
      <c r="W40" s="97">
        <f>AVERAGE(N40:N57)</f>
        <v>45.7338578088578</v>
      </c>
    </row>
    <row r="41" ht="21.95" customHeight="1">
      <c r="A41" s="152">
        <v>1979</v>
      </c>
      <c r="B41" s="99">
        <v>51</v>
      </c>
      <c r="C41" s="83">
        <v>2153.7</v>
      </c>
      <c r="D41" s="87">
        <v>42.2294117647059</v>
      </c>
      <c r="E41" s="40"/>
      <c r="F41" s="153">
        <v>1979</v>
      </c>
      <c r="G41" s="99">
        <v>23</v>
      </c>
      <c r="H41" s="83">
        <v>1014.9</v>
      </c>
      <c r="I41" s="87">
        <v>44.1260869565217</v>
      </c>
      <c r="J41" s="40"/>
      <c r="K41" s="153">
        <v>1979</v>
      </c>
      <c r="L41" s="99">
        <v>9</v>
      </c>
      <c r="M41" s="83">
        <v>411</v>
      </c>
      <c r="N41" s="89">
        <v>45.6666666666667</v>
      </c>
      <c r="O41" t="s" s="125">
        <v>60</v>
      </c>
      <c r="P41" s="129">
        <f>AVERAGE(B41:B57)</f>
        <v>32.1176470588235</v>
      </c>
      <c r="Q41" s="97">
        <f>AVERAGE(D41:D57)</f>
        <v>42.1993481877245</v>
      </c>
      <c r="R41" t="s" s="128">
        <v>60</v>
      </c>
      <c r="S41" s="129">
        <f>AVERAGE(G41:G57)</f>
        <v>17.1176470588235</v>
      </c>
      <c r="T41" s="97">
        <f>AVERAGE(I41:I57)</f>
        <v>43.4072536069386</v>
      </c>
      <c r="U41" t="s" s="128">
        <v>60</v>
      </c>
      <c r="V41" s="129">
        <f>AVERAGE(L41:L57)</f>
        <v>2.94117647058824</v>
      </c>
      <c r="W41" s="97">
        <f>AVERAGE(N41:N57)</f>
        <v>45.7991792929293</v>
      </c>
    </row>
    <row r="42" ht="21.95" customHeight="1">
      <c r="A42" s="152">
        <v>1980</v>
      </c>
      <c r="B42" s="99">
        <v>49</v>
      </c>
      <c r="C42" s="83">
        <v>2058.9</v>
      </c>
      <c r="D42" s="87">
        <v>42.0183673469388</v>
      </c>
      <c r="E42" s="40"/>
      <c r="F42" s="153">
        <v>1980</v>
      </c>
      <c r="G42" s="99">
        <v>26</v>
      </c>
      <c r="H42" s="83">
        <v>1119.4</v>
      </c>
      <c r="I42" s="87">
        <v>43.0538461538462</v>
      </c>
      <c r="J42" s="40"/>
      <c r="K42" s="153">
        <v>1980</v>
      </c>
      <c r="L42" s="99">
        <v>3</v>
      </c>
      <c r="M42" s="83">
        <v>136.4</v>
      </c>
      <c r="N42" s="89">
        <v>45.4666666666667</v>
      </c>
      <c r="O42" t="s" s="125">
        <v>61</v>
      </c>
      <c r="P42" s="129">
        <f>AVERAGE(B42:B57)</f>
        <v>30.9375</v>
      </c>
      <c r="Q42" s="97">
        <f>AVERAGE(D42:D57)</f>
        <v>42.1972007893687</v>
      </c>
      <c r="R42" t="s" s="128">
        <v>61</v>
      </c>
      <c r="S42" s="129">
        <f>AVERAGE(G42:G57)</f>
        <v>16.75</v>
      </c>
      <c r="T42" s="97">
        <f>AVERAGE(I42:I57)</f>
        <v>43.3559083676827</v>
      </c>
      <c r="U42" t="s" s="128">
        <v>61</v>
      </c>
      <c r="V42" s="129">
        <f>AVERAGE(L42:L57)</f>
        <v>2.5625</v>
      </c>
      <c r="W42" s="97">
        <f>AVERAGE(N42:N57)</f>
        <v>45.8112258953168</v>
      </c>
    </row>
    <row r="43" ht="21.95" customHeight="1">
      <c r="A43" s="152">
        <v>1981</v>
      </c>
      <c r="B43" s="99">
        <v>32</v>
      </c>
      <c r="C43" s="83">
        <v>1362.2</v>
      </c>
      <c r="D43" s="87">
        <v>42.56875</v>
      </c>
      <c r="E43" s="40"/>
      <c r="F43" s="153">
        <v>1981</v>
      </c>
      <c r="G43" s="99">
        <v>19</v>
      </c>
      <c r="H43" s="83">
        <v>830.6</v>
      </c>
      <c r="I43" s="87">
        <v>43.7157894736842</v>
      </c>
      <c r="J43" s="40"/>
      <c r="K43" s="153">
        <v>1981</v>
      </c>
      <c r="L43" s="99">
        <v>4</v>
      </c>
      <c r="M43" s="83">
        <v>186.7</v>
      </c>
      <c r="N43" s="89">
        <v>46.675</v>
      </c>
      <c r="O43" t="s" s="125">
        <v>62</v>
      </c>
      <c r="P43" s="129">
        <f>AVERAGE(B43:B57)</f>
        <v>29.7333333333333</v>
      </c>
      <c r="Q43" s="97">
        <f>AVERAGE(D43:D57)</f>
        <v>42.2109572080172</v>
      </c>
      <c r="R43" t="s" s="128">
        <v>62</v>
      </c>
      <c r="S43" s="129">
        <f>AVERAGE(G43:G57)</f>
        <v>16.1333333333333</v>
      </c>
      <c r="T43" s="97">
        <f>AVERAGE(I43:I57)</f>
        <v>43.3791439225931</v>
      </c>
      <c r="U43" t="s" s="128">
        <v>62</v>
      </c>
      <c r="V43" s="129">
        <f>AVERAGE(L43:L57)</f>
        <v>2.53333333333333</v>
      </c>
      <c r="W43" s="97">
        <f>AVERAGE(N43:N57)</f>
        <v>45.8456818181818</v>
      </c>
    </row>
    <row r="44" ht="21.95" customHeight="1">
      <c r="A44" s="152">
        <v>1982</v>
      </c>
      <c r="B44" s="99">
        <v>47</v>
      </c>
      <c r="C44" s="83">
        <v>1986.6</v>
      </c>
      <c r="D44" s="87">
        <v>42.268085106383</v>
      </c>
      <c r="E44" s="40"/>
      <c r="F44" s="153">
        <v>1982</v>
      </c>
      <c r="G44" s="99">
        <v>31</v>
      </c>
      <c r="H44" s="83">
        <v>1335.9</v>
      </c>
      <c r="I44" s="87">
        <v>43.0935483870968</v>
      </c>
      <c r="J44" s="40"/>
      <c r="K44" s="153">
        <v>1982</v>
      </c>
      <c r="L44" s="99">
        <v>3</v>
      </c>
      <c r="M44" s="83">
        <v>136.9</v>
      </c>
      <c r="N44" s="89">
        <v>45.6333333333333</v>
      </c>
      <c r="O44" t="s" s="125">
        <v>63</v>
      </c>
      <c r="P44" s="129">
        <f>AVERAGE(B44:B57)</f>
        <v>29.5714285714286</v>
      </c>
      <c r="Q44" s="97">
        <f>AVERAGE(D44:D57)</f>
        <v>42.1811411420186</v>
      </c>
      <c r="R44" t="s" s="128">
        <v>63</v>
      </c>
      <c r="S44" s="129">
        <f>AVERAGE(G44:G57)</f>
        <v>15.9285714285714</v>
      </c>
      <c r="T44" s="97">
        <f>AVERAGE(I44:I57)</f>
        <v>43.3510901266689</v>
      </c>
      <c r="U44" t="s" s="128">
        <v>63</v>
      </c>
      <c r="V44" s="129">
        <f>AVERAGE(L44:L57)</f>
        <v>2.42857142857143</v>
      </c>
      <c r="W44" s="97">
        <f>AVERAGE(N44:N57)</f>
        <v>45.7535353535353</v>
      </c>
    </row>
    <row r="45" ht="21.95" customHeight="1">
      <c r="A45" s="152">
        <v>1983</v>
      </c>
      <c r="B45" s="99">
        <v>50</v>
      </c>
      <c r="C45" s="83">
        <v>2104.5</v>
      </c>
      <c r="D45" s="87">
        <v>42.09</v>
      </c>
      <c r="E45" s="40"/>
      <c r="F45" s="153">
        <v>1983</v>
      </c>
      <c r="G45" s="99">
        <v>28</v>
      </c>
      <c r="H45" s="83">
        <v>1214.1</v>
      </c>
      <c r="I45" s="87">
        <v>43.3607142857143</v>
      </c>
      <c r="J45" s="40"/>
      <c r="K45" s="153">
        <v>1983</v>
      </c>
      <c r="L45" s="99">
        <v>3</v>
      </c>
      <c r="M45" s="83">
        <v>140.2</v>
      </c>
      <c r="N45" s="89">
        <v>46.7333333333333</v>
      </c>
      <c r="O45" t="s" s="125">
        <v>64</v>
      </c>
      <c r="P45" s="129">
        <f>AVERAGE(B45:B57)</f>
        <v>28.2307692307692</v>
      </c>
      <c r="Q45" s="97">
        <f>AVERAGE(D45:D57)</f>
        <v>42.1732371452582</v>
      </c>
      <c r="R45" t="s" s="128">
        <v>64</v>
      </c>
      <c r="S45" s="129">
        <f>AVERAGE(G45:G57)</f>
        <v>14.7692307692308</v>
      </c>
      <c r="T45" s="97">
        <f>AVERAGE(I45:I57)</f>
        <v>43.3745030120845</v>
      </c>
      <c r="U45" t="s" s="128">
        <v>64</v>
      </c>
      <c r="V45" s="129">
        <f>AVERAGE(L45:L57)</f>
        <v>2.38461538461538</v>
      </c>
      <c r="W45" s="97">
        <f>AVERAGE(N45:N57)</f>
        <v>45.7685606060606</v>
      </c>
    </row>
    <row r="46" ht="21.95" customHeight="1">
      <c r="A46" s="152">
        <v>1984</v>
      </c>
      <c r="B46" s="99">
        <v>25</v>
      </c>
      <c r="C46" s="83">
        <v>1026.7</v>
      </c>
      <c r="D46" s="87">
        <v>41.068</v>
      </c>
      <c r="E46" s="40"/>
      <c r="F46" s="153">
        <v>1984</v>
      </c>
      <c r="G46" s="99">
        <v>7</v>
      </c>
      <c r="H46" s="83">
        <v>295.3</v>
      </c>
      <c r="I46" s="87">
        <v>42.1857142857143</v>
      </c>
      <c r="J46" s="40"/>
      <c r="K46" s="153">
        <v>1984</v>
      </c>
      <c r="L46" s="99">
        <v>0</v>
      </c>
      <c r="M46" s="83">
        <v>0</v>
      </c>
      <c r="N46" s="89"/>
      <c r="O46" t="s" s="125">
        <v>65</v>
      </c>
      <c r="P46" s="129">
        <f>AVERAGE(B46:B57)</f>
        <v>26.4166666666667</v>
      </c>
      <c r="Q46" s="97">
        <f>AVERAGE(D46:D57)</f>
        <v>42.181560859784</v>
      </c>
      <c r="R46" t="s" s="128">
        <v>65</v>
      </c>
      <c r="S46" s="129">
        <f>AVERAGE(G46:G57)</f>
        <v>13.6666666666667</v>
      </c>
      <c r="T46" s="97">
        <f>AVERAGE(I46:I57)</f>
        <v>43.3758818847216</v>
      </c>
      <c r="U46" t="s" s="128">
        <v>65</v>
      </c>
      <c r="V46" s="129">
        <f>AVERAGE(L46:L57)</f>
        <v>2.33333333333333</v>
      </c>
      <c r="W46" s="97">
        <f>AVERAGE(N46:N57)</f>
        <v>45.6307359307359</v>
      </c>
    </row>
    <row r="47" ht="21.95" customHeight="1">
      <c r="A47" s="152">
        <v>1985</v>
      </c>
      <c r="B47" s="99">
        <v>29</v>
      </c>
      <c r="C47" s="83">
        <v>1231.6</v>
      </c>
      <c r="D47" s="87">
        <v>42.4689655172414</v>
      </c>
      <c r="E47" s="40"/>
      <c r="F47" s="153">
        <v>1985</v>
      </c>
      <c r="G47" s="99">
        <v>18</v>
      </c>
      <c r="H47" s="83">
        <v>783.5</v>
      </c>
      <c r="I47" s="87">
        <v>43.5277777777778</v>
      </c>
      <c r="J47" s="40"/>
      <c r="K47" s="153">
        <v>1985</v>
      </c>
      <c r="L47" s="99">
        <v>4</v>
      </c>
      <c r="M47" s="83">
        <v>181.6</v>
      </c>
      <c r="N47" s="89">
        <v>45.4</v>
      </c>
      <c r="O47" t="s" s="125">
        <v>66</v>
      </c>
      <c r="P47" s="129">
        <f>AVERAGE(B47:B57)</f>
        <v>26.5454545454545</v>
      </c>
      <c r="Q47" s="97">
        <f>AVERAGE(D47:D57)</f>
        <v>42.3052898442045</v>
      </c>
      <c r="R47" t="s" s="128">
        <v>66</v>
      </c>
      <c r="S47" s="129">
        <f>AVERAGE(G47:G57)</f>
        <v>14.2727272727273</v>
      </c>
      <c r="T47" s="97">
        <f>AVERAGE(I47:I57)</f>
        <v>43.5081227290557</v>
      </c>
      <c r="U47" t="s" s="128">
        <v>66</v>
      </c>
      <c r="V47" s="129">
        <f>AVERAGE(L47:L57)</f>
        <v>2.54545454545455</v>
      </c>
      <c r="W47" s="97">
        <f>AVERAGE(N47:N57)</f>
        <v>45.6307359307359</v>
      </c>
    </row>
    <row r="48" ht="21.95" customHeight="1">
      <c r="A48" s="152">
        <v>1986</v>
      </c>
      <c r="B48" s="99">
        <v>25</v>
      </c>
      <c r="C48" s="83">
        <v>1046.4</v>
      </c>
      <c r="D48" s="87">
        <v>41.856</v>
      </c>
      <c r="E48" s="40"/>
      <c r="F48" s="153">
        <v>1986</v>
      </c>
      <c r="G48" s="99">
        <v>10</v>
      </c>
      <c r="H48" s="83">
        <v>432.5</v>
      </c>
      <c r="I48" s="87">
        <v>43.25</v>
      </c>
      <c r="J48" s="40"/>
      <c r="K48" s="153">
        <v>1986</v>
      </c>
      <c r="L48" s="99">
        <v>0</v>
      </c>
      <c r="M48" s="83">
        <v>0</v>
      </c>
      <c r="N48" s="89"/>
      <c r="O48" t="s" s="125">
        <v>67</v>
      </c>
      <c r="P48" s="129">
        <f>AVERAGE(B48:B57)</f>
        <v>26.3</v>
      </c>
      <c r="Q48" s="97">
        <f>AVERAGE(D48:D57)</f>
        <v>42.2848303850749</v>
      </c>
      <c r="R48" t="s" s="128">
        <v>67</v>
      </c>
      <c r="S48" s="129">
        <f>AVERAGE(G48:G57)</f>
        <v>13.9</v>
      </c>
      <c r="T48" s="97">
        <f>AVERAGE(I48:I57)</f>
        <v>43.5056658479654</v>
      </c>
      <c r="U48" t="s" s="128">
        <v>67</v>
      </c>
      <c r="V48" s="129">
        <f>AVERAGE(L48:L57)</f>
        <v>2.4</v>
      </c>
      <c r="W48" s="97">
        <f>AVERAGE(N48:N57)</f>
        <v>45.6691919191919</v>
      </c>
    </row>
    <row r="49" ht="21.95" customHeight="1">
      <c r="A49" s="152">
        <v>1987</v>
      </c>
      <c r="B49" s="99">
        <v>22</v>
      </c>
      <c r="C49" s="83">
        <v>916.9</v>
      </c>
      <c r="D49" s="87">
        <v>41.6772727272727</v>
      </c>
      <c r="E49" s="40"/>
      <c r="F49" s="153">
        <v>1987</v>
      </c>
      <c r="G49" s="99">
        <v>8</v>
      </c>
      <c r="H49" s="83">
        <v>347.2</v>
      </c>
      <c r="I49" s="87">
        <v>43.4</v>
      </c>
      <c r="J49" s="40"/>
      <c r="K49" s="153">
        <v>1987</v>
      </c>
      <c r="L49" s="99">
        <v>0</v>
      </c>
      <c r="M49" s="83">
        <v>0</v>
      </c>
      <c r="N49" s="89"/>
      <c r="O49" t="s" s="125">
        <v>68</v>
      </c>
      <c r="P49" s="129">
        <f>AVERAGE(B49:B57)</f>
        <v>26.4444444444444</v>
      </c>
      <c r="Q49" s="97">
        <f>AVERAGE(D49:D57)</f>
        <v>42.346091868657</v>
      </c>
      <c r="R49" t="s" s="128">
        <v>68</v>
      </c>
      <c r="S49" s="129">
        <f>AVERAGE(G49:G57)</f>
        <v>14.3333333333333</v>
      </c>
      <c r="T49" s="97">
        <f>AVERAGE(I49:I57)</f>
        <v>43.5421895405319</v>
      </c>
      <c r="U49" t="s" s="128">
        <v>68</v>
      </c>
      <c r="V49" s="129">
        <f>AVERAGE(L49:L57)</f>
        <v>2.66666666666667</v>
      </c>
      <c r="W49" s="97">
        <f>AVERAGE(N49:N57)</f>
        <v>45.6691919191919</v>
      </c>
    </row>
    <row r="50" ht="21.95" customHeight="1">
      <c r="A50" s="152">
        <v>1988</v>
      </c>
      <c r="B50" s="99">
        <v>41</v>
      </c>
      <c r="C50" s="83">
        <v>1730.6</v>
      </c>
      <c r="D50" s="87">
        <v>42.209756097561</v>
      </c>
      <c r="E50" s="40"/>
      <c r="F50" s="153">
        <v>1988</v>
      </c>
      <c r="G50" s="99">
        <v>23</v>
      </c>
      <c r="H50" s="83">
        <v>1000.3</v>
      </c>
      <c r="I50" s="87">
        <v>43.4913043478261</v>
      </c>
      <c r="J50" s="40"/>
      <c r="K50" s="153">
        <v>1988</v>
      </c>
      <c r="L50" s="99">
        <v>5</v>
      </c>
      <c r="M50" s="83">
        <v>232.5</v>
      </c>
      <c r="N50" s="89">
        <v>46.5</v>
      </c>
      <c r="O50" t="s" s="125">
        <v>69</v>
      </c>
      <c r="P50" s="129">
        <f>AVERAGE(B50:B57)</f>
        <v>27</v>
      </c>
      <c r="Q50" s="97">
        <f>AVERAGE(D50:D57)</f>
        <v>42.4575617255544</v>
      </c>
      <c r="R50" t="s" s="128">
        <v>69</v>
      </c>
      <c r="S50" s="129">
        <f>AVERAGE(G50:G57)</f>
        <v>15.125</v>
      </c>
      <c r="T50" s="97">
        <f>AVERAGE(I50:I57)</f>
        <v>43.5658877972873</v>
      </c>
      <c r="U50" t="s" s="128">
        <v>69</v>
      </c>
      <c r="V50" s="129">
        <f>AVERAGE(L50:L57)</f>
        <v>3</v>
      </c>
      <c r="W50" s="97">
        <f>AVERAGE(N50:N57)</f>
        <v>45.6691919191919</v>
      </c>
    </row>
    <row r="51" ht="21.95" customHeight="1">
      <c r="A51" s="152">
        <v>1989</v>
      </c>
      <c r="B51" s="99">
        <v>45</v>
      </c>
      <c r="C51" s="83">
        <v>1866.2</v>
      </c>
      <c r="D51" s="87">
        <v>41.4711111111111</v>
      </c>
      <c r="E51" s="40"/>
      <c r="F51" s="153">
        <v>1989</v>
      </c>
      <c r="G51" s="99">
        <v>15</v>
      </c>
      <c r="H51" s="83">
        <v>647.6</v>
      </c>
      <c r="I51" s="87">
        <v>43.1733333333333</v>
      </c>
      <c r="J51" s="40"/>
      <c r="K51" s="153">
        <v>1989</v>
      </c>
      <c r="L51" s="99">
        <v>2</v>
      </c>
      <c r="M51" s="83">
        <v>90</v>
      </c>
      <c r="N51" s="89">
        <v>45</v>
      </c>
      <c r="O51" t="s" s="125">
        <v>70</v>
      </c>
      <c r="P51" s="129">
        <f>AVERAGE(B51:B57)</f>
        <v>25</v>
      </c>
      <c r="Q51" s="97">
        <f>AVERAGE(D51:D57)</f>
        <v>42.507122851153</v>
      </c>
      <c r="R51" t="s" s="128">
        <v>70</v>
      </c>
      <c r="S51" s="129">
        <f>AVERAGE(G51:G57)</f>
        <v>14</v>
      </c>
      <c r="T51" s="97">
        <f>AVERAGE(I51:I57)</f>
        <v>43.5808044871795</v>
      </c>
      <c r="U51" t="s" s="128">
        <v>70</v>
      </c>
      <c r="V51" s="129">
        <f>AVERAGE(L51:L57)</f>
        <v>2.71428571428571</v>
      </c>
      <c r="W51" s="97">
        <f>AVERAGE(N51:N57)</f>
        <v>45.5030303030303</v>
      </c>
    </row>
    <row r="52" ht="21.95" customHeight="1">
      <c r="A52" s="152">
        <v>1990</v>
      </c>
      <c r="B52" s="99">
        <v>53</v>
      </c>
      <c r="C52" s="83">
        <v>2265.6</v>
      </c>
      <c r="D52" s="87">
        <v>42.7471698113208</v>
      </c>
      <c r="E52" s="40"/>
      <c r="F52" s="153">
        <v>1990</v>
      </c>
      <c r="G52" s="99">
        <v>32</v>
      </c>
      <c r="H52" s="83">
        <v>1408</v>
      </c>
      <c r="I52" s="87">
        <v>44</v>
      </c>
      <c r="J52" s="40"/>
      <c r="K52" s="153">
        <v>1990</v>
      </c>
      <c r="L52" s="99">
        <v>11</v>
      </c>
      <c r="M52" s="83">
        <v>505.8</v>
      </c>
      <c r="N52" s="89">
        <v>45.9818181818182</v>
      </c>
      <c r="O52" t="s" s="125">
        <v>71</v>
      </c>
      <c r="P52" s="129">
        <f>AVERAGE(B52:B57)</f>
        <v>21.6666666666667</v>
      </c>
      <c r="Q52" s="97">
        <f>AVERAGE(D52:D57)</f>
        <v>42.7661257861635</v>
      </c>
      <c r="R52" t="s" s="128">
        <v>71</v>
      </c>
      <c r="S52" s="129">
        <f>AVERAGE(G52:G57)</f>
        <v>13.8333333333333</v>
      </c>
      <c r="T52" s="97">
        <f>AVERAGE(I52:I57)</f>
        <v>43.682672275641</v>
      </c>
      <c r="U52" t="s" s="128">
        <v>71</v>
      </c>
      <c r="V52" s="129">
        <f>AVERAGE(L52:L57)</f>
        <v>2.83333333333333</v>
      </c>
      <c r="W52" s="97">
        <f>AVERAGE(N52:N57)</f>
        <v>45.6287878787879</v>
      </c>
    </row>
    <row r="53" ht="21.95" customHeight="1">
      <c r="A53" s="152">
        <v>1991</v>
      </c>
      <c r="B53" s="99">
        <v>45</v>
      </c>
      <c r="C53" s="83">
        <v>1914</v>
      </c>
      <c r="D53" s="87">
        <v>42.5333333333333</v>
      </c>
      <c r="E53" s="40"/>
      <c r="F53" s="153">
        <v>1991</v>
      </c>
      <c r="G53" s="99">
        <v>32</v>
      </c>
      <c r="H53" s="83">
        <v>1380.1</v>
      </c>
      <c r="I53" s="87">
        <v>43.128125</v>
      </c>
      <c r="J53" s="40"/>
      <c r="K53" s="153">
        <v>1991</v>
      </c>
      <c r="L53" s="99">
        <v>1</v>
      </c>
      <c r="M53" s="83">
        <v>45.5</v>
      </c>
      <c r="N53" s="89">
        <v>45.5</v>
      </c>
      <c r="O53" t="s" s="125">
        <v>72</v>
      </c>
      <c r="P53" s="129">
        <f>AVERAGE(B53:B57)</f>
        <v>15.4</v>
      </c>
      <c r="Q53" s="97">
        <f>AVERAGE(D53:D57)</f>
        <v>42.7724444444444</v>
      </c>
      <c r="R53" t="s" s="128">
        <v>72</v>
      </c>
      <c r="S53" s="129">
        <f>AVERAGE(G53:G57)</f>
        <v>10.2</v>
      </c>
      <c r="T53" s="97">
        <f>AVERAGE(I53:I57)</f>
        <v>43.5768963675214</v>
      </c>
      <c r="U53" t="s" s="128">
        <v>72</v>
      </c>
      <c r="V53" s="129">
        <f>AVERAGE(L53:L57)</f>
        <v>1.2</v>
      </c>
      <c r="W53" s="97">
        <f>AVERAGE(N53:N57)</f>
        <v>45.5111111111111</v>
      </c>
    </row>
    <row r="54" ht="21.95" customHeight="1">
      <c r="A54" s="152">
        <v>1992</v>
      </c>
      <c r="B54" s="99">
        <v>0</v>
      </c>
      <c r="C54" s="83">
        <v>0</v>
      </c>
      <c r="D54" s="87"/>
      <c r="E54" s="40"/>
      <c r="F54" s="153">
        <v>1992</v>
      </c>
      <c r="G54" s="99">
        <v>0</v>
      </c>
      <c r="H54" s="83">
        <v>0</v>
      </c>
      <c r="I54" s="87"/>
      <c r="J54" s="40"/>
      <c r="K54" s="153">
        <v>1992</v>
      </c>
      <c r="L54" s="99">
        <v>0</v>
      </c>
      <c r="M54" s="83">
        <v>0</v>
      </c>
      <c r="N54" s="89"/>
      <c r="O54" t="s" s="125">
        <v>73</v>
      </c>
      <c r="P54" s="129">
        <f>AVERAGE(B54:B57)</f>
        <v>8</v>
      </c>
      <c r="Q54" s="97">
        <f>AVERAGE(D54:D57)</f>
        <v>42.892</v>
      </c>
      <c r="R54" t="s" s="128">
        <v>73</v>
      </c>
      <c r="S54" s="129">
        <f>AVERAGE(G54:G57)</f>
        <v>4.75</v>
      </c>
      <c r="T54" s="97">
        <f>AVERAGE(I54:I57)</f>
        <v>43.8012820512821</v>
      </c>
      <c r="U54" t="s" s="128">
        <v>73</v>
      </c>
      <c r="V54" s="129">
        <f>AVERAGE(L54:L57)</f>
        <v>1.25</v>
      </c>
      <c r="W54" s="97">
        <f>AVERAGE(N54:N57)</f>
        <v>45.5166666666667</v>
      </c>
    </row>
    <row r="55" ht="21.95" customHeight="1">
      <c r="A55" s="152">
        <v>1993</v>
      </c>
      <c r="B55" s="99">
        <v>0</v>
      </c>
      <c r="C55" s="83">
        <v>0</v>
      </c>
      <c r="D55" s="87"/>
      <c r="E55" s="40"/>
      <c r="F55" s="153">
        <v>1993</v>
      </c>
      <c r="G55" s="99">
        <v>0</v>
      </c>
      <c r="H55" s="83">
        <v>0</v>
      </c>
      <c r="I55" s="87"/>
      <c r="J55" s="40"/>
      <c r="K55" s="153">
        <v>1993</v>
      </c>
      <c r="L55" s="99">
        <v>0</v>
      </c>
      <c r="M55" s="83">
        <v>0</v>
      </c>
      <c r="N55" s="89"/>
      <c r="O55" t="s" s="125">
        <v>74</v>
      </c>
      <c r="P55" s="129">
        <f>AVERAGE(B55:B57)</f>
        <v>10.6666666666667</v>
      </c>
      <c r="Q55" s="97">
        <f>AVERAGE(D55:D57)</f>
        <v>42.892</v>
      </c>
      <c r="R55" t="s" s="128">
        <v>74</v>
      </c>
      <c r="S55" s="129">
        <f>AVERAGE(G55:G57)</f>
        <v>6.33333333333333</v>
      </c>
      <c r="T55" s="97">
        <f>AVERAGE(I55:I57)</f>
        <v>43.8012820512821</v>
      </c>
      <c r="U55" t="s" s="128">
        <v>74</v>
      </c>
      <c r="V55" s="129">
        <f>AVERAGE(L55:L57)</f>
        <v>1.66666666666667</v>
      </c>
      <c r="W55" s="97">
        <f>AVERAGE(N55:N57)</f>
        <v>45.5166666666667</v>
      </c>
    </row>
    <row r="56" ht="21.95" customHeight="1">
      <c r="A56" s="152">
        <v>1994</v>
      </c>
      <c r="B56" s="157">
        <v>7</v>
      </c>
      <c r="C56" s="158">
        <v>306.6</v>
      </c>
      <c r="D56" s="159">
        <v>43.8</v>
      </c>
      <c r="E56" s="40"/>
      <c r="F56" s="153">
        <v>1994</v>
      </c>
      <c r="G56" s="157">
        <v>6</v>
      </c>
      <c r="H56" s="158">
        <v>266</v>
      </c>
      <c r="I56" s="159">
        <v>44.3333333333333</v>
      </c>
      <c r="J56" s="40"/>
      <c r="K56" s="153">
        <v>1994</v>
      </c>
      <c r="L56" s="157">
        <v>2</v>
      </c>
      <c r="M56" s="158">
        <v>91.40000000000001</v>
      </c>
      <c r="N56" s="160">
        <v>45.7</v>
      </c>
      <c r="O56" t="s" s="125">
        <v>75</v>
      </c>
      <c r="P56" s="129">
        <f>AVERAGE(B56:B57)</f>
        <v>16</v>
      </c>
      <c r="Q56" s="97">
        <f>AVERAGE(D56:D57)</f>
        <v>42.892</v>
      </c>
      <c r="R56" t="s" s="128">
        <v>75</v>
      </c>
      <c r="S56" s="129">
        <f>AVERAGE(G56:G57)</f>
        <v>9.5</v>
      </c>
      <c r="T56" s="97">
        <f>AVERAGE(I56:I57)</f>
        <v>43.8012820512821</v>
      </c>
      <c r="U56" t="s" s="128">
        <v>75</v>
      </c>
      <c r="V56" s="129">
        <f>AVERAGE(L56:L57)</f>
        <v>2.5</v>
      </c>
      <c r="W56" s="97">
        <f>AVERAGE(N56:N57)</f>
        <v>45.5166666666667</v>
      </c>
    </row>
    <row r="57" ht="21.95" customHeight="1">
      <c r="A57" s="152">
        <v>1995</v>
      </c>
      <c r="B57" s="99">
        <v>25</v>
      </c>
      <c r="C57" s="83">
        <v>1049.6</v>
      </c>
      <c r="D57" s="87">
        <v>41.984</v>
      </c>
      <c r="E57" s="40"/>
      <c r="F57" s="153">
        <v>1995</v>
      </c>
      <c r="G57" s="99">
        <v>13</v>
      </c>
      <c r="H57" s="83">
        <v>562.5</v>
      </c>
      <c r="I57" s="87">
        <v>43.2692307692308</v>
      </c>
      <c r="J57" s="40"/>
      <c r="K57" s="153">
        <v>1995</v>
      </c>
      <c r="L57" s="99">
        <v>3</v>
      </c>
      <c r="M57" s="83">
        <v>136</v>
      </c>
      <c r="N57" s="89">
        <v>45.3333333333333</v>
      </c>
      <c r="O57" t="s" s="125">
        <v>76</v>
      </c>
      <c r="P57" s="129">
        <f>AVERAGE(B57)</f>
        <v>25</v>
      </c>
      <c r="Q57" s="97">
        <f>AVERAGE(D57)</f>
        <v>41.984</v>
      </c>
      <c r="R57" t="s" s="128">
        <v>76</v>
      </c>
      <c r="S57" s="129">
        <f>AVERAGE(G57)</f>
        <v>13</v>
      </c>
      <c r="T57" s="97">
        <f>AVERAGE(I57)</f>
        <v>43.2692307692308</v>
      </c>
      <c r="U57" t="s" s="128">
        <v>76</v>
      </c>
      <c r="V57" s="129">
        <f>AVERAGE(L57)</f>
        <v>3</v>
      </c>
      <c r="W57" s="97">
        <f>AVERAGE(N57)</f>
        <v>45.3333333333333</v>
      </c>
    </row>
    <row r="58" ht="21.95" customHeight="1">
      <c r="A58" s="152">
        <v>1996</v>
      </c>
      <c r="B58" s="99">
        <v>30</v>
      </c>
      <c r="C58" s="83">
        <v>1273.9</v>
      </c>
      <c r="D58" s="87">
        <v>42.4633333333333</v>
      </c>
      <c r="E58" s="40"/>
      <c r="F58" s="153">
        <v>1996</v>
      </c>
      <c r="G58" s="99">
        <v>17</v>
      </c>
      <c r="H58" s="83">
        <v>744</v>
      </c>
      <c r="I58" s="87">
        <v>43.7647058823529</v>
      </c>
      <c r="J58" s="40"/>
      <c r="K58" s="153">
        <v>1996</v>
      </c>
      <c r="L58" s="99">
        <v>5</v>
      </c>
      <c r="M58" s="83">
        <v>227.1</v>
      </c>
      <c r="N58" s="89">
        <v>45.42</v>
      </c>
      <c r="O58" t="s" s="125">
        <v>77</v>
      </c>
      <c r="P58" s="161">
        <f>AVERAGE(B58)</f>
        <v>30</v>
      </c>
      <c r="Q58" s="162">
        <f>AVERAGE(D58)</f>
        <v>42.4633333333333</v>
      </c>
      <c r="R58" t="s" s="128">
        <v>77</v>
      </c>
      <c r="S58" s="161">
        <f>AVERAGE(G58)</f>
        <v>17</v>
      </c>
      <c r="T58" s="162">
        <f>AVERAGE(I58)</f>
        <v>43.7647058823529</v>
      </c>
      <c r="U58" t="s" s="128">
        <v>77</v>
      </c>
      <c r="V58" s="161">
        <f>AVERAGE(L58)</f>
        <v>5</v>
      </c>
      <c r="W58" s="162">
        <f>AVERAGE(N58)</f>
        <v>45.42</v>
      </c>
    </row>
    <row r="59" ht="21.95" customHeight="1">
      <c r="A59" s="152">
        <v>1997</v>
      </c>
      <c r="B59" s="99">
        <v>35</v>
      </c>
      <c r="C59" s="83">
        <v>1464.1</v>
      </c>
      <c r="D59" s="87">
        <v>41.8314285714286</v>
      </c>
      <c r="E59" s="40"/>
      <c r="F59" s="153">
        <v>1997</v>
      </c>
      <c r="G59" s="99">
        <v>16</v>
      </c>
      <c r="H59" s="83">
        <v>691.4</v>
      </c>
      <c r="I59" s="87">
        <v>43.2125</v>
      </c>
      <c r="J59" s="40"/>
      <c r="K59" s="153">
        <v>1997</v>
      </c>
      <c r="L59" s="99">
        <v>0</v>
      </c>
      <c r="M59" s="83">
        <v>0</v>
      </c>
      <c r="N59" s="89"/>
      <c r="O59" t="s" s="125">
        <v>76</v>
      </c>
      <c r="P59" s="129">
        <f>AVERAGE(B59)</f>
        <v>35</v>
      </c>
      <c r="Q59" s="97">
        <f>AVERAGE(D59)</f>
        <v>41.8314285714286</v>
      </c>
      <c r="R59" t="s" s="128">
        <v>76</v>
      </c>
      <c r="S59" s="129">
        <f>AVERAGE(G59)</f>
        <v>16</v>
      </c>
      <c r="T59" s="97">
        <f>AVERAGE(I59)</f>
        <v>43.2125</v>
      </c>
      <c r="U59" t="s" s="128">
        <v>76</v>
      </c>
      <c r="V59" s="129">
        <f>AVERAGE(L59)</f>
        <v>0</v>
      </c>
      <c r="W59" s="97"/>
    </row>
    <row r="60" ht="21.95" customHeight="1">
      <c r="A60" s="152">
        <v>1998</v>
      </c>
      <c r="B60" s="99">
        <v>33</v>
      </c>
      <c r="C60" s="83">
        <v>1383.9</v>
      </c>
      <c r="D60" s="87">
        <v>41.9363636363636</v>
      </c>
      <c r="E60" s="40"/>
      <c r="F60" s="153">
        <v>1998</v>
      </c>
      <c r="G60" s="99">
        <v>19</v>
      </c>
      <c r="H60" s="83">
        <v>816.1</v>
      </c>
      <c r="I60" s="87">
        <v>42.9526315789474</v>
      </c>
      <c r="J60" s="40"/>
      <c r="K60" s="153">
        <v>1998</v>
      </c>
      <c r="L60" s="99">
        <v>1</v>
      </c>
      <c r="M60" s="83">
        <v>45.7</v>
      </c>
      <c r="N60" s="89">
        <v>45.7</v>
      </c>
      <c r="O60" t="s" s="125">
        <v>75</v>
      </c>
      <c r="P60" s="129">
        <f>AVERAGE(B59:B60)</f>
        <v>34</v>
      </c>
      <c r="Q60" s="97">
        <f>AVERAGE(D59:D60)</f>
        <v>41.8838961038961</v>
      </c>
      <c r="R60" t="s" s="128">
        <v>75</v>
      </c>
      <c r="S60" s="129">
        <f>AVERAGE(G59:G60)</f>
        <v>17.5</v>
      </c>
      <c r="T60" s="97">
        <f>AVERAGE(I59:I60)</f>
        <v>43.0825657894737</v>
      </c>
      <c r="U60" t="s" s="128">
        <v>75</v>
      </c>
      <c r="V60" s="129">
        <f>AVERAGE(L59:L60)</f>
        <v>0.5</v>
      </c>
      <c r="W60" s="97">
        <f>AVERAGE(N59:N60)</f>
        <v>45.7</v>
      </c>
    </row>
    <row r="61" ht="21.95" customHeight="1">
      <c r="A61" s="152">
        <v>1999</v>
      </c>
      <c r="B61" s="99">
        <v>33</v>
      </c>
      <c r="C61" s="83">
        <v>1392.1</v>
      </c>
      <c r="D61" s="87">
        <v>42.1848484848485</v>
      </c>
      <c r="E61" s="40"/>
      <c r="F61" s="153">
        <v>1999</v>
      </c>
      <c r="G61" s="99">
        <v>20</v>
      </c>
      <c r="H61" s="83">
        <v>862.5</v>
      </c>
      <c r="I61" s="87">
        <v>43.125</v>
      </c>
      <c r="J61" s="40"/>
      <c r="K61" s="153">
        <v>1999</v>
      </c>
      <c r="L61" s="99">
        <v>3</v>
      </c>
      <c r="M61" s="83">
        <v>136.3</v>
      </c>
      <c r="N61" s="89">
        <v>45.4333333333333</v>
      </c>
      <c r="O61" t="s" s="125">
        <v>74</v>
      </c>
      <c r="P61" s="129">
        <f>AVERAGE(B59:B61)</f>
        <v>33.6666666666667</v>
      </c>
      <c r="Q61" s="97">
        <f>AVERAGE(D59:D61)</f>
        <v>41.9842135642136</v>
      </c>
      <c r="R61" t="s" s="128">
        <v>74</v>
      </c>
      <c r="S61" s="129">
        <f>AVERAGE(G59:G61)</f>
        <v>18.3333333333333</v>
      </c>
      <c r="T61" s="97">
        <f>AVERAGE(I59:I61)</f>
        <v>43.0967105263158</v>
      </c>
      <c r="U61" t="s" s="128">
        <v>74</v>
      </c>
      <c r="V61" s="129">
        <f>AVERAGE(L59:L61)</f>
        <v>1.33333333333333</v>
      </c>
      <c r="W61" s="97">
        <f>AVERAGE(N59:N61)</f>
        <v>45.5666666666667</v>
      </c>
    </row>
    <row r="62" ht="21.95" customHeight="1">
      <c r="A62" s="152">
        <v>2000</v>
      </c>
      <c r="B62" s="99">
        <v>31</v>
      </c>
      <c r="C62" s="83">
        <v>1298.9</v>
      </c>
      <c r="D62" s="87">
        <v>41.9</v>
      </c>
      <c r="E62" s="40"/>
      <c r="F62" s="153">
        <v>2000</v>
      </c>
      <c r="G62" s="99">
        <v>15</v>
      </c>
      <c r="H62" s="83">
        <v>648.2</v>
      </c>
      <c r="I62" s="87">
        <v>43.2133333333333</v>
      </c>
      <c r="J62" s="40"/>
      <c r="K62" s="153">
        <v>2000</v>
      </c>
      <c r="L62" s="99">
        <v>3</v>
      </c>
      <c r="M62" s="83">
        <v>136.2</v>
      </c>
      <c r="N62" s="89">
        <v>45.4</v>
      </c>
      <c r="O62" t="s" s="125">
        <v>73</v>
      </c>
      <c r="P62" s="129">
        <f>AVERAGE(B59:B62)</f>
        <v>33</v>
      </c>
      <c r="Q62" s="97">
        <f>AVERAGE(D59:D62)</f>
        <v>41.9631601731602</v>
      </c>
      <c r="R62" t="s" s="128">
        <v>73</v>
      </c>
      <c r="S62" s="129">
        <f>AVERAGE(G59:G62)</f>
        <v>17.5</v>
      </c>
      <c r="T62" s="97">
        <f>AVERAGE(I59:I62)</f>
        <v>43.1258662280702</v>
      </c>
      <c r="U62" t="s" s="128">
        <v>73</v>
      </c>
      <c r="V62" s="129">
        <f>AVERAGE(L59:L62)</f>
        <v>1.75</v>
      </c>
      <c r="W62" s="97">
        <f>AVERAGE(N59:N62)</f>
        <v>45.5111111111111</v>
      </c>
    </row>
    <row r="63" ht="21.95" customHeight="1">
      <c r="A63" s="152">
        <v>2001</v>
      </c>
      <c r="B63" s="99">
        <v>39</v>
      </c>
      <c r="C63" s="83">
        <v>1684.4</v>
      </c>
      <c r="D63" s="87">
        <v>43.1897435897436</v>
      </c>
      <c r="E63" s="40"/>
      <c r="F63" s="153">
        <v>2001</v>
      </c>
      <c r="G63" s="99">
        <v>32</v>
      </c>
      <c r="H63" s="83">
        <v>1398</v>
      </c>
      <c r="I63" s="87">
        <v>43.6875</v>
      </c>
      <c r="J63" s="40"/>
      <c r="K63" s="153">
        <v>2001</v>
      </c>
      <c r="L63" s="99">
        <v>7</v>
      </c>
      <c r="M63" s="83">
        <v>320.7</v>
      </c>
      <c r="N63" s="89">
        <v>45.8142857142857</v>
      </c>
      <c r="O63" t="s" s="125">
        <v>72</v>
      </c>
      <c r="P63" s="129">
        <f>AVERAGE(B59:B63)</f>
        <v>34.2</v>
      </c>
      <c r="Q63" s="97">
        <f>AVERAGE(D59:D63)</f>
        <v>42.2084768564769</v>
      </c>
      <c r="R63" t="s" s="128">
        <v>72</v>
      </c>
      <c r="S63" s="129">
        <f>AVERAGE(G59:G63)</f>
        <v>20.4</v>
      </c>
      <c r="T63" s="97">
        <f>AVERAGE(I59:I63)</f>
        <v>43.2381929824561</v>
      </c>
      <c r="U63" t="s" s="128">
        <v>72</v>
      </c>
      <c r="V63" s="129">
        <f>AVERAGE(L59:L63)</f>
        <v>2.8</v>
      </c>
      <c r="W63" s="97">
        <f>AVERAGE(N59:N63)</f>
        <v>45.5869047619048</v>
      </c>
    </row>
    <row r="64" ht="21.95" customHeight="1">
      <c r="A64" s="152">
        <v>2002</v>
      </c>
      <c r="B64" s="99">
        <v>28</v>
      </c>
      <c r="C64" s="83">
        <v>1173</v>
      </c>
      <c r="D64" s="87">
        <v>41.8928571428571</v>
      </c>
      <c r="E64" s="40"/>
      <c r="F64" s="153">
        <v>2002</v>
      </c>
      <c r="G64" s="99">
        <v>14</v>
      </c>
      <c r="H64" s="83">
        <v>599.9</v>
      </c>
      <c r="I64" s="87">
        <v>42.85</v>
      </c>
      <c r="J64" s="40"/>
      <c r="K64" s="153">
        <v>2002</v>
      </c>
      <c r="L64" s="99">
        <v>0</v>
      </c>
      <c r="M64" s="83">
        <v>0</v>
      </c>
      <c r="N64" s="89"/>
      <c r="O64" t="s" s="125">
        <v>71</v>
      </c>
      <c r="P64" s="129">
        <f>AVERAGE(B59:B64)</f>
        <v>33.1666666666667</v>
      </c>
      <c r="Q64" s="97">
        <f>AVERAGE(D59:D64)</f>
        <v>42.1558735708736</v>
      </c>
      <c r="R64" t="s" s="128">
        <v>71</v>
      </c>
      <c r="S64" s="129">
        <f>AVERAGE(G59:G64)</f>
        <v>19.3333333333333</v>
      </c>
      <c r="T64" s="97">
        <f>AVERAGE(I59:I64)</f>
        <v>43.1734941520468</v>
      </c>
      <c r="U64" t="s" s="128">
        <v>71</v>
      </c>
      <c r="V64" s="129">
        <f>AVERAGE(L59:L64)</f>
        <v>2.33333333333333</v>
      </c>
      <c r="W64" s="97">
        <f>AVERAGE(N59:N64)</f>
        <v>45.5869047619048</v>
      </c>
    </row>
    <row r="65" ht="21.95" customHeight="1">
      <c r="A65" s="152">
        <v>2003</v>
      </c>
      <c r="B65" s="99">
        <v>44</v>
      </c>
      <c r="C65" s="83">
        <v>1864.7</v>
      </c>
      <c r="D65" s="87">
        <v>42.3795454545455</v>
      </c>
      <c r="E65" s="40"/>
      <c r="F65" s="153">
        <v>2003</v>
      </c>
      <c r="G65" s="99">
        <v>28</v>
      </c>
      <c r="H65" s="83">
        <v>1211.6</v>
      </c>
      <c r="I65" s="87">
        <v>43.2714285714286</v>
      </c>
      <c r="J65" s="40"/>
      <c r="K65" s="153">
        <v>2003</v>
      </c>
      <c r="L65" s="99">
        <v>5</v>
      </c>
      <c r="M65" s="83">
        <v>227</v>
      </c>
      <c r="N65" s="89">
        <v>45.4</v>
      </c>
      <c r="O65" t="s" s="125">
        <v>70</v>
      </c>
      <c r="P65" s="129">
        <f>AVERAGE(B59:B65)</f>
        <v>34.7142857142857</v>
      </c>
      <c r="Q65" s="97">
        <f>AVERAGE(D59:D65)</f>
        <v>42.1878266971124</v>
      </c>
      <c r="R65" t="s" s="128">
        <v>70</v>
      </c>
      <c r="S65" s="129">
        <f>AVERAGE(G59:G65)</f>
        <v>20.5714285714286</v>
      </c>
      <c r="T65" s="97">
        <f>AVERAGE(I59:I65)</f>
        <v>43.187484783387</v>
      </c>
      <c r="U65" t="s" s="128">
        <v>70</v>
      </c>
      <c r="V65" s="129">
        <f>AVERAGE(L59:L65)</f>
        <v>2.71428571428571</v>
      </c>
      <c r="W65" s="97">
        <f>AVERAGE(N59:N65)</f>
        <v>45.5495238095238</v>
      </c>
    </row>
    <row r="66" ht="21.95" customHeight="1">
      <c r="A66" s="152">
        <v>2004</v>
      </c>
      <c r="B66" s="99">
        <v>43</v>
      </c>
      <c r="C66" s="83">
        <v>1854.1</v>
      </c>
      <c r="D66" s="87">
        <v>43.1186046511628</v>
      </c>
      <c r="E66" s="40"/>
      <c r="F66" s="153">
        <v>2004</v>
      </c>
      <c r="G66" s="99">
        <v>32</v>
      </c>
      <c r="H66" s="83">
        <v>1412.1</v>
      </c>
      <c r="I66" s="87">
        <v>44.128125</v>
      </c>
      <c r="J66" s="40"/>
      <c r="K66" s="153">
        <v>2004</v>
      </c>
      <c r="L66" s="99">
        <v>12</v>
      </c>
      <c r="M66" s="83">
        <v>552.2</v>
      </c>
      <c r="N66" s="89">
        <v>46.0166666666667</v>
      </c>
      <c r="O66" t="s" s="125">
        <v>69</v>
      </c>
      <c r="P66" s="129">
        <f>AVERAGE(B59:B66)</f>
        <v>35.75</v>
      </c>
      <c r="Q66" s="97">
        <f>AVERAGE(D59:D66)</f>
        <v>42.3041739413687</v>
      </c>
      <c r="R66" t="s" s="128">
        <v>69</v>
      </c>
      <c r="S66" s="129">
        <f>AVERAGE(G59:G66)</f>
        <v>22</v>
      </c>
      <c r="T66" s="97">
        <f>AVERAGE(I59:I66)</f>
        <v>43.3050648104637</v>
      </c>
      <c r="U66" t="s" s="128">
        <v>69</v>
      </c>
      <c r="V66" s="129">
        <f>AVERAGE(L59:L66)</f>
        <v>3.875</v>
      </c>
      <c r="W66" s="97">
        <f>AVERAGE(N59:N66)</f>
        <v>45.627380952381</v>
      </c>
    </row>
    <row r="67" ht="21.95" customHeight="1">
      <c r="A67" s="152">
        <v>2005</v>
      </c>
      <c r="B67" s="99">
        <v>45</v>
      </c>
      <c r="C67" s="83">
        <v>1903.7</v>
      </c>
      <c r="D67" s="87">
        <v>42.3044444444444</v>
      </c>
      <c r="E67" s="40"/>
      <c r="F67" s="153">
        <v>2005</v>
      </c>
      <c r="G67" s="99">
        <v>30</v>
      </c>
      <c r="H67" s="83">
        <v>1292.4</v>
      </c>
      <c r="I67" s="87">
        <v>43.08</v>
      </c>
      <c r="J67" s="40"/>
      <c r="K67" s="153">
        <v>2005</v>
      </c>
      <c r="L67" s="99">
        <v>3</v>
      </c>
      <c r="M67" s="83">
        <v>138.8</v>
      </c>
      <c r="N67" s="89">
        <v>46.2666666666667</v>
      </c>
      <c r="O67" t="s" s="125">
        <v>68</v>
      </c>
      <c r="P67" s="129">
        <f>AVERAGE(B59:B67)</f>
        <v>36.7777777777778</v>
      </c>
      <c r="Q67" s="97">
        <f>AVERAGE(D59:D67)</f>
        <v>42.304203997266</v>
      </c>
      <c r="R67" t="s" s="128">
        <v>68</v>
      </c>
      <c r="S67" s="129">
        <f>AVERAGE(G59:G67)</f>
        <v>22.8888888888889</v>
      </c>
      <c r="T67" s="97">
        <f>AVERAGE(I59:I67)</f>
        <v>43.280057609301</v>
      </c>
      <c r="U67" t="s" s="128">
        <v>68</v>
      </c>
      <c r="V67" s="129">
        <f>AVERAGE(L59:L67)</f>
        <v>3.77777777777778</v>
      </c>
      <c r="W67" s="97">
        <f>AVERAGE(N59:N67)</f>
        <v>45.7187074829932</v>
      </c>
    </row>
    <row r="68" ht="21.95" customHeight="1">
      <c r="A68" s="152">
        <v>2006</v>
      </c>
      <c r="B68" s="99">
        <v>39</v>
      </c>
      <c r="C68" s="83">
        <v>1640.2</v>
      </c>
      <c r="D68" s="87">
        <v>42.0564102564103</v>
      </c>
      <c r="E68" s="40"/>
      <c r="F68" s="153">
        <v>2006</v>
      </c>
      <c r="G68" s="99">
        <v>19</v>
      </c>
      <c r="H68" s="83">
        <v>823.1</v>
      </c>
      <c r="I68" s="87">
        <v>43.3210526315789</v>
      </c>
      <c r="J68" s="40"/>
      <c r="K68" s="153">
        <v>2006</v>
      </c>
      <c r="L68" s="99">
        <v>3</v>
      </c>
      <c r="M68" s="83">
        <v>138</v>
      </c>
      <c r="N68" s="89">
        <v>46</v>
      </c>
      <c r="O68" t="s" s="125">
        <v>67</v>
      </c>
      <c r="P68" s="129">
        <f>AVERAGE(B59:B68)</f>
        <v>37</v>
      </c>
      <c r="Q68" s="97">
        <f>AVERAGE(D59:D68)</f>
        <v>42.2794246231804</v>
      </c>
      <c r="R68" t="s" s="128">
        <v>67</v>
      </c>
      <c r="S68" s="129">
        <f>AVERAGE(G59:G68)</f>
        <v>22.5</v>
      </c>
      <c r="T68" s="97">
        <f>AVERAGE(I59:I68)</f>
        <v>43.2841571115288</v>
      </c>
      <c r="U68" t="s" s="128">
        <v>67</v>
      </c>
      <c r="V68" s="129">
        <f>AVERAGE(L59:L68)</f>
        <v>3.7</v>
      </c>
      <c r="W68" s="97">
        <f>AVERAGE(N59:N68)</f>
        <v>45.7538690476191</v>
      </c>
    </row>
    <row r="69" ht="21.95" customHeight="1">
      <c r="A69" s="152">
        <v>2007</v>
      </c>
      <c r="B69" s="99">
        <v>47</v>
      </c>
      <c r="C69" s="83">
        <v>1950.5</v>
      </c>
      <c r="D69" s="87">
        <v>41.5</v>
      </c>
      <c r="E69" s="40"/>
      <c r="F69" s="153">
        <v>2007</v>
      </c>
      <c r="G69" s="99">
        <v>20</v>
      </c>
      <c r="H69" s="83">
        <v>849.6</v>
      </c>
      <c r="I69" s="87">
        <v>42.48</v>
      </c>
      <c r="J69" s="40"/>
      <c r="K69" s="153">
        <v>2007</v>
      </c>
      <c r="L69" s="99">
        <v>0</v>
      </c>
      <c r="M69" s="83">
        <v>0</v>
      </c>
      <c r="N69" s="89"/>
      <c r="O69" t="s" s="125">
        <v>66</v>
      </c>
      <c r="P69" s="129">
        <f>AVERAGE(B59:B69)</f>
        <v>37.9090909090909</v>
      </c>
      <c r="Q69" s="97">
        <f>AVERAGE(D59:D69)</f>
        <v>42.2085678392549</v>
      </c>
      <c r="R69" t="s" s="128">
        <v>66</v>
      </c>
      <c r="S69" s="129">
        <f>AVERAGE(G59:G69)</f>
        <v>22.2727272727273</v>
      </c>
      <c r="T69" s="97">
        <f>AVERAGE(I59:I69)</f>
        <v>43.2110519195717</v>
      </c>
      <c r="U69" t="s" s="128">
        <v>66</v>
      </c>
      <c r="V69" s="129">
        <f>AVERAGE(L59:L69)</f>
        <v>3.36363636363636</v>
      </c>
      <c r="W69" s="97">
        <f>AVERAGE(N59:N69)</f>
        <v>45.7538690476191</v>
      </c>
    </row>
    <row r="70" ht="21.95" customHeight="1">
      <c r="A70" s="152">
        <v>2008</v>
      </c>
      <c r="B70" s="99">
        <v>28</v>
      </c>
      <c r="C70" s="83">
        <v>1179.7</v>
      </c>
      <c r="D70" s="87">
        <v>42.1321428571429</v>
      </c>
      <c r="E70" s="40"/>
      <c r="F70" s="153">
        <v>2008</v>
      </c>
      <c r="G70" s="99">
        <v>15</v>
      </c>
      <c r="H70" s="83">
        <v>649.2</v>
      </c>
      <c r="I70" s="87">
        <v>43.28</v>
      </c>
      <c r="J70" s="40"/>
      <c r="K70" s="153">
        <v>2008</v>
      </c>
      <c r="L70" s="99">
        <v>0</v>
      </c>
      <c r="M70" s="83">
        <v>0</v>
      </c>
      <c r="N70" s="89"/>
      <c r="O70" t="s" s="125">
        <v>65</v>
      </c>
      <c r="P70" s="129">
        <f>AVERAGE(B59:B70)</f>
        <v>37.0833333333333</v>
      </c>
      <c r="Q70" s="97">
        <f>AVERAGE(D59:D70)</f>
        <v>42.2021990907456</v>
      </c>
      <c r="R70" t="s" s="128">
        <v>65</v>
      </c>
      <c r="S70" s="129">
        <f>AVERAGE(G59:G70)</f>
        <v>21.6666666666667</v>
      </c>
      <c r="T70" s="97">
        <f>AVERAGE(I59:I70)</f>
        <v>43.2167975929407</v>
      </c>
      <c r="U70" t="s" s="128">
        <v>65</v>
      </c>
      <c r="V70" s="129">
        <f>AVERAGE(L59:L70)</f>
        <v>3.08333333333333</v>
      </c>
      <c r="W70" s="97">
        <f>AVERAGE(N59:N70)</f>
        <v>45.7538690476191</v>
      </c>
    </row>
    <row r="71" ht="21.95" customHeight="1">
      <c r="A71" s="152">
        <v>2009</v>
      </c>
      <c r="B71" s="99">
        <v>51</v>
      </c>
      <c r="C71" s="83">
        <v>2161</v>
      </c>
      <c r="D71" s="87">
        <v>42.3725490196078</v>
      </c>
      <c r="E71" s="40"/>
      <c r="F71" s="153">
        <v>2009</v>
      </c>
      <c r="G71" s="99">
        <v>28</v>
      </c>
      <c r="H71" s="83">
        <v>1223.6</v>
      </c>
      <c r="I71" s="87">
        <v>43.7</v>
      </c>
      <c r="J71" s="40"/>
      <c r="K71" s="153">
        <v>2009</v>
      </c>
      <c r="L71" s="99">
        <v>8</v>
      </c>
      <c r="M71" s="83">
        <v>362.4</v>
      </c>
      <c r="N71" s="89">
        <v>45.3</v>
      </c>
      <c r="O71" t="s" s="125">
        <v>64</v>
      </c>
      <c r="P71" s="129">
        <f>AVERAGE(B59:B71)</f>
        <v>38.1538461538462</v>
      </c>
      <c r="Q71" s="97">
        <f>AVERAGE(D59:D71)</f>
        <v>42.2153029314273</v>
      </c>
      <c r="R71" t="s" s="128">
        <v>64</v>
      </c>
      <c r="S71" s="129">
        <f>AVERAGE(G59:G71)</f>
        <v>22.1538461538462</v>
      </c>
      <c r="T71" s="97">
        <f>AVERAGE(I59:I71)</f>
        <v>43.2539670088683</v>
      </c>
      <c r="U71" t="s" s="128">
        <v>64</v>
      </c>
      <c r="V71" s="129">
        <f>AVERAGE(L59:L71)</f>
        <v>3.46153846153846</v>
      </c>
      <c r="W71" s="97">
        <f>AVERAGE(N59:N71)</f>
        <v>45.7034391534392</v>
      </c>
    </row>
    <row r="72" ht="21.95" customHeight="1">
      <c r="A72" s="152">
        <v>2010</v>
      </c>
      <c r="B72" s="99">
        <v>21</v>
      </c>
      <c r="C72" s="83">
        <v>879.3</v>
      </c>
      <c r="D72" s="87">
        <v>41.8714285714286</v>
      </c>
      <c r="E72" s="40"/>
      <c r="F72" s="153">
        <v>2010</v>
      </c>
      <c r="G72" s="99">
        <v>9</v>
      </c>
      <c r="H72" s="83">
        <v>390.9</v>
      </c>
      <c r="I72" s="87">
        <v>43.4333333333333</v>
      </c>
      <c r="J72" s="40"/>
      <c r="K72" s="153">
        <v>2010</v>
      </c>
      <c r="L72" s="99">
        <v>0</v>
      </c>
      <c r="M72" s="83">
        <v>0</v>
      </c>
      <c r="N72" s="89"/>
      <c r="O72" t="s" s="125">
        <v>63</v>
      </c>
      <c r="P72" s="129">
        <f>AVERAGE(B59:B72)</f>
        <v>36.9285714285714</v>
      </c>
      <c r="Q72" s="97">
        <f>AVERAGE(D59:D72)</f>
        <v>42.1907404771417</v>
      </c>
      <c r="R72" t="s" s="128">
        <v>63</v>
      </c>
      <c r="S72" s="129">
        <f>AVERAGE(G59:G72)</f>
        <v>21.2142857142857</v>
      </c>
      <c r="T72" s="97">
        <f>AVERAGE(I59:I72)</f>
        <v>43.2667788891873</v>
      </c>
      <c r="U72" t="s" s="128">
        <v>63</v>
      </c>
      <c r="V72" s="129">
        <f>AVERAGE(L59:L72)</f>
        <v>3.21428571428571</v>
      </c>
      <c r="W72" s="97">
        <f>AVERAGE(N59:N72)</f>
        <v>45.7034391534392</v>
      </c>
    </row>
    <row r="73" ht="21.95" customHeight="1">
      <c r="A73" s="152">
        <v>2011</v>
      </c>
      <c r="B73" s="99">
        <v>40</v>
      </c>
      <c r="C73" s="83">
        <v>1702</v>
      </c>
      <c r="D73" s="87">
        <v>42.55</v>
      </c>
      <c r="E73" s="40"/>
      <c r="F73" s="153">
        <v>2011</v>
      </c>
      <c r="G73" s="99">
        <v>20</v>
      </c>
      <c r="H73" s="83">
        <v>887.1</v>
      </c>
      <c r="I73" s="87">
        <v>44.355</v>
      </c>
      <c r="J73" s="40"/>
      <c r="K73" s="153">
        <v>2011</v>
      </c>
      <c r="L73" s="99">
        <v>7</v>
      </c>
      <c r="M73" s="83">
        <v>323.9</v>
      </c>
      <c r="N73" s="89">
        <v>46.2714285714286</v>
      </c>
      <c r="O73" t="s" s="125">
        <v>62</v>
      </c>
      <c r="P73" s="129">
        <f>AVERAGE(B59:B73)</f>
        <v>37.1333333333333</v>
      </c>
      <c r="Q73" s="97">
        <f>AVERAGE(D59:D73)</f>
        <v>42.2146911119989</v>
      </c>
      <c r="R73" t="s" s="128">
        <v>62</v>
      </c>
      <c r="S73" s="129">
        <f>AVERAGE(G59:G73)</f>
        <v>21.1333333333333</v>
      </c>
      <c r="T73" s="97">
        <f>AVERAGE(I59:I73)</f>
        <v>43.3393269632414</v>
      </c>
      <c r="U73" t="s" s="128">
        <v>62</v>
      </c>
      <c r="V73" s="129">
        <f>AVERAGE(L59:L73)</f>
        <v>3.46666666666667</v>
      </c>
      <c r="W73" s="97">
        <f>AVERAGE(N59:N73)</f>
        <v>45.7602380952381</v>
      </c>
    </row>
    <row r="74" ht="21.95" customHeight="1">
      <c r="A74" s="152">
        <v>2012</v>
      </c>
      <c r="B74" s="99">
        <v>47</v>
      </c>
      <c r="C74" s="83">
        <v>1984.2</v>
      </c>
      <c r="D74" s="87">
        <v>42.2170212765957</v>
      </c>
      <c r="E74" s="40"/>
      <c r="F74" s="153">
        <v>2012</v>
      </c>
      <c r="G74" s="99">
        <v>26</v>
      </c>
      <c r="H74" s="83">
        <v>1129.7</v>
      </c>
      <c r="I74" s="87">
        <v>43.45</v>
      </c>
      <c r="J74" s="40"/>
      <c r="K74" s="153">
        <v>2012</v>
      </c>
      <c r="L74" s="99">
        <v>2</v>
      </c>
      <c r="M74" s="83">
        <v>90.8</v>
      </c>
      <c r="N74" s="89">
        <v>45.4</v>
      </c>
      <c r="O74" t="s" s="125">
        <v>61</v>
      </c>
      <c r="P74" s="129">
        <f>AVERAGE(B59:B74)</f>
        <v>37.75</v>
      </c>
      <c r="Q74" s="97">
        <f>AVERAGE(D59:D74)</f>
        <v>42.2148367472862</v>
      </c>
      <c r="R74" t="s" s="128">
        <v>61</v>
      </c>
      <c r="S74" s="129">
        <f>AVERAGE(G59:G74)</f>
        <v>21.4375</v>
      </c>
      <c r="T74" s="97">
        <f>AVERAGE(I59:I74)</f>
        <v>43.3462440280388</v>
      </c>
      <c r="U74" t="s" s="128">
        <v>61</v>
      </c>
      <c r="V74" s="129">
        <f>AVERAGE(L59:L74)</f>
        <v>3.375</v>
      </c>
      <c r="W74" s="97">
        <f>AVERAGE(N59:N74)</f>
        <v>45.7274891774892</v>
      </c>
    </row>
    <row r="75" ht="21.95" customHeight="1">
      <c r="A75" s="152">
        <v>2013</v>
      </c>
      <c r="B75" s="99">
        <v>50</v>
      </c>
      <c r="C75" s="83">
        <v>2145.4</v>
      </c>
      <c r="D75" s="87">
        <v>42.908</v>
      </c>
      <c r="E75" s="40"/>
      <c r="F75" s="153">
        <v>2013</v>
      </c>
      <c r="G75" s="99">
        <v>27</v>
      </c>
      <c r="H75" s="83">
        <v>1202.3</v>
      </c>
      <c r="I75" s="87">
        <v>44.5296296296296</v>
      </c>
      <c r="J75" s="40"/>
      <c r="K75" s="153">
        <v>2013</v>
      </c>
      <c r="L75" s="99">
        <v>14</v>
      </c>
      <c r="M75" s="83">
        <v>643.6</v>
      </c>
      <c r="N75" s="89">
        <v>45.9714285714286</v>
      </c>
      <c r="O75" t="s" s="125">
        <v>60</v>
      </c>
      <c r="P75" s="129">
        <f>AVERAGE(B59:B75)</f>
        <v>38.4705882352941</v>
      </c>
      <c r="Q75" s="97">
        <f>AVERAGE(D59:D75)</f>
        <v>42.2556110562694</v>
      </c>
      <c r="R75" t="s" s="128">
        <v>60</v>
      </c>
      <c r="S75" s="129">
        <f>AVERAGE(G59:G75)</f>
        <v>21.7647058823529</v>
      </c>
      <c r="T75" s="97">
        <f>AVERAGE(I59:I75)</f>
        <v>43.4158549457795</v>
      </c>
      <c r="U75" t="s" s="128">
        <v>60</v>
      </c>
      <c r="V75" s="129">
        <f>AVERAGE(L59:L75)</f>
        <v>4</v>
      </c>
      <c r="W75" s="97">
        <f>AVERAGE(N59:N75)</f>
        <v>45.7478174603175</v>
      </c>
    </row>
    <row r="76" ht="21.95" customHeight="1">
      <c r="A76" s="152">
        <v>2014</v>
      </c>
      <c r="B76" s="99">
        <v>58</v>
      </c>
      <c r="C76" s="83">
        <v>2458</v>
      </c>
      <c r="D76" s="87">
        <v>42.3793103448276</v>
      </c>
      <c r="E76" s="40"/>
      <c r="F76" s="153">
        <v>2014</v>
      </c>
      <c r="G76" s="99">
        <v>33</v>
      </c>
      <c r="H76" s="83">
        <v>1439.2</v>
      </c>
      <c r="I76" s="87">
        <v>43.6121212121212</v>
      </c>
      <c r="J76" s="40"/>
      <c r="K76" s="153">
        <v>2014</v>
      </c>
      <c r="L76" s="99">
        <v>7</v>
      </c>
      <c r="M76" s="83">
        <v>322.1</v>
      </c>
      <c r="N76" s="89">
        <v>46.0142857142857</v>
      </c>
      <c r="O76" t="s" s="125">
        <v>59</v>
      </c>
      <c r="P76" s="129">
        <f>AVERAGE(B59:B76)</f>
        <v>39.5555555555556</v>
      </c>
      <c r="Q76" s="97">
        <f>AVERAGE(D59:D76)</f>
        <v>42.2624832389671</v>
      </c>
      <c r="R76" t="s" s="128">
        <v>59</v>
      </c>
      <c r="S76" s="129">
        <f>AVERAGE(G59:G76)</f>
        <v>22.3888888888889</v>
      </c>
      <c r="T76" s="97">
        <f>AVERAGE(I59:I76)</f>
        <v>43.4267586272429</v>
      </c>
      <c r="U76" t="s" s="128">
        <v>59</v>
      </c>
      <c r="V76" s="129">
        <f>AVERAGE(L59:L76)</f>
        <v>4.16666666666667</v>
      </c>
      <c r="W76" s="97">
        <f>AVERAGE(N59:N76)</f>
        <v>45.768315018315</v>
      </c>
    </row>
    <row r="77" ht="21.95" customHeight="1">
      <c r="A77" s="152">
        <v>2015</v>
      </c>
      <c r="B77" s="99">
        <v>46</v>
      </c>
      <c r="C77" s="83">
        <v>1931.2</v>
      </c>
      <c r="D77" s="87">
        <v>41.9826086956522</v>
      </c>
      <c r="E77" s="40"/>
      <c r="F77" s="153">
        <v>2015</v>
      </c>
      <c r="G77" s="99">
        <v>23</v>
      </c>
      <c r="H77" s="83">
        <v>996.2</v>
      </c>
      <c r="I77" s="87">
        <v>43.3130434782609</v>
      </c>
      <c r="J77" s="40"/>
      <c r="K77" s="153">
        <v>2015</v>
      </c>
      <c r="L77" s="99">
        <v>2</v>
      </c>
      <c r="M77" s="83">
        <v>90</v>
      </c>
      <c r="N77" s="89">
        <v>45</v>
      </c>
      <c r="O77" t="s" s="125">
        <v>58</v>
      </c>
      <c r="P77" s="129">
        <f>AVERAGE(B59:B77)</f>
        <v>39.8947368421053</v>
      </c>
      <c r="Q77" s="97">
        <f>AVERAGE(D59:D77)</f>
        <v>42.2477529998452</v>
      </c>
      <c r="R77" t="s" s="128">
        <v>58</v>
      </c>
      <c r="S77" s="129">
        <f>AVERAGE(G59:G77)</f>
        <v>22.4210526315789</v>
      </c>
      <c r="T77" s="97">
        <f>AVERAGE(I59:I77)</f>
        <v>43.4207736194017</v>
      </c>
      <c r="U77" t="s" s="128">
        <v>58</v>
      </c>
      <c r="V77" s="129">
        <f>AVERAGE(L59:L77)</f>
        <v>4.05263157894737</v>
      </c>
      <c r="W77" s="97">
        <f>AVERAGE(N59:N77)</f>
        <v>45.7134353741497</v>
      </c>
    </row>
    <row r="78" ht="21.95" customHeight="1">
      <c r="A78" s="152">
        <v>2016</v>
      </c>
      <c r="B78" s="99">
        <v>36</v>
      </c>
      <c r="C78" s="83">
        <v>1509.8</v>
      </c>
      <c r="D78" s="87">
        <v>41.9388888888889</v>
      </c>
      <c r="E78" s="40"/>
      <c r="F78" s="153">
        <v>2016</v>
      </c>
      <c r="G78" s="99">
        <v>18</v>
      </c>
      <c r="H78" s="83">
        <v>773.7</v>
      </c>
      <c r="I78" s="87">
        <v>42.9833333333333</v>
      </c>
      <c r="J78" s="40"/>
      <c r="K78" s="153">
        <v>2016</v>
      </c>
      <c r="L78" s="99">
        <v>1</v>
      </c>
      <c r="M78" s="83">
        <v>45.9</v>
      </c>
      <c r="N78" s="89">
        <v>45.9</v>
      </c>
      <c r="O78" t="s" s="125">
        <v>57</v>
      </c>
      <c r="P78" s="129">
        <f>AVERAGE(B59:B78)</f>
        <v>39.7</v>
      </c>
      <c r="Q78" s="97">
        <f>AVERAGE(D59:D78)</f>
        <v>42.2323097942974</v>
      </c>
      <c r="R78" t="s" s="128">
        <v>57</v>
      </c>
      <c r="S78" s="129">
        <f>AVERAGE(G59:G78)</f>
        <v>22.2</v>
      </c>
      <c r="T78" s="97">
        <f>AVERAGE(I59:I78)</f>
        <v>43.3989016050983</v>
      </c>
      <c r="U78" t="s" s="128">
        <v>57</v>
      </c>
      <c r="V78" s="129">
        <f>AVERAGE(L59:L78)</f>
        <v>3.9</v>
      </c>
      <c r="W78" s="97">
        <f>AVERAGE(N59:N78)</f>
        <v>45.725873015873</v>
      </c>
    </row>
    <row r="79" ht="21.95" customHeight="1">
      <c r="A79" s="152">
        <v>2017</v>
      </c>
      <c r="B79" s="99">
        <v>50</v>
      </c>
      <c r="C79" s="83">
        <v>2132.6</v>
      </c>
      <c r="D79" s="87">
        <v>42.652</v>
      </c>
      <c r="E79" s="40"/>
      <c r="F79" s="153">
        <v>2017</v>
      </c>
      <c r="G79" s="99">
        <v>33</v>
      </c>
      <c r="H79" s="83">
        <v>1437.2</v>
      </c>
      <c r="I79" s="87">
        <v>43.5515151515152</v>
      </c>
      <c r="J79" s="40"/>
      <c r="K79" s="153">
        <v>2017</v>
      </c>
      <c r="L79" s="99">
        <v>7</v>
      </c>
      <c r="M79" s="83">
        <v>318.3</v>
      </c>
      <c r="N79" s="89">
        <v>45.4714285714286</v>
      </c>
      <c r="O79" s="96"/>
      <c r="P79" s="83"/>
      <c r="Q79" s="83"/>
      <c r="R79" s="84"/>
      <c r="S79" s="83"/>
      <c r="T79" s="83"/>
      <c r="U79" s="84"/>
      <c r="V79" s="83"/>
      <c r="W79" s="97"/>
    </row>
    <row r="80" ht="21.95" customHeight="1">
      <c r="A80" s="152">
        <v>2018</v>
      </c>
      <c r="B80" s="99">
        <v>56</v>
      </c>
      <c r="C80" s="83">
        <v>2421.2</v>
      </c>
      <c r="D80" s="87">
        <v>43.2357142857143</v>
      </c>
      <c r="E80" s="40"/>
      <c r="F80" s="153">
        <v>2018</v>
      </c>
      <c r="G80" s="99">
        <v>37</v>
      </c>
      <c r="H80" s="83">
        <v>1639.9</v>
      </c>
      <c r="I80" s="87">
        <v>44.3216216216216</v>
      </c>
      <c r="J80" s="40"/>
      <c r="K80" s="153">
        <v>2018</v>
      </c>
      <c r="L80" s="99">
        <v>16</v>
      </c>
      <c r="M80" s="83">
        <v>731.1</v>
      </c>
      <c r="N80" s="89">
        <v>45.69375</v>
      </c>
      <c r="O80" s="96"/>
      <c r="P80" s="83"/>
      <c r="Q80" s="83"/>
      <c r="R80" s="84"/>
      <c r="S80" s="83"/>
      <c r="T80" s="83"/>
      <c r="U80" s="84"/>
      <c r="V80" s="83"/>
      <c r="W80" s="97"/>
    </row>
    <row r="81" ht="21.95" customHeight="1">
      <c r="A81" s="152">
        <v>2019</v>
      </c>
      <c r="B81" s="99">
        <v>75</v>
      </c>
      <c r="C81" s="83">
        <v>3267.3</v>
      </c>
      <c r="D81" s="87">
        <v>43.564</v>
      </c>
      <c r="E81" s="40"/>
      <c r="F81" s="153">
        <v>2019</v>
      </c>
      <c r="G81" s="99">
        <v>53</v>
      </c>
      <c r="H81" s="83">
        <v>2369.8</v>
      </c>
      <c r="I81" s="87">
        <v>44.7132075471698</v>
      </c>
      <c r="J81" s="40"/>
      <c r="K81" s="153">
        <v>2019</v>
      </c>
      <c r="L81" s="99">
        <v>26</v>
      </c>
      <c r="M81" s="83">
        <v>1206.7</v>
      </c>
      <c r="N81" s="89">
        <v>46.4115384615385</v>
      </c>
      <c r="O81" s="96"/>
      <c r="P81" s="83"/>
      <c r="Q81" s="83"/>
      <c r="R81" s="84"/>
      <c r="S81" s="83"/>
      <c r="T81" s="83"/>
      <c r="U81" s="84"/>
      <c r="V81" s="83"/>
      <c r="W81" s="97"/>
    </row>
    <row r="82" ht="21.95" customHeight="1">
      <c r="A82" s="152">
        <v>2020</v>
      </c>
      <c r="B82" s="99">
        <v>38</v>
      </c>
      <c r="C82" s="83">
        <v>1605.2</v>
      </c>
      <c r="D82" s="87">
        <v>42.2421052631579</v>
      </c>
      <c r="E82" s="40"/>
      <c r="F82" s="153">
        <v>2020</v>
      </c>
      <c r="G82" s="99">
        <v>18</v>
      </c>
      <c r="H82" s="83">
        <v>789.7</v>
      </c>
      <c r="I82" s="87">
        <v>43.8722222222222</v>
      </c>
      <c r="J82" s="40"/>
      <c r="K82" s="153">
        <v>2020</v>
      </c>
      <c r="L82" s="99">
        <v>4</v>
      </c>
      <c r="M82" s="83">
        <v>187.9</v>
      </c>
      <c r="N82" s="89">
        <v>46.975</v>
      </c>
      <c r="O82" s="96"/>
      <c r="P82" s="83"/>
      <c r="Q82" s="83"/>
      <c r="R82" s="84"/>
      <c r="S82" s="83"/>
      <c r="T82" s="83"/>
      <c r="U82" s="84"/>
      <c r="V82" s="83"/>
      <c r="W82" s="97"/>
    </row>
    <row r="83" ht="21.95" customHeight="1">
      <c r="A83" s="152">
        <v>2021</v>
      </c>
      <c r="B83" s="99">
        <v>34</v>
      </c>
      <c r="C83" s="83">
        <v>1416.7</v>
      </c>
      <c r="D83" s="87">
        <v>41.6676470588235</v>
      </c>
      <c r="E83" s="40"/>
      <c r="F83" s="153">
        <v>2021</v>
      </c>
      <c r="G83" s="99">
        <v>15</v>
      </c>
      <c r="H83" s="83">
        <v>643.5</v>
      </c>
      <c r="I83" s="87">
        <v>42.9</v>
      </c>
      <c r="J83" s="40"/>
      <c r="K83" s="153">
        <v>2021</v>
      </c>
      <c r="L83" s="99">
        <v>2</v>
      </c>
      <c r="M83" s="83">
        <v>90.90000000000001</v>
      </c>
      <c r="N83" s="89">
        <v>45.45</v>
      </c>
      <c r="O83" s="96"/>
      <c r="P83" s="83"/>
      <c r="Q83" s="83"/>
      <c r="R83" s="84"/>
      <c r="S83" s="83"/>
      <c r="T83" s="83"/>
      <c r="U83" s="84"/>
      <c r="V83" s="83"/>
      <c r="W83" s="97"/>
    </row>
    <row r="84" ht="21.95" customHeight="1">
      <c r="A84" s="152">
        <v>2022</v>
      </c>
      <c r="B84" s="99">
        <v>29</v>
      </c>
      <c r="C84" s="83">
        <v>1209.8</v>
      </c>
      <c r="D84" s="87">
        <v>41.7172413793103</v>
      </c>
      <c r="E84" s="40"/>
      <c r="F84" s="153">
        <v>2022</v>
      </c>
      <c r="G84" s="99">
        <v>9</v>
      </c>
      <c r="H84" s="83">
        <v>398.9</v>
      </c>
      <c r="I84" s="87">
        <v>44.3222222222222</v>
      </c>
      <c r="J84" s="40"/>
      <c r="K84" s="153">
        <v>2022</v>
      </c>
      <c r="L84" s="99">
        <v>3</v>
      </c>
      <c r="M84" s="83">
        <v>137.3</v>
      </c>
      <c r="N84" s="89">
        <v>45.7666666666667</v>
      </c>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84"/>
      <c r="C103" s="83"/>
      <c r="D103" s="90"/>
      <c r="E103" s="40"/>
      <c r="F103" s="88"/>
      <c r="G103" s="84"/>
      <c r="H103" s="83"/>
      <c r="I103" s="90"/>
      <c r="J103" s="40"/>
      <c r="K103" s="88"/>
      <c r="L103" s="84"/>
      <c r="M103" s="83"/>
      <c r="N103" s="91"/>
      <c r="O103" s="96"/>
      <c r="P103" s="83"/>
      <c r="Q103" s="83"/>
      <c r="R103" s="84"/>
      <c r="S103" s="83"/>
      <c r="T103" s="83"/>
      <c r="U103" s="84"/>
      <c r="V103" s="83"/>
      <c r="W103" s="97"/>
    </row>
    <row r="104" ht="21.95" customHeight="1">
      <c r="A104" s="86"/>
      <c r="B104" s="84"/>
      <c r="C104" s="83"/>
      <c r="D104" s="87"/>
      <c r="E104" s="40"/>
      <c r="F104" s="88"/>
      <c r="G104" s="84"/>
      <c r="H104" s="83"/>
      <c r="I104" s="90"/>
      <c r="J104" s="40"/>
      <c r="K104" s="88"/>
      <c r="L104" s="84"/>
      <c r="M104" s="83"/>
      <c r="N104" s="91"/>
      <c r="O104" s="96"/>
      <c r="P104" s="83"/>
      <c r="Q104" s="83"/>
      <c r="R104" s="84"/>
      <c r="S104" s="83"/>
      <c r="T104" s="83"/>
      <c r="U104" s="84"/>
      <c r="V104" s="83"/>
      <c r="W104" s="97"/>
    </row>
    <row r="105" ht="21.95" customHeight="1">
      <c r="A105" t="s" s="92">
        <v>78</v>
      </c>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t="s" s="93">
        <v>67</v>
      </c>
      <c r="B106" t="s" s="165">
        <v>335</v>
      </c>
      <c r="C106" s="83"/>
      <c r="D106" s="87"/>
      <c r="E106" s="40"/>
      <c r="F106" t="s" s="95">
        <v>67</v>
      </c>
      <c r="G106" t="s" s="165">
        <v>335</v>
      </c>
      <c r="H106" s="83"/>
      <c r="I106" s="87"/>
      <c r="J106" s="40"/>
      <c r="K106" t="s" s="95">
        <v>67</v>
      </c>
      <c r="L106" t="s" s="165">
        <v>335</v>
      </c>
      <c r="M106" s="83"/>
      <c r="N106" s="89"/>
      <c r="O106" s="96"/>
      <c r="P106" s="83"/>
      <c r="Q106" s="83"/>
      <c r="R106" s="84"/>
      <c r="S106" s="83"/>
      <c r="T106" s="83"/>
      <c r="U106" s="84"/>
      <c r="V106" s="83"/>
      <c r="W106" s="97"/>
    </row>
    <row r="107" ht="21.95" customHeight="1">
      <c r="A107" t="s" s="98">
        <v>79</v>
      </c>
      <c r="B107" s="83">
        <f>AVERAGE(B48:B57)</f>
        <v>26.3</v>
      </c>
      <c r="C107" s="83">
        <f>AVERAGE(C48:C57)</f>
        <v>1109.59</v>
      </c>
      <c r="D107" s="87">
        <f>AVERAGE(D48:D57)</f>
        <v>42.2848303850749</v>
      </c>
      <c r="E107" s="40"/>
      <c r="F107" t="s" s="100">
        <v>79</v>
      </c>
      <c r="G107" s="83">
        <f>AVERAGE(G48:G57)</f>
        <v>13.9</v>
      </c>
      <c r="H107" s="83">
        <f>AVERAGE(H48:H57)</f>
        <v>604.42</v>
      </c>
      <c r="I107" s="87">
        <f>AVERAGE(I48:I57)</f>
        <v>43.5056658479654</v>
      </c>
      <c r="J107" s="40"/>
      <c r="K107" t="s" s="100">
        <v>79</v>
      </c>
      <c r="L107" s="83">
        <f>AVERAGE(L48:L57)</f>
        <v>2.4</v>
      </c>
      <c r="M107" s="83">
        <f>AVERAGE(M48:M57)</f>
        <v>110.12</v>
      </c>
      <c r="N107" s="89">
        <f>AVERAGE(N48:N57)</f>
        <v>45.6691919191919</v>
      </c>
      <c r="O107" s="96"/>
      <c r="P107" s="83"/>
      <c r="Q107" s="83"/>
      <c r="R107" s="84"/>
      <c r="S107" s="83"/>
      <c r="T107" s="83"/>
      <c r="U107" s="84"/>
      <c r="V107" s="83"/>
      <c r="W107" s="97"/>
    </row>
    <row r="108" ht="21.95" customHeight="1">
      <c r="A108" t="s" s="98">
        <v>80</v>
      </c>
      <c r="B108" s="83">
        <f>AVERAGE(B59:B68)</f>
        <v>37</v>
      </c>
      <c r="C108" s="83">
        <f>AVERAGE(C59:C68)</f>
        <v>1565.91</v>
      </c>
      <c r="D108" s="87">
        <f>AVERAGE(D59:D68)</f>
        <v>42.2794246231804</v>
      </c>
      <c r="E108" s="40"/>
      <c r="F108" t="s" s="100">
        <v>80</v>
      </c>
      <c r="G108" s="83">
        <f>AVERAGE(G59:G68)</f>
        <v>22.5</v>
      </c>
      <c r="H108" s="83">
        <f>AVERAGE(H59:H68)</f>
        <v>975.53</v>
      </c>
      <c r="I108" s="87">
        <f>AVERAGE(I59:I68)</f>
        <v>43.2841571115288</v>
      </c>
      <c r="J108" s="40"/>
      <c r="K108" t="s" s="100">
        <v>80</v>
      </c>
      <c r="L108" s="83">
        <f>AVERAGE(L59:L68)</f>
        <v>3.7</v>
      </c>
      <c r="M108" s="83">
        <f>AVERAGE(M59:M68)</f>
        <v>169.49</v>
      </c>
      <c r="N108" s="89">
        <f>AVERAGE(N59:N68)</f>
        <v>45.7538690476191</v>
      </c>
      <c r="O108" s="96"/>
      <c r="P108" s="83"/>
      <c r="Q108" s="83"/>
      <c r="R108" s="84"/>
      <c r="S108" s="83"/>
      <c r="T108" s="83"/>
      <c r="U108" s="84"/>
      <c r="V108" s="83"/>
      <c r="W108" s="97"/>
    </row>
    <row r="109" ht="21.95" customHeight="1">
      <c r="A109" t="s" s="101">
        <v>81</v>
      </c>
      <c r="B109" s="84"/>
      <c r="C109" s="84"/>
      <c r="D109" s="90"/>
      <c r="E109" s="40"/>
      <c r="F109" t="s" s="102">
        <v>81</v>
      </c>
      <c r="G109" s="84"/>
      <c r="H109" s="84"/>
      <c r="I109" s="90"/>
      <c r="J109" s="40"/>
      <c r="K109" t="s" s="102">
        <v>81</v>
      </c>
      <c r="L109" s="84"/>
      <c r="M109" s="84"/>
      <c r="N109" s="91"/>
      <c r="O109" s="96"/>
      <c r="P109" s="83"/>
      <c r="Q109" s="83"/>
      <c r="R109" s="84"/>
      <c r="S109" s="83"/>
      <c r="T109" s="83"/>
      <c r="U109" s="84"/>
      <c r="V109" s="83"/>
      <c r="W109" s="97"/>
    </row>
    <row r="110" ht="21.95" customHeight="1">
      <c r="A110" t="s" s="103">
        <v>82</v>
      </c>
      <c r="B110" s="83">
        <f>AVERAGE(B44:B53)</f>
        <v>38.2</v>
      </c>
      <c r="C110" s="83">
        <f>AVERAGE(C44:C53)</f>
        <v>1608.91</v>
      </c>
      <c r="D110" s="87">
        <f>AVERAGE(D44:D53)</f>
        <v>42.0389693704223</v>
      </c>
      <c r="E110" s="40"/>
      <c r="F110" t="s" s="104">
        <v>82</v>
      </c>
      <c r="G110" s="83">
        <f>AVERAGE(G44:G53)</f>
        <v>20.4</v>
      </c>
      <c r="H110" s="83">
        <f>AVERAGE(H44:H53)</f>
        <v>884.45</v>
      </c>
      <c r="I110" s="87">
        <f>AVERAGE(I44:I53)</f>
        <v>43.2610517417463</v>
      </c>
      <c r="J110" s="40"/>
      <c r="K110" t="s" s="104">
        <v>82</v>
      </c>
      <c r="L110" s="83">
        <f>AVERAGE(L44:L53)</f>
        <v>2.9</v>
      </c>
      <c r="M110" s="83">
        <f>AVERAGE(M44:M53)</f>
        <v>133.25</v>
      </c>
      <c r="N110" s="89">
        <f>AVERAGE(N44:N53)</f>
        <v>45.8212121212121</v>
      </c>
      <c r="O110" s="96"/>
      <c r="P110" s="83"/>
      <c r="Q110" s="83"/>
      <c r="R110" s="84"/>
      <c r="S110" s="83"/>
      <c r="T110" s="83"/>
      <c r="U110" s="84"/>
      <c r="V110" s="83"/>
      <c r="W110" s="97"/>
    </row>
    <row r="111" ht="21.95" customHeight="1">
      <c r="A111" t="s" s="103">
        <v>83</v>
      </c>
      <c r="B111" s="83">
        <f>AVERAGE(B57:B66)</f>
        <v>34.1</v>
      </c>
      <c r="C111" s="83">
        <f>AVERAGE(C57:C66)</f>
        <v>1443.87</v>
      </c>
      <c r="D111" s="87">
        <f>AVERAGE(D57:D66)</f>
        <v>42.2880724864283</v>
      </c>
      <c r="E111" s="40"/>
      <c r="F111" t="s" s="104">
        <v>83</v>
      </c>
      <c r="G111" s="83">
        <f>AVERAGE(G57:G66)</f>
        <v>20.6</v>
      </c>
      <c r="H111" s="83">
        <f>AVERAGE(H57:H66)</f>
        <v>894.63</v>
      </c>
      <c r="I111" s="87">
        <f>AVERAGE(I57:I66)</f>
        <v>43.3474455135293</v>
      </c>
      <c r="J111" s="40"/>
      <c r="K111" t="s" s="104">
        <v>83</v>
      </c>
      <c r="L111" s="83">
        <f>AVERAGE(L57:L66)</f>
        <v>3.9</v>
      </c>
      <c r="M111" s="83">
        <f>AVERAGE(M57:M66)</f>
        <v>178.12</v>
      </c>
      <c r="N111" s="89">
        <f>AVERAGE(N57:N66)</f>
        <v>45.5647023809524</v>
      </c>
      <c r="O111" s="96"/>
      <c r="P111" s="83"/>
      <c r="Q111" s="83"/>
      <c r="R111" s="84"/>
      <c r="S111" s="83"/>
      <c r="T111" s="83"/>
      <c r="U111" s="84"/>
      <c r="V111" s="83"/>
      <c r="W111" s="97"/>
    </row>
    <row r="112" ht="21.95" customHeight="1">
      <c r="A112" s="105"/>
      <c r="B112" s="84"/>
      <c r="C112" s="84"/>
      <c r="D112" s="90"/>
      <c r="E112" s="40"/>
      <c r="F112" s="106"/>
      <c r="G112" s="84"/>
      <c r="H112" s="84"/>
      <c r="I112" s="90"/>
      <c r="J112" s="40"/>
      <c r="K112" s="106"/>
      <c r="L112" s="84"/>
      <c r="M112" s="84"/>
      <c r="N112" s="91"/>
      <c r="O112" s="96"/>
      <c r="P112" s="83"/>
      <c r="Q112" s="83"/>
      <c r="R112" s="84"/>
      <c r="S112" s="83"/>
      <c r="T112" s="83"/>
      <c r="U112" s="84"/>
      <c r="V112" s="83"/>
      <c r="W112" s="97"/>
    </row>
    <row r="113" ht="21.95" customHeight="1">
      <c r="A113" t="s" s="93">
        <v>72</v>
      </c>
      <c r="B113" s="84"/>
      <c r="C113" s="84"/>
      <c r="D113" s="90"/>
      <c r="E113" s="40"/>
      <c r="F113" t="s" s="95">
        <v>72</v>
      </c>
      <c r="G113" s="84"/>
      <c r="H113" s="84"/>
      <c r="I113" s="90"/>
      <c r="J113" s="40"/>
      <c r="K113" t="s" s="95">
        <v>72</v>
      </c>
      <c r="L113" s="84"/>
      <c r="M113" s="84"/>
      <c r="N113" s="91"/>
      <c r="O113" s="96"/>
      <c r="P113" s="83"/>
      <c r="Q113" s="83"/>
      <c r="R113" s="84"/>
      <c r="S113" s="83"/>
      <c r="T113" s="83"/>
      <c r="U113" s="84"/>
      <c r="V113" s="83"/>
      <c r="W113" s="97"/>
    </row>
    <row r="114" ht="21.95" customHeight="1">
      <c r="A114" t="s" s="98">
        <v>79</v>
      </c>
      <c r="B114" s="83">
        <f>AVERAGE(B53:B57)</f>
        <v>15.4</v>
      </c>
      <c r="C114" s="83">
        <f>AVERAGE(C53:C57)</f>
        <v>654.04</v>
      </c>
      <c r="D114" s="87">
        <f>AVERAGE(D53:D57)</f>
        <v>42.7724444444444</v>
      </c>
      <c r="E114" s="40"/>
      <c r="F114" t="s" s="100">
        <v>79</v>
      </c>
      <c r="G114" s="83">
        <f>AVERAGE(G53:G57)</f>
        <v>10.2</v>
      </c>
      <c r="H114" s="83">
        <f>AVERAGE(H53:H57)</f>
        <v>441.72</v>
      </c>
      <c r="I114" s="87">
        <f>AVERAGE(I53:I57)</f>
        <v>43.5768963675214</v>
      </c>
      <c r="J114" s="40"/>
      <c r="K114" t="s" s="100">
        <v>79</v>
      </c>
      <c r="L114" s="83">
        <f>AVERAGE(L53:L57)</f>
        <v>1.2</v>
      </c>
      <c r="M114" s="83">
        <f>AVERAGE(M53:M57)</f>
        <v>54.58</v>
      </c>
      <c r="N114" s="89">
        <f>AVERAGE(N53:N57)</f>
        <v>45.5111111111111</v>
      </c>
      <c r="O114" s="96"/>
      <c r="P114" s="83"/>
      <c r="Q114" s="83"/>
      <c r="R114" s="84"/>
      <c r="S114" s="83"/>
      <c r="T114" s="83"/>
      <c r="U114" s="84"/>
      <c r="V114" s="83"/>
      <c r="W114" s="97"/>
    </row>
    <row r="115" ht="21.95" customHeight="1">
      <c r="A115" t="s" s="98">
        <v>80</v>
      </c>
      <c r="B115" s="83">
        <f>AVERAGE(B59:B63)</f>
        <v>34.2</v>
      </c>
      <c r="C115" s="83">
        <f>AVERAGE(C59:C63)</f>
        <v>1444.68</v>
      </c>
      <c r="D115" s="87">
        <f>AVERAGE(D59:D63)</f>
        <v>42.2084768564769</v>
      </c>
      <c r="E115" s="40"/>
      <c r="F115" t="s" s="100">
        <v>80</v>
      </c>
      <c r="G115" s="83">
        <f>AVERAGE(G59:G63)</f>
        <v>20.4</v>
      </c>
      <c r="H115" s="83">
        <f>AVERAGE(H59:H63)</f>
        <v>883.24</v>
      </c>
      <c r="I115" s="87">
        <f>AVERAGE(I59:I63)</f>
        <v>43.2381929824561</v>
      </c>
      <c r="J115" s="40"/>
      <c r="K115" t="s" s="100">
        <v>80</v>
      </c>
      <c r="L115" s="83">
        <f>AVERAGE(L59:L63)</f>
        <v>2.8</v>
      </c>
      <c r="M115" s="83">
        <f>AVERAGE(M59:M63)</f>
        <v>127.78</v>
      </c>
      <c r="N115" s="89">
        <f>AVERAGE(N59:N63)</f>
        <v>45.5869047619048</v>
      </c>
      <c r="O115" s="96"/>
      <c r="P115" s="83"/>
      <c r="Q115" s="83"/>
      <c r="R115" s="84"/>
      <c r="S115" s="83"/>
      <c r="T115" s="83"/>
      <c r="U115" s="84"/>
      <c r="V115" s="83"/>
      <c r="W115" s="97"/>
    </row>
    <row r="116" ht="21.95" customHeight="1">
      <c r="A116" t="s" s="101">
        <v>81</v>
      </c>
      <c r="B116" s="84"/>
      <c r="C116" s="84"/>
      <c r="D116" s="90"/>
      <c r="E116" s="40"/>
      <c r="F116" t="s" s="102">
        <v>81</v>
      </c>
      <c r="G116" s="84"/>
      <c r="H116" s="84"/>
      <c r="I116" s="90"/>
      <c r="J116" s="40"/>
      <c r="K116" t="s" s="102">
        <v>81</v>
      </c>
      <c r="L116" s="84"/>
      <c r="M116" s="84"/>
      <c r="N116" s="91"/>
      <c r="O116" s="96"/>
      <c r="P116" s="83"/>
      <c r="Q116" s="83"/>
      <c r="R116" s="84"/>
      <c r="S116" s="83"/>
      <c r="T116" s="83"/>
      <c r="U116" s="84"/>
      <c r="V116" s="83"/>
      <c r="W116" s="97"/>
    </row>
    <row r="117" ht="21.95" customHeight="1">
      <c r="A117" t="s" s="103">
        <v>82</v>
      </c>
      <c r="B117" s="83">
        <f>AVERAGE(B49:B53)</f>
        <v>41.2</v>
      </c>
      <c r="C117" s="83">
        <f>AVERAGE(C49:C53)</f>
        <v>1738.66</v>
      </c>
      <c r="D117" s="87">
        <f>AVERAGE(D49:D53)</f>
        <v>42.1277286161198</v>
      </c>
      <c r="E117" s="40"/>
      <c r="F117" t="s" s="104">
        <v>82</v>
      </c>
      <c r="G117" s="83">
        <f>AVERAGE(G49:G53)</f>
        <v>22</v>
      </c>
      <c r="H117" s="83">
        <f>AVERAGE(H49:H53)</f>
        <v>956.64</v>
      </c>
      <c r="I117" s="87">
        <f>AVERAGE(I49:I53)</f>
        <v>43.4385525362319</v>
      </c>
      <c r="J117" s="40"/>
      <c r="K117" t="s" s="104">
        <v>82</v>
      </c>
      <c r="L117" s="83">
        <f>AVERAGE(L49:L53)</f>
        <v>3.8</v>
      </c>
      <c r="M117" s="83">
        <f>AVERAGE(M49:M53)</f>
        <v>174.76</v>
      </c>
      <c r="N117" s="89">
        <f>AVERAGE(N49:N53)</f>
        <v>45.7454545454546</v>
      </c>
      <c r="O117" s="96"/>
      <c r="P117" s="83"/>
      <c r="Q117" s="83"/>
      <c r="R117" s="84"/>
      <c r="S117" s="83"/>
      <c r="T117" s="83"/>
      <c r="U117" s="84"/>
      <c r="V117" s="83"/>
      <c r="W117" s="97"/>
    </row>
    <row r="118" ht="21.95" customHeight="1">
      <c r="A118" t="s" s="103">
        <v>83</v>
      </c>
      <c r="B118" s="83">
        <f>AVERAGE(B57:B61)</f>
        <v>31.2</v>
      </c>
      <c r="C118" s="83">
        <f>AVERAGE(C57:C61)</f>
        <v>1312.72</v>
      </c>
      <c r="D118" s="87">
        <f>AVERAGE(D57:D61)</f>
        <v>42.0799948051948</v>
      </c>
      <c r="E118" s="40"/>
      <c r="F118" t="s" s="104">
        <v>83</v>
      </c>
      <c r="G118" s="83">
        <f>AVERAGE(G57:G61)</f>
        <v>17</v>
      </c>
      <c r="H118" s="83">
        <f>AVERAGE(H57:H61)</f>
        <v>735.3</v>
      </c>
      <c r="I118" s="87">
        <f>AVERAGE(I57:I61)</f>
        <v>43.2648136461062</v>
      </c>
      <c r="J118" s="40"/>
      <c r="K118" t="s" s="104">
        <v>83</v>
      </c>
      <c r="L118" s="83">
        <f>AVERAGE(L57:L61)</f>
        <v>2.4</v>
      </c>
      <c r="M118" s="83">
        <f>AVERAGE(M57:M61)</f>
        <v>109.02</v>
      </c>
      <c r="N118" s="89">
        <f>AVERAGE(N57:N61)</f>
        <v>45.4716666666667</v>
      </c>
      <c r="O118" s="96"/>
      <c r="P118" s="83"/>
      <c r="Q118" s="83"/>
      <c r="R118" s="84"/>
      <c r="S118" s="83"/>
      <c r="T118" s="83"/>
      <c r="U118" s="84"/>
      <c r="V118" s="83"/>
      <c r="W118" s="97"/>
    </row>
    <row r="119" ht="21.95" customHeight="1">
      <c r="A119" s="105"/>
      <c r="B119" s="83"/>
      <c r="C119" s="83"/>
      <c r="D119" s="87"/>
      <c r="E119" s="40"/>
      <c r="F119" s="106"/>
      <c r="G119" s="84"/>
      <c r="H119" s="83"/>
      <c r="I119" s="87"/>
      <c r="J119" s="40"/>
      <c r="K119" s="106"/>
      <c r="L119" s="84"/>
      <c r="M119" s="83"/>
      <c r="N119" s="89"/>
      <c r="O119" s="96"/>
      <c r="P119" s="83"/>
      <c r="Q119" s="83"/>
      <c r="R119" s="84"/>
      <c r="S119" s="83"/>
      <c r="T119" s="83"/>
      <c r="U119" s="84"/>
      <c r="V119" s="83"/>
      <c r="W119" s="97"/>
    </row>
    <row r="120" ht="21.95" customHeight="1">
      <c r="A120" s="105"/>
      <c r="B120" s="107"/>
      <c r="C120" t="s" s="108">
        <v>84</v>
      </c>
      <c r="D120" s="87"/>
      <c r="E120" s="40"/>
      <c r="F120" s="106"/>
      <c r="G120" s="84"/>
      <c r="H120" s="83"/>
      <c r="I120" s="87"/>
      <c r="J120" s="40"/>
      <c r="K120" s="106"/>
      <c r="L120" s="84"/>
      <c r="M120" s="83"/>
      <c r="N120" s="89"/>
      <c r="O120" s="96"/>
      <c r="P120" s="83"/>
      <c r="Q120" s="83"/>
      <c r="R120" s="84"/>
      <c r="S120" s="83"/>
      <c r="T120" s="83"/>
      <c r="U120" s="84"/>
      <c r="V120" s="83"/>
      <c r="W120" s="97"/>
    </row>
    <row r="121" ht="22.75" customHeight="1">
      <c r="A121" s="109"/>
      <c r="B121" s="110"/>
      <c r="C121" t="s" s="111">
        <v>85</v>
      </c>
      <c r="D121" s="112"/>
      <c r="E121" s="113"/>
      <c r="F121" s="114"/>
      <c r="G121" s="115"/>
      <c r="H121" s="116"/>
      <c r="I121" s="112"/>
      <c r="J121" s="113"/>
      <c r="K121" s="114"/>
      <c r="L121" s="115"/>
      <c r="M121" s="116"/>
      <c r="N121" s="117"/>
      <c r="O121" s="118"/>
      <c r="P121" s="116"/>
      <c r="Q121" s="116"/>
      <c r="R121" s="115"/>
      <c r="S121" s="116"/>
      <c r="T121" s="116"/>
      <c r="U121" s="115"/>
      <c r="V121" s="116"/>
      <c r="W121"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3.xml><?xml version="1.0" encoding="utf-8"?>
<worksheet xmlns:r="http://schemas.openxmlformats.org/officeDocument/2006/relationships" xmlns="http://schemas.openxmlformats.org/spreadsheetml/2006/main">
  <dimension ref="A1:W123"/>
  <sheetViews>
    <sheetView workbookViewId="0" showGridLines="0" defaultGridColor="1"/>
  </sheetViews>
  <sheetFormatPr defaultColWidth="16.3333" defaultRowHeight="19.9" customHeight="1" outlineLevelRow="0" outlineLevelCol="0"/>
  <cols>
    <col min="1" max="1" width="10" style="315" customWidth="1"/>
    <col min="2" max="4" width="12.1719" style="315" customWidth="1"/>
    <col min="5" max="5" width="1.35156" style="315" customWidth="1"/>
    <col min="6" max="6" width="10" style="315" customWidth="1"/>
    <col min="7" max="9" width="12.1719" style="315" customWidth="1"/>
    <col min="10" max="10" width="1.35156" style="315" customWidth="1"/>
    <col min="11" max="11" width="10" style="315" customWidth="1"/>
    <col min="12" max="14" width="12.1719" style="315" customWidth="1"/>
    <col min="15" max="15" width="10.8516" style="315" customWidth="1"/>
    <col min="16" max="17" width="6.5" style="315" customWidth="1"/>
    <col min="18" max="18" width="10.8516" style="315" customWidth="1"/>
    <col min="19" max="20" width="6.5" style="315" customWidth="1"/>
    <col min="21" max="21" width="10.8516" style="315" customWidth="1"/>
    <col min="22" max="23" width="6.5" style="315" customWidth="1"/>
    <col min="24" max="16384" width="16.3516" style="315" customWidth="1"/>
  </cols>
  <sheetData>
    <row r="1" ht="63.8" customHeight="1">
      <c r="A1" t="s" s="134">
        <v>218</v>
      </c>
      <c r="B1" t="s" s="191">
        <v>40</v>
      </c>
      <c r="C1" t="s" s="191">
        <v>41</v>
      </c>
      <c r="D1" t="s" s="192">
        <v>42</v>
      </c>
      <c r="E1" s="29"/>
      <c r="F1" t="s" s="137">
        <v>402</v>
      </c>
      <c r="G1" t="s" s="191">
        <v>44</v>
      </c>
      <c r="H1" t="s" s="191">
        <v>45</v>
      </c>
      <c r="I1" t="s" s="192">
        <v>46</v>
      </c>
      <c r="J1" s="29"/>
      <c r="K1" t="s" s="137">
        <v>403</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1939</v>
      </c>
      <c r="B3" s="99">
        <v>31</v>
      </c>
      <c r="C3" s="83">
        <v>1029.2</v>
      </c>
      <c r="D3" s="87">
        <v>33.2</v>
      </c>
      <c r="E3" s="40"/>
      <c r="F3" s="153">
        <v>1939</v>
      </c>
      <c r="G3" s="99">
        <v>16</v>
      </c>
      <c r="H3" s="83">
        <v>586.9</v>
      </c>
      <c r="I3" s="87">
        <v>36.68125</v>
      </c>
      <c r="J3" s="40"/>
      <c r="K3" s="153">
        <v>1939</v>
      </c>
      <c r="L3" s="99">
        <v>7</v>
      </c>
      <c r="M3" s="83">
        <v>275.5</v>
      </c>
      <c r="N3" s="89">
        <v>39.3571428571429</v>
      </c>
      <c r="O3" s="155"/>
      <c r="P3" s="129"/>
      <c r="Q3" s="97"/>
      <c r="R3" s="156"/>
      <c r="S3" s="129"/>
      <c r="T3" s="97"/>
      <c r="U3" s="156"/>
      <c r="V3" s="129"/>
      <c r="W3" s="97"/>
    </row>
    <row r="4" ht="21.95" customHeight="1">
      <c r="A4" s="152">
        <v>1940</v>
      </c>
      <c r="B4" s="99">
        <v>47</v>
      </c>
      <c r="C4" s="83">
        <v>1582.4</v>
      </c>
      <c r="D4" s="87">
        <v>33.668085106383</v>
      </c>
      <c r="E4" s="40"/>
      <c r="F4" s="153">
        <v>1940</v>
      </c>
      <c r="G4" s="99">
        <v>29</v>
      </c>
      <c r="H4" s="83">
        <v>1042.4</v>
      </c>
      <c r="I4" s="87">
        <v>35.9448275862069</v>
      </c>
      <c r="J4" s="40"/>
      <c r="K4" s="153">
        <v>1940</v>
      </c>
      <c r="L4" s="99">
        <v>12</v>
      </c>
      <c r="M4" s="83">
        <v>472.1</v>
      </c>
      <c r="N4" s="89">
        <v>39.3416666666667</v>
      </c>
      <c r="O4" s="155"/>
      <c r="P4" s="129"/>
      <c r="Q4" s="97"/>
      <c r="R4" s="156"/>
      <c r="S4" s="129"/>
      <c r="T4" s="97"/>
      <c r="U4" s="156"/>
      <c r="V4" s="129"/>
      <c r="W4" s="97"/>
    </row>
    <row r="5" ht="21.95" customHeight="1">
      <c r="A5" s="152">
        <v>1941</v>
      </c>
      <c r="B5" s="99">
        <v>33</v>
      </c>
      <c r="C5" s="83">
        <v>1062.1</v>
      </c>
      <c r="D5" s="87">
        <v>32.1848484848485</v>
      </c>
      <c r="E5" s="40"/>
      <c r="F5" s="153">
        <v>1941</v>
      </c>
      <c r="G5" s="99">
        <v>17</v>
      </c>
      <c r="H5" s="83">
        <v>586.6</v>
      </c>
      <c r="I5" s="87">
        <v>34.5058823529412</v>
      </c>
      <c r="J5" s="40"/>
      <c r="K5" s="153">
        <v>1941</v>
      </c>
      <c r="L5" s="99">
        <v>2</v>
      </c>
      <c r="M5" s="83">
        <v>78.2</v>
      </c>
      <c r="N5" s="89">
        <v>39.1</v>
      </c>
      <c r="O5" s="155"/>
      <c r="P5" s="129"/>
      <c r="Q5" s="97"/>
      <c r="R5" s="156"/>
      <c r="S5" s="129"/>
      <c r="T5" s="97"/>
      <c r="U5" s="156"/>
      <c r="V5" s="129"/>
      <c r="W5" s="97"/>
    </row>
    <row r="6" ht="21.95" customHeight="1">
      <c r="A6" s="152">
        <v>1942</v>
      </c>
      <c r="B6" s="99">
        <v>30</v>
      </c>
      <c r="C6" s="83">
        <v>998.1</v>
      </c>
      <c r="D6" s="87">
        <v>33.27</v>
      </c>
      <c r="E6" s="40"/>
      <c r="F6" s="153">
        <v>1942</v>
      </c>
      <c r="G6" s="99">
        <v>18</v>
      </c>
      <c r="H6" s="83">
        <v>643.4</v>
      </c>
      <c r="I6" s="87">
        <v>35.7444444444444</v>
      </c>
      <c r="J6" s="40"/>
      <c r="K6" s="153">
        <v>1942</v>
      </c>
      <c r="L6" s="99">
        <v>4</v>
      </c>
      <c r="M6" s="83">
        <v>157.3</v>
      </c>
      <c r="N6" s="89">
        <v>39.325</v>
      </c>
      <c r="O6" s="155"/>
      <c r="P6" s="129"/>
      <c r="Q6" s="97"/>
      <c r="R6" s="156"/>
      <c r="S6" s="129"/>
      <c r="T6" s="97"/>
      <c r="U6" s="156"/>
      <c r="V6" s="129"/>
      <c r="W6" s="97"/>
    </row>
    <row r="7" ht="21.95" customHeight="1">
      <c r="A7" s="152">
        <v>1943</v>
      </c>
      <c r="B7" s="99">
        <v>29</v>
      </c>
      <c r="C7" s="83">
        <v>964.6</v>
      </c>
      <c r="D7" s="87">
        <v>33.2620689655172</v>
      </c>
      <c r="E7" s="40"/>
      <c r="F7" s="153">
        <v>1943</v>
      </c>
      <c r="G7" s="99">
        <v>19</v>
      </c>
      <c r="H7" s="83">
        <v>669.8</v>
      </c>
      <c r="I7" s="87">
        <v>35.2526315789474</v>
      </c>
      <c r="J7" s="40"/>
      <c r="K7" s="153">
        <v>1943</v>
      </c>
      <c r="L7" s="99">
        <v>4</v>
      </c>
      <c r="M7" s="83">
        <v>155</v>
      </c>
      <c r="N7" s="89">
        <v>38.75</v>
      </c>
      <c r="O7" s="155"/>
      <c r="P7" s="129"/>
      <c r="Q7" s="97"/>
      <c r="R7" s="156"/>
      <c r="S7" s="129"/>
      <c r="T7" s="97"/>
      <c r="U7" s="156"/>
      <c r="V7" s="129"/>
      <c r="W7" s="97"/>
    </row>
    <row r="8" ht="21.95" customHeight="1">
      <c r="A8" s="152">
        <v>1944</v>
      </c>
      <c r="B8" s="99">
        <v>44</v>
      </c>
      <c r="C8" s="83">
        <v>1410.1</v>
      </c>
      <c r="D8" s="87">
        <v>32.0477272727273</v>
      </c>
      <c r="E8" s="40"/>
      <c r="F8" s="153">
        <v>1944</v>
      </c>
      <c r="G8" s="99">
        <v>22</v>
      </c>
      <c r="H8" s="83">
        <v>759.6</v>
      </c>
      <c r="I8" s="87">
        <v>34.5272727272727</v>
      </c>
      <c r="J8" s="40"/>
      <c r="K8" s="153">
        <v>1944</v>
      </c>
      <c r="L8" s="99">
        <v>5</v>
      </c>
      <c r="M8" s="83">
        <v>195</v>
      </c>
      <c r="N8" s="89">
        <v>39</v>
      </c>
      <c r="O8" s="155"/>
      <c r="P8" s="129"/>
      <c r="Q8" s="97"/>
      <c r="R8" s="156"/>
      <c r="S8" s="129"/>
      <c r="T8" s="97"/>
      <c r="U8" s="156"/>
      <c r="V8" s="129"/>
      <c r="W8" s="97"/>
    </row>
    <row r="9" ht="21.95" customHeight="1">
      <c r="A9" s="152">
        <v>1945</v>
      </c>
      <c r="B9" s="99">
        <v>29</v>
      </c>
      <c r="C9" s="83">
        <v>939</v>
      </c>
      <c r="D9" s="87">
        <v>32.3793103448276</v>
      </c>
      <c r="E9" s="40"/>
      <c r="F9" s="153">
        <v>1945</v>
      </c>
      <c r="G9" s="99">
        <v>16</v>
      </c>
      <c r="H9" s="83">
        <v>557.1</v>
      </c>
      <c r="I9" s="87">
        <v>34.81875</v>
      </c>
      <c r="J9" s="40"/>
      <c r="K9" s="153">
        <v>1945</v>
      </c>
      <c r="L9" s="99">
        <v>3</v>
      </c>
      <c r="M9" s="83">
        <v>115.2</v>
      </c>
      <c r="N9" s="89">
        <v>38.4</v>
      </c>
      <c r="O9" s="155"/>
      <c r="P9" s="129"/>
      <c r="Q9" s="97"/>
      <c r="R9" s="156"/>
      <c r="S9" s="129"/>
      <c r="T9" s="97"/>
      <c r="U9" s="156"/>
      <c r="V9" s="129"/>
      <c r="W9" s="97"/>
    </row>
    <row r="10" ht="21.95" customHeight="1">
      <c r="A10" s="152">
        <v>1946</v>
      </c>
      <c r="B10" s="99">
        <v>32</v>
      </c>
      <c r="C10" s="83">
        <v>1046.1</v>
      </c>
      <c r="D10" s="87">
        <v>32.690625</v>
      </c>
      <c r="E10" s="40"/>
      <c r="F10" s="153">
        <v>1946</v>
      </c>
      <c r="G10" s="99">
        <v>15</v>
      </c>
      <c r="H10" s="83">
        <v>541.7</v>
      </c>
      <c r="I10" s="87">
        <v>36.1133333333333</v>
      </c>
      <c r="J10" s="40"/>
      <c r="K10" s="153">
        <v>1946</v>
      </c>
      <c r="L10" s="99">
        <v>6</v>
      </c>
      <c r="M10" s="83">
        <v>234.7</v>
      </c>
      <c r="N10" s="89">
        <v>39.1166666666667</v>
      </c>
      <c r="O10" s="155"/>
      <c r="P10" s="129"/>
      <c r="Q10" s="97"/>
      <c r="R10" s="156"/>
      <c r="S10" s="129"/>
      <c r="T10" s="97"/>
      <c r="U10" s="156"/>
      <c r="V10" s="129"/>
      <c r="W10" s="97"/>
    </row>
    <row r="11" ht="21.95" customHeight="1">
      <c r="A11" s="152">
        <v>1947</v>
      </c>
      <c r="B11" s="99">
        <v>43</v>
      </c>
      <c r="C11" s="83">
        <v>1353.1</v>
      </c>
      <c r="D11" s="87">
        <v>31.4674418604651</v>
      </c>
      <c r="E11" s="40"/>
      <c r="F11" s="153">
        <v>1947</v>
      </c>
      <c r="G11" s="99">
        <v>19</v>
      </c>
      <c r="H11" s="83">
        <v>634.1</v>
      </c>
      <c r="I11" s="87">
        <v>33.3736842105263</v>
      </c>
      <c r="J11" s="40"/>
      <c r="K11" s="153">
        <v>1947</v>
      </c>
      <c r="L11" s="99">
        <v>2</v>
      </c>
      <c r="M11" s="83">
        <v>75.59999999999999</v>
      </c>
      <c r="N11" s="89">
        <v>37.8</v>
      </c>
      <c r="O11" s="155"/>
      <c r="P11" s="129"/>
      <c r="Q11" s="97"/>
      <c r="R11" s="156"/>
      <c r="S11" s="129"/>
      <c r="T11" s="97"/>
      <c r="U11" s="156"/>
      <c r="V11" s="129"/>
      <c r="W11" s="97"/>
    </row>
    <row r="12" ht="21.95" customHeight="1">
      <c r="A12" s="152">
        <v>1948</v>
      </c>
      <c r="B12" s="99">
        <v>33</v>
      </c>
      <c r="C12" s="83">
        <v>1058.5</v>
      </c>
      <c r="D12" s="87">
        <v>32.0757575757576</v>
      </c>
      <c r="E12" s="40"/>
      <c r="F12" s="153">
        <v>1948</v>
      </c>
      <c r="G12" s="99">
        <v>17</v>
      </c>
      <c r="H12" s="83">
        <v>584.8</v>
      </c>
      <c r="I12" s="87">
        <v>34.4</v>
      </c>
      <c r="J12" s="40"/>
      <c r="K12" s="153">
        <v>1948</v>
      </c>
      <c r="L12" s="99">
        <v>2</v>
      </c>
      <c r="M12" s="83">
        <v>75.8</v>
      </c>
      <c r="N12" s="89">
        <v>37.9</v>
      </c>
      <c r="O12" s="155"/>
      <c r="P12" s="129"/>
      <c r="Q12" s="97"/>
      <c r="R12" s="156"/>
      <c r="S12" s="129"/>
      <c r="T12" s="97"/>
      <c r="U12" s="156"/>
      <c r="V12" s="129"/>
      <c r="W12" s="97"/>
    </row>
    <row r="13" ht="21.95" customHeight="1">
      <c r="A13" s="152">
        <v>1949</v>
      </c>
      <c r="B13" s="99">
        <v>25</v>
      </c>
      <c r="C13" s="83">
        <v>789.2</v>
      </c>
      <c r="D13" s="87">
        <v>31.568</v>
      </c>
      <c r="E13" s="40"/>
      <c r="F13" s="153">
        <v>1949</v>
      </c>
      <c r="G13" s="99">
        <v>12</v>
      </c>
      <c r="H13" s="83">
        <v>410.3</v>
      </c>
      <c r="I13" s="87">
        <v>34.1916666666667</v>
      </c>
      <c r="J13" s="40"/>
      <c r="K13" s="153">
        <v>1949</v>
      </c>
      <c r="L13" s="99">
        <v>1</v>
      </c>
      <c r="M13" s="83">
        <v>37.2</v>
      </c>
      <c r="N13" s="89">
        <v>37.2</v>
      </c>
      <c r="O13" s="155"/>
      <c r="P13" s="129"/>
      <c r="Q13" s="97"/>
      <c r="R13" s="156"/>
      <c r="S13" s="129"/>
      <c r="T13" s="97"/>
      <c r="U13" s="156"/>
      <c r="V13" s="129"/>
      <c r="W13" s="97"/>
    </row>
    <row r="14" ht="21.95" customHeight="1">
      <c r="A14" s="152">
        <v>1950</v>
      </c>
      <c r="B14" s="99">
        <v>24</v>
      </c>
      <c r="C14" s="83">
        <v>776</v>
      </c>
      <c r="D14" s="87">
        <v>32.3333333333333</v>
      </c>
      <c r="E14" s="40"/>
      <c r="F14" s="153">
        <v>1950</v>
      </c>
      <c r="G14" s="99">
        <v>13</v>
      </c>
      <c r="H14" s="83">
        <v>452.7</v>
      </c>
      <c r="I14" s="87">
        <v>34.8230769230769</v>
      </c>
      <c r="J14" s="40"/>
      <c r="K14" s="153">
        <v>1950</v>
      </c>
      <c r="L14" s="99">
        <v>3</v>
      </c>
      <c r="M14" s="83">
        <v>114.5</v>
      </c>
      <c r="N14" s="89">
        <v>38.1666666666667</v>
      </c>
      <c r="O14" s="155"/>
      <c r="P14" s="129"/>
      <c r="Q14" s="97"/>
      <c r="R14" s="156"/>
      <c r="S14" s="129"/>
      <c r="T14" s="97"/>
      <c r="U14" s="156"/>
      <c r="V14" s="129"/>
      <c r="W14" s="97"/>
    </row>
    <row r="15" ht="21.95" customHeight="1">
      <c r="A15" s="152">
        <v>1951</v>
      </c>
      <c r="B15" s="99">
        <v>39</v>
      </c>
      <c r="C15" s="83">
        <v>1235.4</v>
      </c>
      <c r="D15" s="87">
        <v>31.6769230769231</v>
      </c>
      <c r="E15" s="40"/>
      <c r="F15" s="153">
        <v>1951</v>
      </c>
      <c r="G15" s="99">
        <v>19</v>
      </c>
      <c r="H15" s="83">
        <v>641.6</v>
      </c>
      <c r="I15" s="87">
        <v>33.7684210526316</v>
      </c>
      <c r="J15" s="40"/>
      <c r="K15" s="153">
        <v>1951</v>
      </c>
      <c r="L15" s="99">
        <v>3</v>
      </c>
      <c r="M15" s="83">
        <v>113.1</v>
      </c>
      <c r="N15" s="89">
        <v>37.7</v>
      </c>
      <c r="O15" s="155"/>
      <c r="P15" s="129"/>
      <c r="Q15" s="97"/>
      <c r="R15" s="156"/>
      <c r="S15" s="129"/>
      <c r="T15" s="97"/>
      <c r="U15" s="156"/>
      <c r="V15" s="129"/>
      <c r="W15" s="97"/>
    </row>
    <row r="16" ht="21.95" customHeight="1">
      <c r="A16" s="152">
        <v>1952</v>
      </c>
      <c r="B16" s="99">
        <v>27</v>
      </c>
      <c r="C16" s="83">
        <v>882.9</v>
      </c>
      <c r="D16" s="87">
        <v>32.7</v>
      </c>
      <c r="E16" s="40"/>
      <c r="F16" s="153">
        <v>1952</v>
      </c>
      <c r="G16" s="99">
        <v>16</v>
      </c>
      <c r="H16" s="83">
        <v>556.6</v>
      </c>
      <c r="I16" s="87">
        <v>34.7875</v>
      </c>
      <c r="J16" s="40"/>
      <c r="K16" s="153">
        <v>1952</v>
      </c>
      <c r="L16" s="99">
        <v>3</v>
      </c>
      <c r="M16" s="83">
        <v>120.9</v>
      </c>
      <c r="N16" s="89">
        <v>40.3</v>
      </c>
      <c r="O16" s="155"/>
      <c r="P16" s="129"/>
      <c r="Q16" s="97"/>
      <c r="R16" s="156"/>
      <c r="S16" s="129"/>
      <c r="T16" s="97"/>
      <c r="U16" s="156"/>
      <c r="V16" s="129"/>
      <c r="W16" s="97"/>
    </row>
    <row r="17" ht="21.95" customHeight="1">
      <c r="A17" s="152">
        <v>1953</v>
      </c>
      <c r="B17" s="99">
        <v>37</v>
      </c>
      <c r="C17" s="83">
        <v>1172.1</v>
      </c>
      <c r="D17" s="87">
        <v>31.6783783783784</v>
      </c>
      <c r="E17" s="40"/>
      <c r="F17" s="153">
        <v>1953</v>
      </c>
      <c r="G17" s="99">
        <v>21</v>
      </c>
      <c r="H17" s="83">
        <v>704</v>
      </c>
      <c r="I17" s="87">
        <v>33.5238095238095</v>
      </c>
      <c r="J17" s="40"/>
      <c r="K17" s="153">
        <v>1953</v>
      </c>
      <c r="L17" s="99">
        <v>1</v>
      </c>
      <c r="M17" s="83">
        <v>41.1</v>
      </c>
      <c r="N17" s="89">
        <v>41.1</v>
      </c>
      <c r="O17" s="155"/>
      <c r="P17" s="129"/>
      <c r="Q17" s="97"/>
      <c r="R17" s="156"/>
      <c r="S17" s="129"/>
      <c r="T17" s="97"/>
      <c r="U17" s="156"/>
      <c r="V17" s="129"/>
      <c r="W17" s="97"/>
    </row>
    <row r="18" ht="21.95" customHeight="1">
      <c r="A18" s="152">
        <v>1954</v>
      </c>
      <c r="B18" s="99">
        <v>27</v>
      </c>
      <c r="C18" s="83">
        <v>885.5</v>
      </c>
      <c r="D18" s="87">
        <v>32.7962962962963</v>
      </c>
      <c r="E18" s="40"/>
      <c r="F18" s="153">
        <v>1954</v>
      </c>
      <c r="G18" s="99">
        <v>15</v>
      </c>
      <c r="H18" s="83">
        <v>523.8</v>
      </c>
      <c r="I18" s="87">
        <v>34.92</v>
      </c>
      <c r="J18" s="40"/>
      <c r="K18" s="153">
        <v>1954</v>
      </c>
      <c r="L18" s="99">
        <v>3</v>
      </c>
      <c r="M18" s="83">
        <v>116</v>
      </c>
      <c r="N18" s="89">
        <v>38.6666666666667</v>
      </c>
      <c r="O18" s="155"/>
      <c r="P18" s="129"/>
      <c r="Q18" s="97"/>
      <c r="R18" s="156"/>
      <c r="S18" s="129"/>
      <c r="T18" s="97"/>
      <c r="U18" s="156"/>
      <c r="V18" s="129"/>
      <c r="W18" s="97"/>
    </row>
    <row r="19" ht="21.95" customHeight="1">
      <c r="A19" s="152">
        <v>1955</v>
      </c>
      <c r="B19" s="99">
        <v>39</v>
      </c>
      <c r="C19" s="83">
        <v>1192.4</v>
      </c>
      <c r="D19" s="87">
        <v>30.574358974359</v>
      </c>
      <c r="E19" s="40"/>
      <c r="F19" s="153">
        <v>1955</v>
      </c>
      <c r="G19" s="99">
        <v>10</v>
      </c>
      <c r="H19" s="83">
        <v>342.1</v>
      </c>
      <c r="I19" s="87">
        <v>34.21</v>
      </c>
      <c r="J19" s="40"/>
      <c r="K19" s="153">
        <v>1955</v>
      </c>
      <c r="L19" s="99">
        <v>1</v>
      </c>
      <c r="M19" s="83">
        <v>40.4</v>
      </c>
      <c r="N19" s="89">
        <v>40.4</v>
      </c>
      <c r="O19" s="155"/>
      <c r="P19" s="129"/>
      <c r="Q19" s="97"/>
      <c r="R19" s="156"/>
      <c r="S19" s="129"/>
      <c r="T19" s="97"/>
      <c r="U19" s="156"/>
      <c r="V19" s="129"/>
      <c r="W19" s="97"/>
    </row>
    <row r="20" ht="21.95" customHeight="1">
      <c r="A20" s="152">
        <v>1956</v>
      </c>
      <c r="B20" s="99">
        <v>20</v>
      </c>
      <c r="C20" s="83">
        <v>606.7</v>
      </c>
      <c r="D20" s="87">
        <v>30.335</v>
      </c>
      <c r="E20" s="40"/>
      <c r="F20" s="153">
        <v>1956</v>
      </c>
      <c r="G20" s="99">
        <v>4</v>
      </c>
      <c r="H20" s="83">
        <v>135.2</v>
      </c>
      <c r="I20" s="87">
        <v>33.8</v>
      </c>
      <c r="J20" s="40"/>
      <c r="K20" s="153">
        <v>1956</v>
      </c>
      <c r="L20" s="99">
        <v>0</v>
      </c>
      <c r="M20" s="83">
        <v>0</v>
      </c>
      <c r="N20" s="89"/>
      <c r="O20" s="155"/>
      <c r="P20" s="129"/>
      <c r="Q20" s="97"/>
      <c r="R20" s="156"/>
      <c r="S20" s="129"/>
      <c r="T20" s="97"/>
      <c r="U20" s="156"/>
      <c r="V20" s="129"/>
      <c r="W20" s="97"/>
    </row>
    <row r="21" ht="21.95" customHeight="1">
      <c r="A21" s="152">
        <v>1957</v>
      </c>
      <c r="B21" s="99">
        <v>40</v>
      </c>
      <c r="C21" s="83">
        <v>1286.8</v>
      </c>
      <c r="D21" s="87">
        <v>32.17</v>
      </c>
      <c r="E21" s="40"/>
      <c r="F21" s="153">
        <v>1957</v>
      </c>
      <c r="G21" s="99">
        <v>21</v>
      </c>
      <c r="H21" s="83">
        <v>724.4</v>
      </c>
      <c r="I21" s="87">
        <v>34.4952380952381</v>
      </c>
      <c r="J21" s="40"/>
      <c r="K21" s="153">
        <v>1957</v>
      </c>
      <c r="L21" s="99">
        <v>3</v>
      </c>
      <c r="M21" s="83">
        <v>112.8</v>
      </c>
      <c r="N21" s="89">
        <v>37.6</v>
      </c>
      <c r="O21" s="155"/>
      <c r="P21" s="129"/>
      <c r="Q21" s="97"/>
      <c r="R21" s="156"/>
      <c r="S21" s="129"/>
      <c r="T21" s="97"/>
      <c r="U21" s="156"/>
      <c r="V21" s="129"/>
      <c r="W21" s="97"/>
    </row>
    <row r="22" ht="21.95" customHeight="1">
      <c r="A22" s="152">
        <v>1958</v>
      </c>
      <c r="B22" s="99">
        <v>27</v>
      </c>
      <c r="C22" s="83">
        <v>847.1</v>
      </c>
      <c r="D22" s="87">
        <v>31.3740740740741</v>
      </c>
      <c r="E22" s="40"/>
      <c r="F22" s="153">
        <v>1958</v>
      </c>
      <c r="G22" s="99">
        <v>12</v>
      </c>
      <c r="H22" s="83">
        <v>401.5</v>
      </c>
      <c r="I22" s="87">
        <v>33.4583333333333</v>
      </c>
      <c r="J22" s="40"/>
      <c r="K22" s="153">
        <v>1958</v>
      </c>
      <c r="L22" s="99">
        <v>0</v>
      </c>
      <c r="M22" s="83">
        <v>0</v>
      </c>
      <c r="N22" s="89"/>
      <c r="O22" s="155"/>
      <c r="P22" s="129"/>
      <c r="Q22" s="97"/>
      <c r="R22" s="156"/>
      <c r="S22" s="129"/>
      <c r="T22" s="97"/>
      <c r="U22" s="156"/>
      <c r="V22" s="129"/>
      <c r="W22" s="97"/>
    </row>
    <row r="23" ht="21.95" customHeight="1">
      <c r="A23" s="152">
        <v>1959</v>
      </c>
      <c r="B23" s="99">
        <v>38</v>
      </c>
      <c r="C23" s="83">
        <v>1262.4</v>
      </c>
      <c r="D23" s="87">
        <v>33.2210526315789</v>
      </c>
      <c r="E23" s="40"/>
      <c r="F23" s="153">
        <v>1959</v>
      </c>
      <c r="G23" s="99">
        <v>26</v>
      </c>
      <c r="H23" s="83">
        <v>910.7</v>
      </c>
      <c r="I23" s="87">
        <v>35.0269230769231</v>
      </c>
      <c r="J23" s="40"/>
      <c r="K23" s="153">
        <v>1959</v>
      </c>
      <c r="L23" s="99">
        <v>7</v>
      </c>
      <c r="M23" s="83">
        <v>276.1</v>
      </c>
      <c r="N23" s="89">
        <v>39.4428571428571</v>
      </c>
      <c r="O23" s="155"/>
      <c r="P23" s="129"/>
      <c r="Q23" s="97"/>
      <c r="R23" s="156"/>
      <c r="S23" s="129"/>
      <c r="T23" s="97"/>
      <c r="U23" s="156"/>
      <c r="V23" s="129"/>
      <c r="W23" s="97"/>
    </row>
    <row r="24" ht="21.95" customHeight="1">
      <c r="A24" s="152">
        <v>1960</v>
      </c>
      <c r="B24" s="99">
        <v>39</v>
      </c>
      <c r="C24" s="83">
        <v>1270.8</v>
      </c>
      <c r="D24" s="87">
        <v>32.5846153846154</v>
      </c>
      <c r="E24" s="40"/>
      <c r="F24" s="153">
        <v>1960</v>
      </c>
      <c r="G24" s="99">
        <v>24</v>
      </c>
      <c r="H24" s="83">
        <v>823.5</v>
      </c>
      <c r="I24" s="87">
        <v>34.3125</v>
      </c>
      <c r="J24" s="40"/>
      <c r="K24" s="153">
        <v>1960</v>
      </c>
      <c r="L24" s="99">
        <v>5</v>
      </c>
      <c r="M24" s="83">
        <v>194.1</v>
      </c>
      <c r="N24" s="89">
        <v>38.82</v>
      </c>
      <c r="O24" s="155"/>
      <c r="P24" s="129"/>
      <c r="Q24" s="97"/>
      <c r="R24" s="156"/>
      <c r="S24" s="129"/>
      <c r="T24" s="97"/>
      <c r="U24" s="156"/>
      <c r="V24" s="129"/>
      <c r="W24" s="97"/>
    </row>
    <row r="25" ht="21.95" customHeight="1">
      <c r="A25" s="152">
        <v>1961</v>
      </c>
      <c r="B25" s="99">
        <v>44</v>
      </c>
      <c r="C25" s="83">
        <v>1392.6</v>
      </c>
      <c r="D25" s="87">
        <v>31.65</v>
      </c>
      <c r="E25" s="40"/>
      <c r="F25" s="153">
        <v>1961</v>
      </c>
      <c r="G25" s="99">
        <v>20</v>
      </c>
      <c r="H25" s="83">
        <v>674.6</v>
      </c>
      <c r="I25" s="87">
        <v>33.73</v>
      </c>
      <c r="J25" s="40"/>
      <c r="K25" s="153">
        <v>1961</v>
      </c>
      <c r="L25" s="99">
        <v>1</v>
      </c>
      <c r="M25" s="83">
        <v>38.9</v>
      </c>
      <c r="N25" s="89">
        <v>38.9</v>
      </c>
      <c r="O25" s="155"/>
      <c r="P25" s="129"/>
      <c r="Q25" s="97"/>
      <c r="R25" s="156"/>
      <c r="S25" s="129"/>
      <c r="T25" s="97"/>
      <c r="U25" s="156"/>
      <c r="V25" s="129"/>
      <c r="W25" s="97"/>
    </row>
    <row r="26" ht="21.95" customHeight="1">
      <c r="A26" s="152">
        <v>1962</v>
      </c>
      <c r="B26" s="99">
        <v>36</v>
      </c>
      <c r="C26" s="83">
        <v>1129.5</v>
      </c>
      <c r="D26" s="87">
        <v>31.375</v>
      </c>
      <c r="E26" s="40"/>
      <c r="F26" s="153">
        <v>1962</v>
      </c>
      <c r="G26" s="99">
        <v>16</v>
      </c>
      <c r="H26" s="83">
        <v>535.3</v>
      </c>
      <c r="I26" s="87">
        <v>33.45625</v>
      </c>
      <c r="J26" s="40"/>
      <c r="K26" s="153">
        <v>1962</v>
      </c>
      <c r="L26" s="99">
        <v>2</v>
      </c>
      <c r="M26" s="83">
        <v>75.59999999999999</v>
      </c>
      <c r="N26" s="89">
        <v>37.8</v>
      </c>
      <c r="O26" s="155"/>
      <c r="P26" s="129"/>
      <c r="Q26" s="97"/>
      <c r="R26" s="156"/>
      <c r="S26" s="129"/>
      <c r="T26" s="97"/>
      <c r="U26" s="156"/>
      <c r="V26" s="129"/>
      <c r="W26" s="97"/>
    </row>
    <row r="27" ht="21.95" customHeight="1">
      <c r="A27" s="152">
        <v>1963</v>
      </c>
      <c r="B27" s="99">
        <v>31</v>
      </c>
      <c r="C27" s="83">
        <v>987.1</v>
      </c>
      <c r="D27" s="87">
        <v>31.841935483871</v>
      </c>
      <c r="E27" s="40"/>
      <c r="F27" s="153">
        <v>1963</v>
      </c>
      <c r="G27" s="99">
        <v>16</v>
      </c>
      <c r="H27" s="83">
        <v>540.2</v>
      </c>
      <c r="I27" s="87">
        <v>33.7625</v>
      </c>
      <c r="J27" s="40"/>
      <c r="K27" s="153">
        <v>1963</v>
      </c>
      <c r="L27" s="99">
        <v>2</v>
      </c>
      <c r="M27" s="83">
        <v>74.8</v>
      </c>
      <c r="N27" s="89">
        <v>37.4</v>
      </c>
      <c r="O27" s="155"/>
      <c r="P27" s="129"/>
      <c r="Q27" s="97"/>
      <c r="R27" s="156"/>
      <c r="S27" s="129"/>
      <c r="T27" s="97"/>
      <c r="U27" s="156"/>
      <c r="V27" s="129"/>
      <c r="W27" s="97"/>
    </row>
    <row r="28" ht="21.95" customHeight="1">
      <c r="A28" s="152">
        <v>1964</v>
      </c>
      <c r="B28" s="99">
        <v>34</v>
      </c>
      <c r="C28" s="83">
        <v>1103.4</v>
      </c>
      <c r="D28" s="87">
        <v>32.4529411764706</v>
      </c>
      <c r="E28" s="40"/>
      <c r="F28" s="153">
        <v>1964</v>
      </c>
      <c r="G28" s="99">
        <v>19</v>
      </c>
      <c r="H28" s="83">
        <v>657.9</v>
      </c>
      <c r="I28" s="87">
        <v>34.6263157894737</v>
      </c>
      <c r="J28" s="40"/>
      <c r="K28" s="153">
        <v>1964</v>
      </c>
      <c r="L28" s="99">
        <v>4</v>
      </c>
      <c r="M28" s="83">
        <v>152.8</v>
      </c>
      <c r="N28" s="89">
        <v>38.2</v>
      </c>
      <c r="O28" s="155"/>
      <c r="P28" s="129"/>
      <c r="Q28" s="97"/>
      <c r="R28" s="156"/>
      <c r="S28" s="129"/>
      <c r="T28" s="97"/>
      <c r="U28" s="156"/>
      <c r="V28" s="129"/>
      <c r="W28" s="97"/>
    </row>
    <row r="29" ht="21.95" customHeight="1">
      <c r="A29" s="152">
        <v>1965</v>
      </c>
      <c r="B29" s="99">
        <v>32</v>
      </c>
      <c r="C29" s="83">
        <v>1067.9</v>
      </c>
      <c r="D29" s="87">
        <v>33.371875</v>
      </c>
      <c r="E29" s="40"/>
      <c r="F29" s="153">
        <v>1965</v>
      </c>
      <c r="G29" s="99">
        <v>20</v>
      </c>
      <c r="H29" s="83">
        <v>706.2</v>
      </c>
      <c r="I29" s="87">
        <v>35.31</v>
      </c>
      <c r="J29" s="40"/>
      <c r="K29" s="153">
        <v>1965</v>
      </c>
      <c r="L29" s="99">
        <v>6</v>
      </c>
      <c r="M29" s="83">
        <v>231.6</v>
      </c>
      <c r="N29" s="89">
        <v>38.6</v>
      </c>
      <c r="O29" s="155"/>
      <c r="P29" s="129"/>
      <c r="Q29" s="97"/>
      <c r="R29" s="156"/>
      <c r="S29" s="129"/>
      <c r="T29" s="97"/>
      <c r="U29" s="156"/>
      <c r="V29" s="129"/>
      <c r="W29" s="97"/>
    </row>
    <row r="30" ht="21.95" customHeight="1">
      <c r="A30" s="152">
        <v>1966</v>
      </c>
      <c r="B30" s="99">
        <v>33</v>
      </c>
      <c r="C30" s="83">
        <v>1068.7</v>
      </c>
      <c r="D30" s="87">
        <v>32.3848484848485</v>
      </c>
      <c r="E30" s="40"/>
      <c r="F30" s="153">
        <v>1966</v>
      </c>
      <c r="G30" s="99">
        <v>17</v>
      </c>
      <c r="H30" s="83">
        <v>601.1</v>
      </c>
      <c r="I30" s="87">
        <v>35.3588235294118</v>
      </c>
      <c r="J30" s="40"/>
      <c r="K30" s="153">
        <v>1966</v>
      </c>
      <c r="L30" s="99">
        <v>6</v>
      </c>
      <c r="M30" s="83">
        <v>231.3</v>
      </c>
      <c r="N30" s="89">
        <v>38.55</v>
      </c>
      <c r="O30" s="155"/>
      <c r="P30" s="129"/>
      <c r="Q30" s="97"/>
      <c r="R30" s="156"/>
      <c r="S30" s="129"/>
      <c r="T30" s="97"/>
      <c r="U30" s="156"/>
      <c r="V30" s="129"/>
      <c r="W30" s="97"/>
    </row>
    <row r="31" ht="21.95" customHeight="1">
      <c r="A31" s="152">
        <v>1967</v>
      </c>
      <c r="B31" s="99">
        <v>37</v>
      </c>
      <c r="C31" s="83">
        <v>1180.7</v>
      </c>
      <c r="D31" s="87">
        <v>31.9108108108108</v>
      </c>
      <c r="E31" s="40"/>
      <c r="F31" s="153">
        <v>1967</v>
      </c>
      <c r="G31" s="99">
        <v>19</v>
      </c>
      <c r="H31" s="83">
        <v>653.3</v>
      </c>
      <c r="I31" s="87">
        <v>34.3842105263158</v>
      </c>
      <c r="J31" s="40"/>
      <c r="K31" s="153">
        <v>1967</v>
      </c>
      <c r="L31" s="99">
        <v>4</v>
      </c>
      <c r="M31" s="83">
        <v>156.1</v>
      </c>
      <c r="N31" s="89">
        <v>39.025</v>
      </c>
      <c r="O31" s="155"/>
      <c r="P31" s="129"/>
      <c r="Q31" s="97"/>
      <c r="R31" s="156"/>
      <c r="S31" s="129"/>
      <c r="T31" s="97"/>
      <c r="U31" s="156"/>
      <c r="V31" s="129"/>
      <c r="W31" s="97"/>
    </row>
    <row r="32" ht="21.95" customHeight="1">
      <c r="A32" s="152">
        <v>1968</v>
      </c>
      <c r="B32" s="99">
        <v>43</v>
      </c>
      <c r="C32" s="83">
        <v>1419.3</v>
      </c>
      <c r="D32" s="87">
        <v>33.006976744186</v>
      </c>
      <c r="E32" s="40"/>
      <c r="F32" s="153">
        <v>1968</v>
      </c>
      <c r="G32" s="99">
        <v>25</v>
      </c>
      <c r="H32" s="83">
        <v>887</v>
      </c>
      <c r="I32" s="87">
        <v>35.48</v>
      </c>
      <c r="J32" s="40"/>
      <c r="K32" s="153">
        <v>1968</v>
      </c>
      <c r="L32" s="99">
        <v>7</v>
      </c>
      <c r="M32" s="83">
        <v>278.6</v>
      </c>
      <c r="N32" s="89">
        <v>39.8</v>
      </c>
      <c r="O32" s="155"/>
      <c r="P32" s="129"/>
      <c r="Q32" s="97"/>
      <c r="R32" s="156"/>
      <c r="S32" s="129"/>
      <c r="T32" s="97"/>
      <c r="U32" s="156"/>
      <c r="V32" s="129"/>
      <c r="W32" s="97"/>
    </row>
    <row r="33" ht="21.95" customHeight="1">
      <c r="A33" s="152">
        <v>1969</v>
      </c>
      <c r="B33" s="99">
        <v>37</v>
      </c>
      <c r="C33" s="83">
        <v>1175.5</v>
      </c>
      <c r="D33" s="87">
        <v>31.7702702702703</v>
      </c>
      <c r="E33" s="40"/>
      <c r="F33" s="153">
        <v>1969</v>
      </c>
      <c r="G33" s="99">
        <v>18</v>
      </c>
      <c r="H33" s="83">
        <v>613.1</v>
      </c>
      <c r="I33" s="87">
        <v>34.0611111111111</v>
      </c>
      <c r="J33" s="40"/>
      <c r="K33" s="153">
        <v>1969</v>
      </c>
      <c r="L33" s="99">
        <v>1</v>
      </c>
      <c r="M33" s="83">
        <v>38.4</v>
      </c>
      <c r="N33" s="89">
        <v>38.4</v>
      </c>
      <c r="O33" s="155"/>
      <c r="P33" s="129"/>
      <c r="Q33" s="97"/>
      <c r="R33" s="156"/>
      <c r="S33" s="129"/>
      <c r="T33" s="97"/>
      <c r="U33" s="156"/>
      <c r="V33" s="129"/>
      <c r="W33" s="97"/>
    </row>
    <row r="34" ht="21.95" customHeight="1">
      <c r="A34" s="152">
        <v>1970</v>
      </c>
      <c r="B34" s="99">
        <v>30</v>
      </c>
      <c r="C34" s="83">
        <v>933.3</v>
      </c>
      <c r="D34" s="87">
        <v>31.11</v>
      </c>
      <c r="E34" s="40"/>
      <c r="F34" s="153">
        <v>1970</v>
      </c>
      <c r="G34" s="99">
        <v>11</v>
      </c>
      <c r="H34" s="83">
        <v>369.3</v>
      </c>
      <c r="I34" s="87">
        <v>33.5727272727273</v>
      </c>
      <c r="J34" s="40"/>
      <c r="K34" s="153">
        <v>1970</v>
      </c>
      <c r="L34" s="99">
        <v>1</v>
      </c>
      <c r="M34" s="83">
        <v>37.8</v>
      </c>
      <c r="N34" s="89">
        <v>37.8</v>
      </c>
      <c r="O34" s="155"/>
      <c r="P34" s="129"/>
      <c r="Q34" s="97"/>
      <c r="R34" s="156"/>
      <c r="S34" s="129"/>
      <c r="T34" s="97"/>
      <c r="U34" s="156"/>
      <c r="V34" s="129"/>
      <c r="W34" s="97"/>
    </row>
    <row r="35" ht="21.95" customHeight="1">
      <c r="A35" s="152">
        <v>1971</v>
      </c>
      <c r="B35" s="99">
        <v>37</v>
      </c>
      <c r="C35" s="83">
        <v>1163.7</v>
      </c>
      <c r="D35" s="87">
        <v>31.4513513513514</v>
      </c>
      <c r="E35" s="40"/>
      <c r="F35" s="153">
        <v>1971</v>
      </c>
      <c r="G35" s="99">
        <v>17</v>
      </c>
      <c r="H35" s="83">
        <v>569</v>
      </c>
      <c r="I35" s="87">
        <v>33.4705882352941</v>
      </c>
      <c r="J35" s="40"/>
      <c r="K35" s="153">
        <v>1971</v>
      </c>
      <c r="L35" s="99">
        <v>1</v>
      </c>
      <c r="M35" s="83">
        <v>37.7</v>
      </c>
      <c r="N35" s="89">
        <v>37.7</v>
      </c>
      <c r="O35" s="155"/>
      <c r="P35" s="129"/>
      <c r="Q35" s="97"/>
      <c r="R35" s="156"/>
      <c r="S35" s="129"/>
      <c r="T35" s="97"/>
      <c r="U35" s="156"/>
      <c r="V35" s="129"/>
      <c r="W35" s="97"/>
    </row>
    <row r="36" ht="21.95" customHeight="1">
      <c r="A36" s="152">
        <v>1972</v>
      </c>
      <c r="B36" s="213">
        <v>37</v>
      </c>
      <c r="C36" s="214">
        <v>1146</v>
      </c>
      <c r="D36" s="215">
        <v>30.972972972973</v>
      </c>
      <c r="E36" s="40"/>
      <c r="F36" s="153">
        <v>1972</v>
      </c>
      <c r="G36" s="213">
        <v>9</v>
      </c>
      <c r="H36" s="214">
        <v>303.8</v>
      </c>
      <c r="I36" s="215">
        <v>33.7555555555556</v>
      </c>
      <c r="J36" s="40"/>
      <c r="K36" s="153">
        <v>1972</v>
      </c>
      <c r="L36" s="213">
        <v>1</v>
      </c>
      <c r="M36" s="214">
        <v>37.5</v>
      </c>
      <c r="N36" s="216">
        <v>37.5</v>
      </c>
      <c r="O36" s="155"/>
      <c r="P36" s="129"/>
      <c r="Q36" s="97"/>
      <c r="R36" s="156"/>
      <c r="S36" s="129"/>
      <c r="T36" s="97"/>
      <c r="U36" s="156"/>
      <c r="V36" s="129"/>
      <c r="W36" s="97"/>
    </row>
    <row r="37" ht="21.95" customHeight="1">
      <c r="A37" s="152">
        <v>1973</v>
      </c>
      <c r="B37" s="99">
        <v>42</v>
      </c>
      <c r="C37" s="83">
        <v>1336.7</v>
      </c>
      <c r="D37" s="87">
        <v>31.8261904761905</v>
      </c>
      <c r="E37" s="40"/>
      <c r="F37" s="153">
        <v>1973</v>
      </c>
      <c r="G37" s="99">
        <v>17</v>
      </c>
      <c r="H37" s="83">
        <v>598</v>
      </c>
      <c r="I37" s="87">
        <v>35.1764705882353</v>
      </c>
      <c r="J37" s="40"/>
      <c r="K37" s="153">
        <v>1973</v>
      </c>
      <c r="L37" s="99">
        <v>5</v>
      </c>
      <c r="M37" s="83">
        <v>196.1</v>
      </c>
      <c r="N37" s="89">
        <v>39.22</v>
      </c>
      <c r="O37" s="155"/>
      <c r="P37" s="129"/>
      <c r="Q37" s="97"/>
      <c r="R37" s="156"/>
      <c r="S37" s="129"/>
      <c r="T37" s="97"/>
      <c r="U37" s="156"/>
      <c r="V37" s="129"/>
      <c r="W37" s="97"/>
    </row>
    <row r="38" ht="21.95" customHeight="1">
      <c r="A38" s="152">
        <v>1974</v>
      </c>
      <c r="B38" s="99">
        <v>33</v>
      </c>
      <c r="C38" s="83">
        <v>1042.9</v>
      </c>
      <c r="D38" s="87">
        <v>31.6030303030303</v>
      </c>
      <c r="E38" s="40"/>
      <c r="F38" s="153">
        <v>1974</v>
      </c>
      <c r="G38" s="99">
        <v>16</v>
      </c>
      <c r="H38" s="83">
        <v>541.1</v>
      </c>
      <c r="I38" s="87">
        <v>33.81875</v>
      </c>
      <c r="J38" s="40"/>
      <c r="K38" s="153">
        <v>1974</v>
      </c>
      <c r="L38" s="99">
        <v>0</v>
      </c>
      <c r="M38" s="83">
        <v>0</v>
      </c>
      <c r="N38" s="89"/>
      <c r="O38" s="155"/>
      <c r="P38" s="129"/>
      <c r="Q38" s="97"/>
      <c r="R38" s="156"/>
      <c r="S38" s="129"/>
      <c r="T38" s="97"/>
      <c r="U38" s="156"/>
      <c r="V38" s="129"/>
      <c r="W38" s="97"/>
    </row>
    <row r="39" ht="21.95" customHeight="1">
      <c r="A39" s="152">
        <v>1975</v>
      </c>
      <c r="B39" s="99">
        <v>29</v>
      </c>
      <c r="C39" s="83">
        <v>939.2</v>
      </c>
      <c r="D39" s="87">
        <v>32.3862068965517</v>
      </c>
      <c r="E39" s="40"/>
      <c r="F39" s="153">
        <v>1975</v>
      </c>
      <c r="G39" s="99">
        <v>15</v>
      </c>
      <c r="H39" s="83">
        <v>522.9</v>
      </c>
      <c r="I39" s="87">
        <v>34.86</v>
      </c>
      <c r="J39" s="40"/>
      <c r="K39" s="153">
        <v>1975</v>
      </c>
      <c r="L39" s="99">
        <v>4</v>
      </c>
      <c r="M39" s="83">
        <v>155.7</v>
      </c>
      <c r="N39" s="89">
        <v>38.925</v>
      </c>
      <c r="O39" s="155"/>
      <c r="P39" s="129"/>
      <c r="Q39" s="97"/>
      <c r="R39" s="156"/>
      <c r="S39" s="129"/>
      <c r="T39" s="97"/>
      <c r="U39" s="156"/>
      <c r="V39" s="129"/>
      <c r="W39" s="97"/>
    </row>
    <row r="40" ht="21.95" customHeight="1">
      <c r="A40" s="152">
        <v>1976</v>
      </c>
      <c r="B40" s="99">
        <v>35</v>
      </c>
      <c r="C40" s="83">
        <v>1083.7</v>
      </c>
      <c r="D40" s="87">
        <v>30.9628571428571</v>
      </c>
      <c r="E40" s="40"/>
      <c r="F40" s="153">
        <v>1976</v>
      </c>
      <c r="G40" s="99">
        <v>12</v>
      </c>
      <c r="H40" s="83">
        <v>410</v>
      </c>
      <c r="I40" s="87">
        <v>34.1666666666667</v>
      </c>
      <c r="J40" s="40"/>
      <c r="K40" s="153">
        <v>1976</v>
      </c>
      <c r="L40" s="99">
        <v>2</v>
      </c>
      <c r="M40" s="83">
        <v>77.59999999999999</v>
      </c>
      <c r="N40" s="89">
        <v>38.8</v>
      </c>
      <c r="O40" s="155"/>
      <c r="P40" s="129"/>
      <c r="Q40" s="97"/>
      <c r="R40" s="156"/>
      <c r="S40" s="129"/>
      <c r="T40" s="97"/>
      <c r="U40" s="156"/>
      <c r="V40" s="129"/>
      <c r="W40" s="97"/>
    </row>
    <row r="41" ht="21.95" customHeight="1">
      <c r="A41" s="152">
        <v>1977</v>
      </c>
      <c r="B41" s="99">
        <v>40</v>
      </c>
      <c r="C41" s="83">
        <v>1289.3</v>
      </c>
      <c r="D41" s="87">
        <v>32.2325</v>
      </c>
      <c r="E41" s="40"/>
      <c r="F41" s="153">
        <v>1977</v>
      </c>
      <c r="G41" s="99">
        <v>21</v>
      </c>
      <c r="H41" s="83">
        <v>723.8</v>
      </c>
      <c r="I41" s="87">
        <v>34.4666666666667</v>
      </c>
      <c r="J41" s="40"/>
      <c r="K41" s="153">
        <v>1977</v>
      </c>
      <c r="L41" s="99">
        <v>4</v>
      </c>
      <c r="M41" s="83">
        <v>152.4</v>
      </c>
      <c r="N41" s="89">
        <v>38.1</v>
      </c>
      <c r="O41" s="155"/>
      <c r="P41" s="129"/>
      <c r="Q41" s="97"/>
      <c r="R41" s="156"/>
      <c r="S41" s="129"/>
      <c r="T41" s="97"/>
      <c r="U41" s="156"/>
      <c r="V41" s="129"/>
      <c r="W41" s="97"/>
    </row>
    <row r="42" ht="21.95" customHeight="1">
      <c r="A42" s="152">
        <v>1978</v>
      </c>
      <c r="B42" s="99">
        <v>35</v>
      </c>
      <c r="C42" s="83">
        <v>1126</v>
      </c>
      <c r="D42" s="87">
        <v>32.1714285714286</v>
      </c>
      <c r="E42" s="40"/>
      <c r="F42" s="153">
        <v>1978</v>
      </c>
      <c r="G42" s="99">
        <v>17</v>
      </c>
      <c r="H42" s="83">
        <v>591.3</v>
      </c>
      <c r="I42" s="87">
        <v>34.7823529411765</v>
      </c>
      <c r="J42" s="40"/>
      <c r="K42" s="153">
        <v>1978</v>
      </c>
      <c r="L42" s="99">
        <v>3</v>
      </c>
      <c r="M42" s="83">
        <v>117.5</v>
      </c>
      <c r="N42" s="89">
        <v>39.1666666666667</v>
      </c>
      <c r="O42" s="155"/>
      <c r="P42" s="129"/>
      <c r="Q42" s="97"/>
      <c r="R42" s="156"/>
      <c r="S42" s="129"/>
      <c r="T42" s="97"/>
      <c r="U42" s="156"/>
      <c r="V42" s="129"/>
      <c r="W42" s="97"/>
    </row>
    <row r="43" ht="21.95" customHeight="1">
      <c r="A43" s="152">
        <v>1979</v>
      </c>
      <c r="B43" s="99">
        <v>46</v>
      </c>
      <c r="C43" s="83">
        <v>1526.9</v>
      </c>
      <c r="D43" s="87">
        <v>33.1934782608696</v>
      </c>
      <c r="E43" s="40"/>
      <c r="F43" s="153">
        <v>1979</v>
      </c>
      <c r="G43" s="99">
        <v>30</v>
      </c>
      <c r="H43" s="83">
        <v>1051.9</v>
      </c>
      <c r="I43" s="87">
        <v>35.0633333333333</v>
      </c>
      <c r="J43" s="40"/>
      <c r="K43" s="153">
        <v>1979</v>
      </c>
      <c r="L43" s="99">
        <v>9</v>
      </c>
      <c r="M43" s="83">
        <v>346.5</v>
      </c>
      <c r="N43" s="89">
        <v>38.5</v>
      </c>
      <c r="O43" s="155"/>
      <c r="P43" s="129"/>
      <c r="Q43" s="97"/>
      <c r="R43" s="156"/>
      <c r="S43" s="129"/>
      <c r="T43" s="97"/>
      <c r="U43" s="156"/>
      <c r="V43" s="129"/>
      <c r="W43" s="97"/>
    </row>
    <row r="44" ht="21.95" customHeight="1">
      <c r="A44" s="152">
        <v>1980</v>
      </c>
      <c r="B44" s="99">
        <v>56</v>
      </c>
      <c r="C44" s="83">
        <v>1794.4</v>
      </c>
      <c r="D44" s="87">
        <v>32.0428571428571</v>
      </c>
      <c r="E44" s="40"/>
      <c r="F44" s="153">
        <v>1980</v>
      </c>
      <c r="G44" s="99">
        <v>27</v>
      </c>
      <c r="H44" s="83">
        <v>936.6</v>
      </c>
      <c r="I44" s="87">
        <v>34.6888888888889</v>
      </c>
      <c r="J44" s="40"/>
      <c r="K44" s="153">
        <v>1980</v>
      </c>
      <c r="L44" s="99">
        <v>4</v>
      </c>
      <c r="M44" s="83">
        <v>159.1</v>
      </c>
      <c r="N44" s="89">
        <v>39.775</v>
      </c>
      <c r="O44" t="s" s="125">
        <v>57</v>
      </c>
      <c r="P44" s="129">
        <f>AVERAGE(B44:B63)</f>
        <v>36.95</v>
      </c>
      <c r="Q44" s="97">
        <f>AVERAGE(D44:D63)</f>
        <v>32.013223081568</v>
      </c>
      <c r="R44" t="s" s="128">
        <v>57</v>
      </c>
      <c r="S44" s="129">
        <f>AVERAGE(G44:G63)</f>
        <v>18</v>
      </c>
      <c r="T44" s="97">
        <f>AVERAGE(I44:I63)</f>
        <v>34.4658292999398</v>
      </c>
      <c r="U44" t="s" s="128">
        <v>57</v>
      </c>
      <c r="V44" s="129">
        <f>AVERAGE(L44:L63)</f>
        <v>3.75</v>
      </c>
      <c r="W44" s="97">
        <f>AVERAGE(N44:N63)</f>
        <v>38.9014153439153</v>
      </c>
    </row>
    <row r="45" ht="21.95" customHeight="1">
      <c r="A45" s="152">
        <v>1981</v>
      </c>
      <c r="B45" s="99">
        <v>52</v>
      </c>
      <c r="C45" s="83">
        <v>1648.3</v>
      </c>
      <c r="D45" s="87">
        <v>31.6980769230769</v>
      </c>
      <c r="E45" s="40"/>
      <c r="F45" s="153">
        <v>1981</v>
      </c>
      <c r="G45" s="99">
        <v>22</v>
      </c>
      <c r="H45" s="83">
        <v>759.5</v>
      </c>
      <c r="I45" s="87">
        <v>34.5227272727273</v>
      </c>
      <c r="J45" s="40"/>
      <c r="K45" s="153">
        <v>1981</v>
      </c>
      <c r="L45" s="99">
        <v>4</v>
      </c>
      <c r="M45" s="83">
        <v>157</v>
      </c>
      <c r="N45" s="89">
        <v>39.25</v>
      </c>
      <c r="O45" t="s" s="125">
        <v>58</v>
      </c>
      <c r="P45" s="129">
        <f>AVERAGE(B45:B63)</f>
        <v>35.9473684210526</v>
      </c>
      <c r="Q45" s="97">
        <f>AVERAGE(D45:D63)</f>
        <v>32.0116633941317</v>
      </c>
      <c r="R45" t="s" s="128">
        <v>58</v>
      </c>
      <c r="S45" s="129">
        <f>AVERAGE(G45:G63)</f>
        <v>17.5263157894737</v>
      </c>
      <c r="T45" s="97">
        <f>AVERAGE(I45:I63)</f>
        <v>34.4540893215741</v>
      </c>
      <c r="U45" t="s" s="128">
        <v>58</v>
      </c>
      <c r="V45" s="129">
        <f>AVERAGE(L45:L63)</f>
        <v>3.73684210526316</v>
      </c>
      <c r="W45" s="97">
        <f>AVERAGE(N45:N63)</f>
        <v>38.8500280112045</v>
      </c>
    </row>
    <row r="46" ht="21.95" customHeight="1">
      <c r="A46" s="152">
        <v>1982</v>
      </c>
      <c r="B46" s="99">
        <v>54</v>
      </c>
      <c r="C46" s="83">
        <v>1792.6</v>
      </c>
      <c r="D46" s="87">
        <v>33.1962962962963</v>
      </c>
      <c r="E46" s="40"/>
      <c r="F46" s="153">
        <v>1982</v>
      </c>
      <c r="G46" s="99">
        <v>33</v>
      </c>
      <c r="H46" s="83">
        <v>1167.1</v>
      </c>
      <c r="I46" s="87">
        <v>35.3666666666667</v>
      </c>
      <c r="J46" s="40"/>
      <c r="K46" s="153">
        <v>1982</v>
      </c>
      <c r="L46" s="99">
        <v>8</v>
      </c>
      <c r="M46" s="83">
        <v>319</v>
      </c>
      <c r="N46" s="89">
        <v>39.875</v>
      </c>
      <c r="O46" t="s" s="125">
        <v>59</v>
      </c>
      <c r="P46" s="129">
        <f>AVERAGE(B46:B63)</f>
        <v>35.0555555555556</v>
      </c>
      <c r="Q46" s="97">
        <f>AVERAGE(D46:D63)</f>
        <v>32.0290848647459</v>
      </c>
      <c r="R46" t="s" s="128">
        <v>59</v>
      </c>
      <c r="S46" s="129">
        <f>AVERAGE(G46:G63)</f>
        <v>17.2777777777778</v>
      </c>
      <c r="T46" s="97">
        <f>AVERAGE(I46:I63)</f>
        <v>34.4502761020656</v>
      </c>
      <c r="U46" t="s" s="128">
        <v>59</v>
      </c>
      <c r="V46" s="129">
        <f>AVERAGE(L46:L63)</f>
        <v>3.72222222222222</v>
      </c>
      <c r="W46" s="97">
        <f>AVERAGE(N46:N63)</f>
        <v>38.8250297619048</v>
      </c>
    </row>
    <row r="47" ht="21.95" customHeight="1">
      <c r="A47" s="152">
        <v>1983</v>
      </c>
      <c r="B47" s="99">
        <v>44</v>
      </c>
      <c r="C47" s="83">
        <v>1434.9</v>
      </c>
      <c r="D47" s="87">
        <v>32.6113636363636</v>
      </c>
      <c r="E47" s="40"/>
      <c r="F47" s="153">
        <v>1983</v>
      </c>
      <c r="G47" s="99">
        <v>21</v>
      </c>
      <c r="H47" s="83">
        <v>745.2</v>
      </c>
      <c r="I47" s="87">
        <v>35.4857142857143</v>
      </c>
      <c r="J47" s="40"/>
      <c r="K47" s="153">
        <v>1983</v>
      </c>
      <c r="L47" s="99">
        <v>7</v>
      </c>
      <c r="M47" s="83">
        <v>275.9</v>
      </c>
      <c r="N47" s="89">
        <v>39.4142857142857</v>
      </c>
      <c r="O47" t="s" s="125">
        <v>60</v>
      </c>
      <c r="P47" s="129">
        <f>AVERAGE(B47:B63)</f>
        <v>33.9411764705882</v>
      </c>
      <c r="Q47" s="97">
        <f>AVERAGE(D47:D63)</f>
        <v>31.9604253687724</v>
      </c>
      <c r="R47" t="s" s="128">
        <v>60</v>
      </c>
      <c r="S47" s="129">
        <f>AVERAGE(G47:G63)</f>
        <v>16.3529411764706</v>
      </c>
      <c r="T47" s="97">
        <f>AVERAGE(I47:I63)</f>
        <v>34.3963707747361</v>
      </c>
      <c r="U47" t="s" s="128">
        <v>60</v>
      </c>
      <c r="V47" s="129">
        <f>AVERAGE(L47:L63)</f>
        <v>3.47058823529412</v>
      </c>
      <c r="W47" s="97">
        <f>AVERAGE(N47:N63)</f>
        <v>38.7550317460317</v>
      </c>
    </row>
    <row r="48" ht="21.95" customHeight="1">
      <c r="A48" s="152">
        <v>1984</v>
      </c>
      <c r="B48" s="99">
        <v>29</v>
      </c>
      <c r="C48" s="83">
        <v>907.4</v>
      </c>
      <c r="D48" s="87">
        <v>31.2896551724138</v>
      </c>
      <c r="E48" s="40"/>
      <c r="F48" s="153">
        <v>1984</v>
      </c>
      <c r="G48" s="99">
        <v>10</v>
      </c>
      <c r="H48" s="83">
        <v>338.2</v>
      </c>
      <c r="I48" s="87">
        <v>33.82</v>
      </c>
      <c r="J48" s="40"/>
      <c r="K48" s="153">
        <v>1984</v>
      </c>
      <c r="L48" s="99">
        <v>1</v>
      </c>
      <c r="M48" s="83">
        <v>37.2</v>
      </c>
      <c r="N48" s="89">
        <v>37.2</v>
      </c>
      <c r="O48" t="s" s="125">
        <v>61</v>
      </c>
      <c r="P48" s="129">
        <f>AVERAGE(B48:B63)</f>
        <v>33.3125</v>
      </c>
      <c r="Q48" s="97">
        <f>AVERAGE(D48:D63)</f>
        <v>31.9197417270479</v>
      </c>
      <c r="R48" t="s" s="128">
        <v>61</v>
      </c>
      <c r="S48" s="129">
        <f>AVERAGE(G48:G63)</f>
        <v>16.0625</v>
      </c>
      <c r="T48" s="97">
        <f>AVERAGE(I48:I63)</f>
        <v>34.3282868053</v>
      </c>
      <c r="U48" t="s" s="128">
        <v>61</v>
      </c>
      <c r="V48" s="129">
        <f>AVERAGE(L48:L63)</f>
        <v>3.25</v>
      </c>
      <c r="W48" s="97">
        <f>AVERAGE(N48:N63)</f>
        <v>38.7079421768708</v>
      </c>
    </row>
    <row r="49" ht="21.95" customHeight="1">
      <c r="A49" s="152">
        <v>1985</v>
      </c>
      <c r="B49" s="99">
        <v>31</v>
      </c>
      <c r="C49" s="83">
        <v>969.5</v>
      </c>
      <c r="D49" s="87">
        <v>31.2741935483871</v>
      </c>
      <c r="E49" s="40"/>
      <c r="F49" s="153">
        <v>1985</v>
      </c>
      <c r="G49" s="99">
        <v>12</v>
      </c>
      <c r="H49" s="83">
        <v>408.3</v>
      </c>
      <c r="I49" s="87">
        <v>34.025</v>
      </c>
      <c r="J49" s="40"/>
      <c r="K49" s="153">
        <v>1985</v>
      </c>
      <c r="L49" s="99">
        <v>1</v>
      </c>
      <c r="M49" s="83">
        <v>41.2</v>
      </c>
      <c r="N49" s="89">
        <v>41.2</v>
      </c>
      <c r="O49" t="s" s="125">
        <v>62</v>
      </c>
      <c r="P49" s="129">
        <f>AVERAGE(B49:B63)</f>
        <v>33.6</v>
      </c>
      <c r="Q49" s="97">
        <f>AVERAGE(D49:D63)</f>
        <v>31.9617474973568</v>
      </c>
      <c r="R49" t="s" s="128">
        <v>62</v>
      </c>
      <c r="S49" s="129">
        <f>AVERAGE(G49:G63)</f>
        <v>16.4666666666667</v>
      </c>
      <c r="T49" s="97">
        <f>AVERAGE(I49:I63)</f>
        <v>34.362172592320</v>
      </c>
      <c r="U49" t="s" s="128">
        <v>62</v>
      </c>
      <c r="V49" s="129">
        <f>AVERAGE(L49:L63)</f>
        <v>3.4</v>
      </c>
      <c r="W49" s="97">
        <f>AVERAGE(N49:N63)</f>
        <v>38.8239377289377</v>
      </c>
    </row>
    <row r="50" ht="21.95" customHeight="1">
      <c r="A50" s="152">
        <v>1986</v>
      </c>
      <c r="B50" s="99">
        <v>30</v>
      </c>
      <c r="C50" s="83">
        <v>940.5</v>
      </c>
      <c r="D50" s="87">
        <v>31.35</v>
      </c>
      <c r="E50" s="40"/>
      <c r="F50" s="153">
        <v>1986</v>
      </c>
      <c r="G50" s="99">
        <v>13</v>
      </c>
      <c r="H50" s="83">
        <v>442.3</v>
      </c>
      <c r="I50" s="87">
        <v>34.0230769230769</v>
      </c>
      <c r="J50" s="40"/>
      <c r="K50" s="153">
        <v>1986</v>
      </c>
      <c r="L50" s="99">
        <v>2</v>
      </c>
      <c r="M50" s="83">
        <v>77</v>
      </c>
      <c r="N50" s="89">
        <v>38.5</v>
      </c>
      <c r="O50" t="s" s="125">
        <v>63</v>
      </c>
      <c r="P50" s="129">
        <f>AVERAGE(B50:B63)</f>
        <v>33.7857142857143</v>
      </c>
      <c r="Q50" s="97">
        <f>AVERAGE(D50:D63)</f>
        <v>32.0108584937118</v>
      </c>
      <c r="R50" t="s" s="128">
        <v>63</v>
      </c>
      <c r="S50" s="129">
        <f>AVERAGE(G50:G63)</f>
        <v>16.7857142857143</v>
      </c>
      <c r="T50" s="97">
        <f>AVERAGE(I50:I63)</f>
        <v>34.3862563489142</v>
      </c>
      <c r="U50" t="s" s="128">
        <v>63</v>
      </c>
      <c r="V50" s="129">
        <f>AVERAGE(L50:L63)</f>
        <v>3.57142857142857</v>
      </c>
      <c r="W50" s="97">
        <f>AVERAGE(N50:N63)</f>
        <v>38.6259325396825</v>
      </c>
    </row>
    <row r="51" ht="21.95" customHeight="1">
      <c r="A51" s="152">
        <v>1987</v>
      </c>
      <c r="B51" s="99">
        <v>35</v>
      </c>
      <c r="C51" s="83">
        <v>1135.9</v>
      </c>
      <c r="D51" s="87">
        <v>32.4542857142857</v>
      </c>
      <c r="E51" s="40"/>
      <c r="F51" s="153">
        <v>1987</v>
      </c>
      <c r="G51" s="99">
        <v>19</v>
      </c>
      <c r="H51" s="83">
        <v>656.3</v>
      </c>
      <c r="I51" s="87">
        <v>34.5421052631579</v>
      </c>
      <c r="J51" s="40"/>
      <c r="K51" s="153">
        <v>1987</v>
      </c>
      <c r="L51" s="99">
        <v>3</v>
      </c>
      <c r="M51" s="83">
        <v>118.4</v>
      </c>
      <c r="N51" s="89">
        <v>39.4666666666667</v>
      </c>
      <c r="O51" t="s" s="125">
        <v>64</v>
      </c>
      <c r="P51" s="129">
        <f>AVERAGE(B51:B63)</f>
        <v>34.0769230769231</v>
      </c>
      <c r="Q51" s="97">
        <f>AVERAGE(D51:D63)</f>
        <v>32.0616937624589</v>
      </c>
      <c r="R51" t="s" s="128">
        <v>64</v>
      </c>
      <c r="S51" s="129">
        <f>AVERAGE(G51:G63)</f>
        <v>17.0769230769231</v>
      </c>
      <c r="T51" s="97">
        <f>AVERAGE(I51:I63)</f>
        <v>34.4141932278248</v>
      </c>
      <c r="U51" t="s" s="128">
        <v>64</v>
      </c>
      <c r="V51" s="129">
        <f>AVERAGE(L51:L63)</f>
        <v>3.69230769230769</v>
      </c>
      <c r="W51" s="97">
        <f>AVERAGE(N51:N63)</f>
        <v>38.637380952381</v>
      </c>
    </row>
    <row r="52" ht="21.95" customHeight="1">
      <c r="A52" s="152">
        <v>1988</v>
      </c>
      <c r="B52" s="99">
        <v>40</v>
      </c>
      <c r="C52" s="83">
        <v>1323.5</v>
      </c>
      <c r="D52" s="87">
        <v>33.0875</v>
      </c>
      <c r="E52" s="40"/>
      <c r="F52" s="153">
        <v>1988</v>
      </c>
      <c r="G52" s="99">
        <v>25</v>
      </c>
      <c r="H52" s="83">
        <v>874.3</v>
      </c>
      <c r="I52" s="87">
        <v>34.972</v>
      </c>
      <c r="J52" s="40"/>
      <c r="K52" s="153">
        <v>1988</v>
      </c>
      <c r="L52" s="99">
        <v>4</v>
      </c>
      <c r="M52" s="83">
        <v>154</v>
      </c>
      <c r="N52" s="89">
        <v>38.5</v>
      </c>
      <c r="O52" t="s" s="125">
        <v>65</v>
      </c>
      <c r="P52" s="129">
        <f>AVERAGE(B52:B63)</f>
        <v>34</v>
      </c>
      <c r="Q52" s="97">
        <f>AVERAGE(D52:D63)</f>
        <v>32.0289777664733</v>
      </c>
      <c r="R52" t="s" s="128">
        <v>65</v>
      </c>
      <c r="S52" s="129">
        <f>AVERAGE(G52:G63)</f>
        <v>16.9166666666667</v>
      </c>
      <c r="T52" s="97">
        <f>AVERAGE(I52:I63)</f>
        <v>34.4035338915471</v>
      </c>
      <c r="U52" t="s" s="128">
        <v>65</v>
      </c>
      <c r="V52" s="129">
        <f>AVERAGE(L52:L63)</f>
        <v>3.75</v>
      </c>
      <c r="W52" s="97">
        <f>AVERAGE(N52:N63)</f>
        <v>38.5544523809524</v>
      </c>
    </row>
    <row r="53" ht="21.95" customHeight="1">
      <c r="A53" s="152">
        <v>1989</v>
      </c>
      <c r="B53" s="99">
        <v>32</v>
      </c>
      <c r="C53" s="83">
        <v>1023.3</v>
      </c>
      <c r="D53" s="87">
        <v>31.978125</v>
      </c>
      <c r="E53" s="40"/>
      <c r="F53" s="153">
        <v>1989</v>
      </c>
      <c r="G53" s="99">
        <v>17</v>
      </c>
      <c r="H53" s="83">
        <v>574.5</v>
      </c>
      <c r="I53" s="87">
        <v>33.7941176470588</v>
      </c>
      <c r="J53" s="40"/>
      <c r="K53" s="153">
        <v>1989</v>
      </c>
      <c r="L53" s="99">
        <v>1</v>
      </c>
      <c r="M53" s="83">
        <v>37.6</v>
      </c>
      <c r="N53" s="89">
        <v>37.6</v>
      </c>
      <c r="O53" t="s" s="125">
        <v>66</v>
      </c>
      <c r="P53" s="129">
        <f>AVERAGE(B53:B63)</f>
        <v>33.4545454545455</v>
      </c>
      <c r="Q53" s="97">
        <f>AVERAGE(D53:D63)</f>
        <v>31.9327484725163</v>
      </c>
      <c r="R53" t="s" s="128">
        <v>66</v>
      </c>
      <c r="S53" s="129">
        <f>AVERAGE(G53:G63)</f>
        <v>16.1818181818182</v>
      </c>
      <c r="T53" s="97">
        <f>AVERAGE(I53:I63)</f>
        <v>34.351855154415</v>
      </c>
      <c r="U53" t="s" s="128">
        <v>66</v>
      </c>
      <c r="V53" s="129">
        <f>AVERAGE(L53:L63)</f>
        <v>3.72727272727273</v>
      </c>
      <c r="W53" s="97">
        <f>AVERAGE(N53:N63)</f>
        <v>38.5605026455026</v>
      </c>
    </row>
    <row r="54" ht="21.95" customHeight="1">
      <c r="A54" s="152">
        <v>1990</v>
      </c>
      <c r="B54" s="99">
        <v>38</v>
      </c>
      <c r="C54" s="83">
        <v>1206.7</v>
      </c>
      <c r="D54" s="87">
        <v>31.7552631578947</v>
      </c>
      <c r="E54" s="40"/>
      <c r="F54" s="153">
        <v>1990</v>
      </c>
      <c r="G54" s="99">
        <v>17</v>
      </c>
      <c r="H54" s="83">
        <v>583.2</v>
      </c>
      <c r="I54" s="87">
        <v>34.3058823529412</v>
      </c>
      <c r="J54" s="40"/>
      <c r="K54" s="153">
        <v>1990</v>
      </c>
      <c r="L54" s="99">
        <v>2</v>
      </c>
      <c r="M54" s="83">
        <v>81.90000000000001</v>
      </c>
      <c r="N54" s="89">
        <v>40.95</v>
      </c>
      <c r="O54" t="s" s="125">
        <v>67</v>
      </c>
      <c r="P54" s="129">
        <f>AVERAGE(B54:B63)</f>
        <v>33.6</v>
      </c>
      <c r="Q54" s="97">
        <f>AVERAGE(D54:D63)</f>
        <v>31.928210819768</v>
      </c>
      <c r="R54" t="s" s="128">
        <v>67</v>
      </c>
      <c r="S54" s="129">
        <f>AVERAGE(G54:G63)</f>
        <v>16.1</v>
      </c>
      <c r="T54" s="97">
        <f>AVERAGE(I54:I63)</f>
        <v>34.4076289051506</v>
      </c>
      <c r="U54" t="s" s="128">
        <v>67</v>
      </c>
      <c r="V54" s="129">
        <f>AVERAGE(L54:L63)</f>
        <v>4</v>
      </c>
      <c r="W54" s="97">
        <f>AVERAGE(N54:N63)</f>
        <v>38.6805654761905</v>
      </c>
    </row>
    <row r="55" ht="21.95" customHeight="1">
      <c r="A55" s="152">
        <v>1991</v>
      </c>
      <c r="B55" s="99">
        <v>30</v>
      </c>
      <c r="C55" s="83">
        <v>1008.4</v>
      </c>
      <c r="D55" s="87">
        <v>33.6133333333333</v>
      </c>
      <c r="E55" s="40"/>
      <c r="F55" s="153">
        <v>1991</v>
      </c>
      <c r="G55" s="99">
        <v>22</v>
      </c>
      <c r="H55" s="83">
        <v>766.6</v>
      </c>
      <c r="I55" s="87">
        <v>34.8454545454545</v>
      </c>
      <c r="J55" s="40"/>
      <c r="K55" s="153">
        <v>1991</v>
      </c>
      <c r="L55" s="99">
        <v>7</v>
      </c>
      <c r="M55" s="83">
        <v>270.5</v>
      </c>
      <c r="N55" s="89">
        <v>38.6428571428571</v>
      </c>
      <c r="O55" t="s" s="125">
        <v>68</v>
      </c>
      <c r="P55" s="129">
        <f>AVERAGE(B55:B63)</f>
        <v>33.1111111111111</v>
      </c>
      <c r="Q55" s="97">
        <f>AVERAGE(D55:D63)</f>
        <v>31.9474272266428</v>
      </c>
      <c r="R55" t="s" s="128">
        <v>68</v>
      </c>
      <c r="S55" s="129">
        <f>AVERAGE(G55:G63)</f>
        <v>16</v>
      </c>
      <c r="T55" s="97">
        <f>AVERAGE(I55:I63)</f>
        <v>34.4189340776183</v>
      </c>
      <c r="U55" t="s" s="128">
        <v>68</v>
      </c>
      <c r="V55" s="129">
        <f>AVERAGE(L55:L63)</f>
        <v>4.22222222222222</v>
      </c>
      <c r="W55" s="97">
        <f>AVERAGE(N55:N63)</f>
        <v>38.3563605442177</v>
      </c>
    </row>
    <row r="56" ht="21.95" customHeight="1">
      <c r="A56" s="152">
        <v>1992</v>
      </c>
      <c r="B56" s="99">
        <v>24</v>
      </c>
      <c r="C56" s="83">
        <v>736.2</v>
      </c>
      <c r="D56" s="87">
        <v>30.675</v>
      </c>
      <c r="E56" s="40"/>
      <c r="F56" s="153">
        <v>1992</v>
      </c>
      <c r="G56" s="99">
        <v>6</v>
      </c>
      <c r="H56" s="83">
        <v>199.1</v>
      </c>
      <c r="I56" s="87">
        <v>33.1833333333333</v>
      </c>
      <c r="J56" s="40"/>
      <c r="K56" s="153">
        <v>1992</v>
      </c>
      <c r="L56" s="99">
        <v>0</v>
      </c>
      <c r="M56" s="83">
        <v>0</v>
      </c>
      <c r="N56" s="89"/>
      <c r="O56" t="s" s="125">
        <v>69</v>
      </c>
      <c r="P56" s="129">
        <f>AVERAGE(B56:B63)</f>
        <v>33.5</v>
      </c>
      <c r="Q56" s="97">
        <f>AVERAGE(D56:D63)</f>
        <v>31.7391889633065</v>
      </c>
      <c r="R56" t="s" s="128">
        <v>69</v>
      </c>
      <c r="S56" s="129">
        <f>AVERAGE(G56:G63)</f>
        <v>15.25</v>
      </c>
      <c r="T56" s="97">
        <f>AVERAGE(I56:I63)</f>
        <v>34.3656190191388</v>
      </c>
      <c r="U56" t="s" s="128">
        <v>69</v>
      </c>
      <c r="V56" s="129">
        <f>AVERAGE(L56:L63)</f>
        <v>3.875</v>
      </c>
      <c r="W56" s="97">
        <f>AVERAGE(N56:N63)</f>
        <v>38.3086111111111</v>
      </c>
    </row>
    <row r="57" ht="21.95" customHeight="1">
      <c r="A57" s="152">
        <v>1993</v>
      </c>
      <c r="B57" s="99">
        <v>38</v>
      </c>
      <c r="C57" s="83">
        <v>1182.3</v>
      </c>
      <c r="D57" s="87">
        <v>31.1131578947368</v>
      </c>
      <c r="E57" s="40"/>
      <c r="F57" s="153">
        <v>1993</v>
      </c>
      <c r="G57" s="99">
        <v>13</v>
      </c>
      <c r="H57" s="83">
        <v>449.2</v>
      </c>
      <c r="I57" s="87">
        <v>34.5538461538462</v>
      </c>
      <c r="J57" s="40"/>
      <c r="K57" s="153">
        <v>1993</v>
      </c>
      <c r="L57" s="99">
        <v>4</v>
      </c>
      <c r="M57" s="83">
        <v>150.4</v>
      </c>
      <c r="N57" s="89">
        <v>37.6</v>
      </c>
      <c r="O57" t="s" s="125">
        <v>70</v>
      </c>
      <c r="P57" s="129">
        <f>AVERAGE(B57:B63)</f>
        <v>34.8571428571429</v>
      </c>
      <c r="Q57" s="97">
        <f>AVERAGE(D57:D63)</f>
        <v>31.8912159580645</v>
      </c>
      <c r="R57" t="s" s="128">
        <v>70</v>
      </c>
      <c r="S57" s="129">
        <f>AVERAGE(G57:G63)</f>
        <v>16.5714285714286</v>
      </c>
      <c r="T57" s="97">
        <f>AVERAGE(I57:I63)</f>
        <v>34.5345169742538</v>
      </c>
      <c r="U57" t="s" s="128">
        <v>70</v>
      </c>
      <c r="V57" s="129">
        <f>AVERAGE(L57:L63)</f>
        <v>4.42857142857143</v>
      </c>
      <c r="W57" s="97">
        <f>AVERAGE(N57:N63)</f>
        <v>38.3086111111111</v>
      </c>
    </row>
    <row r="58" ht="21.95" customHeight="1">
      <c r="A58" s="152">
        <v>1994</v>
      </c>
      <c r="B58" s="99">
        <v>34</v>
      </c>
      <c r="C58" s="83">
        <v>1086.5</v>
      </c>
      <c r="D58" s="87">
        <v>31.9558823529412</v>
      </c>
      <c r="E58" s="40"/>
      <c r="F58" s="153">
        <v>1994</v>
      </c>
      <c r="G58" s="99">
        <v>16</v>
      </c>
      <c r="H58" s="83">
        <v>556.4</v>
      </c>
      <c r="I58" s="87">
        <v>34.775</v>
      </c>
      <c r="J58" s="40"/>
      <c r="K58" s="153">
        <v>1994</v>
      </c>
      <c r="L58" s="99">
        <v>4</v>
      </c>
      <c r="M58" s="83">
        <v>153.8</v>
      </c>
      <c r="N58" s="89">
        <v>38.45</v>
      </c>
      <c r="O58" t="s" s="125">
        <v>71</v>
      </c>
      <c r="P58" s="129">
        <f>AVERAGE(B58:B63)</f>
        <v>34.3333333333333</v>
      </c>
      <c r="Q58" s="97">
        <f>AVERAGE(D58:D63)</f>
        <v>32.0208923019525</v>
      </c>
      <c r="R58" t="s" s="128">
        <v>71</v>
      </c>
      <c r="S58" s="129">
        <f>AVERAGE(G58:G63)</f>
        <v>17.1666666666667</v>
      </c>
      <c r="T58" s="97">
        <f>AVERAGE(I58:I63)</f>
        <v>34.5312954443218</v>
      </c>
      <c r="U58" t="s" s="128">
        <v>71</v>
      </c>
      <c r="V58" s="129">
        <f>AVERAGE(L58:L63)</f>
        <v>4.5</v>
      </c>
      <c r="W58" s="97">
        <f>AVERAGE(N58:N63)</f>
        <v>38.4503333333333</v>
      </c>
    </row>
    <row r="59" ht="21.95" customHeight="1">
      <c r="A59" s="152">
        <v>1995</v>
      </c>
      <c r="B59" s="99">
        <v>32</v>
      </c>
      <c r="C59" s="83">
        <v>1012</v>
      </c>
      <c r="D59" s="87">
        <v>31.625</v>
      </c>
      <c r="E59" s="40"/>
      <c r="F59" s="153">
        <v>1995</v>
      </c>
      <c r="G59" s="99">
        <v>15</v>
      </c>
      <c r="H59" s="83">
        <v>504.1</v>
      </c>
      <c r="I59" s="87">
        <v>33.6066666666667</v>
      </c>
      <c r="J59" s="40"/>
      <c r="K59" s="153">
        <v>1995</v>
      </c>
      <c r="L59" s="99">
        <v>2</v>
      </c>
      <c r="M59" s="83">
        <v>74.5</v>
      </c>
      <c r="N59" s="89">
        <v>37.25</v>
      </c>
      <c r="O59" t="s" s="125">
        <v>72</v>
      </c>
      <c r="P59" s="129">
        <f>AVERAGE(B59:B63)</f>
        <v>34.4</v>
      </c>
      <c r="Q59" s="97">
        <f>AVERAGE(D59:D63)</f>
        <v>32.0338942917548</v>
      </c>
      <c r="R59" t="s" s="128">
        <v>72</v>
      </c>
      <c r="S59" s="129">
        <f>AVERAGE(G59:G63)</f>
        <v>17.4</v>
      </c>
      <c r="T59" s="97">
        <f>AVERAGE(I59:I63)</f>
        <v>34.4825545331861</v>
      </c>
      <c r="U59" t="s" s="128">
        <v>72</v>
      </c>
      <c r="V59" s="129">
        <f>AVERAGE(L59:L63)</f>
        <v>4.6</v>
      </c>
      <c r="W59" s="97">
        <f>AVERAGE(N59:N63)</f>
        <v>38.4504166666667</v>
      </c>
    </row>
    <row r="60" ht="21.95" customHeight="1">
      <c r="A60" s="152">
        <v>1996</v>
      </c>
      <c r="B60" s="99">
        <v>13</v>
      </c>
      <c r="C60" s="83">
        <v>403</v>
      </c>
      <c r="D60" s="87">
        <v>31</v>
      </c>
      <c r="E60" s="40"/>
      <c r="F60" s="153">
        <v>1996</v>
      </c>
      <c r="G60" s="99">
        <v>5</v>
      </c>
      <c r="H60" s="83">
        <v>164.1</v>
      </c>
      <c r="I60" s="87">
        <v>32.82</v>
      </c>
      <c r="J60" s="40"/>
      <c r="K60" s="153">
        <v>1996</v>
      </c>
      <c r="L60" s="99">
        <v>0</v>
      </c>
      <c r="M60" s="83">
        <v>0</v>
      </c>
      <c r="N60" s="89"/>
      <c r="O60" t="s" s="125">
        <v>73</v>
      </c>
      <c r="P60" s="129">
        <f>AVERAGE(B60:B63)</f>
        <v>35</v>
      </c>
      <c r="Q60" s="97">
        <f>AVERAGE(D60:D63)</f>
        <v>32.1361178646935</v>
      </c>
      <c r="R60" t="s" s="128">
        <v>73</v>
      </c>
      <c r="S60" s="129">
        <f>AVERAGE(G60:G63)</f>
        <v>18</v>
      </c>
      <c r="T60" s="97">
        <f>AVERAGE(I60:I63)</f>
        <v>34.701526499816</v>
      </c>
      <c r="U60" t="s" s="128">
        <v>73</v>
      </c>
      <c r="V60" s="129">
        <f>AVERAGE(L60:L63)</f>
        <v>5.25</v>
      </c>
      <c r="W60" s="97">
        <f>AVERAGE(N60:N63)</f>
        <v>38.8505555555556</v>
      </c>
    </row>
    <row r="61" ht="21.95" customHeight="1">
      <c r="A61" s="152">
        <v>1997</v>
      </c>
      <c r="B61" s="99">
        <v>44</v>
      </c>
      <c r="C61" s="83">
        <v>1453</v>
      </c>
      <c r="D61" s="87">
        <v>33.0227272727273</v>
      </c>
      <c r="E61" s="40"/>
      <c r="F61" s="153">
        <v>1997</v>
      </c>
      <c r="G61" s="99">
        <v>26</v>
      </c>
      <c r="H61" s="83">
        <v>917.7</v>
      </c>
      <c r="I61" s="87">
        <v>35.2961538461538</v>
      </c>
      <c r="J61" s="40"/>
      <c r="K61" s="153">
        <v>1997</v>
      </c>
      <c r="L61" s="99">
        <v>8</v>
      </c>
      <c r="M61" s="83">
        <v>312.2</v>
      </c>
      <c r="N61" s="89">
        <v>39.025</v>
      </c>
      <c r="O61" t="s" s="125">
        <v>74</v>
      </c>
      <c r="P61" s="129">
        <f>AVERAGE(B61:B63)</f>
        <v>42.3333333333333</v>
      </c>
      <c r="Q61" s="97">
        <f>AVERAGE(D61:D63)</f>
        <v>32.5148238195913</v>
      </c>
      <c r="R61" t="s" s="128">
        <v>74</v>
      </c>
      <c r="S61" s="129">
        <f>AVERAGE(G61:G63)</f>
        <v>22.3333333333333</v>
      </c>
      <c r="T61" s="97">
        <f>AVERAGE(I61:I63)</f>
        <v>35.3287019997546</v>
      </c>
      <c r="U61" t="s" s="128">
        <v>74</v>
      </c>
      <c r="V61" s="129">
        <f>AVERAGE(L61:L63)</f>
        <v>7</v>
      </c>
      <c r="W61" s="97">
        <f>AVERAGE(N61:N63)</f>
        <v>38.8505555555556</v>
      </c>
    </row>
    <row r="62" ht="21.95" customHeight="1">
      <c r="A62" s="152">
        <v>1998</v>
      </c>
      <c r="B62" s="99">
        <v>43</v>
      </c>
      <c r="C62" s="83">
        <v>1400.8</v>
      </c>
      <c r="D62" s="87">
        <v>32.5767441860465</v>
      </c>
      <c r="E62" s="40"/>
      <c r="F62" s="153">
        <v>1998</v>
      </c>
      <c r="G62" s="99">
        <v>19</v>
      </c>
      <c r="H62" s="83">
        <v>699.7</v>
      </c>
      <c r="I62" s="87">
        <v>36.8263157894737</v>
      </c>
      <c r="J62" s="40"/>
      <c r="K62" s="153">
        <v>1998</v>
      </c>
      <c r="L62" s="99">
        <v>10</v>
      </c>
      <c r="M62" s="83">
        <v>389.6</v>
      </c>
      <c r="N62" s="89">
        <v>38.96</v>
      </c>
      <c r="O62" t="s" s="125">
        <v>75</v>
      </c>
      <c r="P62" s="129">
        <f>AVERAGE(B62:B63)</f>
        <v>41.5</v>
      </c>
      <c r="Q62" s="97">
        <f>AVERAGE(D62:D63)</f>
        <v>32.2608720930233</v>
      </c>
      <c r="R62" t="s" s="128">
        <v>75</v>
      </c>
      <c r="S62" s="129">
        <f>AVERAGE(G62:G63)</f>
        <v>20.5</v>
      </c>
      <c r="T62" s="97">
        <f>AVERAGE(I62:I63)</f>
        <v>35.3449760765551</v>
      </c>
      <c r="U62" t="s" s="128">
        <v>75</v>
      </c>
      <c r="V62" s="129">
        <f>AVERAGE(L62:L63)</f>
        <v>6.5</v>
      </c>
      <c r="W62" s="97">
        <f>AVERAGE(N62:N63)</f>
        <v>38.7633333333334</v>
      </c>
    </row>
    <row r="63" ht="21.95" customHeight="1">
      <c r="A63" s="152">
        <v>1999</v>
      </c>
      <c r="B63" s="99">
        <v>40</v>
      </c>
      <c r="C63" s="83">
        <v>1277.8</v>
      </c>
      <c r="D63" s="87">
        <v>31.945</v>
      </c>
      <c r="E63" s="40"/>
      <c r="F63" s="153">
        <v>1999</v>
      </c>
      <c r="G63" s="99">
        <v>22</v>
      </c>
      <c r="H63" s="83">
        <v>745</v>
      </c>
      <c r="I63" s="87">
        <v>33.8636363636364</v>
      </c>
      <c r="J63" s="40"/>
      <c r="K63" s="153">
        <v>1999</v>
      </c>
      <c r="L63" s="99">
        <v>3</v>
      </c>
      <c r="M63" s="83">
        <v>115.7</v>
      </c>
      <c r="N63" s="89">
        <v>38.5666666666667</v>
      </c>
      <c r="O63" t="s" s="125">
        <v>76</v>
      </c>
      <c r="P63" s="129">
        <f>AVERAGE(B63)</f>
        <v>40</v>
      </c>
      <c r="Q63" s="97">
        <f>AVERAGE(D63)</f>
        <v>31.945</v>
      </c>
      <c r="R63" t="s" s="128">
        <v>76</v>
      </c>
      <c r="S63" s="129">
        <f>AVERAGE(G63)</f>
        <v>22</v>
      </c>
      <c r="T63" s="97">
        <f>AVERAGE(I63)</f>
        <v>33.8636363636364</v>
      </c>
      <c r="U63" t="s" s="128">
        <v>76</v>
      </c>
      <c r="V63" s="129">
        <f>AVERAGE(L63)</f>
        <v>3</v>
      </c>
      <c r="W63" s="97">
        <f>AVERAGE(N63)</f>
        <v>38.5666666666667</v>
      </c>
    </row>
    <row r="64" ht="21.95" customHeight="1">
      <c r="A64" s="152">
        <v>2000</v>
      </c>
      <c r="B64" s="157">
        <v>40</v>
      </c>
      <c r="C64" s="158">
        <v>1282.8</v>
      </c>
      <c r="D64" s="159">
        <v>32.07</v>
      </c>
      <c r="E64" s="40"/>
      <c r="F64" s="153">
        <v>2000</v>
      </c>
      <c r="G64" s="157">
        <v>17</v>
      </c>
      <c r="H64" s="158">
        <v>597.8</v>
      </c>
      <c r="I64" s="159">
        <v>35.1647058823529</v>
      </c>
      <c r="J64" s="40"/>
      <c r="K64" s="153">
        <v>2000</v>
      </c>
      <c r="L64" s="157">
        <v>3</v>
      </c>
      <c r="M64" s="158">
        <v>120.2</v>
      </c>
      <c r="N64" s="160">
        <v>40.0666666666667</v>
      </c>
      <c r="O64" t="s" s="125">
        <v>77</v>
      </c>
      <c r="P64" s="161">
        <f>AVERAGE(B64)</f>
        <v>40</v>
      </c>
      <c r="Q64" s="162">
        <f>AVERAGE(D64)</f>
        <v>32.07</v>
      </c>
      <c r="R64" t="s" s="128">
        <v>77</v>
      </c>
      <c r="S64" s="161">
        <f>AVERAGE(G64)</f>
        <v>17</v>
      </c>
      <c r="T64" s="162">
        <f>AVERAGE(I64)</f>
        <v>35.1647058823529</v>
      </c>
      <c r="U64" t="s" s="128">
        <v>77</v>
      </c>
      <c r="V64" s="161">
        <f>AVERAGE(L64)</f>
        <v>3</v>
      </c>
      <c r="W64" s="162">
        <f>AVERAGE(N64)</f>
        <v>40.0666666666667</v>
      </c>
    </row>
    <row r="65" ht="21.95" customHeight="1">
      <c r="A65" s="152">
        <v>2001</v>
      </c>
      <c r="B65" s="99">
        <v>37</v>
      </c>
      <c r="C65" s="83">
        <v>1195.1</v>
      </c>
      <c r="D65" s="87">
        <v>32.3</v>
      </c>
      <c r="E65" s="40"/>
      <c r="F65" s="153">
        <v>2001</v>
      </c>
      <c r="G65" s="99">
        <v>18</v>
      </c>
      <c r="H65" s="83">
        <v>624.8</v>
      </c>
      <c r="I65" s="87">
        <v>34.7111111111111</v>
      </c>
      <c r="J65" s="40"/>
      <c r="K65" s="153">
        <v>2001</v>
      </c>
      <c r="L65" s="99">
        <v>2</v>
      </c>
      <c r="M65" s="83">
        <v>79.09999999999999</v>
      </c>
      <c r="N65" s="89">
        <v>39.55</v>
      </c>
      <c r="O65" t="s" s="125">
        <v>76</v>
      </c>
      <c r="P65" s="129">
        <f>AVERAGE(B65)</f>
        <v>37</v>
      </c>
      <c r="Q65" s="97">
        <f>AVERAGE(D65)</f>
        <v>32.3</v>
      </c>
      <c r="R65" t="s" s="128">
        <v>76</v>
      </c>
      <c r="S65" s="129">
        <f>AVERAGE(G65)</f>
        <v>18</v>
      </c>
      <c r="T65" s="97">
        <f>AVERAGE(I65)</f>
        <v>34.7111111111111</v>
      </c>
      <c r="U65" t="s" s="128">
        <v>76</v>
      </c>
      <c r="V65" s="129">
        <f>AVERAGE(L65)</f>
        <v>2</v>
      </c>
      <c r="W65" s="97">
        <f>AVERAGE(N65)</f>
        <v>39.55</v>
      </c>
    </row>
    <row r="66" ht="21.95" customHeight="1">
      <c r="A66" s="152">
        <v>2002</v>
      </c>
      <c r="B66" s="99">
        <v>36</v>
      </c>
      <c r="C66" s="83">
        <v>1134.8</v>
      </c>
      <c r="D66" s="87">
        <v>31.5222222222222</v>
      </c>
      <c r="E66" s="40"/>
      <c r="F66" s="153">
        <v>2002</v>
      </c>
      <c r="G66" s="99">
        <v>15</v>
      </c>
      <c r="H66" s="83">
        <v>507.5</v>
      </c>
      <c r="I66" s="87">
        <v>33.8333333333333</v>
      </c>
      <c r="J66" s="40"/>
      <c r="K66" s="153">
        <v>2002</v>
      </c>
      <c r="L66" s="99">
        <v>0</v>
      </c>
      <c r="M66" s="83">
        <v>0</v>
      </c>
      <c r="N66" s="89"/>
      <c r="O66" t="s" s="125">
        <v>75</v>
      </c>
      <c r="P66" s="129">
        <f>AVERAGE(B65:B66)</f>
        <v>36.5</v>
      </c>
      <c r="Q66" s="97">
        <f>AVERAGE(D65:D66)</f>
        <v>31.9111111111111</v>
      </c>
      <c r="R66" t="s" s="128">
        <v>75</v>
      </c>
      <c r="S66" s="129">
        <f>AVERAGE(G65:G66)</f>
        <v>16.5</v>
      </c>
      <c r="T66" s="97">
        <f>AVERAGE(I65:I66)</f>
        <v>34.2722222222222</v>
      </c>
      <c r="U66" t="s" s="128">
        <v>75</v>
      </c>
      <c r="V66" s="129">
        <f>AVERAGE(L65:L66)</f>
        <v>1</v>
      </c>
      <c r="W66" s="97">
        <f>AVERAGE(N65:N66)</f>
        <v>39.55</v>
      </c>
    </row>
    <row r="67" ht="21.95" customHeight="1">
      <c r="A67" s="152">
        <v>2003</v>
      </c>
      <c r="B67" s="99">
        <v>34</v>
      </c>
      <c r="C67" s="83">
        <v>1111.6</v>
      </c>
      <c r="D67" s="87">
        <v>32.6941176470588</v>
      </c>
      <c r="E67" s="40"/>
      <c r="F67" s="153">
        <v>2003</v>
      </c>
      <c r="G67" s="99">
        <v>19</v>
      </c>
      <c r="H67" s="83">
        <v>665.5</v>
      </c>
      <c r="I67" s="87">
        <v>35.0263157894737</v>
      </c>
      <c r="J67" s="40"/>
      <c r="K67" s="153">
        <v>2003</v>
      </c>
      <c r="L67" s="99">
        <v>5</v>
      </c>
      <c r="M67" s="83">
        <v>193.7</v>
      </c>
      <c r="N67" s="89">
        <v>38.74</v>
      </c>
      <c r="O67" t="s" s="125">
        <v>74</v>
      </c>
      <c r="P67" s="129">
        <f>AVERAGE(B65:B67)</f>
        <v>35.6666666666667</v>
      </c>
      <c r="Q67" s="97">
        <f>AVERAGE(D65:D67)</f>
        <v>32.1721132897603</v>
      </c>
      <c r="R67" t="s" s="128">
        <v>74</v>
      </c>
      <c r="S67" s="129">
        <f>AVERAGE(G65:G67)</f>
        <v>17.3333333333333</v>
      </c>
      <c r="T67" s="97">
        <f>AVERAGE(I65:I67)</f>
        <v>34.5235867446394</v>
      </c>
      <c r="U67" t="s" s="128">
        <v>74</v>
      </c>
      <c r="V67" s="129">
        <f>AVERAGE(L65:L67)</f>
        <v>2.33333333333333</v>
      </c>
      <c r="W67" s="97">
        <f>AVERAGE(N65:N67)</f>
        <v>39.145</v>
      </c>
    </row>
    <row r="68" ht="21.95" customHeight="1">
      <c r="A68" s="152">
        <v>2004</v>
      </c>
      <c r="B68" s="99">
        <v>30</v>
      </c>
      <c r="C68" s="83">
        <v>976</v>
      </c>
      <c r="D68" s="87">
        <v>32.5333333333333</v>
      </c>
      <c r="E68" s="40"/>
      <c r="F68" s="153">
        <v>2004</v>
      </c>
      <c r="G68" s="99">
        <v>16</v>
      </c>
      <c r="H68" s="83">
        <v>557.5</v>
      </c>
      <c r="I68" s="87">
        <v>34.84375</v>
      </c>
      <c r="J68" s="40"/>
      <c r="K68" s="153">
        <v>2004</v>
      </c>
      <c r="L68" s="99">
        <v>3</v>
      </c>
      <c r="M68" s="83">
        <v>112.4</v>
      </c>
      <c r="N68" s="89">
        <v>37.4666666666667</v>
      </c>
      <c r="O68" t="s" s="125">
        <v>73</v>
      </c>
      <c r="P68" s="129">
        <f>AVERAGE(B65:B68)</f>
        <v>34.25</v>
      </c>
      <c r="Q68" s="97">
        <f>AVERAGE(D65:D68)</f>
        <v>32.2624183006536</v>
      </c>
      <c r="R68" t="s" s="128">
        <v>73</v>
      </c>
      <c r="S68" s="129">
        <f>AVERAGE(G65:G68)</f>
        <v>17</v>
      </c>
      <c r="T68" s="97">
        <f>AVERAGE(I65:I68)</f>
        <v>34.6036275584795</v>
      </c>
      <c r="U68" t="s" s="128">
        <v>73</v>
      </c>
      <c r="V68" s="129">
        <f>AVERAGE(L65:L68)</f>
        <v>2.5</v>
      </c>
      <c r="W68" s="97">
        <f>AVERAGE(N65:N68)</f>
        <v>38.5855555555556</v>
      </c>
    </row>
    <row r="69" ht="21.95" customHeight="1">
      <c r="A69" s="152">
        <v>2005</v>
      </c>
      <c r="B69" s="99">
        <v>43</v>
      </c>
      <c r="C69" s="83">
        <v>1375.4</v>
      </c>
      <c r="D69" s="87">
        <v>31.9860465116279</v>
      </c>
      <c r="E69" s="40"/>
      <c r="F69" s="153">
        <v>2005</v>
      </c>
      <c r="G69" s="99">
        <v>22</v>
      </c>
      <c r="H69" s="83">
        <v>757.6</v>
      </c>
      <c r="I69" s="87">
        <v>34.4363636363636</v>
      </c>
      <c r="J69" s="40"/>
      <c r="K69" s="153">
        <v>2005</v>
      </c>
      <c r="L69" s="99">
        <v>2</v>
      </c>
      <c r="M69" s="83">
        <v>76.3</v>
      </c>
      <c r="N69" s="89">
        <v>38.15</v>
      </c>
      <c r="O69" t="s" s="125">
        <v>72</v>
      </c>
      <c r="P69" s="129">
        <f>AVERAGE(B65:B69)</f>
        <v>36</v>
      </c>
      <c r="Q69" s="97">
        <f>AVERAGE(D65:D69)</f>
        <v>32.2071439428484</v>
      </c>
      <c r="R69" t="s" s="128">
        <v>72</v>
      </c>
      <c r="S69" s="129">
        <f>AVERAGE(G65:G69)</f>
        <v>18</v>
      </c>
      <c r="T69" s="97">
        <f>AVERAGE(I65:I69)</f>
        <v>34.5701747740563</v>
      </c>
      <c r="U69" t="s" s="128">
        <v>72</v>
      </c>
      <c r="V69" s="129">
        <f>AVERAGE(L65:L69)</f>
        <v>2.4</v>
      </c>
      <c r="W69" s="97">
        <f>AVERAGE(N65:N69)</f>
        <v>38.4766666666667</v>
      </c>
    </row>
    <row r="70" ht="21.95" customHeight="1">
      <c r="A70" s="152">
        <v>2006</v>
      </c>
      <c r="B70" s="99">
        <v>40</v>
      </c>
      <c r="C70" s="83">
        <v>1309.6</v>
      </c>
      <c r="D70" s="87">
        <v>32.74</v>
      </c>
      <c r="E70" s="40"/>
      <c r="F70" s="153">
        <v>2006</v>
      </c>
      <c r="G70" s="99">
        <v>19</v>
      </c>
      <c r="H70" s="83">
        <v>680</v>
      </c>
      <c r="I70" s="87">
        <v>35.7894736842105</v>
      </c>
      <c r="J70" s="40"/>
      <c r="K70" s="153">
        <v>2006</v>
      </c>
      <c r="L70" s="99">
        <v>6</v>
      </c>
      <c r="M70" s="83">
        <v>237.3</v>
      </c>
      <c r="N70" s="89">
        <v>39.55</v>
      </c>
      <c r="O70" t="s" s="125">
        <v>71</v>
      </c>
      <c r="P70" s="129">
        <f>AVERAGE(B65:B70)</f>
        <v>36.6666666666667</v>
      </c>
      <c r="Q70" s="97">
        <f>AVERAGE(D65:D70)</f>
        <v>32.295953285707</v>
      </c>
      <c r="R70" t="s" s="128">
        <v>71</v>
      </c>
      <c r="S70" s="129">
        <f>AVERAGE(G65:G70)</f>
        <v>18.1666666666667</v>
      </c>
      <c r="T70" s="97">
        <f>AVERAGE(I65:I70)</f>
        <v>34.773391259082</v>
      </c>
      <c r="U70" t="s" s="128">
        <v>71</v>
      </c>
      <c r="V70" s="129">
        <f>AVERAGE(L65:L70)</f>
        <v>3</v>
      </c>
      <c r="W70" s="97">
        <f>AVERAGE(N65:N70)</f>
        <v>38.6913333333333</v>
      </c>
    </row>
    <row r="71" ht="21.95" customHeight="1">
      <c r="A71" s="152">
        <v>2007</v>
      </c>
      <c r="B71" s="99">
        <v>49</v>
      </c>
      <c r="C71" s="83">
        <v>1583.9</v>
      </c>
      <c r="D71" s="87">
        <v>32.3244897959184</v>
      </c>
      <c r="E71" s="40"/>
      <c r="F71" s="153">
        <v>2007</v>
      </c>
      <c r="G71" s="99">
        <v>25</v>
      </c>
      <c r="H71" s="83">
        <v>867.3</v>
      </c>
      <c r="I71" s="87">
        <v>34.692</v>
      </c>
      <c r="J71" s="40"/>
      <c r="K71" s="153">
        <v>2007</v>
      </c>
      <c r="L71" s="99">
        <v>5</v>
      </c>
      <c r="M71" s="83">
        <v>191.3</v>
      </c>
      <c r="N71" s="89">
        <v>38.26</v>
      </c>
      <c r="O71" t="s" s="125">
        <v>70</v>
      </c>
      <c r="P71" s="129">
        <f>AVERAGE(B65:B71)</f>
        <v>38.4285714285714</v>
      </c>
      <c r="Q71" s="97">
        <f>AVERAGE(D65:D71)</f>
        <v>32.3000299300229</v>
      </c>
      <c r="R71" t="s" s="128">
        <v>70</v>
      </c>
      <c r="S71" s="129">
        <f>AVERAGE(G65:G71)</f>
        <v>19.1428571428571</v>
      </c>
      <c r="T71" s="97">
        <f>AVERAGE(I65:I71)</f>
        <v>34.761763936356</v>
      </c>
      <c r="U71" t="s" s="128">
        <v>70</v>
      </c>
      <c r="V71" s="129">
        <f>AVERAGE(L65:L71)</f>
        <v>3.28571428571429</v>
      </c>
      <c r="W71" s="97">
        <f>AVERAGE(N65:N71)</f>
        <v>38.6194444444445</v>
      </c>
    </row>
    <row r="72" ht="21.95" customHeight="1">
      <c r="A72" s="152">
        <v>2008</v>
      </c>
      <c r="B72" s="99">
        <v>39</v>
      </c>
      <c r="C72" s="83">
        <v>1256.4</v>
      </c>
      <c r="D72" s="87">
        <v>32.2153846153846</v>
      </c>
      <c r="E72" s="40"/>
      <c r="F72" s="153">
        <v>2008</v>
      </c>
      <c r="G72" s="99">
        <v>18</v>
      </c>
      <c r="H72" s="83">
        <v>631.7</v>
      </c>
      <c r="I72" s="87">
        <v>35.0944444444444</v>
      </c>
      <c r="J72" s="40"/>
      <c r="K72" s="153">
        <v>2008</v>
      </c>
      <c r="L72" s="99">
        <v>4</v>
      </c>
      <c r="M72" s="83">
        <v>155.3</v>
      </c>
      <c r="N72" s="89">
        <v>38.825</v>
      </c>
      <c r="O72" t="s" s="125">
        <v>69</v>
      </c>
      <c r="P72" s="129">
        <f>AVERAGE(B65:B72)</f>
        <v>38.5</v>
      </c>
      <c r="Q72" s="97">
        <f>AVERAGE(D65:D72)</f>
        <v>32.2894492656932</v>
      </c>
      <c r="R72" t="s" s="128">
        <v>69</v>
      </c>
      <c r="S72" s="129">
        <f>AVERAGE(G65:G72)</f>
        <v>19</v>
      </c>
      <c r="T72" s="97">
        <f>AVERAGE(I65:I72)</f>
        <v>34.8033489998671</v>
      </c>
      <c r="U72" t="s" s="128">
        <v>69</v>
      </c>
      <c r="V72" s="129">
        <f>AVERAGE(L65:L72)</f>
        <v>3.375</v>
      </c>
      <c r="W72" s="97">
        <f>AVERAGE(N65:N72)</f>
        <v>38.6488095238095</v>
      </c>
    </row>
    <row r="73" ht="21.95" customHeight="1">
      <c r="A73" s="152">
        <v>2009</v>
      </c>
      <c r="B73" s="99">
        <v>49</v>
      </c>
      <c r="C73" s="83">
        <v>1601.5</v>
      </c>
      <c r="D73" s="87">
        <v>32.6836734693878</v>
      </c>
      <c r="E73" s="40"/>
      <c r="F73" s="153">
        <v>2009</v>
      </c>
      <c r="G73" s="99">
        <v>23</v>
      </c>
      <c r="H73" s="83">
        <v>829.5</v>
      </c>
      <c r="I73" s="87">
        <v>36.0652173913043</v>
      </c>
      <c r="J73" s="40"/>
      <c r="K73" s="153">
        <v>2009</v>
      </c>
      <c r="L73" s="99">
        <v>10</v>
      </c>
      <c r="M73" s="83">
        <v>398.9</v>
      </c>
      <c r="N73" s="89">
        <v>39.89</v>
      </c>
      <c r="O73" t="s" s="125">
        <v>68</v>
      </c>
      <c r="P73" s="129">
        <f>AVERAGE(B65:B73)</f>
        <v>39.6666666666667</v>
      </c>
      <c r="Q73" s="97">
        <f>AVERAGE(D65:D73)</f>
        <v>32.3332519549926</v>
      </c>
      <c r="R73" t="s" s="128">
        <v>68</v>
      </c>
      <c r="S73" s="129">
        <f>AVERAGE(G65:G73)</f>
        <v>19.4444444444444</v>
      </c>
      <c r="T73" s="97">
        <f>AVERAGE(I65:I73)</f>
        <v>34.9435565989157</v>
      </c>
      <c r="U73" t="s" s="128">
        <v>68</v>
      </c>
      <c r="V73" s="129">
        <f>AVERAGE(L65:L73)</f>
        <v>4.11111111111111</v>
      </c>
      <c r="W73" s="97">
        <f>AVERAGE(N65:N73)</f>
        <v>38.8039583333333</v>
      </c>
    </row>
    <row r="74" ht="21.95" customHeight="1">
      <c r="A74" s="152">
        <v>2010</v>
      </c>
      <c r="B74" s="99">
        <v>50</v>
      </c>
      <c r="C74" s="83">
        <v>1589.9</v>
      </c>
      <c r="D74" s="87">
        <v>31.798</v>
      </c>
      <c r="E74" s="40"/>
      <c r="F74" s="153">
        <v>2010</v>
      </c>
      <c r="G74" s="99">
        <v>21</v>
      </c>
      <c r="H74" s="83">
        <v>730.8</v>
      </c>
      <c r="I74" s="87">
        <v>34.8</v>
      </c>
      <c r="J74" s="40"/>
      <c r="K74" s="153">
        <v>2010</v>
      </c>
      <c r="L74" s="99">
        <v>6</v>
      </c>
      <c r="M74" s="83">
        <v>233.3</v>
      </c>
      <c r="N74" s="89">
        <v>38.8833333333333</v>
      </c>
      <c r="O74" t="s" s="125">
        <v>67</v>
      </c>
      <c r="P74" s="129">
        <f>AVERAGE(B65:B74)</f>
        <v>40.7</v>
      </c>
      <c r="Q74" s="97">
        <f>AVERAGE(D65:D74)</f>
        <v>32.2797267594933</v>
      </c>
      <c r="R74" t="s" s="128">
        <v>67</v>
      </c>
      <c r="S74" s="129">
        <f>AVERAGE(G65:G74)</f>
        <v>19.6</v>
      </c>
      <c r="T74" s="97">
        <f>AVERAGE(I65:I74)</f>
        <v>34.9292009390241</v>
      </c>
      <c r="U74" t="s" s="128">
        <v>67</v>
      </c>
      <c r="V74" s="129">
        <f>AVERAGE(L65:L74)</f>
        <v>4.3</v>
      </c>
      <c r="W74" s="97">
        <f>AVERAGE(N65:N74)</f>
        <v>38.8127777777778</v>
      </c>
    </row>
    <row r="75" ht="21.95" customHeight="1">
      <c r="A75" s="152">
        <v>2011</v>
      </c>
      <c r="B75" s="99">
        <v>32</v>
      </c>
      <c r="C75" s="83">
        <v>1002.4</v>
      </c>
      <c r="D75" s="87">
        <v>31.325</v>
      </c>
      <c r="E75" s="40"/>
      <c r="F75" s="153">
        <v>2011</v>
      </c>
      <c r="G75" s="99">
        <v>11</v>
      </c>
      <c r="H75" s="83">
        <v>377.5</v>
      </c>
      <c r="I75" s="87">
        <v>34.3181818181818</v>
      </c>
      <c r="J75" s="40"/>
      <c r="K75" s="153">
        <v>2011</v>
      </c>
      <c r="L75" s="99">
        <v>2</v>
      </c>
      <c r="M75" s="83">
        <v>78.59999999999999</v>
      </c>
      <c r="N75" s="89">
        <v>39.3</v>
      </c>
      <c r="O75" t="s" s="125">
        <v>66</v>
      </c>
      <c r="P75" s="129">
        <f>AVERAGE(B65:B75)</f>
        <v>39.9090909090909</v>
      </c>
      <c r="Q75" s="97">
        <f>AVERAGE(D65:D75)</f>
        <v>32.1929334177212</v>
      </c>
      <c r="R75" t="s" s="128">
        <v>66</v>
      </c>
      <c r="S75" s="129">
        <f>AVERAGE(G65:G75)</f>
        <v>18.8181818181818</v>
      </c>
      <c r="T75" s="97">
        <f>AVERAGE(I65:I75)</f>
        <v>34.8736537462202</v>
      </c>
      <c r="U75" t="s" s="128">
        <v>66</v>
      </c>
      <c r="V75" s="129">
        <f>AVERAGE(L65:L75)</f>
        <v>4.09090909090909</v>
      </c>
      <c r="W75" s="97">
        <f>AVERAGE(N65:N75)</f>
        <v>38.8615</v>
      </c>
    </row>
    <row r="76" ht="21.95" customHeight="1">
      <c r="A76" s="152">
        <v>2012</v>
      </c>
      <c r="B76" s="99">
        <v>42</v>
      </c>
      <c r="C76" s="83">
        <v>1329.5</v>
      </c>
      <c r="D76" s="87">
        <v>31.6547619047619</v>
      </c>
      <c r="E76" s="40"/>
      <c r="F76" s="153">
        <v>2012</v>
      </c>
      <c r="G76" s="99">
        <v>20</v>
      </c>
      <c r="H76" s="83">
        <v>676.8</v>
      </c>
      <c r="I76" s="87">
        <v>33.84</v>
      </c>
      <c r="J76" s="40"/>
      <c r="K76" s="153">
        <v>2012</v>
      </c>
      <c r="L76" s="99">
        <v>2</v>
      </c>
      <c r="M76" s="83">
        <v>74.8</v>
      </c>
      <c r="N76" s="89">
        <v>37.4</v>
      </c>
      <c r="O76" t="s" s="125">
        <v>65</v>
      </c>
      <c r="P76" s="129">
        <f>AVERAGE(B65:B76)</f>
        <v>40.0833333333333</v>
      </c>
      <c r="Q76" s="97">
        <f>AVERAGE(D65:D76)</f>
        <v>32.1480857916412</v>
      </c>
      <c r="R76" t="s" s="128">
        <v>65</v>
      </c>
      <c r="S76" s="129">
        <f>AVERAGE(G65:G76)</f>
        <v>18.9166666666667</v>
      </c>
      <c r="T76" s="97">
        <f>AVERAGE(I65:I76)</f>
        <v>34.7875159340352</v>
      </c>
      <c r="U76" t="s" s="128">
        <v>65</v>
      </c>
      <c r="V76" s="129">
        <f>AVERAGE(L65:L76)</f>
        <v>3.91666666666667</v>
      </c>
      <c r="W76" s="97">
        <f>AVERAGE(N65:N76)</f>
        <v>38.7286363636364</v>
      </c>
    </row>
    <row r="77" ht="21.95" customHeight="1">
      <c r="A77" s="152">
        <v>2013</v>
      </c>
      <c r="B77" s="99">
        <v>48</v>
      </c>
      <c r="C77" s="83">
        <v>1579.1</v>
      </c>
      <c r="D77" s="87">
        <v>32.8979166666667</v>
      </c>
      <c r="E77" s="40"/>
      <c r="F77" s="153">
        <v>2013</v>
      </c>
      <c r="G77" s="99">
        <v>25</v>
      </c>
      <c r="H77" s="83">
        <v>893.9</v>
      </c>
      <c r="I77" s="87">
        <v>35.756</v>
      </c>
      <c r="J77" s="40"/>
      <c r="K77" s="153">
        <v>2013</v>
      </c>
      <c r="L77" s="99">
        <v>7</v>
      </c>
      <c r="M77" s="83">
        <v>279.1</v>
      </c>
      <c r="N77" s="89">
        <v>39.8714285714286</v>
      </c>
      <c r="O77" t="s" s="125">
        <v>64</v>
      </c>
      <c r="P77" s="129">
        <f>AVERAGE(B65:B77)</f>
        <v>40.6923076923077</v>
      </c>
      <c r="Q77" s="97">
        <f>AVERAGE(D65:D77)</f>
        <v>32.2057650897201</v>
      </c>
      <c r="R77" t="s" s="128">
        <v>64</v>
      </c>
      <c r="S77" s="129">
        <f>AVERAGE(G65:G77)</f>
        <v>19.3846153846154</v>
      </c>
      <c r="T77" s="97">
        <f>AVERAGE(I65:I77)</f>
        <v>34.8620147083402</v>
      </c>
      <c r="U77" t="s" s="128">
        <v>64</v>
      </c>
      <c r="V77" s="129">
        <f>AVERAGE(L65:L77)</f>
        <v>4.15384615384615</v>
      </c>
      <c r="W77" s="97">
        <f>AVERAGE(N65:N77)</f>
        <v>38.8238690476191</v>
      </c>
    </row>
    <row r="78" ht="21.95" customHeight="1">
      <c r="A78" s="152">
        <v>2014</v>
      </c>
      <c r="B78" s="99">
        <v>47</v>
      </c>
      <c r="C78" s="83">
        <v>1533.3</v>
      </c>
      <c r="D78" s="87">
        <v>32.6234042553191</v>
      </c>
      <c r="E78" s="40"/>
      <c r="F78" s="153">
        <v>2014</v>
      </c>
      <c r="G78" s="99">
        <v>23</v>
      </c>
      <c r="H78" s="83">
        <v>816.2</v>
      </c>
      <c r="I78" s="87">
        <v>35.4869565217391</v>
      </c>
      <c r="J78" s="40"/>
      <c r="K78" s="153">
        <v>2014</v>
      </c>
      <c r="L78" s="99">
        <v>7</v>
      </c>
      <c r="M78" s="83">
        <v>283.7</v>
      </c>
      <c r="N78" s="89">
        <v>40.5285714285714</v>
      </c>
      <c r="O78" t="s" s="125">
        <v>63</v>
      </c>
      <c r="P78" s="129">
        <f>AVERAGE(B65:B78)</f>
        <v>41.1428571428571</v>
      </c>
      <c r="Q78" s="97">
        <f>AVERAGE(D65:D78)</f>
        <v>32.2355964586915</v>
      </c>
      <c r="R78" t="s" s="128">
        <v>63</v>
      </c>
      <c r="S78" s="129">
        <f>AVERAGE(G65:G78)</f>
        <v>19.6428571428571</v>
      </c>
      <c r="T78" s="97">
        <f>AVERAGE(I65:I78)</f>
        <v>34.9066534092973</v>
      </c>
      <c r="U78" t="s" s="128">
        <v>63</v>
      </c>
      <c r="V78" s="129">
        <f>AVERAGE(L65:L78)</f>
        <v>4.35714285714286</v>
      </c>
      <c r="W78" s="97">
        <f>AVERAGE(N65:N78)</f>
        <v>38.955</v>
      </c>
    </row>
    <row r="79" ht="21.95" customHeight="1">
      <c r="A79" s="152">
        <v>2015</v>
      </c>
      <c r="B79" s="99">
        <v>45</v>
      </c>
      <c r="C79" s="83">
        <v>1459.1</v>
      </c>
      <c r="D79" s="87">
        <v>32.4244444444444</v>
      </c>
      <c r="E79" s="40"/>
      <c r="F79" s="153">
        <v>2015</v>
      </c>
      <c r="G79" s="99">
        <v>20</v>
      </c>
      <c r="H79" s="83">
        <v>701.1</v>
      </c>
      <c r="I79" s="87">
        <v>35.055</v>
      </c>
      <c r="J79" s="40"/>
      <c r="K79" s="153">
        <v>2015</v>
      </c>
      <c r="L79" s="99">
        <v>4</v>
      </c>
      <c r="M79" s="83">
        <v>159.3</v>
      </c>
      <c r="N79" s="89">
        <v>39.825</v>
      </c>
      <c r="O79" t="s" s="125">
        <v>62</v>
      </c>
      <c r="P79" s="129">
        <f>AVERAGE(B65:B79)</f>
        <v>41.4</v>
      </c>
      <c r="Q79" s="97">
        <f>AVERAGE(D65:D79)</f>
        <v>32.2481863244083</v>
      </c>
      <c r="R79" t="s" s="128">
        <v>62</v>
      </c>
      <c r="S79" s="129">
        <f>AVERAGE(G65:G79)</f>
        <v>19.6666666666667</v>
      </c>
      <c r="T79" s="97">
        <f>AVERAGE(I65:I79)</f>
        <v>34.9165431820108</v>
      </c>
      <c r="U79" t="s" s="128">
        <v>62</v>
      </c>
      <c r="V79" s="129">
        <f>AVERAGE(L65:L79)</f>
        <v>4.33333333333333</v>
      </c>
      <c r="W79" s="97">
        <f>AVERAGE(N65:N79)</f>
        <v>39.0171428571429</v>
      </c>
    </row>
    <row r="80" ht="21.95" customHeight="1">
      <c r="A80" s="152">
        <v>2016</v>
      </c>
      <c r="B80" s="99">
        <v>30</v>
      </c>
      <c r="C80" s="83">
        <v>985.4</v>
      </c>
      <c r="D80" s="87">
        <v>32.8466666666667</v>
      </c>
      <c r="E80" s="40"/>
      <c r="F80" s="153">
        <v>2016</v>
      </c>
      <c r="G80" s="99">
        <v>17</v>
      </c>
      <c r="H80" s="83">
        <v>595.6</v>
      </c>
      <c r="I80" s="87">
        <v>35.0352941176471</v>
      </c>
      <c r="J80" s="40"/>
      <c r="K80" s="153">
        <v>2016</v>
      </c>
      <c r="L80" s="99">
        <v>3</v>
      </c>
      <c r="M80" s="83">
        <v>120.5</v>
      </c>
      <c r="N80" s="89">
        <v>40.1666666666667</v>
      </c>
      <c r="O80" t="s" s="125">
        <v>61</v>
      </c>
      <c r="P80" s="129">
        <f>AVERAGE(B65:B80)</f>
        <v>40.6875</v>
      </c>
      <c r="Q80" s="97">
        <f>AVERAGE(D65:D80)</f>
        <v>32.2855913457995</v>
      </c>
      <c r="R80" t="s" s="128">
        <v>61</v>
      </c>
      <c r="S80" s="129">
        <f>AVERAGE(G65:G80)</f>
        <v>19.5</v>
      </c>
      <c r="T80" s="97">
        <f>AVERAGE(I65:I80)</f>
        <v>34.9239651154881</v>
      </c>
      <c r="U80" t="s" s="128">
        <v>61</v>
      </c>
      <c r="V80" s="129">
        <f>AVERAGE(L65:L80)</f>
        <v>4.25</v>
      </c>
      <c r="W80" s="97">
        <f>AVERAGE(N65:N80)</f>
        <v>39.0937777777778</v>
      </c>
    </row>
    <row r="81" ht="21.95" customHeight="1">
      <c r="A81" s="152">
        <v>2017</v>
      </c>
      <c r="B81" s="99">
        <v>35</v>
      </c>
      <c r="C81" s="83">
        <v>1142.4</v>
      </c>
      <c r="D81" s="87">
        <v>32.64</v>
      </c>
      <c r="E81" s="40"/>
      <c r="F81" s="153">
        <v>2017</v>
      </c>
      <c r="G81" s="99">
        <v>22</v>
      </c>
      <c r="H81" s="83">
        <v>754.8</v>
      </c>
      <c r="I81" s="87">
        <v>34.3090909090909</v>
      </c>
      <c r="J81" s="40"/>
      <c r="K81" s="153">
        <v>2017</v>
      </c>
      <c r="L81" s="99">
        <v>2</v>
      </c>
      <c r="M81" s="83">
        <v>76.90000000000001</v>
      </c>
      <c r="N81" s="89">
        <v>38.45</v>
      </c>
      <c r="O81" t="s" s="125">
        <v>60</v>
      </c>
      <c r="P81" s="129">
        <f>AVERAGE(B65:B81)</f>
        <v>40.3529411764706</v>
      </c>
      <c r="Q81" s="97">
        <f>AVERAGE(D65:D81)</f>
        <v>32.3064389136936</v>
      </c>
      <c r="R81" t="s" s="128">
        <v>60</v>
      </c>
      <c r="S81" s="129">
        <f>AVERAGE(G65:G81)</f>
        <v>19.6470588235294</v>
      </c>
      <c r="T81" s="97">
        <f>AVERAGE(I65:I81)</f>
        <v>34.8877960445235</v>
      </c>
      <c r="U81" t="s" s="128">
        <v>60</v>
      </c>
      <c r="V81" s="129">
        <f>AVERAGE(L65:L81)</f>
        <v>4.11764705882353</v>
      </c>
      <c r="W81" s="97">
        <f>AVERAGE(N65:N81)</f>
        <v>39.0535416666667</v>
      </c>
    </row>
    <row r="82" ht="21.95" customHeight="1">
      <c r="A82" s="152">
        <v>2018</v>
      </c>
      <c r="B82" s="99">
        <v>46</v>
      </c>
      <c r="C82" s="83">
        <v>1518.7</v>
      </c>
      <c r="D82" s="87">
        <v>33.0152173913043</v>
      </c>
      <c r="E82" s="40"/>
      <c r="F82" s="153">
        <v>2018</v>
      </c>
      <c r="G82" s="99">
        <v>27</v>
      </c>
      <c r="H82" s="83">
        <v>948.4</v>
      </c>
      <c r="I82" s="87">
        <v>35.1259259259259</v>
      </c>
      <c r="J82" s="40"/>
      <c r="K82" s="153">
        <v>2018</v>
      </c>
      <c r="L82" s="99">
        <v>7</v>
      </c>
      <c r="M82" s="83">
        <v>271.7</v>
      </c>
      <c r="N82" s="89">
        <v>38.8142857142857</v>
      </c>
      <c r="O82" t="s" s="125">
        <v>59</v>
      </c>
      <c r="P82" s="129">
        <f>AVERAGE(B65:B82)</f>
        <v>40.6666666666667</v>
      </c>
      <c r="Q82" s="97">
        <f>AVERAGE(D65:D82)</f>
        <v>32.3458154957831</v>
      </c>
      <c r="R82" t="s" s="128">
        <v>59</v>
      </c>
      <c r="S82" s="129">
        <f>AVERAGE(G65:G82)</f>
        <v>20.0555555555556</v>
      </c>
      <c r="T82" s="97">
        <f>AVERAGE(I65:I82)</f>
        <v>34.9010254823792</v>
      </c>
      <c r="U82" t="s" s="128">
        <v>59</v>
      </c>
      <c r="V82" s="129">
        <f>AVERAGE(L65:L82)</f>
        <v>4.27777777777778</v>
      </c>
      <c r="W82" s="97">
        <f>AVERAGE(N65:N82)</f>
        <v>39.0394677871148</v>
      </c>
    </row>
    <row r="83" ht="21.95" customHeight="1">
      <c r="A83" s="152">
        <v>2019</v>
      </c>
      <c r="B83" s="99">
        <v>40</v>
      </c>
      <c r="C83" s="83">
        <v>1338.1</v>
      </c>
      <c r="D83" s="87">
        <v>33.4525</v>
      </c>
      <c r="E83" s="40"/>
      <c r="F83" s="153">
        <v>2019</v>
      </c>
      <c r="G83" s="99">
        <v>26</v>
      </c>
      <c r="H83" s="83">
        <v>924.9</v>
      </c>
      <c r="I83" s="87">
        <v>35.5730769230769</v>
      </c>
      <c r="J83" s="40"/>
      <c r="K83" s="153">
        <v>2019</v>
      </c>
      <c r="L83" s="99">
        <v>6</v>
      </c>
      <c r="M83" s="83">
        <v>237.4</v>
      </c>
      <c r="N83" s="89">
        <v>39.5666666666667</v>
      </c>
      <c r="O83" t="s" s="125">
        <v>58</v>
      </c>
      <c r="P83" s="129">
        <f>AVERAGE(B65:B83)</f>
        <v>40.6315789473684</v>
      </c>
      <c r="Q83" s="97">
        <f>AVERAGE(D65:D83)</f>
        <v>32.4040620486366</v>
      </c>
      <c r="R83" t="s" s="128">
        <v>58</v>
      </c>
      <c r="S83" s="129">
        <f>AVERAGE(G65:G83)</f>
        <v>20.3684210526316</v>
      </c>
      <c r="T83" s="97">
        <f>AVERAGE(I65:I83)</f>
        <v>34.936396610837</v>
      </c>
      <c r="U83" t="s" s="128">
        <v>58</v>
      </c>
      <c r="V83" s="129">
        <f>AVERAGE(L65:L83)</f>
        <v>4.36842105263158</v>
      </c>
      <c r="W83" s="97">
        <f>AVERAGE(N65:N83)</f>
        <v>39.0687566137566</v>
      </c>
    </row>
    <row r="84" ht="21.95" customHeight="1">
      <c r="A84" s="152">
        <v>2020</v>
      </c>
      <c r="B84" s="99">
        <v>37</v>
      </c>
      <c r="C84" s="83">
        <v>1197.4</v>
      </c>
      <c r="D84" s="87">
        <v>32.3621621621622</v>
      </c>
      <c r="E84" s="40"/>
      <c r="F84" s="153">
        <v>2020</v>
      </c>
      <c r="G84" s="99">
        <v>15</v>
      </c>
      <c r="H84" s="83">
        <v>537.7</v>
      </c>
      <c r="I84" s="87">
        <v>35.8466666666667</v>
      </c>
      <c r="J84" s="40"/>
      <c r="K84" s="153">
        <v>2020</v>
      </c>
      <c r="L84" s="99">
        <v>4</v>
      </c>
      <c r="M84" s="83">
        <v>169</v>
      </c>
      <c r="N84" s="89">
        <v>42.25</v>
      </c>
      <c r="O84" t="s" s="125">
        <v>57</v>
      </c>
      <c r="P84" s="129">
        <f>AVERAGE(B65:B84)</f>
        <v>40.45</v>
      </c>
      <c r="Q84" s="97">
        <f>AVERAGE(D65:D84)</f>
        <v>32.4019670543129</v>
      </c>
      <c r="R84" t="s" s="128">
        <v>57</v>
      </c>
      <c r="S84" s="129">
        <f>AVERAGE(G65:G84)</f>
        <v>20.1</v>
      </c>
      <c r="T84" s="97">
        <f>AVERAGE(I65:I84)</f>
        <v>34.9819101136285</v>
      </c>
      <c r="U84" t="s" s="128">
        <v>57</v>
      </c>
      <c r="V84" s="129">
        <f>AVERAGE(L65:L84)</f>
        <v>4.35</v>
      </c>
      <c r="W84" s="97">
        <f>AVERAGE(N65:N84)</f>
        <v>39.2361904761905</v>
      </c>
    </row>
    <row r="85" ht="21.95" customHeight="1">
      <c r="A85" s="152">
        <v>2021</v>
      </c>
      <c r="B85" s="99">
        <v>23</v>
      </c>
      <c r="C85" s="83">
        <v>717.4</v>
      </c>
      <c r="D85" s="87">
        <v>31.1913043478261</v>
      </c>
      <c r="E85" s="40"/>
      <c r="F85" s="153">
        <v>2021</v>
      </c>
      <c r="G85" s="99">
        <v>8</v>
      </c>
      <c r="H85" s="83">
        <v>274</v>
      </c>
      <c r="I85" s="87">
        <v>34.25</v>
      </c>
      <c r="J85" s="40"/>
      <c r="K85" s="153">
        <v>2021</v>
      </c>
      <c r="L85" s="99">
        <v>0</v>
      </c>
      <c r="M85" s="83">
        <v>0</v>
      </c>
      <c r="N85" s="89"/>
      <c r="O85" s="96"/>
      <c r="P85" s="83"/>
      <c r="Q85" s="83"/>
      <c r="R85" s="84"/>
      <c r="S85" s="83"/>
      <c r="T85" s="83"/>
      <c r="U85" s="84"/>
      <c r="V85" s="83"/>
      <c r="W85" s="97"/>
    </row>
    <row r="86" ht="21.95" customHeight="1">
      <c r="A86" s="152">
        <v>2022</v>
      </c>
      <c r="B86" s="99">
        <v>21</v>
      </c>
      <c r="C86" s="83">
        <v>643.8</v>
      </c>
      <c r="D86" s="87">
        <v>30.6571428571429</v>
      </c>
      <c r="E86" s="40"/>
      <c r="F86" s="153">
        <v>2022</v>
      </c>
      <c r="G86" s="99">
        <v>7</v>
      </c>
      <c r="H86" s="83">
        <v>235.4</v>
      </c>
      <c r="I86" s="87">
        <v>33.6285714285714</v>
      </c>
      <c r="J86" s="40"/>
      <c r="K86" s="153">
        <v>2022</v>
      </c>
      <c r="L86" s="99">
        <v>0</v>
      </c>
      <c r="M86" s="83">
        <v>0</v>
      </c>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84"/>
      <c r="C105" s="83"/>
      <c r="D105" s="90"/>
      <c r="E105" s="40"/>
      <c r="F105" s="88"/>
      <c r="G105" s="84"/>
      <c r="H105" s="83"/>
      <c r="I105" s="90"/>
      <c r="J105" s="40"/>
      <c r="K105" s="88"/>
      <c r="L105" s="84"/>
      <c r="M105" s="83"/>
      <c r="N105" s="91"/>
      <c r="O105" s="96"/>
      <c r="P105" s="83"/>
      <c r="Q105" s="83"/>
      <c r="R105" s="84"/>
      <c r="S105" s="83"/>
      <c r="T105" s="83"/>
      <c r="U105" s="84"/>
      <c r="V105" s="83"/>
      <c r="W105" s="97"/>
    </row>
    <row r="106" ht="21.95" customHeight="1">
      <c r="A106" s="86"/>
      <c r="B106" s="84"/>
      <c r="C106" s="83"/>
      <c r="D106" s="87"/>
      <c r="E106" s="40"/>
      <c r="F106" s="88"/>
      <c r="G106" s="84"/>
      <c r="H106" s="83"/>
      <c r="I106" s="90"/>
      <c r="J106" s="40"/>
      <c r="K106" s="88"/>
      <c r="L106" s="84"/>
      <c r="M106" s="83"/>
      <c r="N106" s="91"/>
      <c r="O106" s="96"/>
      <c r="P106" s="83"/>
      <c r="Q106" s="83"/>
      <c r="R106" s="84"/>
      <c r="S106" s="83"/>
      <c r="T106" s="83"/>
      <c r="U106" s="84"/>
      <c r="V106" s="83"/>
      <c r="W106" s="97"/>
    </row>
    <row r="107" ht="21.95" customHeight="1">
      <c r="A107" t="s" s="92">
        <v>78</v>
      </c>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t="s" s="93">
        <v>67</v>
      </c>
      <c r="B108" s="94"/>
      <c r="C108" s="83"/>
      <c r="D108" s="87"/>
      <c r="E108" s="40"/>
      <c r="F108" t="s" s="95">
        <v>67</v>
      </c>
      <c r="G108" s="94"/>
      <c r="H108" s="83"/>
      <c r="I108" s="87"/>
      <c r="J108" s="40"/>
      <c r="K108" t="s" s="95">
        <v>67</v>
      </c>
      <c r="L108" s="94"/>
      <c r="M108" s="83"/>
      <c r="N108" s="89"/>
      <c r="O108" s="96"/>
      <c r="P108" s="83"/>
      <c r="Q108" s="83"/>
      <c r="R108" s="84"/>
      <c r="S108" s="83"/>
      <c r="T108" s="83"/>
      <c r="U108" s="84"/>
      <c r="V108" s="83"/>
      <c r="W108" s="97"/>
    </row>
    <row r="109" ht="21.95" customHeight="1">
      <c r="A109" t="s" s="98">
        <v>79</v>
      </c>
      <c r="B109" s="83">
        <f>AVERAGE(B54:B63)</f>
        <v>33.6</v>
      </c>
      <c r="C109" s="83">
        <f>AVERAGE(C54:C63)</f>
        <v>1076.67</v>
      </c>
      <c r="D109" s="87">
        <f>AVERAGE(D54:D63)</f>
        <v>31.928210819768</v>
      </c>
      <c r="E109" s="40"/>
      <c r="F109" t="s" s="100">
        <v>79</v>
      </c>
      <c r="G109" s="83">
        <f>AVERAGE(G54:G63)</f>
        <v>16.1</v>
      </c>
      <c r="H109" s="83">
        <f>AVERAGE(H54:H63)</f>
        <v>558.51</v>
      </c>
      <c r="I109" s="87">
        <f>AVERAGE(I54:I63)</f>
        <v>34.4076289051506</v>
      </c>
      <c r="J109" s="40"/>
      <c r="K109" t="s" s="100">
        <v>79</v>
      </c>
      <c r="L109" s="83">
        <f>AVERAGE(L54:L63)</f>
        <v>4</v>
      </c>
      <c r="M109" s="83">
        <f>AVERAGE(M54:M63)</f>
        <v>154.86</v>
      </c>
      <c r="N109" s="89">
        <f>AVERAGE(N54:N63)</f>
        <v>38.6805654761905</v>
      </c>
      <c r="O109" s="96"/>
      <c r="P109" s="83"/>
      <c r="Q109" s="83"/>
      <c r="R109" s="84"/>
      <c r="S109" s="83"/>
      <c r="T109" s="83"/>
      <c r="U109" s="84"/>
      <c r="V109" s="83"/>
      <c r="W109" s="97"/>
    </row>
    <row r="110" ht="21.95" customHeight="1">
      <c r="A110" t="s" s="98">
        <v>80</v>
      </c>
      <c r="B110" s="83">
        <f>AVERAGE(B65:B74)</f>
        <v>40.7</v>
      </c>
      <c r="C110" s="83">
        <f>AVERAGE(C65:C74)</f>
        <v>1313.42</v>
      </c>
      <c r="D110" s="87">
        <f>AVERAGE(D65:D74)</f>
        <v>32.2797267594933</v>
      </c>
      <c r="E110" s="40"/>
      <c r="F110" t="s" s="100">
        <v>80</v>
      </c>
      <c r="G110" s="83">
        <f>AVERAGE(G65:G74)</f>
        <v>19.6</v>
      </c>
      <c r="H110" s="83">
        <f>AVERAGE(H65:H74)</f>
        <v>685.22</v>
      </c>
      <c r="I110" s="87">
        <f>AVERAGE(I65:I74)</f>
        <v>34.9292009390241</v>
      </c>
      <c r="J110" s="40"/>
      <c r="K110" t="s" s="100">
        <v>80</v>
      </c>
      <c r="L110" s="83">
        <f>AVERAGE(L65:L74)</f>
        <v>4.3</v>
      </c>
      <c r="M110" s="83">
        <f>AVERAGE(M65:M74)</f>
        <v>167.76</v>
      </c>
      <c r="N110" s="89">
        <f>AVERAGE(N65:N74)</f>
        <v>38.8127777777778</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103">
        <v>82</v>
      </c>
      <c r="B112" s="83">
        <f>AVERAGE(B26:B35)</f>
        <v>35</v>
      </c>
      <c r="C112" s="83">
        <f>AVERAGE(C26:C35)</f>
        <v>1122.91</v>
      </c>
      <c r="D112" s="87">
        <f>AVERAGE(D26:D35)</f>
        <v>32.0676009321809</v>
      </c>
      <c r="E112" s="40"/>
      <c r="F112" t="s" s="104">
        <v>82</v>
      </c>
      <c r="G112" s="83">
        <f>AVERAGE(G26:G35)</f>
        <v>17.8</v>
      </c>
      <c r="H112" s="83">
        <f>AVERAGE(H26:H35)</f>
        <v>613.24</v>
      </c>
      <c r="I112" s="87">
        <f>AVERAGE(I26:I35)</f>
        <v>34.3482526464334</v>
      </c>
      <c r="J112" s="40"/>
      <c r="K112" t="s" s="104">
        <v>82</v>
      </c>
      <c r="L112" s="83">
        <f>AVERAGE(L26:L35)</f>
        <v>3.4</v>
      </c>
      <c r="M112" s="83">
        <f>AVERAGE(M26:M35)</f>
        <v>131.47</v>
      </c>
      <c r="N112" s="89">
        <f>AVERAGE(N26:N35)</f>
        <v>38.3275</v>
      </c>
      <c r="O112" s="96"/>
      <c r="P112" s="83"/>
      <c r="Q112" s="83"/>
      <c r="R112" s="84"/>
      <c r="S112" s="83"/>
      <c r="T112" s="83"/>
      <c r="U112" s="84"/>
      <c r="V112" s="83"/>
      <c r="W112" s="97"/>
    </row>
    <row r="113" ht="21.95" customHeight="1">
      <c r="A113" t="s" s="103">
        <v>83</v>
      </c>
      <c r="B113" s="83">
        <f>AVERAGE(B37:B46)</f>
        <v>42.2</v>
      </c>
      <c r="C113" s="83">
        <f>AVERAGE(C37:C46)</f>
        <v>1358</v>
      </c>
      <c r="D113" s="87">
        <f>AVERAGE(D37:D46)</f>
        <v>32.1312922013158</v>
      </c>
      <c r="E113" s="40"/>
      <c r="F113" t="s" s="104">
        <v>83</v>
      </c>
      <c r="G113" s="83">
        <f>AVERAGE(G37:G46)</f>
        <v>21</v>
      </c>
      <c r="H113" s="83">
        <f>AVERAGE(H37:H46)</f>
        <v>730.22</v>
      </c>
      <c r="I113" s="87">
        <f>AVERAGE(I37:I46)</f>
        <v>34.6912523024361</v>
      </c>
      <c r="J113" s="40"/>
      <c r="K113" t="s" s="104">
        <v>83</v>
      </c>
      <c r="L113" s="83">
        <f>AVERAGE(L37:L46)</f>
        <v>4.3</v>
      </c>
      <c r="M113" s="83">
        <f>AVERAGE(M37:M46)</f>
        <v>168.09</v>
      </c>
      <c r="N113" s="89">
        <f>AVERAGE(N37:N46)</f>
        <v>39.067962962963</v>
      </c>
      <c r="O113" s="96"/>
      <c r="P113" s="83"/>
      <c r="Q113" s="83"/>
      <c r="R113" s="84"/>
      <c r="S113" s="83"/>
      <c r="T113" s="83"/>
      <c r="U113" s="84"/>
      <c r="V113" s="83"/>
      <c r="W113" s="97"/>
    </row>
    <row r="114" ht="21.95" customHeight="1">
      <c r="A114" s="105"/>
      <c r="B114" s="84"/>
      <c r="C114" s="84"/>
      <c r="D114" s="90"/>
      <c r="E114" s="40"/>
      <c r="F114" s="106"/>
      <c r="G114" s="84"/>
      <c r="H114" s="84"/>
      <c r="I114" s="90"/>
      <c r="J114" s="40"/>
      <c r="K114" s="106"/>
      <c r="L114" s="84"/>
      <c r="M114" s="84"/>
      <c r="N114" s="91"/>
      <c r="O114" s="96"/>
      <c r="P114" s="83"/>
      <c r="Q114" s="83"/>
      <c r="R114" s="84"/>
      <c r="S114" s="83"/>
      <c r="T114" s="83"/>
      <c r="U114" s="84"/>
      <c r="V114" s="83"/>
      <c r="W114" s="97"/>
    </row>
    <row r="115" ht="21.95" customHeight="1">
      <c r="A115" t="s" s="93">
        <v>72</v>
      </c>
      <c r="B115" s="84"/>
      <c r="C115" s="84"/>
      <c r="D115" s="90"/>
      <c r="E115" s="40"/>
      <c r="F115" t="s" s="95">
        <v>72</v>
      </c>
      <c r="G115" s="84"/>
      <c r="H115" s="84"/>
      <c r="I115" s="90"/>
      <c r="J115" s="40"/>
      <c r="K115" t="s" s="95">
        <v>72</v>
      </c>
      <c r="L115" s="84"/>
      <c r="M115" s="84"/>
      <c r="N115" s="91"/>
      <c r="O115" s="96"/>
      <c r="P115" s="83"/>
      <c r="Q115" s="83"/>
      <c r="R115" s="84"/>
      <c r="S115" s="83"/>
      <c r="T115" s="83"/>
      <c r="U115" s="84"/>
      <c r="V115" s="83"/>
      <c r="W115" s="97"/>
    </row>
    <row r="116" ht="21.95" customHeight="1">
      <c r="A116" t="s" s="98">
        <v>79</v>
      </c>
      <c r="B116" s="83">
        <f>AVERAGE(B59:B63)</f>
        <v>34.4</v>
      </c>
      <c r="C116" s="83">
        <f>AVERAGE(C59:C63)</f>
        <v>1109.32</v>
      </c>
      <c r="D116" s="87">
        <f>AVERAGE(D59:D63)</f>
        <v>32.0338942917548</v>
      </c>
      <c r="E116" s="40"/>
      <c r="F116" t="s" s="100">
        <v>79</v>
      </c>
      <c r="G116" s="83">
        <f>AVERAGE(G59:G63)</f>
        <v>17.4</v>
      </c>
      <c r="H116" s="83">
        <f>AVERAGE(H59:H63)</f>
        <v>606.12</v>
      </c>
      <c r="I116" s="87">
        <f>AVERAGE(I59:I63)</f>
        <v>34.4825545331861</v>
      </c>
      <c r="J116" s="40"/>
      <c r="K116" t="s" s="100">
        <v>79</v>
      </c>
      <c r="L116" s="83">
        <f>AVERAGE(L59:L63)</f>
        <v>4.6</v>
      </c>
      <c r="M116" s="83">
        <f>AVERAGE(M59:M63)</f>
        <v>178.4</v>
      </c>
      <c r="N116" s="89">
        <f>AVERAGE(N59:N63)</f>
        <v>38.4504166666667</v>
      </c>
      <c r="O116" s="96"/>
      <c r="P116" s="83"/>
      <c r="Q116" s="83"/>
      <c r="R116" s="84"/>
      <c r="S116" s="83"/>
      <c r="T116" s="83"/>
      <c r="U116" s="84"/>
      <c r="V116" s="83"/>
      <c r="W116" s="97"/>
    </row>
    <row r="117" ht="21.95" customHeight="1">
      <c r="A117" t="s" s="98">
        <v>80</v>
      </c>
      <c r="B117" s="83">
        <f>AVERAGE(B65:B69)</f>
        <v>36</v>
      </c>
      <c r="C117" s="83">
        <f>AVERAGE(C65:C69)</f>
        <v>1158.58</v>
      </c>
      <c r="D117" s="87">
        <f>AVERAGE(D65:D69)</f>
        <v>32.2071439428484</v>
      </c>
      <c r="E117" s="40"/>
      <c r="F117" t="s" s="100">
        <v>80</v>
      </c>
      <c r="G117" s="83">
        <f>AVERAGE(G65:G69)</f>
        <v>18</v>
      </c>
      <c r="H117" s="83">
        <f>AVERAGE(H65:H69)</f>
        <v>622.58</v>
      </c>
      <c r="I117" s="87">
        <f>AVERAGE(I65:I69)</f>
        <v>34.5701747740563</v>
      </c>
      <c r="J117" s="40"/>
      <c r="K117" t="s" s="100">
        <v>80</v>
      </c>
      <c r="L117" s="83">
        <f>AVERAGE(L65:L69)</f>
        <v>2.4</v>
      </c>
      <c r="M117" s="83">
        <f>AVERAGE(M65:M69)</f>
        <v>92.3</v>
      </c>
      <c r="N117" s="89">
        <f>AVERAGE(N65:N69)</f>
        <v>38.4766666666667</v>
      </c>
      <c r="O117" s="96"/>
      <c r="P117" s="83"/>
      <c r="Q117" s="83"/>
      <c r="R117" s="84"/>
      <c r="S117" s="83"/>
      <c r="T117" s="83"/>
      <c r="U117" s="84"/>
      <c r="V117" s="83"/>
      <c r="W117" s="97"/>
    </row>
    <row r="118" ht="21.95" customHeight="1">
      <c r="A118" s="105"/>
      <c r="B118" s="84"/>
      <c r="C118" s="84"/>
      <c r="D118" s="90"/>
      <c r="E118" s="40"/>
      <c r="F118" s="106"/>
      <c r="G118" s="84"/>
      <c r="H118" s="84"/>
      <c r="I118" s="90"/>
      <c r="J118" s="40"/>
      <c r="K118" s="106"/>
      <c r="L118" s="84"/>
      <c r="M118" s="84"/>
      <c r="N118" s="91"/>
      <c r="O118" s="96"/>
      <c r="P118" s="83"/>
      <c r="Q118" s="83"/>
      <c r="R118" s="84"/>
      <c r="S118" s="83"/>
      <c r="T118" s="83"/>
      <c r="U118" s="84"/>
      <c r="V118" s="83"/>
      <c r="W118" s="97"/>
    </row>
    <row r="119" ht="21.95" customHeight="1">
      <c r="A119" t="s" s="103">
        <v>82</v>
      </c>
      <c r="B119" s="83">
        <f>AVERAGE(B31:B35)</f>
        <v>36.8</v>
      </c>
      <c r="C119" s="83">
        <f>AVERAGE(C31:C35)</f>
        <v>1174.5</v>
      </c>
      <c r="D119" s="87">
        <f>AVERAGE(D31:D35)</f>
        <v>31.8498818353237</v>
      </c>
      <c r="E119" s="40"/>
      <c r="F119" t="s" s="104">
        <v>82</v>
      </c>
      <c r="G119" s="83">
        <f>AVERAGE(G31:G35)</f>
        <v>18</v>
      </c>
      <c r="H119" s="83">
        <f>AVERAGE(H31:H35)</f>
        <v>618.34</v>
      </c>
      <c r="I119" s="87">
        <f>AVERAGE(I31:I35)</f>
        <v>34.1937274290897</v>
      </c>
      <c r="J119" s="40"/>
      <c r="K119" t="s" s="104">
        <v>82</v>
      </c>
      <c r="L119" s="83">
        <f>AVERAGE(L31:L35)</f>
        <v>2.8</v>
      </c>
      <c r="M119" s="83">
        <f>AVERAGE(M31:M35)</f>
        <v>109.72</v>
      </c>
      <c r="N119" s="89">
        <f>AVERAGE(N31:N35)</f>
        <v>38.545</v>
      </c>
      <c r="O119" s="96"/>
      <c r="P119" s="83"/>
      <c r="Q119" s="83"/>
      <c r="R119" s="84"/>
      <c r="S119" s="83"/>
      <c r="T119" s="83"/>
      <c r="U119" s="84"/>
      <c r="V119" s="83"/>
      <c r="W119" s="97"/>
    </row>
    <row r="120" ht="21.95" customHeight="1">
      <c r="A120" t="s" s="103">
        <v>83</v>
      </c>
      <c r="B120" s="83">
        <f>AVERAGE(B37:B41)</f>
        <v>35.8</v>
      </c>
      <c r="C120" s="83">
        <f>AVERAGE(C37:C41)</f>
        <v>1138.36</v>
      </c>
      <c r="D120" s="87">
        <f>AVERAGE(D37:D41)</f>
        <v>31.8021569637259</v>
      </c>
      <c r="E120" s="40"/>
      <c r="F120" t="s" s="104">
        <v>83</v>
      </c>
      <c r="G120" s="83">
        <f>AVERAGE(G37:G41)</f>
        <v>16.2</v>
      </c>
      <c r="H120" s="83">
        <f>AVERAGE(H37:H41)</f>
        <v>559.16</v>
      </c>
      <c r="I120" s="87">
        <f>AVERAGE(I37:I41)</f>
        <v>34.4977107843137</v>
      </c>
      <c r="J120" s="40"/>
      <c r="K120" t="s" s="104">
        <v>83</v>
      </c>
      <c r="L120" s="83">
        <f>AVERAGE(L37:L41)</f>
        <v>3</v>
      </c>
      <c r="M120" s="83">
        <f>AVERAGE(M37:M41)</f>
        <v>116.36</v>
      </c>
      <c r="N120" s="89">
        <f>AVERAGE(N37:N41)</f>
        <v>38.76125</v>
      </c>
      <c r="O120" s="96"/>
      <c r="P120" s="83"/>
      <c r="Q120" s="83"/>
      <c r="R120" s="84"/>
      <c r="S120" s="83"/>
      <c r="T120" s="83"/>
      <c r="U120" s="84"/>
      <c r="V120" s="83"/>
      <c r="W120" s="97"/>
    </row>
    <row r="121" ht="21.95" customHeight="1">
      <c r="A121" s="105"/>
      <c r="B121" s="83"/>
      <c r="C121" s="83"/>
      <c r="D121" s="87"/>
      <c r="E121" s="40"/>
      <c r="F121" s="106"/>
      <c r="G121" s="84"/>
      <c r="H121" s="83"/>
      <c r="I121" s="87"/>
      <c r="J121" s="40"/>
      <c r="K121" s="106"/>
      <c r="L121" s="84"/>
      <c r="M121" s="83"/>
      <c r="N121" s="89"/>
      <c r="O121" s="96"/>
      <c r="P121" s="83"/>
      <c r="Q121" s="83"/>
      <c r="R121" s="84"/>
      <c r="S121" s="83"/>
      <c r="T121" s="83"/>
      <c r="U121" s="84"/>
      <c r="V121" s="83"/>
      <c r="W121" s="97"/>
    </row>
    <row r="122" ht="21.95" customHeight="1">
      <c r="A122" s="105"/>
      <c r="B122" s="107"/>
      <c r="C122" t="s" s="108">
        <v>84</v>
      </c>
      <c r="D122" s="87"/>
      <c r="E122" s="40"/>
      <c r="F122" s="106"/>
      <c r="G122" s="84"/>
      <c r="H122" s="83"/>
      <c r="I122" s="87"/>
      <c r="J122" s="40"/>
      <c r="K122" s="106"/>
      <c r="L122" s="84"/>
      <c r="M122" s="83"/>
      <c r="N122" s="89"/>
      <c r="O122" s="96"/>
      <c r="P122" s="83"/>
      <c r="Q122" s="83"/>
      <c r="R122" s="84"/>
      <c r="S122" s="83"/>
      <c r="T122" s="83"/>
      <c r="U122" s="84"/>
      <c r="V122" s="83"/>
      <c r="W122" s="97"/>
    </row>
    <row r="123" ht="22.75" customHeight="1">
      <c r="A123" s="109"/>
      <c r="B123" s="110"/>
      <c r="C123" t="s" s="111">
        <v>85</v>
      </c>
      <c r="D123" s="112"/>
      <c r="E123" s="113"/>
      <c r="F123" s="114"/>
      <c r="G123" s="115"/>
      <c r="H123" s="116"/>
      <c r="I123" s="112"/>
      <c r="J123" s="113"/>
      <c r="K123" s="114"/>
      <c r="L123" s="115"/>
      <c r="M123" s="116"/>
      <c r="N123" s="117"/>
      <c r="O123" s="118"/>
      <c r="P123" s="116"/>
      <c r="Q123" s="116"/>
      <c r="R123" s="115"/>
      <c r="S123" s="116"/>
      <c r="T123" s="116"/>
      <c r="U123" s="115"/>
      <c r="V123" s="116"/>
      <c r="W123"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6" customWidth="1"/>
    <col min="2" max="4" width="12.1719" style="316" customWidth="1"/>
    <col min="5" max="5" width="1.35156" style="316" customWidth="1"/>
    <col min="6" max="6" width="10" style="316" customWidth="1"/>
    <col min="7" max="9" width="12.1719" style="316" customWidth="1"/>
    <col min="10" max="10" width="1.35156" style="316" customWidth="1"/>
    <col min="11" max="11" width="10" style="316" customWidth="1"/>
    <col min="12" max="14" width="12.1719" style="316" customWidth="1"/>
    <col min="15" max="15" width="10.8516" style="316" customWidth="1"/>
    <col min="16" max="17" width="6.5" style="316" customWidth="1"/>
    <col min="18" max="18" width="10.8516" style="316" customWidth="1"/>
    <col min="19" max="20" width="6.5" style="316" customWidth="1"/>
    <col min="21" max="21" width="10.8516" style="316" customWidth="1"/>
    <col min="22" max="23" width="6.5" style="316" customWidth="1"/>
    <col min="24" max="16384" width="16.3516" style="316" customWidth="1"/>
  </cols>
  <sheetData>
    <row r="1" ht="63.8" customHeight="1">
      <c r="A1" t="s" s="134">
        <v>405</v>
      </c>
      <c r="B1" t="s" s="191">
        <v>40</v>
      </c>
      <c r="C1" t="s" s="191">
        <v>41</v>
      </c>
      <c r="D1" t="s" s="192">
        <v>42</v>
      </c>
      <c r="E1" s="29"/>
      <c r="F1" t="s" s="137">
        <v>406</v>
      </c>
      <c r="G1" t="s" s="191">
        <v>44</v>
      </c>
      <c r="H1" t="s" s="191">
        <v>45</v>
      </c>
      <c r="I1" t="s" s="192">
        <v>46</v>
      </c>
      <c r="J1" s="29"/>
      <c r="K1" t="s" s="137">
        <v>407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6</v>
      </c>
      <c r="C3" s="83">
        <v>223.3</v>
      </c>
      <c r="D3" s="87">
        <v>37.2166666666667</v>
      </c>
      <c r="E3" s="40"/>
      <c r="F3" s="153">
        <v>1910</v>
      </c>
      <c r="G3" s="99">
        <v>2</v>
      </c>
      <c r="H3" s="83">
        <v>75.5</v>
      </c>
      <c r="I3" s="87">
        <v>37.75</v>
      </c>
      <c r="J3" s="40"/>
      <c r="K3" s="153">
        <v>1910</v>
      </c>
      <c r="L3" s="99">
        <v>0</v>
      </c>
      <c r="M3" s="83">
        <v>0</v>
      </c>
      <c r="N3" s="89"/>
      <c r="O3" s="148"/>
      <c r="P3" s="143"/>
      <c r="Q3" s="154"/>
      <c r="R3" s="151"/>
      <c r="S3" s="143"/>
      <c r="T3" s="154"/>
      <c r="U3" s="151"/>
      <c r="V3" s="143"/>
      <c r="W3" s="154"/>
    </row>
    <row r="4" ht="21.95" customHeight="1">
      <c r="A4" s="152">
        <v>1911</v>
      </c>
      <c r="B4" s="99">
        <v>26</v>
      </c>
      <c r="C4" s="83">
        <v>968.6</v>
      </c>
      <c r="D4" s="87">
        <v>37.2538461538462</v>
      </c>
      <c r="E4" s="40"/>
      <c r="F4" s="153">
        <v>1911</v>
      </c>
      <c r="G4" s="99">
        <v>6</v>
      </c>
      <c r="H4" s="83">
        <v>228.3</v>
      </c>
      <c r="I4" s="87">
        <v>38.05</v>
      </c>
      <c r="J4" s="40"/>
      <c r="K4" s="153">
        <v>1911</v>
      </c>
      <c r="L4" s="99">
        <v>0</v>
      </c>
      <c r="M4" s="83">
        <v>0</v>
      </c>
      <c r="N4" s="89"/>
      <c r="O4" s="155"/>
      <c r="P4" s="129"/>
      <c r="Q4" s="97"/>
      <c r="R4" s="156"/>
      <c r="S4" s="129"/>
      <c r="T4" s="97"/>
      <c r="U4" s="156"/>
      <c r="V4" s="129"/>
      <c r="W4" s="97"/>
    </row>
    <row r="5" ht="21.95" customHeight="1">
      <c r="A5" s="152">
        <v>1912</v>
      </c>
      <c r="B5" s="99">
        <v>25</v>
      </c>
      <c r="C5" s="83">
        <v>943.6</v>
      </c>
      <c r="D5" s="87">
        <v>37.744</v>
      </c>
      <c r="E5" s="40"/>
      <c r="F5" s="153">
        <v>1912</v>
      </c>
      <c r="G5" s="99">
        <v>15</v>
      </c>
      <c r="H5" s="83">
        <v>573.4</v>
      </c>
      <c r="I5" s="87">
        <v>38.2266666666667</v>
      </c>
      <c r="J5" s="40"/>
      <c r="K5" s="153">
        <v>1912</v>
      </c>
      <c r="L5" s="99">
        <v>1</v>
      </c>
      <c r="M5" s="83">
        <v>39.4</v>
      </c>
      <c r="N5" s="89">
        <v>39.4</v>
      </c>
      <c r="O5" s="155"/>
      <c r="P5" s="129"/>
      <c r="Q5" s="97"/>
      <c r="R5" s="156"/>
      <c r="S5" s="129"/>
      <c r="T5" s="97"/>
      <c r="U5" s="156"/>
      <c r="V5" s="129"/>
      <c r="W5" s="97"/>
    </row>
    <row r="6" ht="21.95" customHeight="1">
      <c r="A6" s="152">
        <v>1913</v>
      </c>
      <c r="B6" s="99">
        <v>38</v>
      </c>
      <c r="C6" s="83">
        <v>1465.3</v>
      </c>
      <c r="D6" s="87">
        <v>38.5605263157895</v>
      </c>
      <c r="E6" s="40"/>
      <c r="F6" s="153">
        <v>1913</v>
      </c>
      <c r="G6" s="99">
        <v>30</v>
      </c>
      <c r="H6" s="83">
        <v>1167.6</v>
      </c>
      <c r="I6" s="87">
        <v>38.92</v>
      </c>
      <c r="J6" s="40"/>
      <c r="K6" s="153">
        <v>1913</v>
      </c>
      <c r="L6" s="99">
        <v>12</v>
      </c>
      <c r="M6" s="83">
        <v>479.1</v>
      </c>
      <c r="N6" s="89">
        <v>39.925</v>
      </c>
      <c r="O6" s="155"/>
      <c r="P6" s="129"/>
      <c r="Q6" s="97"/>
      <c r="R6" s="156"/>
      <c r="S6" s="129"/>
      <c r="T6" s="97"/>
      <c r="U6" s="156"/>
      <c r="V6" s="129"/>
      <c r="W6" s="97"/>
    </row>
    <row r="7" ht="21.95" customHeight="1">
      <c r="A7" s="152">
        <v>1914</v>
      </c>
      <c r="B7" s="99">
        <v>12</v>
      </c>
      <c r="C7" s="83">
        <v>452.1</v>
      </c>
      <c r="D7" s="87">
        <v>37.675</v>
      </c>
      <c r="E7" s="40"/>
      <c r="F7" s="153">
        <v>1914</v>
      </c>
      <c r="G7" s="99">
        <v>4</v>
      </c>
      <c r="H7" s="83">
        <v>154.4</v>
      </c>
      <c r="I7" s="87">
        <v>38.6</v>
      </c>
      <c r="J7" s="40"/>
      <c r="K7" s="153">
        <v>1914</v>
      </c>
      <c r="L7" s="99">
        <v>1</v>
      </c>
      <c r="M7" s="83">
        <v>39</v>
      </c>
      <c r="N7" s="89">
        <v>39</v>
      </c>
      <c r="O7" s="155"/>
      <c r="P7" s="129"/>
      <c r="Q7" s="97"/>
      <c r="R7" s="156"/>
      <c r="S7" s="129"/>
      <c r="T7" s="97"/>
      <c r="U7" s="156"/>
      <c r="V7" s="129"/>
      <c r="W7" s="97"/>
    </row>
    <row r="8" ht="21.95" customHeight="1">
      <c r="A8" s="152">
        <v>1915</v>
      </c>
      <c r="B8" s="99">
        <v>44</v>
      </c>
      <c r="C8" s="83">
        <v>1655</v>
      </c>
      <c r="D8" s="87">
        <v>37.6136363636364</v>
      </c>
      <c r="E8" s="40"/>
      <c r="F8" s="153">
        <v>1915</v>
      </c>
      <c r="G8" s="99">
        <v>18</v>
      </c>
      <c r="H8" s="83">
        <v>692.2</v>
      </c>
      <c r="I8" s="87">
        <v>38.4555555555556</v>
      </c>
      <c r="J8" s="40"/>
      <c r="K8" s="153">
        <v>1915</v>
      </c>
      <c r="L8" s="99">
        <v>3</v>
      </c>
      <c r="M8" s="83">
        <v>118.9</v>
      </c>
      <c r="N8" s="89">
        <v>39.6333333333333</v>
      </c>
      <c r="O8" s="155"/>
      <c r="P8" s="129"/>
      <c r="Q8" s="97"/>
      <c r="R8" s="156"/>
      <c r="S8" s="129"/>
      <c r="T8" s="97"/>
      <c r="U8" s="156"/>
      <c r="V8" s="129"/>
      <c r="W8" s="97"/>
    </row>
    <row r="9" ht="21.95" customHeight="1">
      <c r="A9" s="152">
        <v>1916</v>
      </c>
      <c r="B9" s="99">
        <v>28</v>
      </c>
      <c r="C9" s="83">
        <v>1044.6</v>
      </c>
      <c r="D9" s="87">
        <v>37.3071428571429</v>
      </c>
      <c r="E9" s="40"/>
      <c r="F9" s="153">
        <v>1916</v>
      </c>
      <c r="G9" s="99">
        <v>10</v>
      </c>
      <c r="H9" s="83">
        <v>379.4</v>
      </c>
      <c r="I9" s="87">
        <v>37.94</v>
      </c>
      <c r="J9" s="40"/>
      <c r="K9" s="153">
        <v>1916</v>
      </c>
      <c r="L9" s="99">
        <v>0</v>
      </c>
      <c r="M9" s="83">
        <v>0</v>
      </c>
      <c r="N9" s="89"/>
      <c r="O9" s="155"/>
      <c r="P9" s="129"/>
      <c r="Q9" s="97"/>
      <c r="R9" s="156"/>
      <c r="S9" s="129"/>
      <c r="T9" s="97"/>
      <c r="U9" s="156"/>
      <c r="V9" s="129"/>
      <c r="W9" s="97"/>
    </row>
    <row r="10" ht="21.95" customHeight="1">
      <c r="A10" s="152">
        <v>1917</v>
      </c>
      <c r="B10" s="99">
        <v>8</v>
      </c>
      <c r="C10" s="83">
        <v>298.6</v>
      </c>
      <c r="D10" s="87">
        <v>37.325</v>
      </c>
      <c r="E10" s="40"/>
      <c r="F10" s="153">
        <v>1917</v>
      </c>
      <c r="G10" s="99">
        <v>2</v>
      </c>
      <c r="H10" s="83">
        <v>76.8</v>
      </c>
      <c r="I10" s="87">
        <v>38.4</v>
      </c>
      <c r="J10" s="40"/>
      <c r="K10" s="153">
        <v>1917</v>
      </c>
      <c r="L10" s="99">
        <v>1</v>
      </c>
      <c r="M10" s="83">
        <v>39</v>
      </c>
      <c r="N10" s="89">
        <v>39</v>
      </c>
      <c r="O10" s="155"/>
      <c r="P10" s="129"/>
      <c r="Q10" s="97"/>
      <c r="R10" s="156"/>
      <c r="S10" s="129"/>
      <c r="T10" s="97"/>
      <c r="U10" s="156"/>
      <c r="V10" s="129"/>
      <c r="W10" s="97"/>
    </row>
    <row r="11" ht="21.95" customHeight="1">
      <c r="A11" s="152">
        <v>1918</v>
      </c>
      <c r="B11" s="99">
        <v>38</v>
      </c>
      <c r="C11" s="83">
        <v>1426.2</v>
      </c>
      <c r="D11" s="87">
        <v>37.5315789473684</v>
      </c>
      <c r="E11" s="40"/>
      <c r="F11" s="153">
        <v>1918</v>
      </c>
      <c r="G11" s="99">
        <v>15</v>
      </c>
      <c r="H11" s="83">
        <v>571.4</v>
      </c>
      <c r="I11" s="87">
        <v>38.0933333333333</v>
      </c>
      <c r="J11" s="40"/>
      <c r="K11" s="153">
        <v>1918</v>
      </c>
      <c r="L11" s="99">
        <v>2</v>
      </c>
      <c r="M11" s="83">
        <v>79.5</v>
      </c>
      <c r="N11" s="89">
        <v>39.75</v>
      </c>
      <c r="O11" s="155"/>
      <c r="P11" s="129"/>
      <c r="Q11" s="97"/>
      <c r="R11" s="156"/>
      <c r="S11" s="129"/>
      <c r="T11" s="97"/>
      <c r="U11" s="156"/>
      <c r="V11" s="129"/>
      <c r="W11" s="97"/>
    </row>
    <row r="12" ht="21.95" customHeight="1">
      <c r="A12" s="152">
        <v>1919</v>
      </c>
      <c r="B12" s="99">
        <v>30</v>
      </c>
      <c r="C12" s="83">
        <v>1129.6</v>
      </c>
      <c r="D12" s="87">
        <v>37.6533333333333</v>
      </c>
      <c r="E12" s="40"/>
      <c r="F12" s="153">
        <v>1919</v>
      </c>
      <c r="G12" s="99">
        <v>13</v>
      </c>
      <c r="H12" s="83">
        <v>500.1</v>
      </c>
      <c r="I12" s="87">
        <v>38.4692307692308</v>
      </c>
      <c r="J12" s="40"/>
      <c r="K12" s="153">
        <v>1919</v>
      </c>
      <c r="L12" s="99">
        <v>4</v>
      </c>
      <c r="M12" s="83">
        <v>157.4</v>
      </c>
      <c r="N12" s="89">
        <v>39.35</v>
      </c>
      <c r="O12" s="155"/>
      <c r="P12" s="129"/>
      <c r="Q12" s="97"/>
      <c r="R12" s="156"/>
      <c r="S12" s="129"/>
      <c r="T12" s="97"/>
      <c r="U12" s="156"/>
      <c r="V12" s="129"/>
      <c r="W12" s="97"/>
    </row>
    <row r="13" ht="21.95" customHeight="1">
      <c r="A13" s="152">
        <v>1920</v>
      </c>
      <c r="B13" s="99">
        <v>25</v>
      </c>
      <c r="C13" s="83">
        <v>932</v>
      </c>
      <c r="D13" s="87">
        <v>37.28</v>
      </c>
      <c r="E13" s="40"/>
      <c r="F13" s="153">
        <v>1920</v>
      </c>
      <c r="G13" s="99">
        <v>6</v>
      </c>
      <c r="H13" s="83">
        <v>228.4</v>
      </c>
      <c r="I13" s="87">
        <v>38.0666666666667</v>
      </c>
      <c r="J13" s="40"/>
      <c r="K13" s="153">
        <v>1920</v>
      </c>
      <c r="L13" s="99">
        <v>0</v>
      </c>
      <c r="M13" s="83">
        <v>0</v>
      </c>
      <c r="N13" s="89"/>
      <c r="O13" s="155"/>
      <c r="P13" s="129"/>
      <c r="Q13" s="97"/>
      <c r="R13" s="156"/>
      <c r="S13" s="129"/>
      <c r="T13" s="97"/>
      <c r="U13" s="156"/>
      <c r="V13" s="129"/>
      <c r="W13" s="97"/>
    </row>
    <row r="14" ht="21.95" customHeight="1">
      <c r="A14" s="152">
        <v>1921</v>
      </c>
      <c r="B14" s="99">
        <v>30</v>
      </c>
      <c r="C14" s="83">
        <v>1124.1</v>
      </c>
      <c r="D14" s="87">
        <v>37.47</v>
      </c>
      <c r="E14" s="40"/>
      <c r="F14" s="153">
        <v>1921</v>
      </c>
      <c r="G14" s="99">
        <v>12</v>
      </c>
      <c r="H14" s="83">
        <v>457.5</v>
      </c>
      <c r="I14" s="87">
        <v>38.125</v>
      </c>
      <c r="J14" s="40"/>
      <c r="K14" s="153">
        <v>1921</v>
      </c>
      <c r="L14" s="99">
        <v>0</v>
      </c>
      <c r="M14" s="83">
        <v>0</v>
      </c>
      <c r="N14" s="89"/>
      <c r="O14" s="155"/>
      <c r="P14" s="129"/>
      <c r="Q14" s="97"/>
      <c r="R14" s="156"/>
      <c r="S14" s="129"/>
      <c r="T14" s="97"/>
      <c r="U14" s="156"/>
      <c r="V14" s="129"/>
      <c r="W14" s="97"/>
    </row>
    <row r="15" ht="21.95" customHeight="1">
      <c r="A15" s="152">
        <v>1922</v>
      </c>
      <c r="B15" s="99">
        <v>25</v>
      </c>
      <c r="C15" s="83">
        <v>932.1</v>
      </c>
      <c r="D15" s="87">
        <v>37.284</v>
      </c>
      <c r="E15" s="40"/>
      <c r="F15" s="153">
        <v>1922</v>
      </c>
      <c r="G15" s="99">
        <v>6</v>
      </c>
      <c r="H15" s="83">
        <v>229.8</v>
      </c>
      <c r="I15" s="87">
        <v>38.3</v>
      </c>
      <c r="J15" s="40"/>
      <c r="K15" s="153">
        <v>1922</v>
      </c>
      <c r="L15" s="99">
        <v>1</v>
      </c>
      <c r="M15" s="83">
        <v>39.6</v>
      </c>
      <c r="N15" s="89">
        <v>39.6</v>
      </c>
      <c r="O15" s="155"/>
      <c r="P15" s="129"/>
      <c r="Q15" s="97"/>
      <c r="R15" s="156"/>
      <c r="S15" s="129"/>
      <c r="T15" s="97"/>
      <c r="U15" s="156"/>
      <c r="V15" s="129"/>
      <c r="W15" s="97"/>
    </row>
    <row r="16" ht="21.95" customHeight="1">
      <c r="A16" s="152">
        <v>1923</v>
      </c>
      <c r="B16" s="99">
        <v>33</v>
      </c>
      <c r="C16" s="83">
        <v>1256</v>
      </c>
      <c r="D16" s="87">
        <v>38.0606060606061</v>
      </c>
      <c r="E16" s="40"/>
      <c r="F16" s="153">
        <v>1923</v>
      </c>
      <c r="G16" s="99">
        <v>21</v>
      </c>
      <c r="H16" s="83">
        <v>811.5</v>
      </c>
      <c r="I16" s="87">
        <v>38.6428571428571</v>
      </c>
      <c r="J16" s="40"/>
      <c r="K16" s="153">
        <v>1923</v>
      </c>
      <c r="L16" s="99">
        <v>5</v>
      </c>
      <c r="M16" s="83">
        <v>197.6</v>
      </c>
      <c r="N16" s="89">
        <v>39.52</v>
      </c>
      <c r="O16" s="155"/>
      <c r="P16" s="129"/>
      <c r="Q16" s="97"/>
      <c r="R16" s="156"/>
      <c r="S16" s="129"/>
      <c r="T16" s="97"/>
      <c r="U16" s="156"/>
      <c r="V16" s="129"/>
      <c r="W16" s="97"/>
    </row>
    <row r="17" ht="21.95" customHeight="1">
      <c r="A17" s="152">
        <v>1924</v>
      </c>
      <c r="B17" s="99">
        <v>33</v>
      </c>
      <c r="C17" s="83">
        <v>1228.9</v>
      </c>
      <c r="D17" s="87">
        <v>37.2393939393939</v>
      </c>
      <c r="E17" s="40"/>
      <c r="F17" s="153">
        <v>1924</v>
      </c>
      <c r="G17" s="99">
        <v>7</v>
      </c>
      <c r="H17" s="83">
        <v>266.7</v>
      </c>
      <c r="I17" s="87">
        <v>38.1</v>
      </c>
      <c r="J17" s="40"/>
      <c r="K17" s="153">
        <v>1924</v>
      </c>
      <c r="L17" s="99">
        <v>0</v>
      </c>
      <c r="M17" s="83">
        <v>0</v>
      </c>
      <c r="N17" s="89"/>
      <c r="O17" s="155"/>
      <c r="P17" s="129"/>
      <c r="Q17" s="97"/>
      <c r="R17" s="156"/>
      <c r="S17" s="129"/>
      <c r="T17" s="97"/>
      <c r="U17" s="156"/>
      <c r="V17" s="129"/>
      <c r="W17" s="97"/>
    </row>
    <row r="18" ht="21.95" customHeight="1">
      <c r="A18" s="152">
        <v>1925</v>
      </c>
      <c r="B18" s="99">
        <v>23</v>
      </c>
      <c r="C18" s="83">
        <v>858.6</v>
      </c>
      <c r="D18" s="87">
        <v>37.3304347826087</v>
      </c>
      <c r="E18" s="40"/>
      <c r="F18" s="153">
        <v>1925</v>
      </c>
      <c r="G18" s="99">
        <v>7</v>
      </c>
      <c r="H18" s="83">
        <v>265.8</v>
      </c>
      <c r="I18" s="87">
        <v>37.9714285714286</v>
      </c>
      <c r="J18" s="40"/>
      <c r="K18" s="153">
        <v>1925</v>
      </c>
      <c r="L18" s="99">
        <v>0</v>
      </c>
      <c r="M18" s="83">
        <v>0</v>
      </c>
      <c r="N18" s="89"/>
      <c r="O18" s="155"/>
      <c r="P18" s="129"/>
      <c r="Q18" s="97"/>
      <c r="R18" s="156"/>
      <c r="S18" s="129"/>
      <c r="T18" s="97"/>
      <c r="U18" s="156"/>
      <c r="V18" s="129"/>
      <c r="W18" s="97"/>
    </row>
    <row r="19" ht="21.95" customHeight="1">
      <c r="A19" s="152">
        <v>1926</v>
      </c>
      <c r="B19" s="99">
        <v>38</v>
      </c>
      <c r="C19" s="83">
        <v>1447.3</v>
      </c>
      <c r="D19" s="87">
        <v>38.0868421052632</v>
      </c>
      <c r="E19" s="40"/>
      <c r="F19" s="153">
        <v>1926</v>
      </c>
      <c r="G19" s="99">
        <v>26</v>
      </c>
      <c r="H19" s="83">
        <v>1003.2</v>
      </c>
      <c r="I19" s="87">
        <v>38.5846153846154</v>
      </c>
      <c r="J19" s="40"/>
      <c r="K19" s="153">
        <v>1926</v>
      </c>
      <c r="L19" s="99">
        <v>5</v>
      </c>
      <c r="M19" s="83">
        <v>198.4</v>
      </c>
      <c r="N19" s="89">
        <v>39.68</v>
      </c>
      <c r="O19" s="155"/>
      <c r="P19" s="129"/>
      <c r="Q19" s="97"/>
      <c r="R19" s="156"/>
      <c r="S19" s="129"/>
      <c r="T19" s="97"/>
      <c r="U19" s="156"/>
      <c r="V19" s="129"/>
      <c r="W19" s="97"/>
    </row>
    <row r="20" ht="21.95" customHeight="1">
      <c r="A20" s="152">
        <v>1927</v>
      </c>
      <c r="B20" s="99">
        <v>22</v>
      </c>
      <c r="C20" s="83">
        <v>831</v>
      </c>
      <c r="D20" s="87">
        <v>37.7727272727273</v>
      </c>
      <c r="E20" s="40"/>
      <c r="F20" s="153">
        <v>1927</v>
      </c>
      <c r="G20" s="99">
        <v>10</v>
      </c>
      <c r="H20" s="83">
        <v>387.6</v>
      </c>
      <c r="I20" s="87">
        <v>38.76</v>
      </c>
      <c r="J20" s="40"/>
      <c r="K20" s="153">
        <v>1927</v>
      </c>
      <c r="L20" s="99">
        <v>5</v>
      </c>
      <c r="M20" s="83">
        <v>196.7</v>
      </c>
      <c r="N20" s="89">
        <v>39.34</v>
      </c>
      <c r="O20" s="155"/>
      <c r="P20" s="129"/>
      <c r="Q20" s="97"/>
      <c r="R20" s="156"/>
      <c r="S20" s="129"/>
      <c r="T20" s="97"/>
      <c r="U20" s="156"/>
      <c r="V20" s="129"/>
      <c r="W20" s="97"/>
    </row>
    <row r="21" ht="21.95" customHeight="1">
      <c r="A21" s="152">
        <v>1928</v>
      </c>
      <c r="B21" s="99">
        <v>58</v>
      </c>
      <c r="C21" s="83">
        <v>2185.4</v>
      </c>
      <c r="D21" s="87">
        <v>37.6793103448276</v>
      </c>
      <c r="E21" s="40"/>
      <c r="F21" s="153">
        <v>1928</v>
      </c>
      <c r="G21" s="99">
        <v>25</v>
      </c>
      <c r="H21" s="83">
        <v>963.8</v>
      </c>
      <c r="I21" s="87">
        <v>38.552</v>
      </c>
      <c r="J21" s="40"/>
      <c r="K21" s="153">
        <v>1928</v>
      </c>
      <c r="L21" s="99">
        <v>6</v>
      </c>
      <c r="M21" s="83">
        <v>238.1</v>
      </c>
      <c r="N21" s="89">
        <v>39.6833333333333</v>
      </c>
      <c r="O21" s="155"/>
      <c r="P21" s="129"/>
      <c r="Q21" s="97"/>
      <c r="R21" s="156"/>
      <c r="S21" s="129"/>
      <c r="T21" s="97"/>
      <c r="U21" s="156"/>
      <c r="V21" s="129"/>
      <c r="W21" s="97"/>
    </row>
    <row r="22" ht="21.95" customHeight="1">
      <c r="A22" s="152">
        <v>1929</v>
      </c>
      <c r="B22" s="99">
        <v>37</v>
      </c>
      <c r="C22" s="83">
        <v>1397.3</v>
      </c>
      <c r="D22" s="87">
        <v>37.7648648648649</v>
      </c>
      <c r="E22" s="40"/>
      <c r="F22" s="153">
        <v>1929</v>
      </c>
      <c r="G22" s="99">
        <v>19</v>
      </c>
      <c r="H22" s="83">
        <v>729.7</v>
      </c>
      <c r="I22" s="87">
        <v>38.4052631578947</v>
      </c>
      <c r="J22" s="40"/>
      <c r="K22" s="153">
        <v>1929</v>
      </c>
      <c r="L22" s="99">
        <v>6</v>
      </c>
      <c r="M22" s="83">
        <v>236</v>
      </c>
      <c r="N22" s="89">
        <v>39.3333333333333</v>
      </c>
      <c r="O22" s="155"/>
      <c r="P22" s="129"/>
      <c r="Q22" s="97"/>
      <c r="R22" s="156"/>
      <c r="S22" s="129"/>
      <c r="T22" s="97"/>
      <c r="U22" s="156"/>
      <c r="V22" s="129"/>
      <c r="W22" s="97"/>
    </row>
    <row r="23" ht="21.95" customHeight="1">
      <c r="A23" s="152">
        <v>1930</v>
      </c>
      <c r="B23" s="99">
        <v>14</v>
      </c>
      <c r="C23" s="83">
        <v>525.6</v>
      </c>
      <c r="D23" s="87">
        <v>37.5428571428571</v>
      </c>
      <c r="E23" s="40"/>
      <c r="F23" s="153">
        <v>1930</v>
      </c>
      <c r="G23" s="99">
        <v>5</v>
      </c>
      <c r="H23" s="83">
        <v>193.3</v>
      </c>
      <c r="I23" s="87">
        <v>38.66</v>
      </c>
      <c r="J23" s="40"/>
      <c r="K23" s="153">
        <v>1930</v>
      </c>
      <c r="L23" s="99">
        <v>2</v>
      </c>
      <c r="M23" s="83">
        <v>79.2</v>
      </c>
      <c r="N23" s="89">
        <v>39.6</v>
      </c>
      <c r="O23" s="155"/>
      <c r="P23" s="129"/>
      <c r="Q23" s="97"/>
      <c r="R23" s="156"/>
      <c r="S23" s="129"/>
      <c r="T23" s="97"/>
      <c r="U23" s="156"/>
      <c r="V23" s="129"/>
      <c r="W23" s="97"/>
    </row>
    <row r="24" ht="21.95" customHeight="1">
      <c r="A24" s="152">
        <v>1931</v>
      </c>
      <c r="B24" s="99">
        <v>21</v>
      </c>
      <c r="C24" s="83">
        <v>791.6</v>
      </c>
      <c r="D24" s="87">
        <v>37.6952380952381</v>
      </c>
      <c r="E24" s="40"/>
      <c r="F24" s="153">
        <v>1931</v>
      </c>
      <c r="G24" s="99">
        <v>10</v>
      </c>
      <c r="H24" s="83">
        <v>384.8</v>
      </c>
      <c r="I24" s="87">
        <v>38.48</v>
      </c>
      <c r="J24" s="40"/>
      <c r="K24" s="153">
        <v>1931</v>
      </c>
      <c r="L24" s="99">
        <v>2</v>
      </c>
      <c r="M24" s="83">
        <v>79.90000000000001</v>
      </c>
      <c r="N24" s="89">
        <v>39.95</v>
      </c>
      <c r="O24" s="155"/>
      <c r="P24" s="129"/>
      <c r="Q24" s="97"/>
      <c r="R24" s="156"/>
      <c r="S24" s="129"/>
      <c r="T24" s="97"/>
      <c r="U24" s="156"/>
      <c r="V24" s="129"/>
      <c r="W24" s="97"/>
    </row>
    <row r="25" ht="21.95" customHeight="1">
      <c r="A25" s="152">
        <v>1932</v>
      </c>
      <c r="B25" s="99">
        <v>69</v>
      </c>
      <c r="C25" s="83">
        <v>2615</v>
      </c>
      <c r="D25" s="87">
        <v>37.8985507246377</v>
      </c>
      <c r="E25" s="40"/>
      <c r="F25" s="153">
        <v>1932</v>
      </c>
      <c r="G25" s="99">
        <v>39</v>
      </c>
      <c r="H25" s="83">
        <v>1505.9</v>
      </c>
      <c r="I25" s="87">
        <v>38.6128205128205</v>
      </c>
      <c r="J25" s="40"/>
      <c r="K25" s="153">
        <v>1932</v>
      </c>
      <c r="L25" s="99">
        <v>10</v>
      </c>
      <c r="M25" s="83">
        <v>398.8</v>
      </c>
      <c r="N25" s="89">
        <v>39.88</v>
      </c>
      <c r="O25" s="155"/>
      <c r="P25" s="129"/>
      <c r="Q25" s="97"/>
      <c r="R25" s="156"/>
      <c r="S25" s="129"/>
      <c r="T25" s="97"/>
      <c r="U25" s="156"/>
      <c r="V25" s="129"/>
      <c r="W25" s="97"/>
    </row>
    <row r="26" ht="21.95" customHeight="1">
      <c r="A26" s="152">
        <v>1933</v>
      </c>
      <c r="B26" s="99">
        <v>4</v>
      </c>
      <c r="C26" s="83">
        <v>147.7</v>
      </c>
      <c r="D26" s="87">
        <v>36.925</v>
      </c>
      <c r="E26" s="40"/>
      <c r="F26" s="153">
        <v>1933</v>
      </c>
      <c r="G26" s="99">
        <v>0</v>
      </c>
      <c r="H26" s="83">
        <v>0</v>
      </c>
      <c r="I26" s="87"/>
      <c r="J26" s="40"/>
      <c r="K26" s="153">
        <v>1933</v>
      </c>
      <c r="L26" s="99">
        <v>0</v>
      </c>
      <c r="M26" s="83">
        <v>0</v>
      </c>
      <c r="N26" s="89"/>
      <c r="O26" s="155"/>
      <c r="P26" s="129"/>
      <c r="Q26" s="97"/>
      <c r="R26" s="156"/>
      <c r="S26" s="129"/>
      <c r="T26" s="97"/>
      <c r="U26" s="156"/>
      <c r="V26" s="129"/>
      <c r="W26" s="97"/>
    </row>
    <row r="27" ht="21.95" customHeight="1">
      <c r="A27" s="152">
        <v>1934</v>
      </c>
      <c r="B27" s="99">
        <v>50</v>
      </c>
      <c r="C27" s="83">
        <v>1888.9</v>
      </c>
      <c r="D27" s="87">
        <v>37.778</v>
      </c>
      <c r="E27" s="40"/>
      <c r="F27" s="153">
        <v>1934</v>
      </c>
      <c r="G27" s="99">
        <v>22</v>
      </c>
      <c r="H27" s="83">
        <v>857.3</v>
      </c>
      <c r="I27" s="87">
        <v>38.9681818181818</v>
      </c>
      <c r="J27" s="40"/>
      <c r="K27" s="153">
        <v>1934</v>
      </c>
      <c r="L27" s="99">
        <v>9</v>
      </c>
      <c r="M27" s="83">
        <v>361.7</v>
      </c>
      <c r="N27" s="89">
        <v>40.1888888888889</v>
      </c>
      <c r="O27" s="155"/>
      <c r="P27" s="129"/>
      <c r="Q27" s="97"/>
      <c r="R27" s="156"/>
      <c r="S27" s="129"/>
      <c r="T27" s="97"/>
      <c r="U27" s="156"/>
      <c r="V27" s="129"/>
      <c r="W27" s="97"/>
    </row>
    <row r="28" ht="21.95" customHeight="1">
      <c r="A28" s="152">
        <v>1935</v>
      </c>
      <c r="B28" s="99">
        <v>76</v>
      </c>
      <c r="C28" s="83">
        <v>2896.6</v>
      </c>
      <c r="D28" s="87">
        <v>38.1131578947368</v>
      </c>
      <c r="E28" s="40"/>
      <c r="F28" s="153">
        <v>1935</v>
      </c>
      <c r="G28" s="99">
        <v>51</v>
      </c>
      <c r="H28" s="83">
        <v>1977.7</v>
      </c>
      <c r="I28" s="87">
        <v>38.778431372549</v>
      </c>
      <c r="J28" s="40"/>
      <c r="K28" s="153">
        <v>1935</v>
      </c>
      <c r="L28" s="99">
        <v>18</v>
      </c>
      <c r="M28" s="83">
        <v>716.3</v>
      </c>
      <c r="N28" s="89">
        <v>39.7944444444444</v>
      </c>
      <c r="O28" s="155"/>
      <c r="P28" s="129"/>
      <c r="Q28" s="97"/>
      <c r="R28" s="156"/>
      <c r="S28" s="129"/>
      <c r="T28" s="97"/>
      <c r="U28" s="156"/>
      <c r="V28" s="129"/>
      <c r="W28" s="97"/>
    </row>
    <row r="29" ht="21.95" customHeight="1">
      <c r="A29" s="152">
        <v>1936</v>
      </c>
      <c r="B29" s="99">
        <v>40</v>
      </c>
      <c r="C29" s="83">
        <v>1508.9</v>
      </c>
      <c r="D29" s="87">
        <v>37.7225</v>
      </c>
      <c r="E29" s="40"/>
      <c r="F29" s="153">
        <v>1936</v>
      </c>
      <c r="G29" s="99">
        <v>21</v>
      </c>
      <c r="H29" s="83">
        <v>806.7</v>
      </c>
      <c r="I29" s="87">
        <v>38.4142857142857</v>
      </c>
      <c r="J29" s="40"/>
      <c r="K29" s="153">
        <v>1936</v>
      </c>
      <c r="L29" s="99">
        <v>4</v>
      </c>
      <c r="M29" s="83">
        <v>158</v>
      </c>
      <c r="N29" s="89">
        <v>39.5</v>
      </c>
      <c r="O29" s="155"/>
      <c r="P29" s="129"/>
      <c r="Q29" s="97"/>
      <c r="R29" s="156"/>
      <c r="S29" s="129"/>
      <c r="T29" s="97"/>
      <c r="U29" s="156"/>
      <c r="V29" s="129"/>
      <c r="W29" s="97"/>
    </row>
    <row r="30" ht="21.95" customHeight="1">
      <c r="A30" s="152">
        <v>1937</v>
      </c>
      <c r="B30" s="99">
        <v>49</v>
      </c>
      <c r="C30" s="83">
        <v>1851.7</v>
      </c>
      <c r="D30" s="87">
        <v>37.7897959183673</v>
      </c>
      <c r="E30" s="40"/>
      <c r="F30" s="153">
        <v>1937</v>
      </c>
      <c r="G30" s="99">
        <v>27</v>
      </c>
      <c r="H30" s="83">
        <v>1040.9</v>
      </c>
      <c r="I30" s="87">
        <v>38.5518518518519</v>
      </c>
      <c r="J30" s="40"/>
      <c r="K30" s="153">
        <v>1937</v>
      </c>
      <c r="L30" s="99">
        <v>6</v>
      </c>
      <c r="M30" s="83">
        <v>237.5</v>
      </c>
      <c r="N30" s="89">
        <v>39.5833333333333</v>
      </c>
      <c r="O30" s="155"/>
      <c r="P30" s="129"/>
      <c r="Q30" s="97"/>
      <c r="R30" s="156"/>
      <c r="S30" s="129"/>
      <c r="T30" s="97"/>
      <c r="U30" s="156"/>
      <c r="V30" s="129"/>
      <c r="W30" s="97"/>
    </row>
    <row r="31" ht="21.95" customHeight="1">
      <c r="A31" s="152">
        <v>1938</v>
      </c>
      <c r="B31" s="99">
        <v>49</v>
      </c>
      <c r="C31" s="83">
        <v>1824.1</v>
      </c>
      <c r="D31" s="87">
        <v>37.2265306122449</v>
      </c>
      <c r="E31" s="40"/>
      <c r="F31" s="153">
        <v>1938</v>
      </c>
      <c r="G31" s="99">
        <v>12</v>
      </c>
      <c r="H31" s="83">
        <v>458.3</v>
      </c>
      <c r="I31" s="87">
        <v>38.1916666666667</v>
      </c>
      <c r="J31" s="40"/>
      <c r="K31" s="153">
        <v>1938</v>
      </c>
      <c r="L31" s="99">
        <v>2</v>
      </c>
      <c r="M31" s="83">
        <v>79.40000000000001</v>
      </c>
      <c r="N31" s="89">
        <v>39.7</v>
      </c>
      <c r="O31" s="155"/>
      <c r="P31" s="129"/>
      <c r="Q31" s="97"/>
      <c r="R31" s="156"/>
      <c r="S31" s="129"/>
      <c r="T31" s="97"/>
      <c r="U31" s="156"/>
      <c r="V31" s="129"/>
      <c r="W31" s="97"/>
    </row>
    <row r="32" ht="21.95" customHeight="1">
      <c r="A32" s="152">
        <v>1939</v>
      </c>
      <c r="B32" s="99">
        <v>25</v>
      </c>
      <c r="C32" s="83">
        <v>936.8</v>
      </c>
      <c r="D32" s="87">
        <v>37.472</v>
      </c>
      <c r="E32" s="40"/>
      <c r="F32" s="153">
        <v>1939</v>
      </c>
      <c r="G32" s="99">
        <v>11</v>
      </c>
      <c r="H32" s="83">
        <v>420.5</v>
      </c>
      <c r="I32" s="87">
        <v>38.2272727272727</v>
      </c>
      <c r="J32" s="40"/>
      <c r="K32" s="153">
        <v>1939</v>
      </c>
      <c r="L32" s="99">
        <v>1</v>
      </c>
      <c r="M32" s="83">
        <v>39.3</v>
      </c>
      <c r="N32" s="89">
        <v>39.3</v>
      </c>
      <c r="O32" s="155"/>
      <c r="P32" s="129"/>
      <c r="Q32" s="97"/>
      <c r="R32" s="156"/>
      <c r="S32" s="129"/>
      <c r="T32" s="97"/>
      <c r="U32" s="156"/>
      <c r="V32" s="129"/>
      <c r="W32" s="97"/>
    </row>
    <row r="33" ht="21.95" customHeight="1">
      <c r="A33" s="152">
        <v>1940</v>
      </c>
      <c r="B33" s="99">
        <v>49</v>
      </c>
      <c r="C33" s="83">
        <v>1839.1</v>
      </c>
      <c r="D33" s="87">
        <v>37.5326530612245</v>
      </c>
      <c r="E33" s="40"/>
      <c r="F33" s="153">
        <v>1940</v>
      </c>
      <c r="G33" s="99">
        <v>21</v>
      </c>
      <c r="H33" s="83">
        <v>805.7</v>
      </c>
      <c r="I33" s="87">
        <v>38.3666666666667</v>
      </c>
      <c r="J33" s="40"/>
      <c r="K33" s="153">
        <v>1940</v>
      </c>
      <c r="L33" s="99">
        <v>3</v>
      </c>
      <c r="M33" s="83">
        <v>122.3</v>
      </c>
      <c r="N33" s="89">
        <v>40.7666666666667</v>
      </c>
      <c r="O33" s="155"/>
      <c r="P33" s="129"/>
      <c r="Q33" s="97"/>
      <c r="R33" s="156"/>
      <c r="S33" s="129"/>
      <c r="T33" s="97"/>
      <c r="U33" s="156"/>
      <c r="V33" s="129"/>
      <c r="W33" s="97"/>
    </row>
    <row r="34" ht="21.95" customHeight="1">
      <c r="A34" s="152">
        <v>1941</v>
      </c>
      <c r="B34" s="99">
        <v>38</v>
      </c>
      <c r="C34" s="83">
        <v>1419.7</v>
      </c>
      <c r="D34" s="87">
        <v>37.3605263157895</v>
      </c>
      <c r="E34" s="40"/>
      <c r="F34" s="153">
        <v>1941</v>
      </c>
      <c r="G34" s="99">
        <v>12</v>
      </c>
      <c r="H34" s="83">
        <v>459.5</v>
      </c>
      <c r="I34" s="87">
        <v>38.2916666666667</v>
      </c>
      <c r="J34" s="40"/>
      <c r="K34" s="153">
        <v>1941</v>
      </c>
      <c r="L34" s="99">
        <v>1</v>
      </c>
      <c r="M34" s="83">
        <v>39</v>
      </c>
      <c r="N34" s="89">
        <v>39</v>
      </c>
      <c r="O34" s="155"/>
      <c r="P34" s="129"/>
      <c r="Q34" s="97"/>
      <c r="R34" s="156"/>
      <c r="S34" s="129"/>
      <c r="T34" s="97"/>
      <c r="U34" s="156"/>
      <c r="V34" s="129"/>
      <c r="W34" s="97"/>
    </row>
    <row r="35" ht="21.95" customHeight="1">
      <c r="A35" s="152">
        <v>1942</v>
      </c>
      <c r="B35" s="99">
        <v>77</v>
      </c>
      <c r="C35" s="83">
        <v>2892.9</v>
      </c>
      <c r="D35" s="87">
        <v>37.5701298701299</v>
      </c>
      <c r="E35" s="40"/>
      <c r="F35" s="153">
        <v>1942</v>
      </c>
      <c r="G35" s="99">
        <v>36</v>
      </c>
      <c r="H35" s="83">
        <v>1377.9</v>
      </c>
      <c r="I35" s="87">
        <v>38.275</v>
      </c>
      <c r="J35" s="40"/>
      <c r="K35" s="153">
        <v>1942</v>
      </c>
      <c r="L35" s="99">
        <v>3</v>
      </c>
      <c r="M35" s="83">
        <v>118.2</v>
      </c>
      <c r="N35" s="89">
        <v>39.4</v>
      </c>
      <c r="O35" s="155"/>
      <c r="P35" s="129"/>
      <c r="Q35" s="97"/>
      <c r="R35" s="156"/>
      <c r="S35" s="129"/>
      <c r="T35" s="97"/>
      <c r="U35" s="156"/>
      <c r="V35" s="129"/>
      <c r="W35" s="97"/>
    </row>
    <row r="36" ht="21.95" customHeight="1">
      <c r="A36" s="152">
        <v>1943</v>
      </c>
      <c r="B36" s="99">
        <v>66</v>
      </c>
      <c r="C36" s="83">
        <v>2514.3</v>
      </c>
      <c r="D36" s="87">
        <v>38.0954545454545</v>
      </c>
      <c r="E36" s="40"/>
      <c r="F36" s="153">
        <v>1943</v>
      </c>
      <c r="G36" s="99">
        <v>42</v>
      </c>
      <c r="H36" s="83">
        <v>1629</v>
      </c>
      <c r="I36" s="87">
        <v>38.7857142857143</v>
      </c>
      <c r="J36" s="40"/>
      <c r="K36" s="153">
        <v>1943</v>
      </c>
      <c r="L36" s="99">
        <v>15</v>
      </c>
      <c r="M36" s="83">
        <v>596.3</v>
      </c>
      <c r="N36" s="89">
        <v>39.7533333333333</v>
      </c>
      <c r="O36" s="155"/>
      <c r="P36" s="129"/>
      <c r="Q36" s="97"/>
      <c r="R36" s="156"/>
      <c r="S36" s="129"/>
      <c r="T36" s="97"/>
      <c r="U36" s="156"/>
      <c r="V36" s="129"/>
      <c r="W36" s="97"/>
    </row>
    <row r="37" ht="21.95" customHeight="1">
      <c r="A37" s="152">
        <v>1944</v>
      </c>
      <c r="B37" s="99">
        <v>30</v>
      </c>
      <c r="C37" s="83">
        <v>1120.9</v>
      </c>
      <c r="D37" s="87">
        <v>37.3633333333333</v>
      </c>
      <c r="E37" s="40"/>
      <c r="F37" s="153">
        <v>1944</v>
      </c>
      <c r="G37" s="99">
        <v>11</v>
      </c>
      <c r="H37" s="83">
        <v>420.1</v>
      </c>
      <c r="I37" s="87">
        <v>38.1909090909091</v>
      </c>
      <c r="J37" s="40"/>
      <c r="K37" s="153">
        <v>1944</v>
      </c>
      <c r="L37" s="99">
        <v>0</v>
      </c>
      <c r="M37" s="83">
        <v>0</v>
      </c>
      <c r="N37" s="89"/>
      <c r="O37" s="155"/>
      <c r="P37" s="129"/>
      <c r="Q37" s="97"/>
      <c r="R37" s="156"/>
      <c r="S37" s="129"/>
      <c r="T37" s="97"/>
      <c r="U37" s="156"/>
      <c r="V37" s="129"/>
      <c r="W37" s="97"/>
    </row>
    <row r="38" ht="21.95" customHeight="1">
      <c r="A38" s="152">
        <v>1945</v>
      </c>
      <c r="B38" s="99">
        <v>30</v>
      </c>
      <c r="C38" s="83">
        <v>1115.4</v>
      </c>
      <c r="D38" s="87">
        <v>37.18</v>
      </c>
      <c r="E38" s="40"/>
      <c r="F38" s="153">
        <v>1945</v>
      </c>
      <c r="G38" s="99">
        <v>9</v>
      </c>
      <c r="H38" s="83">
        <v>341.7</v>
      </c>
      <c r="I38" s="87">
        <v>37.9666666666667</v>
      </c>
      <c r="J38" s="40"/>
      <c r="K38" s="153">
        <v>1945</v>
      </c>
      <c r="L38" s="99">
        <v>0</v>
      </c>
      <c r="M38" s="83">
        <v>0</v>
      </c>
      <c r="N38" s="89"/>
      <c r="O38" s="155"/>
      <c r="P38" s="129"/>
      <c r="Q38" s="97"/>
      <c r="R38" s="156"/>
      <c r="S38" s="129"/>
      <c r="T38" s="97"/>
      <c r="U38" s="156"/>
      <c r="V38" s="129"/>
      <c r="W38" s="97"/>
    </row>
    <row r="39" ht="21.95" customHeight="1">
      <c r="A39" s="152">
        <v>1946</v>
      </c>
      <c r="B39" s="99">
        <v>37</v>
      </c>
      <c r="C39" s="83">
        <v>1392</v>
      </c>
      <c r="D39" s="87">
        <v>37.6216216216216</v>
      </c>
      <c r="E39" s="40"/>
      <c r="F39" s="153">
        <v>1946</v>
      </c>
      <c r="G39" s="99">
        <v>17</v>
      </c>
      <c r="H39" s="83">
        <v>652.3</v>
      </c>
      <c r="I39" s="87">
        <v>38.3705882352941</v>
      </c>
      <c r="J39" s="40"/>
      <c r="K39" s="153">
        <v>1946</v>
      </c>
      <c r="L39" s="99">
        <v>3</v>
      </c>
      <c r="M39" s="83">
        <v>120</v>
      </c>
      <c r="N39" s="89">
        <v>40</v>
      </c>
      <c r="O39" s="155"/>
      <c r="P39" s="129"/>
      <c r="Q39" s="97"/>
      <c r="R39" s="156"/>
      <c r="S39" s="129"/>
      <c r="T39" s="97"/>
      <c r="U39" s="156"/>
      <c r="V39" s="129"/>
      <c r="W39" s="97"/>
    </row>
    <row r="40" ht="21.95" customHeight="1">
      <c r="A40" s="152">
        <v>1947</v>
      </c>
      <c r="B40" s="99">
        <v>31</v>
      </c>
      <c r="C40" s="83">
        <v>1165.6</v>
      </c>
      <c r="D40" s="87">
        <v>37.6</v>
      </c>
      <c r="E40" s="40"/>
      <c r="F40" s="153">
        <v>1947</v>
      </c>
      <c r="G40" s="99">
        <v>15</v>
      </c>
      <c r="H40" s="83">
        <v>573.4</v>
      </c>
      <c r="I40" s="87">
        <v>38.2266666666667</v>
      </c>
      <c r="J40" s="40"/>
      <c r="K40" s="153">
        <v>1947</v>
      </c>
      <c r="L40" s="99">
        <v>0</v>
      </c>
      <c r="M40" s="83">
        <v>0</v>
      </c>
      <c r="N40" s="89"/>
      <c r="O40" s="155"/>
      <c r="P40" s="129"/>
      <c r="Q40" s="97"/>
      <c r="R40" s="156"/>
      <c r="S40" s="129"/>
      <c r="T40" s="97"/>
      <c r="U40" s="156"/>
      <c r="V40" s="129"/>
      <c r="W40" s="97"/>
    </row>
    <row r="41" ht="21.95" customHeight="1">
      <c r="A41" s="152">
        <v>1948</v>
      </c>
      <c r="B41" s="99">
        <v>40</v>
      </c>
      <c r="C41" s="83">
        <v>1519.6</v>
      </c>
      <c r="D41" s="87">
        <v>37.99</v>
      </c>
      <c r="E41" s="40"/>
      <c r="F41" s="153">
        <v>1948</v>
      </c>
      <c r="G41" s="99">
        <v>22</v>
      </c>
      <c r="H41" s="83">
        <v>851.4</v>
      </c>
      <c r="I41" s="87">
        <v>38.7</v>
      </c>
      <c r="J41" s="40"/>
      <c r="K41" s="153">
        <v>1948</v>
      </c>
      <c r="L41" s="99">
        <v>6</v>
      </c>
      <c r="M41" s="83">
        <v>239.8</v>
      </c>
      <c r="N41" s="89">
        <v>39.9666666666667</v>
      </c>
      <c r="O41" s="155"/>
      <c r="P41" s="129"/>
      <c r="Q41" s="97"/>
      <c r="R41" s="156"/>
      <c r="S41" s="129"/>
      <c r="T41" s="97"/>
      <c r="U41" s="156"/>
      <c r="V41" s="129"/>
      <c r="W41" s="97"/>
    </row>
    <row r="42" ht="21.95" customHeight="1">
      <c r="A42" s="152">
        <v>1949</v>
      </c>
      <c r="B42" s="99">
        <v>21</v>
      </c>
      <c r="C42" s="83">
        <v>783.9</v>
      </c>
      <c r="D42" s="87">
        <v>37.3285714285714</v>
      </c>
      <c r="E42" s="40"/>
      <c r="F42" s="153">
        <v>1949</v>
      </c>
      <c r="G42" s="99">
        <v>7</v>
      </c>
      <c r="H42" s="83">
        <v>266.7</v>
      </c>
      <c r="I42" s="87">
        <v>38.1</v>
      </c>
      <c r="J42" s="40"/>
      <c r="K42" s="153">
        <v>1949</v>
      </c>
      <c r="L42" s="99">
        <v>0</v>
      </c>
      <c r="M42" s="83">
        <v>0</v>
      </c>
      <c r="N42" s="89"/>
      <c r="O42" s="155"/>
      <c r="P42" s="129"/>
      <c r="Q42" s="97"/>
      <c r="R42" s="156"/>
      <c r="S42" s="129"/>
      <c r="T42" s="97"/>
      <c r="U42" s="156"/>
      <c r="V42" s="129"/>
      <c r="W42" s="97"/>
    </row>
    <row r="43" ht="21.95" customHeight="1">
      <c r="A43" s="152">
        <v>1950</v>
      </c>
      <c r="B43" s="99">
        <v>8</v>
      </c>
      <c r="C43" s="83">
        <v>302.1</v>
      </c>
      <c r="D43" s="87">
        <v>37.7625</v>
      </c>
      <c r="E43" s="40"/>
      <c r="F43" s="153">
        <v>1950</v>
      </c>
      <c r="G43" s="99">
        <v>4</v>
      </c>
      <c r="H43" s="83">
        <v>154.4</v>
      </c>
      <c r="I43" s="87">
        <v>38.6</v>
      </c>
      <c r="J43" s="40"/>
      <c r="K43" s="153">
        <v>1950</v>
      </c>
      <c r="L43" s="99">
        <v>1</v>
      </c>
      <c r="M43" s="83">
        <v>39.4</v>
      </c>
      <c r="N43" s="89">
        <v>39.4</v>
      </c>
      <c r="O43" s="155"/>
      <c r="P43" s="129"/>
      <c r="Q43" s="97"/>
      <c r="R43" s="156"/>
      <c r="S43" s="129"/>
      <c r="T43" s="97"/>
      <c r="U43" s="156"/>
      <c r="V43" s="129"/>
      <c r="W43" s="97"/>
    </row>
    <row r="44" ht="21.95" customHeight="1">
      <c r="A44" s="152">
        <v>1951</v>
      </c>
      <c r="B44" s="99">
        <v>42</v>
      </c>
      <c r="C44" s="83">
        <v>1584.4</v>
      </c>
      <c r="D44" s="87">
        <v>37.7238095238095</v>
      </c>
      <c r="E44" s="40"/>
      <c r="F44" s="153">
        <v>1951</v>
      </c>
      <c r="G44" s="99">
        <v>21</v>
      </c>
      <c r="H44" s="83">
        <v>807.7</v>
      </c>
      <c r="I44" s="87">
        <v>38.4619047619048</v>
      </c>
      <c r="J44" s="40"/>
      <c r="K44" s="153">
        <v>1951</v>
      </c>
      <c r="L44" s="99">
        <v>3</v>
      </c>
      <c r="M44" s="83">
        <v>121.1</v>
      </c>
      <c r="N44" s="89">
        <v>40.3666666666667</v>
      </c>
      <c r="O44" s="155"/>
      <c r="P44" s="129"/>
      <c r="Q44" s="97"/>
      <c r="R44" s="156"/>
      <c r="S44" s="129"/>
      <c r="T44" s="97"/>
      <c r="U44" s="156"/>
      <c r="V44" s="129"/>
      <c r="W44" s="97"/>
    </row>
    <row r="45" ht="21.95" customHeight="1">
      <c r="A45" s="152">
        <v>1952</v>
      </c>
      <c r="B45" s="99">
        <v>50</v>
      </c>
      <c r="C45" s="83">
        <v>1867.8</v>
      </c>
      <c r="D45" s="87">
        <v>37.356</v>
      </c>
      <c r="E45" s="40"/>
      <c r="F45" s="153">
        <v>1952</v>
      </c>
      <c r="G45" s="99">
        <v>16</v>
      </c>
      <c r="H45" s="83">
        <v>611</v>
      </c>
      <c r="I45" s="87">
        <v>38.1875</v>
      </c>
      <c r="J45" s="40"/>
      <c r="K45" s="153">
        <v>1952</v>
      </c>
      <c r="L45" s="99">
        <v>0</v>
      </c>
      <c r="M45" s="83">
        <v>0</v>
      </c>
      <c r="N45" s="89"/>
      <c r="O45" s="155"/>
      <c r="P45" s="129"/>
      <c r="Q45" s="97"/>
      <c r="R45" s="156"/>
      <c r="S45" s="129"/>
      <c r="T45" s="97"/>
      <c r="U45" s="156"/>
      <c r="V45" s="129"/>
      <c r="W45" s="97"/>
    </row>
    <row r="46" ht="21.95" customHeight="1">
      <c r="A46" s="152">
        <v>1953</v>
      </c>
      <c r="B46" s="99">
        <v>47</v>
      </c>
      <c r="C46" s="83">
        <v>1762.8</v>
      </c>
      <c r="D46" s="87">
        <v>37.5063829787234</v>
      </c>
      <c r="E46" s="40"/>
      <c r="F46" s="153">
        <v>1953</v>
      </c>
      <c r="G46" s="99">
        <v>22</v>
      </c>
      <c r="H46" s="83">
        <v>837.8</v>
      </c>
      <c r="I46" s="87">
        <v>38.0818181818182</v>
      </c>
      <c r="J46" s="40"/>
      <c r="K46" s="153">
        <v>1953</v>
      </c>
      <c r="L46" s="99">
        <v>0</v>
      </c>
      <c r="M46" s="83">
        <v>0</v>
      </c>
      <c r="N46" s="89"/>
      <c r="O46" s="155"/>
      <c r="P46" s="129"/>
      <c r="Q46" s="97"/>
      <c r="R46" s="156"/>
      <c r="S46" s="129"/>
      <c r="T46" s="97"/>
      <c r="U46" s="156"/>
      <c r="V46" s="129"/>
      <c r="W46" s="97"/>
    </row>
    <row r="47" ht="21.95" customHeight="1">
      <c r="A47" s="152">
        <v>1954</v>
      </c>
      <c r="B47" s="99">
        <v>19</v>
      </c>
      <c r="C47" s="83">
        <v>708.9</v>
      </c>
      <c r="D47" s="87">
        <v>37.3105263157895</v>
      </c>
      <c r="E47" s="40"/>
      <c r="F47" s="153">
        <v>1954</v>
      </c>
      <c r="G47" s="99">
        <v>5</v>
      </c>
      <c r="H47" s="83">
        <v>191.1</v>
      </c>
      <c r="I47" s="87">
        <v>38.22</v>
      </c>
      <c r="J47" s="40"/>
      <c r="K47" s="153">
        <v>1954</v>
      </c>
      <c r="L47" s="99">
        <v>1</v>
      </c>
      <c r="M47" s="83">
        <v>39.4</v>
      </c>
      <c r="N47" s="89">
        <v>39.4</v>
      </c>
      <c r="O47" s="155"/>
      <c r="P47" s="129"/>
      <c r="Q47" s="97"/>
      <c r="R47" s="156"/>
      <c r="S47" s="129"/>
      <c r="T47" s="97"/>
      <c r="U47" s="156"/>
      <c r="V47" s="129"/>
      <c r="W47" s="97"/>
    </row>
    <row r="48" ht="21.95" customHeight="1">
      <c r="A48" s="152">
        <v>1955</v>
      </c>
      <c r="B48" s="99">
        <v>37</v>
      </c>
      <c r="C48" s="83">
        <v>1392.4</v>
      </c>
      <c r="D48" s="87">
        <v>37.6324324324324</v>
      </c>
      <c r="E48" s="40"/>
      <c r="F48" s="153">
        <v>1955</v>
      </c>
      <c r="G48" s="99">
        <v>17</v>
      </c>
      <c r="H48" s="83">
        <v>653.4</v>
      </c>
      <c r="I48" s="87">
        <v>38.4352941176471</v>
      </c>
      <c r="J48" s="40"/>
      <c r="K48" s="153">
        <v>1955</v>
      </c>
      <c r="L48" s="99">
        <v>3</v>
      </c>
      <c r="M48" s="83">
        <v>120</v>
      </c>
      <c r="N48" s="89">
        <v>40</v>
      </c>
      <c r="O48" s="155"/>
      <c r="P48" s="129"/>
      <c r="Q48" s="97"/>
      <c r="R48" s="156"/>
      <c r="S48" s="129"/>
      <c r="T48" s="97"/>
      <c r="U48" s="156"/>
      <c r="V48" s="129"/>
      <c r="W48" s="97"/>
    </row>
    <row r="49" ht="21.95" customHeight="1">
      <c r="A49" s="152">
        <v>1956</v>
      </c>
      <c r="B49" s="99">
        <v>15</v>
      </c>
      <c r="C49" s="83">
        <v>559</v>
      </c>
      <c r="D49" s="87">
        <v>37.2666666666667</v>
      </c>
      <c r="E49" s="40"/>
      <c r="F49" s="153">
        <v>1956</v>
      </c>
      <c r="G49" s="99">
        <v>4</v>
      </c>
      <c r="H49" s="83">
        <v>152.8</v>
      </c>
      <c r="I49" s="87">
        <v>38.2</v>
      </c>
      <c r="J49" s="40"/>
      <c r="K49" s="153">
        <v>1956</v>
      </c>
      <c r="L49" s="99">
        <v>0</v>
      </c>
      <c r="M49" s="83">
        <v>0</v>
      </c>
      <c r="N49" s="89"/>
      <c r="O49" s="155"/>
      <c r="P49" s="129"/>
      <c r="Q49" s="97"/>
      <c r="R49" s="156"/>
      <c r="S49" s="129"/>
      <c r="T49" s="97"/>
      <c r="U49" s="156"/>
      <c r="V49" s="129"/>
      <c r="W49" s="97"/>
    </row>
    <row r="50" ht="21.95" customHeight="1">
      <c r="A50" s="152">
        <v>1957</v>
      </c>
      <c r="B50" s="99">
        <v>34</v>
      </c>
      <c r="C50" s="83">
        <v>1275.1</v>
      </c>
      <c r="D50" s="87">
        <v>37.5029411764706</v>
      </c>
      <c r="E50" s="40"/>
      <c r="F50" s="153">
        <v>1957</v>
      </c>
      <c r="G50" s="99">
        <v>13</v>
      </c>
      <c r="H50" s="83">
        <v>499.9</v>
      </c>
      <c r="I50" s="87">
        <v>38.4538461538462</v>
      </c>
      <c r="J50" s="40"/>
      <c r="K50" s="153">
        <v>1957</v>
      </c>
      <c r="L50" s="99">
        <v>2</v>
      </c>
      <c r="M50" s="83">
        <v>78.8</v>
      </c>
      <c r="N50" s="89">
        <v>39.4</v>
      </c>
      <c r="O50" s="155"/>
      <c r="P50" s="129"/>
      <c r="Q50" s="97"/>
      <c r="R50" s="156"/>
      <c r="S50" s="129"/>
      <c r="T50" s="97"/>
      <c r="U50" s="156"/>
      <c r="V50" s="129"/>
      <c r="W50" s="97"/>
    </row>
    <row r="51" ht="21.95" customHeight="1">
      <c r="A51" s="152">
        <v>1958</v>
      </c>
      <c r="B51" s="99">
        <v>49</v>
      </c>
      <c r="C51" s="83">
        <v>1837.8</v>
      </c>
      <c r="D51" s="87">
        <v>37.5061224489796</v>
      </c>
      <c r="E51" s="40"/>
      <c r="F51" s="153">
        <v>1958</v>
      </c>
      <c r="G51" s="99">
        <v>22</v>
      </c>
      <c r="H51" s="83">
        <v>839.4</v>
      </c>
      <c r="I51" s="87">
        <v>38.1545454545455</v>
      </c>
      <c r="J51" s="40"/>
      <c r="K51" s="153">
        <v>1958</v>
      </c>
      <c r="L51" s="99">
        <v>2</v>
      </c>
      <c r="M51" s="83">
        <v>79.40000000000001</v>
      </c>
      <c r="N51" s="89">
        <v>39.7</v>
      </c>
      <c r="O51" s="155"/>
      <c r="P51" s="129"/>
      <c r="Q51" s="97"/>
      <c r="R51" s="156"/>
      <c r="S51" s="129"/>
      <c r="T51" s="97"/>
      <c r="U51" s="156"/>
      <c r="V51" s="129"/>
      <c r="W51" s="97"/>
    </row>
    <row r="52" ht="21.95" customHeight="1">
      <c r="A52" s="152">
        <v>1959</v>
      </c>
      <c r="B52" s="99">
        <v>57</v>
      </c>
      <c r="C52" s="83">
        <v>2136.6</v>
      </c>
      <c r="D52" s="87">
        <v>37.4842105263158</v>
      </c>
      <c r="E52" s="40"/>
      <c r="F52" s="153">
        <v>1959</v>
      </c>
      <c r="G52" s="99">
        <v>21</v>
      </c>
      <c r="H52" s="83">
        <v>805.9</v>
      </c>
      <c r="I52" s="87">
        <v>38.3761904761905</v>
      </c>
      <c r="J52" s="40"/>
      <c r="K52" s="153">
        <v>1959</v>
      </c>
      <c r="L52" s="99">
        <v>4</v>
      </c>
      <c r="M52" s="83">
        <v>158.2</v>
      </c>
      <c r="N52" s="89">
        <v>39.55</v>
      </c>
      <c r="O52" s="155"/>
      <c r="P52" s="129"/>
      <c r="Q52" s="97"/>
      <c r="R52" s="156"/>
      <c r="S52" s="129"/>
      <c r="T52" s="97"/>
      <c r="U52" s="156"/>
      <c r="V52" s="129"/>
      <c r="W52" s="97"/>
    </row>
    <row r="53" ht="21.95" customHeight="1">
      <c r="A53" s="152">
        <v>1960</v>
      </c>
      <c r="B53" s="99">
        <v>36</v>
      </c>
      <c r="C53" s="83">
        <v>1344.6</v>
      </c>
      <c r="D53" s="87">
        <v>37.35</v>
      </c>
      <c r="E53" s="40"/>
      <c r="F53" s="153">
        <v>1960</v>
      </c>
      <c r="G53" s="99">
        <v>11</v>
      </c>
      <c r="H53" s="83">
        <v>422.1</v>
      </c>
      <c r="I53" s="87">
        <v>38.3727272727273</v>
      </c>
      <c r="J53" s="40"/>
      <c r="K53" s="153">
        <v>1960</v>
      </c>
      <c r="L53" s="99">
        <v>3</v>
      </c>
      <c r="M53" s="83">
        <v>118.2</v>
      </c>
      <c r="N53" s="89">
        <v>39.4</v>
      </c>
      <c r="O53" s="155"/>
      <c r="P53" s="129"/>
      <c r="Q53" s="97"/>
      <c r="R53" s="156"/>
      <c r="S53" s="129"/>
      <c r="T53" s="97"/>
      <c r="U53" s="156"/>
      <c r="V53" s="129"/>
      <c r="W53" s="97"/>
    </row>
    <row r="54" ht="21.95" customHeight="1">
      <c r="A54" s="152">
        <v>1961</v>
      </c>
      <c r="B54" s="99">
        <v>47</v>
      </c>
      <c r="C54" s="83">
        <v>1756.4</v>
      </c>
      <c r="D54" s="87">
        <v>37.3702127659574</v>
      </c>
      <c r="E54" s="40"/>
      <c r="F54" s="153">
        <v>1961</v>
      </c>
      <c r="G54" s="99">
        <v>18</v>
      </c>
      <c r="H54" s="83">
        <v>686.6</v>
      </c>
      <c r="I54" s="87">
        <v>38.1444444444444</v>
      </c>
      <c r="J54" s="40"/>
      <c r="K54" s="153">
        <v>1961</v>
      </c>
      <c r="L54" s="99">
        <v>2</v>
      </c>
      <c r="M54" s="83">
        <v>78.8</v>
      </c>
      <c r="N54" s="89">
        <v>39.4</v>
      </c>
      <c r="O54" s="155"/>
      <c r="P54" s="129"/>
      <c r="Q54" s="97"/>
      <c r="R54" s="156"/>
      <c r="S54" s="129"/>
      <c r="T54" s="97"/>
      <c r="U54" s="156"/>
      <c r="V54" s="129"/>
      <c r="W54" s="97"/>
    </row>
    <row r="55" ht="21.95" customHeight="1">
      <c r="A55" s="152">
        <v>1962</v>
      </c>
      <c r="B55" s="99">
        <v>45</v>
      </c>
      <c r="C55" s="83">
        <v>1717.2</v>
      </c>
      <c r="D55" s="87">
        <v>38.16</v>
      </c>
      <c r="E55" s="40"/>
      <c r="F55" s="153">
        <v>1962</v>
      </c>
      <c r="G55" s="99">
        <v>27</v>
      </c>
      <c r="H55" s="83">
        <v>1051.6</v>
      </c>
      <c r="I55" s="87">
        <v>38.9481481481481</v>
      </c>
      <c r="J55" s="40"/>
      <c r="K55" s="153">
        <v>1962</v>
      </c>
      <c r="L55" s="99">
        <v>9</v>
      </c>
      <c r="M55" s="83">
        <v>360.4</v>
      </c>
      <c r="N55" s="89">
        <v>40.0444444444444</v>
      </c>
      <c r="O55" s="155"/>
      <c r="P55" s="129"/>
      <c r="Q55" s="97"/>
      <c r="R55" s="156"/>
      <c r="S55" s="129"/>
      <c r="T55" s="97"/>
      <c r="U55" s="156"/>
      <c r="V55" s="129"/>
      <c r="W55" s="97"/>
    </row>
    <row r="56" ht="21.95" customHeight="1">
      <c r="A56" s="152">
        <v>1963</v>
      </c>
      <c r="B56" s="99">
        <v>38</v>
      </c>
      <c r="C56" s="83">
        <v>1440.8</v>
      </c>
      <c r="D56" s="87">
        <v>37.9157894736842</v>
      </c>
      <c r="E56" s="40"/>
      <c r="F56" s="153">
        <v>1963</v>
      </c>
      <c r="G56" s="99">
        <v>18</v>
      </c>
      <c r="H56" s="83">
        <v>703.3</v>
      </c>
      <c r="I56" s="87">
        <v>39.0722222222222</v>
      </c>
      <c r="J56" s="40"/>
      <c r="K56" s="153">
        <v>1963</v>
      </c>
      <c r="L56" s="99">
        <v>7</v>
      </c>
      <c r="M56" s="83">
        <v>279.4</v>
      </c>
      <c r="N56" s="89">
        <v>39.9142857142857</v>
      </c>
      <c r="O56" s="155"/>
      <c r="P56" s="129"/>
      <c r="Q56" s="97"/>
      <c r="R56" s="156"/>
      <c r="S56" s="129"/>
      <c r="T56" s="97"/>
      <c r="U56" s="156"/>
      <c r="V56" s="129"/>
      <c r="W56" s="97"/>
    </row>
    <row r="57" ht="21.95" customHeight="1">
      <c r="A57" s="152">
        <v>1964</v>
      </c>
      <c r="B57" s="99">
        <v>31</v>
      </c>
      <c r="C57" s="83">
        <v>1162.4</v>
      </c>
      <c r="D57" s="87">
        <v>37.4967741935484</v>
      </c>
      <c r="E57" s="40"/>
      <c r="F57" s="153">
        <v>1964</v>
      </c>
      <c r="G57" s="99">
        <v>13</v>
      </c>
      <c r="H57" s="83">
        <v>498.8</v>
      </c>
      <c r="I57" s="87">
        <v>38.3692307692308</v>
      </c>
      <c r="J57" s="40"/>
      <c r="K57" s="153">
        <v>1964</v>
      </c>
      <c r="L57" s="99">
        <v>1</v>
      </c>
      <c r="M57" s="83">
        <v>40</v>
      </c>
      <c r="N57" s="89">
        <v>40</v>
      </c>
      <c r="O57" s="155"/>
      <c r="P57" s="129"/>
      <c r="Q57" s="97"/>
      <c r="R57" s="156"/>
      <c r="S57" s="129"/>
      <c r="T57" s="97"/>
      <c r="U57" s="156"/>
      <c r="V57" s="129"/>
      <c r="W57" s="97"/>
    </row>
    <row r="58" ht="21.95" customHeight="1">
      <c r="A58" s="152">
        <v>1965</v>
      </c>
      <c r="B58" s="99">
        <v>19</v>
      </c>
      <c r="C58" s="83">
        <v>723.6</v>
      </c>
      <c r="D58" s="87">
        <v>38.0842105263158</v>
      </c>
      <c r="E58" s="40"/>
      <c r="F58" s="153">
        <v>1965</v>
      </c>
      <c r="G58" s="99">
        <v>8</v>
      </c>
      <c r="H58" s="83">
        <v>316.3</v>
      </c>
      <c r="I58" s="87">
        <v>39.5375</v>
      </c>
      <c r="J58" s="40"/>
      <c r="K58" s="153">
        <v>1965</v>
      </c>
      <c r="L58" s="99">
        <v>5</v>
      </c>
      <c r="M58" s="83">
        <v>200.3</v>
      </c>
      <c r="N58" s="89">
        <v>40.06</v>
      </c>
      <c r="O58" s="155"/>
      <c r="P58" s="129"/>
      <c r="Q58" s="97"/>
      <c r="R58" s="156"/>
      <c r="S58" s="129"/>
      <c r="T58" s="97"/>
      <c r="U58" s="156"/>
      <c r="V58" s="129"/>
      <c r="W58" s="97"/>
    </row>
    <row r="59" ht="21.95" customHeight="1">
      <c r="A59" s="152">
        <v>1966</v>
      </c>
      <c r="B59" s="99">
        <v>30</v>
      </c>
      <c r="C59" s="83">
        <v>1123.3</v>
      </c>
      <c r="D59" s="87">
        <v>37.4433333333333</v>
      </c>
      <c r="E59" s="40"/>
      <c r="F59" s="153">
        <v>1966</v>
      </c>
      <c r="G59" s="99">
        <v>12</v>
      </c>
      <c r="H59" s="83">
        <v>457.9</v>
      </c>
      <c r="I59" s="87">
        <v>38.1583333333333</v>
      </c>
      <c r="J59" s="40"/>
      <c r="K59" s="153">
        <v>1966</v>
      </c>
      <c r="L59" s="99">
        <v>0</v>
      </c>
      <c r="M59" s="83">
        <v>0</v>
      </c>
      <c r="N59" s="89"/>
      <c r="O59" s="155"/>
      <c r="P59" s="129"/>
      <c r="Q59" s="97"/>
      <c r="R59" s="156"/>
      <c r="S59" s="129"/>
      <c r="T59" s="97"/>
      <c r="U59" s="156"/>
      <c r="V59" s="129"/>
      <c r="W59" s="97"/>
    </row>
    <row r="60" ht="21.95" customHeight="1">
      <c r="A60" s="152">
        <v>1967</v>
      </c>
      <c r="B60" s="99">
        <v>31</v>
      </c>
      <c r="C60" s="83">
        <v>1160.9</v>
      </c>
      <c r="D60" s="87">
        <v>37.4483870967742</v>
      </c>
      <c r="E60" s="40"/>
      <c r="F60" s="153">
        <v>1967</v>
      </c>
      <c r="G60" s="99">
        <v>10</v>
      </c>
      <c r="H60" s="83">
        <v>386.1</v>
      </c>
      <c r="I60" s="87">
        <v>38.61</v>
      </c>
      <c r="J60" s="40"/>
      <c r="K60" s="153">
        <v>1967</v>
      </c>
      <c r="L60" s="99">
        <v>3</v>
      </c>
      <c r="M60" s="83">
        <v>118.2</v>
      </c>
      <c r="N60" s="89">
        <v>39.4</v>
      </c>
      <c r="O60" s="155"/>
      <c r="P60" s="129"/>
      <c r="Q60" s="97"/>
      <c r="R60" s="156"/>
      <c r="S60" s="129"/>
      <c r="T60" s="97"/>
      <c r="U60" s="156"/>
      <c r="V60" s="129"/>
      <c r="W60" s="97"/>
    </row>
    <row r="61" ht="21.95" customHeight="1">
      <c r="A61" s="152">
        <v>1968</v>
      </c>
      <c r="B61" s="99">
        <v>31</v>
      </c>
      <c r="C61" s="83">
        <v>1173.8</v>
      </c>
      <c r="D61" s="87">
        <v>37.8645161290323</v>
      </c>
      <c r="E61" s="40"/>
      <c r="F61" s="153">
        <v>1968</v>
      </c>
      <c r="G61" s="99">
        <v>13</v>
      </c>
      <c r="H61" s="83">
        <v>508.7</v>
      </c>
      <c r="I61" s="87">
        <v>39.1307692307692</v>
      </c>
      <c r="J61" s="40"/>
      <c r="K61" s="153">
        <v>1968</v>
      </c>
      <c r="L61" s="99">
        <v>7</v>
      </c>
      <c r="M61" s="83">
        <v>279.3</v>
      </c>
      <c r="N61" s="89">
        <v>39.9</v>
      </c>
      <c r="O61" s="155"/>
      <c r="P61" s="129"/>
      <c r="Q61" s="97"/>
      <c r="R61" s="156"/>
      <c r="S61" s="129"/>
      <c r="T61" s="97"/>
      <c r="U61" s="156"/>
      <c r="V61" s="129"/>
      <c r="W61" s="97"/>
    </row>
    <row r="62" ht="21.95" customHeight="1">
      <c r="A62" s="152">
        <v>1969</v>
      </c>
      <c r="B62" s="99">
        <v>46</v>
      </c>
      <c r="C62" s="83">
        <v>1776.3</v>
      </c>
      <c r="D62" s="87">
        <v>38.6152173913043</v>
      </c>
      <c r="E62" s="40"/>
      <c r="F62" s="153">
        <v>1969</v>
      </c>
      <c r="G62" s="99">
        <v>34</v>
      </c>
      <c r="H62" s="83">
        <v>1332.9</v>
      </c>
      <c r="I62" s="87">
        <v>39.2029411764706</v>
      </c>
      <c r="J62" s="40"/>
      <c r="K62" s="153">
        <v>1969</v>
      </c>
      <c r="L62" s="99">
        <v>16</v>
      </c>
      <c r="M62" s="83">
        <v>643.4</v>
      </c>
      <c r="N62" s="89">
        <v>40.2125</v>
      </c>
      <c r="O62" s="155"/>
      <c r="P62" s="129"/>
      <c r="Q62" s="97"/>
      <c r="R62" s="156"/>
      <c r="S62" s="129"/>
      <c r="T62" s="97"/>
      <c r="U62" s="156"/>
      <c r="V62" s="129"/>
      <c r="W62" s="97"/>
    </row>
    <row r="63" ht="21.95" customHeight="1">
      <c r="A63" s="152">
        <v>1970</v>
      </c>
      <c r="B63" s="99">
        <v>31</v>
      </c>
      <c r="C63" s="83">
        <v>1148.2</v>
      </c>
      <c r="D63" s="87">
        <v>37.0387096774194</v>
      </c>
      <c r="E63" s="40"/>
      <c r="F63" s="153">
        <v>1970</v>
      </c>
      <c r="G63" s="99">
        <v>6</v>
      </c>
      <c r="H63" s="83">
        <v>227.7</v>
      </c>
      <c r="I63" s="87">
        <v>37.95</v>
      </c>
      <c r="J63" s="40"/>
      <c r="K63" s="153">
        <v>1970</v>
      </c>
      <c r="L63" s="99">
        <v>0</v>
      </c>
      <c r="M63" s="83">
        <v>0</v>
      </c>
      <c r="N63" s="89"/>
      <c r="O63" s="155"/>
      <c r="P63" s="129"/>
      <c r="Q63" s="97"/>
      <c r="R63" s="156"/>
      <c r="S63" s="129"/>
      <c r="T63" s="97"/>
      <c r="U63" s="156"/>
      <c r="V63" s="129"/>
      <c r="W63" s="97"/>
    </row>
    <row r="64" ht="21.95" customHeight="1">
      <c r="A64" s="152">
        <v>1971</v>
      </c>
      <c r="B64" s="99">
        <v>58</v>
      </c>
      <c r="C64" s="83">
        <v>2170.9</v>
      </c>
      <c r="D64" s="87">
        <v>37.4293103448276</v>
      </c>
      <c r="E64" s="40"/>
      <c r="F64" s="153">
        <v>1971</v>
      </c>
      <c r="G64" s="99">
        <v>18</v>
      </c>
      <c r="H64" s="83">
        <v>694.7</v>
      </c>
      <c r="I64" s="87">
        <v>38.5944444444444</v>
      </c>
      <c r="J64" s="40"/>
      <c r="K64" s="153">
        <v>1971</v>
      </c>
      <c r="L64" s="99">
        <v>3</v>
      </c>
      <c r="M64" s="83">
        <v>122.1</v>
      </c>
      <c r="N64" s="89">
        <v>40.7</v>
      </c>
      <c r="O64" s="155"/>
      <c r="P64" s="129"/>
      <c r="Q64" s="97"/>
      <c r="R64" s="156"/>
      <c r="S64" s="129"/>
      <c r="T64" s="97"/>
      <c r="U64" s="156"/>
      <c r="V64" s="129"/>
      <c r="W64" s="97"/>
    </row>
    <row r="65" ht="21.95" customHeight="1">
      <c r="A65" s="152">
        <v>1972</v>
      </c>
      <c r="B65" s="99">
        <v>32</v>
      </c>
      <c r="C65" s="83">
        <v>1208.4</v>
      </c>
      <c r="D65" s="87">
        <v>37.7625</v>
      </c>
      <c r="E65" s="40"/>
      <c r="F65" s="153">
        <v>1972</v>
      </c>
      <c r="G65" s="99">
        <v>16</v>
      </c>
      <c r="H65" s="83">
        <v>613.9</v>
      </c>
      <c r="I65" s="87">
        <v>38.36875</v>
      </c>
      <c r="J65" s="40"/>
      <c r="K65" s="153">
        <v>1972</v>
      </c>
      <c r="L65" s="99">
        <v>3</v>
      </c>
      <c r="M65" s="83">
        <v>118.4</v>
      </c>
      <c r="N65" s="89">
        <v>39.4666666666667</v>
      </c>
      <c r="O65" s="155"/>
      <c r="P65" s="129"/>
      <c r="Q65" s="97"/>
      <c r="R65" s="156"/>
      <c r="S65" s="129"/>
      <c r="T65" s="97"/>
      <c r="U65" s="156"/>
      <c r="V65" s="129"/>
      <c r="W65" s="97"/>
    </row>
    <row r="66" ht="21.95" customHeight="1">
      <c r="A66" s="152">
        <v>1973</v>
      </c>
      <c r="B66" s="99">
        <v>22</v>
      </c>
      <c r="C66" s="83">
        <v>831.6</v>
      </c>
      <c r="D66" s="87">
        <v>37.8</v>
      </c>
      <c r="E66" s="40"/>
      <c r="F66" s="153">
        <v>1973</v>
      </c>
      <c r="G66" s="99">
        <v>13</v>
      </c>
      <c r="H66" s="83">
        <v>497.1</v>
      </c>
      <c r="I66" s="87">
        <v>38.2384615384615</v>
      </c>
      <c r="J66" s="40"/>
      <c r="K66" s="153">
        <v>1973</v>
      </c>
      <c r="L66" s="99">
        <v>3</v>
      </c>
      <c r="M66" s="83">
        <v>117.5</v>
      </c>
      <c r="N66" s="89">
        <v>39.1666666666667</v>
      </c>
      <c r="O66" s="155"/>
      <c r="P66" s="129"/>
      <c r="Q66" s="97"/>
      <c r="R66" s="156"/>
      <c r="S66" s="129"/>
      <c r="T66" s="97"/>
      <c r="U66" s="156"/>
      <c r="V66" s="129"/>
      <c r="W66" s="97"/>
    </row>
    <row r="67" ht="21.95" customHeight="1">
      <c r="A67" s="152">
        <v>1974</v>
      </c>
      <c r="B67" s="99">
        <v>30</v>
      </c>
      <c r="C67" s="83">
        <v>1121</v>
      </c>
      <c r="D67" s="87">
        <v>37.3666666666667</v>
      </c>
      <c r="E67" s="40"/>
      <c r="F67" s="153">
        <v>1974</v>
      </c>
      <c r="G67" s="99">
        <v>8</v>
      </c>
      <c r="H67" s="83">
        <v>304.5</v>
      </c>
      <c r="I67" s="87">
        <v>38.0625</v>
      </c>
      <c r="J67" s="40"/>
      <c r="K67" s="153">
        <v>1974</v>
      </c>
      <c r="L67" s="99">
        <v>0</v>
      </c>
      <c r="M67" s="83">
        <v>0</v>
      </c>
      <c r="N67" s="89"/>
      <c r="O67" s="155"/>
      <c r="P67" s="129"/>
      <c r="Q67" s="97"/>
      <c r="R67" s="156"/>
      <c r="S67" s="129"/>
      <c r="T67" s="97"/>
      <c r="U67" s="156"/>
      <c r="V67" s="129"/>
      <c r="W67" s="97"/>
    </row>
    <row r="68" ht="21.95" customHeight="1">
      <c r="A68" s="152">
        <v>1975</v>
      </c>
      <c r="B68" s="99">
        <v>28</v>
      </c>
      <c r="C68" s="83">
        <v>1048</v>
      </c>
      <c r="D68" s="87">
        <v>37.4285714285714</v>
      </c>
      <c r="E68" s="40"/>
      <c r="F68" s="153">
        <v>1975</v>
      </c>
      <c r="G68" s="99">
        <v>8</v>
      </c>
      <c r="H68" s="83">
        <v>306</v>
      </c>
      <c r="I68" s="87">
        <v>38.25</v>
      </c>
      <c r="J68" s="40"/>
      <c r="K68" s="153">
        <v>1975</v>
      </c>
      <c r="L68" s="99">
        <v>2</v>
      </c>
      <c r="M68" s="83">
        <v>78</v>
      </c>
      <c r="N68" s="89">
        <v>39</v>
      </c>
      <c r="O68" s="155"/>
      <c r="P68" s="129"/>
      <c r="Q68" s="97"/>
      <c r="R68" s="156"/>
      <c r="S68" s="129"/>
      <c r="T68" s="97"/>
      <c r="U68" s="156"/>
      <c r="V68" s="129"/>
      <c r="W68" s="97"/>
    </row>
    <row r="69" ht="21.95" customHeight="1">
      <c r="A69" s="152">
        <v>1976</v>
      </c>
      <c r="B69" s="99">
        <v>28</v>
      </c>
      <c r="C69" s="83">
        <v>1065</v>
      </c>
      <c r="D69" s="87">
        <v>38.0357142857143</v>
      </c>
      <c r="E69" s="40"/>
      <c r="F69" s="153">
        <v>1976</v>
      </c>
      <c r="G69" s="99">
        <v>17</v>
      </c>
      <c r="H69" s="83">
        <v>656.5</v>
      </c>
      <c r="I69" s="87">
        <v>38.6176470588235</v>
      </c>
      <c r="J69" s="40"/>
      <c r="K69" s="153">
        <v>1976</v>
      </c>
      <c r="L69" s="99">
        <v>6</v>
      </c>
      <c r="M69" s="83">
        <v>238</v>
      </c>
      <c r="N69" s="89">
        <v>39.6666666666667</v>
      </c>
      <c r="O69" s="155"/>
      <c r="P69" s="129"/>
      <c r="Q69" s="97"/>
      <c r="R69" s="156"/>
      <c r="S69" s="129"/>
      <c r="T69" s="97"/>
      <c r="U69" s="156"/>
      <c r="V69" s="129"/>
      <c r="W69" s="97"/>
    </row>
    <row r="70" ht="21.95" customHeight="1">
      <c r="A70" s="152">
        <v>1977</v>
      </c>
      <c r="B70" s="99">
        <v>22</v>
      </c>
      <c r="C70" s="83">
        <v>827.5</v>
      </c>
      <c r="D70" s="87">
        <v>37.6136363636364</v>
      </c>
      <c r="E70" s="40"/>
      <c r="F70" s="153">
        <v>1977</v>
      </c>
      <c r="G70" s="99">
        <v>8</v>
      </c>
      <c r="H70" s="83">
        <v>307.5</v>
      </c>
      <c r="I70" s="87">
        <v>38.4375</v>
      </c>
      <c r="J70" s="40"/>
      <c r="K70" s="153">
        <v>1977</v>
      </c>
      <c r="L70" s="99">
        <v>2</v>
      </c>
      <c r="M70" s="83">
        <v>78</v>
      </c>
      <c r="N70" s="89">
        <v>39</v>
      </c>
      <c r="O70" s="155"/>
      <c r="P70" s="129"/>
      <c r="Q70" s="97"/>
      <c r="R70" s="156"/>
      <c r="S70" s="129"/>
      <c r="T70" s="97"/>
      <c r="U70" s="156"/>
      <c r="V70" s="129"/>
      <c r="W70" s="97"/>
    </row>
    <row r="71" ht="21.95" customHeight="1">
      <c r="A71" s="152">
        <v>1978</v>
      </c>
      <c r="B71" s="99">
        <v>20</v>
      </c>
      <c r="C71" s="83">
        <v>749</v>
      </c>
      <c r="D71" s="87">
        <v>37.45</v>
      </c>
      <c r="E71" s="40"/>
      <c r="F71" s="153">
        <v>1978</v>
      </c>
      <c r="G71" s="99">
        <v>6</v>
      </c>
      <c r="H71" s="83">
        <v>228</v>
      </c>
      <c r="I71" s="87">
        <v>38</v>
      </c>
      <c r="J71" s="40"/>
      <c r="K71" s="153">
        <v>1978</v>
      </c>
      <c r="L71" s="99">
        <v>0</v>
      </c>
      <c r="M71" s="83">
        <v>0</v>
      </c>
      <c r="N71" s="89"/>
      <c r="O71" s="155"/>
      <c r="P71" s="129"/>
      <c r="Q71" s="97"/>
      <c r="R71" s="156"/>
      <c r="S71" s="129"/>
      <c r="T71" s="97"/>
      <c r="U71" s="156"/>
      <c r="V71" s="129"/>
      <c r="W71" s="97"/>
    </row>
    <row r="72" ht="21.95" customHeight="1">
      <c r="A72" s="152">
        <v>1979</v>
      </c>
      <c r="B72" s="99">
        <v>43</v>
      </c>
      <c r="C72" s="83">
        <v>1632.5</v>
      </c>
      <c r="D72" s="87">
        <v>37.9651162790698</v>
      </c>
      <c r="E72" s="40"/>
      <c r="F72" s="153">
        <v>1979</v>
      </c>
      <c r="G72" s="99">
        <v>23</v>
      </c>
      <c r="H72" s="83">
        <v>888</v>
      </c>
      <c r="I72" s="87">
        <v>38.6086956521739</v>
      </c>
      <c r="J72" s="40"/>
      <c r="K72" s="153">
        <v>1979</v>
      </c>
      <c r="L72" s="99">
        <v>7</v>
      </c>
      <c r="M72" s="83">
        <v>276.5</v>
      </c>
      <c r="N72" s="89">
        <v>39.5</v>
      </c>
      <c r="O72" s="155"/>
      <c r="P72" s="129"/>
      <c r="Q72" s="97"/>
      <c r="R72" s="156"/>
      <c r="S72" s="129"/>
      <c r="T72" s="97"/>
      <c r="U72" s="156"/>
      <c r="V72" s="129"/>
      <c r="W72" s="97"/>
    </row>
    <row r="73" ht="21.95" customHeight="1">
      <c r="A73" s="152">
        <v>1980</v>
      </c>
      <c r="B73" s="99">
        <v>38</v>
      </c>
      <c r="C73" s="83">
        <v>1437</v>
      </c>
      <c r="D73" s="87">
        <v>37.8157894736842</v>
      </c>
      <c r="E73" s="40"/>
      <c r="F73" s="153">
        <v>1980</v>
      </c>
      <c r="G73" s="99">
        <v>18</v>
      </c>
      <c r="H73" s="83">
        <v>694</v>
      </c>
      <c r="I73" s="87">
        <v>38.5555555555556</v>
      </c>
      <c r="J73" s="40"/>
      <c r="K73" s="153">
        <v>1980</v>
      </c>
      <c r="L73" s="99">
        <v>8</v>
      </c>
      <c r="M73" s="83">
        <v>312</v>
      </c>
      <c r="N73" s="89">
        <v>39</v>
      </c>
      <c r="O73" s="155"/>
      <c r="P73" s="129"/>
      <c r="Q73" s="97"/>
      <c r="R73" s="156"/>
      <c r="S73" s="129"/>
      <c r="T73" s="97"/>
      <c r="U73" s="156"/>
      <c r="V73" s="129"/>
      <c r="W73" s="97"/>
    </row>
    <row r="74" ht="21.95" customHeight="1">
      <c r="A74" s="152">
        <v>1981</v>
      </c>
      <c r="B74" s="99">
        <v>21</v>
      </c>
      <c r="C74" s="83">
        <v>795</v>
      </c>
      <c r="D74" s="87">
        <v>37.8571428571429</v>
      </c>
      <c r="E74" s="40"/>
      <c r="F74" s="153">
        <v>1981</v>
      </c>
      <c r="G74" s="99">
        <v>9</v>
      </c>
      <c r="H74" s="83">
        <v>350</v>
      </c>
      <c r="I74" s="87">
        <v>38.8888888888889</v>
      </c>
      <c r="J74" s="40"/>
      <c r="K74" s="153">
        <v>1981</v>
      </c>
      <c r="L74" s="99">
        <v>5</v>
      </c>
      <c r="M74" s="83">
        <v>197.5</v>
      </c>
      <c r="N74" s="89">
        <v>39.5</v>
      </c>
      <c r="O74" t="s" s="125">
        <v>57</v>
      </c>
      <c r="P74" s="129">
        <f>AVERAGE(B74:B93)</f>
        <v>32.5</v>
      </c>
      <c r="Q74" s="97">
        <f>AVERAGE(D74:D93)</f>
        <v>37.8332419484254</v>
      </c>
      <c r="R74" t="s" s="128">
        <v>57</v>
      </c>
      <c r="S74" s="129">
        <f>AVERAGE(G74:G93)</f>
        <v>14.95</v>
      </c>
      <c r="T74" s="97">
        <f>AVERAGE(I74:I93)</f>
        <v>38.6264626462684</v>
      </c>
      <c r="U74" t="s" s="128">
        <v>57</v>
      </c>
      <c r="V74" s="129">
        <f>AVERAGE(L74:L93)</f>
        <v>5.15</v>
      </c>
      <c r="W74" s="97">
        <f>AVERAGE(N74:N93)</f>
        <v>39.4184993935211</v>
      </c>
    </row>
    <row r="75" ht="21.95" customHeight="1">
      <c r="A75" s="152">
        <v>1982</v>
      </c>
      <c r="B75" s="99">
        <v>31</v>
      </c>
      <c r="C75" s="83">
        <v>1169</v>
      </c>
      <c r="D75" s="87">
        <v>37.7096774193548</v>
      </c>
      <c r="E75" s="40"/>
      <c r="F75" s="153">
        <v>1982</v>
      </c>
      <c r="G75" s="99">
        <v>11</v>
      </c>
      <c r="H75" s="83">
        <v>424.5</v>
      </c>
      <c r="I75" s="87">
        <v>38.5909090909091</v>
      </c>
      <c r="J75" s="40"/>
      <c r="K75" s="153">
        <v>1982</v>
      </c>
      <c r="L75" s="99">
        <v>4</v>
      </c>
      <c r="M75" s="83">
        <v>156.5</v>
      </c>
      <c r="N75" s="89">
        <v>39.125</v>
      </c>
      <c r="O75" t="s" s="125">
        <v>58</v>
      </c>
      <c r="P75" s="129">
        <f>AVERAGE(B75:B93)</f>
        <v>33.1052631578947</v>
      </c>
      <c r="Q75" s="97">
        <f>AVERAGE(D75:D93)</f>
        <v>37.8316485545109</v>
      </c>
      <c r="R75" t="s" s="128">
        <v>58</v>
      </c>
      <c r="S75" s="129">
        <f>AVERAGE(G75:G93)</f>
        <v>15.2631578947368</v>
      </c>
      <c r="T75" s="97">
        <f>AVERAGE(I75:I93)</f>
        <v>38.6089675634271</v>
      </c>
      <c r="U75" t="s" s="128">
        <v>58</v>
      </c>
      <c r="V75" s="129">
        <f>AVERAGE(L75:L93)</f>
        <v>5.15789473684211</v>
      </c>
      <c r="W75" s="97">
        <f>AVERAGE(N75:N93)</f>
        <v>39.4126779216298</v>
      </c>
    </row>
    <row r="76" ht="21.95" customHeight="1">
      <c r="A76" s="152">
        <v>1983</v>
      </c>
      <c r="B76" s="99">
        <v>50</v>
      </c>
      <c r="C76" s="83">
        <v>1890.3</v>
      </c>
      <c r="D76" s="87">
        <v>37.806</v>
      </c>
      <c r="E76" s="40"/>
      <c r="F76" s="153">
        <v>1983</v>
      </c>
      <c r="G76" s="99">
        <v>25</v>
      </c>
      <c r="H76" s="83">
        <v>960.5</v>
      </c>
      <c r="I76" s="87">
        <v>38.42</v>
      </c>
      <c r="J76" s="40"/>
      <c r="K76" s="153">
        <v>1983</v>
      </c>
      <c r="L76" s="99">
        <v>6</v>
      </c>
      <c r="M76" s="83">
        <v>235.5</v>
      </c>
      <c r="N76" s="89">
        <v>39.25</v>
      </c>
      <c r="O76" t="s" s="125">
        <v>59</v>
      </c>
      <c r="P76" s="129">
        <f>AVERAGE(B76:B93)</f>
        <v>33.2222222222222</v>
      </c>
      <c r="Q76" s="97">
        <f>AVERAGE(D76:D93)</f>
        <v>37.8403607784506</v>
      </c>
      <c r="R76" t="s" s="128">
        <v>59</v>
      </c>
      <c r="S76" s="129">
        <f>AVERAGE(G76:G93)</f>
        <v>15.5</v>
      </c>
      <c r="T76" s="97">
        <f>AVERAGE(I76:I93)</f>
        <v>38.6102574543212</v>
      </c>
      <c r="U76" t="s" s="128">
        <v>59</v>
      </c>
      <c r="V76" s="129">
        <f>AVERAGE(L76:L93)</f>
        <v>5.22222222222222</v>
      </c>
      <c r="W76" s="97">
        <f>AVERAGE(N76:N93)</f>
        <v>39.4348069925244</v>
      </c>
    </row>
    <row r="77" ht="21.95" customHeight="1">
      <c r="A77" s="152">
        <v>1984</v>
      </c>
      <c r="B77" s="99">
        <v>24</v>
      </c>
      <c r="C77" s="83">
        <v>907</v>
      </c>
      <c r="D77" s="87">
        <v>37.7916666666667</v>
      </c>
      <c r="E77" s="40"/>
      <c r="F77" s="153">
        <v>1984</v>
      </c>
      <c r="G77" s="99">
        <v>10</v>
      </c>
      <c r="H77" s="83">
        <v>386</v>
      </c>
      <c r="I77" s="87">
        <v>38.6</v>
      </c>
      <c r="J77" s="40"/>
      <c r="K77" s="153">
        <v>1984</v>
      </c>
      <c r="L77" s="99">
        <v>3</v>
      </c>
      <c r="M77" s="83">
        <v>118</v>
      </c>
      <c r="N77" s="89">
        <v>39.3333333333333</v>
      </c>
      <c r="O77" t="s" s="125">
        <v>60</v>
      </c>
      <c r="P77" s="129">
        <f>AVERAGE(B77:B93)</f>
        <v>32.2352941176471</v>
      </c>
      <c r="Q77" s="97">
        <f>AVERAGE(D77:D93)</f>
        <v>37.8430039152545</v>
      </c>
      <c r="R77" t="s" s="128">
        <v>60</v>
      </c>
      <c r="S77" s="129">
        <f>AVERAGE(G77:G93)</f>
        <v>14.9411764705882</v>
      </c>
      <c r="T77" s="97">
        <f>AVERAGE(I77:I93)</f>
        <v>38.6248926431151</v>
      </c>
      <c r="U77" t="s" s="128">
        <v>60</v>
      </c>
      <c r="V77" s="129">
        <f>AVERAGE(L77:L93)</f>
        <v>5.17647058823529</v>
      </c>
      <c r="W77" s="97">
        <f>AVERAGE(N77:N93)</f>
        <v>39.4502075752348</v>
      </c>
    </row>
    <row r="78" ht="21.95" customHeight="1">
      <c r="A78" s="152">
        <v>1985</v>
      </c>
      <c r="B78" s="99">
        <v>37</v>
      </c>
      <c r="C78" s="83">
        <v>1402.5</v>
      </c>
      <c r="D78" s="87">
        <v>37.9054054054054</v>
      </c>
      <c r="E78" s="40"/>
      <c r="F78" s="153">
        <v>1985</v>
      </c>
      <c r="G78" s="99">
        <v>21</v>
      </c>
      <c r="H78" s="83">
        <v>807</v>
      </c>
      <c r="I78" s="87">
        <v>38.4285714285714</v>
      </c>
      <c r="J78" s="40"/>
      <c r="K78" s="153">
        <v>1985</v>
      </c>
      <c r="L78" s="99">
        <v>5</v>
      </c>
      <c r="M78" s="83">
        <v>197.5</v>
      </c>
      <c r="N78" s="89">
        <v>39.5</v>
      </c>
      <c r="O78" t="s" s="125">
        <v>61</v>
      </c>
      <c r="P78" s="129">
        <f>AVERAGE(B78:B93)</f>
        <v>32.75</v>
      </c>
      <c r="Q78" s="97">
        <f>AVERAGE(D78:D93)</f>
        <v>37.8472820193035</v>
      </c>
      <c r="R78" t="s" s="128">
        <v>61</v>
      </c>
      <c r="S78" s="129">
        <f>AVERAGE(G78:G93)</f>
        <v>15.25</v>
      </c>
      <c r="T78" s="97">
        <f>AVERAGE(I78:I93)</f>
        <v>38.6269670300414</v>
      </c>
      <c r="U78" t="s" s="128">
        <v>61</v>
      </c>
      <c r="V78" s="129">
        <f>AVERAGE(L78:L93)</f>
        <v>5.3125</v>
      </c>
      <c r="W78" s="97">
        <f>AVERAGE(N78:N93)</f>
        <v>39.4608325063167</v>
      </c>
    </row>
    <row r="79" ht="21.95" customHeight="1">
      <c r="A79" s="152">
        <v>1986</v>
      </c>
      <c r="B79" s="99">
        <v>42</v>
      </c>
      <c r="C79" s="83">
        <v>1593</v>
      </c>
      <c r="D79" s="87">
        <v>37.9285714285714</v>
      </c>
      <c r="E79" s="40"/>
      <c r="F79" s="153">
        <v>1986</v>
      </c>
      <c r="G79" s="99">
        <v>22</v>
      </c>
      <c r="H79" s="83">
        <v>849.5</v>
      </c>
      <c r="I79" s="87">
        <v>38.6136363636364</v>
      </c>
      <c r="J79" s="40"/>
      <c r="K79" s="153">
        <v>1986</v>
      </c>
      <c r="L79" s="99">
        <v>8</v>
      </c>
      <c r="M79" s="83">
        <v>315.5</v>
      </c>
      <c r="N79" s="89">
        <v>39.4375</v>
      </c>
      <c r="O79" t="s" s="125">
        <v>62</v>
      </c>
      <c r="P79" s="129">
        <f>AVERAGE(B79:B93)</f>
        <v>32.4666666666667</v>
      </c>
      <c r="Q79" s="97">
        <f>AVERAGE(D79:D93)</f>
        <v>37.8419980751124</v>
      </c>
      <c r="R79" t="s" s="128">
        <v>62</v>
      </c>
      <c r="S79" s="129">
        <f>AVERAGE(G79:G93)</f>
        <v>14.8666666666667</v>
      </c>
      <c r="T79" s="97">
        <f>AVERAGE(I79:I93)</f>
        <v>38.6450029938114</v>
      </c>
      <c r="U79" t="s" s="128">
        <v>62</v>
      </c>
      <c r="V79" s="129">
        <f>AVERAGE(L79:L93)</f>
        <v>5.33333333333333</v>
      </c>
      <c r="W79" s="97">
        <f>AVERAGE(N79:N93)</f>
        <v>39.4569157569484</v>
      </c>
    </row>
    <row r="80" ht="21.95" customHeight="1">
      <c r="A80" s="152">
        <v>1987</v>
      </c>
      <c r="B80" s="99">
        <v>64</v>
      </c>
      <c r="C80" s="83">
        <v>2450.1</v>
      </c>
      <c r="D80" s="87">
        <v>38.2828125</v>
      </c>
      <c r="E80" s="40"/>
      <c r="F80" s="153">
        <v>1987</v>
      </c>
      <c r="G80" s="99">
        <v>36</v>
      </c>
      <c r="H80" s="83">
        <v>1408.9</v>
      </c>
      <c r="I80" s="87">
        <v>39.1361111111111</v>
      </c>
      <c r="J80" s="40"/>
      <c r="K80" s="153">
        <v>1987</v>
      </c>
      <c r="L80" s="99">
        <v>23</v>
      </c>
      <c r="M80" s="83">
        <v>912.4</v>
      </c>
      <c r="N80" s="89">
        <v>39.6695652173913</v>
      </c>
      <c r="O80" t="s" s="125">
        <v>63</v>
      </c>
      <c r="P80" s="129">
        <f>AVERAGE(B80:B93)</f>
        <v>31.7857142857143</v>
      </c>
      <c r="Q80" s="97">
        <f>AVERAGE(D80:D93)</f>
        <v>37.8333407397665</v>
      </c>
      <c r="R80" t="s" s="128">
        <v>63</v>
      </c>
      <c r="S80" s="129">
        <f>AVERAGE(G80:G93)</f>
        <v>14.3571428571429</v>
      </c>
      <c r="T80" s="97">
        <f>AVERAGE(I80:I93)</f>
        <v>38.6481396568289</v>
      </c>
      <c r="U80" t="s" s="128">
        <v>63</v>
      </c>
      <c r="V80" s="129">
        <f>AVERAGE(L80:L93)</f>
        <v>5.14285714285714</v>
      </c>
      <c r="W80" s="97">
        <f>AVERAGE(N80:N93)</f>
        <v>39.459073063276</v>
      </c>
    </row>
    <row r="81" ht="21.95" customHeight="1">
      <c r="A81" s="152">
        <v>1988</v>
      </c>
      <c r="B81" s="99">
        <v>59</v>
      </c>
      <c r="C81" s="83">
        <v>2234.4</v>
      </c>
      <c r="D81" s="87">
        <v>37.871186440678</v>
      </c>
      <c r="E81" s="40"/>
      <c r="F81" s="153">
        <v>1988</v>
      </c>
      <c r="G81" s="99">
        <v>26</v>
      </c>
      <c r="H81" s="83">
        <v>1007.1</v>
      </c>
      <c r="I81" s="87">
        <v>38.7346153846154</v>
      </c>
      <c r="J81" s="40"/>
      <c r="K81" s="153">
        <v>1988</v>
      </c>
      <c r="L81" s="99">
        <v>10</v>
      </c>
      <c r="M81" s="83">
        <v>397.1</v>
      </c>
      <c r="N81" s="89">
        <v>39.71</v>
      </c>
      <c r="O81" t="s" s="125">
        <v>64</v>
      </c>
      <c r="P81" s="129">
        <f>AVERAGE(B81:B93)</f>
        <v>29.3076923076923</v>
      </c>
      <c r="Q81" s="97">
        <f>AVERAGE(D81:D93)</f>
        <v>37.7833994330738</v>
      </c>
      <c r="R81" t="s" s="128">
        <v>64</v>
      </c>
      <c r="S81" s="129">
        <f>AVERAGE(G81:G93)</f>
        <v>12.6923076923077</v>
      </c>
      <c r="T81" s="97">
        <f>AVERAGE(I81:I93)</f>
        <v>38.5939206063531</v>
      </c>
      <c r="U81" t="s" s="128">
        <v>64</v>
      </c>
      <c r="V81" s="129">
        <f>AVERAGE(L81:L93)</f>
        <v>3.76923076923077</v>
      </c>
      <c r="W81" s="97">
        <f>AVERAGE(N81:N93)</f>
        <v>39.4327615440116</v>
      </c>
    </row>
    <row r="82" ht="21.95" customHeight="1">
      <c r="A82" s="152">
        <v>1989</v>
      </c>
      <c r="B82" s="99">
        <v>39</v>
      </c>
      <c r="C82" s="83">
        <v>1473.7</v>
      </c>
      <c r="D82" s="87">
        <v>37.7871794871795</v>
      </c>
      <c r="E82" s="40"/>
      <c r="F82" s="153">
        <v>1989</v>
      </c>
      <c r="G82" s="99">
        <v>18</v>
      </c>
      <c r="H82" s="83">
        <v>693</v>
      </c>
      <c r="I82" s="87">
        <v>38.5</v>
      </c>
      <c r="J82" s="40"/>
      <c r="K82" s="153">
        <v>1989</v>
      </c>
      <c r="L82" s="99">
        <v>5</v>
      </c>
      <c r="M82" s="83">
        <v>197</v>
      </c>
      <c r="N82" s="89">
        <v>39.4</v>
      </c>
      <c r="O82" t="s" s="125">
        <v>65</v>
      </c>
      <c r="P82" s="129">
        <f>AVERAGE(B82:B93)</f>
        <v>26.8333333333333</v>
      </c>
      <c r="Q82" s="97">
        <f>AVERAGE(D82:D93)</f>
        <v>37.7724260571233</v>
      </c>
      <c r="R82" t="s" s="128">
        <v>65</v>
      </c>
      <c r="S82" s="129">
        <f>AVERAGE(G82:G93)</f>
        <v>11.5833333333333</v>
      </c>
      <c r="T82" s="97">
        <f>AVERAGE(I82:I93)</f>
        <v>38.5763337590703</v>
      </c>
      <c r="U82" t="s" s="128">
        <v>65</v>
      </c>
      <c r="V82" s="129">
        <f>AVERAGE(L82:L93)</f>
        <v>3.25</v>
      </c>
      <c r="W82" s="97">
        <f>AVERAGE(N82:N93)</f>
        <v>39.3931560502989</v>
      </c>
    </row>
    <row r="83" ht="21.95" customHeight="1">
      <c r="A83" s="152">
        <v>1990</v>
      </c>
      <c r="B83" s="99">
        <v>55</v>
      </c>
      <c r="C83" s="83">
        <v>2085</v>
      </c>
      <c r="D83" s="87">
        <v>37.9090909090909</v>
      </c>
      <c r="E83" s="40"/>
      <c r="F83" s="153">
        <v>1990</v>
      </c>
      <c r="G83" s="99">
        <v>27</v>
      </c>
      <c r="H83" s="83">
        <v>1043</v>
      </c>
      <c r="I83" s="87">
        <v>38.6296296296296</v>
      </c>
      <c r="J83" s="40"/>
      <c r="K83" s="153">
        <v>1990</v>
      </c>
      <c r="L83" s="99">
        <v>7</v>
      </c>
      <c r="M83" s="83">
        <v>279</v>
      </c>
      <c r="N83" s="89">
        <v>39.8571428571429</v>
      </c>
      <c r="O83" t="s" s="125">
        <v>66</v>
      </c>
      <c r="P83" s="129">
        <f>AVERAGE(B83:B93)</f>
        <v>25.7272727272727</v>
      </c>
      <c r="Q83" s="97">
        <f>AVERAGE(D83:D93)</f>
        <v>37.7703184242582</v>
      </c>
      <c r="R83" t="s" s="128">
        <v>66</v>
      </c>
      <c r="S83" s="129">
        <f>AVERAGE(G83:G93)</f>
        <v>11</v>
      </c>
      <c r="T83" s="97">
        <f>AVERAGE(I83:I93)</f>
        <v>38.5872385817947</v>
      </c>
      <c r="U83" t="s" s="128">
        <v>66</v>
      </c>
      <c r="V83" s="129">
        <f>AVERAGE(L83:L93)</f>
        <v>3.09090909090909</v>
      </c>
      <c r="W83" s="97">
        <f>AVERAGE(N83:N93)</f>
        <v>39.3920153920154</v>
      </c>
    </row>
    <row r="84" ht="21.95" customHeight="1">
      <c r="A84" s="152">
        <v>1991</v>
      </c>
      <c r="B84" s="99">
        <v>34</v>
      </c>
      <c r="C84" s="83">
        <v>1279.2</v>
      </c>
      <c r="D84" s="87">
        <v>37.6235294117647</v>
      </c>
      <c r="E84" s="40"/>
      <c r="F84" s="153">
        <v>1991</v>
      </c>
      <c r="G84" s="99">
        <v>14</v>
      </c>
      <c r="H84" s="83">
        <v>536.6</v>
      </c>
      <c r="I84" s="87">
        <v>38.3285714285714</v>
      </c>
      <c r="J84" s="40"/>
      <c r="K84" s="153">
        <v>1991</v>
      </c>
      <c r="L84" s="99">
        <v>2</v>
      </c>
      <c r="M84" s="83">
        <v>78</v>
      </c>
      <c r="N84" s="89">
        <v>39</v>
      </c>
      <c r="O84" t="s" s="125">
        <v>67</v>
      </c>
      <c r="P84" s="129">
        <f>AVERAGE(B84:B93)</f>
        <v>22.8</v>
      </c>
      <c r="Q84" s="97">
        <f>AVERAGE(D84:D93)</f>
        <v>37.747189676786</v>
      </c>
      <c r="R84" t="s" s="128">
        <v>67</v>
      </c>
      <c r="S84" s="129">
        <f>AVERAGE(G84:G93)</f>
        <v>9.4</v>
      </c>
      <c r="T84" s="97">
        <f>AVERAGE(I84:I93)</f>
        <v>38.5801734071555</v>
      </c>
      <c r="U84" t="s" s="128">
        <v>67</v>
      </c>
      <c r="V84" s="129">
        <f>AVERAGE(L84:L93)</f>
        <v>2.7</v>
      </c>
      <c r="W84" s="97">
        <f>AVERAGE(N84:N93)</f>
        <v>39.2989898989899</v>
      </c>
    </row>
    <row r="85" ht="21.95" customHeight="1">
      <c r="A85" s="152">
        <v>1992</v>
      </c>
      <c r="B85" s="99">
        <v>38</v>
      </c>
      <c r="C85" s="83">
        <v>1454</v>
      </c>
      <c r="D85" s="87">
        <v>38.2631578947368</v>
      </c>
      <c r="E85" s="40"/>
      <c r="F85" s="153">
        <v>1992</v>
      </c>
      <c r="G85" s="99">
        <v>23</v>
      </c>
      <c r="H85" s="83">
        <v>896.5</v>
      </c>
      <c r="I85" s="87">
        <v>38.9782608695652</v>
      </c>
      <c r="J85" s="40"/>
      <c r="K85" s="153">
        <v>1992</v>
      </c>
      <c r="L85" s="99">
        <v>11</v>
      </c>
      <c r="M85" s="83">
        <v>437.5</v>
      </c>
      <c r="N85" s="89">
        <v>39.7727272727273</v>
      </c>
      <c r="O85" t="s" s="125">
        <v>68</v>
      </c>
      <c r="P85" s="129">
        <f>AVERAGE(B85:B93)</f>
        <v>21.5555555555556</v>
      </c>
      <c r="Q85" s="97">
        <f>AVERAGE(D85:D93)</f>
        <v>37.7719217297903</v>
      </c>
      <c r="R85" t="s" s="128">
        <v>68</v>
      </c>
      <c r="S85" s="129">
        <f>AVERAGE(G85:G93)</f>
        <v>8.888888888888889</v>
      </c>
      <c r="T85" s="97">
        <f>AVERAGE(I85:I93)</f>
        <v>38.6304938028723</v>
      </c>
      <c r="U85" t="s" s="128">
        <v>68</v>
      </c>
      <c r="V85" s="129">
        <f>AVERAGE(L85:L93)</f>
        <v>2.77777777777778</v>
      </c>
      <c r="W85" s="97">
        <f>AVERAGE(N85:N93)</f>
        <v>39.3737373737374</v>
      </c>
    </row>
    <row r="86" ht="21.95" customHeight="1">
      <c r="A86" s="152">
        <v>1993</v>
      </c>
      <c r="B86" s="99">
        <v>35</v>
      </c>
      <c r="C86" s="83">
        <v>1312.5</v>
      </c>
      <c r="D86" s="87">
        <v>37.5</v>
      </c>
      <c r="E86" s="40"/>
      <c r="F86" s="153">
        <v>1993</v>
      </c>
      <c r="G86" s="99">
        <v>9</v>
      </c>
      <c r="H86" s="83">
        <v>346.5</v>
      </c>
      <c r="I86" s="87">
        <v>38.5</v>
      </c>
      <c r="J86" s="40"/>
      <c r="K86" s="153">
        <v>1993</v>
      </c>
      <c r="L86" s="99">
        <v>4</v>
      </c>
      <c r="M86" s="83">
        <v>156</v>
      </c>
      <c r="N86" s="89">
        <v>39</v>
      </c>
      <c r="O86" t="s" s="125">
        <v>69</v>
      </c>
      <c r="P86" s="129">
        <f>AVERAGE(B86:B93)</f>
        <v>19.5</v>
      </c>
      <c r="Q86" s="97">
        <f>AVERAGE(D86:D93)</f>
        <v>37.6491126885537</v>
      </c>
      <c r="R86" t="s" s="128">
        <v>69</v>
      </c>
      <c r="S86" s="129">
        <f>AVERAGE(G86:G93)</f>
        <v>7.125</v>
      </c>
      <c r="T86" s="97">
        <f>AVERAGE(I86:I93)</f>
        <v>38.5435520361991</v>
      </c>
      <c r="U86" t="s" s="128">
        <v>69</v>
      </c>
      <c r="V86" s="129">
        <f>AVERAGE(L86:L93)</f>
        <v>1.75</v>
      </c>
      <c r="W86" s="97">
        <f>AVERAGE(N86:N93)</f>
        <v>39.2407407407407</v>
      </c>
    </row>
    <row r="87" ht="21.95" customHeight="1">
      <c r="A87" s="152">
        <v>1994</v>
      </c>
      <c r="B87" s="213">
        <v>69</v>
      </c>
      <c r="C87" s="214">
        <v>2613.4</v>
      </c>
      <c r="D87" s="215">
        <v>37.8753623188406</v>
      </c>
      <c r="E87" s="40"/>
      <c r="F87" s="153">
        <v>1994</v>
      </c>
      <c r="G87" s="213">
        <v>34</v>
      </c>
      <c r="H87" s="214">
        <v>1311</v>
      </c>
      <c r="I87" s="215">
        <v>38.5588235294118</v>
      </c>
      <c r="J87" s="40"/>
      <c r="K87" s="153">
        <v>1994</v>
      </c>
      <c r="L87" s="213">
        <v>9</v>
      </c>
      <c r="M87" s="214">
        <v>357.5</v>
      </c>
      <c r="N87" s="216">
        <v>39.7222222222222</v>
      </c>
      <c r="O87" t="s" s="125">
        <v>70</v>
      </c>
      <c r="P87" s="129">
        <f>AVERAGE(B87:B93)</f>
        <v>17.2857142857143</v>
      </c>
      <c r="Q87" s="97">
        <f>AVERAGE(D87:D93)</f>
        <v>37.6988169180716</v>
      </c>
      <c r="R87" t="s" s="128">
        <v>70</v>
      </c>
      <c r="S87" s="129">
        <f>AVERAGE(G87:G93)</f>
        <v>6.85714285714286</v>
      </c>
      <c r="T87" s="97">
        <f>AVERAGE(I87:I93)</f>
        <v>38.5580693815988</v>
      </c>
      <c r="U87" t="s" s="128">
        <v>70</v>
      </c>
      <c r="V87" s="129">
        <f>AVERAGE(L87:L93)</f>
        <v>1.42857142857143</v>
      </c>
      <c r="W87" s="97">
        <f>AVERAGE(N87:N93)</f>
        <v>39.3611111111111</v>
      </c>
    </row>
    <row r="88" ht="21.95" customHeight="1">
      <c r="A88" s="152">
        <v>1995</v>
      </c>
      <c r="B88" s="99">
        <v>49</v>
      </c>
      <c r="C88" s="83">
        <v>1832</v>
      </c>
      <c r="D88" s="87">
        <v>37.3877551020408</v>
      </c>
      <c r="E88" s="40"/>
      <c r="F88" s="153">
        <v>1995</v>
      </c>
      <c r="G88" s="99">
        <v>13</v>
      </c>
      <c r="H88" s="83">
        <v>495.5</v>
      </c>
      <c r="I88" s="87">
        <v>38.1153846153846</v>
      </c>
      <c r="J88" s="40"/>
      <c r="K88" s="153">
        <v>1995</v>
      </c>
      <c r="L88" s="99">
        <v>0</v>
      </c>
      <c r="M88" s="83">
        <v>0</v>
      </c>
      <c r="N88" s="89"/>
      <c r="O88" t="s" s="125">
        <v>71</v>
      </c>
      <c r="P88" s="129">
        <f>AVERAGE(B88:B93)</f>
        <v>8.66666666666667</v>
      </c>
      <c r="Q88" s="97">
        <f>AVERAGE(D88:D93)</f>
        <v>37.6105442176871</v>
      </c>
      <c r="R88" t="s" s="128">
        <v>71</v>
      </c>
      <c r="S88" s="129">
        <f>AVERAGE(G88:G93)</f>
        <v>2.33333333333333</v>
      </c>
      <c r="T88" s="97">
        <f>AVERAGE(I88:I93)</f>
        <v>38.5576923076923</v>
      </c>
      <c r="U88" t="s" s="128">
        <v>71</v>
      </c>
      <c r="V88" s="129">
        <f>AVERAGE(L88:L93)</f>
        <v>0.166666666666667</v>
      </c>
      <c r="W88" s="97">
        <f>AVERAGE(N88:N93)</f>
        <v>39</v>
      </c>
    </row>
    <row r="89" ht="21.95" customHeight="1">
      <c r="A89" s="152">
        <v>1996</v>
      </c>
      <c r="B89" s="99">
        <v>3</v>
      </c>
      <c r="C89" s="83">
        <v>113.5</v>
      </c>
      <c r="D89" s="87">
        <v>37.8333333333333</v>
      </c>
      <c r="E89" s="40"/>
      <c r="F89" s="153">
        <v>1996</v>
      </c>
      <c r="G89" s="99">
        <v>1</v>
      </c>
      <c r="H89" s="83">
        <v>39</v>
      </c>
      <c r="I89" s="87">
        <v>39</v>
      </c>
      <c r="J89" s="40"/>
      <c r="K89" s="153">
        <v>1996</v>
      </c>
      <c r="L89" s="99">
        <v>1</v>
      </c>
      <c r="M89" s="83">
        <v>39</v>
      </c>
      <c r="N89" s="89">
        <v>39</v>
      </c>
      <c r="O89" t="s" s="125">
        <v>72</v>
      </c>
      <c r="P89" s="129">
        <f>AVERAGE(B89:B93)</f>
        <v>0.6</v>
      </c>
      <c r="Q89" s="97">
        <f>AVERAGE(D89:D93)</f>
        <v>37.8333333333333</v>
      </c>
      <c r="R89" t="s" s="128">
        <v>72</v>
      </c>
      <c r="S89" s="129">
        <f>AVERAGE(G89:G93)</f>
        <v>0.2</v>
      </c>
      <c r="T89" s="97">
        <f>AVERAGE(I89:I93)</f>
        <v>39</v>
      </c>
      <c r="U89" t="s" s="128">
        <v>72</v>
      </c>
      <c r="V89" s="129">
        <f>AVERAGE(L89:L93)</f>
        <v>0.2</v>
      </c>
      <c r="W89" s="97">
        <f>AVERAGE(N89:N93)</f>
        <v>39</v>
      </c>
    </row>
    <row r="90" ht="21.95" customHeight="1">
      <c r="A90" s="152">
        <v>1997</v>
      </c>
      <c r="B90" s="99">
        <v>0</v>
      </c>
      <c r="C90" s="83">
        <v>0</v>
      </c>
      <c r="D90" s="87"/>
      <c r="E90" s="40"/>
      <c r="F90" s="153">
        <v>1997</v>
      </c>
      <c r="G90" s="99">
        <v>0</v>
      </c>
      <c r="H90" s="83">
        <v>0</v>
      </c>
      <c r="I90" s="87"/>
      <c r="J90" s="40"/>
      <c r="K90" s="153">
        <v>1997</v>
      </c>
      <c r="L90" s="99">
        <v>0</v>
      </c>
      <c r="M90" s="83">
        <v>0</v>
      </c>
      <c r="N90" s="89"/>
      <c r="O90" t="s" s="125">
        <v>73</v>
      </c>
      <c r="P90" s="129">
        <f>AVERAGE(B90:B93)</f>
        <v>0</v>
      </c>
      <c r="Q90" s="97"/>
      <c r="R90" t="s" s="128">
        <v>73</v>
      </c>
      <c r="S90" s="129">
        <f>AVERAGE(G90:G93)</f>
        <v>0</v>
      </c>
      <c r="T90" s="97"/>
      <c r="U90" t="s" s="128">
        <v>73</v>
      </c>
      <c r="V90" s="129">
        <f>AVERAGE(L90:L93)</f>
        <v>0</v>
      </c>
      <c r="W90" s="97"/>
    </row>
    <row r="91" ht="21.95" customHeight="1">
      <c r="A91" s="152">
        <v>1998</v>
      </c>
      <c r="B91" s="99">
        <v>0</v>
      </c>
      <c r="C91" s="83">
        <v>0</v>
      </c>
      <c r="D91" s="87"/>
      <c r="E91" s="40"/>
      <c r="F91" s="153">
        <v>1998</v>
      </c>
      <c r="G91" s="99">
        <v>0</v>
      </c>
      <c r="H91" s="83">
        <v>0</v>
      </c>
      <c r="I91" s="87"/>
      <c r="J91" s="40"/>
      <c r="K91" s="153">
        <v>1998</v>
      </c>
      <c r="L91" s="99">
        <v>0</v>
      </c>
      <c r="M91" s="83">
        <v>0</v>
      </c>
      <c r="N91" s="89"/>
      <c r="O91" t="s" s="125">
        <v>74</v>
      </c>
      <c r="P91" s="129">
        <f>AVERAGE(B91:B93)</f>
        <v>0</v>
      </c>
      <c r="Q91" s="97"/>
      <c r="R91" t="s" s="128">
        <v>74</v>
      </c>
      <c r="S91" s="129">
        <f>AVERAGE(G91:G93)</f>
        <v>0</v>
      </c>
      <c r="T91" s="97"/>
      <c r="U91" t="s" s="128">
        <v>74</v>
      </c>
      <c r="V91" s="129">
        <f>AVERAGE(L91:L93)</f>
        <v>0</v>
      </c>
      <c r="W91" s="97"/>
    </row>
    <row r="92" ht="21.95" customHeight="1">
      <c r="A92" s="152">
        <v>1999</v>
      </c>
      <c r="B92" s="99">
        <v>0</v>
      </c>
      <c r="C92" s="83">
        <v>0</v>
      </c>
      <c r="D92" s="87"/>
      <c r="E92" s="40"/>
      <c r="F92" s="153">
        <v>1999</v>
      </c>
      <c r="G92" s="99">
        <v>0</v>
      </c>
      <c r="H92" s="83">
        <v>0</v>
      </c>
      <c r="I92" s="87"/>
      <c r="J92" s="40"/>
      <c r="K92" s="153">
        <v>1999</v>
      </c>
      <c r="L92" s="99">
        <v>0</v>
      </c>
      <c r="M92" s="83">
        <v>0</v>
      </c>
      <c r="N92" s="89"/>
      <c r="O92" t="s" s="125">
        <v>75</v>
      </c>
      <c r="P92" s="129">
        <f>AVERAGE(B92:B93)</f>
        <v>0</v>
      </c>
      <c r="Q92" s="97"/>
      <c r="R92" t="s" s="128">
        <v>75</v>
      </c>
      <c r="S92" s="129">
        <f>AVERAGE(G92:G93)</f>
        <v>0</v>
      </c>
      <c r="T92" s="97"/>
      <c r="U92" t="s" s="128">
        <v>75</v>
      </c>
      <c r="V92" s="129">
        <f>AVERAGE(L92:L93)</f>
        <v>0</v>
      </c>
      <c r="W92" s="97"/>
    </row>
    <row r="93" ht="21.95" customHeight="1">
      <c r="A93" s="152">
        <v>2000</v>
      </c>
      <c r="B93" s="99">
        <v>0</v>
      </c>
      <c r="C93" s="83">
        <v>0</v>
      </c>
      <c r="D93" s="87"/>
      <c r="E93" s="40"/>
      <c r="F93" s="153">
        <v>2000</v>
      </c>
      <c r="G93" s="99">
        <v>0</v>
      </c>
      <c r="H93" s="83">
        <v>0</v>
      </c>
      <c r="I93" s="87"/>
      <c r="J93" s="40"/>
      <c r="K93" s="153">
        <v>2000</v>
      </c>
      <c r="L93" s="99">
        <v>0</v>
      </c>
      <c r="M93" s="83">
        <v>0</v>
      </c>
      <c r="N93" s="89"/>
      <c r="O93" t="s" s="125">
        <v>76</v>
      </c>
      <c r="P93" s="129">
        <f>AVERAGE(B93)</f>
        <v>0</v>
      </c>
      <c r="Q93" s="97"/>
      <c r="R93" t="s" s="128">
        <v>76</v>
      </c>
      <c r="S93" s="129">
        <f>AVERAGE(G93)</f>
        <v>0</v>
      </c>
      <c r="T93" s="97"/>
      <c r="U93" t="s" s="128">
        <v>76</v>
      </c>
      <c r="V93" s="129">
        <f>AVERAGE(L93)</f>
        <v>0</v>
      </c>
      <c r="W93" s="97"/>
    </row>
    <row r="94" ht="21.95" customHeight="1">
      <c r="A94" s="152">
        <v>2001</v>
      </c>
      <c r="B94" s="157">
        <v>35</v>
      </c>
      <c r="C94" s="158">
        <v>1316</v>
      </c>
      <c r="D94" s="159">
        <v>37.6</v>
      </c>
      <c r="E94" s="40"/>
      <c r="F94" s="153">
        <v>2001</v>
      </c>
      <c r="G94" s="157">
        <v>11</v>
      </c>
      <c r="H94" s="158">
        <v>428</v>
      </c>
      <c r="I94" s="159">
        <v>38.9090909090909</v>
      </c>
      <c r="J94" s="40"/>
      <c r="K94" s="153">
        <v>2001</v>
      </c>
      <c r="L94" s="157">
        <v>6</v>
      </c>
      <c r="M94" s="158">
        <v>238</v>
      </c>
      <c r="N94" s="160">
        <v>39.6666666666667</v>
      </c>
      <c r="O94" t="s" s="125">
        <v>77</v>
      </c>
      <c r="P94" s="161">
        <f>AVERAGE(B94)</f>
        <v>35</v>
      </c>
      <c r="Q94" s="162">
        <f>AVERAGE(D94)</f>
        <v>37.6</v>
      </c>
      <c r="R94" t="s" s="128">
        <v>77</v>
      </c>
      <c r="S94" s="161">
        <f>AVERAGE(G94)</f>
        <v>11</v>
      </c>
      <c r="T94" s="162">
        <f>AVERAGE(I94)</f>
        <v>38.9090909090909</v>
      </c>
      <c r="U94" t="s" s="128">
        <v>77</v>
      </c>
      <c r="V94" s="161">
        <f>AVERAGE(L94)</f>
        <v>6</v>
      </c>
      <c r="W94" s="162">
        <f>AVERAGE(N94)</f>
        <v>39.6666666666667</v>
      </c>
    </row>
    <row r="95" ht="21.95" customHeight="1">
      <c r="A95" s="152">
        <v>2002</v>
      </c>
      <c r="B95" s="99">
        <v>61</v>
      </c>
      <c r="C95" s="83">
        <v>2316</v>
      </c>
      <c r="D95" s="87">
        <v>37.9672131147541</v>
      </c>
      <c r="E95" s="40"/>
      <c r="F95" s="153">
        <v>2002</v>
      </c>
      <c r="G95" s="99">
        <v>32</v>
      </c>
      <c r="H95" s="83">
        <v>1243</v>
      </c>
      <c r="I95" s="87">
        <v>38.84375</v>
      </c>
      <c r="J95" s="40"/>
      <c r="K95" s="153">
        <v>2002</v>
      </c>
      <c r="L95" s="99">
        <v>21</v>
      </c>
      <c r="M95" s="83">
        <v>825</v>
      </c>
      <c r="N95" s="89">
        <v>39.2857142857143</v>
      </c>
      <c r="O95" t="s" s="125">
        <v>76</v>
      </c>
      <c r="P95" s="129">
        <f>AVERAGE(B95)</f>
        <v>61</v>
      </c>
      <c r="Q95" s="97">
        <f>AVERAGE(D95)</f>
        <v>37.9672131147541</v>
      </c>
      <c r="R95" t="s" s="128">
        <v>76</v>
      </c>
      <c r="S95" s="129">
        <f>AVERAGE(G95)</f>
        <v>32</v>
      </c>
      <c r="T95" s="97">
        <f>AVERAGE(I95)</f>
        <v>38.84375</v>
      </c>
      <c r="U95" t="s" s="128">
        <v>76</v>
      </c>
      <c r="V95" s="129">
        <f>AVERAGE(L95)</f>
        <v>21</v>
      </c>
      <c r="W95" s="97">
        <f>AVERAGE(N95)</f>
        <v>39.2857142857143</v>
      </c>
    </row>
    <row r="96" ht="21.95" customHeight="1">
      <c r="A96" s="152">
        <v>2003</v>
      </c>
      <c r="B96" s="99">
        <v>60</v>
      </c>
      <c r="C96" s="83">
        <v>2266</v>
      </c>
      <c r="D96" s="87">
        <v>37.7666666666667</v>
      </c>
      <c r="E96" s="40"/>
      <c r="F96" s="153">
        <v>2003</v>
      </c>
      <c r="G96" s="99">
        <v>27</v>
      </c>
      <c r="H96" s="83">
        <v>1045</v>
      </c>
      <c r="I96" s="87">
        <v>38.7037037037037</v>
      </c>
      <c r="J96" s="40"/>
      <c r="K96" s="153">
        <v>2003</v>
      </c>
      <c r="L96" s="99">
        <v>14</v>
      </c>
      <c r="M96" s="83">
        <v>551</v>
      </c>
      <c r="N96" s="89">
        <v>39.3571428571429</v>
      </c>
      <c r="O96" t="s" s="125">
        <v>75</v>
      </c>
      <c r="P96" s="129">
        <f>AVERAGE(B95:B96)</f>
        <v>60.5</v>
      </c>
      <c r="Q96" s="97">
        <f>AVERAGE(D95:D96)</f>
        <v>37.8669398907104</v>
      </c>
      <c r="R96" t="s" s="128">
        <v>75</v>
      </c>
      <c r="S96" s="129">
        <f>AVERAGE(G95:G96)</f>
        <v>29.5</v>
      </c>
      <c r="T96" s="97">
        <f>AVERAGE(I95:I96)</f>
        <v>38.7737268518519</v>
      </c>
      <c r="U96" t="s" s="128">
        <v>75</v>
      </c>
      <c r="V96" s="129">
        <f>AVERAGE(L95:L96)</f>
        <v>17.5</v>
      </c>
      <c r="W96" s="97">
        <f>AVERAGE(N95:N96)</f>
        <v>39.3214285714286</v>
      </c>
    </row>
    <row r="97" ht="21.95" customHeight="1">
      <c r="A97" s="152">
        <v>2004</v>
      </c>
      <c r="B97" s="99">
        <v>38</v>
      </c>
      <c r="C97" s="83">
        <v>1436.5</v>
      </c>
      <c r="D97" s="87">
        <v>37.8026315789474</v>
      </c>
      <c r="E97" s="40"/>
      <c r="F97" s="153">
        <v>2004</v>
      </c>
      <c r="G97" s="99">
        <v>18</v>
      </c>
      <c r="H97" s="83">
        <v>693</v>
      </c>
      <c r="I97" s="87">
        <v>38.5</v>
      </c>
      <c r="J97" s="40"/>
      <c r="K97" s="153">
        <v>2004</v>
      </c>
      <c r="L97" s="99">
        <v>4</v>
      </c>
      <c r="M97" s="83">
        <v>159.1</v>
      </c>
      <c r="N97" s="89">
        <v>39.775</v>
      </c>
      <c r="O97" t="s" s="125">
        <v>74</v>
      </c>
      <c r="P97" s="129">
        <f>AVERAGE(B95:B97)</f>
        <v>53</v>
      </c>
      <c r="Q97" s="97">
        <f>AVERAGE(D95:D97)</f>
        <v>37.8455037867894</v>
      </c>
      <c r="R97" t="s" s="128">
        <v>74</v>
      </c>
      <c r="S97" s="129">
        <f>AVERAGE(G95:G97)</f>
        <v>25.6666666666667</v>
      </c>
      <c r="T97" s="97">
        <f>AVERAGE(I95:I97)</f>
        <v>38.6824845679012</v>
      </c>
      <c r="U97" t="s" s="128">
        <v>74</v>
      </c>
      <c r="V97" s="129">
        <f>AVERAGE(L95:L97)</f>
        <v>13</v>
      </c>
      <c r="W97" s="97">
        <f>AVERAGE(N95:N97)</f>
        <v>39.4726190476191</v>
      </c>
    </row>
    <row r="98" ht="21.95" customHeight="1">
      <c r="A98" s="152">
        <v>2005</v>
      </c>
      <c r="B98" s="99">
        <v>57</v>
      </c>
      <c r="C98" s="83">
        <v>2156.2</v>
      </c>
      <c r="D98" s="87">
        <v>37.8280701754386</v>
      </c>
      <c r="E98" s="40"/>
      <c r="F98" s="153">
        <v>2005</v>
      </c>
      <c r="G98" s="99">
        <v>34</v>
      </c>
      <c r="H98" s="83">
        <v>1303</v>
      </c>
      <c r="I98" s="87">
        <v>38.3235294117647</v>
      </c>
      <c r="J98" s="40"/>
      <c r="K98" s="153">
        <v>2005</v>
      </c>
      <c r="L98" s="99">
        <v>6</v>
      </c>
      <c r="M98" s="83">
        <v>236.8</v>
      </c>
      <c r="N98" s="89">
        <v>39.4666666666667</v>
      </c>
      <c r="O98" t="s" s="125">
        <v>73</v>
      </c>
      <c r="P98" s="129">
        <f>AVERAGE(B95:B98)</f>
        <v>54</v>
      </c>
      <c r="Q98" s="97">
        <f>AVERAGE(D95:D98)</f>
        <v>37.8411453839517</v>
      </c>
      <c r="R98" t="s" s="128">
        <v>73</v>
      </c>
      <c r="S98" s="129">
        <f>AVERAGE(G95:G98)</f>
        <v>27.75</v>
      </c>
      <c r="T98" s="97">
        <f>AVERAGE(I95:I98)</f>
        <v>38.5927457788671</v>
      </c>
      <c r="U98" t="s" s="128">
        <v>73</v>
      </c>
      <c r="V98" s="129">
        <f>AVERAGE(L95:L98)</f>
        <v>11.25</v>
      </c>
      <c r="W98" s="97">
        <f>AVERAGE(N95:N98)</f>
        <v>39.471130952381</v>
      </c>
    </row>
    <row r="99" ht="21.95" customHeight="1">
      <c r="A99" s="152">
        <v>2006</v>
      </c>
      <c r="B99" s="99">
        <v>22</v>
      </c>
      <c r="C99" s="83">
        <v>847.1</v>
      </c>
      <c r="D99" s="87">
        <v>38.5045454545455</v>
      </c>
      <c r="E99" s="40"/>
      <c r="F99" s="153">
        <v>2006</v>
      </c>
      <c r="G99" s="99">
        <v>19</v>
      </c>
      <c r="H99" s="83">
        <v>735.8</v>
      </c>
      <c r="I99" s="87">
        <v>38.7263157894737</v>
      </c>
      <c r="J99" s="40"/>
      <c r="K99" s="153">
        <v>2006</v>
      </c>
      <c r="L99" s="99">
        <v>8</v>
      </c>
      <c r="M99" s="83">
        <v>315.3</v>
      </c>
      <c r="N99" s="89">
        <v>39.4125</v>
      </c>
      <c r="O99" t="s" s="125">
        <v>72</v>
      </c>
      <c r="P99" s="129">
        <f>AVERAGE(B95:B99)</f>
        <v>47.6</v>
      </c>
      <c r="Q99" s="97">
        <f>AVERAGE(D95:D99)</f>
        <v>37.9738253980705</v>
      </c>
      <c r="R99" t="s" s="128">
        <v>72</v>
      </c>
      <c r="S99" s="129">
        <f>AVERAGE(G95:G99)</f>
        <v>26</v>
      </c>
      <c r="T99" s="97">
        <f>AVERAGE(I95:I99)</f>
        <v>38.6194597809884</v>
      </c>
      <c r="U99" t="s" s="128">
        <v>72</v>
      </c>
      <c r="V99" s="129">
        <f>AVERAGE(L95:L99)</f>
        <v>10.6</v>
      </c>
      <c r="W99" s="97">
        <f>AVERAGE(N95:N99)</f>
        <v>39.4594047619048</v>
      </c>
    </row>
    <row r="100" ht="21.95" customHeight="1">
      <c r="A100" s="152">
        <v>2007</v>
      </c>
      <c r="B100" s="99">
        <v>35</v>
      </c>
      <c r="C100" s="83">
        <v>1312.6</v>
      </c>
      <c r="D100" s="87">
        <v>37.5028571428571</v>
      </c>
      <c r="E100" s="40"/>
      <c r="F100" s="153">
        <v>2007</v>
      </c>
      <c r="G100" s="99">
        <v>13</v>
      </c>
      <c r="H100" s="83">
        <v>498.2</v>
      </c>
      <c r="I100" s="87">
        <v>38.3230769230769</v>
      </c>
      <c r="J100" s="40"/>
      <c r="K100" s="153">
        <v>2007</v>
      </c>
      <c r="L100" s="99">
        <v>2</v>
      </c>
      <c r="M100" s="83">
        <v>79.2</v>
      </c>
      <c r="N100" s="89">
        <v>39.6</v>
      </c>
      <c r="O100" t="s" s="125">
        <v>71</v>
      </c>
      <c r="P100" s="129">
        <f>AVERAGE(B95:B100)</f>
        <v>45.5</v>
      </c>
      <c r="Q100" s="97">
        <f>AVERAGE(D95:D100)</f>
        <v>37.8953306888682</v>
      </c>
      <c r="R100" t="s" s="128">
        <v>71</v>
      </c>
      <c r="S100" s="129">
        <f>AVERAGE(G95:G100)</f>
        <v>23.8333333333333</v>
      </c>
      <c r="T100" s="97">
        <f>AVERAGE(I95:I100)</f>
        <v>38.5700626380032</v>
      </c>
      <c r="U100" t="s" s="128">
        <v>71</v>
      </c>
      <c r="V100" s="129">
        <f>AVERAGE(L95:L100)</f>
        <v>9.16666666666667</v>
      </c>
      <c r="W100" s="97">
        <f>AVERAGE(N95:N100)</f>
        <v>39.4828373015873</v>
      </c>
    </row>
    <row r="101" ht="21.95" customHeight="1">
      <c r="A101" s="152">
        <v>2008</v>
      </c>
      <c r="B101" s="99">
        <v>34</v>
      </c>
      <c r="C101" s="83">
        <v>1278.2</v>
      </c>
      <c r="D101" s="87">
        <v>37.5941176470588</v>
      </c>
      <c r="E101" s="40"/>
      <c r="F101" s="153">
        <v>2008</v>
      </c>
      <c r="G101" s="99">
        <v>13</v>
      </c>
      <c r="H101" s="83">
        <v>496.6</v>
      </c>
      <c r="I101" s="87">
        <v>38.2</v>
      </c>
      <c r="J101" s="40"/>
      <c r="K101" s="153">
        <v>2008</v>
      </c>
      <c r="L101" s="99">
        <v>1</v>
      </c>
      <c r="M101" s="83">
        <v>39.7</v>
      </c>
      <c r="N101" s="89">
        <v>39.7</v>
      </c>
      <c r="O101" t="s" s="125">
        <v>70</v>
      </c>
      <c r="P101" s="129">
        <f>AVERAGE(B95:B101)</f>
        <v>43.8571428571429</v>
      </c>
      <c r="Q101" s="97">
        <f>AVERAGE(D95:D101)</f>
        <v>37.852300254324</v>
      </c>
      <c r="R101" t="s" s="128">
        <v>70</v>
      </c>
      <c r="S101" s="129">
        <f>AVERAGE(G95:G101)</f>
        <v>22.2857142857143</v>
      </c>
      <c r="T101" s="97">
        <f>AVERAGE(I95:I101)</f>
        <v>38.5171965468599</v>
      </c>
      <c r="U101" t="s" s="128">
        <v>70</v>
      </c>
      <c r="V101" s="129">
        <f>AVERAGE(L95:L101)</f>
        <v>8</v>
      </c>
      <c r="W101" s="97">
        <f>AVERAGE(N95:N101)</f>
        <v>39.5138605442177</v>
      </c>
    </row>
    <row r="102" ht="21.95" customHeight="1">
      <c r="A102" s="152">
        <v>2009</v>
      </c>
      <c r="B102" s="99">
        <v>36</v>
      </c>
      <c r="C102" s="83">
        <v>1360.5</v>
      </c>
      <c r="D102" s="87">
        <v>37.7916666666667</v>
      </c>
      <c r="E102" s="40"/>
      <c r="F102" s="153">
        <v>2009</v>
      </c>
      <c r="G102" s="99">
        <v>19</v>
      </c>
      <c r="H102" s="83">
        <v>729</v>
      </c>
      <c r="I102" s="87">
        <v>38.3684210526316</v>
      </c>
      <c r="J102" s="40"/>
      <c r="K102" s="153">
        <v>2009</v>
      </c>
      <c r="L102" s="99">
        <v>1</v>
      </c>
      <c r="M102" s="83">
        <v>39.5</v>
      </c>
      <c r="N102" s="89">
        <v>39.5</v>
      </c>
      <c r="O102" t="s" s="125">
        <v>69</v>
      </c>
      <c r="P102" s="129">
        <f>AVERAGE(B95:B102)</f>
        <v>42.875</v>
      </c>
      <c r="Q102" s="97">
        <f>AVERAGE(D95:D102)</f>
        <v>37.8447210558669</v>
      </c>
      <c r="R102" t="s" s="128">
        <v>69</v>
      </c>
      <c r="S102" s="129">
        <f>AVERAGE(G95:G102)</f>
        <v>21.875</v>
      </c>
      <c r="T102" s="97">
        <f>AVERAGE(I95:I102)</f>
        <v>38.4985996100813</v>
      </c>
      <c r="U102" t="s" s="128">
        <v>69</v>
      </c>
      <c r="V102" s="129">
        <f>AVERAGE(L95:L102)</f>
        <v>7.125</v>
      </c>
      <c r="W102" s="97">
        <f>AVERAGE(N95:N102)</f>
        <v>39.5121279761905</v>
      </c>
    </row>
    <row r="103" ht="21.95" customHeight="1">
      <c r="A103" s="152">
        <v>2010</v>
      </c>
      <c r="B103" s="99">
        <v>7</v>
      </c>
      <c r="C103" s="83">
        <v>259.2</v>
      </c>
      <c r="D103" s="87">
        <v>37.0285714285714</v>
      </c>
      <c r="E103" s="40"/>
      <c r="F103" s="153">
        <v>2010</v>
      </c>
      <c r="G103" s="99">
        <v>1</v>
      </c>
      <c r="H103" s="83">
        <v>37.7</v>
      </c>
      <c r="I103" s="87">
        <v>37.7</v>
      </c>
      <c r="J103" s="40"/>
      <c r="K103" s="153">
        <v>2010</v>
      </c>
      <c r="L103" s="99">
        <v>0</v>
      </c>
      <c r="M103" s="83">
        <v>0</v>
      </c>
      <c r="N103" s="89"/>
      <c r="O103" t="s" s="125">
        <v>68</v>
      </c>
      <c r="P103" s="129">
        <f>AVERAGE(B95:B103)</f>
        <v>38.8888888888889</v>
      </c>
      <c r="Q103" s="97">
        <f>AVERAGE(D95:D103)</f>
        <v>37.7540377639451</v>
      </c>
      <c r="R103" t="s" s="128">
        <v>68</v>
      </c>
      <c r="S103" s="129">
        <f>AVERAGE(G95:G103)</f>
        <v>19.5555555555556</v>
      </c>
      <c r="T103" s="97">
        <f>AVERAGE(I95:I103)</f>
        <v>38.4098663200723</v>
      </c>
      <c r="U103" t="s" s="128">
        <v>68</v>
      </c>
      <c r="V103" s="129">
        <f>AVERAGE(L95:L103)</f>
        <v>6.33333333333333</v>
      </c>
      <c r="W103" s="97">
        <f>AVERAGE(N95:N103)</f>
        <v>39.5121279761905</v>
      </c>
    </row>
    <row r="104" ht="21.95" customHeight="1">
      <c r="A104" s="152">
        <v>2011</v>
      </c>
      <c r="B104" s="99">
        <v>35</v>
      </c>
      <c r="C104" s="83">
        <v>1321.2</v>
      </c>
      <c r="D104" s="87">
        <v>37.7485714285714</v>
      </c>
      <c r="E104" s="40"/>
      <c r="F104" s="153">
        <v>2011</v>
      </c>
      <c r="G104" s="99">
        <v>16</v>
      </c>
      <c r="H104" s="83">
        <v>614.8</v>
      </c>
      <c r="I104" s="87">
        <v>38.425</v>
      </c>
      <c r="J104" s="40"/>
      <c r="K104" s="153">
        <v>2011</v>
      </c>
      <c r="L104" s="99">
        <v>4</v>
      </c>
      <c r="M104" s="83">
        <v>158.2</v>
      </c>
      <c r="N104" s="89">
        <v>39.55</v>
      </c>
      <c r="O104" t="s" s="125">
        <v>67</v>
      </c>
      <c r="P104" s="129">
        <f>AVERAGE(B95:B104)</f>
        <v>38.5</v>
      </c>
      <c r="Q104" s="97">
        <f>AVERAGE(D95:D104)</f>
        <v>37.7534911304078</v>
      </c>
      <c r="R104" t="s" s="128">
        <v>67</v>
      </c>
      <c r="S104" s="129">
        <f>AVERAGE(G95:G104)</f>
        <v>19.2</v>
      </c>
      <c r="T104" s="97">
        <f>AVERAGE(I95:I104)</f>
        <v>38.4113796880651</v>
      </c>
      <c r="U104" t="s" s="128">
        <v>67</v>
      </c>
      <c r="V104" s="129">
        <f>AVERAGE(L95:L104)</f>
        <v>6.1</v>
      </c>
      <c r="W104" s="97">
        <f>AVERAGE(N95:N104)</f>
        <v>39.516335978836</v>
      </c>
    </row>
    <row r="105" ht="21.95" customHeight="1">
      <c r="A105" s="152">
        <v>2012</v>
      </c>
      <c r="B105" s="99">
        <v>64</v>
      </c>
      <c r="C105" s="83">
        <v>2415.7</v>
      </c>
      <c r="D105" s="87">
        <v>37.7453125</v>
      </c>
      <c r="E105" s="40"/>
      <c r="F105" s="153">
        <v>2012</v>
      </c>
      <c r="G105" s="99">
        <v>27</v>
      </c>
      <c r="H105" s="83">
        <v>1039.8</v>
      </c>
      <c r="I105" s="87">
        <v>38.5111111111111</v>
      </c>
      <c r="J105" s="40"/>
      <c r="K105" s="153">
        <v>2012</v>
      </c>
      <c r="L105" s="99">
        <v>6</v>
      </c>
      <c r="M105" s="83">
        <v>237.3</v>
      </c>
      <c r="N105" s="89">
        <v>39.55</v>
      </c>
      <c r="O105" t="s" s="125">
        <v>66</v>
      </c>
      <c r="P105" s="129">
        <f>AVERAGE(B95:B105)</f>
        <v>40.8181818181818</v>
      </c>
      <c r="Q105" s="97">
        <f>AVERAGE(D95:D105)</f>
        <v>37.7527476185525</v>
      </c>
      <c r="R105" t="s" s="128">
        <v>66</v>
      </c>
      <c r="S105" s="129">
        <f>AVERAGE(G95:G105)</f>
        <v>19.9090909090909</v>
      </c>
      <c r="T105" s="97">
        <f>AVERAGE(I95:I105)</f>
        <v>38.4204461810692</v>
      </c>
      <c r="U105" t="s" s="128">
        <v>66</v>
      </c>
      <c r="V105" s="129">
        <f>AVERAGE(L95:L105)</f>
        <v>6.09090909090909</v>
      </c>
      <c r="W105" s="97">
        <f>AVERAGE(N95:N105)</f>
        <v>39.5197023809524</v>
      </c>
    </row>
    <row r="106" ht="21.95" customHeight="1">
      <c r="A106" s="152">
        <v>2013</v>
      </c>
      <c r="B106" s="99">
        <v>43</v>
      </c>
      <c r="C106" s="83">
        <v>1620.4</v>
      </c>
      <c r="D106" s="87">
        <v>37.6837209302326</v>
      </c>
      <c r="E106" s="40"/>
      <c r="F106" s="153">
        <v>2013</v>
      </c>
      <c r="G106" s="99">
        <v>15</v>
      </c>
      <c r="H106" s="83">
        <v>578.5</v>
      </c>
      <c r="I106" s="87">
        <v>38.5666666666667</v>
      </c>
      <c r="J106" s="40"/>
      <c r="K106" s="153">
        <v>2013</v>
      </c>
      <c r="L106" s="99">
        <v>3</v>
      </c>
      <c r="M106" s="83">
        <v>118.3</v>
      </c>
      <c r="N106" s="89">
        <v>39.4333333333333</v>
      </c>
      <c r="O106" t="s" s="125">
        <v>65</v>
      </c>
      <c r="P106" s="129">
        <f>AVERAGE(B95:B106)</f>
        <v>41</v>
      </c>
      <c r="Q106" s="97">
        <f>AVERAGE(D95:D106)</f>
        <v>37.7469953945259</v>
      </c>
      <c r="R106" t="s" s="128">
        <v>65</v>
      </c>
      <c r="S106" s="129">
        <f>AVERAGE(G95:G106)</f>
        <v>19.5</v>
      </c>
      <c r="T106" s="97">
        <f>AVERAGE(I95:I106)</f>
        <v>38.4326312215357</v>
      </c>
      <c r="U106" t="s" s="128">
        <v>65</v>
      </c>
      <c r="V106" s="129">
        <f>AVERAGE(L95:L106)</f>
        <v>5.83333333333333</v>
      </c>
      <c r="W106" s="97">
        <f>AVERAGE(N95:N106)</f>
        <v>39.5118506493507</v>
      </c>
    </row>
    <row r="107" ht="21.95" customHeight="1">
      <c r="A107" s="152">
        <v>2014</v>
      </c>
      <c r="B107" s="99">
        <v>66</v>
      </c>
      <c r="C107" s="83">
        <v>2509.2</v>
      </c>
      <c r="D107" s="87">
        <v>38.0181818181818</v>
      </c>
      <c r="E107" s="40"/>
      <c r="F107" s="153">
        <v>2014</v>
      </c>
      <c r="G107" s="99">
        <v>42</v>
      </c>
      <c r="H107" s="83">
        <v>1617.3</v>
      </c>
      <c r="I107" s="87">
        <v>38.5071428571429</v>
      </c>
      <c r="J107" s="40"/>
      <c r="K107" s="153">
        <v>2014</v>
      </c>
      <c r="L107" s="99">
        <v>9</v>
      </c>
      <c r="M107" s="83">
        <v>355.5</v>
      </c>
      <c r="N107" s="89">
        <v>39.5</v>
      </c>
      <c r="O107" t="s" s="125">
        <v>64</v>
      </c>
      <c r="P107" s="129">
        <f>AVERAGE(B95:B107)</f>
        <v>42.9230769230769</v>
      </c>
      <c r="Q107" s="97">
        <f>AVERAGE(D95:D107)</f>
        <v>37.7678558886532</v>
      </c>
      <c r="R107" t="s" s="128">
        <v>64</v>
      </c>
      <c r="S107" s="129">
        <f>AVERAGE(G95:G107)</f>
        <v>21.2307692307692</v>
      </c>
      <c r="T107" s="97">
        <f>AVERAGE(I95:I107)</f>
        <v>38.4383628858132</v>
      </c>
      <c r="U107" t="s" s="128">
        <v>64</v>
      </c>
      <c r="V107" s="129">
        <f>AVERAGE(L95:L107)</f>
        <v>6.07692307692308</v>
      </c>
      <c r="W107" s="97">
        <f>AVERAGE(N95:N107)</f>
        <v>39.5108630952381</v>
      </c>
    </row>
    <row r="108" ht="21.95" customHeight="1">
      <c r="A108" s="152">
        <v>2015</v>
      </c>
      <c r="B108" s="99">
        <v>36</v>
      </c>
      <c r="C108" s="83">
        <v>1357.6</v>
      </c>
      <c r="D108" s="87">
        <v>37.7111111111111</v>
      </c>
      <c r="E108" s="40"/>
      <c r="F108" s="153">
        <v>2015</v>
      </c>
      <c r="G108" s="99">
        <v>18</v>
      </c>
      <c r="H108" s="83">
        <v>687.3</v>
      </c>
      <c r="I108" s="87">
        <v>38.1833333333333</v>
      </c>
      <c r="J108" s="40"/>
      <c r="K108" s="153">
        <v>2015</v>
      </c>
      <c r="L108" s="99">
        <v>2</v>
      </c>
      <c r="M108" s="83">
        <v>79.59999999999999</v>
      </c>
      <c r="N108" s="89">
        <v>39.8</v>
      </c>
      <c r="O108" t="s" s="125">
        <v>63</v>
      </c>
      <c r="P108" s="129">
        <f>AVERAGE(B95:B108)</f>
        <v>42.4285714285714</v>
      </c>
      <c r="Q108" s="97">
        <f>AVERAGE(D95:D108)</f>
        <v>37.7638026902574</v>
      </c>
      <c r="R108" t="s" s="128">
        <v>63</v>
      </c>
      <c r="S108" s="129">
        <f>AVERAGE(G95:G108)</f>
        <v>21</v>
      </c>
      <c r="T108" s="97">
        <f>AVERAGE(I95:I108)</f>
        <v>38.4201464892075</v>
      </c>
      <c r="U108" t="s" s="128">
        <v>63</v>
      </c>
      <c r="V108" s="129">
        <f>AVERAGE(L95:L108)</f>
        <v>5.78571428571429</v>
      </c>
      <c r="W108" s="97">
        <f>AVERAGE(N95:N108)</f>
        <v>39.5331043956044</v>
      </c>
    </row>
    <row r="109" ht="21.95" customHeight="1">
      <c r="A109" s="152">
        <v>2016</v>
      </c>
      <c r="B109" s="99">
        <v>54</v>
      </c>
      <c r="C109" s="83">
        <v>2046.7</v>
      </c>
      <c r="D109" s="87">
        <v>37.9018518518519</v>
      </c>
      <c r="E109" s="40"/>
      <c r="F109" s="153">
        <v>2016</v>
      </c>
      <c r="G109" s="99">
        <v>32</v>
      </c>
      <c r="H109" s="83">
        <v>1231.6</v>
      </c>
      <c r="I109" s="87">
        <v>38.4875</v>
      </c>
      <c r="J109" s="40"/>
      <c r="K109" s="153">
        <v>2016</v>
      </c>
      <c r="L109" s="99">
        <v>6</v>
      </c>
      <c r="M109" s="83">
        <v>238.7</v>
      </c>
      <c r="N109" s="89">
        <v>39.7833333333333</v>
      </c>
      <c r="O109" t="s" s="125">
        <v>62</v>
      </c>
      <c r="P109" s="129">
        <f>AVERAGE(B95:B109)</f>
        <v>43.2</v>
      </c>
      <c r="Q109" s="97">
        <f>AVERAGE(D95:D109)</f>
        <v>37.773005967697</v>
      </c>
      <c r="R109" t="s" s="128">
        <v>62</v>
      </c>
      <c r="S109" s="129">
        <f>AVERAGE(G95:G109)</f>
        <v>21.7333333333333</v>
      </c>
      <c r="T109" s="97">
        <f>AVERAGE(I95:I109)</f>
        <v>38.4246367232603</v>
      </c>
      <c r="U109" t="s" s="128">
        <v>62</v>
      </c>
      <c r="V109" s="129">
        <f>AVERAGE(L95:L109)</f>
        <v>5.8</v>
      </c>
      <c r="W109" s="97">
        <f>AVERAGE(N95:N109)</f>
        <v>39.5509778911565</v>
      </c>
    </row>
    <row r="110" ht="21.95" customHeight="1">
      <c r="A110" s="152">
        <v>2017</v>
      </c>
      <c r="B110" s="99">
        <v>54</v>
      </c>
      <c r="C110" s="83">
        <v>2043.3</v>
      </c>
      <c r="D110" s="87">
        <v>37.8388888888889</v>
      </c>
      <c r="E110" s="40"/>
      <c r="F110" s="153">
        <v>2017</v>
      </c>
      <c r="G110" s="99">
        <v>27</v>
      </c>
      <c r="H110" s="83">
        <v>1038.7</v>
      </c>
      <c r="I110" s="87">
        <v>38.4703703703704</v>
      </c>
      <c r="J110" s="40"/>
      <c r="K110" s="153">
        <v>2017</v>
      </c>
      <c r="L110" s="99">
        <v>5</v>
      </c>
      <c r="M110" s="83">
        <v>197.4</v>
      </c>
      <c r="N110" s="89">
        <v>39.48</v>
      </c>
      <c r="O110" t="s" s="125">
        <v>61</v>
      </c>
      <c r="P110" s="129">
        <f>AVERAGE(B95:B110)</f>
        <v>43.875</v>
      </c>
      <c r="Q110" s="97">
        <f>AVERAGE(D95:D110)</f>
        <v>37.7771236502715</v>
      </c>
      <c r="R110" t="s" s="128">
        <v>61</v>
      </c>
      <c r="S110" s="129">
        <f>AVERAGE(G95:G110)</f>
        <v>22.0625</v>
      </c>
      <c r="T110" s="97">
        <f>AVERAGE(I95:I110)</f>
        <v>38.4274950762047</v>
      </c>
      <c r="U110" t="s" s="128">
        <v>61</v>
      </c>
      <c r="V110" s="129">
        <f>AVERAGE(L95:L110)</f>
        <v>5.75</v>
      </c>
      <c r="W110" s="97">
        <f>AVERAGE(N95:N110)</f>
        <v>39.546246031746</v>
      </c>
    </row>
    <row r="111" ht="21.95" customHeight="1">
      <c r="A111" s="152">
        <v>2018</v>
      </c>
      <c r="B111" s="99">
        <v>54</v>
      </c>
      <c r="C111" s="83">
        <v>2055</v>
      </c>
      <c r="D111" s="87">
        <v>38.0555555555556</v>
      </c>
      <c r="E111" s="40"/>
      <c r="F111" s="153">
        <v>2018</v>
      </c>
      <c r="G111" s="99">
        <v>29</v>
      </c>
      <c r="H111" s="83">
        <v>1125.9</v>
      </c>
      <c r="I111" s="87">
        <v>38.8241379310345</v>
      </c>
      <c r="J111" s="40"/>
      <c r="K111" s="153">
        <v>2018</v>
      </c>
      <c r="L111" s="99">
        <v>12</v>
      </c>
      <c r="M111" s="83">
        <v>477.4</v>
      </c>
      <c r="N111" s="89">
        <v>39.7833333333333</v>
      </c>
      <c r="O111" t="s" s="125">
        <v>60</v>
      </c>
      <c r="P111" s="129">
        <f>AVERAGE(B95:B111)</f>
        <v>44.4705882352941</v>
      </c>
      <c r="Q111" s="97">
        <f>AVERAGE(D95:D111)</f>
        <v>37.7935019976412</v>
      </c>
      <c r="R111" t="s" s="128">
        <v>60</v>
      </c>
      <c r="S111" s="129">
        <f>AVERAGE(G95:G111)</f>
        <v>22.4705882352941</v>
      </c>
      <c r="T111" s="97">
        <f>AVERAGE(I95:I111)</f>
        <v>38.4508270088417</v>
      </c>
      <c r="U111" t="s" s="128">
        <v>60</v>
      </c>
      <c r="V111" s="129">
        <f>AVERAGE(L95:L111)</f>
        <v>6.11764705882353</v>
      </c>
      <c r="W111" s="97">
        <f>AVERAGE(N95:N111)</f>
        <v>39.5610639880952</v>
      </c>
    </row>
    <row r="112" ht="21.95" customHeight="1">
      <c r="A112" s="152">
        <v>2019</v>
      </c>
      <c r="B112" s="99">
        <v>67</v>
      </c>
      <c r="C112" s="83">
        <v>2577.2</v>
      </c>
      <c r="D112" s="87">
        <v>38.465671641791</v>
      </c>
      <c r="E112" s="40"/>
      <c r="F112" s="153">
        <v>2019</v>
      </c>
      <c r="G112" s="99">
        <v>45</v>
      </c>
      <c r="H112" s="83">
        <v>1755.6</v>
      </c>
      <c r="I112" s="87">
        <v>39.0133333333333</v>
      </c>
      <c r="J112" s="40"/>
      <c r="K112" s="153">
        <v>2019</v>
      </c>
      <c r="L112" s="99">
        <v>23</v>
      </c>
      <c r="M112" s="83">
        <v>914.5</v>
      </c>
      <c r="N112" s="89">
        <v>39.7608695652174</v>
      </c>
      <c r="O112" t="s" s="125">
        <v>59</v>
      </c>
      <c r="P112" s="129">
        <f>AVERAGE(B95:B112)</f>
        <v>45.7222222222222</v>
      </c>
      <c r="Q112" s="97">
        <f>AVERAGE(D95:D112)</f>
        <v>37.8308447556495</v>
      </c>
      <c r="R112" t="s" s="128">
        <v>59</v>
      </c>
      <c r="S112" s="129">
        <f>AVERAGE(G95:G112)</f>
        <v>23.7222222222222</v>
      </c>
      <c r="T112" s="97">
        <f>AVERAGE(I95:I112)</f>
        <v>38.4820773602024</v>
      </c>
      <c r="U112" t="s" s="128">
        <v>59</v>
      </c>
      <c r="V112" s="129">
        <f>AVERAGE(L95:L112)</f>
        <v>7.05555555555556</v>
      </c>
      <c r="W112" s="97">
        <f>AVERAGE(N95:N112)</f>
        <v>39.5728172573377</v>
      </c>
    </row>
    <row r="113" ht="21.95" customHeight="1">
      <c r="A113" s="152">
        <v>2020</v>
      </c>
      <c r="B113" s="99">
        <v>65</v>
      </c>
      <c r="C113" s="83">
        <v>2475.9</v>
      </c>
      <c r="D113" s="87">
        <v>38.0907692307692</v>
      </c>
      <c r="E113" s="40"/>
      <c r="F113" s="153">
        <v>2020</v>
      </c>
      <c r="G113" s="99">
        <v>42</v>
      </c>
      <c r="H113" s="83">
        <v>1622.3</v>
      </c>
      <c r="I113" s="87">
        <v>38.6261904761905</v>
      </c>
      <c r="J113" s="40"/>
      <c r="K113" s="153">
        <v>2020</v>
      </c>
      <c r="L113" s="99">
        <v>13</v>
      </c>
      <c r="M113" s="83">
        <v>514.4</v>
      </c>
      <c r="N113" s="89">
        <v>39.5692307692308</v>
      </c>
      <c r="O113" t="s" s="125">
        <v>58</v>
      </c>
      <c r="P113" s="129">
        <f>AVERAGE(B95:B113)</f>
        <v>46.7368421052632</v>
      </c>
      <c r="Q113" s="97">
        <f>AVERAGE(D95:D113)</f>
        <v>37.8445249911821</v>
      </c>
      <c r="R113" t="s" s="128">
        <v>58</v>
      </c>
      <c r="S113" s="129">
        <f>AVERAGE(G95:G113)</f>
        <v>24.6842105263158</v>
      </c>
      <c r="T113" s="97">
        <f>AVERAGE(I95:I113)</f>
        <v>38.4896622610439</v>
      </c>
      <c r="U113" t="s" s="128">
        <v>58</v>
      </c>
      <c r="V113" s="129">
        <f>AVERAGE(L95:L113)</f>
        <v>7.36842105263158</v>
      </c>
      <c r="W113" s="97">
        <f>AVERAGE(N95:N113)</f>
        <v>39.5726180079984</v>
      </c>
    </row>
    <row r="114" ht="21.95" customHeight="1">
      <c r="A114" s="152">
        <v>2021</v>
      </c>
      <c r="B114" s="99">
        <v>58</v>
      </c>
      <c r="C114" s="83">
        <v>2198.3</v>
      </c>
      <c r="D114" s="87">
        <v>37.901724137931</v>
      </c>
      <c r="E114" s="40"/>
      <c r="F114" s="153">
        <v>2021</v>
      </c>
      <c r="G114" s="99">
        <v>40</v>
      </c>
      <c r="H114" s="83">
        <v>1529</v>
      </c>
      <c r="I114" s="87">
        <v>38.225</v>
      </c>
      <c r="J114" s="40"/>
      <c r="K114" s="153">
        <v>2021</v>
      </c>
      <c r="L114" s="99">
        <v>2</v>
      </c>
      <c r="M114" s="83">
        <v>78.8</v>
      </c>
      <c r="N114" s="89">
        <v>39.4</v>
      </c>
      <c r="O114" t="s" s="125">
        <v>57</v>
      </c>
      <c r="P114" s="129">
        <f>AVERAGE(B95:B114)</f>
        <v>47.3</v>
      </c>
      <c r="Q114" s="97">
        <f>AVERAGE(D95:D114)</f>
        <v>37.8473849485195</v>
      </c>
      <c r="R114" t="s" s="128">
        <v>57</v>
      </c>
      <c r="S114" s="129">
        <f>AVERAGE(G95:G114)</f>
        <v>25.45</v>
      </c>
      <c r="T114" s="97">
        <f>AVERAGE(I95:I114)</f>
        <v>38.4764291479917</v>
      </c>
      <c r="U114" t="s" s="128">
        <v>57</v>
      </c>
      <c r="V114" s="129">
        <f>AVERAGE(L95:L114)</f>
        <v>7.1</v>
      </c>
      <c r="W114" s="97">
        <f>AVERAGE(N95:N114)</f>
        <v>39.5635328496827</v>
      </c>
    </row>
    <row r="115" ht="21.95" customHeight="1">
      <c r="A115" s="152">
        <v>2022</v>
      </c>
      <c r="B115" s="99">
        <v>59</v>
      </c>
      <c r="C115" s="83">
        <v>2237.7</v>
      </c>
      <c r="D115" s="87">
        <v>37.9271186440678</v>
      </c>
      <c r="E115" s="40"/>
      <c r="F115" s="153">
        <v>2022</v>
      </c>
      <c r="G115" s="99">
        <v>38</v>
      </c>
      <c r="H115" s="83">
        <v>1458.1</v>
      </c>
      <c r="I115" s="87">
        <v>38.3710526315789</v>
      </c>
      <c r="J115" s="40"/>
      <c r="K115" s="153">
        <v>2022</v>
      </c>
      <c r="L115" s="99">
        <v>6</v>
      </c>
      <c r="M115" s="83">
        <v>236.3</v>
      </c>
      <c r="N115" s="89">
        <v>39.3833333333333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AVERAGE(B80:B89)</f>
        <v>44.5</v>
      </c>
      <c r="C138" s="83">
        <f>AVERAGE(C80:C89)</f>
        <v>1684.78</v>
      </c>
      <c r="D138" s="87">
        <f>AVERAGE(D80:D89)</f>
        <v>37.8333407397665</v>
      </c>
      <c r="E138" s="40"/>
      <c r="F138" t="s" s="100">
        <v>79</v>
      </c>
      <c r="G138" s="83">
        <f>AVERAGE(G80:G89)</f>
        <v>20.1</v>
      </c>
      <c r="H138" s="83">
        <f>AVERAGE(H80:H89)</f>
        <v>777.71</v>
      </c>
      <c r="I138" s="87">
        <f>AVERAGE(I80:I89)</f>
        <v>38.6481396568289</v>
      </c>
      <c r="J138" s="40"/>
      <c r="K138" t="s" s="100">
        <v>79</v>
      </c>
      <c r="L138" s="83">
        <f>AVERAGE(L80:L89)</f>
        <v>7.2</v>
      </c>
      <c r="M138" s="83">
        <f>AVERAGE(M80:M89)</f>
        <v>285.35</v>
      </c>
      <c r="N138" s="89">
        <f>AVERAGE(N80:N89)</f>
        <v>39.459073063276</v>
      </c>
      <c r="O138" s="96"/>
      <c r="P138" s="83"/>
      <c r="Q138" s="83"/>
      <c r="R138" s="84"/>
      <c r="S138" s="83"/>
      <c r="T138" s="83"/>
      <c r="U138" s="84"/>
      <c r="V138" s="83"/>
      <c r="W138" s="97"/>
    </row>
    <row r="139" ht="21.95" customHeight="1">
      <c r="A139" t="s" s="98">
        <v>80</v>
      </c>
      <c r="B139" s="83">
        <f>AVERAGE(B95:B104)</f>
        <v>38.5</v>
      </c>
      <c r="C139" s="83">
        <f>AVERAGE(C95:C104)</f>
        <v>1455.35</v>
      </c>
      <c r="D139" s="87">
        <f>AVERAGE(D95:D104)</f>
        <v>37.7534911304078</v>
      </c>
      <c r="E139" s="40"/>
      <c r="F139" t="s" s="100">
        <v>80</v>
      </c>
      <c r="G139" s="83">
        <f>AVERAGE(G95:G104)</f>
        <v>19.2</v>
      </c>
      <c r="H139" s="83">
        <f>AVERAGE(H95:H104)</f>
        <v>739.61</v>
      </c>
      <c r="I139" s="87">
        <f>AVERAGE(I95:I104)</f>
        <v>38.4113796880651</v>
      </c>
      <c r="J139" s="40"/>
      <c r="K139" t="s" s="100">
        <v>80</v>
      </c>
      <c r="L139" s="83">
        <f>AVERAGE(L95:L104)</f>
        <v>6.1</v>
      </c>
      <c r="M139" s="83">
        <f>AVERAGE(M95:M104)</f>
        <v>240.38</v>
      </c>
      <c r="N139" s="89">
        <f>AVERAGE(N95:N104)</f>
        <v>39.516335978836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AVERAGE(B77:B86)</f>
        <v>42.7</v>
      </c>
      <c r="C141" s="83">
        <f>AVERAGE(C77:C86)</f>
        <v>1619.14</v>
      </c>
      <c r="D141" s="87">
        <f>AVERAGE(D77:D86)</f>
        <v>37.8862600144093</v>
      </c>
      <c r="E141" s="40"/>
      <c r="F141" t="s" s="104">
        <v>82</v>
      </c>
      <c r="G141" s="83">
        <f>AVERAGE(G77:G86)</f>
        <v>20.6</v>
      </c>
      <c r="H141" s="83">
        <f>AVERAGE(H77:H86)</f>
        <v>797.41</v>
      </c>
      <c r="I141" s="87">
        <f>AVERAGE(I77:I86)</f>
        <v>38.6449396215701</v>
      </c>
      <c r="J141" s="40"/>
      <c r="K141" t="s" s="104">
        <v>82</v>
      </c>
      <c r="L141" s="83">
        <f>AVERAGE(L77:L86)</f>
        <v>7.8</v>
      </c>
      <c r="M141" s="83">
        <f>AVERAGE(M77:M86)</f>
        <v>308.8</v>
      </c>
      <c r="N141" s="89">
        <f>AVERAGE(N77:N86)</f>
        <v>39.4680268680595</v>
      </c>
      <c r="O141" s="96"/>
      <c r="P141" s="83"/>
      <c r="Q141" s="83"/>
      <c r="R141" s="84"/>
      <c r="S141" s="83"/>
      <c r="T141" s="83"/>
      <c r="U141" s="84"/>
      <c r="V141" s="83"/>
      <c r="W141" s="97"/>
    </row>
    <row r="142" ht="21.95" customHeight="1">
      <c r="A142" t="s" s="103">
        <v>83</v>
      </c>
      <c r="B142" s="83">
        <f>AVERAGE(B88:B89,B94:B101)</f>
        <v>39.4</v>
      </c>
      <c r="C142" s="83">
        <f>AVERAGE(C88:C89,C94:C101)</f>
        <v>1487.41</v>
      </c>
      <c r="D142" s="87">
        <f>AVERAGE(D88:D89,D94:D101)</f>
        <v>37.7787190215642</v>
      </c>
      <c r="E142" s="40"/>
      <c r="F142" t="s" s="104">
        <v>83</v>
      </c>
      <c r="G142" s="83">
        <f>AVERAGE(G88:G89,G94:G101)</f>
        <v>18.1</v>
      </c>
      <c r="H142" s="83">
        <f>AVERAGE(H88:H89,H94:H101)</f>
        <v>697.71</v>
      </c>
      <c r="I142" s="87">
        <f>AVERAGE(I88:I89,I94:I101)</f>
        <v>38.5644851352495</v>
      </c>
      <c r="J142" s="40"/>
      <c r="K142" t="s" s="104">
        <v>83</v>
      </c>
      <c r="L142" s="83">
        <f>AVERAGE(L88:L89,L94:L101)</f>
        <v>6.3</v>
      </c>
      <c r="M142" s="83">
        <f>AVERAGE(M88:M89,M94:M101)</f>
        <v>248.31</v>
      </c>
      <c r="N142" s="89">
        <f>AVERAGE(N88:N89,N94:N101)</f>
        <v>39.4737433862434</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AVERAGE(B85:B89)</f>
        <v>38.8</v>
      </c>
      <c r="C145" s="83">
        <f>AVERAGE(C85:C89)</f>
        <v>1465.08</v>
      </c>
      <c r="D145" s="87">
        <f>AVERAGE(D85:D89)</f>
        <v>37.7719217297903</v>
      </c>
      <c r="E145" s="40"/>
      <c r="F145" t="s" s="100">
        <v>79</v>
      </c>
      <c r="G145" s="83">
        <f>AVERAGE(G85:G89)</f>
        <v>16</v>
      </c>
      <c r="H145" s="83">
        <f>AVERAGE(H85:H89)</f>
        <v>617.7</v>
      </c>
      <c r="I145" s="87">
        <f>AVERAGE(I85:I89)</f>
        <v>38.6304938028723</v>
      </c>
      <c r="J145" s="40"/>
      <c r="K145" t="s" s="100">
        <v>79</v>
      </c>
      <c r="L145" s="83">
        <f>AVERAGE(L85:L89)</f>
        <v>5</v>
      </c>
      <c r="M145" s="83">
        <f>AVERAGE(M85:M89)</f>
        <v>198</v>
      </c>
      <c r="N145" s="89">
        <f>AVERAGE(N85:N89)</f>
        <v>39.3737373737374</v>
      </c>
      <c r="O145" s="96"/>
      <c r="P145" s="83"/>
      <c r="Q145" s="83"/>
      <c r="R145" s="84"/>
      <c r="S145" s="83"/>
      <c r="T145" s="83"/>
      <c r="U145" s="84"/>
      <c r="V145" s="83"/>
      <c r="W145" s="97"/>
    </row>
    <row r="146" ht="21.95" customHeight="1">
      <c r="A146" t="s" s="98">
        <v>80</v>
      </c>
      <c r="B146" s="83">
        <f>AVERAGE(B95:B99)</f>
        <v>47.6</v>
      </c>
      <c r="C146" s="83">
        <f>AVERAGE(C95:C99)</f>
        <v>1804.36</v>
      </c>
      <c r="D146" s="87">
        <f>AVERAGE(D95:D99)</f>
        <v>37.9738253980705</v>
      </c>
      <c r="E146" s="40"/>
      <c r="F146" t="s" s="100">
        <v>80</v>
      </c>
      <c r="G146" s="83">
        <f>AVERAGE(G95:G99)</f>
        <v>26</v>
      </c>
      <c r="H146" s="83">
        <f>AVERAGE(H95:H99)</f>
        <v>1003.96</v>
      </c>
      <c r="I146" s="87">
        <f>AVERAGE(I95:I99)</f>
        <v>38.6194597809884</v>
      </c>
      <c r="J146" s="40"/>
      <c r="K146" t="s" s="100">
        <v>80</v>
      </c>
      <c r="L146" s="83">
        <f>AVERAGE(L95:L99)</f>
        <v>10.6</v>
      </c>
      <c r="M146" s="83">
        <f>AVERAGE(M95:M99)</f>
        <v>417.44</v>
      </c>
      <c r="N146" s="89">
        <f>AVERAGE(N95:N99)</f>
        <v>39.4594047619048</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AVERAGE(B82:B86)</f>
        <v>40.2</v>
      </c>
      <c r="C148" s="83">
        <f>AVERAGE(C82:C86)</f>
        <v>1520.88</v>
      </c>
      <c r="D148" s="87">
        <f>AVERAGE(D82:D86)</f>
        <v>37.8165915405544</v>
      </c>
      <c r="E148" s="40"/>
      <c r="F148" t="s" s="104">
        <v>82</v>
      </c>
      <c r="G148" s="83">
        <f>AVERAGE(G82:G86)</f>
        <v>18.2</v>
      </c>
      <c r="H148" s="83">
        <f>AVERAGE(H82:H86)</f>
        <v>703.12</v>
      </c>
      <c r="I148" s="87">
        <f>AVERAGE(I82:I86)</f>
        <v>38.5872923855532</v>
      </c>
      <c r="J148" s="40"/>
      <c r="K148" t="s" s="104">
        <v>82</v>
      </c>
      <c r="L148" s="83">
        <f>AVERAGE(L82:L86)</f>
        <v>5.8</v>
      </c>
      <c r="M148" s="83">
        <f>AVERAGE(M82:M86)</f>
        <v>229.5</v>
      </c>
      <c r="N148" s="89">
        <f>AVERAGE(N82:N86)</f>
        <v>39.405974025974</v>
      </c>
      <c r="O148" s="96"/>
      <c r="P148" s="83"/>
      <c r="Q148" s="83"/>
      <c r="R148" s="84"/>
      <c r="S148" s="83"/>
      <c r="T148" s="83"/>
      <c r="U148" s="84"/>
      <c r="V148" s="83"/>
      <c r="W148" s="97"/>
    </row>
    <row r="149" ht="21.95" customHeight="1">
      <c r="A149" t="s" s="103">
        <v>83</v>
      </c>
      <c r="B149" s="83">
        <f>AVERAGE(B88:B89,B94:B96)</f>
        <v>41.6</v>
      </c>
      <c r="C149" s="83">
        <f>AVERAGE(C88:C89,C94:C96)</f>
        <v>1568.7</v>
      </c>
      <c r="D149" s="87">
        <f>AVERAGE(D88:D89,D94:D96)</f>
        <v>37.710993643359</v>
      </c>
      <c r="E149" s="40"/>
      <c r="F149" t="s" s="104">
        <v>83</v>
      </c>
      <c r="G149" s="83">
        <f>AVERAGE(G88:G89,G94:G96)</f>
        <v>16.8</v>
      </c>
      <c r="H149" s="83">
        <f>AVERAGE(H88:H89,H94:H96)</f>
        <v>650.1</v>
      </c>
      <c r="I149" s="87">
        <f>AVERAGE(I88:I89,I94:I96)</f>
        <v>38.7143858456358</v>
      </c>
      <c r="J149" s="40"/>
      <c r="K149" t="s" s="104">
        <v>83</v>
      </c>
      <c r="L149" s="83">
        <f>AVERAGE(L88:L89,L94:L96)</f>
        <v>8.4</v>
      </c>
      <c r="M149" s="83">
        <f>AVERAGE(M88:M89,M94:M96)</f>
        <v>330.6</v>
      </c>
      <c r="N149" s="89">
        <f>AVERAGE(N88:N89,N94:N96)</f>
        <v>39.327380952381</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7" customWidth="1"/>
    <col min="2" max="4" width="12.1719" style="317" customWidth="1"/>
    <col min="5" max="5" width="1.35156" style="317" customWidth="1"/>
    <col min="6" max="6" width="10" style="317" customWidth="1"/>
    <col min="7" max="9" width="12.1719" style="317" customWidth="1"/>
    <col min="10" max="10" width="1.35156" style="317" customWidth="1"/>
    <col min="11" max="11" width="10" style="317" customWidth="1"/>
    <col min="12" max="14" width="12.1719" style="317" customWidth="1"/>
    <col min="15" max="15" width="10.8516" style="317" customWidth="1"/>
    <col min="16" max="17" width="6.5" style="317" customWidth="1"/>
    <col min="18" max="18" width="10.8516" style="317" customWidth="1"/>
    <col min="19" max="20" width="6.5" style="317" customWidth="1"/>
    <col min="21" max="21" width="10.8516" style="317" customWidth="1"/>
    <col min="22" max="23" width="6.5" style="317" customWidth="1"/>
    <col min="24" max="16384" width="16.3516" style="317" customWidth="1"/>
  </cols>
  <sheetData>
    <row r="1" ht="63.8" customHeight="1">
      <c r="A1" t="s" s="134">
        <v>409</v>
      </c>
      <c r="B1" t="s" s="191">
        <v>40</v>
      </c>
      <c r="C1" t="s" s="191">
        <v>41</v>
      </c>
      <c r="D1" t="s" s="192">
        <v>42</v>
      </c>
      <c r="E1" s="29"/>
      <c r="F1" t="s" s="137">
        <v>410</v>
      </c>
      <c r="G1" t="s" s="191">
        <v>44</v>
      </c>
      <c r="H1" t="s" s="191">
        <v>45</v>
      </c>
      <c r="I1" t="s" s="192">
        <v>46</v>
      </c>
      <c r="J1" s="29"/>
      <c r="K1" t="s" s="137">
        <v>210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31</v>
      </c>
      <c r="C3" s="83">
        <v>1092.5</v>
      </c>
      <c r="D3" s="87">
        <v>35.241935483871</v>
      </c>
      <c r="E3" s="40"/>
      <c r="F3" s="153">
        <v>1910</v>
      </c>
      <c r="G3" s="99">
        <v>10</v>
      </c>
      <c r="H3" s="83">
        <v>368.9</v>
      </c>
      <c r="I3" s="87">
        <v>36.89</v>
      </c>
      <c r="J3" s="40"/>
      <c r="K3" s="153">
        <v>1910</v>
      </c>
      <c r="L3" s="99">
        <v>0</v>
      </c>
      <c r="M3" s="83">
        <v>0</v>
      </c>
      <c r="N3" s="89"/>
      <c r="O3" s="148"/>
      <c r="P3" s="143"/>
      <c r="Q3" s="154"/>
      <c r="R3" s="151"/>
      <c r="S3" s="143"/>
      <c r="T3" s="154"/>
      <c r="U3" s="151"/>
      <c r="V3" s="143"/>
      <c r="W3" s="154"/>
    </row>
    <row r="4" ht="21.95" customHeight="1">
      <c r="A4" s="152">
        <v>1911</v>
      </c>
      <c r="B4" s="99">
        <v>13</v>
      </c>
      <c r="C4" s="83">
        <v>460.5</v>
      </c>
      <c r="D4" s="87">
        <v>35.4230769230769</v>
      </c>
      <c r="E4" s="40"/>
      <c r="F4" s="153">
        <v>1911</v>
      </c>
      <c r="G4" s="99">
        <v>5</v>
      </c>
      <c r="H4" s="83">
        <v>185.7</v>
      </c>
      <c r="I4" s="87">
        <v>37.14</v>
      </c>
      <c r="J4" s="40"/>
      <c r="K4" s="153">
        <v>1911</v>
      </c>
      <c r="L4" s="99">
        <v>0</v>
      </c>
      <c r="M4" s="83">
        <v>0</v>
      </c>
      <c r="N4" s="89"/>
      <c r="O4" s="155"/>
      <c r="P4" s="129"/>
      <c r="Q4" s="97"/>
      <c r="R4" s="156"/>
      <c r="S4" s="129"/>
      <c r="T4" s="97"/>
      <c r="U4" s="156"/>
      <c r="V4" s="129"/>
      <c r="W4" s="97"/>
    </row>
    <row r="5" ht="21.95" customHeight="1">
      <c r="A5" s="152">
        <v>1912</v>
      </c>
      <c r="B5" s="99">
        <v>25</v>
      </c>
      <c r="C5" s="83">
        <v>911.4</v>
      </c>
      <c r="D5" s="87">
        <v>36.456</v>
      </c>
      <c r="E5" s="40"/>
      <c r="F5" s="153">
        <v>1912</v>
      </c>
      <c r="G5" s="99">
        <v>14</v>
      </c>
      <c r="H5" s="83">
        <v>540</v>
      </c>
      <c r="I5" s="87">
        <v>38.5714285714286</v>
      </c>
      <c r="J5" s="40"/>
      <c r="K5" s="153">
        <v>1912</v>
      </c>
      <c r="L5" s="99">
        <v>5</v>
      </c>
      <c r="M5" s="83">
        <v>202.5</v>
      </c>
      <c r="N5" s="89">
        <v>40.5</v>
      </c>
      <c r="O5" s="155"/>
      <c r="P5" s="129"/>
      <c r="Q5" s="97"/>
      <c r="R5" s="156"/>
      <c r="S5" s="129"/>
      <c r="T5" s="97"/>
      <c r="U5" s="156"/>
      <c r="V5" s="129"/>
      <c r="W5" s="97"/>
    </row>
    <row r="6" ht="21.95" customHeight="1">
      <c r="A6" s="152">
        <v>1913</v>
      </c>
      <c r="B6" s="99">
        <v>21</v>
      </c>
      <c r="C6" s="83">
        <v>756.4</v>
      </c>
      <c r="D6" s="87">
        <v>36.0190476190476</v>
      </c>
      <c r="E6" s="40"/>
      <c r="F6" s="153">
        <v>1913</v>
      </c>
      <c r="G6" s="99">
        <v>12</v>
      </c>
      <c r="H6" s="83">
        <v>447.3</v>
      </c>
      <c r="I6" s="87">
        <v>37.275</v>
      </c>
      <c r="J6" s="40"/>
      <c r="K6" s="153">
        <v>1913</v>
      </c>
      <c r="L6" s="99">
        <v>1</v>
      </c>
      <c r="M6" s="83">
        <v>40.3</v>
      </c>
      <c r="N6" s="89">
        <v>40.3</v>
      </c>
      <c r="O6" s="155"/>
      <c r="P6" s="129"/>
      <c r="Q6" s="97"/>
      <c r="R6" s="156"/>
      <c r="S6" s="129"/>
      <c r="T6" s="97"/>
      <c r="U6" s="156"/>
      <c r="V6" s="129"/>
      <c r="W6" s="97"/>
    </row>
    <row r="7" ht="21.95" customHeight="1">
      <c r="A7" s="152">
        <v>1914</v>
      </c>
      <c r="B7" s="99">
        <v>27</v>
      </c>
      <c r="C7" s="83">
        <v>972.9</v>
      </c>
      <c r="D7" s="87">
        <v>36.0333333333333</v>
      </c>
      <c r="E7" s="40"/>
      <c r="F7" s="153">
        <v>1914</v>
      </c>
      <c r="G7" s="99">
        <v>14</v>
      </c>
      <c r="H7" s="83">
        <v>529.3</v>
      </c>
      <c r="I7" s="87">
        <v>37.8071428571429</v>
      </c>
      <c r="J7" s="40"/>
      <c r="K7" s="153">
        <v>1914</v>
      </c>
      <c r="L7" s="99">
        <v>1</v>
      </c>
      <c r="M7" s="83">
        <v>41.2</v>
      </c>
      <c r="N7" s="89">
        <v>41.2</v>
      </c>
      <c r="O7" s="155"/>
      <c r="P7" s="129"/>
      <c r="Q7" s="97"/>
      <c r="R7" s="156"/>
      <c r="S7" s="129"/>
      <c r="T7" s="97"/>
      <c r="U7" s="156"/>
      <c r="V7" s="129"/>
      <c r="W7" s="97"/>
    </row>
    <row r="8" ht="21.95" customHeight="1">
      <c r="A8" s="152">
        <v>1915</v>
      </c>
      <c r="B8" s="99">
        <v>35</v>
      </c>
      <c r="C8" s="83">
        <v>1248.2</v>
      </c>
      <c r="D8" s="87">
        <v>35.6628571428571</v>
      </c>
      <c r="E8" s="40"/>
      <c r="F8" s="153">
        <v>1915</v>
      </c>
      <c r="G8" s="99">
        <v>13</v>
      </c>
      <c r="H8" s="83">
        <v>497.1</v>
      </c>
      <c r="I8" s="87">
        <v>38.2384615384615</v>
      </c>
      <c r="J8" s="40"/>
      <c r="K8" s="153">
        <v>1915</v>
      </c>
      <c r="L8" s="99">
        <v>3</v>
      </c>
      <c r="M8" s="83">
        <v>121.8</v>
      </c>
      <c r="N8" s="89">
        <v>40.6</v>
      </c>
      <c r="O8" s="155"/>
      <c r="P8" s="129"/>
      <c r="Q8" s="97"/>
      <c r="R8" s="156"/>
      <c r="S8" s="129"/>
      <c r="T8" s="97"/>
      <c r="U8" s="156"/>
      <c r="V8" s="129"/>
      <c r="W8" s="97"/>
    </row>
    <row r="9" ht="21.95" customHeight="1">
      <c r="A9" s="152">
        <v>1916</v>
      </c>
      <c r="B9" s="99">
        <v>22</v>
      </c>
      <c r="C9" s="83">
        <v>768.1</v>
      </c>
      <c r="D9" s="87">
        <v>34.9136363636364</v>
      </c>
      <c r="E9" s="40"/>
      <c r="F9" s="153">
        <v>1916</v>
      </c>
      <c r="G9" s="99">
        <v>4</v>
      </c>
      <c r="H9" s="83">
        <v>149.4</v>
      </c>
      <c r="I9" s="87">
        <v>37.35</v>
      </c>
      <c r="J9" s="40"/>
      <c r="K9" s="153">
        <v>1916</v>
      </c>
      <c r="L9" s="99">
        <v>0</v>
      </c>
      <c r="M9" s="83">
        <v>0</v>
      </c>
      <c r="N9" s="89"/>
      <c r="O9" s="155"/>
      <c r="P9" s="129"/>
      <c r="Q9" s="97"/>
      <c r="R9" s="156"/>
      <c r="S9" s="129"/>
      <c r="T9" s="97"/>
      <c r="U9" s="156"/>
      <c r="V9" s="129"/>
      <c r="W9" s="97"/>
    </row>
    <row r="10" ht="21.95" customHeight="1">
      <c r="A10" s="152">
        <v>1917</v>
      </c>
      <c r="B10" s="99">
        <v>13</v>
      </c>
      <c r="C10" s="83">
        <v>466.7</v>
      </c>
      <c r="D10" s="87">
        <v>35.9</v>
      </c>
      <c r="E10" s="40"/>
      <c r="F10" s="153">
        <v>1917</v>
      </c>
      <c r="G10" s="99">
        <v>6</v>
      </c>
      <c r="H10" s="83">
        <v>223.2</v>
      </c>
      <c r="I10" s="87">
        <v>37.2</v>
      </c>
      <c r="J10" s="40"/>
      <c r="K10" s="153">
        <v>1917</v>
      </c>
      <c r="L10" s="99">
        <v>0</v>
      </c>
      <c r="M10" s="83">
        <v>0</v>
      </c>
      <c r="N10" s="89"/>
      <c r="O10" s="155"/>
      <c r="P10" s="129"/>
      <c r="Q10" s="97"/>
      <c r="R10" s="156"/>
      <c r="S10" s="129"/>
      <c r="T10" s="97"/>
      <c r="U10" s="156"/>
      <c r="V10" s="129"/>
      <c r="W10" s="97"/>
    </row>
    <row r="11" ht="21.95" customHeight="1">
      <c r="A11" s="152">
        <v>1918</v>
      </c>
      <c r="B11" s="99">
        <v>26</v>
      </c>
      <c r="C11" s="83">
        <v>928.9</v>
      </c>
      <c r="D11" s="87">
        <v>35.7269230769231</v>
      </c>
      <c r="E11" s="40"/>
      <c r="F11" s="153">
        <v>1918</v>
      </c>
      <c r="G11" s="99">
        <v>10</v>
      </c>
      <c r="H11" s="83">
        <v>379.8</v>
      </c>
      <c r="I11" s="87">
        <v>37.98</v>
      </c>
      <c r="J11" s="40"/>
      <c r="K11" s="153">
        <v>1918</v>
      </c>
      <c r="L11" s="99">
        <v>2</v>
      </c>
      <c r="M11" s="83">
        <v>81.59999999999999</v>
      </c>
      <c r="N11" s="89">
        <v>40.8</v>
      </c>
      <c r="O11" s="155"/>
      <c r="P11" s="129"/>
      <c r="Q11" s="97"/>
      <c r="R11" s="156"/>
      <c r="S11" s="129"/>
      <c r="T11" s="97"/>
      <c r="U11" s="156"/>
      <c r="V11" s="129"/>
      <c r="W11" s="97"/>
    </row>
    <row r="12" ht="21.95" customHeight="1">
      <c r="A12" s="152">
        <v>1919</v>
      </c>
      <c r="B12" s="99">
        <v>21</v>
      </c>
      <c r="C12" s="83">
        <v>758.7</v>
      </c>
      <c r="D12" s="87">
        <v>36.1285714285714</v>
      </c>
      <c r="E12" s="40"/>
      <c r="F12" s="153">
        <v>1919</v>
      </c>
      <c r="G12" s="99">
        <v>13</v>
      </c>
      <c r="H12" s="83">
        <v>484.1</v>
      </c>
      <c r="I12" s="87">
        <v>37.2384615384615</v>
      </c>
      <c r="J12" s="40"/>
      <c r="K12" s="153">
        <v>1919</v>
      </c>
      <c r="L12" s="99">
        <v>1</v>
      </c>
      <c r="M12" s="83">
        <v>39.6</v>
      </c>
      <c r="N12" s="89">
        <v>39.6</v>
      </c>
      <c r="O12" s="155"/>
      <c r="P12" s="129"/>
      <c r="Q12" s="97"/>
      <c r="R12" s="156"/>
      <c r="S12" s="129"/>
      <c r="T12" s="97"/>
      <c r="U12" s="156"/>
      <c r="V12" s="129"/>
      <c r="W12" s="97"/>
    </row>
    <row r="13" ht="21.95" customHeight="1">
      <c r="A13" s="152">
        <v>1920</v>
      </c>
      <c r="B13" s="99">
        <v>37</v>
      </c>
      <c r="C13" s="83">
        <v>1341.4</v>
      </c>
      <c r="D13" s="87">
        <v>36.2540540540541</v>
      </c>
      <c r="E13" s="40"/>
      <c r="F13" s="153">
        <v>1920</v>
      </c>
      <c r="G13" s="99">
        <v>22</v>
      </c>
      <c r="H13" s="83">
        <v>824</v>
      </c>
      <c r="I13" s="87">
        <v>37.4545454545455</v>
      </c>
      <c r="J13" s="40"/>
      <c r="K13" s="153">
        <v>1920</v>
      </c>
      <c r="L13" s="99">
        <v>2</v>
      </c>
      <c r="M13" s="83">
        <v>81.59999999999999</v>
      </c>
      <c r="N13" s="89">
        <v>40.8</v>
      </c>
      <c r="O13" s="155"/>
      <c r="P13" s="129"/>
      <c r="Q13" s="97"/>
      <c r="R13" s="156"/>
      <c r="S13" s="129"/>
      <c r="T13" s="97"/>
      <c r="U13" s="156"/>
      <c r="V13" s="129"/>
      <c r="W13" s="97"/>
    </row>
    <row r="14" ht="21.95" customHeight="1">
      <c r="A14" s="152">
        <v>1921</v>
      </c>
      <c r="B14" s="99">
        <v>40</v>
      </c>
      <c r="C14" s="83">
        <v>1461.6</v>
      </c>
      <c r="D14" s="87">
        <v>36.54</v>
      </c>
      <c r="E14" s="40"/>
      <c r="F14" s="153">
        <v>1921</v>
      </c>
      <c r="G14" s="99">
        <v>23</v>
      </c>
      <c r="H14" s="83">
        <v>873.8</v>
      </c>
      <c r="I14" s="87">
        <v>37.9913043478261</v>
      </c>
      <c r="J14" s="40"/>
      <c r="K14" s="153">
        <v>1921</v>
      </c>
      <c r="L14" s="99">
        <v>5</v>
      </c>
      <c r="M14" s="83">
        <v>204.8</v>
      </c>
      <c r="N14" s="89">
        <v>40.96</v>
      </c>
      <c r="O14" s="155"/>
      <c r="P14" s="129"/>
      <c r="Q14" s="97"/>
      <c r="R14" s="156"/>
      <c r="S14" s="129"/>
      <c r="T14" s="97"/>
      <c r="U14" s="156"/>
      <c r="V14" s="129"/>
      <c r="W14" s="97"/>
    </row>
    <row r="15" ht="21.95" customHeight="1">
      <c r="A15" s="152">
        <v>1922</v>
      </c>
      <c r="B15" s="99">
        <v>24</v>
      </c>
      <c r="C15" s="83">
        <v>870.8</v>
      </c>
      <c r="D15" s="87">
        <v>36.2833333333333</v>
      </c>
      <c r="E15" s="40"/>
      <c r="F15" s="153">
        <v>1922</v>
      </c>
      <c r="G15" s="99">
        <v>12</v>
      </c>
      <c r="H15" s="83">
        <v>458.8</v>
      </c>
      <c r="I15" s="87">
        <v>38.2333333333333</v>
      </c>
      <c r="J15" s="40"/>
      <c r="K15" s="153">
        <v>1922</v>
      </c>
      <c r="L15" s="99">
        <v>4</v>
      </c>
      <c r="M15" s="83">
        <v>164.1</v>
      </c>
      <c r="N15" s="89">
        <v>41.025</v>
      </c>
      <c r="O15" s="155"/>
      <c r="P15" s="129"/>
      <c r="Q15" s="97"/>
      <c r="R15" s="156"/>
      <c r="S15" s="129"/>
      <c r="T15" s="97"/>
      <c r="U15" s="156"/>
      <c r="V15" s="129"/>
      <c r="W15" s="97"/>
    </row>
    <row r="16" ht="21.95" customHeight="1">
      <c r="A16" s="152">
        <v>1923</v>
      </c>
      <c r="B16" s="99">
        <v>25</v>
      </c>
      <c r="C16" s="83">
        <v>888.3</v>
      </c>
      <c r="D16" s="87">
        <v>35.532</v>
      </c>
      <c r="E16" s="40"/>
      <c r="F16" s="153">
        <v>1923</v>
      </c>
      <c r="G16" s="99">
        <v>9</v>
      </c>
      <c r="H16" s="83">
        <v>337.5</v>
      </c>
      <c r="I16" s="87">
        <v>37.5</v>
      </c>
      <c r="J16" s="40"/>
      <c r="K16" s="153">
        <v>1923</v>
      </c>
      <c r="L16" s="99">
        <v>2</v>
      </c>
      <c r="M16" s="83">
        <v>82.3</v>
      </c>
      <c r="N16" s="89">
        <v>41.15</v>
      </c>
      <c r="O16" s="155"/>
      <c r="P16" s="129"/>
      <c r="Q16" s="97"/>
      <c r="R16" s="156"/>
      <c r="S16" s="129"/>
      <c r="T16" s="97"/>
      <c r="U16" s="156"/>
      <c r="V16" s="129"/>
      <c r="W16" s="97"/>
    </row>
    <row r="17" ht="21.95" customHeight="1">
      <c r="A17" s="152">
        <v>1924</v>
      </c>
      <c r="B17" s="99">
        <v>20</v>
      </c>
      <c r="C17" s="83">
        <v>706.5</v>
      </c>
      <c r="D17" s="87">
        <v>35.325</v>
      </c>
      <c r="E17" s="40"/>
      <c r="F17" s="153">
        <v>1924</v>
      </c>
      <c r="G17" s="99">
        <v>7</v>
      </c>
      <c r="H17" s="83">
        <v>262.6</v>
      </c>
      <c r="I17" s="87">
        <v>37.5142857142857</v>
      </c>
      <c r="J17" s="40"/>
      <c r="K17" s="153">
        <v>1924</v>
      </c>
      <c r="L17" s="99">
        <v>1</v>
      </c>
      <c r="M17" s="83">
        <v>41</v>
      </c>
      <c r="N17" s="89">
        <v>41</v>
      </c>
      <c r="O17" s="155"/>
      <c r="P17" s="129"/>
      <c r="Q17" s="97"/>
      <c r="R17" s="156"/>
      <c r="S17" s="129"/>
      <c r="T17" s="97"/>
      <c r="U17" s="156"/>
      <c r="V17" s="129"/>
      <c r="W17" s="97"/>
    </row>
    <row r="18" ht="21.95" customHeight="1">
      <c r="A18" s="152">
        <v>1925</v>
      </c>
      <c r="B18" s="99">
        <v>16</v>
      </c>
      <c r="C18" s="83">
        <v>558.4</v>
      </c>
      <c r="D18" s="87">
        <v>34.9</v>
      </c>
      <c r="E18" s="40"/>
      <c r="F18" s="153">
        <v>1925</v>
      </c>
      <c r="G18" s="99">
        <v>4</v>
      </c>
      <c r="H18" s="83">
        <v>148.9</v>
      </c>
      <c r="I18" s="87">
        <v>37.225</v>
      </c>
      <c r="J18" s="40"/>
      <c r="K18" s="153">
        <v>1925</v>
      </c>
      <c r="L18" s="99">
        <v>0</v>
      </c>
      <c r="M18" s="83">
        <v>0</v>
      </c>
      <c r="N18" s="89"/>
      <c r="O18" s="155"/>
      <c r="P18" s="129"/>
      <c r="Q18" s="97"/>
      <c r="R18" s="156"/>
      <c r="S18" s="129"/>
      <c r="T18" s="97"/>
      <c r="U18" s="156"/>
      <c r="V18" s="129"/>
      <c r="W18" s="97"/>
    </row>
    <row r="19" ht="21.95" customHeight="1">
      <c r="A19" s="152">
        <v>1926</v>
      </c>
      <c r="B19" s="99">
        <v>21</v>
      </c>
      <c r="C19" s="83">
        <v>768.7</v>
      </c>
      <c r="D19" s="87">
        <v>36.6047619047619</v>
      </c>
      <c r="E19" s="40"/>
      <c r="F19" s="153">
        <v>1926</v>
      </c>
      <c r="G19" s="99">
        <v>14</v>
      </c>
      <c r="H19" s="83">
        <v>526.1</v>
      </c>
      <c r="I19" s="87">
        <v>37.5785714285714</v>
      </c>
      <c r="J19" s="40"/>
      <c r="K19" s="153">
        <v>1926</v>
      </c>
      <c r="L19" s="99">
        <v>1</v>
      </c>
      <c r="M19" s="83">
        <v>40.9</v>
      </c>
      <c r="N19" s="89">
        <v>40.9</v>
      </c>
      <c r="O19" s="155"/>
      <c r="P19" s="129"/>
      <c r="Q19" s="97"/>
      <c r="R19" s="156"/>
      <c r="S19" s="129"/>
      <c r="T19" s="97"/>
      <c r="U19" s="156"/>
      <c r="V19" s="129"/>
      <c r="W19" s="97"/>
    </row>
    <row r="20" ht="21.95" customHeight="1">
      <c r="A20" s="152">
        <v>1927</v>
      </c>
      <c r="B20" s="99">
        <v>24</v>
      </c>
      <c r="C20" s="83">
        <v>862</v>
      </c>
      <c r="D20" s="87">
        <v>35.9166666666667</v>
      </c>
      <c r="E20" s="40"/>
      <c r="F20" s="153">
        <v>1927</v>
      </c>
      <c r="G20" s="99">
        <v>12</v>
      </c>
      <c r="H20" s="83">
        <v>449.7</v>
      </c>
      <c r="I20" s="87">
        <v>37.475</v>
      </c>
      <c r="J20" s="40"/>
      <c r="K20" s="153">
        <v>1927</v>
      </c>
      <c r="L20" s="99">
        <v>1</v>
      </c>
      <c r="M20" s="83">
        <v>40.9</v>
      </c>
      <c r="N20" s="89">
        <v>40.9</v>
      </c>
      <c r="O20" s="155"/>
      <c r="P20" s="129"/>
      <c r="Q20" s="97"/>
      <c r="R20" s="156"/>
      <c r="S20" s="129"/>
      <c r="T20" s="97"/>
      <c r="U20" s="156"/>
      <c r="V20" s="129"/>
      <c r="W20" s="97"/>
    </row>
    <row r="21" ht="21.95" customHeight="1">
      <c r="A21" s="152">
        <v>1928</v>
      </c>
      <c r="B21" s="99">
        <v>26</v>
      </c>
      <c r="C21" s="83">
        <v>908.5</v>
      </c>
      <c r="D21" s="87">
        <v>34.9423076923077</v>
      </c>
      <c r="E21" s="40"/>
      <c r="F21" s="153">
        <v>1928</v>
      </c>
      <c r="G21" s="99">
        <v>6</v>
      </c>
      <c r="H21" s="83">
        <v>222.7</v>
      </c>
      <c r="I21" s="87">
        <v>37.1166666666667</v>
      </c>
      <c r="J21" s="40"/>
      <c r="K21" s="153">
        <v>1928</v>
      </c>
      <c r="L21" s="99">
        <v>0</v>
      </c>
      <c r="M21" s="83">
        <v>0</v>
      </c>
      <c r="N21" s="89"/>
      <c r="O21" s="155"/>
      <c r="P21" s="129"/>
      <c r="Q21" s="97"/>
      <c r="R21" s="156"/>
      <c r="S21" s="129"/>
      <c r="T21" s="97"/>
      <c r="U21" s="156"/>
      <c r="V21" s="129"/>
      <c r="W21" s="97"/>
    </row>
    <row r="22" ht="21.95" customHeight="1">
      <c r="A22" s="152">
        <v>1929</v>
      </c>
      <c r="B22" s="99">
        <v>27</v>
      </c>
      <c r="C22" s="83">
        <v>971.1</v>
      </c>
      <c r="D22" s="87">
        <v>35.9666666666667</v>
      </c>
      <c r="E22" s="40"/>
      <c r="F22" s="153">
        <v>1929</v>
      </c>
      <c r="G22" s="99">
        <v>14</v>
      </c>
      <c r="H22" s="83">
        <v>525.4</v>
      </c>
      <c r="I22" s="87">
        <v>37.5285714285714</v>
      </c>
      <c r="J22" s="40"/>
      <c r="K22" s="153">
        <v>1929</v>
      </c>
      <c r="L22" s="99">
        <v>1</v>
      </c>
      <c r="M22" s="83">
        <v>40.2</v>
      </c>
      <c r="N22" s="89">
        <v>40.2</v>
      </c>
      <c r="O22" s="155"/>
      <c r="P22" s="129"/>
      <c r="Q22" s="97"/>
      <c r="R22" s="156"/>
      <c r="S22" s="129"/>
      <c r="T22" s="97"/>
      <c r="U22" s="156"/>
      <c r="V22" s="129"/>
      <c r="W22" s="97"/>
    </row>
    <row r="23" ht="21.95" customHeight="1">
      <c r="A23" s="152">
        <v>1930</v>
      </c>
      <c r="B23" s="99">
        <v>26</v>
      </c>
      <c r="C23" s="83">
        <v>940.4</v>
      </c>
      <c r="D23" s="87">
        <v>36.1692307692308</v>
      </c>
      <c r="E23" s="40"/>
      <c r="F23" s="153">
        <v>1930</v>
      </c>
      <c r="G23" s="99">
        <v>14</v>
      </c>
      <c r="H23" s="83">
        <v>531.4</v>
      </c>
      <c r="I23" s="87">
        <v>37.9571428571429</v>
      </c>
      <c r="J23" s="40"/>
      <c r="K23" s="153">
        <v>1930</v>
      </c>
      <c r="L23" s="99">
        <v>3</v>
      </c>
      <c r="M23" s="83">
        <v>123.9</v>
      </c>
      <c r="N23" s="89">
        <v>41.3</v>
      </c>
      <c r="O23" s="155"/>
      <c r="P23" s="129"/>
      <c r="Q23" s="97"/>
      <c r="R23" s="156"/>
      <c r="S23" s="129"/>
      <c r="T23" s="97"/>
      <c r="U23" s="156"/>
      <c r="V23" s="129"/>
      <c r="W23" s="97"/>
    </row>
    <row r="24" ht="21.95" customHeight="1">
      <c r="A24" s="152">
        <v>1931</v>
      </c>
      <c r="B24" s="99">
        <v>38</v>
      </c>
      <c r="C24" s="83">
        <v>1360.9</v>
      </c>
      <c r="D24" s="87">
        <v>35.8131578947368</v>
      </c>
      <c r="E24" s="40"/>
      <c r="F24" s="153">
        <v>1931</v>
      </c>
      <c r="G24" s="99">
        <v>21</v>
      </c>
      <c r="H24" s="83">
        <v>782.5</v>
      </c>
      <c r="I24" s="87">
        <v>37.2619047619048</v>
      </c>
      <c r="J24" s="40"/>
      <c r="K24" s="153">
        <v>1931</v>
      </c>
      <c r="L24" s="99">
        <v>1</v>
      </c>
      <c r="M24" s="83">
        <v>40.2</v>
      </c>
      <c r="N24" s="89">
        <v>40.2</v>
      </c>
      <c r="O24" s="155"/>
      <c r="P24" s="129"/>
      <c r="Q24" s="97"/>
      <c r="R24" s="156"/>
      <c r="S24" s="129"/>
      <c r="T24" s="97"/>
      <c r="U24" s="156"/>
      <c r="V24" s="129"/>
      <c r="W24" s="97"/>
    </row>
    <row r="25" ht="21.95" customHeight="1">
      <c r="A25" s="152">
        <v>1932</v>
      </c>
      <c r="B25" s="99">
        <v>29</v>
      </c>
      <c r="C25" s="83">
        <v>1028.6</v>
      </c>
      <c r="D25" s="87">
        <v>35.4689655172414</v>
      </c>
      <c r="E25" s="40"/>
      <c r="F25" s="153">
        <v>1932</v>
      </c>
      <c r="G25" s="99">
        <v>12</v>
      </c>
      <c r="H25" s="83">
        <v>450.7</v>
      </c>
      <c r="I25" s="87">
        <v>37.5583333333333</v>
      </c>
      <c r="J25" s="40"/>
      <c r="K25" s="153">
        <v>1932</v>
      </c>
      <c r="L25" s="99">
        <v>1</v>
      </c>
      <c r="M25" s="83">
        <v>41.3</v>
      </c>
      <c r="N25" s="89">
        <v>41.3</v>
      </c>
      <c r="O25" s="155"/>
      <c r="P25" s="129"/>
      <c r="Q25" s="97"/>
      <c r="R25" s="156"/>
      <c r="S25" s="129"/>
      <c r="T25" s="97"/>
      <c r="U25" s="156"/>
      <c r="V25" s="129"/>
      <c r="W25" s="97"/>
    </row>
    <row r="26" ht="21.95" customHeight="1">
      <c r="A26" s="152">
        <v>1933</v>
      </c>
      <c r="B26" s="99">
        <v>33</v>
      </c>
      <c r="C26" s="83">
        <v>1224.5</v>
      </c>
      <c r="D26" s="87">
        <v>37.1060606060606</v>
      </c>
      <c r="E26" s="40"/>
      <c r="F26" s="153">
        <v>1933</v>
      </c>
      <c r="G26" s="99">
        <v>19</v>
      </c>
      <c r="H26" s="83">
        <v>738.2</v>
      </c>
      <c r="I26" s="87">
        <v>38.8526315789474</v>
      </c>
      <c r="J26" s="40"/>
      <c r="K26" s="153">
        <v>1933</v>
      </c>
      <c r="L26" s="99">
        <v>6</v>
      </c>
      <c r="M26" s="83">
        <v>251</v>
      </c>
      <c r="N26" s="89">
        <v>41.8333333333333</v>
      </c>
      <c r="O26" s="155"/>
      <c r="P26" s="129"/>
      <c r="Q26" s="97"/>
      <c r="R26" s="156"/>
      <c r="S26" s="129"/>
      <c r="T26" s="97"/>
      <c r="U26" s="156"/>
      <c r="V26" s="129"/>
      <c r="W26" s="97"/>
    </row>
    <row r="27" ht="21.95" customHeight="1">
      <c r="A27" s="152">
        <v>1934</v>
      </c>
      <c r="B27" s="99">
        <v>32</v>
      </c>
      <c r="C27" s="83">
        <v>1156.5</v>
      </c>
      <c r="D27" s="87">
        <v>36.140625</v>
      </c>
      <c r="E27" s="40"/>
      <c r="F27" s="153">
        <v>1934</v>
      </c>
      <c r="G27" s="99">
        <v>15</v>
      </c>
      <c r="H27" s="83">
        <v>574.8</v>
      </c>
      <c r="I27" s="87">
        <v>38.32</v>
      </c>
      <c r="J27" s="40"/>
      <c r="K27" s="153">
        <v>1934</v>
      </c>
      <c r="L27" s="99">
        <v>2</v>
      </c>
      <c r="M27" s="83">
        <v>86.09999999999999</v>
      </c>
      <c r="N27" s="89">
        <v>43.05</v>
      </c>
      <c r="O27" s="155"/>
      <c r="P27" s="129"/>
      <c r="Q27" s="97"/>
      <c r="R27" s="156"/>
      <c r="S27" s="129"/>
      <c r="T27" s="97"/>
      <c r="U27" s="156"/>
      <c r="V27" s="129"/>
      <c r="W27" s="97"/>
    </row>
    <row r="28" ht="21.95" customHeight="1">
      <c r="A28" s="152">
        <v>1935</v>
      </c>
      <c r="B28" s="99">
        <v>25</v>
      </c>
      <c r="C28" s="83">
        <v>912.3</v>
      </c>
      <c r="D28" s="87">
        <v>36.492</v>
      </c>
      <c r="E28" s="40"/>
      <c r="F28" s="153">
        <v>1935</v>
      </c>
      <c r="G28" s="99">
        <v>12</v>
      </c>
      <c r="H28" s="83">
        <v>467</v>
      </c>
      <c r="I28" s="87">
        <v>38.9166666666667</v>
      </c>
      <c r="J28" s="40"/>
      <c r="K28" s="153">
        <v>1935</v>
      </c>
      <c r="L28" s="99">
        <v>5</v>
      </c>
      <c r="M28" s="83">
        <v>203.5</v>
      </c>
      <c r="N28" s="89">
        <v>40.7</v>
      </c>
      <c r="O28" s="155"/>
      <c r="P28" s="129"/>
      <c r="Q28" s="97"/>
      <c r="R28" s="156"/>
      <c r="S28" s="129"/>
      <c r="T28" s="97"/>
      <c r="U28" s="156"/>
      <c r="V28" s="129"/>
      <c r="W28" s="97"/>
    </row>
    <row r="29" ht="21.95" customHeight="1">
      <c r="A29" s="152">
        <v>1936</v>
      </c>
      <c r="B29" s="99">
        <v>30</v>
      </c>
      <c r="C29" s="83">
        <v>1054.4</v>
      </c>
      <c r="D29" s="87">
        <v>35.1466666666667</v>
      </c>
      <c r="E29" s="40"/>
      <c r="F29" s="153">
        <v>1936</v>
      </c>
      <c r="G29" s="99">
        <v>7</v>
      </c>
      <c r="H29" s="83">
        <v>272.7</v>
      </c>
      <c r="I29" s="87">
        <v>38.9571428571429</v>
      </c>
      <c r="J29" s="40"/>
      <c r="K29" s="153">
        <v>1936</v>
      </c>
      <c r="L29" s="99">
        <v>2</v>
      </c>
      <c r="M29" s="83">
        <v>80.09999999999999</v>
      </c>
      <c r="N29" s="89">
        <v>40.05</v>
      </c>
      <c r="O29" s="155"/>
      <c r="P29" s="129"/>
      <c r="Q29" s="97"/>
      <c r="R29" s="156"/>
      <c r="S29" s="129"/>
      <c r="T29" s="97"/>
      <c r="U29" s="156"/>
      <c r="V29" s="129"/>
      <c r="W29" s="97"/>
    </row>
    <row r="30" ht="21.95" customHeight="1">
      <c r="A30" s="152">
        <v>1937</v>
      </c>
      <c r="B30" s="99">
        <v>23</v>
      </c>
      <c r="C30" s="83">
        <v>809.4</v>
      </c>
      <c r="D30" s="87">
        <v>35.1913043478261</v>
      </c>
      <c r="E30" s="40"/>
      <c r="F30" s="153">
        <v>1937</v>
      </c>
      <c r="G30" s="99">
        <v>7</v>
      </c>
      <c r="H30" s="83">
        <v>265.2</v>
      </c>
      <c r="I30" s="87">
        <v>37.8857142857143</v>
      </c>
      <c r="J30" s="40"/>
      <c r="K30" s="153">
        <v>1937</v>
      </c>
      <c r="L30" s="99">
        <v>1</v>
      </c>
      <c r="M30" s="83">
        <v>42.3</v>
      </c>
      <c r="N30" s="89">
        <v>42.3</v>
      </c>
      <c r="O30" s="155"/>
      <c r="P30" s="129"/>
      <c r="Q30" s="97"/>
      <c r="R30" s="156"/>
      <c r="S30" s="129"/>
      <c r="T30" s="97"/>
      <c r="U30" s="156"/>
      <c r="V30" s="129"/>
      <c r="W30" s="97"/>
    </row>
    <row r="31" ht="21.95" customHeight="1">
      <c r="A31" s="152">
        <v>1938</v>
      </c>
      <c r="B31" s="99">
        <v>21</v>
      </c>
      <c r="C31" s="83">
        <v>747.9</v>
      </c>
      <c r="D31" s="87">
        <v>35.6142857142857</v>
      </c>
      <c r="E31" s="40"/>
      <c r="F31" s="153">
        <v>1938</v>
      </c>
      <c r="G31" s="99">
        <v>10</v>
      </c>
      <c r="H31" s="83">
        <v>370.4</v>
      </c>
      <c r="I31" s="87">
        <v>37.04</v>
      </c>
      <c r="J31" s="40"/>
      <c r="K31" s="153">
        <v>1938</v>
      </c>
      <c r="L31" s="99">
        <v>1</v>
      </c>
      <c r="M31" s="83">
        <v>39.7</v>
      </c>
      <c r="N31" s="89">
        <v>39.7</v>
      </c>
      <c r="O31" s="155"/>
      <c r="P31" s="129"/>
      <c r="Q31" s="97"/>
      <c r="R31" s="156"/>
      <c r="S31" s="129"/>
      <c r="T31" s="97"/>
      <c r="U31" s="156"/>
      <c r="V31" s="129"/>
      <c r="W31" s="97"/>
    </row>
    <row r="32" ht="21.95" customHeight="1">
      <c r="A32" s="152">
        <v>1939</v>
      </c>
      <c r="B32" s="99">
        <v>21</v>
      </c>
      <c r="C32" s="83">
        <v>750.3</v>
      </c>
      <c r="D32" s="87">
        <v>35.7285714285714</v>
      </c>
      <c r="E32" s="40"/>
      <c r="F32" s="153">
        <v>1939</v>
      </c>
      <c r="G32" s="99">
        <v>10</v>
      </c>
      <c r="H32" s="83">
        <v>378.6</v>
      </c>
      <c r="I32" s="87">
        <v>37.86</v>
      </c>
      <c r="J32" s="40"/>
      <c r="K32" s="153">
        <v>1939</v>
      </c>
      <c r="L32" s="99">
        <v>2</v>
      </c>
      <c r="M32" s="83">
        <v>81.40000000000001</v>
      </c>
      <c r="N32" s="89">
        <v>40.7</v>
      </c>
      <c r="O32" s="155"/>
      <c r="P32" s="129"/>
      <c r="Q32" s="97"/>
      <c r="R32" s="156"/>
      <c r="S32" s="129"/>
      <c r="T32" s="97"/>
      <c r="U32" s="156"/>
      <c r="V32" s="129"/>
      <c r="W32" s="97"/>
    </row>
    <row r="33" ht="21.95" customHeight="1">
      <c r="A33" s="152">
        <v>1940</v>
      </c>
      <c r="B33" s="99">
        <v>33</v>
      </c>
      <c r="C33" s="83">
        <v>1193.5</v>
      </c>
      <c r="D33" s="87">
        <v>36.1666666666667</v>
      </c>
      <c r="E33" s="40"/>
      <c r="F33" s="153">
        <v>1940</v>
      </c>
      <c r="G33" s="99">
        <v>16</v>
      </c>
      <c r="H33" s="83">
        <v>615.7</v>
      </c>
      <c r="I33" s="87">
        <v>38.48125</v>
      </c>
      <c r="J33" s="40"/>
      <c r="K33" s="153">
        <v>1940</v>
      </c>
      <c r="L33" s="99">
        <v>3</v>
      </c>
      <c r="M33" s="83">
        <v>123.4</v>
      </c>
      <c r="N33" s="89">
        <v>41.1333333333333</v>
      </c>
      <c r="O33" s="155"/>
      <c r="P33" s="129"/>
      <c r="Q33" s="97"/>
      <c r="R33" s="156"/>
      <c r="S33" s="129"/>
      <c r="T33" s="97"/>
      <c r="U33" s="156"/>
      <c r="V33" s="129"/>
      <c r="W33" s="97"/>
    </row>
    <row r="34" ht="21.95" customHeight="1">
      <c r="A34" s="152">
        <v>1941</v>
      </c>
      <c r="B34" s="99">
        <v>22</v>
      </c>
      <c r="C34" s="83">
        <v>786.6</v>
      </c>
      <c r="D34" s="87">
        <v>35.7545454545455</v>
      </c>
      <c r="E34" s="40"/>
      <c r="F34" s="153">
        <v>1941</v>
      </c>
      <c r="G34" s="99">
        <v>10</v>
      </c>
      <c r="H34" s="83">
        <v>373.8</v>
      </c>
      <c r="I34" s="87">
        <v>37.38</v>
      </c>
      <c r="J34" s="40"/>
      <c r="K34" s="153">
        <v>1941</v>
      </c>
      <c r="L34" s="99">
        <v>0</v>
      </c>
      <c r="M34" s="83">
        <v>0</v>
      </c>
      <c r="N34" s="89"/>
      <c r="O34" s="155"/>
      <c r="P34" s="129"/>
      <c r="Q34" s="97"/>
      <c r="R34" s="156"/>
      <c r="S34" s="129"/>
      <c r="T34" s="97"/>
      <c r="U34" s="156"/>
      <c r="V34" s="129"/>
      <c r="W34" s="97"/>
    </row>
    <row r="35" ht="21.95" customHeight="1">
      <c r="A35" s="152">
        <v>1942</v>
      </c>
      <c r="B35" s="99">
        <v>24</v>
      </c>
      <c r="C35" s="83">
        <v>860.3</v>
      </c>
      <c r="D35" s="87">
        <v>35.8458333333333</v>
      </c>
      <c r="E35" s="40"/>
      <c r="F35" s="153">
        <v>1942</v>
      </c>
      <c r="G35" s="99">
        <v>10</v>
      </c>
      <c r="H35" s="83">
        <v>381.1</v>
      </c>
      <c r="I35" s="87">
        <v>38.11</v>
      </c>
      <c r="J35" s="40"/>
      <c r="K35" s="153">
        <v>1942</v>
      </c>
      <c r="L35" s="99">
        <v>1</v>
      </c>
      <c r="M35" s="83">
        <v>40.3</v>
      </c>
      <c r="N35" s="89">
        <v>40.3</v>
      </c>
      <c r="O35" s="155"/>
      <c r="P35" s="129"/>
      <c r="Q35" s="97"/>
      <c r="R35" s="156"/>
      <c r="S35" s="129"/>
      <c r="T35" s="97"/>
      <c r="U35" s="156"/>
      <c r="V35" s="129"/>
      <c r="W35" s="97"/>
    </row>
    <row r="36" ht="21.95" customHeight="1">
      <c r="A36" s="152">
        <v>1943</v>
      </c>
      <c r="B36" s="99">
        <v>17</v>
      </c>
      <c r="C36" s="83">
        <v>595.6</v>
      </c>
      <c r="D36" s="87">
        <v>35.0352941176471</v>
      </c>
      <c r="E36" s="40"/>
      <c r="F36" s="153">
        <v>1943</v>
      </c>
      <c r="G36" s="99">
        <v>5</v>
      </c>
      <c r="H36" s="83">
        <v>185.3</v>
      </c>
      <c r="I36" s="87">
        <v>37.06</v>
      </c>
      <c r="J36" s="40"/>
      <c r="K36" s="153">
        <v>1943</v>
      </c>
      <c r="L36" s="99">
        <v>0</v>
      </c>
      <c r="M36" s="83">
        <v>0</v>
      </c>
      <c r="N36" s="89"/>
      <c r="O36" s="155"/>
      <c r="P36" s="129"/>
      <c r="Q36" s="97"/>
      <c r="R36" s="156"/>
      <c r="S36" s="129"/>
      <c r="T36" s="97"/>
      <c r="U36" s="156"/>
      <c r="V36" s="129"/>
      <c r="W36" s="97"/>
    </row>
    <row r="37" ht="21.95" customHeight="1">
      <c r="A37" s="152">
        <v>1944</v>
      </c>
      <c r="B37" s="99">
        <v>31</v>
      </c>
      <c r="C37" s="83">
        <v>1112</v>
      </c>
      <c r="D37" s="87">
        <v>35.8709677419355</v>
      </c>
      <c r="E37" s="40"/>
      <c r="F37" s="153">
        <v>1944</v>
      </c>
      <c r="G37" s="99">
        <v>16</v>
      </c>
      <c r="H37" s="83">
        <v>599.4</v>
      </c>
      <c r="I37" s="87">
        <v>37.4625</v>
      </c>
      <c r="J37" s="40"/>
      <c r="K37" s="153">
        <v>1944</v>
      </c>
      <c r="L37" s="99">
        <v>1</v>
      </c>
      <c r="M37" s="83">
        <v>39.6</v>
      </c>
      <c r="N37" s="89">
        <v>39.6</v>
      </c>
      <c r="O37" s="155"/>
      <c r="P37" s="129"/>
      <c r="Q37" s="97"/>
      <c r="R37" s="156"/>
      <c r="S37" s="129"/>
      <c r="T37" s="97"/>
      <c r="U37" s="156"/>
      <c r="V37" s="129"/>
      <c r="W37" s="97"/>
    </row>
    <row r="38" ht="21.95" customHeight="1">
      <c r="A38" s="152">
        <v>1945</v>
      </c>
      <c r="B38" s="99">
        <v>33</v>
      </c>
      <c r="C38" s="83">
        <v>1178.9</v>
      </c>
      <c r="D38" s="87">
        <v>35.7242424242424</v>
      </c>
      <c r="E38" s="40"/>
      <c r="F38" s="153">
        <v>1945</v>
      </c>
      <c r="G38" s="99">
        <v>15</v>
      </c>
      <c r="H38" s="83">
        <v>562.3</v>
      </c>
      <c r="I38" s="87">
        <v>37.4866666666667</v>
      </c>
      <c r="J38" s="40"/>
      <c r="K38" s="153">
        <v>1945</v>
      </c>
      <c r="L38" s="99">
        <v>3</v>
      </c>
      <c r="M38" s="83">
        <v>121.4</v>
      </c>
      <c r="N38" s="89">
        <v>40.4666666666667</v>
      </c>
      <c r="O38" s="155"/>
      <c r="P38" s="129"/>
      <c r="Q38" s="97"/>
      <c r="R38" s="156"/>
      <c r="S38" s="129"/>
      <c r="T38" s="97"/>
      <c r="U38" s="156"/>
      <c r="V38" s="129"/>
      <c r="W38" s="97"/>
    </row>
    <row r="39" ht="21.95" customHeight="1">
      <c r="A39" s="152">
        <v>1946</v>
      </c>
      <c r="B39" s="99">
        <v>17</v>
      </c>
      <c r="C39" s="83">
        <v>594.4</v>
      </c>
      <c r="D39" s="87">
        <v>34.9647058823529</v>
      </c>
      <c r="E39" s="40"/>
      <c r="F39" s="153">
        <v>1946</v>
      </c>
      <c r="G39" s="99">
        <v>5</v>
      </c>
      <c r="H39" s="83">
        <v>187</v>
      </c>
      <c r="I39" s="87">
        <v>37.4</v>
      </c>
      <c r="J39" s="40"/>
      <c r="K39" s="153">
        <v>1946</v>
      </c>
      <c r="L39" s="99">
        <v>0</v>
      </c>
      <c r="M39" s="83">
        <v>0</v>
      </c>
      <c r="N39" s="89"/>
      <c r="O39" s="155"/>
      <c r="P39" s="129"/>
      <c r="Q39" s="97"/>
      <c r="R39" s="156"/>
      <c r="S39" s="129"/>
      <c r="T39" s="97"/>
      <c r="U39" s="156"/>
      <c r="V39" s="129"/>
      <c r="W39" s="97"/>
    </row>
    <row r="40" ht="21.95" customHeight="1">
      <c r="A40" s="152">
        <v>1947</v>
      </c>
      <c r="B40" s="99">
        <v>20</v>
      </c>
      <c r="C40" s="83">
        <v>712.7</v>
      </c>
      <c r="D40" s="87">
        <v>35.635</v>
      </c>
      <c r="E40" s="40"/>
      <c r="F40" s="153">
        <v>1947</v>
      </c>
      <c r="G40" s="99">
        <v>11</v>
      </c>
      <c r="H40" s="83">
        <v>405.9</v>
      </c>
      <c r="I40" s="87">
        <v>36.9</v>
      </c>
      <c r="J40" s="40"/>
      <c r="K40" s="153">
        <v>1947</v>
      </c>
      <c r="L40" s="99">
        <v>0</v>
      </c>
      <c r="M40" s="83">
        <v>0</v>
      </c>
      <c r="N40" s="89"/>
      <c r="O40" s="155"/>
      <c r="P40" s="129"/>
      <c r="Q40" s="97"/>
      <c r="R40" s="156"/>
      <c r="S40" s="129"/>
      <c r="T40" s="97"/>
      <c r="U40" s="156"/>
      <c r="V40" s="129"/>
      <c r="W40" s="97"/>
    </row>
    <row r="41" ht="21.95" customHeight="1">
      <c r="A41" s="152">
        <v>1948</v>
      </c>
      <c r="B41" s="99">
        <v>26</v>
      </c>
      <c r="C41" s="83">
        <v>918.3</v>
      </c>
      <c r="D41" s="87">
        <v>35.3192307692308</v>
      </c>
      <c r="E41" s="40"/>
      <c r="F41" s="153">
        <v>1948</v>
      </c>
      <c r="G41" s="99">
        <v>7</v>
      </c>
      <c r="H41" s="83">
        <v>266.5</v>
      </c>
      <c r="I41" s="87">
        <v>38.0714285714286</v>
      </c>
      <c r="J41" s="40"/>
      <c r="K41" s="153">
        <v>1948</v>
      </c>
      <c r="L41" s="99">
        <v>1</v>
      </c>
      <c r="M41" s="83">
        <v>41.5</v>
      </c>
      <c r="N41" s="89">
        <v>41.5</v>
      </c>
      <c r="O41" s="155"/>
      <c r="P41" s="129"/>
      <c r="Q41" s="97"/>
      <c r="R41" s="156"/>
      <c r="S41" s="129"/>
      <c r="T41" s="97"/>
      <c r="U41" s="156"/>
      <c r="V41" s="129"/>
      <c r="W41" s="97"/>
    </row>
    <row r="42" ht="21.95" customHeight="1">
      <c r="A42" s="152">
        <v>1949</v>
      </c>
      <c r="B42" s="99">
        <v>36</v>
      </c>
      <c r="C42" s="83">
        <v>1275.1</v>
      </c>
      <c r="D42" s="87">
        <v>35.4194444444444</v>
      </c>
      <c r="E42" s="40"/>
      <c r="F42" s="153">
        <v>1949</v>
      </c>
      <c r="G42" s="99">
        <v>13</v>
      </c>
      <c r="H42" s="83">
        <v>490.2</v>
      </c>
      <c r="I42" s="87">
        <v>37.7076923076923</v>
      </c>
      <c r="J42" s="40"/>
      <c r="K42" s="153">
        <v>1949</v>
      </c>
      <c r="L42" s="99">
        <v>2</v>
      </c>
      <c r="M42" s="83">
        <v>80.5</v>
      </c>
      <c r="N42" s="89">
        <v>40.25</v>
      </c>
      <c r="O42" s="155"/>
      <c r="P42" s="129"/>
      <c r="Q42" s="97"/>
      <c r="R42" s="156"/>
      <c r="S42" s="129"/>
      <c r="T42" s="97"/>
      <c r="U42" s="156"/>
      <c r="V42" s="129"/>
      <c r="W42" s="97"/>
    </row>
    <row r="43" ht="21.95" customHeight="1">
      <c r="A43" s="152">
        <v>1950</v>
      </c>
      <c r="B43" s="99">
        <v>35</v>
      </c>
      <c r="C43" s="83">
        <v>1272.3</v>
      </c>
      <c r="D43" s="87">
        <v>36.3514285714286</v>
      </c>
      <c r="E43" s="40"/>
      <c r="F43" s="153">
        <v>1950</v>
      </c>
      <c r="G43" s="99">
        <v>21</v>
      </c>
      <c r="H43" s="83">
        <v>793.9</v>
      </c>
      <c r="I43" s="87">
        <v>37.8047619047619</v>
      </c>
      <c r="J43" s="40"/>
      <c r="K43" s="153">
        <v>1950</v>
      </c>
      <c r="L43" s="99">
        <v>5</v>
      </c>
      <c r="M43" s="83">
        <v>204.7</v>
      </c>
      <c r="N43" s="89">
        <v>40.94</v>
      </c>
      <c r="O43" s="155"/>
      <c r="P43" s="129"/>
      <c r="Q43" s="97"/>
      <c r="R43" s="156"/>
      <c r="S43" s="129"/>
      <c r="T43" s="97"/>
      <c r="U43" s="156"/>
      <c r="V43" s="129"/>
      <c r="W43" s="97"/>
    </row>
    <row r="44" ht="21.95" customHeight="1">
      <c r="A44" s="152">
        <v>1951</v>
      </c>
      <c r="B44" s="99">
        <v>20</v>
      </c>
      <c r="C44" s="83">
        <v>711.5</v>
      </c>
      <c r="D44" s="87">
        <v>35.575</v>
      </c>
      <c r="E44" s="40"/>
      <c r="F44" s="153">
        <v>1951</v>
      </c>
      <c r="G44" s="99">
        <v>8</v>
      </c>
      <c r="H44" s="83">
        <v>299.5</v>
      </c>
      <c r="I44" s="87">
        <v>37.4375</v>
      </c>
      <c r="J44" s="40"/>
      <c r="K44" s="153">
        <v>1951</v>
      </c>
      <c r="L44" s="99">
        <v>2</v>
      </c>
      <c r="M44" s="83">
        <v>79.59999999999999</v>
      </c>
      <c r="N44" s="89">
        <v>39.8</v>
      </c>
      <c r="O44" s="155"/>
      <c r="P44" s="129"/>
      <c r="Q44" s="97"/>
      <c r="R44" s="156"/>
      <c r="S44" s="129"/>
      <c r="T44" s="97"/>
      <c r="U44" s="156"/>
      <c r="V44" s="129"/>
      <c r="W44" s="97"/>
    </row>
    <row r="45" ht="21.95" customHeight="1">
      <c r="A45" s="152">
        <v>1952</v>
      </c>
      <c r="B45" s="99">
        <v>30</v>
      </c>
      <c r="C45" s="83">
        <v>1084.5</v>
      </c>
      <c r="D45" s="87">
        <v>36.15</v>
      </c>
      <c r="E45" s="40"/>
      <c r="F45" s="153">
        <v>1952</v>
      </c>
      <c r="G45" s="99">
        <v>17</v>
      </c>
      <c r="H45" s="83">
        <v>637.9</v>
      </c>
      <c r="I45" s="87">
        <v>37.5235294117647</v>
      </c>
      <c r="J45" s="40"/>
      <c r="K45" s="153">
        <v>1952</v>
      </c>
      <c r="L45" s="99">
        <v>1</v>
      </c>
      <c r="M45" s="83">
        <v>40.1</v>
      </c>
      <c r="N45" s="89">
        <v>40.1</v>
      </c>
      <c r="O45" s="155"/>
      <c r="P45" s="129"/>
      <c r="Q45" s="97"/>
      <c r="R45" s="156"/>
      <c r="S45" s="129"/>
      <c r="T45" s="97"/>
      <c r="U45" s="156"/>
      <c r="V45" s="129"/>
      <c r="W45" s="97"/>
    </row>
    <row r="46" ht="21.95" customHeight="1">
      <c r="A46" s="152">
        <v>1953</v>
      </c>
      <c r="B46" s="99">
        <v>21</v>
      </c>
      <c r="C46" s="83">
        <v>742.6</v>
      </c>
      <c r="D46" s="87">
        <v>35.3619047619048</v>
      </c>
      <c r="E46" s="40"/>
      <c r="F46" s="153">
        <v>1953</v>
      </c>
      <c r="G46" s="99">
        <v>6</v>
      </c>
      <c r="H46" s="83">
        <v>227.3</v>
      </c>
      <c r="I46" s="87">
        <v>37.8833333333333</v>
      </c>
      <c r="J46" s="40"/>
      <c r="K46" s="153">
        <v>1953</v>
      </c>
      <c r="L46" s="99">
        <v>1</v>
      </c>
      <c r="M46" s="83">
        <v>39.9</v>
      </c>
      <c r="N46" s="89">
        <v>39.9</v>
      </c>
      <c r="O46" s="155"/>
      <c r="P46" s="129"/>
      <c r="Q46" s="97"/>
      <c r="R46" s="156"/>
      <c r="S46" s="129"/>
      <c r="T46" s="97"/>
      <c r="U46" s="156"/>
      <c r="V46" s="129"/>
      <c r="W46" s="97"/>
    </row>
    <row r="47" ht="21.95" customHeight="1">
      <c r="A47" s="152">
        <v>1954</v>
      </c>
      <c r="B47" s="99">
        <v>28</v>
      </c>
      <c r="C47" s="83">
        <v>1005.8</v>
      </c>
      <c r="D47" s="87">
        <v>35.9214285714286</v>
      </c>
      <c r="E47" s="40"/>
      <c r="F47" s="153">
        <v>1954</v>
      </c>
      <c r="G47" s="99">
        <v>15</v>
      </c>
      <c r="H47" s="83">
        <v>561.4</v>
      </c>
      <c r="I47" s="87">
        <v>37.4266666666667</v>
      </c>
      <c r="J47" s="40"/>
      <c r="K47" s="153">
        <v>1954</v>
      </c>
      <c r="L47" s="99">
        <v>1</v>
      </c>
      <c r="M47" s="83">
        <v>39.9</v>
      </c>
      <c r="N47" s="89">
        <v>39.9</v>
      </c>
      <c r="O47" s="155"/>
      <c r="P47" s="129"/>
      <c r="Q47" s="97"/>
      <c r="R47" s="156"/>
      <c r="S47" s="129"/>
      <c r="T47" s="97"/>
      <c r="U47" s="156"/>
      <c r="V47" s="129"/>
      <c r="W47" s="97"/>
    </row>
    <row r="48" ht="21.95" customHeight="1">
      <c r="A48" s="152">
        <v>1955</v>
      </c>
      <c r="B48" s="99">
        <v>38</v>
      </c>
      <c r="C48" s="83">
        <v>1355.3</v>
      </c>
      <c r="D48" s="87">
        <v>35.6657894736842</v>
      </c>
      <c r="E48" s="40"/>
      <c r="F48" s="153">
        <v>1955</v>
      </c>
      <c r="G48" s="99">
        <v>15</v>
      </c>
      <c r="H48" s="83">
        <v>564.4</v>
      </c>
      <c r="I48" s="87">
        <v>37.6266666666667</v>
      </c>
      <c r="J48" s="40"/>
      <c r="K48" s="153">
        <v>1955</v>
      </c>
      <c r="L48" s="99">
        <v>1</v>
      </c>
      <c r="M48" s="83">
        <v>40.6</v>
      </c>
      <c r="N48" s="89">
        <v>40.6</v>
      </c>
      <c r="O48" s="155"/>
      <c r="P48" s="129"/>
      <c r="Q48" s="97"/>
      <c r="R48" s="156"/>
      <c r="S48" s="129"/>
      <c r="T48" s="97"/>
      <c r="U48" s="156"/>
      <c r="V48" s="129"/>
      <c r="W48" s="97"/>
    </row>
    <row r="49" ht="21.95" customHeight="1">
      <c r="A49" s="152">
        <v>1956</v>
      </c>
      <c r="B49" s="99">
        <v>29</v>
      </c>
      <c r="C49" s="83">
        <v>1076.7</v>
      </c>
      <c r="D49" s="87">
        <v>37.1275862068966</v>
      </c>
      <c r="E49" s="40"/>
      <c r="F49" s="153">
        <v>1956</v>
      </c>
      <c r="G49" s="99">
        <v>16</v>
      </c>
      <c r="H49" s="83">
        <v>634.8</v>
      </c>
      <c r="I49" s="87">
        <v>39.675</v>
      </c>
      <c r="J49" s="40"/>
      <c r="K49" s="153">
        <v>1956</v>
      </c>
      <c r="L49" s="99">
        <v>4</v>
      </c>
      <c r="M49" s="83">
        <v>169.5</v>
      </c>
      <c r="N49" s="89">
        <v>42.375</v>
      </c>
      <c r="O49" s="155"/>
      <c r="P49" s="129"/>
      <c r="Q49" s="97"/>
      <c r="R49" s="156"/>
      <c r="S49" s="129"/>
      <c r="T49" s="97"/>
      <c r="U49" s="156"/>
      <c r="V49" s="129"/>
      <c r="W49" s="97"/>
    </row>
    <row r="50" ht="21.95" customHeight="1">
      <c r="A50" s="152">
        <v>1957</v>
      </c>
      <c r="B50" s="99">
        <v>29</v>
      </c>
      <c r="C50" s="83">
        <v>1039.1</v>
      </c>
      <c r="D50" s="87">
        <v>35.8310344827586</v>
      </c>
      <c r="E50" s="40"/>
      <c r="F50" s="153">
        <v>1957</v>
      </c>
      <c r="G50" s="99">
        <v>14</v>
      </c>
      <c r="H50" s="83">
        <v>528.8</v>
      </c>
      <c r="I50" s="87">
        <v>37.7714285714286</v>
      </c>
      <c r="J50" s="40"/>
      <c r="K50" s="153">
        <v>1957</v>
      </c>
      <c r="L50" s="99">
        <v>1</v>
      </c>
      <c r="M50" s="83">
        <v>39.6</v>
      </c>
      <c r="N50" s="89">
        <v>39.6</v>
      </c>
      <c r="O50" s="155"/>
      <c r="P50" s="129"/>
      <c r="Q50" s="97"/>
      <c r="R50" s="156"/>
      <c r="S50" s="129"/>
      <c r="T50" s="97"/>
      <c r="U50" s="156"/>
      <c r="V50" s="129"/>
      <c r="W50" s="97"/>
    </row>
    <row r="51" ht="21.95" customHeight="1">
      <c r="A51" s="152">
        <v>1958</v>
      </c>
      <c r="B51" s="99">
        <v>43</v>
      </c>
      <c r="C51" s="83">
        <v>1535.7</v>
      </c>
      <c r="D51" s="87">
        <v>35.7139534883721</v>
      </c>
      <c r="E51" s="40"/>
      <c r="F51" s="153">
        <v>1958</v>
      </c>
      <c r="G51" s="99">
        <v>21</v>
      </c>
      <c r="H51" s="83">
        <v>784</v>
      </c>
      <c r="I51" s="87">
        <v>37.3333333333333</v>
      </c>
      <c r="J51" s="40"/>
      <c r="K51" s="153">
        <v>1958</v>
      </c>
      <c r="L51" s="99">
        <v>2</v>
      </c>
      <c r="M51" s="83">
        <v>79.59999999999999</v>
      </c>
      <c r="N51" s="89">
        <v>39.8</v>
      </c>
      <c r="O51" s="155"/>
      <c r="P51" s="129"/>
      <c r="Q51" s="97"/>
      <c r="R51" s="156"/>
      <c r="S51" s="129"/>
      <c r="T51" s="97"/>
      <c r="U51" s="156"/>
      <c r="V51" s="129"/>
      <c r="W51" s="97"/>
    </row>
    <row r="52" ht="21.95" customHeight="1">
      <c r="A52" s="152">
        <v>1959</v>
      </c>
      <c r="B52" s="99">
        <v>27</v>
      </c>
      <c r="C52" s="83">
        <v>969.5</v>
      </c>
      <c r="D52" s="87">
        <v>35.9074074074074</v>
      </c>
      <c r="E52" s="40"/>
      <c r="F52" s="153">
        <v>1959</v>
      </c>
      <c r="G52" s="99">
        <v>11</v>
      </c>
      <c r="H52" s="83">
        <v>422.3</v>
      </c>
      <c r="I52" s="87">
        <v>38.3909090909091</v>
      </c>
      <c r="J52" s="40"/>
      <c r="K52" s="153">
        <v>1959</v>
      </c>
      <c r="L52" s="99">
        <v>3</v>
      </c>
      <c r="M52" s="83">
        <v>122.8</v>
      </c>
      <c r="N52" s="89">
        <v>40.9333333333333</v>
      </c>
      <c r="O52" s="155"/>
      <c r="P52" s="129"/>
      <c r="Q52" s="97"/>
      <c r="R52" s="156"/>
      <c r="S52" s="129"/>
      <c r="T52" s="97"/>
      <c r="U52" s="156"/>
      <c r="V52" s="129"/>
      <c r="W52" s="97"/>
    </row>
    <row r="53" ht="21.95" customHeight="1">
      <c r="A53" s="152">
        <v>1960</v>
      </c>
      <c r="B53" s="99">
        <v>18</v>
      </c>
      <c r="C53" s="83">
        <v>639.1</v>
      </c>
      <c r="D53" s="87">
        <v>35.5055555555556</v>
      </c>
      <c r="E53" s="40"/>
      <c r="F53" s="153">
        <v>1960</v>
      </c>
      <c r="G53" s="99">
        <v>8</v>
      </c>
      <c r="H53" s="83">
        <v>296.8</v>
      </c>
      <c r="I53" s="87">
        <v>37.1</v>
      </c>
      <c r="J53" s="40"/>
      <c r="K53" s="153">
        <v>1960</v>
      </c>
      <c r="L53" s="99">
        <v>0</v>
      </c>
      <c r="M53" s="83">
        <v>0</v>
      </c>
      <c r="N53" s="89"/>
      <c r="O53" s="155"/>
      <c r="P53" s="129"/>
      <c r="Q53" s="97"/>
      <c r="R53" s="156"/>
      <c r="S53" s="129"/>
      <c r="T53" s="97"/>
      <c r="U53" s="156"/>
      <c r="V53" s="129"/>
      <c r="W53" s="97"/>
    </row>
    <row r="54" ht="21.95" customHeight="1">
      <c r="A54" s="152">
        <v>1961</v>
      </c>
      <c r="B54" s="99">
        <v>43</v>
      </c>
      <c r="C54" s="83">
        <v>1582.4</v>
      </c>
      <c r="D54" s="87">
        <v>36.8</v>
      </c>
      <c r="E54" s="40"/>
      <c r="F54" s="153">
        <v>1961</v>
      </c>
      <c r="G54" s="99">
        <v>23</v>
      </c>
      <c r="H54" s="83">
        <v>893.5</v>
      </c>
      <c r="I54" s="87">
        <v>38.8478260869565</v>
      </c>
      <c r="J54" s="40"/>
      <c r="K54" s="153">
        <v>1961</v>
      </c>
      <c r="L54" s="99">
        <v>6</v>
      </c>
      <c r="M54" s="83">
        <v>247</v>
      </c>
      <c r="N54" s="89">
        <v>41.1666666666667</v>
      </c>
      <c r="O54" s="155"/>
      <c r="P54" s="129"/>
      <c r="Q54" s="97"/>
      <c r="R54" s="156"/>
      <c r="S54" s="129"/>
      <c r="T54" s="97"/>
      <c r="U54" s="156"/>
      <c r="V54" s="129"/>
      <c r="W54" s="97"/>
    </row>
    <row r="55" ht="21.95" customHeight="1">
      <c r="A55" s="152">
        <v>1962</v>
      </c>
      <c r="B55" s="99">
        <v>45</v>
      </c>
      <c r="C55" s="83">
        <v>1638.2</v>
      </c>
      <c r="D55" s="87">
        <v>36.4044444444444</v>
      </c>
      <c r="E55" s="40"/>
      <c r="F55" s="153">
        <v>1962</v>
      </c>
      <c r="G55" s="99">
        <v>23</v>
      </c>
      <c r="H55" s="83">
        <v>884.9</v>
      </c>
      <c r="I55" s="87">
        <v>38.4739130434783</v>
      </c>
      <c r="J55" s="40"/>
      <c r="K55" s="153">
        <v>1962</v>
      </c>
      <c r="L55" s="99">
        <v>6</v>
      </c>
      <c r="M55" s="83">
        <v>242.8</v>
      </c>
      <c r="N55" s="89">
        <v>40.4666666666667</v>
      </c>
      <c r="O55" s="155"/>
      <c r="P55" s="129"/>
      <c r="Q55" s="97"/>
      <c r="R55" s="156"/>
      <c r="S55" s="129"/>
      <c r="T55" s="97"/>
      <c r="U55" s="156"/>
      <c r="V55" s="129"/>
      <c r="W55" s="97"/>
    </row>
    <row r="56" ht="21.95" customHeight="1">
      <c r="A56" s="152">
        <v>1963</v>
      </c>
      <c r="B56" s="99">
        <v>29</v>
      </c>
      <c r="C56" s="83">
        <v>1026.7</v>
      </c>
      <c r="D56" s="87">
        <v>35.4034482758621</v>
      </c>
      <c r="E56" s="40"/>
      <c r="F56" s="153">
        <v>1963</v>
      </c>
      <c r="G56" s="99">
        <v>12</v>
      </c>
      <c r="H56" s="83">
        <v>445.2</v>
      </c>
      <c r="I56" s="87">
        <v>37.1</v>
      </c>
      <c r="J56" s="40"/>
      <c r="K56" s="153">
        <v>1963</v>
      </c>
      <c r="L56" s="99">
        <v>0</v>
      </c>
      <c r="M56" s="83">
        <v>0</v>
      </c>
      <c r="N56" s="89"/>
      <c r="O56" s="155"/>
      <c r="P56" s="129"/>
      <c r="Q56" s="97"/>
      <c r="R56" s="156"/>
      <c r="S56" s="129"/>
      <c r="T56" s="97"/>
      <c r="U56" s="156"/>
      <c r="V56" s="129"/>
      <c r="W56" s="97"/>
    </row>
    <row r="57" ht="21.95" customHeight="1">
      <c r="A57" s="152">
        <v>1964</v>
      </c>
      <c r="B57" s="99">
        <v>28</v>
      </c>
      <c r="C57" s="83">
        <v>1025.6</v>
      </c>
      <c r="D57" s="87">
        <v>36.6285714285714</v>
      </c>
      <c r="E57" s="40"/>
      <c r="F57" s="153">
        <v>1964</v>
      </c>
      <c r="G57" s="99">
        <v>15</v>
      </c>
      <c r="H57" s="83">
        <v>578.8</v>
      </c>
      <c r="I57" s="87">
        <v>38.5866666666667</v>
      </c>
      <c r="J57" s="40"/>
      <c r="K57" s="153">
        <v>1964</v>
      </c>
      <c r="L57" s="99">
        <v>7</v>
      </c>
      <c r="M57" s="83">
        <v>282.4</v>
      </c>
      <c r="N57" s="89">
        <v>40.3428571428571</v>
      </c>
      <c r="O57" s="155"/>
      <c r="P57" s="129"/>
      <c r="Q57" s="97"/>
      <c r="R57" s="156"/>
      <c r="S57" s="129"/>
      <c r="T57" s="97"/>
      <c r="U57" s="156"/>
      <c r="V57" s="129"/>
      <c r="W57" s="97"/>
    </row>
    <row r="58" ht="21.95" customHeight="1">
      <c r="A58" s="152">
        <v>1965</v>
      </c>
      <c r="B58" s="99">
        <v>43</v>
      </c>
      <c r="C58" s="83">
        <v>1565.4</v>
      </c>
      <c r="D58" s="87">
        <v>36.4046511627907</v>
      </c>
      <c r="E58" s="40"/>
      <c r="F58" s="153">
        <v>1965</v>
      </c>
      <c r="G58" s="99">
        <v>22</v>
      </c>
      <c r="H58" s="83">
        <v>842.3</v>
      </c>
      <c r="I58" s="87">
        <v>38.2863636363636</v>
      </c>
      <c r="J58" s="40"/>
      <c r="K58" s="153">
        <v>1965</v>
      </c>
      <c r="L58" s="99">
        <v>6</v>
      </c>
      <c r="M58" s="83">
        <v>245.6</v>
      </c>
      <c r="N58" s="89">
        <v>40.9333333333333</v>
      </c>
      <c r="O58" s="155"/>
      <c r="P58" s="129"/>
      <c r="Q58" s="97"/>
      <c r="R58" s="156"/>
      <c r="S58" s="129"/>
      <c r="T58" s="97"/>
      <c r="U58" s="156"/>
      <c r="V58" s="129"/>
      <c r="W58" s="97"/>
    </row>
    <row r="59" ht="21.95" customHeight="1">
      <c r="A59" s="152">
        <v>1966</v>
      </c>
      <c r="B59" s="99">
        <v>33</v>
      </c>
      <c r="C59" s="83">
        <v>1188.3</v>
      </c>
      <c r="D59" s="87">
        <v>36.0090909090909</v>
      </c>
      <c r="E59" s="40"/>
      <c r="F59" s="153">
        <v>1966</v>
      </c>
      <c r="G59" s="99">
        <v>16</v>
      </c>
      <c r="H59" s="83">
        <v>603.6</v>
      </c>
      <c r="I59" s="87">
        <v>37.725</v>
      </c>
      <c r="J59" s="40"/>
      <c r="K59" s="153">
        <v>1966</v>
      </c>
      <c r="L59" s="99">
        <v>3</v>
      </c>
      <c r="M59" s="83">
        <v>120.8</v>
      </c>
      <c r="N59" s="89">
        <v>40.2666666666667</v>
      </c>
      <c r="O59" s="155"/>
      <c r="P59" s="129"/>
      <c r="Q59" s="97"/>
      <c r="R59" s="156"/>
      <c r="S59" s="129"/>
      <c r="T59" s="97"/>
      <c r="U59" s="156"/>
      <c r="V59" s="129"/>
      <c r="W59" s="97"/>
    </row>
    <row r="60" ht="21.95" customHeight="1">
      <c r="A60" s="152">
        <v>1967</v>
      </c>
      <c r="B60" s="99">
        <v>40</v>
      </c>
      <c r="C60" s="83">
        <v>1427.2</v>
      </c>
      <c r="D60" s="87">
        <v>35.68</v>
      </c>
      <c r="E60" s="40"/>
      <c r="F60" s="153">
        <v>1967</v>
      </c>
      <c r="G60" s="99">
        <v>18</v>
      </c>
      <c r="H60" s="83">
        <v>673.5</v>
      </c>
      <c r="I60" s="87">
        <v>37.4166666666667</v>
      </c>
      <c r="J60" s="40"/>
      <c r="K60" s="153">
        <v>1967</v>
      </c>
      <c r="L60" s="99">
        <v>2</v>
      </c>
      <c r="M60" s="83">
        <v>82.2</v>
      </c>
      <c r="N60" s="89">
        <v>41.1</v>
      </c>
      <c r="O60" s="155"/>
      <c r="P60" s="129"/>
      <c r="Q60" s="97"/>
      <c r="R60" s="156"/>
      <c r="S60" s="129"/>
      <c r="T60" s="97"/>
      <c r="U60" s="156"/>
      <c r="V60" s="129"/>
      <c r="W60" s="97"/>
    </row>
    <row r="61" ht="21.95" customHeight="1">
      <c r="A61" s="152">
        <v>1968</v>
      </c>
      <c r="B61" s="99">
        <v>28</v>
      </c>
      <c r="C61" s="83">
        <v>1026.4</v>
      </c>
      <c r="D61" s="87">
        <v>36.6571428571429</v>
      </c>
      <c r="E61" s="40"/>
      <c r="F61" s="153">
        <v>1968</v>
      </c>
      <c r="G61" s="99">
        <v>16</v>
      </c>
      <c r="H61" s="83">
        <v>615.9</v>
      </c>
      <c r="I61" s="87">
        <v>38.49375</v>
      </c>
      <c r="J61" s="40"/>
      <c r="K61" s="153">
        <v>1968</v>
      </c>
      <c r="L61" s="99">
        <v>6</v>
      </c>
      <c r="M61" s="83">
        <v>251.2</v>
      </c>
      <c r="N61" s="89">
        <v>41.8666666666667</v>
      </c>
      <c r="O61" s="155"/>
      <c r="P61" s="129"/>
      <c r="Q61" s="97"/>
      <c r="R61" s="156"/>
      <c r="S61" s="129"/>
      <c r="T61" s="97"/>
      <c r="U61" s="156"/>
      <c r="V61" s="129"/>
      <c r="W61" s="97"/>
    </row>
    <row r="62" ht="21.95" customHeight="1">
      <c r="A62" s="152">
        <v>1969</v>
      </c>
      <c r="B62" s="99">
        <v>36</v>
      </c>
      <c r="C62" s="83">
        <v>1302.1</v>
      </c>
      <c r="D62" s="87">
        <v>36.1694444444444</v>
      </c>
      <c r="E62" s="40"/>
      <c r="F62" s="153">
        <v>1969</v>
      </c>
      <c r="G62" s="99">
        <v>19</v>
      </c>
      <c r="H62" s="83">
        <v>723.1</v>
      </c>
      <c r="I62" s="87">
        <v>38.0578947368421</v>
      </c>
      <c r="J62" s="40"/>
      <c r="K62" s="153">
        <v>1969</v>
      </c>
      <c r="L62" s="99">
        <v>4</v>
      </c>
      <c r="M62" s="83">
        <v>168.7</v>
      </c>
      <c r="N62" s="89">
        <v>42.175</v>
      </c>
      <c r="O62" s="155"/>
      <c r="P62" s="129"/>
      <c r="Q62" s="97"/>
      <c r="R62" s="156"/>
      <c r="S62" s="129"/>
      <c r="T62" s="97"/>
      <c r="U62" s="156"/>
      <c r="V62" s="129"/>
      <c r="W62" s="97"/>
    </row>
    <row r="63" ht="21.95" customHeight="1">
      <c r="A63" s="152">
        <v>1970</v>
      </c>
      <c r="B63" s="99">
        <v>34</v>
      </c>
      <c r="C63" s="83">
        <v>1234.4</v>
      </c>
      <c r="D63" s="87">
        <v>36.3058823529412</v>
      </c>
      <c r="E63" s="40"/>
      <c r="F63" s="153">
        <v>1970</v>
      </c>
      <c r="G63" s="99">
        <v>19</v>
      </c>
      <c r="H63" s="83">
        <v>712.8</v>
      </c>
      <c r="I63" s="87">
        <v>37.5157894736842</v>
      </c>
      <c r="J63" s="40"/>
      <c r="K63" s="153">
        <v>1970</v>
      </c>
      <c r="L63" s="99">
        <v>3</v>
      </c>
      <c r="M63" s="83">
        <v>119.6</v>
      </c>
      <c r="N63" s="89">
        <v>39.8666666666667</v>
      </c>
      <c r="O63" s="155"/>
      <c r="P63" s="129"/>
      <c r="Q63" s="97"/>
      <c r="R63" s="156"/>
      <c r="S63" s="129"/>
      <c r="T63" s="97"/>
      <c r="U63" s="156"/>
      <c r="V63" s="129"/>
      <c r="W63" s="97"/>
    </row>
    <row r="64" ht="21.95" customHeight="1">
      <c r="A64" s="152">
        <v>1971</v>
      </c>
      <c r="B64" s="99">
        <v>24</v>
      </c>
      <c r="C64" s="83">
        <v>863.7</v>
      </c>
      <c r="D64" s="87">
        <v>35.9875</v>
      </c>
      <c r="E64" s="40"/>
      <c r="F64" s="153">
        <v>1971</v>
      </c>
      <c r="G64" s="99">
        <v>9</v>
      </c>
      <c r="H64" s="83">
        <v>345.4</v>
      </c>
      <c r="I64" s="87">
        <v>38.3777777777778</v>
      </c>
      <c r="J64" s="40"/>
      <c r="K64" s="153">
        <v>1971</v>
      </c>
      <c r="L64" s="99">
        <v>2</v>
      </c>
      <c r="M64" s="83">
        <v>81.3</v>
      </c>
      <c r="N64" s="89">
        <v>40.65</v>
      </c>
      <c r="O64" s="155"/>
      <c r="P64" s="129"/>
      <c r="Q64" s="97"/>
      <c r="R64" s="156"/>
      <c r="S64" s="129"/>
      <c r="T64" s="97"/>
      <c r="U64" s="156"/>
      <c r="V64" s="129"/>
      <c r="W64" s="97"/>
    </row>
    <row r="65" ht="21.95" customHeight="1">
      <c r="A65" s="152">
        <v>1972</v>
      </c>
      <c r="B65" s="99">
        <v>69</v>
      </c>
      <c r="C65" s="83">
        <v>2528.7</v>
      </c>
      <c r="D65" s="87">
        <v>36.6478260869565</v>
      </c>
      <c r="E65" s="40"/>
      <c r="F65" s="153">
        <v>1972</v>
      </c>
      <c r="G65" s="99">
        <v>39</v>
      </c>
      <c r="H65" s="83">
        <v>1501.5</v>
      </c>
      <c r="I65" s="87">
        <v>38.5</v>
      </c>
      <c r="J65" s="40"/>
      <c r="K65" s="153">
        <v>1972</v>
      </c>
      <c r="L65" s="99">
        <v>9</v>
      </c>
      <c r="M65" s="83">
        <v>364.2</v>
      </c>
      <c r="N65" s="89">
        <v>40.4666666666667</v>
      </c>
      <c r="O65" s="155"/>
      <c r="P65" s="129"/>
      <c r="Q65" s="97"/>
      <c r="R65" s="156"/>
      <c r="S65" s="129"/>
      <c r="T65" s="97"/>
      <c r="U65" s="156"/>
      <c r="V65" s="129"/>
      <c r="W65" s="97"/>
    </row>
    <row r="66" ht="21.95" customHeight="1">
      <c r="A66" s="152">
        <v>1973</v>
      </c>
      <c r="B66" s="99">
        <v>37</v>
      </c>
      <c r="C66" s="83">
        <v>1321.7</v>
      </c>
      <c r="D66" s="87">
        <v>35.7216216216216</v>
      </c>
      <c r="E66" s="40"/>
      <c r="F66" s="153">
        <v>1973</v>
      </c>
      <c r="G66" s="99">
        <v>12</v>
      </c>
      <c r="H66" s="83">
        <v>464.3</v>
      </c>
      <c r="I66" s="87">
        <v>38.6916666666667</v>
      </c>
      <c r="J66" s="40"/>
      <c r="K66" s="153">
        <v>1973</v>
      </c>
      <c r="L66" s="99">
        <v>3</v>
      </c>
      <c r="M66" s="83">
        <v>123.6</v>
      </c>
      <c r="N66" s="89">
        <v>41.2</v>
      </c>
      <c r="O66" s="155"/>
      <c r="P66" s="129"/>
      <c r="Q66" s="97"/>
      <c r="R66" s="156"/>
      <c r="S66" s="129"/>
      <c r="T66" s="97"/>
      <c r="U66" s="156"/>
      <c r="V66" s="129"/>
      <c r="W66" s="97"/>
    </row>
    <row r="67" ht="21.95" customHeight="1">
      <c r="A67" s="152">
        <v>1974</v>
      </c>
      <c r="B67" s="99">
        <v>47</v>
      </c>
      <c r="C67" s="83">
        <v>1696.6</v>
      </c>
      <c r="D67" s="87">
        <v>36.0978723404255</v>
      </c>
      <c r="E67" s="40"/>
      <c r="F67" s="153">
        <v>1974</v>
      </c>
      <c r="G67" s="99">
        <v>24</v>
      </c>
      <c r="H67" s="83">
        <v>910.9</v>
      </c>
      <c r="I67" s="87">
        <v>37.9541666666667</v>
      </c>
      <c r="J67" s="40"/>
      <c r="K67" s="153">
        <v>1974</v>
      </c>
      <c r="L67" s="99">
        <v>4</v>
      </c>
      <c r="M67" s="83">
        <v>162.9</v>
      </c>
      <c r="N67" s="89">
        <v>40.725</v>
      </c>
      <c r="O67" s="155"/>
      <c r="P67" s="129"/>
      <c r="Q67" s="97"/>
      <c r="R67" s="156"/>
      <c r="S67" s="129"/>
      <c r="T67" s="97"/>
      <c r="U67" s="156"/>
      <c r="V67" s="129"/>
      <c r="W67" s="97"/>
    </row>
    <row r="68" ht="21.95" customHeight="1">
      <c r="A68" s="152">
        <v>1975</v>
      </c>
      <c r="B68" s="99">
        <v>41</v>
      </c>
      <c r="C68" s="83">
        <v>1508.2</v>
      </c>
      <c r="D68" s="87">
        <v>36.7853658536585</v>
      </c>
      <c r="E68" s="40"/>
      <c r="F68" s="153">
        <v>1975</v>
      </c>
      <c r="G68" s="99">
        <v>22</v>
      </c>
      <c r="H68" s="83">
        <v>851.7</v>
      </c>
      <c r="I68" s="87">
        <v>38.7136363636364</v>
      </c>
      <c r="J68" s="40"/>
      <c r="K68" s="153">
        <v>1975</v>
      </c>
      <c r="L68" s="99">
        <v>9</v>
      </c>
      <c r="M68" s="83">
        <v>366.4</v>
      </c>
      <c r="N68" s="89">
        <v>40.7111111111111</v>
      </c>
      <c r="O68" s="155"/>
      <c r="P68" s="129"/>
      <c r="Q68" s="97"/>
      <c r="R68" s="156"/>
      <c r="S68" s="129"/>
      <c r="T68" s="97"/>
      <c r="U68" s="156"/>
      <c r="V68" s="129"/>
      <c r="W68" s="97"/>
    </row>
    <row r="69" ht="21.95" customHeight="1">
      <c r="A69" s="152">
        <v>1976</v>
      </c>
      <c r="B69" s="99">
        <v>46</v>
      </c>
      <c r="C69" s="83">
        <v>1652.9</v>
      </c>
      <c r="D69" s="87">
        <v>35.9326086956522</v>
      </c>
      <c r="E69" s="40"/>
      <c r="F69" s="153">
        <v>1976</v>
      </c>
      <c r="G69" s="99">
        <v>22</v>
      </c>
      <c r="H69" s="83">
        <v>831.2</v>
      </c>
      <c r="I69" s="87">
        <v>37.7818181818182</v>
      </c>
      <c r="J69" s="40"/>
      <c r="K69" s="153">
        <v>1976</v>
      </c>
      <c r="L69" s="99">
        <v>3</v>
      </c>
      <c r="M69" s="83">
        <v>121.6</v>
      </c>
      <c r="N69" s="89">
        <v>40.5333333333333</v>
      </c>
      <c r="O69" t="s" s="125">
        <v>57</v>
      </c>
      <c r="P69" s="129">
        <f>AVERAGE(B69:B88)</f>
        <v>42.5</v>
      </c>
      <c r="Q69" s="97">
        <f>AVERAGE(D69:D88)</f>
        <v>36.334739661814</v>
      </c>
      <c r="R69" t="s" s="128">
        <v>57</v>
      </c>
      <c r="S69" s="129">
        <f>AVERAGE(G69:G88)</f>
        <v>22.75</v>
      </c>
      <c r="T69" s="97">
        <f>AVERAGE(I69:I88)</f>
        <v>38.0938907863432</v>
      </c>
      <c r="U69" t="s" s="128">
        <v>57</v>
      </c>
      <c r="V69" s="129">
        <f>AVERAGE(L69:L88)</f>
        <v>4.75</v>
      </c>
      <c r="W69" s="97">
        <f>AVERAGE(N69:N88)</f>
        <v>41.0226553030303</v>
      </c>
    </row>
    <row r="70" ht="21.95" customHeight="1">
      <c r="A70" s="152">
        <v>1977</v>
      </c>
      <c r="B70" s="99">
        <v>48</v>
      </c>
      <c r="C70" s="83">
        <v>1754.3</v>
      </c>
      <c r="D70" s="87">
        <v>36.5479166666667</v>
      </c>
      <c r="E70" s="40"/>
      <c r="F70" s="153">
        <v>1977</v>
      </c>
      <c r="G70" s="99">
        <v>28</v>
      </c>
      <c r="H70" s="83">
        <v>1065.7</v>
      </c>
      <c r="I70" s="87">
        <v>38.0607142857143</v>
      </c>
      <c r="J70" s="40"/>
      <c r="K70" s="153">
        <v>1977</v>
      </c>
      <c r="L70" s="99">
        <v>5</v>
      </c>
      <c r="M70" s="83">
        <v>205</v>
      </c>
      <c r="N70" s="89">
        <v>41</v>
      </c>
      <c r="O70" t="s" s="125">
        <v>58</v>
      </c>
      <c r="P70" s="129">
        <f>AVERAGE(B70:B88)</f>
        <v>42.3157894736842</v>
      </c>
      <c r="Q70" s="97">
        <f>AVERAGE(D70:D88)</f>
        <v>36.3559044495067</v>
      </c>
      <c r="R70" t="s" s="128">
        <v>58</v>
      </c>
      <c r="S70" s="129">
        <f>AVERAGE(G70:G88)</f>
        <v>22.7894736842105</v>
      </c>
      <c r="T70" s="97">
        <f>AVERAGE(I70:I88)</f>
        <v>38.1103156602656</v>
      </c>
      <c r="U70" t="s" s="128">
        <v>58</v>
      </c>
      <c r="V70" s="129">
        <f>AVERAGE(L70:L88)</f>
        <v>4.84210526315789</v>
      </c>
      <c r="W70" s="97">
        <f>AVERAGE(N70:N88)</f>
        <v>41.0484090909091</v>
      </c>
    </row>
    <row r="71" ht="21.95" customHeight="1">
      <c r="A71" s="152">
        <v>1978</v>
      </c>
      <c r="B71" s="99">
        <v>63</v>
      </c>
      <c r="C71" s="83">
        <v>2305.7</v>
      </c>
      <c r="D71" s="87">
        <v>36.5984126984127</v>
      </c>
      <c r="E71" s="40"/>
      <c r="F71" s="153">
        <v>1978</v>
      </c>
      <c r="G71" s="99">
        <v>38</v>
      </c>
      <c r="H71" s="83">
        <v>1445.6</v>
      </c>
      <c r="I71" s="87">
        <v>38.0421052631579</v>
      </c>
      <c r="J71" s="40"/>
      <c r="K71" s="153">
        <v>1978</v>
      </c>
      <c r="L71" s="99">
        <v>8</v>
      </c>
      <c r="M71" s="83">
        <v>328.7</v>
      </c>
      <c r="N71" s="89">
        <v>41.0875</v>
      </c>
      <c r="O71" t="s" s="125">
        <v>59</v>
      </c>
      <c r="P71" s="129">
        <f>AVERAGE(B71:B88)</f>
        <v>42</v>
      </c>
      <c r="Q71" s="97">
        <f>AVERAGE(D71:D88)</f>
        <v>36.345237104109</v>
      </c>
      <c r="R71" t="s" s="128">
        <v>59</v>
      </c>
      <c r="S71" s="129">
        <f>AVERAGE(G71:G88)</f>
        <v>22.5</v>
      </c>
      <c r="T71" s="97">
        <f>AVERAGE(I71:I88)</f>
        <v>38.1130712921851</v>
      </c>
      <c r="U71" t="s" s="128">
        <v>59</v>
      </c>
      <c r="V71" s="129">
        <f>AVERAGE(L71:L88)</f>
        <v>4.83333333333333</v>
      </c>
      <c r="W71" s="97">
        <f>AVERAGE(N71:N88)</f>
        <v>41.0510984848485</v>
      </c>
    </row>
    <row r="72" ht="21.95" customHeight="1">
      <c r="A72" s="152">
        <v>1979</v>
      </c>
      <c r="B72" s="99">
        <v>49</v>
      </c>
      <c r="C72" s="83">
        <v>1775.9</v>
      </c>
      <c r="D72" s="87">
        <v>36.2428571428571</v>
      </c>
      <c r="E72" s="40"/>
      <c r="F72" s="153">
        <v>1979</v>
      </c>
      <c r="G72" s="99">
        <v>28</v>
      </c>
      <c r="H72" s="83">
        <v>1057.8</v>
      </c>
      <c r="I72" s="87">
        <v>37.7785714285714</v>
      </c>
      <c r="J72" s="40"/>
      <c r="K72" s="153">
        <v>1979</v>
      </c>
      <c r="L72" s="99">
        <v>6</v>
      </c>
      <c r="M72" s="83">
        <v>242.8</v>
      </c>
      <c r="N72" s="89">
        <v>40.4666666666667</v>
      </c>
      <c r="O72" t="s" s="125">
        <v>60</v>
      </c>
      <c r="P72" s="129">
        <f>AVERAGE(B72:B88)</f>
        <v>40.7647058823529</v>
      </c>
      <c r="Q72" s="97">
        <f>AVERAGE(D72:D88)</f>
        <v>36.3303444220911</v>
      </c>
      <c r="R72" t="s" s="128">
        <v>60</v>
      </c>
      <c r="S72" s="129">
        <f>AVERAGE(G72:G88)</f>
        <v>21.5882352941176</v>
      </c>
      <c r="T72" s="97">
        <f>AVERAGE(I72:I88)</f>
        <v>38.1172457644808</v>
      </c>
      <c r="U72" t="s" s="128">
        <v>60</v>
      </c>
      <c r="V72" s="129">
        <f>AVERAGE(L72:L88)</f>
        <v>4.64705882352941</v>
      </c>
      <c r="W72" s="97">
        <f>AVERAGE(N72:N88)</f>
        <v>41.0489572192513</v>
      </c>
    </row>
    <row r="73" ht="21.95" customHeight="1">
      <c r="A73" s="152">
        <v>1980</v>
      </c>
      <c r="B73" s="99">
        <v>46</v>
      </c>
      <c r="C73" s="83">
        <v>1669.1</v>
      </c>
      <c r="D73" s="87">
        <v>36.2847826086957</v>
      </c>
      <c r="E73" s="40"/>
      <c r="F73" s="153">
        <v>1980</v>
      </c>
      <c r="G73" s="99">
        <v>19</v>
      </c>
      <c r="H73" s="83">
        <v>736.2</v>
      </c>
      <c r="I73" s="87">
        <v>38.7473684210526</v>
      </c>
      <c r="J73" s="40"/>
      <c r="K73" s="153">
        <v>1980</v>
      </c>
      <c r="L73" s="99">
        <v>4</v>
      </c>
      <c r="M73" s="83">
        <v>167.6</v>
      </c>
      <c r="N73" s="89">
        <v>41.9</v>
      </c>
      <c r="O73" t="s" s="125">
        <v>61</v>
      </c>
      <c r="P73" s="129">
        <f>AVERAGE(B73:B88)</f>
        <v>40.25</v>
      </c>
      <c r="Q73" s="97">
        <f>AVERAGE(D73:D88)</f>
        <v>36.3358123770432</v>
      </c>
      <c r="R73" t="s" s="128">
        <v>61</v>
      </c>
      <c r="S73" s="129">
        <f>AVERAGE(G73:G88)</f>
        <v>21.1875</v>
      </c>
      <c r="T73" s="97">
        <f>AVERAGE(I73:I88)</f>
        <v>38.1384129104751</v>
      </c>
      <c r="U73" t="s" s="128">
        <v>61</v>
      </c>
      <c r="V73" s="129">
        <f>AVERAGE(L73:L88)</f>
        <v>4.5625</v>
      </c>
      <c r="W73" s="97">
        <f>AVERAGE(N73:N88)</f>
        <v>41.0853503787879</v>
      </c>
    </row>
    <row r="74" ht="21.95" customHeight="1">
      <c r="A74" s="152">
        <v>1981</v>
      </c>
      <c r="B74" s="99">
        <v>41</v>
      </c>
      <c r="C74" s="83">
        <v>1452.7</v>
      </c>
      <c r="D74" s="87">
        <v>35.4317073170732</v>
      </c>
      <c r="E74" s="40"/>
      <c r="F74" s="153">
        <v>1981</v>
      </c>
      <c r="G74" s="99">
        <v>12</v>
      </c>
      <c r="H74" s="83">
        <v>459.9</v>
      </c>
      <c r="I74" s="87">
        <v>38.325</v>
      </c>
      <c r="J74" s="40"/>
      <c r="K74" s="153">
        <v>1981</v>
      </c>
      <c r="L74" s="99">
        <v>2</v>
      </c>
      <c r="M74" s="83">
        <v>84.2</v>
      </c>
      <c r="N74" s="89">
        <v>42.1</v>
      </c>
      <c r="O74" t="s" s="125">
        <v>62</v>
      </c>
      <c r="P74" s="129">
        <f>AVERAGE(B74:B88)</f>
        <v>39.8666666666667</v>
      </c>
      <c r="Q74" s="97">
        <f>AVERAGE(D74:D88)</f>
        <v>36.3392143615997</v>
      </c>
      <c r="R74" t="s" s="128">
        <v>62</v>
      </c>
      <c r="S74" s="129">
        <f>AVERAGE(G74:G88)</f>
        <v>21.3333333333333</v>
      </c>
      <c r="T74" s="97">
        <f>AVERAGE(I74:I88)</f>
        <v>38.0978158764366</v>
      </c>
      <c r="U74" t="s" s="128">
        <v>62</v>
      </c>
      <c r="V74" s="129">
        <f>AVERAGE(L74:L88)</f>
        <v>4.6</v>
      </c>
      <c r="W74" s="97">
        <f>AVERAGE(N74:N88)</f>
        <v>41.0310404040404</v>
      </c>
    </row>
    <row r="75" ht="21.95" customHeight="1">
      <c r="A75" s="152">
        <v>1982</v>
      </c>
      <c r="B75" s="99">
        <v>34</v>
      </c>
      <c r="C75" s="83">
        <v>1239.6</v>
      </c>
      <c r="D75" s="87">
        <v>36.4588235294118</v>
      </c>
      <c r="E75" s="40"/>
      <c r="F75" s="153">
        <v>1982</v>
      </c>
      <c r="G75" s="99">
        <v>20</v>
      </c>
      <c r="H75" s="83">
        <v>756.1</v>
      </c>
      <c r="I75" s="87">
        <v>37.805</v>
      </c>
      <c r="J75" s="40"/>
      <c r="K75" s="153">
        <v>1982</v>
      </c>
      <c r="L75" s="99">
        <v>4</v>
      </c>
      <c r="M75" s="83">
        <v>163.9</v>
      </c>
      <c r="N75" s="89">
        <v>40.975</v>
      </c>
      <c r="O75" t="s" s="125">
        <v>63</v>
      </c>
      <c r="P75" s="129">
        <f>AVERAGE(B75:B88)</f>
        <v>39.7857142857143</v>
      </c>
      <c r="Q75" s="97">
        <f>AVERAGE(D75:D88)</f>
        <v>36.4040362933516</v>
      </c>
      <c r="R75" t="s" s="128">
        <v>63</v>
      </c>
      <c r="S75" s="129">
        <f>AVERAGE(G75:G88)</f>
        <v>22</v>
      </c>
      <c r="T75" s="97">
        <f>AVERAGE(I75:I88)</f>
        <v>38.0815884390393</v>
      </c>
      <c r="U75" t="s" s="128">
        <v>63</v>
      </c>
      <c r="V75" s="129">
        <f>AVERAGE(L75:L88)</f>
        <v>4.78571428571429</v>
      </c>
      <c r="W75" s="97">
        <f>AVERAGE(N75:N88)</f>
        <v>40.9546861471861</v>
      </c>
    </row>
    <row r="76" ht="21.95" customHeight="1">
      <c r="A76" s="152">
        <v>1983</v>
      </c>
      <c r="B76" s="99">
        <v>35</v>
      </c>
      <c r="C76" s="83">
        <v>1267</v>
      </c>
      <c r="D76" s="87">
        <v>36.2</v>
      </c>
      <c r="E76" s="40"/>
      <c r="F76" s="153">
        <v>1983</v>
      </c>
      <c r="G76" s="99">
        <v>19</v>
      </c>
      <c r="H76" s="83">
        <v>722.3</v>
      </c>
      <c r="I76" s="87">
        <v>38.0157894736842</v>
      </c>
      <c r="J76" s="40"/>
      <c r="K76" s="153">
        <v>1983</v>
      </c>
      <c r="L76" s="99">
        <v>5</v>
      </c>
      <c r="M76" s="83">
        <v>202.7</v>
      </c>
      <c r="N76" s="89">
        <v>40.54</v>
      </c>
      <c r="O76" t="s" s="125">
        <v>64</v>
      </c>
      <c r="P76" s="129">
        <f>AVERAGE(B76:B88)</f>
        <v>40.2307692307692</v>
      </c>
      <c r="Q76" s="97">
        <f>AVERAGE(D76:D88)</f>
        <v>36.3998218905778</v>
      </c>
      <c r="R76" t="s" s="128">
        <v>64</v>
      </c>
      <c r="S76" s="129">
        <f>AVERAGE(G76:G88)</f>
        <v>22.1538461538462</v>
      </c>
      <c r="T76" s="97">
        <f>AVERAGE(I76:I88)</f>
        <v>38.1028644728115</v>
      </c>
      <c r="U76" t="s" s="128">
        <v>64</v>
      </c>
      <c r="V76" s="129">
        <f>AVERAGE(L76:L88)</f>
        <v>4.84615384615385</v>
      </c>
      <c r="W76" s="97">
        <f>AVERAGE(N76:N88)</f>
        <v>40.9531235431235</v>
      </c>
    </row>
    <row r="77" ht="21.95" customHeight="1">
      <c r="A77" s="152">
        <v>1984</v>
      </c>
      <c r="B77" s="99">
        <v>35</v>
      </c>
      <c r="C77" s="83">
        <v>1292.5</v>
      </c>
      <c r="D77" s="87">
        <v>36.9285714285714</v>
      </c>
      <c r="E77" s="40"/>
      <c r="F77" s="153">
        <v>1984</v>
      </c>
      <c r="G77" s="99">
        <v>20</v>
      </c>
      <c r="H77" s="83">
        <v>781.3</v>
      </c>
      <c r="I77" s="87">
        <v>39.065</v>
      </c>
      <c r="J77" s="40"/>
      <c r="K77" s="153">
        <v>1984</v>
      </c>
      <c r="L77" s="99">
        <v>10</v>
      </c>
      <c r="M77" s="83">
        <v>407.9</v>
      </c>
      <c r="N77" s="89">
        <v>40.79</v>
      </c>
      <c r="O77" t="s" s="125">
        <v>65</v>
      </c>
      <c r="P77" s="129">
        <f>AVERAGE(B77:B88)</f>
        <v>40.6666666666667</v>
      </c>
      <c r="Q77" s="97">
        <f>AVERAGE(D77:D88)</f>
        <v>36.4164737147926</v>
      </c>
      <c r="R77" t="s" s="128">
        <v>65</v>
      </c>
      <c r="S77" s="129">
        <f>AVERAGE(G77:G88)</f>
        <v>22.4166666666667</v>
      </c>
      <c r="T77" s="97">
        <f>AVERAGE(I77:I88)</f>
        <v>38.1101207227388</v>
      </c>
      <c r="U77" t="s" s="128">
        <v>65</v>
      </c>
      <c r="V77" s="129">
        <f>AVERAGE(L77:L88)</f>
        <v>4.83333333333333</v>
      </c>
      <c r="W77" s="97">
        <f>AVERAGE(N77:N88)</f>
        <v>40.9875505050505</v>
      </c>
    </row>
    <row r="78" ht="21.95" customHeight="1">
      <c r="A78" s="152">
        <v>1985</v>
      </c>
      <c r="B78" s="99">
        <v>50</v>
      </c>
      <c r="C78" s="83">
        <v>1852.4</v>
      </c>
      <c r="D78" s="87">
        <v>37.048</v>
      </c>
      <c r="E78" s="40"/>
      <c r="F78" s="153">
        <v>1985</v>
      </c>
      <c r="G78" s="99">
        <v>31</v>
      </c>
      <c r="H78" s="83">
        <v>1198.4</v>
      </c>
      <c r="I78" s="87">
        <v>38.658064516129</v>
      </c>
      <c r="J78" s="40"/>
      <c r="K78" s="153">
        <v>1985</v>
      </c>
      <c r="L78" s="99">
        <v>8</v>
      </c>
      <c r="M78" s="83">
        <v>333.2</v>
      </c>
      <c r="N78" s="89">
        <v>41.65</v>
      </c>
      <c r="O78" t="s" s="125">
        <v>66</v>
      </c>
      <c r="P78" s="129">
        <f>AVERAGE(B78:B88)</f>
        <v>41.1818181818182</v>
      </c>
      <c r="Q78" s="97">
        <f>AVERAGE(D78:D88)</f>
        <v>36.3699193771763</v>
      </c>
      <c r="R78" t="s" s="128">
        <v>66</v>
      </c>
      <c r="S78" s="129">
        <f>AVERAGE(G78:G88)</f>
        <v>22.6363636363636</v>
      </c>
      <c r="T78" s="97">
        <f>AVERAGE(I78:I88)</f>
        <v>38.023313515715</v>
      </c>
      <c r="U78" t="s" s="128">
        <v>66</v>
      </c>
      <c r="V78" s="129">
        <f>AVERAGE(L78:L88)</f>
        <v>4.36363636363636</v>
      </c>
      <c r="W78" s="97">
        <f>AVERAGE(N78:N88)</f>
        <v>41.0055096418733</v>
      </c>
    </row>
    <row r="79" ht="21.95" customHeight="1">
      <c r="A79" s="152">
        <v>1986</v>
      </c>
      <c r="B79" s="99">
        <v>35</v>
      </c>
      <c r="C79" s="83">
        <v>1281</v>
      </c>
      <c r="D79" s="87">
        <v>36.6</v>
      </c>
      <c r="E79" s="40"/>
      <c r="F79" s="153">
        <v>1986</v>
      </c>
      <c r="G79" s="99">
        <v>23</v>
      </c>
      <c r="H79" s="83">
        <v>871</v>
      </c>
      <c r="I79" s="87">
        <v>37.8695652173913</v>
      </c>
      <c r="J79" s="40"/>
      <c r="K79" s="153">
        <v>1986</v>
      </c>
      <c r="L79" s="99">
        <v>3</v>
      </c>
      <c r="M79" s="83">
        <v>122</v>
      </c>
      <c r="N79" s="89">
        <v>40.6666666666667</v>
      </c>
      <c r="O79" t="s" s="125">
        <v>67</v>
      </c>
      <c r="P79" s="129">
        <f>AVERAGE(B79:B88)</f>
        <v>40.3</v>
      </c>
      <c r="Q79" s="97">
        <f>AVERAGE(D79:D88)</f>
        <v>36.302111314894</v>
      </c>
      <c r="R79" t="s" s="128">
        <v>67</v>
      </c>
      <c r="S79" s="129">
        <f>AVERAGE(G79:G88)</f>
        <v>21.8</v>
      </c>
      <c r="T79" s="97">
        <f>AVERAGE(I79:I88)</f>
        <v>37.9598384156737</v>
      </c>
      <c r="U79" t="s" s="128">
        <v>67</v>
      </c>
      <c r="V79" s="129">
        <f>AVERAGE(L79:L88)</f>
        <v>4</v>
      </c>
      <c r="W79" s="97">
        <f>AVERAGE(N79:N88)</f>
        <v>40.9410606060606</v>
      </c>
    </row>
    <row r="80" ht="21.95" customHeight="1">
      <c r="A80" s="152">
        <v>1987</v>
      </c>
      <c r="B80" s="99">
        <v>37</v>
      </c>
      <c r="C80" s="83">
        <v>1315.1</v>
      </c>
      <c r="D80" s="87">
        <v>35.5432432432432</v>
      </c>
      <c r="E80" s="40"/>
      <c r="F80" s="153">
        <v>1987</v>
      </c>
      <c r="G80" s="99">
        <v>14</v>
      </c>
      <c r="H80" s="83">
        <v>523.1</v>
      </c>
      <c r="I80" s="87">
        <v>37.3642857142857</v>
      </c>
      <c r="J80" s="40"/>
      <c r="K80" s="153">
        <v>1987</v>
      </c>
      <c r="L80" s="99">
        <v>2</v>
      </c>
      <c r="M80" s="83">
        <v>81.5</v>
      </c>
      <c r="N80" s="89">
        <v>40.75</v>
      </c>
      <c r="O80" t="s" s="125">
        <v>68</v>
      </c>
      <c r="P80" s="129">
        <f>AVERAGE(B80:B88)</f>
        <v>40.8888888888889</v>
      </c>
      <c r="Q80" s="97">
        <f>AVERAGE(D80:D88)</f>
        <v>36.2690125721044</v>
      </c>
      <c r="R80" t="s" s="128">
        <v>68</v>
      </c>
      <c r="S80" s="129">
        <f>AVERAGE(G80:G88)</f>
        <v>21.6666666666667</v>
      </c>
      <c r="T80" s="97">
        <f>AVERAGE(I80:I88)</f>
        <v>37.9698687710384</v>
      </c>
      <c r="U80" t="s" s="128">
        <v>68</v>
      </c>
      <c r="V80" s="129">
        <f>AVERAGE(L80:L88)</f>
        <v>4.11111111111111</v>
      </c>
      <c r="W80" s="97">
        <f>AVERAGE(N80:N88)</f>
        <v>40.9715488215488</v>
      </c>
    </row>
    <row r="81" ht="21.95" customHeight="1">
      <c r="A81" s="152">
        <v>1988</v>
      </c>
      <c r="B81" s="99">
        <v>51</v>
      </c>
      <c r="C81" s="83">
        <v>1861.9</v>
      </c>
      <c r="D81" s="87">
        <v>36.5078431372549</v>
      </c>
      <c r="E81" s="40"/>
      <c r="F81" s="153">
        <v>1988</v>
      </c>
      <c r="G81" s="99">
        <v>26</v>
      </c>
      <c r="H81" s="83">
        <v>1001.9</v>
      </c>
      <c r="I81" s="87">
        <v>38.5346153846154</v>
      </c>
      <c r="J81" s="40"/>
      <c r="K81" s="153">
        <v>1988</v>
      </c>
      <c r="L81" s="99">
        <v>6</v>
      </c>
      <c r="M81" s="83">
        <v>247.8</v>
      </c>
      <c r="N81" s="89">
        <v>41.3</v>
      </c>
      <c r="O81" t="s" s="125">
        <v>69</v>
      </c>
      <c r="P81" s="129">
        <f>AVERAGE(B81:B88)</f>
        <v>41.375</v>
      </c>
      <c r="Q81" s="97">
        <f>AVERAGE(D81:D88)</f>
        <v>36.3597337382121</v>
      </c>
      <c r="R81" t="s" s="128">
        <v>69</v>
      </c>
      <c r="S81" s="129">
        <f>AVERAGE(G81:G88)</f>
        <v>22.625</v>
      </c>
      <c r="T81" s="97">
        <f>AVERAGE(I81:I88)</f>
        <v>38.0455666531324</v>
      </c>
      <c r="U81" t="s" s="128">
        <v>69</v>
      </c>
      <c r="V81" s="129">
        <f>AVERAGE(L81:L88)</f>
        <v>4.375</v>
      </c>
      <c r="W81" s="97">
        <f>AVERAGE(N81:N88)</f>
        <v>40.9992424242424</v>
      </c>
    </row>
    <row r="82" ht="21.95" customHeight="1">
      <c r="A82" s="152">
        <v>1989</v>
      </c>
      <c r="B82" s="99">
        <v>42</v>
      </c>
      <c r="C82" s="83">
        <v>1541</v>
      </c>
      <c r="D82" s="87">
        <v>36.6904761904762</v>
      </c>
      <c r="E82" s="40"/>
      <c r="F82" s="153">
        <v>1989</v>
      </c>
      <c r="G82" s="99">
        <v>26</v>
      </c>
      <c r="H82" s="83">
        <v>995</v>
      </c>
      <c r="I82" s="87">
        <v>38.2692307692308</v>
      </c>
      <c r="J82" s="40"/>
      <c r="K82" s="153">
        <v>1989</v>
      </c>
      <c r="L82" s="99">
        <v>6</v>
      </c>
      <c r="M82" s="83">
        <v>248.3</v>
      </c>
      <c r="N82" s="89">
        <v>41.3833333333333</v>
      </c>
      <c r="O82" t="s" s="125">
        <v>70</v>
      </c>
      <c r="P82" s="129">
        <f>AVERAGE(B82:B88)</f>
        <v>40</v>
      </c>
      <c r="Q82" s="97">
        <f>AVERAGE(D82:D88)</f>
        <v>36.3385752526345</v>
      </c>
      <c r="R82" t="s" s="128">
        <v>70</v>
      </c>
      <c r="S82" s="129">
        <f>AVERAGE(G82:G88)</f>
        <v>22.1428571428571</v>
      </c>
      <c r="T82" s="97">
        <f>AVERAGE(I82:I88)</f>
        <v>37.9757025486349</v>
      </c>
      <c r="U82" t="s" s="128">
        <v>70</v>
      </c>
      <c r="V82" s="129">
        <f>AVERAGE(L82:L88)</f>
        <v>4.14285714285714</v>
      </c>
      <c r="W82" s="97">
        <f>AVERAGE(N82:N88)</f>
        <v>40.956277056277</v>
      </c>
    </row>
    <row r="83" ht="21.95" customHeight="1">
      <c r="A83" s="152">
        <v>1990</v>
      </c>
      <c r="B83" s="99">
        <v>26</v>
      </c>
      <c r="C83" s="83">
        <v>942.1</v>
      </c>
      <c r="D83" s="87">
        <v>36.2346153846154</v>
      </c>
      <c r="E83" s="40"/>
      <c r="F83" s="153">
        <v>1990</v>
      </c>
      <c r="G83" s="99">
        <v>16</v>
      </c>
      <c r="H83" s="83">
        <v>599.2</v>
      </c>
      <c r="I83" s="87">
        <v>37.45</v>
      </c>
      <c r="J83" s="40"/>
      <c r="K83" s="153">
        <v>1990</v>
      </c>
      <c r="L83" s="99">
        <v>2</v>
      </c>
      <c r="M83" s="83">
        <v>81.59999999999999</v>
      </c>
      <c r="N83" s="89">
        <v>40.8</v>
      </c>
      <c r="O83" t="s" s="125">
        <v>71</v>
      </c>
      <c r="P83" s="129">
        <f>AVERAGE(B83:B88)</f>
        <v>39.6666666666667</v>
      </c>
      <c r="Q83" s="97">
        <f>AVERAGE(D83:D88)</f>
        <v>36.2799250963276</v>
      </c>
      <c r="R83" t="s" s="128">
        <v>71</v>
      </c>
      <c r="S83" s="129">
        <f>AVERAGE(G83:G88)</f>
        <v>21.5</v>
      </c>
      <c r="T83" s="97">
        <f>AVERAGE(I83:I88)</f>
        <v>37.9267811785356</v>
      </c>
      <c r="U83" t="s" s="128">
        <v>71</v>
      </c>
      <c r="V83" s="129">
        <f>AVERAGE(L83:L88)</f>
        <v>3.83333333333333</v>
      </c>
      <c r="W83" s="97">
        <f>AVERAGE(N83:N88)</f>
        <v>40.885101010101</v>
      </c>
    </row>
    <row r="84" ht="21.95" customHeight="1">
      <c r="A84" s="152">
        <v>1991</v>
      </c>
      <c r="B84" s="99">
        <v>44</v>
      </c>
      <c r="C84" s="83">
        <v>1634.9</v>
      </c>
      <c r="D84" s="87">
        <v>37.1568181818182</v>
      </c>
      <c r="E84" s="40"/>
      <c r="F84" s="153">
        <v>1991</v>
      </c>
      <c r="G84" s="99">
        <v>24</v>
      </c>
      <c r="H84" s="83">
        <v>948</v>
      </c>
      <c r="I84" s="87">
        <v>39.5</v>
      </c>
      <c r="J84" s="40"/>
      <c r="K84" s="153">
        <v>1991</v>
      </c>
      <c r="L84" s="99">
        <v>11</v>
      </c>
      <c r="M84" s="83">
        <v>461.2</v>
      </c>
      <c r="N84" s="89">
        <v>41.9272727272727</v>
      </c>
      <c r="O84" t="s" s="125">
        <v>72</v>
      </c>
      <c r="P84" s="129">
        <f>AVERAGE(B84:B88)</f>
        <v>42.4</v>
      </c>
      <c r="Q84" s="97">
        <f>AVERAGE(D84:D88)</f>
        <v>36.288987038670</v>
      </c>
      <c r="R84" t="s" s="128">
        <v>72</v>
      </c>
      <c r="S84" s="129">
        <f>AVERAGE(G84:G88)</f>
        <v>22.6</v>
      </c>
      <c r="T84" s="97">
        <f>AVERAGE(I84:I88)</f>
        <v>38.0221374142427</v>
      </c>
      <c r="U84" t="s" s="128">
        <v>72</v>
      </c>
      <c r="V84" s="129">
        <f>AVERAGE(L84:L88)</f>
        <v>4.2</v>
      </c>
      <c r="W84" s="97">
        <f>AVERAGE(N84:N88)</f>
        <v>40.9021212121212</v>
      </c>
    </row>
    <row r="85" ht="21.95" customHeight="1">
      <c r="A85" s="152">
        <v>1992</v>
      </c>
      <c r="B85" s="99">
        <v>35</v>
      </c>
      <c r="C85" s="83">
        <v>1261.1</v>
      </c>
      <c r="D85" s="87">
        <v>36.0314285714286</v>
      </c>
      <c r="E85" s="40"/>
      <c r="F85" s="153">
        <v>1992</v>
      </c>
      <c r="G85" s="99">
        <v>21</v>
      </c>
      <c r="H85" s="83">
        <v>778.2</v>
      </c>
      <c r="I85" s="87">
        <v>37.0571428571429</v>
      </c>
      <c r="J85" s="40"/>
      <c r="K85" s="153">
        <v>1992</v>
      </c>
      <c r="L85" s="99">
        <v>2</v>
      </c>
      <c r="M85" s="83">
        <v>80.59999999999999</v>
      </c>
      <c r="N85" s="89">
        <v>40.3</v>
      </c>
      <c r="O85" t="s" s="125">
        <v>73</v>
      </c>
      <c r="P85" s="129">
        <f>AVERAGE(B85:B88)</f>
        <v>42</v>
      </c>
      <c r="Q85" s="97">
        <f>AVERAGE(D85:D88)</f>
        <v>36.0720292528829</v>
      </c>
      <c r="R85" t="s" s="128">
        <v>73</v>
      </c>
      <c r="S85" s="129">
        <f>AVERAGE(G85:G88)</f>
        <v>22.25</v>
      </c>
      <c r="T85" s="97">
        <f>AVERAGE(I85:I88)</f>
        <v>37.6526717678033</v>
      </c>
      <c r="U85" t="s" s="128">
        <v>73</v>
      </c>
      <c r="V85" s="129">
        <f>AVERAGE(L85:L88)</f>
        <v>2.5</v>
      </c>
      <c r="W85" s="97">
        <f>AVERAGE(N85:N88)</f>
        <v>40.6458333333333</v>
      </c>
    </row>
    <row r="86" ht="21.95" customHeight="1">
      <c r="A86" s="152">
        <v>1993</v>
      </c>
      <c r="B86" s="99">
        <v>37</v>
      </c>
      <c r="C86" s="83">
        <v>1335.1</v>
      </c>
      <c r="D86" s="87">
        <v>36.0837837837838</v>
      </c>
      <c r="E86" s="40"/>
      <c r="F86" s="153">
        <v>1993</v>
      </c>
      <c r="G86" s="99">
        <v>19</v>
      </c>
      <c r="H86" s="83">
        <v>718.6</v>
      </c>
      <c r="I86" s="87">
        <v>37.8210526315789</v>
      </c>
      <c r="J86" s="40"/>
      <c r="K86" s="153">
        <v>1993</v>
      </c>
      <c r="L86" s="99">
        <v>3</v>
      </c>
      <c r="M86" s="83">
        <v>121.6</v>
      </c>
      <c r="N86" s="89">
        <v>40.5333333333333</v>
      </c>
      <c r="O86" t="s" s="125">
        <v>74</v>
      </c>
      <c r="P86" s="129">
        <f>AVERAGE(B86:B88)</f>
        <v>44.3333333333333</v>
      </c>
      <c r="Q86" s="97">
        <f>AVERAGE(D86:D88)</f>
        <v>36.0855628133677</v>
      </c>
      <c r="R86" t="s" s="128">
        <v>74</v>
      </c>
      <c r="S86" s="129">
        <f>AVERAGE(G86:G88)</f>
        <v>22.6666666666667</v>
      </c>
      <c r="T86" s="97">
        <f>AVERAGE(I86:I88)</f>
        <v>37.8511814046901</v>
      </c>
      <c r="U86" t="s" s="128">
        <v>74</v>
      </c>
      <c r="V86" s="129">
        <f>AVERAGE(L86:L88)</f>
        <v>2.66666666666667</v>
      </c>
      <c r="W86" s="97">
        <f>AVERAGE(N86:N88)</f>
        <v>40.7611111111111</v>
      </c>
    </row>
    <row r="87" ht="21.95" customHeight="1">
      <c r="A87" s="152">
        <v>1994</v>
      </c>
      <c r="B87" s="157">
        <v>55</v>
      </c>
      <c r="C87" s="158">
        <v>1976.9</v>
      </c>
      <c r="D87" s="159">
        <v>35.9436363636364</v>
      </c>
      <c r="E87" s="40"/>
      <c r="F87" s="153">
        <v>1994</v>
      </c>
      <c r="G87" s="157">
        <v>27</v>
      </c>
      <c r="H87" s="158">
        <v>1021.6</v>
      </c>
      <c r="I87" s="159">
        <v>37.837037037037</v>
      </c>
      <c r="J87" s="40"/>
      <c r="K87" s="153">
        <v>1994</v>
      </c>
      <c r="L87" s="157">
        <v>3</v>
      </c>
      <c r="M87" s="158">
        <v>124.2</v>
      </c>
      <c r="N87" s="160">
        <v>41.4</v>
      </c>
      <c r="O87" t="s" s="125">
        <v>75</v>
      </c>
      <c r="P87" s="129">
        <f>AVERAGE(B87:B88)</f>
        <v>48</v>
      </c>
      <c r="Q87" s="97">
        <f>AVERAGE(D87:D88)</f>
        <v>36.0864523281597</v>
      </c>
      <c r="R87" t="s" s="128">
        <v>75</v>
      </c>
      <c r="S87" s="129">
        <f>AVERAGE(G87:G88)</f>
        <v>24.5</v>
      </c>
      <c r="T87" s="97">
        <f>AVERAGE(I87:I88)</f>
        <v>37.8662457912458</v>
      </c>
      <c r="U87" t="s" s="128">
        <v>75</v>
      </c>
      <c r="V87" s="129">
        <f>AVERAGE(L87:L88)</f>
        <v>2.5</v>
      </c>
      <c r="W87" s="97">
        <f>AVERAGE(N87:N88)</f>
        <v>40.875</v>
      </c>
    </row>
    <row r="88" ht="21.95" customHeight="1">
      <c r="A88" s="152">
        <v>1995</v>
      </c>
      <c r="B88" s="99">
        <v>41</v>
      </c>
      <c r="C88" s="83">
        <v>1485.4</v>
      </c>
      <c r="D88" s="87">
        <v>36.2292682926829</v>
      </c>
      <c r="E88" s="40"/>
      <c r="F88" s="153">
        <v>1995</v>
      </c>
      <c r="G88" s="99">
        <v>22</v>
      </c>
      <c r="H88" s="83">
        <v>833.7</v>
      </c>
      <c r="I88" s="87">
        <v>37.8954545454545</v>
      </c>
      <c r="J88" s="40"/>
      <c r="K88" s="153">
        <v>1995</v>
      </c>
      <c r="L88" s="99">
        <v>2</v>
      </c>
      <c r="M88" s="83">
        <v>80.7</v>
      </c>
      <c r="N88" s="89">
        <v>40.35</v>
      </c>
      <c r="O88" t="s" s="125">
        <v>76</v>
      </c>
      <c r="P88" s="129">
        <f>AVERAGE(B88)</f>
        <v>41</v>
      </c>
      <c r="Q88" s="97">
        <f>AVERAGE(D88)</f>
        <v>36.2292682926829</v>
      </c>
      <c r="R88" t="s" s="128">
        <v>76</v>
      </c>
      <c r="S88" s="129">
        <f>AVERAGE(G88)</f>
        <v>22</v>
      </c>
      <c r="T88" s="97">
        <f>AVERAGE(I88)</f>
        <v>37.8954545454545</v>
      </c>
      <c r="U88" t="s" s="128">
        <v>76</v>
      </c>
      <c r="V88" s="129">
        <f>AVERAGE(L88)</f>
        <v>2</v>
      </c>
      <c r="W88" s="97">
        <f>AVERAGE(N88)</f>
        <v>40.35</v>
      </c>
    </row>
    <row r="89" ht="21.95" customHeight="1">
      <c r="A89" s="152">
        <v>1996</v>
      </c>
      <c r="B89" s="99">
        <v>49</v>
      </c>
      <c r="C89" s="83">
        <v>1795.4</v>
      </c>
      <c r="D89" s="87">
        <v>36.6408163265306</v>
      </c>
      <c r="E89" s="40"/>
      <c r="F89" s="153">
        <v>1996</v>
      </c>
      <c r="G89" s="99">
        <v>26</v>
      </c>
      <c r="H89" s="83">
        <v>1004.9</v>
      </c>
      <c r="I89" s="87">
        <v>38.65</v>
      </c>
      <c r="J89" s="40"/>
      <c r="K89" s="153">
        <v>1996</v>
      </c>
      <c r="L89" s="99">
        <v>9</v>
      </c>
      <c r="M89" s="83">
        <v>370.6</v>
      </c>
      <c r="N89" s="89">
        <v>41.1777777777778</v>
      </c>
      <c r="O89" t="s" s="125">
        <v>77</v>
      </c>
      <c r="P89" s="161">
        <f>AVERAGE(B89)</f>
        <v>49</v>
      </c>
      <c r="Q89" s="162">
        <f>AVERAGE(D89)</f>
        <v>36.6408163265306</v>
      </c>
      <c r="R89" t="s" s="128">
        <v>77</v>
      </c>
      <c r="S89" s="161">
        <f>AVERAGE(G89)</f>
        <v>26</v>
      </c>
      <c r="T89" s="162">
        <f>AVERAGE(I89)</f>
        <v>38.65</v>
      </c>
      <c r="U89" t="s" s="128">
        <v>77</v>
      </c>
      <c r="V89" s="161">
        <f>AVERAGE(L89)</f>
        <v>9</v>
      </c>
      <c r="W89" s="162">
        <f>AVERAGE(N89)</f>
        <v>41.1777777777778</v>
      </c>
    </row>
    <row r="90" ht="21.95" customHeight="1">
      <c r="A90" s="152">
        <v>1997</v>
      </c>
      <c r="B90" s="213">
        <v>43</v>
      </c>
      <c r="C90" s="214">
        <v>1594.7</v>
      </c>
      <c r="D90" s="215">
        <v>37.0860465116279</v>
      </c>
      <c r="E90" s="40"/>
      <c r="F90" s="153">
        <v>1997</v>
      </c>
      <c r="G90" s="213">
        <v>22</v>
      </c>
      <c r="H90" s="214">
        <v>872.8</v>
      </c>
      <c r="I90" s="215">
        <v>39.6727272727273</v>
      </c>
      <c r="J90" s="40"/>
      <c r="K90" s="153">
        <v>1997</v>
      </c>
      <c r="L90" s="213">
        <v>10</v>
      </c>
      <c r="M90" s="214">
        <v>419.2</v>
      </c>
      <c r="N90" s="216">
        <v>41.92</v>
      </c>
      <c r="O90" t="s" s="125">
        <v>76</v>
      </c>
      <c r="P90" s="129">
        <f>AVERAGE(B90)</f>
        <v>43</v>
      </c>
      <c r="Q90" s="97">
        <f>AVERAGE(D90)</f>
        <v>37.0860465116279</v>
      </c>
      <c r="R90" t="s" s="128">
        <v>76</v>
      </c>
      <c r="S90" s="129">
        <f>AVERAGE(G90)</f>
        <v>22</v>
      </c>
      <c r="T90" s="97">
        <f>AVERAGE(I90)</f>
        <v>39.6727272727273</v>
      </c>
      <c r="U90" t="s" s="128">
        <v>76</v>
      </c>
      <c r="V90" s="129">
        <f>AVERAGE(L90)</f>
        <v>10</v>
      </c>
      <c r="W90" s="97">
        <f>AVERAGE(N90)</f>
        <v>41.92</v>
      </c>
    </row>
    <row r="91" ht="21.95" customHeight="1">
      <c r="A91" s="152">
        <v>1998</v>
      </c>
      <c r="B91" s="99">
        <v>55</v>
      </c>
      <c r="C91" s="83">
        <v>2004.4</v>
      </c>
      <c r="D91" s="87">
        <v>36.4436363636364</v>
      </c>
      <c r="E91" s="40"/>
      <c r="F91" s="153">
        <v>1998</v>
      </c>
      <c r="G91" s="99">
        <v>30</v>
      </c>
      <c r="H91" s="83">
        <v>1146.8</v>
      </c>
      <c r="I91" s="87">
        <v>38.2266666666667</v>
      </c>
      <c r="J91" s="40"/>
      <c r="K91" s="153">
        <v>1998</v>
      </c>
      <c r="L91" s="99">
        <v>8</v>
      </c>
      <c r="M91" s="83">
        <v>328.9</v>
      </c>
      <c r="N91" s="89">
        <v>41.1125</v>
      </c>
      <c r="O91" t="s" s="125">
        <v>75</v>
      </c>
      <c r="P91" s="129">
        <f>AVERAGE(B90:B91)</f>
        <v>49</v>
      </c>
      <c r="Q91" s="97">
        <f>AVERAGE(D90:D91)</f>
        <v>36.7648414376322</v>
      </c>
      <c r="R91" t="s" s="128">
        <v>75</v>
      </c>
      <c r="S91" s="129">
        <f>AVERAGE(G90:G91)</f>
        <v>26</v>
      </c>
      <c r="T91" s="97">
        <f>AVERAGE(I90:I91)</f>
        <v>38.949696969697</v>
      </c>
      <c r="U91" t="s" s="128">
        <v>75</v>
      </c>
      <c r="V91" s="129">
        <f>AVERAGE(L90:L91)</f>
        <v>9</v>
      </c>
      <c r="W91" s="97">
        <f>AVERAGE(N90:N91)</f>
        <v>41.51625</v>
      </c>
    </row>
    <row r="92" ht="21.95" customHeight="1">
      <c r="A92" s="152">
        <v>1999</v>
      </c>
      <c r="B92" s="99">
        <v>53</v>
      </c>
      <c r="C92" s="83">
        <v>1913.3</v>
      </c>
      <c r="D92" s="87">
        <v>36.1</v>
      </c>
      <c r="E92" s="40"/>
      <c r="F92" s="153">
        <v>1999</v>
      </c>
      <c r="G92" s="99">
        <v>24</v>
      </c>
      <c r="H92" s="83">
        <v>912.2</v>
      </c>
      <c r="I92" s="87">
        <v>38.0083333333333</v>
      </c>
      <c r="J92" s="40"/>
      <c r="K92" s="153">
        <v>1999</v>
      </c>
      <c r="L92" s="99">
        <v>4</v>
      </c>
      <c r="M92" s="83">
        <v>160.2</v>
      </c>
      <c r="N92" s="89">
        <v>40.05</v>
      </c>
      <c r="O92" t="s" s="125">
        <v>74</v>
      </c>
      <c r="P92" s="129">
        <f>AVERAGE(B90:B92)</f>
        <v>50.3333333333333</v>
      </c>
      <c r="Q92" s="97">
        <f>AVERAGE(D90:D92)</f>
        <v>36.5432276250881</v>
      </c>
      <c r="R92" t="s" s="128">
        <v>74</v>
      </c>
      <c r="S92" s="129">
        <f>AVERAGE(G90:G92)</f>
        <v>25.3333333333333</v>
      </c>
      <c r="T92" s="97">
        <f>AVERAGE(I90:I92)</f>
        <v>38.6359090909091</v>
      </c>
      <c r="U92" t="s" s="128">
        <v>74</v>
      </c>
      <c r="V92" s="129">
        <f>AVERAGE(L90:L92)</f>
        <v>7.33333333333333</v>
      </c>
      <c r="W92" s="97">
        <f>AVERAGE(N90:N92)</f>
        <v>41.0275</v>
      </c>
    </row>
    <row r="93" ht="21.95" customHeight="1">
      <c r="A93" s="152">
        <v>2000</v>
      </c>
      <c r="B93" s="99">
        <v>44</v>
      </c>
      <c r="C93" s="83">
        <v>1577.5</v>
      </c>
      <c r="D93" s="87">
        <v>35.8522727272727</v>
      </c>
      <c r="E93" s="40"/>
      <c r="F93" s="153">
        <v>2000</v>
      </c>
      <c r="G93" s="99">
        <v>23</v>
      </c>
      <c r="H93" s="83">
        <v>859.3</v>
      </c>
      <c r="I93" s="87">
        <v>37.3608695652174</v>
      </c>
      <c r="J93" s="40"/>
      <c r="K93" s="153">
        <v>2000</v>
      </c>
      <c r="L93" s="99">
        <v>2</v>
      </c>
      <c r="M93" s="83">
        <v>82.2</v>
      </c>
      <c r="N93" s="89">
        <v>41.1</v>
      </c>
      <c r="O93" t="s" s="125">
        <v>73</v>
      </c>
      <c r="P93" s="129">
        <f>AVERAGE(B90:B93)</f>
        <v>48.75</v>
      </c>
      <c r="Q93" s="97">
        <f>AVERAGE(D90:D93)</f>
        <v>36.3704889006343</v>
      </c>
      <c r="R93" t="s" s="128">
        <v>73</v>
      </c>
      <c r="S93" s="129">
        <f>AVERAGE(G90:G93)</f>
        <v>24.75</v>
      </c>
      <c r="T93" s="97">
        <f>AVERAGE(I90:I93)</f>
        <v>38.3171492094862</v>
      </c>
      <c r="U93" t="s" s="128">
        <v>73</v>
      </c>
      <c r="V93" s="129">
        <f>AVERAGE(L90:L93)</f>
        <v>6</v>
      </c>
      <c r="W93" s="97">
        <f>AVERAGE(N90:N93)</f>
        <v>41.045625</v>
      </c>
    </row>
    <row r="94" ht="21.95" customHeight="1">
      <c r="A94" s="152">
        <v>2001</v>
      </c>
      <c r="B94" s="99">
        <v>35</v>
      </c>
      <c r="C94" s="83">
        <v>1246.7</v>
      </c>
      <c r="D94" s="87">
        <v>35.62</v>
      </c>
      <c r="E94" s="40"/>
      <c r="F94" s="153">
        <v>2001</v>
      </c>
      <c r="G94" s="99">
        <v>16</v>
      </c>
      <c r="H94" s="83">
        <v>597.6</v>
      </c>
      <c r="I94" s="87">
        <v>37.35</v>
      </c>
      <c r="J94" s="40"/>
      <c r="K94" s="153">
        <v>2001</v>
      </c>
      <c r="L94" s="99">
        <v>1</v>
      </c>
      <c r="M94" s="83">
        <v>40.1</v>
      </c>
      <c r="N94" s="89">
        <v>40.1</v>
      </c>
      <c r="O94" t="s" s="125">
        <v>72</v>
      </c>
      <c r="P94" s="129">
        <f>AVERAGE(B90:B94)</f>
        <v>46</v>
      </c>
      <c r="Q94" s="97">
        <f>AVERAGE(D90:D94)</f>
        <v>36.2203911205074</v>
      </c>
      <c r="R94" t="s" s="128">
        <v>72</v>
      </c>
      <c r="S94" s="129">
        <f>AVERAGE(G90:G94)</f>
        <v>23</v>
      </c>
      <c r="T94" s="97">
        <f>AVERAGE(I90:I94)</f>
        <v>38.1237193675889</v>
      </c>
      <c r="U94" t="s" s="128">
        <v>72</v>
      </c>
      <c r="V94" s="129">
        <f>AVERAGE(L90:L94)</f>
        <v>5</v>
      </c>
      <c r="W94" s="97">
        <f>AVERAGE(N90:N94)</f>
        <v>40.8565</v>
      </c>
    </row>
    <row r="95" ht="21.95" customHeight="1">
      <c r="A95" s="152">
        <v>2002</v>
      </c>
      <c r="B95" s="99">
        <v>43</v>
      </c>
      <c r="C95" s="83">
        <v>1558.1</v>
      </c>
      <c r="D95" s="87">
        <v>36.2348837209302</v>
      </c>
      <c r="E95" s="40"/>
      <c r="F95" s="153">
        <v>2002</v>
      </c>
      <c r="G95" s="99">
        <v>23</v>
      </c>
      <c r="H95" s="83">
        <v>868.8</v>
      </c>
      <c r="I95" s="87">
        <v>37.7739130434783</v>
      </c>
      <c r="J95" s="40"/>
      <c r="K95" s="153">
        <v>2002</v>
      </c>
      <c r="L95" s="99">
        <v>3</v>
      </c>
      <c r="M95" s="83">
        <v>124.7</v>
      </c>
      <c r="N95" s="89">
        <v>41.5666666666667</v>
      </c>
      <c r="O95" t="s" s="125">
        <v>71</v>
      </c>
      <c r="P95" s="129">
        <f>AVERAGE(B90:B95)</f>
        <v>45.5</v>
      </c>
      <c r="Q95" s="97">
        <f>AVERAGE(D90:D95)</f>
        <v>36.2228065539112</v>
      </c>
      <c r="R95" t="s" s="128">
        <v>71</v>
      </c>
      <c r="S95" s="129">
        <f>AVERAGE(G90:G95)</f>
        <v>23</v>
      </c>
      <c r="T95" s="97">
        <f>AVERAGE(I90:I95)</f>
        <v>38.0654183135705</v>
      </c>
      <c r="U95" t="s" s="128">
        <v>71</v>
      </c>
      <c r="V95" s="129">
        <f>AVERAGE(L90:L95)</f>
        <v>4.66666666666667</v>
      </c>
      <c r="W95" s="97">
        <f>AVERAGE(N90:N95)</f>
        <v>40.9748611111111</v>
      </c>
    </row>
    <row r="96" ht="21.95" customHeight="1">
      <c r="A96" s="152">
        <v>2003</v>
      </c>
      <c r="B96" s="99">
        <v>50</v>
      </c>
      <c r="C96" s="83">
        <v>1827.5</v>
      </c>
      <c r="D96" s="87">
        <v>36.55</v>
      </c>
      <c r="E96" s="40"/>
      <c r="F96" s="153">
        <v>2003</v>
      </c>
      <c r="G96" s="99">
        <v>27</v>
      </c>
      <c r="H96" s="83">
        <v>1038.3</v>
      </c>
      <c r="I96" s="87">
        <v>38.4555555555556</v>
      </c>
      <c r="J96" s="40"/>
      <c r="K96" s="153">
        <v>2003</v>
      </c>
      <c r="L96" s="99">
        <v>6</v>
      </c>
      <c r="M96" s="83">
        <v>251.3</v>
      </c>
      <c r="N96" s="89">
        <v>41.8833333333333</v>
      </c>
      <c r="O96" t="s" s="125">
        <v>70</v>
      </c>
      <c r="P96" s="129">
        <f>AVERAGE(B90:B96)</f>
        <v>46.1428571428571</v>
      </c>
      <c r="Q96" s="97">
        <f>AVERAGE(D90:D96)</f>
        <v>36.269548474781</v>
      </c>
      <c r="R96" t="s" s="128">
        <v>70</v>
      </c>
      <c r="S96" s="129">
        <f>AVERAGE(G90:G96)</f>
        <v>23.5714285714286</v>
      </c>
      <c r="T96" s="97">
        <f>AVERAGE(I90:I96)</f>
        <v>38.1211522052827</v>
      </c>
      <c r="U96" t="s" s="128">
        <v>70</v>
      </c>
      <c r="V96" s="129">
        <f>AVERAGE(L90:L96)</f>
        <v>4.85714285714286</v>
      </c>
      <c r="W96" s="97">
        <f>AVERAGE(N90:N96)</f>
        <v>41.1046428571429</v>
      </c>
    </row>
    <row r="97" ht="21.95" customHeight="1">
      <c r="A97" s="152">
        <v>2004</v>
      </c>
      <c r="B97" s="99">
        <v>50</v>
      </c>
      <c r="C97" s="83">
        <v>1829.2</v>
      </c>
      <c r="D97" s="87">
        <v>36.584</v>
      </c>
      <c r="E97" s="40"/>
      <c r="F97" s="153">
        <v>2004</v>
      </c>
      <c r="G97" s="99">
        <v>29</v>
      </c>
      <c r="H97" s="83">
        <v>1107.1</v>
      </c>
      <c r="I97" s="87">
        <v>38.1758620689655</v>
      </c>
      <c r="J97" s="40"/>
      <c r="K97" s="153">
        <v>2004</v>
      </c>
      <c r="L97" s="99">
        <v>7</v>
      </c>
      <c r="M97" s="83">
        <v>287.4</v>
      </c>
      <c r="N97" s="89">
        <v>41.0571428571429</v>
      </c>
      <c r="O97" t="s" s="125">
        <v>69</v>
      </c>
      <c r="P97" s="129">
        <f>AVERAGE(B90:B97)</f>
        <v>46.625</v>
      </c>
      <c r="Q97" s="97">
        <f>AVERAGE(D90:D97)</f>
        <v>36.3088549154334</v>
      </c>
      <c r="R97" t="s" s="128">
        <v>69</v>
      </c>
      <c r="S97" s="129">
        <f>AVERAGE(G90:G97)</f>
        <v>24.25</v>
      </c>
      <c r="T97" s="97">
        <f>AVERAGE(I90:I97)</f>
        <v>38.127990938243</v>
      </c>
      <c r="U97" t="s" s="128">
        <v>69</v>
      </c>
      <c r="V97" s="129">
        <f>AVERAGE(L90:L97)</f>
        <v>5.125</v>
      </c>
      <c r="W97" s="97">
        <f>AVERAGE(N90:N97)</f>
        <v>41.0987053571429</v>
      </c>
    </row>
    <row r="98" ht="21.95" customHeight="1">
      <c r="A98" s="152">
        <v>2005</v>
      </c>
      <c r="B98" s="99">
        <v>34</v>
      </c>
      <c r="C98" s="83">
        <v>1233.1</v>
      </c>
      <c r="D98" s="87">
        <v>36.2676470588235</v>
      </c>
      <c r="E98" s="40"/>
      <c r="F98" s="153">
        <v>2005</v>
      </c>
      <c r="G98" s="99">
        <v>14</v>
      </c>
      <c r="H98" s="83">
        <v>545</v>
      </c>
      <c r="I98" s="87">
        <v>38.9285714285714</v>
      </c>
      <c r="J98" s="40"/>
      <c r="K98" s="153">
        <v>2005</v>
      </c>
      <c r="L98" s="99">
        <v>4</v>
      </c>
      <c r="M98" s="83">
        <v>164.1</v>
      </c>
      <c r="N98" s="89">
        <v>41.025</v>
      </c>
      <c r="O98" t="s" s="125">
        <v>68</v>
      </c>
      <c r="P98" s="129">
        <f>AVERAGE(B90:B98)</f>
        <v>45.2222222222222</v>
      </c>
      <c r="Q98" s="97">
        <f>AVERAGE(D90:D98)</f>
        <v>36.304276264699</v>
      </c>
      <c r="R98" t="s" s="128">
        <v>68</v>
      </c>
      <c r="S98" s="129">
        <f>AVERAGE(G90:G98)</f>
        <v>23.1111111111111</v>
      </c>
      <c r="T98" s="97">
        <f>AVERAGE(I90:I98)</f>
        <v>38.2169443260573</v>
      </c>
      <c r="U98" t="s" s="128">
        <v>68</v>
      </c>
      <c r="V98" s="129">
        <f>AVERAGE(L90:L98)</f>
        <v>5</v>
      </c>
      <c r="W98" s="97">
        <f>AVERAGE(N90:N98)</f>
        <v>41.0905158730159</v>
      </c>
    </row>
    <row r="99" ht="21.95" customHeight="1">
      <c r="A99" s="152">
        <v>2006</v>
      </c>
      <c r="B99" s="99">
        <v>48</v>
      </c>
      <c r="C99" s="83">
        <v>1716.4</v>
      </c>
      <c r="D99" s="87">
        <v>35.7583333333333</v>
      </c>
      <c r="E99" s="40"/>
      <c r="F99" s="153">
        <v>2006</v>
      </c>
      <c r="G99" s="99">
        <v>21</v>
      </c>
      <c r="H99" s="83">
        <v>787</v>
      </c>
      <c r="I99" s="87">
        <v>37.4761904761905</v>
      </c>
      <c r="J99" s="40"/>
      <c r="K99" s="153">
        <v>2006</v>
      </c>
      <c r="L99" s="99">
        <v>3</v>
      </c>
      <c r="M99" s="83">
        <v>120.4</v>
      </c>
      <c r="N99" s="89">
        <v>40.1333333333333</v>
      </c>
      <c r="O99" t="s" s="125">
        <v>67</v>
      </c>
      <c r="P99" s="129">
        <f>AVERAGE(B90:B99)</f>
        <v>45.5</v>
      </c>
      <c r="Q99" s="97">
        <f>AVERAGE(D90:D99)</f>
        <v>36.2496819715624</v>
      </c>
      <c r="R99" t="s" s="128">
        <v>67</v>
      </c>
      <c r="S99" s="129">
        <f>AVERAGE(G90:G99)</f>
        <v>22.9</v>
      </c>
      <c r="T99" s="97">
        <f>AVERAGE(I90:I99)</f>
        <v>38.1428689410706</v>
      </c>
      <c r="U99" t="s" s="128">
        <v>67</v>
      </c>
      <c r="V99" s="129">
        <f>AVERAGE(L90:L99)</f>
        <v>4.8</v>
      </c>
      <c r="W99" s="97">
        <f>AVERAGE(N90:N99)</f>
        <v>40.9947976190476</v>
      </c>
    </row>
    <row r="100" ht="21.95" customHeight="1">
      <c r="A100" s="152">
        <v>2007</v>
      </c>
      <c r="B100" s="99">
        <v>46</v>
      </c>
      <c r="C100" s="83">
        <v>1710.3</v>
      </c>
      <c r="D100" s="87">
        <v>37.1804347826087</v>
      </c>
      <c r="E100" s="40"/>
      <c r="F100" s="153">
        <v>2007</v>
      </c>
      <c r="G100" s="99">
        <v>26</v>
      </c>
      <c r="H100" s="83">
        <v>1020</v>
      </c>
      <c r="I100" s="87">
        <v>39.2307692307692</v>
      </c>
      <c r="J100" s="40"/>
      <c r="K100" s="153">
        <v>2007</v>
      </c>
      <c r="L100" s="99">
        <v>12</v>
      </c>
      <c r="M100" s="83">
        <v>501.8</v>
      </c>
      <c r="N100" s="89">
        <v>41.8166666666667</v>
      </c>
      <c r="O100" t="s" s="125">
        <v>66</v>
      </c>
      <c r="P100" s="129">
        <f>AVERAGE(B90:B100)</f>
        <v>45.5454545454545</v>
      </c>
      <c r="Q100" s="97">
        <f>AVERAGE(D90:D100)</f>
        <v>36.3342958634757</v>
      </c>
      <c r="R100" t="s" s="128">
        <v>66</v>
      </c>
      <c r="S100" s="129">
        <f>AVERAGE(G90:G100)</f>
        <v>23.1818181818182</v>
      </c>
      <c r="T100" s="97">
        <f>AVERAGE(I90:I100)</f>
        <v>38.2417689674068</v>
      </c>
      <c r="U100" t="s" s="128">
        <v>66</v>
      </c>
      <c r="V100" s="129">
        <f>AVERAGE(L90:L100)</f>
        <v>5.45454545454545</v>
      </c>
      <c r="W100" s="97">
        <f>AVERAGE(N90:N100)</f>
        <v>41.069512987013</v>
      </c>
    </row>
    <row r="101" ht="21.95" customHeight="1">
      <c r="A101" s="152">
        <v>2008</v>
      </c>
      <c r="B101" s="99">
        <v>45</v>
      </c>
      <c r="C101" s="83">
        <v>1635.2</v>
      </c>
      <c r="D101" s="87">
        <v>36.3377777777778</v>
      </c>
      <c r="E101" s="40"/>
      <c r="F101" s="153">
        <v>2008</v>
      </c>
      <c r="G101" s="99">
        <v>25</v>
      </c>
      <c r="H101" s="83">
        <v>951.5</v>
      </c>
      <c r="I101" s="87">
        <v>38.06</v>
      </c>
      <c r="J101" s="40"/>
      <c r="K101" s="153">
        <v>2008</v>
      </c>
      <c r="L101" s="99">
        <v>5</v>
      </c>
      <c r="M101" s="83">
        <v>207.2</v>
      </c>
      <c r="N101" s="89">
        <v>41.44</v>
      </c>
      <c r="O101" t="s" s="125">
        <v>65</v>
      </c>
      <c r="P101" s="129">
        <f>AVERAGE(B90:B101)</f>
        <v>45.5</v>
      </c>
      <c r="Q101" s="97">
        <f>AVERAGE(D90:D101)</f>
        <v>36.3345860230009</v>
      </c>
      <c r="R101" t="s" s="128">
        <v>65</v>
      </c>
      <c r="S101" s="129">
        <f>AVERAGE(G90:G101)</f>
        <v>23.3333333333333</v>
      </c>
      <c r="T101" s="97">
        <f>AVERAGE(I90:I101)</f>
        <v>38.2266215534563</v>
      </c>
      <c r="U101" t="s" s="128">
        <v>65</v>
      </c>
      <c r="V101" s="129">
        <f>AVERAGE(L90:L101)</f>
        <v>5.41666666666667</v>
      </c>
      <c r="W101" s="97">
        <f>AVERAGE(N90:N101)</f>
        <v>41.1003869047619</v>
      </c>
    </row>
    <row r="102" ht="21.95" customHeight="1">
      <c r="A102" s="152">
        <v>2009</v>
      </c>
      <c r="B102" s="99">
        <v>58</v>
      </c>
      <c r="C102" s="83">
        <v>2115.8</v>
      </c>
      <c r="D102" s="87">
        <v>36.4793103448276</v>
      </c>
      <c r="E102" s="40"/>
      <c r="F102" s="153">
        <v>2009</v>
      </c>
      <c r="G102" s="99">
        <v>35</v>
      </c>
      <c r="H102" s="83">
        <v>1326.1</v>
      </c>
      <c r="I102" s="87">
        <v>37.8885714285714</v>
      </c>
      <c r="J102" s="40"/>
      <c r="K102" s="153">
        <v>2009</v>
      </c>
      <c r="L102" s="99">
        <v>6</v>
      </c>
      <c r="M102" s="83">
        <v>245.3</v>
      </c>
      <c r="N102" s="89">
        <v>40.8833333333333</v>
      </c>
      <c r="O102" t="s" s="125">
        <v>64</v>
      </c>
      <c r="P102" s="129">
        <f>AVERAGE(B90:B102)</f>
        <v>46.4615384615385</v>
      </c>
      <c r="Q102" s="97">
        <f>AVERAGE(D90:D102)</f>
        <v>36.3457186631414</v>
      </c>
      <c r="R102" t="s" s="128">
        <v>64</v>
      </c>
      <c r="S102" s="129">
        <f>AVERAGE(G90:G102)</f>
        <v>24.2307692307692</v>
      </c>
      <c r="T102" s="97">
        <f>AVERAGE(I90:I102)</f>
        <v>38.2006176976959</v>
      </c>
      <c r="U102" t="s" s="128">
        <v>64</v>
      </c>
      <c r="V102" s="129">
        <f>AVERAGE(L90:L102)</f>
        <v>5.46153846153846</v>
      </c>
      <c r="W102" s="97">
        <f>AVERAGE(N90:N102)</f>
        <v>41.0836904761905</v>
      </c>
    </row>
    <row r="103" ht="21.95" customHeight="1">
      <c r="A103" s="152">
        <v>2010</v>
      </c>
      <c r="B103" s="99">
        <v>64</v>
      </c>
      <c r="C103" s="83">
        <v>2349.2</v>
      </c>
      <c r="D103" s="87">
        <v>36.70625</v>
      </c>
      <c r="E103" s="40"/>
      <c r="F103" s="153">
        <v>2010</v>
      </c>
      <c r="G103" s="99">
        <v>40</v>
      </c>
      <c r="H103" s="83">
        <v>1533.5</v>
      </c>
      <c r="I103" s="87">
        <v>38.3375</v>
      </c>
      <c r="J103" s="40"/>
      <c r="K103" s="153">
        <v>2010</v>
      </c>
      <c r="L103" s="99">
        <v>11</v>
      </c>
      <c r="M103" s="83">
        <v>453.6</v>
      </c>
      <c r="N103" s="89">
        <v>41.2363636363636</v>
      </c>
      <c r="O103" t="s" s="125">
        <v>63</v>
      </c>
      <c r="P103" s="129">
        <f>AVERAGE(B90:B103)</f>
        <v>47.7142857142857</v>
      </c>
      <c r="Q103" s="97">
        <f>AVERAGE(D90:D103)</f>
        <v>36.3714709014884</v>
      </c>
      <c r="R103" t="s" s="128">
        <v>63</v>
      </c>
      <c r="S103" s="129">
        <f>AVERAGE(G90:G103)</f>
        <v>25.3571428571429</v>
      </c>
      <c r="T103" s="97">
        <f>AVERAGE(I90:I103)</f>
        <v>38.2103950050033</v>
      </c>
      <c r="U103" t="s" s="128">
        <v>63</v>
      </c>
      <c r="V103" s="129">
        <f>AVERAGE(L90:L103)</f>
        <v>5.85714285714286</v>
      </c>
      <c r="W103" s="97">
        <f>AVERAGE(N90:N103)</f>
        <v>41.0945957019171</v>
      </c>
    </row>
    <row r="104" ht="21.95" customHeight="1">
      <c r="A104" s="152">
        <v>2011</v>
      </c>
      <c r="B104" s="99">
        <v>67</v>
      </c>
      <c r="C104" s="83">
        <v>2425.2</v>
      </c>
      <c r="D104" s="87">
        <v>36.1970149253731</v>
      </c>
      <c r="E104" s="40"/>
      <c r="F104" s="153">
        <v>2011</v>
      </c>
      <c r="G104" s="99">
        <v>39</v>
      </c>
      <c r="H104" s="83">
        <v>1459.8</v>
      </c>
      <c r="I104" s="87">
        <v>37.4307692307692</v>
      </c>
      <c r="J104" s="40"/>
      <c r="K104" s="153">
        <v>2011</v>
      </c>
      <c r="L104" s="99">
        <v>5</v>
      </c>
      <c r="M104" s="83">
        <v>202.6</v>
      </c>
      <c r="N104" s="89">
        <v>40.52</v>
      </c>
      <c r="O104" t="s" s="125">
        <v>62</v>
      </c>
      <c r="P104" s="129">
        <f>AVERAGE(B90:B104)</f>
        <v>49</v>
      </c>
      <c r="Q104" s="97">
        <f>AVERAGE(D90:D104)</f>
        <v>36.3598405030807</v>
      </c>
      <c r="R104" t="s" s="128">
        <v>62</v>
      </c>
      <c r="S104" s="129">
        <f>AVERAGE(G90:G104)</f>
        <v>26.2666666666667</v>
      </c>
      <c r="T104" s="97">
        <f>AVERAGE(I90:I104)</f>
        <v>38.1584199533877</v>
      </c>
      <c r="U104" t="s" s="128">
        <v>62</v>
      </c>
      <c r="V104" s="129">
        <f>AVERAGE(L90:L104)</f>
        <v>5.8</v>
      </c>
      <c r="W104" s="97">
        <f>AVERAGE(N90:N104)</f>
        <v>41.0562893217893</v>
      </c>
    </row>
    <row r="105" ht="21.95" customHeight="1">
      <c r="A105" s="152">
        <v>2012</v>
      </c>
      <c r="B105" s="99">
        <v>54</v>
      </c>
      <c r="C105" s="83">
        <v>1986.7</v>
      </c>
      <c r="D105" s="87">
        <v>36.7907407407407</v>
      </c>
      <c r="E105" s="40"/>
      <c r="F105" s="153">
        <v>2012</v>
      </c>
      <c r="G105" s="99">
        <v>33</v>
      </c>
      <c r="H105" s="83">
        <v>1263.9</v>
      </c>
      <c r="I105" s="87">
        <v>38.3</v>
      </c>
      <c r="J105" s="40"/>
      <c r="K105" s="153">
        <v>2012</v>
      </c>
      <c r="L105" s="99">
        <v>10</v>
      </c>
      <c r="M105" s="83">
        <v>407.6</v>
      </c>
      <c r="N105" s="89">
        <v>40.76</v>
      </c>
      <c r="O105" t="s" s="125">
        <v>61</v>
      </c>
      <c r="P105" s="129">
        <f>AVERAGE(B90:B105)</f>
        <v>49.3125</v>
      </c>
      <c r="Q105" s="97">
        <f>AVERAGE(D90:D105)</f>
        <v>36.3867717679345</v>
      </c>
      <c r="R105" t="s" s="128">
        <v>61</v>
      </c>
      <c r="S105" s="129">
        <f>AVERAGE(G90:G105)</f>
        <v>26.6875</v>
      </c>
      <c r="T105" s="97">
        <f>AVERAGE(I90:I105)</f>
        <v>38.167268706301</v>
      </c>
      <c r="U105" t="s" s="128">
        <v>61</v>
      </c>
      <c r="V105" s="129">
        <f>AVERAGE(L90:L105)</f>
        <v>6.0625</v>
      </c>
      <c r="W105" s="97">
        <f>AVERAGE(N90:N105)</f>
        <v>41.0377712391775</v>
      </c>
    </row>
    <row r="106" ht="21.95" customHeight="1">
      <c r="A106" s="152">
        <v>2013</v>
      </c>
      <c r="B106" s="99">
        <v>59</v>
      </c>
      <c r="C106" s="83">
        <v>2133.3</v>
      </c>
      <c r="D106" s="87">
        <v>36.1576271186441</v>
      </c>
      <c r="E106" s="40"/>
      <c r="F106" s="153">
        <v>2013</v>
      </c>
      <c r="G106" s="99">
        <v>32</v>
      </c>
      <c r="H106" s="83">
        <v>1212.3</v>
      </c>
      <c r="I106" s="87">
        <v>37.884375</v>
      </c>
      <c r="J106" s="40"/>
      <c r="K106" s="153">
        <v>2013</v>
      </c>
      <c r="L106" s="99">
        <v>4</v>
      </c>
      <c r="M106" s="83">
        <v>162.8</v>
      </c>
      <c r="N106" s="89">
        <v>40.7</v>
      </c>
      <c r="O106" t="s" s="125">
        <v>60</v>
      </c>
      <c r="P106" s="129">
        <f>AVERAGE(B90:B106)</f>
        <v>49.8823529411765</v>
      </c>
      <c r="Q106" s="97">
        <f>AVERAGE(D90:D106)</f>
        <v>36.3732926709174</v>
      </c>
      <c r="R106" t="s" s="128">
        <v>60</v>
      </c>
      <c r="S106" s="129">
        <f>AVERAGE(G90:G106)</f>
        <v>27</v>
      </c>
      <c r="T106" s="97">
        <f>AVERAGE(I90:I106)</f>
        <v>38.150627900048</v>
      </c>
      <c r="U106" t="s" s="128">
        <v>60</v>
      </c>
      <c r="V106" s="129">
        <f>AVERAGE(L90:L106)</f>
        <v>5.94117647058824</v>
      </c>
      <c r="W106" s="97">
        <f>AVERAGE(N90:N106)</f>
        <v>41.0179023427553</v>
      </c>
    </row>
    <row r="107" ht="21.95" customHeight="1">
      <c r="A107" s="152">
        <v>2014</v>
      </c>
      <c r="B107" s="99">
        <v>54</v>
      </c>
      <c r="C107" s="83">
        <v>1948.5</v>
      </c>
      <c r="D107" s="87">
        <v>36.0833333333333</v>
      </c>
      <c r="E107" s="40"/>
      <c r="F107" s="153">
        <v>2014</v>
      </c>
      <c r="G107" s="99">
        <v>24</v>
      </c>
      <c r="H107" s="83">
        <v>918.2</v>
      </c>
      <c r="I107" s="87">
        <v>38.2583333333333</v>
      </c>
      <c r="J107" s="40"/>
      <c r="K107" s="153">
        <v>2014</v>
      </c>
      <c r="L107" s="99">
        <v>4</v>
      </c>
      <c r="M107" s="83">
        <v>168</v>
      </c>
      <c r="N107" s="89">
        <v>42</v>
      </c>
      <c r="O107" t="s" s="125">
        <v>59</v>
      </c>
      <c r="P107" s="129">
        <f>AVERAGE(B90:B107)</f>
        <v>50.1111111111111</v>
      </c>
      <c r="Q107" s="97">
        <f>AVERAGE(D90:D107)</f>
        <v>36.3571838188294</v>
      </c>
      <c r="R107" t="s" s="128">
        <v>59</v>
      </c>
      <c r="S107" s="129">
        <f>AVERAGE(G90:G107)</f>
        <v>26.8333333333333</v>
      </c>
      <c r="T107" s="97">
        <f>AVERAGE(I90:I107)</f>
        <v>38.1566115352305</v>
      </c>
      <c r="U107" t="s" s="128">
        <v>59</v>
      </c>
      <c r="V107" s="129">
        <f>AVERAGE(L90:L107)</f>
        <v>5.83333333333333</v>
      </c>
      <c r="W107" s="97">
        <f>AVERAGE(N90:N107)</f>
        <v>41.0724633237133</v>
      </c>
    </row>
    <row r="108" ht="21.95" customHeight="1">
      <c r="A108" s="152">
        <v>2015</v>
      </c>
      <c r="B108" s="99">
        <v>54</v>
      </c>
      <c r="C108" s="83">
        <v>1958.3</v>
      </c>
      <c r="D108" s="87">
        <v>36.2648148148148</v>
      </c>
      <c r="E108" s="40"/>
      <c r="F108" s="153">
        <v>2015</v>
      </c>
      <c r="G108" s="99">
        <v>29</v>
      </c>
      <c r="H108" s="83">
        <v>1105.2</v>
      </c>
      <c r="I108" s="87">
        <v>38.1103448275862</v>
      </c>
      <c r="J108" s="40"/>
      <c r="K108" s="153">
        <v>2015</v>
      </c>
      <c r="L108" s="99">
        <v>6</v>
      </c>
      <c r="M108" s="83">
        <v>245.1</v>
      </c>
      <c r="N108" s="89">
        <v>40.85</v>
      </c>
      <c r="O108" t="s" s="125">
        <v>58</v>
      </c>
      <c r="P108" s="129">
        <f>AVERAGE(B90:B108)</f>
        <v>50.3157894736842</v>
      </c>
      <c r="Q108" s="97">
        <f>AVERAGE(D90:D108)</f>
        <v>36.3523222923023</v>
      </c>
      <c r="R108" t="s" s="128">
        <v>58</v>
      </c>
      <c r="S108" s="129">
        <f>AVERAGE(G90:G108)</f>
        <v>26.9473684210526</v>
      </c>
      <c r="T108" s="97">
        <f>AVERAGE(I90:I108)</f>
        <v>38.1541764453545</v>
      </c>
      <c r="U108" t="s" s="128">
        <v>58</v>
      </c>
      <c r="V108" s="129">
        <f>AVERAGE(L90:L108)</f>
        <v>5.84210526315789</v>
      </c>
      <c r="W108" s="97">
        <f>AVERAGE(N90:N108)</f>
        <v>41.0607547277284</v>
      </c>
    </row>
    <row r="109" ht="21.95" customHeight="1">
      <c r="A109" s="152">
        <v>2016</v>
      </c>
      <c r="B109" s="99">
        <v>55</v>
      </c>
      <c r="C109" s="83">
        <v>2003.2</v>
      </c>
      <c r="D109" s="87">
        <v>36.4218181818182</v>
      </c>
      <c r="E109" s="40"/>
      <c r="F109" s="153">
        <v>2016</v>
      </c>
      <c r="G109" s="99">
        <v>27</v>
      </c>
      <c r="H109" s="83">
        <v>1044.4</v>
      </c>
      <c r="I109" s="87">
        <v>38.6814814814815</v>
      </c>
      <c r="J109" s="40"/>
      <c r="K109" s="153">
        <v>2016</v>
      </c>
      <c r="L109" s="99">
        <v>8</v>
      </c>
      <c r="M109" s="83">
        <v>333.5</v>
      </c>
      <c r="N109" s="89">
        <v>41.6875</v>
      </c>
      <c r="O109" t="s" s="125">
        <v>57</v>
      </c>
      <c r="P109" s="129">
        <f>AVERAGE(B90:B109)</f>
        <v>50.55</v>
      </c>
      <c r="Q109" s="97">
        <f>AVERAGE(D90:D109)</f>
        <v>36.3557970867781</v>
      </c>
      <c r="R109" t="s" s="128">
        <v>57</v>
      </c>
      <c r="S109" s="129">
        <f>AVERAGE(G90:G109)</f>
        <v>26.95</v>
      </c>
      <c r="T109" s="97">
        <f>AVERAGE(I90:I109)</f>
        <v>38.1805416971608</v>
      </c>
      <c r="U109" t="s" s="128">
        <v>57</v>
      </c>
      <c r="V109" s="129">
        <f>AVERAGE(L90:L109)</f>
        <v>5.95</v>
      </c>
      <c r="W109" s="97">
        <f>AVERAGE(N90:N109)</f>
        <v>41.092091991342</v>
      </c>
    </row>
    <row r="110" ht="21.95" customHeight="1">
      <c r="A110" s="152">
        <v>2017</v>
      </c>
      <c r="B110" s="99">
        <v>47</v>
      </c>
      <c r="C110" s="83">
        <v>1707.8</v>
      </c>
      <c r="D110" s="87">
        <v>36.336170212766</v>
      </c>
      <c r="E110" s="40"/>
      <c r="F110" s="153">
        <v>2017</v>
      </c>
      <c r="G110" s="99">
        <v>26</v>
      </c>
      <c r="H110" s="83">
        <v>982.8</v>
      </c>
      <c r="I110" s="87">
        <v>37.8</v>
      </c>
      <c r="J110" s="40"/>
      <c r="K110" s="153">
        <v>2017</v>
      </c>
      <c r="L110" s="99">
        <v>5</v>
      </c>
      <c r="M110" s="83">
        <v>205.1</v>
      </c>
      <c r="N110" s="89">
        <v>41.02</v>
      </c>
      <c r="O110" s="96"/>
      <c r="P110" s="83"/>
      <c r="Q110" s="83"/>
      <c r="R110" s="84"/>
      <c r="S110" s="83"/>
      <c r="T110" s="83"/>
      <c r="U110" s="84"/>
      <c r="V110" s="83"/>
      <c r="W110" s="97"/>
    </row>
    <row r="111" ht="21.95" customHeight="1">
      <c r="A111" s="152">
        <v>2018</v>
      </c>
      <c r="B111" s="99">
        <v>39</v>
      </c>
      <c r="C111" s="83">
        <v>1386.2</v>
      </c>
      <c r="D111" s="87">
        <v>35.5435897435897</v>
      </c>
      <c r="E111" s="40"/>
      <c r="F111" s="153">
        <v>2018</v>
      </c>
      <c r="G111" s="99">
        <v>15</v>
      </c>
      <c r="H111" s="83">
        <v>568.2</v>
      </c>
      <c r="I111" s="87">
        <v>37.88</v>
      </c>
      <c r="J111" s="40"/>
      <c r="K111" s="153">
        <v>2018</v>
      </c>
      <c r="L111" s="99">
        <v>2</v>
      </c>
      <c r="M111" s="83">
        <v>80.8</v>
      </c>
      <c r="N111" s="89">
        <v>40.4</v>
      </c>
      <c r="O111" s="96"/>
      <c r="P111" s="83"/>
      <c r="Q111" s="83"/>
      <c r="R111" s="84"/>
      <c r="S111" s="83"/>
      <c r="T111" s="83"/>
      <c r="U111" s="84"/>
      <c r="V111" s="83"/>
      <c r="W111" s="97"/>
    </row>
    <row r="112" ht="21.95" customHeight="1">
      <c r="A112" s="152">
        <v>2019</v>
      </c>
      <c r="B112" s="99">
        <v>57</v>
      </c>
      <c r="C112" s="83">
        <v>2108.7</v>
      </c>
      <c r="D112" s="87">
        <v>36.9947368421053</v>
      </c>
      <c r="E112" s="40"/>
      <c r="F112" s="153">
        <v>2019</v>
      </c>
      <c r="G112" s="99">
        <v>37</v>
      </c>
      <c r="H112" s="83">
        <v>1423.2</v>
      </c>
      <c r="I112" s="87">
        <v>38.4648648648649</v>
      </c>
      <c r="J112" s="40"/>
      <c r="K112" s="153">
        <v>2019</v>
      </c>
      <c r="L112" s="99">
        <v>12</v>
      </c>
      <c r="M112" s="83">
        <v>490.7</v>
      </c>
      <c r="N112" s="89">
        <v>40.8916666666667</v>
      </c>
      <c r="O112" s="96"/>
      <c r="P112" s="83"/>
      <c r="Q112" s="83"/>
      <c r="R112" s="84"/>
      <c r="S112" s="83"/>
      <c r="T112" s="83"/>
      <c r="U112" s="84"/>
      <c r="V112" s="83"/>
      <c r="W112" s="97"/>
    </row>
    <row r="113" ht="21.95" customHeight="1">
      <c r="A113" s="152">
        <v>2020</v>
      </c>
      <c r="B113" s="99">
        <v>59</v>
      </c>
      <c r="C113" s="83">
        <v>2124.3</v>
      </c>
      <c r="D113" s="87">
        <v>36.0050847457627</v>
      </c>
      <c r="E113" s="40"/>
      <c r="F113" s="153">
        <v>2020</v>
      </c>
      <c r="G113" s="99">
        <v>28</v>
      </c>
      <c r="H113" s="83">
        <v>1059.3</v>
      </c>
      <c r="I113" s="87">
        <v>37.8321428571429</v>
      </c>
      <c r="J113" s="40"/>
      <c r="K113" s="153">
        <v>2020</v>
      </c>
      <c r="L113" s="99">
        <v>8</v>
      </c>
      <c r="M113" s="83">
        <v>327.3</v>
      </c>
      <c r="N113" s="89">
        <v>40.9125</v>
      </c>
      <c r="O113" s="96"/>
      <c r="P113" s="83"/>
      <c r="Q113" s="83"/>
      <c r="R113" s="84"/>
      <c r="S113" s="83"/>
      <c r="T113" s="83"/>
      <c r="U113" s="84"/>
      <c r="V113" s="83"/>
      <c r="W113" s="97"/>
    </row>
    <row r="114" ht="21.95" customHeight="1">
      <c r="A114" s="152">
        <v>2021</v>
      </c>
      <c r="B114" s="99">
        <v>58</v>
      </c>
      <c r="C114" s="83">
        <v>2115.5</v>
      </c>
      <c r="D114" s="87">
        <v>36.4741379310345</v>
      </c>
      <c r="E114" s="40"/>
      <c r="F114" s="153">
        <v>2021</v>
      </c>
      <c r="G114" s="99">
        <v>31</v>
      </c>
      <c r="H114" s="83">
        <v>1191.5</v>
      </c>
      <c r="I114" s="87">
        <v>38.4354838709677</v>
      </c>
      <c r="J114" s="40"/>
      <c r="K114" s="153">
        <v>2021</v>
      </c>
      <c r="L114" s="99">
        <v>9</v>
      </c>
      <c r="M114" s="83">
        <v>370.2</v>
      </c>
      <c r="N114" s="89">
        <v>41.1333333333333</v>
      </c>
      <c r="O114" s="96"/>
      <c r="P114" s="83"/>
      <c r="Q114" s="83"/>
      <c r="R114" s="84"/>
      <c r="S114" s="83"/>
      <c r="T114" s="83"/>
      <c r="U114" s="84"/>
      <c r="V114" s="83"/>
      <c r="W114" s="97"/>
    </row>
    <row r="115" ht="21.95" customHeight="1">
      <c r="A115" s="152">
        <v>2022</v>
      </c>
      <c r="B115" s="99">
        <v>57</v>
      </c>
      <c r="C115" s="83">
        <v>2105.4</v>
      </c>
      <c r="D115" s="87">
        <v>36.9368421052632</v>
      </c>
      <c r="E115" s="40"/>
      <c r="F115" s="153">
        <v>2022</v>
      </c>
      <c r="G115" s="99">
        <v>35</v>
      </c>
      <c r="H115" s="83">
        <v>1350.1</v>
      </c>
      <c r="I115" s="87">
        <v>38.5742857142857</v>
      </c>
      <c r="J115" s="40"/>
      <c r="K115" s="153">
        <v>2022</v>
      </c>
      <c r="L115" s="99">
        <v>10</v>
      </c>
      <c r="M115" s="83">
        <v>415.2</v>
      </c>
      <c r="N115" s="89">
        <v>41.52</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40.3</v>
      </c>
      <c r="C138" s="83">
        <f>AVERAGE(C79:C88)</f>
        <v>1463.45</v>
      </c>
      <c r="D138" s="87">
        <f>AVERAGE(D79:D88)</f>
        <v>36.302111314894</v>
      </c>
      <c r="E138" s="40"/>
      <c r="F138" t="s" s="100">
        <v>79</v>
      </c>
      <c r="G138" s="83">
        <f>AVERAGE(G79:G88)</f>
        <v>21.8</v>
      </c>
      <c r="H138" s="83">
        <f>AVERAGE(H79:H88)</f>
        <v>829.03</v>
      </c>
      <c r="I138" s="87">
        <f>AVERAGE(I79:I88)</f>
        <v>37.9598384156737</v>
      </c>
      <c r="J138" s="40"/>
      <c r="K138" t="s" s="100">
        <v>79</v>
      </c>
      <c r="L138" s="83">
        <f>AVERAGE(L79:L88)</f>
        <v>4</v>
      </c>
      <c r="M138" s="83">
        <f>AVERAGE(M79:M88)</f>
        <v>164.95</v>
      </c>
      <c r="N138" s="89">
        <f>AVERAGE(N79:N88)</f>
        <v>40.9410606060606</v>
      </c>
      <c r="O138" s="96"/>
      <c r="P138" s="83"/>
      <c r="Q138" s="83"/>
      <c r="R138" s="84"/>
      <c r="S138" s="83"/>
      <c r="T138" s="83"/>
      <c r="U138" s="84"/>
      <c r="V138" s="83"/>
      <c r="W138" s="97"/>
    </row>
    <row r="139" ht="21.95" customHeight="1">
      <c r="A139" t="s" s="98">
        <v>80</v>
      </c>
      <c r="B139" s="83">
        <f>AVERAGE(B90:B99)</f>
        <v>45.5</v>
      </c>
      <c r="C139" s="83">
        <f>AVERAGE(C90:C99)</f>
        <v>1650.09</v>
      </c>
      <c r="D139" s="87">
        <f>AVERAGE(D90:D99)</f>
        <v>36.2496819715624</v>
      </c>
      <c r="E139" s="40"/>
      <c r="F139" t="s" s="100">
        <v>80</v>
      </c>
      <c r="G139" s="83">
        <f>AVERAGE(G90:G99)</f>
        <v>22.9</v>
      </c>
      <c r="H139" s="83">
        <f>AVERAGE(H90:H99)</f>
        <v>873.49</v>
      </c>
      <c r="I139" s="87">
        <f>AVERAGE(I90:I99)</f>
        <v>38.1428689410706</v>
      </c>
      <c r="J139" s="40"/>
      <c r="K139" t="s" s="100">
        <v>80</v>
      </c>
      <c r="L139" s="83">
        <f>AVERAGE(L90:L99)</f>
        <v>4.8</v>
      </c>
      <c r="M139" s="83">
        <f>AVERAGE(M90:M99)</f>
        <v>197.85</v>
      </c>
      <c r="N139" s="89">
        <f>AVERAGE(N90:N99)</f>
        <v>40.9947976190476</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AVERAGE(B80:B89)</f>
        <v>41.7</v>
      </c>
      <c r="C141" s="83">
        <f>AVERAGE(C80:C89)</f>
        <v>1514.89</v>
      </c>
      <c r="D141" s="87">
        <f>AVERAGE(D80:D89)</f>
        <v>36.306192947547</v>
      </c>
      <c r="E141" s="40"/>
      <c r="F141" t="s" s="104">
        <v>82</v>
      </c>
      <c r="G141" s="83">
        <f>AVERAGE(G80:G89)</f>
        <v>22.1</v>
      </c>
      <c r="H141" s="83">
        <f>AVERAGE(H80:H89)</f>
        <v>842.42</v>
      </c>
      <c r="I141" s="87">
        <f>AVERAGE(I80:I89)</f>
        <v>38.0378818939345</v>
      </c>
      <c r="J141" s="40"/>
      <c r="K141" t="s" s="104">
        <v>82</v>
      </c>
      <c r="L141" s="83">
        <f>AVERAGE(L80:L89)</f>
        <v>4.6</v>
      </c>
      <c r="M141" s="83">
        <f>AVERAGE(M80:M89)</f>
        <v>189.81</v>
      </c>
      <c r="N141" s="89">
        <f>AVERAGE(N80:N89)</f>
        <v>40.9921717171717</v>
      </c>
      <c r="O141" s="96"/>
      <c r="P141" s="83"/>
      <c r="Q141" s="83"/>
      <c r="R141" s="84"/>
      <c r="S141" s="83"/>
      <c r="T141" s="83"/>
      <c r="U141" s="84"/>
      <c r="V141" s="83"/>
      <c r="W141" s="97"/>
    </row>
    <row r="142" ht="21.95" customHeight="1">
      <c r="A142" t="s" s="103">
        <v>83</v>
      </c>
      <c r="B142" s="83">
        <f>AVERAGE(B91:B100)</f>
        <v>45.8</v>
      </c>
      <c r="C142" s="83">
        <f>AVERAGE(C91:C100)</f>
        <v>1661.65</v>
      </c>
      <c r="D142" s="87">
        <f>AVERAGE(D91:D100)</f>
        <v>36.2591207986605</v>
      </c>
      <c r="E142" s="40"/>
      <c r="F142" t="s" s="104">
        <v>83</v>
      </c>
      <c r="G142" s="83">
        <f>AVERAGE(G91:G100)</f>
        <v>23.3</v>
      </c>
      <c r="H142" s="83">
        <f>AVERAGE(H91:H100)</f>
        <v>888.21</v>
      </c>
      <c r="I142" s="87">
        <f>AVERAGE(I91:I100)</f>
        <v>38.0986731368748</v>
      </c>
      <c r="J142" s="40"/>
      <c r="K142" t="s" s="104">
        <v>83</v>
      </c>
      <c r="L142" s="83">
        <f>AVERAGE(L91:L100)</f>
        <v>5</v>
      </c>
      <c r="M142" s="83">
        <f>AVERAGE(M91:M100)</f>
        <v>206.11</v>
      </c>
      <c r="N142" s="89">
        <f>AVERAGE(N91:N100)</f>
        <v>40.9844642857143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42.4</v>
      </c>
      <c r="C145" s="83">
        <f>AVERAGE(C84:C88)</f>
        <v>1538.68</v>
      </c>
      <c r="D145" s="87">
        <f>AVERAGE(D84:D88)</f>
        <v>36.288987038670</v>
      </c>
      <c r="E145" s="40"/>
      <c r="F145" t="s" s="100">
        <v>79</v>
      </c>
      <c r="G145" s="83">
        <f>AVERAGE(G84:G88)</f>
        <v>22.6</v>
      </c>
      <c r="H145" s="83">
        <f>AVERAGE(H84:H88)</f>
        <v>860.02</v>
      </c>
      <c r="I145" s="87">
        <f>AVERAGE(I84:I88)</f>
        <v>38.0221374142427</v>
      </c>
      <c r="J145" s="40"/>
      <c r="K145" t="s" s="100">
        <v>79</v>
      </c>
      <c r="L145" s="83">
        <f>AVERAGE(L84:L88)</f>
        <v>4.2</v>
      </c>
      <c r="M145" s="83">
        <f>AVERAGE(M84:M88)</f>
        <v>173.66</v>
      </c>
      <c r="N145" s="89">
        <f>AVERAGE(N84:N88)</f>
        <v>40.9021212121212</v>
      </c>
      <c r="O145" s="96"/>
      <c r="P145" s="83"/>
      <c r="Q145" s="83"/>
      <c r="R145" s="84"/>
      <c r="S145" s="83"/>
      <c r="T145" s="83"/>
      <c r="U145" s="84"/>
      <c r="V145" s="83"/>
      <c r="W145" s="97"/>
    </row>
    <row r="146" ht="21.95" customHeight="1">
      <c r="A146" t="s" s="98">
        <v>80</v>
      </c>
      <c r="B146" s="83">
        <f>AVERAGE(B90:B94)</f>
        <v>46</v>
      </c>
      <c r="C146" s="83">
        <f>AVERAGE(C90:C94)</f>
        <v>1667.32</v>
      </c>
      <c r="D146" s="87">
        <f>AVERAGE(D90:D94)</f>
        <v>36.2203911205074</v>
      </c>
      <c r="E146" s="40"/>
      <c r="F146" t="s" s="100">
        <v>80</v>
      </c>
      <c r="G146" s="83">
        <f>AVERAGE(G90:G94)</f>
        <v>23</v>
      </c>
      <c r="H146" s="83">
        <f>AVERAGE(H90:H94)</f>
        <v>877.74</v>
      </c>
      <c r="I146" s="87">
        <f>AVERAGE(I90:I94)</f>
        <v>38.1237193675889</v>
      </c>
      <c r="J146" s="40"/>
      <c r="K146" t="s" s="100">
        <v>80</v>
      </c>
      <c r="L146" s="83">
        <f>AVERAGE(L90:L94)</f>
        <v>5</v>
      </c>
      <c r="M146" s="83">
        <f>AVERAGE(M90:M94)</f>
        <v>206.12</v>
      </c>
      <c r="N146" s="89">
        <f>AVERAGE(N90:N94)</f>
        <v>40.8565</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AVERAGE(B85:B89)</f>
        <v>43.4</v>
      </c>
      <c r="C148" s="83">
        <f>AVERAGE(C85:C89)</f>
        <v>1570.78</v>
      </c>
      <c r="D148" s="87">
        <f>AVERAGE(D85:D89)</f>
        <v>36.1857866676125</v>
      </c>
      <c r="E148" s="40"/>
      <c r="F148" t="s" s="104">
        <v>82</v>
      </c>
      <c r="G148" s="83">
        <f>AVERAGE(G85:G89)</f>
        <v>23</v>
      </c>
      <c r="H148" s="83">
        <f>AVERAGE(H85:H89)</f>
        <v>871.4</v>
      </c>
      <c r="I148" s="87">
        <f>AVERAGE(I85:I89)</f>
        <v>37.8521374142427</v>
      </c>
      <c r="J148" s="40"/>
      <c r="K148" t="s" s="104">
        <v>82</v>
      </c>
      <c r="L148" s="83">
        <f>AVERAGE(L85:L89)</f>
        <v>3.8</v>
      </c>
      <c r="M148" s="83">
        <f>AVERAGE(M85:M89)</f>
        <v>155.54</v>
      </c>
      <c r="N148" s="89">
        <f>AVERAGE(N85:N89)</f>
        <v>40.7522222222222</v>
      </c>
      <c r="O148" s="96"/>
      <c r="P148" s="83"/>
      <c r="Q148" s="83"/>
      <c r="R148" s="84"/>
      <c r="S148" s="83"/>
      <c r="T148" s="83"/>
      <c r="U148" s="84"/>
      <c r="V148" s="83"/>
      <c r="W148" s="97"/>
    </row>
    <row r="149" ht="21.95" customHeight="1">
      <c r="A149" t="s" s="103">
        <v>83</v>
      </c>
      <c r="B149" s="83">
        <f>AVERAGE(B91:B95)</f>
        <v>46</v>
      </c>
      <c r="C149" s="83">
        <f>AVERAGE(C91:C95)</f>
        <v>1660</v>
      </c>
      <c r="D149" s="87">
        <f>AVERAGE(D91:D95)</f>
        <v>36.0501585623679</v>
      </c>
      <c r="E149" s="40"/>
      <c r="F149" t="s" s="104">
        <v>83</v>
      </c>
      <c r="G149" s="83">
        <f>AVERAGE(G91:G95)</f>
        <v>23.2</v>
      </c>
      <c r="H149" s="83">
        <f>AVERAGE(H91:H95)</f>
        <v>876.9400000000001</v>
      </c>
      <c r="I149" s="87">
        <f>AVERAGE(I91:I95)</f>
        <v>37.7439565217391</v>
      </c>
      <c r="J149" s="40"/>
      <c r="K149" t="s" s="104">
        <v>83</v>
      </c>
      <c r="L149" s="83">
        <f>AVERAGE(L91:L95)</f>
        <v>3.6</v>
      </c>
      <c r="M149" s="83">
        <f>AVERAGE(M91:M95)</f>
        <v>147.22</v>
      </c>
      <c r="N149" s="89">
        <f>AVERAGE(N91:N95)</f>
        <v>40.7858333333333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6.xml><?xml version="1.0" encoding="utf-8"?>
<worksheet xmlns:r="http://schemas.openxmlformats.org/officeDocument/2006/relationships" xmlns="http://schemas.openxmlformats.org/spreadsheetml/2006/main">
  <dimension ref="A1:W116"/>
  <sheetViews>
    <sheetView workbookViewId="0" showGridLines="0" defaultGridColor="1"/>
  </sheetViews>
  <sheetFormatPr defaultColWidth="16.3333" defaultRowHeight="19.9" customHeight="1" outlineLevelRow="0" outlineLevelCol="0"/>
  <cols>
    <col min="1" max="1" width="10" style="318" customWidth="1"/>
    <col min="2" max="4" width="12.1719" style="318" customWidth="1"/>
    <col min="5" max="5" width="1.35156" style="318" customWidth="1"/>
    <col min="6" max="6" width="10" style="318" customWidth="1"/>
    <col min="7" max="9" width="12.1719" style="318" customWidth="1"/>
    <col min="10" max="10" width="1.35156" style="318" customWidth="1"/>
    <col min="11" max="11" width="10" style="318" customWidth="1"/>
    <col min="12" max="14" width="12.1719" style="318" customWidth="1"/>
    <col min="15" max="15" width="10.8516" style="318" customWidth="1"/>
    <col min="16" max="17" width="6.5" style="318" customWidth="1"/>
    <col min="18" max="18" width="10.8516" style="318" customWidth="1"/>
    <col min="19" max="20" width="6.5" style="318" customWidth="1"/>
    <col min="21" max="21" width="10.8516" style="318" customWidth="1"/>
    <col min="22" max="23" width="6.5" style="318" customWidth="1"/>
    <col min="24" max="16384" width="16.3516" style="318" customWidth="1"/>
  </cols>
  <sheetData>
    <row r="1" ht="63.8" customHeight="1">
      <c r="A1" t="s" s="134">
        <v>412</v>
      </c>
      <c r="B1" t="s" s="191">
        <v>40</v>
      </c>
      <c r="C1" t="s" s="191">
        <v>41</v>
      </c>
      <c r="D1" t="s" s="192">
        <v>42</v>
      </c>
      <c r="E1" s="29"/>
      <c r="F1" t="s" s="137">
        <v>413</v>
      </c>
      <c r="G1" t="s" s="191">
        <v>44</v>
      </c>
      <c r="H1" t="s" s="191">
        <v>45</v>
      </c>
      <c r="I1" t="s" s="192">
        <v>46</v>
      </c>
      <c r="J1" s="29"/>
      <c r="K1" t="s" s="137">
        <v>414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1946</v>
      </c>
      <c r="B3" s="99">
        <v>46</v>
      </c>
      <c r="C3" s="83">
        <v>1337.4</v>
      </c>
      <c r="D3" s="87">
        <v>29.0739130434783</v>
      </c>
      <c r="E3" s="40"/>
      <c r="F3" s="153">
        <v>1946</v>
      </c>
      <c r="G3" s="99">
        <v>28</v>
      </c>
      <c r="H3" s="83">
        <v>854.1</v>
      </c>
      <c r="I3" s="87">
        <v>30.5035714285714</v>
      </c>
      <c r="J3" s="40"/>
      <c r="K3" s="153">
        <v>1946</v>
      </c>
      <c r="L3" s="99">
        <v>10</v>
      </c>
      <c r="M3" s="83">
        <v>337.2</v>
      </c>
      <c r="N3" s="89">
        <v>33.72</v>
      </c>
      <c r="O3" s="155"/>
      <c r="P3" s="129"/>
      <c r="Q3" s="97"/>
      <c r="R3" s="156"/>
      <c r="S3" s="129"/>
      <c r="T3" s="97"/>
      <c r="U3" s="156"/>
      <c r="V3" s="129"/>
      <c r="W3" s="97"/>
    </row>
    <row r="4" ht="21.95" customHeight="1">
      <c r="A4" s="152">
        <v>1947</v>
      </c>
      <c r="B4" s="99">
        <v>28</v>
      </c>
      <c r="C4" s="83">
        <v>778.7</v>
      </c>
      <c r="D4" s="87">
        <v>27.8107142857143</v>
      </c>
      <c r="E4" s="40"/>
      <c r="F4" s="153">
        <v>1947</v>
      </c>
      <c r="G4" s="99">
        <v>12</v>
      </c>
      <c r="H4" s="83">
        <v>351.6</v>
      </c>
      <c r="I4" s="87">
        <v>29.3</v>
      </c>
      <c r="J4" s="40"/>
      <c r="K4" s="153">
        <v>1947</v>
      </c>
      <c r="L4" s="99">
        <v>3</v>
      </c>
      <c r="M4" s="83">
        <v>98.3</v>
      </c>
      <c r="N4" s="89">
        <v>32.7666666666667</v>
      </c>
      <c r="O4" s="155"/>
      <c r="P4" s="129"/>
      <c r="Q4" s="97"/>
      <c r="R4" s="156"/>
      <c r="S4" s="129"/>
      <c r="T4" s="97"/>
      <c r="U4" s="156"/>
      <c r="V4" s="129"/>
      <c r="W4" s="97"/>
    </row>
    <row r="5" ht="21.95" customHeight="1">
      <c r="A5" s="152">
        <v>1948</v>
      </c>
      <c r="B5" s="99">
        <v>20</v>
      </c>
      <c r="C5" s="83">
        <v>558.9</v>
      </c>
      <c r="D5" s="87">
        <v>27.945</v>
      </c>
      <c r="E5" s="40"/>
      <c r="F5" s="153">
        <v>1948</v>
      </c>
      <c r="G5" s="99">
        <v>7</v>
      </c>
      <c r="H5" s="83">
        <v>216.1</v>
      </c>
      <c r="I5" s="87">
        <v>30.8714285714286</v>
      </c>
      <c r="J5" s="40"/>
      <c r="K5" s="153">
        <v>1948</v>
      </c>
      <c r="L5" s="99">
        <v>3</v>
      </c>
      <c r="M5" s="83">
        <v>100</v>
      </c>
      <c r="N5" s="89">
        <v>33.3333333333333</v>
      </c>
      <c r="O5" s="155"/>
      <c r="P5" s="129"/>
      <c r="Q5" s="97"/>
      <c r="R5" s="156"/>
      <c r="S5" s="129"/>
      <c r="T5" s="97"/>
      <c r="U5" s="156"/>
      <c r="V5" s="129"/>
      <c r="W5" s="97"/>
    </row>
    <row r="6" ht="21.95" customHeight="1">
      <c r="A6" s="152">
        <v>1949</v>
      </c>
      <c r="B6" s="99">
        <v>22</v>
      </c>
      <c r="C6" s="83">
        <v>609</v>
      </c>
      <c r="D6" s="87">
        <v>27.6818181818182</v>
      </c>
      <c r="E6" s="40"/>
      <c r="F6" s="153">
        <v>1949</v>
      </c>
      <c r="G6" s="99">
        <v>8</v>
      </c>
      <c r="H6" s="83">
        <v>235</v>
      </c>
      <c r="I6" s="87">
        <v>29.375</v>
      </c>
      <c r="J6" s="40"/>
      <c r="K6" s="153">
        <v>1949</v>
      </c>
      <c r="L6" s="99">
        <v>1</v>
      </c>
      <c r="M6" s="83">
        <v>32.8</v>
      </c>
      <c r="N6" s="89">
        <v>32.8</v>
      </c>
      <c r="O6" s="155"/>
      <c r="P6" s="129"/>
      <c r="Q6" s="97"/>
      <c r="R6" s="156"/>
      <c r="S6" s="129"/>
      <c r="T6" s="97"/>
      <c r="U6" s="156"/>
      <c r="V6" s="129"/>
      <c r="W6" s="97"/>
    </row>
    <row r="7" ht="21.95" customHeight="1">
      <c r="A7" s="152">
        <v>1950</v>
      </c>
      <c r="B7" s="99">
        <v>17</v>
      </c>
      <c r="C7" s="83">
        <v>475.4</v>
      </c>
      <c r="D7" s="87">
        <v>27.9647058823529</v>
      </c>
      <c r="E7" s="40"/>
      <c r="F7" s="153">
        <v>1950</v>
      </c>
      <c r="G7" s="99">
        <v>7</v>
      </c>
      <c r="H7" s="83">
        <v>211</v>
      </c>
      <c r="I7" s="87">
        <v>30.1428571428571</v>
      </c>
      <c r="J7" s="40"/>
      <c r="K7" s="153">
        <v>1950</v>
      </c>
      <c r="L7" s="99">
        <v>2</v>
      </c>
      <c r="M7" s="83">
        <v>67.7</v>
      </c>
      <c r="N7" s="89">
        <v>33.85</v>
      </c>
      <c r="O7" s="155"/>
      <c r="P7" s="129"/>
      <c r="Q7" s="97"/>
      <c r="R7" s="156"/>
      <c r="S7" s="129"/>
      <c r="T7" s="97"/>
      <c r="U7" s="156"/>
      <c r="V7" s="129"/>
      <c r="W7" s="97"/>
    </row>
    <row r="8" ht="21.95" customHeight="1">
      <c r="A8" s="152">
        <v>1951</v>
      </c>
      <c r="B8" s="99">
        <v>26</v>
      </c>
      <c r="C8" s="83">
        <v>724.5</v>
      </c>
      <c r="D8" s="87">
        <v>27.8653846153846</v>
      </c>
      <c r="E8" s="40"/>
      <c r="F8" s="153">
        <v>1951</v>
      </c>
      <c r="G8" s="99">
        <v>9</v>
      </c>
      <c r="H8" s="83">
        <v>272.2</v>
      </c>
      <c r="I8" s="87">
        <v>30.2444444444444</v>
      </c>
      <c r="J8" s="40"/>
      <c r="K8" s="153">
        <v>1951</v>
      </c>
      <c r="L8" s="99">
        <v>3</v>
      </c>
      <c r="M8" s="83">
        <v>97.2</v>
      </c>
      <c r="N8" s="89">
        <v>32.4</v>
      </c>
      <c r="O8" s="155"/>
      <c r="P8" s="129"/>
      <c r="Q8" s="97"/>
      <c r="R8" s="156"/>
      <c r="S8" s="129"/>
      <c r="T8" s="97"/>
      <c r="U8" s="156"/>
      <c r="V8" s="129"/>
      <c r="W8" s="97"/>
    </row>
    <row r="9" ht="21.95" customHeight="1">
      <c r="A9" s="152">
        <v>1952</v>
      </c>
      <c r="B9" s="99">
        <v>31</v>
      </c>
      <c r="C9" s="83">
        <v>872</v>
      </c>
      <c r="D9" s="87">
        <v>28.1290322580645</v>
      </c>
      <c r="E9" s="40"/>
      <c r="F9" s="153">
        <v>1952</v>
      </c>
      <c r="G9" s="99">
        <v>15</v>
      </c>
      <c r="H9" s="83">
        <v>448.8</v>
      </c>
      <c r="I9" s="87">
        <v>29.92</v>
      </c>
      <c r="J9" s="40"/>
      <c r="K9" s="153">
        <v>1952</v>
      </c>
      <c r="L9" s="99">
        <v>2</v>
      </c>
      <c r="M9" s="83">
        <v>75</v>
      </c>
      <c r="N9" s="89">
        <v>37.5</v>
      </c>
      <c r="O9" s="155"/>
      <c r="P9" s="129"/>
      <c r="Q9" s="97"/>
      <c r="R9" s="156"/>
      <c r="S9" s="129"/>
      <c r="T9" s="97"/>
      <c r="U9" s="156"/>
      <c r="V9" s="129"/>
      <c r="W9" s="97"/>
    </row>
    <row r="10" ht="21.95" customHeight="1">
      <c r="A10" s="152">
        <v>1953</v>
      </c>
      <c r="B10" s="99">
        <v>27</v>
      </c>
      <c r="C10" s="83">
        <v>767.4</v>
      </c>
      <c r="D10" s="87">
        <v>28.4222222222222</v>
      </c>
      <c r="E10" s="40"/>
      <c r="F10" s="153">
        <v>1953</v>
      </c>
      <c r="G10" s="99">
        <v>14</v>
      </c>
      <c r="H10" s="83">
        <v>422.9</v>
      </c>
      <c r="I10" s="87">
        <v>30.2071428571429</v>
      </c>
      <c r="J10" s="40"/>
      <c r="K10" s="153">
        <v>1953</v>
      </c>
      <c r="L10" s="99">
        <v>3</v>
      </c>
      <c r="M10" s="83">
        <v>103.4</v>
      </c>
      <c r="N10" s="89">
        <v>34.4666666666667</v>
      </c>
      <c r="O10" s="155"/>
      <c r="P10" s="129"/>
      <c r="Q10" s="97"/>
      <c r="R10" s="156"/>
      <c r="S10" s="129"/>
      <c r="T10" s="97"/>
      <c r="U10" s="156"/>
      <c r="V10" s="129"/>
      <c r="W10" s="97"/>
    </row>
    <row r="11" ht="21.95" customHeight="1">
      <c r="A11" s="152">
        <v>1954</v>
      </c>
      <c r="B11" s="99">
        <v>29</v>
      </c>
      <c r="C11" s="83">
        <v>808.3</v>
      </c>
      <c r="D11" s="87">
        <v>27.8724137931034</v>
      </c>
      <c r="E11" s="40"/>
      <c r="F11" s="153">
        <v>1954</v>
      </c>
      <c r="G11" s="99">
        <v>13</v>
      </c>
      <c r="H11" s="83">
        <v>383.3</v>
      </c>
      <c r="I11" s="87">
        <v>29.4846153846154</v>
      </c>
      <c r="J11" s="40"/>
      <c r="K11" s="153">
        <v>1954</v>
      </c>
      <c r="L11" s="99">
        <v>2</v>
      </c>
      <c r="M11" s="83">
        <v>64.5</v>
      </c>
      <c r="N11" s="89">
        <v>32.25</v>
      </c>
      <c r="O11" s="155"/>
      <c r="P11" s="129"/>
      <c r="Q11" s="97"/>
      <c r="R11" s="156"/>
      <c r="S11" s="129"/>
      <c r="T11" s="97"/>
      <c r="U11" s="156"/>
      <c r="V11" s="129"/>
      <c r="W11" s="97"/>
    </row>
    <row r="12" ht="21.95" customHeight="1">
      <c r="A12" s="152">
        <v>1955</v>
      </c>
      <c r="B12" s="99">
        <v>36</v>
      </c>
      <c r="C12" s="83">
        <v>1001.7</v>
      </c>
      <c r="D12" s="87">
        <v>27.825</v>
      </c>
      <c r="E12" s="40"/>
      <c r="F12" s="153">
        <v>1955</v>
      </c>
      <c r="G12" s="99">
        <v>14</v>
      </c>
      <c r="H12" s="83">
        <v>421.1</v>
      </c>
      <c r="I12" s="87">
        <v>30.0785714285714</v>
      </c>
      <c r="J12" s="40"/>
      <c r="K12" s="153">
        <v>1955</v>
      </c>
      <c r="L12" s="99">
        <v>3</v>
      </c>
      <c r="M12" s="83">
        <v>104.4</v>
      </c>
      <c r="N12" s="89">
        <v>34.8</v>
      </c>
      <c r="O12" s="155"/>
      <c r="P12" s="129"/>
      <c r="Q12" s="97"/>
      <c r="R12" s="156"/>
      <c r="S12" s="129"/>
      <c r="T12" s="97"/>
      <c r="U12" s="156"/>
      <c r="V12" s="129"/>
      <c r="W12" s="97"/>
    </row>
    <row r="13" ht="21.95" customHeight="1">
      <c r="A13" s="152">
        <v>1956</v>
      </c>
      <c r="B13" s="99">
        <v>24</v>
      </c>
      <c r="C13" s="83">
        <v>663.5</v>
      </c>
      <c r="D13" s="87">
        <v>27.6458333333333</v>
      </c>
      <c r="E13" s="40"/>
      <c r="F13" s="153">
        <v>1956</v>
      </c>
      <c r="G13" s="99">
        <v>9</v>
      </c>
      <c r="H13" s="83">
        <v>264.5</v>
      </c>
      <c r="I13" s="87">
        <v>29.3888888888889</v>
      </c>
      <c r="J13" s="40"/>
      <c r="K13" s="153">
        <v>1956</v>
      </c>
      <c r="L13" s="99">
        <v>2</v>
      </c>
      <c r="M13" s="83">
        <v>66.09999999999999</v>
      </c>
      <c r="N13" s="89">
        <v>33.05</v>
      </c>
      <c r="O13" s="155"/>
      <c r="P13" s="129"/>
      <c r="Q13" s="97"/>
      <c r="R13" s="156"/>
      <c r="S13" s="129"/>
      <c r="T13" s="97"/>
      <c r="U13" s="156"/>
      <c r="V13" s="129"/>
      <c r="W13" s="97"/>
    </row>
    <row r="14" ht="21.95" customHeight="1">
      <c r="A14" s="152">
        <v>1957</v>
      </c>
      <c r="B14" s="99">
        <v>45</v>
      </c>
      <c r="C14" s="83">
        <v>1298.9</v>
      </c>
      <c r="D14" s="87">
        <v>28.8644444444444</v>
      </c>
      <c r="E14" s="40"/>
      <c r="F14" s="153">
        <v>1957</v>
      </c>
      <c r="G14" s="99">
        <v>22</v>
      </c>
      <c r="H14" s="83">
        <v>687.8</v>
      </c>
      <c r="I14" s="87">
        <v>31.2636363636364</v>
      </c>
      <c r="J14" s="40"/>
      <c r="K14" s="153">
        <v>1957</v>
      </c>
      <c r="L14" s="99">
        <v>9</v>
      </c>
      <c r="M14" s="83">
        <v>308.4</v>
      </c>
      <c r="N14" s="89">
        <v>34.2666666666667</v>
      </c>
      <c r="O14" s="155"/>
      <c r="P14" s="129"/>
      <c r="Q14" s="97"/>
      <c r="R14" s="156"/>
      <c r="S14" s="129"/>
      <c r="T14" s="97"/>
      <c r="U14" s="156"/>
      <c r="V14" s="129"/>
      <c r="W14" s="97"/>
    </row>
    <row r="15" ht="21.95" customHeight="1">
      <c r="A15" s="152">
        <v>1958</v>
      </c>
      <c r="B15" s="99">
        <v>42</v>
      </c>
      <c r="C15" s="83">
        <v>1167.4</v>
      </c>
      <c r="D15" s="87">
        <v>27.7952380952381</v>
      </c>
      <c r="E15" s="40"/>
      <c r="F15" s="153">
        <v>1958</v>
      </c>
      <c r="G15" s="99">
        <v>18</v>
      </c>
      <c r="H15" s="83">
        <v>530.5</v>
      </c>
      <c r="I15" s="87">
        <v>29.4722222222222</v>
      </c>
      <c r="J15" s="40"/>
      <c r="K15" s="153">
        <v>1958</v>
      </c>
      <c r="L15" s="99">
        <v>2</v>
      </c>
      <c r="M15" s="83">
        <v>66.09999999999999</v>
      </c>
      <c r="N15" s="89">
        <v>33.05</v>
      </c>
      <c r="O15" s="155"/>
      <c r="P15" s="129"/>
      <c r="Q15" s="97"/>
      <c r="R15" s="156"/>
      <c r="S15" s="129"/>
      <c r="T15" s="97"/>
      <c r="U15" s="156"/>
      <c r="V15" s="129"/>
      <c r="W15" s="97"/>
    </row>
    <row r="16" ht="21.95" customHeight="1">
      <c r="A16" s="152">
        <v>1959</v>
      </c>
      <c r="B16" s="99">
        <v>36</v>
      </c>
      <c r="C16" s="83">
        <v>991.2</v>
      </c>
      <c r="D16" s="87">
        <v>27.5333333333333</v>
      </c>
      <c r="E16" s="40"/>
      <c r="F16" s="153">
        <v>1959</v>
      </c>
      <c r="G16" s="99">
        <v>17</v>
      </c>
      <c r="H16" s="83">
        <v>487.2</v>
      </c>
      <c r="I16" s="87">
        <v>28.6588235294118</v>
      </c>
      <c r="J16" s="40"/>
      <c r="K16" s="153">
        <v>1959</v>
      </c>
      <c r="L16" s="99">
        <v>0</v>
      </c>
      <c r="M16" s="83">
        <v>0</v>
      </c>
      <c r="N16" s="89"/>
      <c r="O16" s="155"/>
      <c r="P16" s="129"/>
      <c r="Q16" s="97"/>
      <c r="R16" s="156"/>
      <c r="S16" s="129"/>
      <c r="T16" s="97"/>
      <c r="U16" s="156"/>
      <c r="V16" s="129"/>
      <c r="W16" s="97"/>
    </row>
    <row r="17" ht="21.95" customHeight="1">
      <c r="A17" s="152">
        <v>1960</v>
      </c>
      <c r="B17" s="99">
        <v>28</v>
      </c>
      <c r="C17" s="83">
        <v>812.5</v>
      </c>
      <c r="D17" s="87">
        <v>29.0178571428571</v>
      </c>
      <c r="E17" s="40"/>
      <c r="F17" s="153">
        <v>1960</v>
      </c>
      <c r="G17" s="99">
        <v>16</v>
      </c>
      <c r="H17" s="83">
        <v>494.2</v>
      </c>
      <c r="I17" s="87">
        <v>30.8875</v>
      </c>
      <c r="J17" s="40"/>
      <c r="K17" s="153">
        <v>1960</v>
      </c>
      <c r="L17" s="99">
        <v>5</v>
      </c>
      <c r="M17" s="83">
        <v>175.7</v>
      </c>
      <c r="N17" s="89">
        <v>35.14</v>
      </c>
      <c r="O17" s="155"/>
      <c r="P17" s="129"/>
      <c r="Q17" s="97"/>
      <c r="R17" s="156"/>
      <c r="S17" s="129"/>
      <c r="T17" s="97"/>
      <c r="U17" s="156"/>
      <c r="V17" s="129"/>
      <c r="W17" s="97"/>
    </row>
    <row r="18" ht="21.95" customHeight="1">
      <c r="A18" s="152">
        <v>1961</v>
      </c>
      <c r="B18" s="99">
        <v>29</v>
      </c>
      <c r="C18" s="83">
        <v>810.4</v>
      </c>
      <c r="D18" s="87">
        <v>27.9448275862069</v>
      </c>
      <c r="E18" s="40"/>
      <c r="F18" s="153">
        <v>1961</v>
      </c>
      <c r="G18" s="99">
        <v>14</v>
      </c>
      <c r="H18" s="83">
        <v>414.3</v>
      </c>
      <c r="I18" s="87">
        <v>29.5928571428571</v>
      </c>
      <c r="J18" s="40"/>
      <c r="K18" s="153">
        <v>1961</v>
      </c>
      <c r="L18" s="99">
        <v>1</v>
      </c>
      <c r="M18" s="83">
        <v>39.1</v>
      </c>
      <c r="N18" s="89">
        <v>39.1</v>
      </c>
      <c r="O18" s="155"/>
      <c r="P18" s="129"/>
      <c r="Q18" s="97"/>
      <c r="R18" s="156"/>
      <c r="S18" s="129"/>
      <c r="T18" s="97"/>
      <c r="U18" s="156"/>
      <c r="V18" s="129"/>
      <c r="W18" s="97"/>
    </row>
    <row r="19" ht="21.95" customHeight="1">
      <c r="A19" s="152">
        <v>1962</v>
      </c>
      <c r="B19" s="99">
        <v>12</v>
      </c>
      <c r="C19" s="83">
        <v>328.3</v>
      </c>
      <c r="D19" s="87">
        <v>27.3583333333333</v>
      </c>
      <c r="E19" s="40"/>
      <c r="F19" s="153">
        <v>1962</v>
      </c>
      <c r="G19" s="99">
        <v>2</v>
      </c>
      <c r="H19" s="83">
        <v>62.2</v>
      </c>
      <c r="I19" s="87">
        <v>31.1</v>
      </c>
      <c r="J19" s="40"/>
      <c r="K19" s="153">
        <v>1962</v>
      </c>
      <c r="L19" s="99">
        <v>1</v>
      </c>
      <c r="M19" s="83">
        <v>33.3</v>
      </c>
      <c r="N19" s="89">
        <v>33.3</v>
      </c>
      <c r="O19" s="155"/>
      <c r="P19" s="129"/>
      <c r="Q19" s="97"/>
      <c r="R19" s="156"/>
      <c r="S19" s="129"/>
      <c r="T19" s="97"/>
      <c r="U19" s="156"/>
      <c r="V19" s="129"/>
      <c r="W19" s="97"/>
    </row>
    <row r="20" ht="21.95" customHeight="1">
      <c r="A20" s="152">
        <v>1963</v>
      </c>
      <c r="B20" s="99">
        <v>32</v>
      </c>
      <c r="C20" s="83">
        <v>898.6</v>
      </c>
      <c r="D20" s="87">
        <v>28.08125</v>
      </c>
      <c r="E20" s="40"/>
      <c r="F20" s="153">
        <v>1963</v>
      </c>
      <c r="G20" s="99">
        <v>16</v>
      </c>
      <c r="H20" s="83">
        <v>474.6</v>
      </c>
      <c r="I20" s="87">
        <v>29.6625</v>
      </c>
      <c r="J20" s="40"/>
      <c r="K20" s="153">
        <v>1963</v>
      </c>
      <c r="L20" s="99">
        <v>2</v>
      </c>
      <c r="M20" s="83">
        <v>71.09999999999999</v>
      </c>
      <c r="N20" s="89">
        <v>35.55</v>
      </c>
      <c r="O20" s="155"/>
      <c r="P20" s="129"/>
      <c r="Q20" s="97"/>
      <c r="R20" s="156"/>
      <c r="S20" s="129"/>
      <c r="T20" s="97"/>
      <c r="U20" s="156"/>
      <c r="V20" s="129"/>
      <c r="W20" s="97"/>
    </row>
    <row r="21" ht="21.95" customHeight="1">
      <c r="A21" s="152">
        <v>1964</v>
      </c>
      <c r="B21" s="99">
        <v>40</v>
      </c>
      <c r="C21" s="83">
        <v>1150.1</v>
      </c>
      <c r="D21" s="87">
        <v>28.7525</v>
      </c>
      <c r="E21" s="40"/>
      <c r="F21" s="153">
        <v>1964</v>
      </c>
      <c r="G21" s="99">
        <v>21</v>
      </c>
      <c r="H21" s="83">
        <v>644.9</v>
      </c>
      <c r="I21" s="87">
        <v>30.7095238095238</v>
      </c>
      <c r="J21" s="40"/>
      <c r="K21" s="153">
        <v>1964</v>
      </c>
      <c r="L21" s="99">
        <v>7</v>
      </c>
      <c r="M21" s="83">
        <v>237.7</v>
      </c>
      <c r="N21" s="89">
        <v>33.9571428571429</v>
      </c>
      <c r="O21" s="155"/>
      <c r="P21" s="129"/>
      <c r="Q21" s="97"/>
      <c r="R21" s="156"/>
      <c r="S21" s="129"/>
      <c r="T21" s="97"/>
      <c r="U21" s="156"/>
      <c r="V21" s="129"/>
      <c r="W21" s="97"/>
    </row>
    <row r="22" ht="21.95" customHeight="1">
      <c r="A22" s="152">
        <v>1965</v>
      </c>
      <c r="B22" s="99">
        <v>35</v>
      </c>
      <c r="C22" s="83">
        <v>1006.4</v>
      </c>
      <c r="D22" s="87">
        <v>28.7542857142857</v>
      </c>
      <c r="E22" s="40"/>
      <c r="F22" s="153">
        <v>1965</v>
      </c>
      <c r="G22" s="99">
        <v>21</v>
      </c>
      <c r="H22" s="83">
        <v>634.6</v>
      </c>
      <c r="I22" s="87">
        <v>30.2190476190476</v>
      </c>
      <c r="J22" s="40"/>
      <c r="K22" s="153">
        <v>1965</v>
      </c>
      <c r="L22" s="99">
        <v>5</v>
      </c>
      <c r="M22" s="83">
        <v>170.7</v>
      </c>
      <c r="N22" s="89">
        <v>34.14</v>
      </c>
      <c r="O22" s="155"/>
      <c r="P22" s="129"/>
      <c r="Q22" s="97"/>
      <c r="R22" s="156"/>
      <c r="S22" s="129"/>
      <c r="T22" s="97"/>
      <c r="U22" s="156"/>
      <c r="V22" s="129"/>
      <c r="W22" s="97"/>
    </row>
    <row r="23" ht="21.95" customHeight="1">
      <c r="A23" s="152">
        <v>1966</v>
      </c>
      <c r="B23" s="99">
        <v>38</v>
      </c>
      <c r="C23" s="83">
        <v>1079.5</v>
      </c>
      <c r="D23" s="87">
        <v>28.4078947368421</v>
      </c>
      <c r="E23" s="40"/>
      <c r="F23" s="153">
        <v>1966</v>
      </c>
      <c r="G23" s="99">
        <v>23</v>
      </c>
      <c r="H23" s="83">
        <v>683.3</v>
      </c>
      <c r="I23" s="87">
        <v>29.7086956521739</v>
      </c>
      <c r="J23" s="40"/>
      <c r="K23" s="153">
        <v>1966</v>
      </c>
      <c r="L23" s="99">
        <v>4</v>
      </c>
      <c r="M23" s="83">
        <v>131.7</v>
      </c>
      <c r="N23" s="89">
        <v>32.925</v>
      </c>
      <c r="O23" s="155"/>
      <c r="P23" s="129"/>
      <c r="Q23" s="97"/>
      <c r="R23" s="156"/>
      <c r="S23" s="129"/>
      <c r="T23" s="97"/>
      <c r="U23" s="156"/>
      <c r="V23" s="129"/>
      <c r="W23" s="97"/>
    </row>
    <row r="24" ht="21.95" customHeight="1">
      <c r="A24" s="152">
        <v>1967</v>
      </c>
      <c r="B24" s="99">
        <v>33</v>
      </c>
      <c r="C24" s="83">
        <v>961</v>
      </c>
      <c r="D24" s="87">
        <v>29.1212121212121</v>
      </c>
      <c r="E24" s="40"/>
      <c r="F24" s="153">
        <v>1967</v>
      </c>
      <c r="G24" s="99">
        <v>19</v>
      </c>
      <c r="H24" s="83">
        <v>588.3</v>
      </c>
      <c r="I24" s="87">
        <v>30.9631578947368</v>
      </c>
      <c r="J24" s="40"/>
      <c r="K24" s="153">
        <v>1967</v>
      </c>
      <c r="L24" s="99">
        <v>7</v>
      </c>
      <c r="M24" s="83">
        <v>236.7</v>
      </c>
      <c r="N24" s="89">
        <v>33.8142857142857</v>
      </c>
      <c r="O24" s="155"/>
      <c r="P24" s="129"/>
      <c r="Q24" s="97"/>
      <c r="R24" s="156"/>
      <c r="S24" s="129"/>
      <c r="T24" s="97"/>
      <c r="U24" s="156"/>
      <c r="V24" s="129"/>
      <c r="W24" s="97"/>
    </row>
    <row r="25" ht="21.95" customHeight="1">
      <c r="A25" s="152">
        <v>1968</v>
      </c>
      <c r="B25" s="99">
        <v>53</v>
      </c>
      <c r="C25" s="83">
        <v>1500.1</v>
      </c>
      <c r="D25" s="87">
        <v>28.3037735849057</v>
      </c>
      <c r="E25" s="40"/>
      <c r="F25" s="153">
        <v>1968</v>
      </c>
      <c r="G25" s="99">
        <v>29</v>
      </c>
      <c r="H25" s="83">
        <v>861</v>
      </c>
      <c r="I25" s="87">
        <v>29.6896551724138</v>
      </c>
      <c r="J25" s="40"/>
      <c r="K25" s="153">
        <v>1968</v>
      </c>
      <c r="L25" s="99">
        <v>5</v>
      </c>
      <c r="M25" s="83">
        <v>170</v>
      </c>
      <c r="N25" s="89">
        <v>34</v>
      </c>
      <c r="O25" s="155"/>
      <c r="P25" s="129"/>
      <c r="Q25" s="97"/>
      <c r="R25" s="156"/>
      <c r="S25" s="129"/>
      <c r="T25" s="97"/>
      <c r="U25" s="156"/>
      <c r="V25" s="129"/>
      <c r="W25" s="97"/>
    </row>
    <row r="26" ht="21.95" customHeight="1">
      <c r="A26" s="152">
        <v>1969</v>
      </c>
      <c r="B26" s="99">
        <v>34</v>
      </c>
      <c r="C26" s="83">
        <v>948.5</v>
      </c>
      <c r="D26" s="87">
        <v>27.8970588235294</v>
      </c>
      <c r="E26" s="40"/>
      <c r="F26" s="153">
        <v>1969</v>
      </c>
      <c r="G26" s="99">
        <v>14</v>
      </c>
      <c r="H26" s="83">
        <v>421</v>
      </c>
      <c r="I26" s="87">
        <v>30.0714285714286</v>
      </c>
      <c r="J26" s="40"/>
      <c r="K26" s="153">
        <v>1969</v>
      </c>
      <c r="L26" s="99">
        <v>2</v>
      </c>
      <c r="M26" s="83">
        <v>68.5</v>
      </c>
      <c r="N26" s="89">
        <v>34.25</v>
      </c>
      <c r="O26" s="155"/>
      <c r="P26" s="129"/>
      <c r="Q26" s="97"/>
      <c r="R26" s="156"/>
      <c r="S26" s="129"/>
      <c r="T26" s="97"/>
      <c r="U26" s="156"/>
      <c r="V26" s="129"/>
      <c r="W26" s="97"/>
    </row>
    <row r="27" ht="21.95" customHeight="1">
      <c r="A27" s="152">
        <v>1970</v>
      </c>
      <c r="B27" s="99">
        <v>27</v>
      </c>
      <c r="C27" s="83">
        <v>747.4</v>
      </c>
      <c r="D27" s="87">
        <v>27.6814814814815</v>
      </c>
      <c r="E27" s="40"/>
      <c r="F27" s="153">
        <v>1970</v>
      </c>
      <c r="G27" s="99">
        <v>12</v>
      </c>
      <c r="H27" s="83">
        <v>347.3</v>
      </c>
      <c r="I27" s="87">
        <v>28.9416666666667</v>
      </c>
      <c r="J27" s="40"/>
      <c r="K27" s="153">
        <v>1970</v>
      </c>
      <c r="L27" s="99">
        <v>1</v>
      </c>
      <c r="M27" s="83">
        <v>32.2</v>
      </c>
      <c r="N27" s="89">
        <v>32.2</v>
      </c>
      <c r="O27" s="155"/>
      <c r="P27" s="129"/>
      <c r="Q27" s="97"/>
      <c r="R27" s="156"/>
      <c r="S27" s="129"/>
      <c r="T27" s="97"/>
      <c r="U27" s="156"/>
      <c r="V27" s="129"/>
      <c r="W27" s="97"/>
    </row>
    <row r="28" ht="21.95" customHeight="1">
      <c r="A28" s="152">
        <v>1971</v>
      </c>
      <c r="B28" s="99">
        <v>25</v>
      </c>
      <c r="C28" s="83">
        <v>693.4</v>
      </c>
      <c r="D28" s="87">
        <v>27.736</v>
      </c>
      <c r="E28" s="40"/>
      <c r="F28" s="153">
        <v>1971</v>
      </c>
      <c r="G28" s="99">
        <v>12</v>
      </c>
      <c r="H28" s="83">
        <v>348.9</v>
      </c>
      <c r="I28" s="87">
        <v>29.075</v>
      </c>
      <c r="J28" s="40"/>
      <c r="K28" s="153">
        <v>1971</v>
      </c>
      <c r="L28" s="99">
        <v>0</v>
      </c>
      <c r="M28" s="83">
        <v>0</v>
      </c>
      <c r="N28" s="89"/>
      <c r="O28" s="155"/>
      <c r="P28" s="129"/>
      <c r="Q28" s="97"/>
      <c r="R28" s="156"/>
      <c r="S28" s="129"/>
      <c r="T28" s="97"/>
      <c r="U28" s="156"/>
      <c r="V28" s="129"/>
      <c r="W28" s="97"/>
    </row>
    <row r="29" ht="21.95" customHeight="1">
      <c r="A29" s="152">
        <v>1972</v>
      </c>
      <c r="B29" s="99">
        <v>23</v>
      </c>
      <c r="C29" s="83">
        <v>661.5</v>
      </c>
      <c r="D29" s="87">
        <v>28.7608695652174</v>
      </c>
      <c r="E29" s="40"/>
      <c r="F29" s="153">
        <v>1972</v>
      </c>
      <c r="G29" s="99">
        <v>13</v>
      </c>
      <c r="H29" s="83">
        <v>398.8</v>
      </c>
      <c r="I29" s="87">
        <v>30.6769230769231</v>
      </c>
      <c r="J29" s="40"/>
      <c r="K29" s="153">
        <v>1972</v>
      </c>
      <c r="L29" s="99">
        <v>3</v>
      </c>
      <c r="M29" s="83">
        <v>107</v>
      </c>
      <c r="N29" s="89">
        <v>35.6666666666667</v>
      </c>
      <c r="O29" s="155"/>
      <c r="P29" s="129"/>
      <c r="Q29" s="97"/>
      <c r="R29" s="156"/>
      <c r="S29" s="129"/>
      <c r="T29" s="97"/>
      <c r="U29" s="156"/>
      <c r="V29" s="129"/>
      <c r="W29" s="97"/>
    </row>
    <row r="30" ht="21.95" customHeight="1">
      <c r="A30" s="152">
        <v>1973</v>
      </c>
      <c r="B30" s="99">
        <v>40</v>
      </c>
      <c r="C30" s="83">
        <v>1122.5</v>
      </c>
      <c r="D30" s="87">
        <v>28.0625</v>
      </c>
      <c r="E30" s="40"/>
      <c r="F30" s="153">
        <v>1973</v>
      </c>
      <c r="G30" s="99">
        <v>18</v>
      </c>
      <c r="H30" s="83">
        <v>542.2</v>
      </c>
      <c r="I30" s="87">
        <v>30.1222222222222</v>
      </c>
      <c r="J30" s="40"/>
      <c r="K30" s="153">
        <v>1973</v>
      </c>
      <c r="L30" s="99">
        <v>4</v>
      </c>
      <c r="M30" s="83">
        <v>133.2</v>
      </c>
      <c r="N30" s="89">
        <v>33.3</v>
      </c>
      <c r="O30" s="155"/>
      <c r="P30" s="129"/>
      <c r="Q30" s="97"/>
      <c r="R30" s="156"/>
      <c r="S30" s="129"/>
      <c r="T30" s="97"/>
      <c r="U30" s="156"/>
      <c r="V30" s="129"/>
      <c r="W30" s="97"/>
    </row>
    <row r="31" ht="21.95" customHeight="1">
      <c r="A31" s="152">
        <v>1974</v>
      </c>
      <c r="B31" s="99">
        <v>29</v>
      </c>
      <c r="C31" s="83">
        <v>779.8</v>
      </c>
      <c r="D31" s="87">
        <v>26.8896551724138</v>
      </c>
      <c r="E31" s="40"/>
      <c r="F31" s="153">
        <v>1974</v>
      </c>
      <c r="G31" s="99">
        <v>4</v>
      </c>
      <c r="H31" s="83">
        <v>119.6</v>
      </c>
      <c r="I31" s="87">
        <v>29.9</v>
      </c>
      <c r="J31" s="40"/>
      <c r="K31" s="153">
        <v>1974</v>
      </c>
      <c r="L31" s="99">
        <v>0</v>
      </c>
      <c r="M31" s="83">
        <v>0</v>
      </c>
      <c r="N31" s="89"/>
      <c r="O31" s="155"/>
      <c r="P31" s="129"/>
      <c r="Q31" s="97"/>
      <c r="R31" s="156"/>
      <c r="S31" s="129"/>
      <c r="T31" s="97"/>
      <c r="U31" s="156"/>
      <c r="V31" s="129"/>
      <c r="W31" s="97"/>
    </row>
    <row r="32" ht="21.95" customHeight="1">
      <c r="A32" s="152">
        <v>1975</v>
      </c>
      <c r="B32" s="99">
        <v>32</v>
      </c>
      <c r="C32" s="83">
        <v>926.9</v>
      </c>
      <c r="D32" s="87">
        <v>28.965625</v>
      </c>
      <c r="E32" s="40"/>
      <c r="F32" s="153">
        <v>1975</v>
      </c>
      <c r="G32" s="99">
        <v>17</v>
      </c>
      <c r="H32" s="83">
        <v>531.1</v>
      </c>
      <c r="I32" s="87">
        <v>31.2411764705882</v>
      </c>
      <c r="J32" s="40"/>
      <c r="K32" s="153">
        <v>1975</v>
      </c>
      <c r="L32" s="99">
        <v>6</v>
      </c>
      <c r="M32" s="83">
        <v>205.5</v>
      </c>
      <c r="N32" s="89">
        <v>34.25</v>
      </c>
      <c r="O32" s="155"/>
      <c r="P32" s="129"/>
      <c r="Q32" s="97"/>
      <c r="R32" s="156"/>
      <c r="S32" s="129"/>
      <c r="T32" s="97"/>
      <c r="U32" s="156"/>
      <c r="V32" s="129"/>
      <c r="W32" s="97"/>
    </row>
    <row r="33" ht="21.95" customHeight="1">
      <c r="A33" s="152">
        <v>1976</v>
      </c>
      <c r="B33" s="99">
        <v>30</v>
      </c>
      <c r="C33" s="83">
        <v>832.9</v>
      </c>
      <c r="D33" s="87">
        <v>27.7633333333333</v>
      </c>
      <c r="E33" s="40"/>
      <c r="F33" s="153">
        <v>1976</v>
      </c>
      <c r="G33" s="99">
        <v>13</v>
      </c>
      <c r="H33" s="83">
        <v>383.1</v>
      </c>
      <c r="I33" s="87">
        <v>29.4692307692308</v>
      </c>
      <c r="J33" s="40"/>
      <c r="K33" s="153">
        <v>1976</v>
      </c>
      <c r="L33" s="99">
        <v>2</v>
      </c>
      <c r="M33" s="83">
        <v>65.59999999999999</v>
      </c>
      <c r="N33" s="89">
        <v>32.8</v>
      </c>
      <c r="O33" s="155"/>
      <c r="P33" s="129"/>
      <c r="Q33" s="97"/>
      <c r="R33" s="156"/>
      <c r="S33" s="129"/>
      <c r="T33" s="97"/>
      <c r="U33" s="156"/>
      <c r="V33" s="129"/>
      <c r="W33" s="97"/>
    </row>
    <row r="34" ht="21.95" customHeight="1">
      <c r="A34" s="152">
        <v>1977</v>
      </c>
      <c r="B34" s="99">
        <v>55</v>
      </c>
      <c r="C34" s="83">
        <v>1545.7</v>
      </c>
      <c r="D34" s="87">
        <v>28.1036363636364</v>
      </c>
      <c r="E34" s="40"/>
      <c r="F34" s="153">
        <v>1977</v>
      </c>
      <c r="G34" s="99">
        <v>28</v>
      </c>
      <c r="H34" s="83">
        <v>831.2</v>
      </c>
      <c r="I34" s="87">
        <v>29.6857142857143</v>
      </c>
      <c r="J34" s="40"/>
      <c r="K34" s="153">
        <v>1977</v>
      </c>
      <c r="L34" s="99">
        <v>3</v>
      </c>
      <c r="M34" s="83">
        <v>108</v>
      </c>
      <c r="N34" s="89">
        <v>36</v>
      </c>
      <c r="O34" s="155"/>
      <c r="P34" s="129"/>
      <c r="Q34" s="97"/>
      <c r="R34" s="156"/>
      <c r="S34" s="129"/>
      <c r="T34" s="97"/>
      <c r="U34" s="156"/>
      <c r="V34" s="129"/>
      <c r="W34" s="97"/>
    </row>
    <row r="35" ht="21.95" customHeight="1">
      <c r="A35" s="152">
        <v>1978</v>
      </c>
      <c r="B35" s="99">
        <v>40</v>
      </c>
      <c r="C35" s="83">
        <v>1125.4</v>
      </c>
      <c r="D35" s="87">
        <v>28.135</v>
      </c>
      <c r="E35" s="40"/>
      <c r="F35" s="153">
        <v>1978</v>
      </c>
      <c r="G35" s="99">
        <v>18</v>
      </c>
      <c r="H35" s="83">
        <v>541.2</v>
      </c>
      <c r="I35" s="87">
        <v>30.0666666666667</v>
      </c>
      <c r="J35" s="40"/>
      <c r="K35" s="153">
        <v>1978</v>
      </c>
      <c r="L35" s="99">
        <v>4</v>
      </c>
      <c r="M35" s="83">
        <v>136.8</v>
      </c>
      <c r="N35" s="89">
        <v>34.2</v>
      </c>
      <c r="O35" s="155"/>
      <c r="P35" s="129"/>
      <c r="Q35" s="97"/>
      <c r="R35" s="156"/>
      <c r="S35" s="129"/>
      <c r="T35" s="97"/>
      <c r="U35" s="156"/>
      <c r="V35" s="129"/>
      <c r="W35" s="97"/>
    </row>
    <row r="36" ht="21.95" customHeight="1">
      <c r="A36" s="152">
        <v>1979</v>
      </c>
      <c r="B36" s="99">
        <v>39</v>
      </c>
      <c r="C36" s="83">
        <v>1117.9</v>
      </c>
      <c r="D36" s="87">
        <v>28.6641025641026</v>
      </c>
      <c r="E36" s="40"/>
      <c r="F36" s="153">
        <v>1979</v>
      </c>
      <c r="G36" s="99">
        <v>18</v>
      </c>
      <c r="H36" s="83">
        <v>556.8</v>
      </c>
      <c r="I36" s="87">
        <v>30.9333333333333</v>
      </c>
      <c r="J36" s="40"/>
      <c r="K36" s="153">
        <v>1979</v>
      </c>
      <c r="L36" s="99">
        <v>6</v>
      </c>
      <c r="M36" s="83">
        <v>203.7</v>
      </c>
      <c r="N36" s="89">
        <v>33.95</v>
      </c>
      <c r="O36" s="155"/>
      <c r="P36" s="129"/>
      <c r="Q36" s="97"/>
      <c r="R36" s="156"/>
      <c r="S36" s="129"/>
      <c r="T36" s="97"/>
      <c r="U36" s="156"/>
      <c r="V36" s="129"/>
      <c r="W36" s="97"/>
    </row>
    <row r="37" ht="21.95" customHeight="1">
      <c r="A37" s="152">
        <v>1980</v>
      </c>
      <c r="B37" s="99">
        <v>48</v>
      </c>
      <c r="C37" s="83">
        <v>1394.1</v>
      </c>
      <c r="D37" s="87">
        <v>29.04375</v>
      </c>
      <c r="E37" s="40"/>
      <c r="F37" s="153">
        <v>1980</v>
      </c>
      <c r="G37" s="99">
        <v>28</v>
      </c>
      <c r="H37" s="83">
        <v>861.4</v>
      </c>
      <c r="I37" s="87">
        <v>30.7642857142857</v>
      </c>
      <c r="J37" s="40"/>
      <c r="K37" s="153">
        <v>1980</v>
      </c>
      <c r="L37" s="99">
        <v>9</v>
      </c>
      <c r="M37" s="83">
        <v>310.9</v>
      </c>
      <c r="N37" s="89">
        <v>34.5444444444444</v>
      </c>
      <c r="O37" s="155"/>
      <c r="P37" s="129"/>
      <c r="Q37" s="97"/>
      <c r="R37" s="156"/>
      <c r="S37" s="129"/>
      <c r="T37" s="97"/>
      <c r="U37" s="156"/>
      <c r="V37" s="129"/>
      <c r="W37" s="97"/>
    </row>
    <row r="38" ht="21.95" customHeight="1">
      <c r="A38" s="152">
        <v>1981</v>
      </c>
      <c r="B38" s="99">
        <v>40</v>
      </c>
      <c r="C38" s="83">
        <v>1130.7</v>
      </c>
      <c r="D38" s="87">
        <v>28.2675</v>
      </c>
      <c r="E38" s="40"/>
      <c r="F38" s="153">
        <v>1981</v>
      </c>
      <c r="G38" s="99">
        <v>23</v>
      </c>
      <c r="H38" s="83">
        <v>677.3</v>
      </c>
      <c r="I38" s="87">
        <v>29.4478260869565</v>
      </c>
      <c r="J38" s="40"/>
      <c r="K38" s="153">
        <v>1981</v>
      </c>
      <c r="L38" s="99">
        <v>3</v>
      </c>
      <c r="M38" s="83">
        <v>105.3</v>
      </c>
      <c r="N38" s="89">
        <v>35.1</v>
      </c>
      <c r="O38" t="s" s="125">
        <v>57</v>
      </c>
      <c r="P38" s="129">
        <f>AVERAGE(B38:B57)</f>
        <v>33.5</v>
      </c>
      <c r="Q38" s="97">
        <f>AVERAGE(D38:D57)</f>
        <v>28.1486974373039</v>
      </c>
      <c r="R38" t="s" s="128">
        <v>57</v>
      </c>
      <c r="S38" s="129">
        <f>AVERAGE(G38:G57)</f>
        <v>17.6</v>
      </c>
      <c r="T38" s="97">
        <f>AVERAGE(I38:I57)</f>
        <v>29.689329848115</v>
      </c>
      <c r="U38" t="s" s="128">
        <v>57</v>
      </c>
      <c r="V38" s="129">
        <f>AVERAGE(L38:L57)</f>
        <v>3.05</v>
      </c>
      <c r="W38" s="97">
        <f>AVERAGE(N38:N57)</f>
        <v>33.5163157894737</v>
      </c>
    </row>
    <row r="39" ht="21.95" customHeight="1">
      <c r="A39" s="152">
        <v>1982</v>
      </c>
      <c r="B39" s="99">
        <v>32</v>
      </c>
      <c r="C39" s="83">
        <v>918</v>
      </c>
      <c r="D39" s="87">
        <v>28.6875</v>
      </c>
      <c r="E39" s="40"/>
      <c r="F39" s="153">
        <v>1982</v>
      </c>
      <c r="G39" s="99">
        <v>16</v>
      </c>
      <c r="H39" s="83">
        <v>491.3</v>
      </c>
      <c r="I39" s="87">
        <v>30.70625</v>
      </c>
      <c r="J39" s="40"/>
      <c r="K39" s="153">
        <v>1982</v>
      </c>
      <c r="L39" s="99">
        <v>4</v>
      </c>
      <c r="M39" s="83">
        <v>142</v>
      </c>
      <c r="N39" s="89">
        <v>35.5</v>
      </c>
      <c r="O39" t="s" s="125">
        <v>58</v>
      </c>
      <c r="P39" s="129">
        <f>AVERAGE(B39:B57)</f>
        <v>33.1578947368421</v>
      </c>
      <c r="Q39" s="97">
        <f>AVERAGE(D39:D57)</f>
        <v>28.1424446708462</v>
      </c>
      <c r="R39" t="s" s="128">
        <v>58</v>
      </c>
      <c r="S39" s="129">
        <f>AVERAGE(G39:G57)</f>
        <v>17.3157894736842</v>
      </c>
      <c r="T39" s="97">
        <f>AVERAGE(I39:I57)</f>
        <v>29.7020405723865</v>
      </c>
      <c r="U39" t="s" s="128">
        <v>58</v>
      </c>
      <c r="V39" s="129">
        <f>AVERAGE(L39:L57)</f>
        <v>3.05263157894737</v>
      </c>
      <c r="W39" s="97">
        <f>AVERAGE(N39:N57)</f>
        <v>33.4283333333333</v>
      </c>
    </row>
    <row r="40" ht="21.95" customHeight="1">
      <c r="A40" s="152">
        <v>1983</v>
      </c>
      <c r="B40" s="99">
        <v>45</v>
      </c>
      <c r="C40" s="83">
        <v>1296.5</v>
      </c>
      <c r="D40" s="87">
        <v>28.8111111111111</v>
      </c>
      <c r="E40" s="40"/>
      <c r="F40" s="153">
        <v>1983</v>
      </c>
      <c r="G40" s="99">
        <v>29</v>
      </c>
      <c r="H40" s="83">
        <v>872.4</v>
      </c>
      <c r="I40" s="87">
        <v>30.0827586206897</v>
      </c>
      <c r="J40" s="40"/>
      <c r="K40" s="153">
        <v>1983</v>
      </c>
      <c r="L40" s="99">
        <v>6</v>
      </c>
      <c r="M40" s="83">
        <v>212.2</v>
      </c>
      <c r="N40" s="89">
        <v>35.3666666666667</v>
      </c>
      <c r="O40" t="s" s="125">
        <v>59</v>
      </c>
      <c r="P40" s="129">
        <f>AVERAGE(B40:B57)</f>
        <v>33.2222222222222</v>
      </c>
      <c r="Q40" s="97">
        <f>AVERAGE(D40:D57)</f>
        <v>28.1121638192265</v>
      </c>
      <c r="R40" t="s" s="128">
        <v>59</v>
      </c>
      <c r="S40" s="129">
        <f>AVERAGE(G40:G57)</f>
        <v>17.3888888888889</v>
      </c>
      <c r="T40" s="97">
        <f>AVERAGE(I40:I57)</f>
        <v>29.6462511597413</v>
      </c>
      <c r="U40" t="s" s="128">
        <v>59</v>
      </c>
      <c r="V40" s="129">
        <f>AVERAGE(L40:L57)</f>
        <v>3</v>
      </c>
      <c r="W40" s="97">
        <f>AVERAGE(N40:N57)</f>
        <v>33.3064705882353</v>
      </c>
    </row>
    <row r="41" ht="21.95" customHeight="1">
      <c r="A41" s="152">
        <v>1984</v>
      </c>
      <c r="B41" s="99">
        <v>24</v>
      </c>
      <c r="C41" s="83">
        <v>673.8</v>
      </c>
      <c r="D41" s="87">
        <v>28.075</v>
      </c>
      <c r="E41" s="40"/>
      <c r="F41" s="153">
        <v>1984</v>
      </c>
      <c r="G41" s="99">
        <v>12</v>
      </c>
      <c r="H41" s="83">
        <v>356.1</v>
      </c>
      <c r="I41" s="87">
        <v>29.675</v>
      </c>
      <c r="J41" s="40"/>
      <c r="K41" s="153">
        <v>1984</v>
      </c>
      <c r="L41" s="99">
        <v>1</v>
      </c>
      <c r="M41" s="83">
        <v>34.7</v>
      </c>
      <c r="N41" s="89">
        <v>34.7</v>
      </c>
      <c r="O41" t="s" s="125">
        <v>60</v>
      </c>
      <c r="P41" s="129">
        <f>AVERAGE(B41:B57)</f>
        <v>32.5294117647059</v>
      </c>
      <c r="Q41" s="97">
        <f>AVERAGE(D41:D57)</f>
        <v>28.0710492726451</v>
      </c>
      <c r="R41" t="s" s="128">
        <v>60</v>
      </c>
      <c r="S41" s="129">
        <f>AVERAGE(G41:G57)</f>
        <v>16.7058823529412</v>
      </c>
      <c r="T41" s="97">
        <f>AVERAGE(I41:I57)</f>
        <v>29.6205742502737</v>
      </c>
      <c r="U41" t="s" s="128">
        <v>60</v>
      </c>
      <c r="V41" s="129">
        <f>AVERAGE(L41:L57)</f>
        <v>2.82352941176471</v>
      </c>
      <c r="W41" s="97">
        <f>AVERAGE(N41:N57)</f>
        <v>33.1777083333333</v>
      </c>
    </row>
    <row r="42" ht="21.95" customHeight="1">
      <c r="A42" s="152">
        <v>1985</v>
      </c>
      <c r="B42" s="99">
        <v>31</v>
      </c>
      <c r="C42" s="83">
        <v>881.4</v>
      </c>
      <c r="D42" s="87">
        <v>28.4322580645161</v>
      </c>
      <c r="E42" s="40"/>
      <c r="F42" s="153">
        <v>1985</v>
      </c>
      <c r="G42" s="99">
        <v>18</v>
      </c>
      <c r="H42" s="83">
        <v>535.6</v>
      </c>
      <c r="I42" s="87">
        <v>29.7555555555556</v>
      </c>
      <c r="J42" s="40"/>
      <c r="K42" s="153">
        <v>1985</v>
      </c>
      <c r="L42" s="99">
        <v>3</v>
      </c>
      <c r="M42" s="83">
        <v>98.5</v>
      </c>
      <c r="N42" s="89">
        <v>32.8333333333333</v>
      </c>
      <c r="O42" t="s" s="125">
        <v>61</v>
      </c>
      <c r="P42" s="129">
        <f>AVERAGE(B42:B57)</f>
        <v>33.0625</v>
      </c>
      <c r="Q42" s="97">
        <f>AVERAGE(D42:D57)</f>
        <v>28.0708023521854</v>
      </c>
      <c r="R42" t="s" s="128">
        <v>61</v>
      </c>
      <c r="S42" s="129">
        <f>AVERAGE(G42:G57)</f>
        <v>17</v>
      </c>
      <c r="T42" s="97">
        <f>AVERAGE(I42:I57)</f>
        <v>29.6171726409159</v>
      </c>
      <c r="U42" t="s" s="128">
        <v>61</v>
      </c>
      <c r="V42" s="129">
        <f>AVERAGE(L42:L57)</f>
        <v>2.9375</v>
      </c>
      <c r="W42" s="97">
        <f>AVERAGE(N42:N57)</f>
        <v>33.0762222222222</v>
      </c>
    </row>
    <row r="43" ht="21.95" customHeight="1">
      <c r="A43" s="152">
        <v>1986</v>
      </c>
      <c r="B43" s="99">
        <v>30</v>
      </c>
      <c r="C43" s="83">
        <v>827.5</v>
      </c>
      <c r="D43" s="87">
        <v>27.5833333333333</v>
      </c>
      <c r="E43" s="40"/>
      <c r="F43" s="153">
        <v>1986</v>
      </c>
      <c r="G43" s="99">
        <v>11</v>
      </c>
      <c r="H43" s="83">
        <v>326.5</v>
      </c>
      <c r="I43" s="87">
        <v>29.6818181818182</v>
      </c>
      <c r="J43" s="40"/>
      <c r="K43" s="153">
        <v>1986</v>
      </c>
      <c r="L43" s="99">
        <v>1</v>
      </c>
      <c r="M43" s="83">
        <v>31.8</v>
      </c>
      <c r="N43" s="89">
        <v>31.8</v>
      </c>
      <c r="O43" t="s" s="125">
        <v>62</v>
      </c>
      <c r="P43" s="129">
        <f>AVERAGE(B43:B57)</f>
        <v>33.2</v>
      </c>
      <c r="Q43" s="97">
        <f>AVERAGE(D43:D57)</f>
        <v>28.0467053046967</v>
      </c>
      <c r="R43" t="s" s="128">
        <v>62</v>
      </c>
      <c r="S43" s="129">
        <f>AVERAGE(G43:G57)</f>
        <v>16.9333333333333</v>
      </c>
      <c r="T43" s="97">
        <f>AVERAGE(I43:I57)</f>
        <v>29.6079471132732</v>
      </c>
      <c r="U43" t="s" s="128">
        <v>62</v>
      </c>
      <c r="V43" s="129">
        <f>AVERAGE(L43:L57)</f>
        <v>2.93333333333333</v>
      </c>
      <c r="W43" s="97">
        <f>AVERAGE(N43:N57)</f>
        <v>33.0935714285714</v>
      </c>
    </row>
    <row r="44" ht="21.95" customHeight="1">
      <c r="A44" s="152">
        <v>1987</v>
      </c>
      <c r="B44" s="99">
        <v>38</v>
      </c>
      <c r="C44" s="83">
        <v>1058.1</v>
      </c>
      <c r="D44" s="87">
        <v>27.8447368421053</v>
      </c>
      <c r="E44" s="40"/>
      <c r="F44" s="153">
        <v>1987</v>
      </c>
      <c r="G44" s="99">
        <v>22</v>
      </c>
      <c r="H44" s="83">
        <v>636.7</v>
      </c>
      <c r="I44" s="87">
        <v>28.9409090909091</v>
      </c>
      <c r="J44" s="40"/>
      <c r="K44" s="153">
        <v>1987</v>
      </c>
      <c r="L44" s="99">
        <v>2</v>
      </c>
      <c r="M44" s="83">
        <v>64</v>
      </c>
      <c r="N44" s="89">
        <v>32</v>
      </c>
      <c r="O44" t="s" s="125">
        <v>63</v>
      </c>
      <c r="P44" s="129">
        <f>AVERAGE(B44:B57)</f>
        <v>33.4285714285714</v>
      </c>
      <c r="Q44" s="97">
        <f>AVERAGE(D44:D57)</f>
        <v>28.0798033026512</v>
      </c>
      <c r="R44" t="s" s="128">
        <v>63</v>
      </c>
      <c r="S44" s="129">
        <f>AVERAGE(G44:G57)</f>
        <v>17.3571428571429</v>
      </c>
      <c r="T44" s="97">
        <f>AVERAGE(I44:I57)</f>
        <v>29.6026706083771</v>
      </c>
      <c r="U44" t="s" s="128">
        <v>63</v>
      </c>
      <c r="V44" s="129">
        <f>AVERAGE(L44:L57)</f>
        <v>3.07142857142857</v>
      </c>
      <c r="W44" s="97">
        <f>AVERAGE(N44:N57)</f>
        <v>33.1930769230769</v>
      </c>
    </row>
    <row r="45" ht="21.95" customHeight="1">
      <c r="A45" s="152">
        <v>1988</v>
      </c>
      <c r="B45" s="99">
        <v>45</v>
      </c>
      <c r="C45" s="83">
        <v>1264.8</v>
      </c>
      <c r="D45" s="87">
        <v>28.1066666666667</v>
      </c>
      <c r="E45" s="40"/>
      <c r="F45" s="153">
        <v>1988</v>
      </c>
      <c r="G45" s="99">
        <v>21</v>
      </c>
      <c r="H45" s="83">
        <v>626.4</v>
      </c>
      <c r="I45" s="87">
        <v>29.8285714285714</v>
      </c>
      <c r="J45" s="40"/>
      <c r="K45" s="153">
        <v>1988</v>
      </c>
      <c r="L45" s="99">
        <v>4</v>
      </c>
      <c r="M45" s="83">
        <v>134.5</v>
      </c>
      <c r="N45" s="89">
        <v>33.625</v>
      </c>
      <c r="O45" t="s" s="125">
        <v>64</v>
      </c>
      <c r="P45" s="129">
        <f>AVERAGE(B45:B57)</f>
        <v>33.0769230769231</v>
      </c>
      <c r="Q45" s="97">
        <f>AVERAGE(D45:D57)</f>
        <v>28.0978853380778</v>
      </c>
      <c r="R45" t="s" s="128">
        <v>64</v>
      </c>
      <c r="S45" s="129">
        <f>AVERAGE(G45:G57)</f>
        <v>17</v>
      </c>
      <c r="T45" s="97">
        <f>AVERAGE(I45:I57)</f>
        <v>29.6535753404901</v>
      </c>
      <c r="U45" t="s" s="128">
        <v>64</v>
      </c>
      <c r="V45" s="129">
        <f>AVERAGE(L45:L57)</f>
        <v>3.15384615384615</v>
      </c>
      <c r="W45" s="97">
        <f>AVERAGE(N45:N57)</f>
        <v>33.2925</v>
      </c>
    </row>
    <row r="46" ht="21.95" customHeight="1">
      <c r="A46" s="152">
        <v>1989</v>
      </c>
      <c r="B46" s="99">
        <v>27</v>
      </c>
      <c r="C46" s="83">
        <v>739.7</v>
      </c>
      <c r="D46" s="87">
        <v>27.3962962962963</v>
      </c>
      <c r="E46" s="40"/>
      <c r="F46" s="153">
        <v>1989</v>
      </c>
      <c r="G46" s="99">
        <v>9</v>
      </c>
      <c r="H46" s="83">
        <v>266.3</v>
      </c>
      <c r="I46" s="87">
        <v>29.5888888888889</v>
      </c>
      <c r="J46" s="40"/>
      <c r="K46" s="153">
        <v>1989</v>
      </c>
      <c r="L46" s="99">
        <v>1</v>
      </c>
      <c r="M46" s="83">
        <v>32.2</v>
      </c>
      <c r="N46" s="89">
        <v>32.2</v>
      </c>
      <c r="O46" t="s" s="125">
        <v>65</v>
      </c>
      <c r="P46" s="129">
        <f>AVERAGE(B46:B57)</f>
        <v>32.0833333333333</v>
      </c>
      <c r="Q46" s="97">
        <f>AVERAGE(D46:D57)</f>
        <v>28.0971535606954</v>
      </c>
      <c r="R46" t="s" s="128">
        <v>65</v>
      </c>
      <c r="S46" s="129">
        <f>AVERAGE(G46:G57)</f>
        <v>16.6666666666667</v>
      </c>
      <c r="T46" s="97">
        <f>AVERAGE(I46:I57)</f>
        <v>29.6389923331499</v>
      </c>
      <c r="U46" t="s" s="128">
        <v>65</v>
      </c>
      <c r="V46" s="129">
        <f>AVERAGE(L46:L57)</f>
        <v>3.08333333333333</v>
      </c>
      <c r="W46" s="97">
        <f>AVERAGE(N46:N57)</f>
        <v>33.2622727272727</v>
      </c>
    </row>
    <row r="47" ht="21.95" customHeight="1">
      <c r="A47" s="152">
        <v>1990</v>
      </c>
      <c r="B47" s="99">
        <v>31</v>
      </c>
      <c r="C47" s="83">
        <v>858.8</v>
      </c>
      <c r="D47" s="87">
        <v>27.7032258064516</v>
      </c>
      <c r="E47" s="40"/>
      <c r="F47" s="153">
        <v>1990</v>
      </c>
      <c r="G47" s="99">
        <v>13</v>
      </c>
      <c r="H47" s="83">
        <v>385.4</v>
      </c>
      <c r="I47" s="87">
        <v>29.6461538461538</v>
      </c>
      <c r="J47" s="40"/>
      <c r="K47" s="153">
        <v>1990</v>
      </c>
      <c r="L47" s="99">
        <v>2</v>
      </c>
      <c r="M47" s="83">
        <v>70</v>
      </c>
      <c r="N47" s="89">
        <v>35</v>
      </c>
      <c r="O47" t="s" s="125">
        <v>66</v>
      </c>
      <c r="P47" s="129">
        <f>AVERAGE(B47:B57)</f>
        <v>32.5454545454545</v>
      </c>
      <c r="Q47" s="97">
        <f>AVERAGE(D47:D57)</f>
        <v>28.1608678574589</v>
      </c>
      <c r="R47" t="s" s="128">
        <v>66</v>
      </c>
      <c r="S47" s="129">
        <f>AVERAGE(G47:G57)</f>
        <v>17.3636363636364</v>
      </c>
      <c r="T47" s="97">
        <f>AVERAGE(I47:I57)</f>
        <v>29.6435471917191</v>
      </c>
      <c r="U47" t="s" s="128">
        <v>66</v>
      </c>
      <c r="V47" s="129">
        <f>AVERAGE(L47:L57)</f>
        <v>3.27272727272727</v>
      </c>
      <c r="W47" s="97">
        <f>AVERAGE(N47:N57)</f>
        <v>33.3685</v>
      </c>
    </row>
    <row r="48" ht="21.95" customHeight="1">
      <c r="A48" s="152">
        <v>1991</v>
      </c>
      <c r="B48" s="99">
        <v>41</v>
      </c>
      <c r="C48" s="83">
        <v>1192.2</v>
      </c>
      <c r="D48" s="87">
        <v>29.0780487804878</v>
      </c>
      <c r="E48" s="40"/>
      <c r="F48" s="153">
        <v>1991</v>
      </c>
      <c r="G48" s="99">
        <v>28</v>
      </c>
      <c r="H48" s="83">
        <v>848.1</v>
      </c>
      <c r="I48" s="87">
        <v>30.2892857142857</v>
      </c>
      <c r="J48" s="40"/>
      <c r="K48" s="153">
        <v>1991</v>
      </c>
      <c r="L48" s="99">
        <v>6</v>
      </c>
      <c r="M48" s="83">
        <v>207.7</v>
      </c>
      <c r="N48" s="89">
        <v>34.6166666666667</v>
      </c>
      <c r="O48" t="s" s="125">
        <v>67</v>
      </c>
      <c r="P48" s="129">
        <f>AVERAGE(B48:B57)</f>
        <v>32.7</v>
      </c>
      <c r="Q48" s="97">
        <f>AVERAGE(D48:D57)</f>
        <v>28.2066320625597</v>
      </c>
      <c r="R48" t="s" s="128">
        <v>67</v>
      </c>
      <c r="S48" s="129">
        <f>AVERAGE(G48:G57)</f>
        <v>17.8</v>
      </c>
      <c r="T48" s="97">
        <f>AVERAGE(I48:I57)</f>
        <v>29.6432865262757</v>
      </c>
      <c r="U48" t="s" s="128">
        <v>67</v>
      </c>
      <c r="V48" s="129">
        <f>AVERAGE(L48:L57)</f>
        <v>3.4</v>
      </c>
      <c r="W48" s="97">
        <f>AVERAGE(N48:N57)</f>
        <v>33.1872222222222</v>
      </c>
    </row>
    <row r="49" ht="21.95" customHeight="1">
      <c r="A49" s="152">
        <v>1992</v>
      </c>
      <c r="B49" s="99">
        <v>17</v>
      </c>
      <c r="C49" s="83">
        <v>470.8</v>
      </c>
      <c r="D49" s="87">
        <v>27.6941176470588</v>
      </c>
      <c r="E49" s="40"/>
      <c r="F49" s="153">
        <v>1992</v>
      </c>
      <c r="G49" s="99">
        <v>9</v>
      </c>
      <c r="H49" s="83">
        <v>259.2</v>
      </c>
      <c r="I49" s="87">
        <v>28.8</v>
      </c>
      <c r="J49" s="40"/>
      <c r="K49" s="153">
        <v>1992</v>
      </c>
      <c r="L49" s="99">
        <v>1</v>
      </c>
      <c r="M49" s="83">
        <v>32.5</v>
      </c>
      <c r="N49" s="89">
        <v>32.5</v>
      </c>
      <c r="O49" t="s" s="125">
        <v>68</v>
      </c>
      <c r="P49" s="129">
        <f>AVERAGE(B49:B57)</f>
        <v>31.7777777777778</v>
      </c>
      <c r="Q49" s="97">
        <f>AVERAGE(D49:D57)</f>
        <v>28.1098079827899</v>
      </c>
      <c r="R49" t="s" s="128">
        <v>68</v>
      </c>
      <c r="S49" s="129">
        <f>AVERAGE(G49:G57)</f>
        <v>16.6666666666667</v>
      </c>
      <c r="T49" s="97">
        <f>AVERAGE(I49:I57)</f>
        <v>29.571508838719</v>
      </c>
      <c r="U49" t="s" s="128">
        <v>68</v>
      </c>
      <c r="V49" s="129">
        <f>AVERAGE(L49:L57)</f>
        <v>3.11111111111111</v>
      </c>
      <c r="W49" s="97">
        <f>AVERAGE(N49:N57)</f>
        <v>33.0085416666667</v>
      </c>
    </row>
    <row r="50" ht="21.95" customHeight="1">
      <c r="A50" s="152">
        <v>1993</v>
      </c>
      <c r="B50" s="99">
        <v>24</v>
      </c>
      <c r="C50" s="83">
        <v>697.7</v>
      </c>
      <c r="D50" s="87">
        <v>29.0708333333333</v>
      </c>
      <c r="E50" s="40"/>
      <c r="F50" s="153">
        <v>1993</v>
      </c>
      <c r="G50" s="99">
        <v>16</v>
      </c>
      <c r="H50" s="83">
        <v>487.4</v>
      </c>
      <c r="I50" s="87">
        <v>30.4625</v>
      </c>
      <c r="J50" s="40"/>
      <c r="K50" s="153">
        <v>1993</v>
      </c>
      <c r="L50" s="99">
        <v>5</v>
      </c>
      <c r="M50" s="83">
        <v>171.8</v>
      </c>
      <c r="N50" s="89">
        <v>34.36</v>
      </c>
      <c r="O50" t="s" s="125">
        <v>69</v>
      </c>
      <c r="P50" s="129">
        <f>AVERAGE(B50:B57)</f>
        <v>33.625</v>
      </c>
      <c r="Q50" s="97">
        <f>AVERAGE(D50:D57)</f>
        <v>28.1617692747563</v>
      </c>
      <c r="R50" t="s" s="128">
        <v>69</v>
      </c>
      <c r="S50" s="129">
        <f>AVERAGE(G50:G57)</f>
        <v>17.625</v>
      </c>
      <c r="T50" s="97">
        <f>AVERAGE(I50:I57)</f>
        <v>29.6679474435589</v>
      </c>
      <c r="U50" t="s" s="128">
        <v>69</v>
      </c>
      <c r="V50" s="129">
        <f>AVERAGE(L50:L57)</f>
        <v>3.375</v>
      </c>
      <c r="W50" s="97">
        <f>AVERAGE(N50:N57)</f>
        <v>33.0811904761905</v>
      </c>
    </row>
    <row r="51" ht="21.95" customHeight="1">
      <c r="A51" s="152">
        <v>1994</v>
      </c>
      <c r="B51" s="99">
        <v>31</v>
      </c>
      <c r="C51" s="83">
        <v>875.2</v>
      </c>
      <c r="D51" s="87">
        <v>28.2322580645161</v>
      </c>
      <c r="E51" s="40"/>
      <c r="F51" s="153">
        <v>1994</v>
      </c>
      <c r="G51" s="99">
        <v>14</v>
      </c>
      <c r="H51" s="83">
        <v>423.6</v>
      </c>
      <c r="I51" s="87">
        <v>30.2571428571429</v>
      </c>
      <c r="J51" s="40"/>
      <c r="K51" s="153">
        <v>1994</v>
      </c>
      <c r="L51" s="99">
        <v>6</v>
      </c>
      <c r="M51" s="83">
        <v>198.4</v>
      </c>
      <c r="N51" s="89">
        <v>33.0666666666667</v>
      </c>
      <c r="O51" t="s" s="125">
        <v>70</v>
      </c>
      <c r="P51" s="129">
        <f>AVERAGE(B51:B57)</f>
        <v>35</v>
      </c>
      <c r="Q51" s="97">
        <f>AVERAGE(D51:D57)</f>
        <v>28.0319029806738</v>
      </c>
      <c r="R51" t="s" s="128">
        <v>70</v>
      </c>
      <c r="S51" s="129">
        <f>AVERAGE(G51:G57)</f>
        <v>17.8571428571429</v>
      </c>
      <c r="T51" s="97">
        <f>AVERAGE(I51:I57)</f>
        <v>29.5544399354958</v>
      </c>
      <c r="U51" t="s" s="128">
        <v>70</v>
      </c>
      <c r="V51" s="129">
        <f>AVERAGE(L51:L57)</f>
        <v>3.14285714285714</v>
      </c>
      <c r="W51" s="97">
        <f>AVERAGE(N51:N57)</f>
        <v>32.8680555555556</v>
      </c>
    </row>
    <row r="52" ht="21.95" customHeight="1">
      <c r="A52" s="152">
        <v>1995</v>
      </c>
      <c r="B52" s="99">
        <v>26</v>
      </c>
      <c r="C52" s="83">
        <v>722.7</v>
      </c>
      <c r="D52" s="87">
        <v>27.7961538461538</v>
      </c>
      <c r="E52" s="40"/>
      <c r="F52" s="153">
        <v>1995</v>
      </c>
      <c r="G52" s="99">
        <v>13</v>
      </c>
      <c r="H52" s="83">
        <v>381.2</v>
      </c>
      <c r="I52" s="87">
        <v>29.3230769230769</v>
      </c>
      <c r="J52" s="40"/>
      <c r="K52" s="153">
        <v>1995</v>
      </c>
      <c r="L52" s="99">
        <v>2</v>
      </c>
      <c r="M52" s="83">
        <v>65.90000000000001</v>
      </c>
      <c r="N52" s="89">
        <v>32.95</v>
      </c>
      <c r="O52" t="s" s="125">
        <v>71</v>
      </c>
      <c r="P52" s="129">
        <f>AVERAGE(B52:B57)</f>
        <v>35.6666666666667</v>
      </c>
      <c r="Q52" s="97">
        <f>AVERAGE(D52:D57)</f>
        <v>27.9985104667001</v>
      </c>
      <c r="R52" t="s" s="128">
        <v>71</v>
      </c>
      <c r="S52" s="129">
        <f>AVERAGE(G52:G57)</f>
        <v>18.5</v>
      </c>
      <c r="T52" s="97">
        <f>AVERAGE(I52:I57)</f>
        <v>29.437322781888</v>
      </c>
      <c r="U52" t="s" s="128">
        <v>71</v>
      </c>
      <c r="V52" s="129">
        <f>AVERAGE(L52:L57)</f>
        <v>2.66666666666667</v>
      </c>
      <c r="W52" s="97">
        <f>AVERAGE(N52:N57)</f>
        <v>32.8283333333333</v>
      </c>
    </row>
    <row r="53" ht="21.95" customHeight="1">
      <c r="A53" s="152">
        <v>1996</v>
      </c>
      <c r="B53" s="99">
        <v>25</v>
      </c>
      <c r="C53" s="83">
        <v>694</v>
      </c>
      <c r="D53" s="87">
        <v>27.76</v>
      </c>
      <c r="E53" s="40"/>
      <c r="F53" s="153">
        <v>1996</v>
      </c>
      <c r="G53" s="99">
        <v>11</v>
      </c>
      <c r="H53" s="83">
        <v>320.5</v>
      </c>
      <c r="I53" s="87">
        <v>29.1363636363636</v>
      </c>
      <c r="J53" s="40"/>
      <c r="K53" s="153">
        <v>1996</v>
      </c>
      <c r="L53" s="99">
        <v>1</v>
      </c>
      <c r="M53" s="83">
        <v>31.8</v>
      </c>
      <c r="N53" s="89">
        <v>31.8</v>
      </c>
      <c r="O53" t="s" s="125">
        <v>72</v>
      </c>
      <c r="P53" s="129">
        <f>AVERAGE(B53:B57)</f>
        <v>37.6</v>
      </c>
      <c r="Q53" s="97">
        <f>AVERAGE(D53:D57)</f>
        <v>28.0389817908094</v>
      </c>
      <c r="R53" t="s" s="128">
        <v>72</v>
      </c>
      <c r="S53" s="129">
        <f>AVERAGE(G53:G57)</f>
        <v>19.6</v>
      </c>
      <c r="T53" s="97">
        <f>AVERAGE(I53:I57)</f>
        <v>29.4601719536502</v>
      </c>
      <c r="U53" t="s" s="128">
        <v>72</v>
      </c>
      <c r="V53" s="129">
        <f>AVERAGE(L53:L57)</f>
        <v>2.8</v>
      </c>
      <c r="W53" s="97">
        <f>AVERAGE(N53:N57)</f>
        <v>32.7979166666667</v>
      </c>
    </row>
    <row r="54" ht="21.95" customHeight="1">
      <c r="A54" s="152">
        <v>1997</v>
      </c>
      <c r="B54" s="99">
        <v>37</v>
      </c>
      <c r="C54" s="83">
        <v>1040.1</v>
      </c>
      <c r="D54" s="87">
        <v>28.1108108108108</v>
      </c>
      <c r="E54" s="40"/>
      <c r="F54" s="153">
        <v>1997</v>
      </c>
      <c r="G54" s="99">
        <v>18</v>
      </c>
      <c r="H54" s="83">
        <v>538.1</v>
      </c>
      <c r="I54" s="87">
        <v>29.8944444444444</v>
      </c>
      <c r="J54" s="40"/>
      <c r="K54" s="153">
        <v>1997</v>
      </c>
      <c r="L54" s="99">
        <v>3</v>
      </c>
      <c r="M54" s="83">
        <v>98.90000000000001</v>
      </c>
      <c r="N54" s="89">
        <v>32.9666666666667</v>
      </c>
      <c r="O54" t="s" s="125">
        <v>73</v>
      </c>
      <c r="P54" s="129">
        <f>AVERAGE(B54:B57)</f>
        <v>40.75</v>
      </c>
      <c r="Q54" s="97">
        <f>AVERAGE(D54:D57)</f>
        <v>28.1087272385117</v>
      </c>
      <c r="R54" t="s" s="128">
        <v>73</v>
      </c>
      <c r="S54" s="129">
        <f>AVERAGE(G54:G57)</f>
        <v>21.75</v>
      </c>
      <c r="T54" s="97">
        <f>AVERAGE(I54:I57)</f>
        <v>29.5411240329719</v>
      </c>
      <c r="U54" t="s" s="128">
        <v>73</v>
      </c>
      <c r="V54" s="129">
        <f>AVERAGE(L54:L57)</f>
        <v>3.25</v>
      </c>
      <c r="W54" s="97">
        <f>AVERAGE(N54:N57)</f>
        <v>33.1305555555556</v>
      </c>
    </row>
    <row r="55" ht="21.95" customHeight="1">
      <c r="A55" s="152">
        <v>1998</v>
      </c>
      <c r="B55" s="99">
        <v>52</v>
      </c>
      <c r="C55" s="83">
        <v>1482.5</v>
      </c>
      <c r="D55" s="87">
        <v>28.5096153846154</v>
      </c>
      <c r="E55" s="40"/>
      <c r="F55" s="153">
        <v>1998</v>
      </c>
      <c r="G55" s="99">
        <v>33</v>
      </c>
      <c r="H55" s="83">
        <v>979.2</v>
      </c>
      <c r="I55" s="87">
        <v>29.6727272727273</v>
      </c>
      <c r="J55" s="40"/>
      <c r="K55" s="153">
        <v>1998</v>
      </c>
      <c r="L55" s="99">
        <v>6</v>
      </c>
      <c r="M55" s="83">
        <v>199.5</v>
      </c>
      <c r="N55" s="89">
        <v>33.25</v>
      </c>
      <c r="O55" t="s" s="125">
        <v>74</v>
      </c>
      <c r="P55" s="129">
        <f>AVERAGE(B55:B57)</f>
        <v>42</v>
      </c>
      <c r="Q55" s="97">
        <f>AVERAGE(D55:D57)</f>
        <v>28.108032714412</v>
      </c>
      <c r="R55" t="s" s="128">
        <v>74</v>
      </c>
      <c r="S55" s="129">
        <f>AVERAGE(G55:G57)</f>
        <v>23</v>
      </c>
      <c r="T55" s="97">
        <f>AVERAGE(I55:I57)</f>
        <v>29.423350562481</v>
      </c>
      <c r="U55" t="s" s="128">
        <v>74</v>
      </c>
      <c r="V55" s="129">
        <f>AVERAGE(L55:L57)</f>
        <v>3.33333333333333</v>
      </c>
      <c r="W55" s="97">
        <f>AVERAGE(N55:N57)</f>
        <v>33.2125</v>
      </c>
    </row>
    <row r="56" ht="21.95" customHeight="1">
      <c r="A56" s="152">
        <v>1999</v>
      </c>
      <c r="B56" s="99">
        <v>29</v>
      </c>
      <c r="C56" s="83">
        <v>798.5</v>
      </c>
      <c r="D56" s="87">
        <v>27.5344827586207</v>
      </c>
      <c r="E56" s="40"/>
      <c r="F56" s="153">
        <v>1999</v>
      </c>
      <c r="G56" s="99">
        <v>13</v>
      </c>
      <c r="H56" s="83">
        <v>371.2</v>
      </c>
      <c r="I56" s="87">
        <v>28.5538461538462</v>
      </c>
      <c r="J56" s="40"/>
      <c r="K56" s="153">
        <v>1999</v>
      </c>
      <c r="L56" s="99">
        <v>0</v>
      </c>
      <c r="M56" s="83">
        <v>0</v>
      </c>
      <c r="N56" s="89"/>
      <c r="O56" t="s" s="125">
        <v>75</v>
      </c>
      <c r="P56" s="129">
        <f>AVERAGE(B56:B57)</f>
        <v>37</v>
      </c>
      <c r="Q56" s="97">
        <f>AVERAGE(D56:D57)</f>
        <v>27.9072413793104</v>
      </c>
      <c r="R56" t="s" s="128">
        <v>75</v>
      </c>
      <c r="S56" s="129">
        <f>AVERAGE(G56:G57)</f>
        <v>18</v>
      </c>
      <c r="T56" s="97">
        <f>AVERAGE(I56:I57)</f>
        <v>29.2986622073579</v>
      </c>
      <c r="U56" t="s" s="128">
        <v>75</v>
      </c>
      <c r="V56" s="129">
        <f>AVERAGE(L56:L57)</f>
        <v>2</v>
      </c>
      <c r="W56" s="97">
        <f>AVERAGE(N56:N57)</f>
        <v>33.175</v>
      </c>
    </row>
    <row r="57" ht="21.95" customHeight="1">
      <c r="A57" s="152">
        <v>2000</v>
      </c>
      <c r="B57" s="99">
        <v>45</v>
      </c>
      <c r="C57" s="83">
        <v>1272.6</v>
      </c>
      <c r="D57" s="87">
        <v>28.28</v>
      </c>
      <c r="E57" s="40"/>
      <c r="F57" s="153">
        <v>2000</v>
      </c>
      <c r="G57" s="99">
        <v>23</v>
      </c>
      <c r="H57" s="83">
        <v>691</v>
      </c>
      <c r="I57" s="87">
        <v>30.0434782608696</v>
      </c>
      <c r="J57" s="40"/>
      <c r="K57" s="153">
        <v>2000</v>
      </c>
      <c r="L57" s="99">
        <v>4</v>
      </c>
      <c r="M57" s="83">
        <v>132.7</v>
      </c>
      <c r="N57" s="89">
        <v>33.175</v>
      </c>
      <c r="O57" t="s" s="125">
        <v>76</v>
      </c>
      <c r="P57" s="129">
        <f>AVERAGE(B57)</f>
        <v>45</v>
      </c>
      <c r="Q57" s="97">
        <f>AVERAGE(D57)</f>
        <v>28.28</v>
      </c>
      <c r="R57" t="s" s="128">
        <v>76</v>
      </c>
      <c r="S57" s="129">
        <f>AVERAGE(G57)</f>
        <v>23</v>
      </c>
      <c r="T57" s="97">
        <f>AVERAGE(I57)</f>
        <v>30.0434782608696</v>
      </c>
      <c r="U57" t="s" s="128">
        <v>76</v>
      </c>
      <c r="V57" s="129">
        <f>AVERAGE(L57)</f>
        <v>4</v>
      </c>
      <c r="W57" s="97">
        <f>AVERAGE(N57)</f>
        <v>33.175</v>
      </c>
    </row>
    <row r="58" ht="21.95" customHeight="1">
      <c r="A58" s="152">
        <v>2001</v>
      </c>
      <c r="B58" s="157">
        <v>41</v>
      </c>
      <c r="C58" s="158">
        <v>1143.4</v>
      </c>
      <c r="D58" s="159">
        <v>27.8878048780488</v>
      </c>
      <c r="E58" s="40"/>
      <c r="F58" s="153">
        <v>2001</v>
      </c>
      <c r="G58" s="157">
        <v>19</v>
      </c>
      <c r="H58" s="158">
        <v>563.5</v>
      </c>
      <c r="I58" s="159">
        <v>29.6578947368421</v>
      </c>
      <c r="J58" s="40"/>
      <c r="K58" s="153">
        <v>2001</v>
      </c>
      <c r="L58" s="157">
        <v>2</v>
      </c>
      <c r="M58" s="158">
        <v>65.40000000000001</v>
      </c>
      <c r="N58" s="160">
        <v>32.7</v>
      </c>
      <c r="O58" t="s" s="125">
        <v>77</v>
      </c>
      <c r="P58" s="161">
        <f>AVERAGE(B58)</f>
        <v>41</v>
      </c>
      <c r="Q58" s="162">
        <f>AVERAGE(D58)</f>
        <v>27.8878048780488</v>
      </c>
      <c r="R58" t="s" s="128">
        <v>77</v>
      </c>
      <c r="S58" s="161">
        <f>AVERAGE(G58)</f>
        <v>19</v>
      </c>
      <c r="T58" s="162">
        <f>AVERAGE(I58)</f>
        <v>29.6578947368421</v>
      </c>
      <c r="U58" t="s" s="128">
        <v>77</v>
      </c>
      <c r="V58" s="161">
        <f>AVERAGE(L58)</f>
        <v>2</v>
      </c>
      <c r="W58" s="162">
        <f>AVERAGE(N58)</f>
        <v>32.7</v>
      </c>
    </row>
    <row r="59" ht="21.95" customHeight="1">
      <c r="A59" s="152">
        <v>2002</v>
      </c>
      <c r="B59" s="99">
        <v>37</v>
      </c>
      <c r="C59" s="83">
        <v>1034</v>
      </c>
      <c r="D59" s="87">
        <v>27.9459459459459</v>
      </c>
      <c r="E59" s="40"/>
      <c r="F59" s="153">
        <v>2002</v>
      </c>
      <c r="G59" s="99">
        <v>14</v>
      </c>
      <c r="H59" s="83">
        <v>426</v>
      </c>
      <c r="I59" s="87">
        <v>30.4285714285714</v>
      </c>
      <c r="J59" s="40"/>
      <c r="K59" s="153">
        <v>2002</v>
      </c>
      <c r="L59" s="99">
        <v>5</v>
      </c>
      <c r="M59" s="83">
        <v>164</v>
      </c>
      <c r="N59" s="89">
        <v>32.8</v>
      </c>
      <c r="O59" t="s" s="125">
        <v>76</v>
      </c>
      <c r="P59" s="129">
        <f>AVERAGE(B59)</f>
        <v>37</v>
      </c>
      <c r="Q59" s="97">
        <f>AVERAGE(D59)</f>
        <v>27.9459459459459</v>
      </c>
      <c r="R59" t="s" s="128">
        <v>76</v>
      </c>
      <c r="S59" s="129">
        <f>AVERAGE(G59)</f>
        <v>14</v>
      </c>
      <c r="T59" s="97">
        <f>AVERAGE(I59)</f>
        <v>30.4285714285714</v>
      </c>
      <c r="U59" t="s" s="128">
        <v>76</v>
      </c>
      <c r="V59" s="129">
        <f>AVERAGE(L59)</f>
        <v>5</v>
      </c>
      <c r="W59" s="97">
        <f>AVERAGE(N59)</f>
        <v>32.8</v>
      </c>
    </row>
    <row r="60" ht="21.95" customHeight="1">
      <c r="A60" s="152">
        <v>2003</v>
      </c>
      <c r="B60" s="99">
        <v>45</v>
      </c>
      <c r="C60" s="83">
        <v>1233.8</v>
      </c>
      <c r="D60" s="87">
        <v>27.4177777777778</v>
      </c>
      <c r="E60" s="40"/>
      <c r="F60" s="153">
        <v>2003</v>
      </c>
      <c r="G60" s="99">
        <v>12</v>
      </c>
      <c r="H60" s="83">
        <v>363.2</v>
      </c>
      <c r="I60" s="87">
        <v>30.2666666666667</v>
      </c>
      <c r="J60" s="40"/>
      <c r="K60" s="153">
        <v>2003</v>
      </c>
      <c r="L60" s="99">
        <v>4</v>
      </c>
      <c r="M60" s="83">
        <v>129.2</v>
      </c>
      <c r="N60" s="89">
        <v>32.3</v>
      </c>
      <c r="O60" t="s" s="125">
        <v>75</v>
      </c>
      <c r="P60" s="129">
        <f>AVERAGE(B59:B60)</f>
        <v>41</v>
      </c>
      <c r="Q60" s="97">
        <f>AVERAGE(D59:D60)</f>
        <v>27.6818618618619</v>
      </c>
      <c r="R60" t="s" s="128">
        <v>75</v>
      </c>
      <c r="S60" s="129">
        <f>AVERAGE(G59:G60)</f>
        <v>13</v>
      </c>
      <c r="T60" s="97">
        <f>AVERAGE(I59:I60)</f>
        <v>30.3476190476191</v>
      </c>
      <c r="U60" t="s" s="128">
        <v>75</v>
      </c>
      <c r="V60" s="129">
        <f>AVERAGE(L59:L60)</f>
        <v>4.5</v>
      </c>
      <c r="W60" s="97">
        <f>AVERAGE(N59:N60)</f>
        <v>32.55</v>
      </c>
    </row>
    <row r="61" ht="21.95" customHeight="1">
      <c r="A61" s="152">
        <v>2004</v>
      </c>
      <c r="B61" s="99">
        <v>35</v>
      </c>
      <c r="C61" s="83">
        <v>1021.2</v>
      </c>
      <c r="D61" s="87">
        <v>29.1771428571429</v>
      </c>
      <c r="E61" s="40"/>
      <c r="F61" s="153">
        <v>2004</v>
      </c>
      <c r="G61" s="99">
        <v>19</v>
      </c>
      <c r="H61" s="83">
        <v>594.6</v>
      </c>
      <c r="I61" s="87">
        <v>31.2947368421053</v>
      </c>
      <c r="J61" s="40"/>
      <c r="K61" s="153">
        <v>2004</v>
      </c>
      <c r="L61" s="99">
        <v>8</v>
      </c>
      <c r="M61" s="83">
        <v>273.5</v>
      </c>
      <c r="N61" s="89">
        <v>34.1875</v>
      </c>
      <c r="O61" t="s" s="125">
        <v>74</v>
      </c>
      <c r="P61" s="129">
        <f>AVERAGE(B59:B61)</f>
        <v>39</v>
      </c>
      <c r="Q61" s="97">
        <f>AVERAGE(D59:D61)</f>
        <v>28.1802888602889</v>
      </c>
      <c r="R61" t="s" s="128">
        <v>74</v>
      </c>
      <c r="S61" s="129">
        <f>AVERAGE(G59:G61)</f>
        <v>15</v>
      </c>
      <c r="T61" s="97">
        <f>AVERAGE(I59:I61)</f>
        <v>30.6633249791145</v>
      </c>
      <c r="U61" t="s" s="128">
        <v>74</v>
      </c>
      <c r="V61" s="129">
        <f>AVERAGE(L59:L61)</f>
        <v>5.66666666666667</v>
      </c>
      <c r="W61" s="97">
        <f>AVERAGE(N59:N61)</f>
        <v>33.0958333333333</v>
      </c>
    </row>
    <row r="62" ht="21.95" customHeight="1">
      <c r="A62" s="152">
        <v>2005</v>
      </c>
      <c r="B62" s="99">
        <v>42</v>
      </c>
      <c r="C62" s="83">
        <v>1190.8</v>
      </c>
      <c r="D62" s="87">
        <v>28.352380952381</v>
      </c>
      <c r="E62" s="40"/>
      <c r="F62" s="153">
        <v>2005</v>
      </c>
      <c r="G62" s="99">
        <v>21</v>
      </c>
      <c r="H62" s="83">
        <v>631.3</v>
      </c>
      <c r="I62" s="87">
        <v>30.0619047619048</v>
      </c>
      <c r="J62" s="40"/>
      <c r="K62" s="153">
        <v>2005</v>
      </c>
      <c r="L62" s="99">
        <v>4</v>
      </c>
      <c r="M62" s="83">
        <v>133.1</v>
      </c>
      <c r="N62" s="89">
        <v>33.275</v>
      </c>
      <c r="O62" t="s" s="125">
        <v>73</v>
      </c>
      <c r="P62" s="129">
        <f>AVERAGE(B59:B62)</f>
        <v>39.75</v>
      </c>
      <c r="Q62" s="97">
        <f>AVERAGE(D59:D62)</f>
        <v>28.2233118833119</v>
      </c>
      <c r="R62" t="s" s="128">
        <v>73</v>
      </c>
      <c r="S62" s="129">
        <f>AVERAGE(G59:G62)</f>
        <v>16.5</v>
      </c>
      <c r="T62" s="97">
        <f>AVERAGE(I59:I62)</f>
        <v>30.5129699248121</v>
      </c>
      <c r="U62" t="s" s="128">
        <v>73</v>
      </c>
      <c r="V62" s="129">
        <f>AVERAGE(L59:L62)</f>
        <v>5.25</v>
      </c>
      <c r="W62" s="97">
        <f>AVERAGE(N59:N62)</f>
        <v>33.140625</v>
      </c>
    </row>
    <row r="63" ht="21.95" customHeight="1">
      <c r="A63" s="152">
        <v>2006</v>
      </c>
      <c r="B63" s="99">
        <v>55</v>
      </c>
      <c r="C63" s="83">
        <v>1564.1</v>
      </c>
      <c r="D63" s="87">
        <v>28.4381818181818</v>
      </c>
      <c r="E63" s="40"/>
      <c r="F63" s="153">
        <v>2006</v>
      </c>
      <c r="G63" s="99">
        <v>33</v>
      </c>
      <c r="H63" s="83">
        <v>982.3</v>
      </c>
      <c r="I63" s="87">
        <v>29.7666666666667</v>
      </c>
      <c r="J63" s="40"/>
      <c r="K63" s="153">
        <v>2006</v>
      </c>
      <c r="L63" s="99">
        <v>5</v>
      </c>
      <c r="M63" s="83">
        <v>177.9</v>
      </c>
      <c r="N63" s="89">
        <v>35.58</v>
      </c>
      <c r="O63" t="s" s="125">
        <v>72</v>
      </c>
      <c r="P63" s="129">
        <f>AVERAGE(B59:B63)</f>
        <v>42.8</v>
      </c>
      <c r="Q63" s="97">
        <f>AVERAGE(D59:D63)</f>
        <v>28.2662858702859</v>
      </c>
      <c r="R63" t="s" s="128">
        <v>72</v>
      </c>
      <c r="S63" s="129">
        <f>AVERAGE(G59:G63)</f>
        <v>19.8</v>
      </c>
      <c r="T63" s="97">
        <f>AVERAGE(I59:I63)</f>
        <v>30.363709273183</v>
      </c>
      <c r="U63" t="s" s="128">
        <v>72</v>
      </c>
      <c r="V63" s="129">
        <f>AVERAGE(L59:L63)</f>
        <v>5.2</v>
      </c>
      <c r="W63" s="97">
        <f>AVERAGE(N59:N63)</f>
        <v>33.6285</v>
      </c>
    </row>
    <row r="64" ht="21.95" customHeight="1">
      <c r="A64" s="152">
        <v>2007</v>
      </c>
      <c r="B64" s="99">
        <v>55</v>
      </c>
      <c r="C64" s="83">
        <v>1503.8</v>
      </c>
      <c r="D64" s="87">
        <v>27.3418181818182</v>
      </c>
      <c r="E64" s="40"/>
      <c r="F64" s="153">
        <v>2007</v>
      </c>
      <c r="G64" s="99">
        <v>17</v>
      </c>
      <c r="H64" s="83">
        <v>498</v>
      </c>
      <c r="I64" s="87">
        <v>29.2941176470588</v>
      </c>
      <c r="J64" s="40"/>
      <c r="K64" s="153">
        <v>2007</v>
      </c>
      <c r="L64" s="99">
        <v>4</v>
      </c>
      <c r="M64" s="83">
        <v>131.7</v>
      </c>
      <c r="N64" s="89">
        <v>32.925</v>
      </c>
      <c r="O64" t="s" s="125">
        <v>71</v>
      </c>
      <c r="P64" s="129">
        <f>AVERAGE(B59:B64)</f>
        <v>44.8333333333333</v>
      </c>
      <c r="Q64" s="97">
        <f>AVERAGE(D59:D64)</f>
        <v>28.1122079222079</v>
      </c>
      <c r="R64" t="s" s="128">
        <v>71</v>
      </c>
      <c r="S64" s="129">
        <f>AVERAGE(G59:G64)</f>
        <v>19.3333333333333</v>
      </c>
      <c r="T64" s="97">
        <f>AVERAGE(I59:I64)</f>
        <v>30.1854440021623</v>
      </c>
      <c r="U64" t="s" s="128">
        <v>71</v>
      </c>
      <c r="V64" s="129">
        <f>AVERAGE(L59:L64)</f>
        <v>5</v>
      </c>
      <c r="W64" s="97">
        <f>AVERAGE(N59:N64)</f>
        <v>33.51125</v>
      </c>
    </row>
    <row r="65" ht="21.95" customHeight="1">
      <c r="A65" s="152">
        <v>2008</v>
      </c>
      <c r="B65" s="99">
        <v>42</v>
      </c>
      <c r="C65" s="83">
        <v>1160.1</v>
      </c>
      <c r="D65" s="87">
        <v>27.6214285714286</v>
      </c>
      <c r="E65" s="40"/>
      <c r="F65" s="153">
        <v>2008</v>
      </c>
      <c r="G65" s="99">
        <v>19</v>
      </c>
      <c r="H65" s="83">
        <v>554.3</v>
      </c>
      <c r="I65" s="87">
        <v>29.1736842105263</v>
      </c>
      <c r="J65" s="40"/>
      <c r="K65" s="153">
        <v>2008</v>
      </c>
      <c r="L65" s="99">
        <v>2</v>
      </c>
      <c r="M65" s="83">
        <v>66.2</v>
      </c>
      <c r="N65" s="89">
        <v>33.1</v>
      </c>
      <c r="O65" t="s" s="125">
        <v>70</v>
      </c>
      <c r="P65" s="129">
        <f>AVERAGE(B59:B65)</f>
        <v>44.4285714285714</v>
      </c>
      <c r="Q65" s="97">
        <f>AVERAGE(D59:D65)</f>
        <v>28.0420965863823</v>
      </c>
      <c r="R65" t="s" s="128">
        <v>70</v>
      </c>
      <c r="S65" s="129">
        <f>AVERAGE(G59:G65)</f>
        <v>19.2857142857143</v>
      </c>
      <c r="T65" s="97">
        <f>AVERAGE(I59:I65)</f>
        <v>30.0409068890714</v>
      </c>
      <c r="U65" t="s" s="128">
        <v>70</v>
      </c>
      <c r="V65" s="129">
        <f>AVERAGE(L59:L65)</f>
        <v>4.57142857142857</v>
      </c>
      <c r="W65" s="97">
        <f>AVERAGE(N59:N65)</f>
        <v>33.4525</v>
      </c>
    </row>
    <row r="66" ht="21.95" customHeight="1">
      <c r="A66" s="152">
        <v>2009</v>
      </c>
      <c r="B66" s="99">
        <v>45</v>
      </c>
      <c r="C66" s="83">
        <v>1296.3</v>
      </c>
      <c r="D66" s="87">
        <v>28.8066666666667</v>
      </c>
      <c r="E66" s="40"/>
      <c r="F66" s="153">
        <v>2009</v>
      </c>
      <c r="G66" s="99">
        <v>28</v>
      </c>
      <c r="H66" s="83">
        <v>844.8</v>
      </c>
      <c r="I66" s="87">
        <v>30.1714285714286</v>
      </c>
      <c r="J66" s="40"/>
      <c r="K66" s="153">
        <v>2009</v>
      </c>
      <c r="L66" s="99">
        <v>6</v>
      </c>
      <c r="M66" s="83">
        <v>211.5</v>
      </c>
      <c r="N66" s="89">
        <v>35.25</v>
      </c>
      <c r="O66" t="s" s="125">
        <v>69</v>
      </c>
      <c r="P66" s="129">
        <f>AVERAGE(B59:B66)</f>
        <v>44.5</v>
      </c>
      <c r="Q66" s="97">
        <f>AVERAGE(D59:D66)</f>
        <v>28.1376678464179</v>
      </c>
      <c r="R66" t="s" s="128">
        <v>69</v>
      </c>
      <c r="S66" s="129">
        <f>AVERAGE(G59:G66)</f>
        <v>20.375</v>
      </c>
      <c r="T66" s="97">
        <f>AVERAGE(I59:I66)</f>
        <v>30.0572220993661</v>
      </c>
      <c r="U66" t="s" s="128">
        <v>69</v>
      </c>
      <c r="V66" s="129">
        <f>AVERAGE(L59:L66)</f>
        <v>4.75</v>
      </c>
      <c r="W66" s="97">
        <f>AVERAGE(N59:N66)</f>
        <v>33.6771875</v>
      </c>
    </row>
    <row r="67" ht="21.95" customHeight="1">
      <c r="A67" s="152">
        <v>2010</v>
      </c>
      <c r="B67" s="99">
        <v>41</v>
      </c>
      <c r="C67" s="83">
        <v>1157.2</v>
      </c>
      <c r="D67" s="87">
        <v>28.2243902439024</v>
      </c>
      <c r="E67" s="40"/>
      <c r="F67" s="153">
        <v>2010</v>
      </c>
      <c r="G67" s="99">
        <v>22</v>
      </c>
      <c r="H67" s="83">
        <v>656</v>
      </c>
      <c r="I67" s="87">
        <v>29.8181818181818</v>
      </c>
      <c r="J67" s="40"/>
      <c r="K67" s="153">
        <v>2010</v>
      </c>
      <c r="L67" s="99">
        <v>5</v>
      </c>
      <c r="M67" s="83">
        <v>167.4</v>
      </c>
      <c r="N67" s="89">
        <v>33.48</v>
      </c>
      <c r="O67" t="s" s="125">
        <v>68</v>
      </c>
      <c r="P67" s="129">
        <f>AVERAGE(B59:B67)</f>
        <v>44.1111111111111</v>
      </c>
      <c r="Q67" s="97">
        <f>AVERAGE(D59:D67)</f>
        <v>28.1473036683606</v>
      </c>
      <c r="R67" t="s" s="128">
        <v>68</v>
      </c>
      <c r="S67" s="129">
        <f>AVERAGE(G59:G67)</f>
        <v>20.5555555555556</v>
      </c>
      <c r="T67" s="97">
        <f>AVERAGE(I59:I67)</f>
        <v>30.0306620681234</v>
      </c>
      <c r="U67" t="s" s="128">
        <v>68</v>
      </c>
      <c r="V67" s="129">
        <f>AVERAGE(L59:L67)</f>
        <v>4.77777777777778</v>
      </c>
      <c r="W67" s="97">
        <f>AVERAGE(N59:N67)</f>
        <v>33.6552777777778</v>
      </c>
    </row>
    <row r="68" ht="21.95" customHeight="1">
      <c r="A68" s="152">
        <v>2011</v>
      </c>
      <c r="B68" s="99">
        <v>42</v>
      </c>
      <c r="C68" s="83">
        <v>1184</v>
      </c>
      <c r="D68" s="87">
        <v>28.1904761904762</v>
      </c>
      <c r="E68" s="40"/>
      <c r="F68" s="153">
        <v>2011</v>
      </c>
      <c r="G68" s="99">
        <v>19</v>
      </c>
      <c r="H68" s="83">
        <v>575.7</v>
      </c>
      <c r="I68" s="87">
        <v>30.3</v>
      </c>
      <c r="J68" s="40"/>
      <c r="K68" s="153">
        <v>2011</v>
      </c>
      <c r="L68" s="99">
        <v>4</v>
      </c>
      <c r="M68" s="83">
        <v>139.7</v>
      </c>
      <c r="N68" s="89">
        <v>34.925</v>
      </c>
      <c r="O68" t="s" s="125">
        <v>67</v>
      </c>
      <c r="P68" s="129">
        <f>AVERAGE(B59:B68)</f>
        <v>43.9</v>
      </c>
      <c r="Q68" s="97">
        <f>AVERAGE(D59:D68)</f>
        <v>28.1516209205722</v>
      </c>
      <c r="R68" t="s" s="128">
        <v>67</v>
      </c>
      <c r="S68" s="129">
        <f>AVERAGE(G59:G68)</f>
        <v>20.4</v>
      </c>
      <c r="T68" s="97">
        <f>AVERAGE(I59:I68)</f>
        <v>30.057595861311</v>
      </c>
      <c r="U68" t="s" s="128">
        <v>67</v>
      </c>
      <c r="V68" s="129">
        <f>AVERAGE(L59:L68)</f>
        <v>4.7</v>
      </c>
      <c r="W68" s="97">
        <f>AVERAGE(N59:N68)</f>
        <v>33.78225</v>
      </c>
    </row>
    <row r="69" ht="21.95" customHeight="1">
      <c r="A69" s="152">
        <v>2012</v>
      </c>
      <c r="B69" s="99">
        <v>29</v>
      </c>
      <c r="C69" s="83">
        <v>791.6</v>
      </c>
      <c r="D69" s="87">
        <v>27.2965517241379</v>
      </c>
      <c r="E69" s="40"/>
      <c r="F69" s="153">
        <v>2012</v>
      </c>
      <c r="G69" s="99">
        <v>9</v>
      </c>
      <c r="H69" s="83">
        <v>264.6</v>
      </c>
      <c r="I69" s="87">
        <v>29.4</v>
      </c>
      <c r="J69" s="40"/>
      <c r="K69" s="153">
        <v>2012</v>
      </c>
      <c r="L69" s="99">
        <v>1</v>
      </c>
      <c r="M69" s="83">
        <v>33.8</v>
      </c>
      <c r="N69" s="89">
        <v>33.8</v>
      </c>
      <c r="O69" t="s" s="125">
        <v>66</v>
      </c>
      <c r="P69" s="129">
        <f>AVERAGE(B59:B69)</f>
        <v>42.5454545454545</v>
      </c>
      <c r="Q69" s="97">
        <f>AVERAGE(D59:D69)</f>
        <v>28.0738873572599</v>
      </c>
      <c r="R69" t="s" s="128">
        <v>66</v>
      </c>
      <c r="S69" s="129">
        <f>AVERAGE(G59:G69)</f>
        <v>19.3636363636364</v>
      </c>
      <c r="T69" s="97">
        <f>AVERAGE(I59:I69)</f>
        <v>29.9978144193737</v>
      </c>
      <c r="U69" t="s" s="128">
        <v>66</v>
      </c>
      <c r="V69" s="129">
        <f>AVERAGE(L59:L69)</f>
        <v>4.36363636363636</v>
      </c>
      <c r="W69" s="97">
        <f>AVERAGE(N59:N69)</f>
        <v>33.7838636363636</v>
      </c>
    </row>
    <row r="70" ht="21.95" customHeight="1">
      <c r="A70" s="152">
        <v>2013</v>
      </c>
      <c r="B70" s="99">
        <v>61</v>
      </c>
      <c r="C70" s="83">
        <v>1707.3</v>
      </c>
      <c r="D70" s="87">
        <v>27.9885245901639</v>
      </c>
      <c r="E70" s="40"/>
      <c r="F70" s="153">
        <v>2013</v>
      </c>
      <c r="G70" s="99">
        <v>27</v>
      </c>
      <c r="H70" s="83">
        <v>802.7</v>
      </c>
      <c r="I70" s="87">
        <v>29.7296296296296</v>
      </c>
      <c r="J70" s="40"/>
      <c r="K70" s="153">
        <v>2013</v>
      </c>
      <c r="L70" s="99">
        <v>4</v>
      </c>
      <c r="M70" s="83">
        <v>146.6</v>
      </c>
      <c r="N70" s="89">
        <v>36.65</v>
      </c>
      <c r="O70" t="s" s="125">
        <v>65</v>
      </c>
      <c r="P70" s="129">
        <f>AVERAGE(B59:B70)</f>
        <v>44.0833333333333</v>
      </c>
      <c r="Q70" s="97">
        <f>AVERAGE(D59:D70)</f>
        <v>28.0667737933353</v>
      </c>
      <c r="R70" t="s" s="128">
        <v>65</v>
      </c>
      <c r="S70" s="129">
        <f>AVERAGE(G59:G70)</f>
        <v>20</v>
      </c>
      <c r="T70" s="97">
        <f>AVERAGE(I59:I70)</f>
        <v>29.975465686895</v>
      </c>
      <c r="U70" t="s" s="128">
        <v>65</v>
      </c>
      <c r="V70" s="129">
        <f>AVERAGE(L59:L70)</f>
        <v>4.33333333333333</v>
      </c>
      <c r="W70" s="97">
        <f>AVERAGE(N59:N70)</f>
        <v>34.0227083333333</v>
      </c>
    </row>
    <row r="71" ht="21.95" customHeight="1">
      <c r="A71" s="152">
        <v>2014</v>
      </c>
      <c r="B71" s="99">
        <v>58</v>
      </c>
      <c r="C71" s="83">
        <v>1612.9</v>
      </c>
      <c r="D71" s="87">
        <v>27.8086206896552</v>
      </c>
      <c r="E71" s="40"/>
      <c r="F71" s="153">
        <v>2014</v>
      </c>
      <c r="G71" s="99">
        <v>29</v>
      </c>
      <c r="H71" s="83">
        <v>839.2</v>
      </c>
      <c r="I71" s="87">
        <v>28.9379310344828</v>
      </c>
      <c r="J71" s="40"/>
      <c r="K71" s="153">
        <v>2014</v>
      </c>
      <c r="L71" s="99">
        <v>2</v>
      </c>
      <c r="M71" s="83">
        <v>64.7</v>
      </c>
      <c r="N71" s="89">
        <v>32.35</v>
      </c>
      <c r="O71" t="s" s="125">
        <v>64</v>
      </c>
      <c r="P71" s="129">
        <f>AVERAGE(B59:B71)</f>
        <v>45.1538461538462</v>
      </c>
      <c r="Q71" s="97">
        <f>AVERAGE(D59:D71)</f>
        <v>28.046915862283</v>
      </c>
      <c r="R71" t="s" s="128">
        <v>64</v>
      </c>
      <c r="S71" s="129">
        <f>AVERAGE(G59:G71)</f>
        <v>20.6923076923077</v>
      </c>
      <c r="T71" s="97">
        <f>AVERAGE(I59:I71)</f>
        <v>29.8956553290171</v>
      </c>
      <c r="U71" t="s" s="128">
        <v>64</v>
      </c>
      <c r="V71" s="129">
        <f>AVERAGE(L59:L71)</f>
        <v>4.15384615384615</v>
      </c>
      <c r="W71" s="97">
        <f>AVERAGE(N59:N71)</f>
        <v>33.8940384615385</v>
      </c>
    </row>
    <row r="72" ht="21.95" customHeight="1">
      <c r="A72" s="152">
        <v>2015</v>
      </c>
      <c r="B72" s="99">
        <v>55</v>
      </c>
      <c r="C72" s="83">
        <v>1579.1</v>
      </c>
      <c r="D72" s="87">
        <v>28.7109090909091</v>
      </c>
      <c r="E72" s="40"/>
      <c r="F72" s="153">
        <v>2015</v>
      </c>
      <c r="G72" s="99">
        <v>33</v>
      </c>
      <c r="H72" s="83">
        <v>994.7</v>
      </c>
      <c r="I72" s="87">
        <v>30.1424242424242</v>
      </c>
      <c r="J72" s="40"/>
      <c r="K72" s="153">
        <v>2015</v>
      </c>
      <c r="L72" s="99">
        <v>7</v>
      </c>
      <c r="M72" s="83">
        <v>235.6</v>
      </c>
      <c r="N72" s="89">
        <v>33.6571428571429</v>
      </c>
      <c r="O72" t="s" s="125">
        <v>63</v>
      </c>
      <c r="P72" s="129">
        <f>AVERAGE(B59:B72)</f>
        <v>45.8571428571429</v>
      </c>
      <c r="Q72" s="97">
        <f>AVERAGE(D59:D72)</f>
        <v>28.094343950042</v>
      </c>
      <c r="R72" t="s" s="128">
        <v>63</v>
      </c>
      <c r="S72" s="129">
        <f>AVERAGE(G59:G72)</f>
        <v>21.5714285714286</v>
      </c>
      <c r="T72" s="97">
        <f>AVERAGE(I59:I72)</f>
        <v>29.9132816799748</v>
      </c>
      <c r="U72" t="s" s="128">
        <v>63</v>
      </c>
      <c r="V72" s="129">
        <f>AVERAGE(L59:L72)</f>
        <v>4.35714285714286</v>
      </c>
      <c r="W72" s="97">
        <f>AVERAGE(N59:N72)</f>
        <v>33.8771173469388</v>
      </c>
    </row>
    <row r="73" ht="21.95" customHeight="1">
      <c r="A73" s="152">
        <v>2016</v>
      </c>
      <c r="B73" s="99">
        <v>58</v>
      </c>
      <c r="C73" s="83">
        <v>1661.5</v>
      </c>
      <c r="D73" s="87">
        <v>28.6465517241379</v>
      </c>
      <c r="E73" s="40"/>
      <c r="F73" s="153">
        <v>2016</v>
      </c>
      <c r="G73" s="99">
        <v>35</v>
      </c>
      <c r="H73" s="83">
        <v>1050.6</v>
      </c>
      <c r="I73" s="87">
        <v>30.0171428571429</v>
      </c>
      <c r="J73" s="40"/>
      <c r="K73" s="153">
        <v>2016</v>
      </c>
      <c r="L73" s="99">
        <v>7</v>
      </c>
      <c r="M73" s="83">
        <v>238.1</v>
      </c>
      <c r="N73" s="89">
        <v>34.0142857142857</v>
      </c>
      <c r="O73" t="s" s="125">
        <v>62</v>
      </c>
      <c r="P73" s="129">
        <f>AVERAGE(B59:B73)</f>
        <v>46.6666666666667</v>
      </c>
      <c r="Q73" s="97">
        <f>AVERAGE(D59:D73)</f>
        <v>28.1311578016484</v>
      </c>
      <c r="R73" t="s" s="128">
        <v>62</v>
      </c>
      <c r="S73" s="129">
        <f>AVERAGE(G59:G73)</f>
        <v>22.4666666666667</v>
      </c>
      <c r="T73" s="97">
        <f>AVERAGE(I59:I73)</f>
        <v>29.9202057584527</v>
      </c>
      <c r="U73" t="s" s="128">
        <v>62</v>
      </c>
      <c r="V73" s="129">
        <f>AVERAGE(L59:L73)</f>
        <v>4.53333333333333</v>
      </c>
      <c r="W73" s="97">
        <f>AVERAGE(N59:N73)</f>
        <v>33.8862619047619</v>
      </c>
    </row>
    <row r="74" ht="21.95" customHeight="1">
      <c r="A74" s="152">
        <v>2017</v>
      </c>
      <c r="B74" s="99">
        <v>37</v>
      </c>
      <c r="C74" s="83">
        <v>1068.4</v>
      </c>
      <c r="D74" s="87">
        <v>28.8756756756757</v>
      </c>
      <c r="E74" s="40"/>
      <c r="F74" s="153">
        <v>2017</v>
      </c>
      <c r="G74" s="99">
        <v>21</v>
      </c>
      <c r="H74" s="83">
        <v>642</v>
      </c>
      <c r="I74" s="87">
        <v>30.5714285714286</v>
      </c>
      <c r="J74" s="40"/>
      <c r="K74" s="153">
        <v>2017</v>
      </c>
      <c r="L74" s="99">
        <v>7</v>
      </c>
      <c r="M74" s="83">
        <v>232.5</v>
      </c>
      <c r="N74" s="89">
        <v>33.2142857142857</v>
      </c>
      <c r="O74" t="s" s="125">
        <v>61</v>
      </c>
      <c r="P74" s="129">
        <f>AVERAGE(B59:B74)</f>
        <v>46.0625</v>
      </c>
      <c r="Q74" s="97">
        <f>AVERAGE(D59:D74)</f>
        <v>28.1776901687751</v>
      </c>
      <c r="R74" t="s" s="128">
        <v>61</v>
      </c>
      <c r="S74" s="129">
        <f>AVERAGE(G59:G74)</f>
        <v>22.375</v>
      </c>
      <c r="T74" s="97">
        <f>AVERAGE(I59:I74)</f>
        <v>29.9609071842637</v>
      </c>
      <c r="U74" t="s" s="128">
        <v>61</v>
      </c>
      <c r="V74" s="129">
        <f>AVERAGE(L59:L74)</f>
        <v>4.6875</v>
      </c>
      <c r="W74" s="97">
        <f>AVERAGE(N59:N74)</f>
        <v>33.8442633928571</v>
      </c>
    </row>
    <row r="75" ht="21.95" customHeight="1">
      <c r="A75" s="152">
        <v>2018</v>
      </c>
      <c r="B75" s="99">
        <v>57</v>
      </c>
      <c r="C75" s="83">
        <v>1615.4</v>
      </c>
      <c r="D75" s="87">
        <v>28.340350877193</v>
      </c>
      <c r="E75" s="40"/>
      <c r="F75" s="153">
        <v>2018</v>
      </c>
      <c r="G75" s="99">
        <v>29</v>
      </c>
      <c r="H75" s="83">
        <v>871.1</v>
      </c>
      <c r="I75" s="87">
        <v>30.0379310344828</v>
      </c>
      <c r="J75" s="40"/>
      <c r="K75" s="153">
        <v>2018</v>
      </c>
      <c r="L75" s="99">
        <v>6</v>
      </c>
      <c r="M75" s="83">
        <v>208.3</v>
      </c>
      <c r="N75" s="89">
        <v>34.7166666666667</v>
      </c>
      <c r="O75" t="s" s="125">
        <v>60</v>
      </c>
      <c r="P75" s="129">
        <f>AVERAGE(B59:B75)</f>
        <v>46.7058823529412</v>
      </c>
      <c r="Q75" s="97">
        <f>AVERAGE(D59:D75)</f>
        <v>28.1872584457408</v>
      </c>
      <c r="R75" t="s" s="128">
        <v>60</v>
      </c>
      <c r="S75" s="129">
        <f>AVERAGE(G59:G75)</f>
        <v>22.7647058823529</v>
      </c>
      <c r="T75" s="97">
        <f>AVERAGE(I59:I75)</f>
        <v>29.9654379989824</v>
      </c>
      <c r="U75" t="s" s="128">
        <v>60</v>
      </c>
      <c r="V75" s="129">
        <f>AVERAGE(L59:L75)</f>
        <v>4.76470588235294</v>
      </c>
      <c r="W75" s="97">
        <f>AVERAGE(N59:N75)</f>
        <v>33.895581232493</v>
      </c>
    </row>
    <row r="76" ht="21.95" customHeight="1">
      <c r="A76" s="152">
        <v>2019</v>
      </c>
      <c r="B76" s="99">
        <v>59</v>
      </c>
      <c r="C76" s="83">
        <v>1678.9</v>
      </c>
      <c r="D76" s="87">
        <v>28.4559322033898</v>
      </c>
      <c r="E76" s="40"/>
      <c r="F76" s="153">
        <v>2019</v>
      </c>
      <c r="G76" s="99">
        <v>32</v>
      </c>
      <c r="H76" s="83">
        <v>959.7</v>
      </c>
      <c r="I76" s="87">
        <v>29.990625</v>
      </c>
      <c r="J76" s="40"/>
      <c r="K76" s="153">
        <v>2019</v>
      </c>
      <c r="L76" s="99">
        <v>6</v>
      </c>
      <c r="M76" s="83">
        <v>206.1</v>
      </c>
      <c r="N76" s="89">
        <v>34.35</v>
      </c>
      <c r="O76" t="s" s="125">
        <v>59</v>
      </c>
      <c r="P76" s="129">
        <f>AVERAGE(B59:B76)</f>
        <v>47.3888888888889</v>
      </c>
      <c r="Q76" s="97">
        <f>AVERAGE(D59:D76)</f>
        <v>28.2021847656102</v>
      </c>
      <c r="R76" t="s" s="128">
        <v>59</v>
      </c>
      <c r="S76" s="129">
        <f>AVERAGE(G59:G76)</f>
        <v>23.2777777777778</v>
      </c>
      <c r="T76" s="97">
        <f>AVERAGE(I59:I76)</f>
        <v>29.9668372768167</v>
      </c>
      <c r="U76" t="s" s="128">
        <v>59</v>
      </c>
      <c r="V76" s="129">
        <f>AVERAGE(L59:L76)</f>
        <v>4.83333333333333</v>
      </c>
      <c r="W76" s="97">
        <f>AVERAGE(N59:N76)</f>
        <v>33.9208267195767</v>
      </c>
    </row>
    <row r="77" ht="21.95" customHeight="1">
      <c r="A77" s="152">
        <v>2020</v>
      </c>
      <c r="B77" s="99">
        <v>43</v>
      </c>
      <c r="C77" s="83">
        <v>1254.7</v>
      </c>
      <c r="D77" s="87">
        <v>29.1790697674419</v>
      </c>
      <c r="E77" s="40"/>
      <c r="F77" s="153">
        <v>2020</v>
      </c>
      <c r="G77" s="99">
        <v>24</v>
      </c>
      <c r="H77" s="83">
        <v>749.1</v>
      </c>
      <c r="I77" s="87">
        <v>31.2125</v>
      </c>
      <c r="J77" s="40"/>
      <c r="K77" s="153">
        <v>2020</v>
      </c>
      <c r="L77" s="99">
        <v>8</v>
      </c>
      <c r="M77" s="83">
        <v>284</v>
      </c>
      <c r="N77" s="89">
        <v>35.5</v>
      </c>
      <c r="O77" t="s" s="125">
        <v>58</v>
      </c>
      <c r="P77" s="129">
        <f>AVERAGE(B59:B77)</f>
        <v>47.1578947368421</v>
      </c>
      <c r="Q77" s="97">
        <f>AVERAGE(D59:D77)</f>
        <v>28.2535997657066</v>
      </c>
      <c r="R77" t="s" s="128">
        <v>58</v>
      </c>
      <c r="S77" s="129">
        <f>AVERAGE(G59:G77)</f>
        <v>23.3157894736842</v>
      </c>
      <c r="T77" s="97">
        <f>AVERAGE(I59:I77)</f>
        <v>30.0323984727738</v>
      </c>
      <c r="U77" t="s" s="128">
        <v>58</v>
      </c>
      <c r="V77" s="129">
        <f>AVERAGE(L59:L77)</f>
        <v>5</v>
      </c>
      <c r="W77" s="97">
        <f>AVERAGE(N59:N77)</f>
        <v>34.0039411027569</v>
      </c>
    </row>
    <row r="78" ht="21.95" customHeight="1">
      <c r="A78" s="152">
        <v>2021</v>
      </c>
      <c r="B78" s="99">
        <v>32</v>
      </c>
      <c r="C78" s="83">
        <v>880.9</v>
      </c>
      <c r="D78" s="87">
        <v>27.528125</v>
      </c>
      <c r="E78" s="40"/>
      <c r="F78" s="153">
        <v>2021</v>
      </c>
      <c r="G78" s="99">
        <v>13</v>
      </c>
      <c r="H78" s="83">
        <v>373.9</v>
      </c>
      <c r="I78" s="87">
        <v>28.7615384615385</v>
      </c>
      <c r="J78" s="40"/>
      <c r="K78" s="153">
        <v>2021</v>
      </c>
      <c r="L78" s="99">
        <v>1</v>
      </c>
      <c r="M78" s="83">
        <v>34.5</v>
      </c>
      <c r="N78" s="89">
        <v>34.5</v>
      </c>
      <c r="O78" t="s" s="125">
        <v>57</v>
      </c>
      <c r="P78" s="129">
        <f>AVERAGE(B59:B78)</f>
        <v>46.4</v>
      </c>
      <c r="Q78" s="97">
        <f>AVERAGE(D59:D78)</f>
        <v>28.2173260274213</v>
      </c>
      <c r="R78" t="s" s="128">
        <v>57</v>
      </c>
      <c r="S78" s="129">
        <f>AVERAGE(G59:G78)</f>
        <v>22.8</v>
      </c>
      <c r="T78" s="97">
        <f>AVERAGE(I59:I78)</f>
        <v>29.968855472212</v>
      </c>
      <c r="U78" t="s" s="128">
        <v>57</v>
      </c>
      <c r="V78" s="129">
        <f>AVERAGE(L59:L78)</f>
        <v>4.8</v>
      </c>
      <c r="W78" s="97">
        <f>AVERAGE(N59:N78)</f>
        <v>34.0287440476191</v>
      </c>
    </row>
    <row r="79" ht="21.95" customHeight="1">
      <c r="A79" s="152">
        <v>2022</v>
      </c>
      <c r="B79" s="99">
        <v>30</v>
      </c>
      <c r="C79" s="83">
        <v>814</v>
      </c>
      <c r="D79" s="87">
        <v>27.1333333333333</v>
      </c>
      <c r="E79" s="40"/>
      <c r="F79" s="153">
        <v>2022</v>
      </c>
      <c r="G79" s="99">
        <v>6</v>
      </c>
      <c r="H79" s="83">
        <v>176</v>
      </c>
      <c r="I79" s="87">
        <v>29.3333333333333</v>
      </c>
      <c r="J79" s="40"/>
      <c r="K79" s="153">
        <v>2022</v>
      </c>
      <c r="L79" s="99">
        <v>0</v>
      </c>
      <c r="M79" s="83">
        <v>0</v>
      </c>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84"/>
      <c r="C98" s="83"/>
      <c r="D98" s="90"/>
      <c r="E98" s="40"/>
      <c r="F98" s="88"/>
      <c r="G98" s="84"/>
      <c r="H98" s="83"/>
      <c r="I98" s="90"/>
      <c r="J98" s="40"/>
      <c r="K98" s="88"/>
      <c r="L98" s="84"/>
      <c r="M98" s="83"/>
      <c r="N98" s="91"/>
      <c r="O98" s="96"/>
      <c r="P98" s="83"/>
      <c r="Q98" s="83"/>
      <c r="R98" s="84"/>
      <c r="S98" s="83"/>
      <c r="T98" s="83"/>
      <c r="U98" s="84"/>
      <c r="V98" s="83"/>
      <c r="W98" s="97"/>
    </row>
    <row r="99" ht="21.95" customHeight="1">
      <c r="A99" s="86"/>
      <c r="B99" s="84"/>
      <c r="C99" s="83"/>
      <c r="D99" s="87"/>
      <c r="E99" s="40"/>
      <c r="F99" s="88"/>
      <c r="G99" s="84"/>
      <c r="H99" s="83"/>
      <c r="I99" s="90"/>
      <c r="J99" s="40"/>
      <c r="K99" s="88"/>
      <c r="L99" s="84"/>
      <c r="M99" s="83"/>
      <c r="N99" s="91"/>
      <c r="O99" s="96"/>
      <c r="P99" s="83"/>
      <c r="Q99" s="83"/>
      <c r="R99" s="84"/>
      <c r="S99" s="83"/>
      <c r="T99" s="83"/>
      <c r="U99" s="84"/>
      <c r="V99" s="83"/>
      <c r="W99" s="97"/>
    </row>
    <row r="100" ht="21.95" customHeight="1">
      <c r="A100" t="s" s="92">
        <v>78</v>
      </c>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t="s" s="93">
        <v>67</v>
      </c>
      <c r="B101" t="s" s="165">
        <v>390</v>
      </c>
      <c r="C101" s="83"/>
      <c r="D101" s="87"/>
      <c r="E101" s="40"/>
      <c r="F101" t="s" s="95">
        <v>67</v>
      </c>
      <c r="G101" t="s" s="165">
        <v>390</v>
      </c>
      <c r="H101" s="83"/>
      <c r="I101" s="87"/>
      <c r="J101" s="40"/>
      <c r="K101" t="s" s="95">
        <v>67</v>
      </c>
      <c r="L101" t="s" s="165">
        <v>390</v>
      </c>
      <c r="M101" s="83"/>
      <c r="N101" s="89"/>
      <c r="O101" s="96"/>
      <c r="P101" s="83"/>
      <c r="Q101" s="83"/>
      <c r="R101" s="84"/>
      <c r="S101" s="83"/>
      <c r="T101" s="83"/>
      <c r="U101" s="84"/>
      <c r="V101" s="83"/>
      <c r="W101" s="97"/>
    </row>
    <row r="102" ht="21.95" customHeight="1">
      <c r="A102" t="s" s="98">
        <v>79</v>
      </c>
      <c r="B102" s="83">
        <f>AVERAGE(B48:B57)</f>
        <v>32.7</v>
      </c>
      <c r="C102" s="83">
        <f>AVERAGE(C48:C57)</f>
        <v>924.63</v>
      </c>
      <c r="D102" s="87">
        <f>AVERAGE(D48:D57)</f>
        <v>28.2066320625597</v>
      </c>
      <c r="E102" s="40"/>
      <c r="F102" t="s" s="100">
        <v>79</v>
      </c>
      <c r="G102" s="83">
        <f>AVERAGE(G48:G57)</f>
        <v>17.8</v>
      </c>
      <c r="H102" s="83">
        <f>AVERAGE(H48:H57)</f>
        <v>529.95</v>
      </c>
      <c r="I102" s="87">
        <f>AVERAGE(I48:I57)</f>
        <v>29.6432865262757</v>
      </c>
      <c r="J102" s="40"/>
      <c r="K102" t="s" s="100">
        <v>79</v>
      </c>
      <c r="L102" s="83">
        <f>AVERAGE(L48:L57)</f>
        <v>3.4</v>
      </c>
      <c r="M102" s="83">
        <f>AVERAGE(M48:M57)</f>
        <v>113.92</v>
      </c>
      <c r="N102" s="89">
        <f>AVERAGE(N48:N57)</f>
        <v>33.1872222222222</v>
      </c>
      <c r="O102" s="96"/>
      <c r="P102" s="83"/>
      <c r="Q102" s="83"/>
      <c r="R102" s="84"/>
      <c r="S102" s="83"/>
      <c r="T102" s="83"/>
      <c r="U102" s="84"/>
      <c r="V102" s="83"/>
      <c r="W102" s="97"/>
    </row>
    <row r="103" ht="21.95" customHeight="1">
      <c r="A103" t="s" s="98">
        <v>80</v>
      </c>
      <c r="B103" s="83">
        <f>AVERAGE(B59:B68)</f>
        <v>43.9</v>
      </c>
      <c r="C103" s="83">
        <f>AVERAGE(C59:C68)</f>
        <v>1234.53</v>
      </c>
      <c r="D103" s="87">
        <f>AVERAGE(D59:D68)</f>
        <v>28.1516209205722</v>
      </c>
      <c r="E103" s="40"/>
      <c r="F103" t="s" s="100">
        <v>80</v>
      </c>
      <c r="G103" s="83">
        <f>AVERAGE(G59:G68)</f>
        <v>20.4</v>
      </c>
      <c r="H103" s="83">
        <f>AVERAGE(H59:H68)</f>
        <v>612.62</v>
      </c>
      <c r="I103" s="87">
        <f>AVERAGE(I59:I68)</f>
        <v>30.057595861311</v>
      </c>
      <c r="J103" s="40"/>
      <c r="K103" t="s" s="100">
        <v>80</v>
      </c>
      <c r="L103" s="83">
        <f>AVERAGE(L59:L68)</f>
        <v>4.7</v>
      </c>
      <c r="M103" s="83">
        <f>AVERAGE(M59:M68)</f>
        <v>159.42</v>
      </c>
      <c r="N103" s="89">
        <f>AVERAGE(N59:N68)</f>
        <v>33.78225</v>
      </c>
      <c r="O103" s="96"/>
      <c r="P103" s="83"/>
      <c r="Q103" s="83"/>
      <c r="R103" s="84"/>
      <c r="S103" s="83"/>
      <c r="T103" s="83"/>
      <c r="U103" s="84"/>
      <c r="V103" s="83"/>
      <c r="W103" s="97"/>
    </row>
    <row r="104" ht="21.95" customHeight="1">
      <c r="A104" s="105"/>
      <c r="B104" s="84"/>
      <c r="C104" s="84"/>
      <c r="D104" s="90"/>
      <c r="E104" s="40"/>
      <c r="F104" s="106"/>
      <c r="G104" s="84"/>
      <c r="H104" s="84"/>
      <c r="I104" s="90"/>
      <c r="J104" s="40"/>
      <c r="K104" s="106"/>
      <c r="L104" s="84"/>
      <c r="M104" s="84"/>
      <c r="N104" s="91"/>
      <c r="O104" s="96"/>
      <c r="P104" s="83"/>
      <c r="Q104" s="83"/>
      <c r="R104" s="84"/>
      <c r="S104" s="83"/>
      <c r="T104" s="83"/>
      <c r="U104" s="84"/>
      <c r="V104" s="83"/>
      <c r="W104" s="97"/>
    </row>
    <row r="105" ht="21.95" customHeight="1">
      <c r="A105" t="s" s="103">
        <v>82</v>
      </c>
      <c r="B105" s="83">
        <f>AVERAGE(B48:B57)</f>
        <v>32.7</v>
      </c>
      <c r="C105" s="83">
        <f>AVERAGE(C48:C57)</f>
        <v>924.63</v>
      </c>
      <c r="D105" s="87">
        <f>AVERAGE(D48:D57)</f>
        <v>28.2066320625597</v>
      </c>
      <c r="E105" s="40"/>
      <c r="F105" t="s" s="104">
        <v>82</v>
      </c>
      <c r="G105" s="83">
        <f>AVERAGE(G48:G57)</f>
        <v>17.8</v>
      </c>
      <c r="H105" s="83">
        <f>AVERAGE(H48:H57)</f>
        <v>529.95</v>
      </c>
      <c r="I105" s="87">
        <f>AVERAGE(I48:I57)</f>
        <v>29.6432865262757</v>
      </c>
      <c r="J105" s="40"/>
      <c r="K105" t="s" s="104">
        <v>82</v>
      </c>
      <c r="L105" s="83">
        <f>AVERAGE(L48:L57)</f>
        <v>3.4</v>
      </c>
      <c r="M105" s="83">
        <f>AVERAGE(M48:M57)</f>
        <v>113.92</v>
      </c>
      <c r="N105" s="89">
        <f>AVERAGE(N48:N57)</f>
        <v>33.1872222222222</v>
      </c>
      <c r="O105" s="96"/>
      <c r="P105" s="83"/>
      <c r="Q105" s="83"/>
      <c r="R105" s="84"/>
      <c r="S105" s="83"/>
      <c r="T105" s="83"/>
      <c r="U105" s="84"/>
      <c r="V105" s="83"/>
      <c r="W105" s="97"/>
    </row>
    <row r="106" ht="21.95" customHeight="1">
      <c r="A106" t="s" s="103">
        <v>83</v>
      </c>
      <c r="B106" s="83">
        <f>AVERAGE(B59:B68)</f>
        <v>43.9</v>
      </c>
      <c r="C106" s="83">
        <f>AVERAGE(C59:C68)</f>
        <v>1234.53</v>
      </c>
      <c r="D106" s="87">
        <f>AVERAGE(D59:D68)</f>
        <v>28.1516209205722</v>
      </c>
      <c r="E106" s="40"/>
      <c r="F106" t="s" s="104">
        <v>83</v>
      </c>
      <c r="G106" s="83">
        <f>AVERAGE(G59:G68)</f>
        <v>20.4</v>
      </c>
      <c r="H106" s="83">
        <f>AVERAGE(H59:H68)</f>
        <v>612.62</v>
      </c>
      <c r="I106" s="87">
        <f>AVERAGE(I59:I68)</f>
        <v>30.057595861311</v>
      </c>
      <c r="J106" s="40"/>
      <c r="K106" t="s" s="104">
        <v>83</v>
      </c>
      <c r="L106" s="83">
        <f>AVERAGE(L59:L68)</f>
        <v>4.7</v>
      </c>
      <c r="M106" s="83">
        <f>AVERAGE(M59:M68)</f>
        <v>159.42</v>
      </c>
      <c r="N106" s="89">
        <f>AVERAGE(N59:N68)</f>
        <v>33.78225</v>
      </c>
      <c r="O106" s="96"/>
      <c r="P106" s="83"/>
      <c r="Q106" s="83"/>
      <c r="R106" s="84"/>
      <c r="S106" s="83"/>
      <c r="T106" s="83"/>
      <c r="U106" s="84"/>
      <c r="V106" s="83"/>
      <c r="W106" s="97"/>
    </row>
    <row r="107" ht="21.95" customHeight="1">
      <c r="A107" s="105"/>
      <c r="B107" s="84"/>
      <c r="C107" s="84"/>
      <c r="D107" s="90"/>
      <c r="E107" s="40"/>
      <c r="F107" s="106"/>
      <c r="G107" s="84"/>
      <c r="H107" s="84"/>
      <c r="I107" s="90"/>
      <c r="J107" s="40"/>
      <c r="K107" s="106"/>
      <c r="L107" s="84"/>
      <c r="M107" s="84"/>
      <c r="N107" s="91"/>
      <c r="O107" s="96"/>
      <c r="P107" s="83"/>
      <c r="Q107" s="83"/>
      <c r="R107" s="84"/>
      <c r="S107" s="83"/>
      <c r="T107" s="83"/>
      <c r="U107" s="84"/>
      <c r="V107" s="83"/>
      <c r="W107" s="97"/>
    </row>
    <row r="108" ht="21.95" customHeight="1">
      <c r="A108" t="s" s="93">
        <v>72</v>
      </c>
      <c r="B108" s="84"/>
      <c r="C108" s="84"/>
      <c r="D108" s="90"/>
      <c r="E108" s="40"/>
      <c r="F108" t="s" s="95">
        <v>72</v>
      </c>
      <c r="G108" s="84"/>
      <c r="H108" s="84"/>
      <c r="I108" s="90"/>
      <c r="J108" s="40"/>
      <c r="K108" t="s" s="95">
        <v>72</v>
      </c>
      <c r="L108" s="84"/>
      <c r="M108" s="84"/>
      <c r="N108" s="91"/>
      <c r="O108" s="96"/>
      <c r="P108" s="83"/>
      <c r="Q108" s="83"/>
      <c r="R108" s="84"/>
      <c r="S108" s="83"/>
      <c r="T108" s="83"/>
      <c r="U108" s="84"/>
      <c r="V108" s="83"/>
      <c r="W108" s="97"/>
    </row>
    <row r="109" ht="21.95" customHeight="1">
      <c r="A109" t="s" s="98">
        <v>79</v>
      </c>
      <c r="B109" s="83">
        <f>AVERAGE(B53:B57)</f>
        <v>37.6</v>
      </c>
      <c r="C109" s="83">
        <f>AVERAGE(C53:C57)</f>
        <v>1057.54</v>
      </c>
      <c r="D109" s="87">
        <f>AVERAGE(D53:D57)</f>
        <v>28.0389817908094</v>
      </c>
      <c r="E109" s="40"/>
      <c r="F109" t="s" s="100">
        <v>79</v>
      </c>
      <c r="G109" s="83">
        <f>AVERAGE(G53:G57)</f>
        <v>19.6</v>
      </c>
      <c r="H109" s="83">
        <f>AVERAGE(H53:H57)</f>
        <v>580</v>
      </c>
      <c r="I109" s="87">
        <f>AVERAGE(I53:I57)</f>
        <v>29.4601719536502</v>
      </c>
      <c r="J109" s="40"/>
      <c r="K109" t="s" s="100">
        <v>79</v>
      </c>
      <c r="L109" s="83">
        <f>AVERAGE(L53:L57)</f>
        <v>2.8</v>
      </c>
      <c r="M109" s="83">
        <f>AVERAGE(M53:M57)</f>
        <v>92.58</v>
      </c>
      <c r="N109" s="89">
        <f>AVERAGE(N53:N57)</f>
        <v>32.7979166666667</v>
      </c>
      <c r="O109" s="96"/>
      <c r="P109" s="83"/>
      <c r="Q109" s="83"/>
      <c r="R109" s="84"/>
      <c r="S109" s="83"/>
      <c r="T109" s="83"/>
      <c r="U109" s="84"/>
      <c r="V109" s="83"/>
      <c r="W109" s="97"/>
    </row>
    <row r="110" ht="21.95" customHeight="1">
      <c r="A110" t="s" s="98">
        <v>80</v>
      </c>
      <c r="B110" s="83">
        <f>AVERAGE(B59:B63)</f>
        <v>42.8</v>
      </c>
      <c r="C110" s="83">
        <f>AVERAGE(C59:C63)</f>
        <v>1208.78</v>
      </c>
      <c r="D110" s="87">
        <f>AVERAGE(D59:D63)</f>
        <v>28.2662858702859</v>
      </c>
      <c r="E110" s="40"/>
      <c r="F110" t="s" s="100">
        <v>80</v>
      </c>
      <c r="G110" s="83">
        <f>AVERAGE(G59:G63)</f>
        <v>19.8</v>
      </c>
      <c r="H110" s="83">
        <f>AVERAGE(H59:H63)</f>
        <v>599.48</v>
      </c>
      <c r="I110" s="87">
        <f>AVERAGE(I59:I63)</f>
        <v>30.363709273183</v>
      </c>
      <c r="J110" s="40"/>
      <c r="K110" t="s" s="100">
        <v>80</v>
      </c>
      <c r="L110" s="83">
        <f>AVERAGE(L59:L63)</f>
        <v>5.2</v>
      </c>
      <c r="M110" s="83">
        <f>AVERAGE(M59:M63)</f>
        <v>175.54</v>
      </c>
      <c r="N110" s="89">
        <f>AVERAGE(N59:N63)</f>
        <v>33.6285</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103">
        <v>82</v>
      </c>
      <c r="B112" s="83">
        <f>AVERAGE(B53:B57)</f>
        <v>37.6</v>
      </c>
      <c r="C112" s="83">
        <f>AVERAGE(C53:C57)</f>
        <v>1057.54</v>
      </c>
      <c r="D112" s="87">
        <f>AVERAGE(D53:D57)</f>
        <v>28.0389817908094</v>
      </c>
      <c r="E112" s="40"/>
      <c r="F112" t="s" s="104">
        <v>82</v>
      </c>
      <c r="G112" s="83">
        <f>AVERAGE(G53:G57)</f>
        <v>19.6</v>
      </c>
      <c r="H112" s="83">
        <f>AVERAGE(H53:H57)</f>
        <v>580</v>
      </c>
      <c r="I112" s="87">
        <f>AVERAGE(I53:I57)</f>
        <v>29.4601719536502</v>
      </c>
      <c r="J112" s="40"/>
      <c r="K112" t="s" s="104">
        <v>82</v>
      </c>
      <c r="L112" s="83">
        <f>AVERAGE(L53:L57)</f>
        <v>2.8</v>
      </c>
      <c r="M112" s="83">
        <f>AVERAGE(M53:M57)</f>
        <v>92.58</v>
      </c>
      <c r="N112" s="89">
        <f>AVERAGE(N53:N57)</f>
        <v>32.7979166666667</v>
      </c>
      <c r="O112" s="96"/>
      <c r="P112" s="83"/>
      <c r="Q112" s="83"/>
      <c r="R112" s="84"/>
      <c r="S112" s="83"/>
      <c r="T112" s="83"/>
      <c r="U112" s="84"/>
      <c r="V112" s="83"/>
      <c r="W112" s="97"/>
    </row>
    <row r="113" ht="21.95" customHeight="1">
      <c r="A113" t="s" s="103">
        <v>83</v>
      </c>
      <c r="B113" s="83">
        <f>AVERAGE(B59:B63)</f>
        <v>42.8</v>
      </c>
      <c r="C113" s="83">
        <f>AVERAGE(C59:C63)</f>
        <v>1208.78</v>
      </c>
      <c r="D113" s="87">
        <f>AVERAGE(D59:D63)</f>
        <v>28.2662858702859</v>
      </c>
      <c r="E113" s="40"/>
      <c r="F113" t="s" s="104">
        <v>83</v>
      </c>
      <c r="G113" s="83">
        <f>AVERAGE(G59:G63)</f>
        <v>19.8</v>
      </c>
      <c r="H113" s="83">
        <f>AVERAGE(H59:H63)</f>
        <v>599.48</v>
      </c>
      <c r="I113" s="87">
        <f>AVERAGE(I59:I63)</f>
        <v>30.363709273183</v>
      </c>
      <c r="J113" s="40"/>
      <c r="K113" t="s" s="104">
        <v>83</v>
      </c>
      <c r="L113" s="83">
        <f>AVERAGE(L59:L63)</f>
        <v>5.2</v>
      </c>
      <c r="M113" s="83">
        <f>AVERAGE(M59:M63)</f>
        <v>175.54</v>
      </c>
      <c r="N113" s="89">
        <f>AVERAGE(N59:N63)</f>
        <v>33.6285</v>
      </c>
      <c r="O113" s="96"/>
      <c r="P113" s="83"/>
      <c r="Q113" s="83"/>
      <c r="R113" s="84"/>
      <c r="S113" s="83"/>
      <c r="T113" s="83"/>
      <c r="U113" s="84"/>
      <c r="V113" s="83"/>
      <c r="W113" s="97"/>
    </row>
    <row r="114" ht="21.95" customHeight="1">
      <c r="A114" s="105"/>
      <c r="B114" s="83"/>
      <c r="C114" s="83"/>
      <c r="D114" s="87"/>
      <c r="E114" s="40"/>
      <c r="F114" s="106"/>
      <c r="G114" s="84"/>
      <c r="H114" s="83"/>
      <c r="I114" s="87"/>
      <c r="J114" s="40"/>
      <c r="K114" s="106"/>
      <c r="L114" s="84"/>
      <c r="M114" s="83"/>
      <c r="N114" s="89"/>
      <c r="O114" s="96"/>
      <c r="P114" s="83"/>
      <c r="Q114" s="83"/>
      <c r="R114" s="84"/>
      <c r="S114" s="83"/>
      <c r="T114" s="83"/>
      <c r="U114" s="84"/>
      <c r="V114" s="83"/>
      <c r="W114" s="97"/>
    </row>
    <row r="115" ht="21.95" customHeight="1">
      <c r="A115" s="105"/>
      <c r="B115" s="107"/>
      <c r="C115" t="s" s="108">
        <v>84</v>
      </c>
      <c r="D115" s="87"/>
      <c r="E115" s="40"/>
      <c r="F115" s="106"/>
      <c r="G115" s="84"/>
      <c r="H115" s="83"/>
      <c r="I115" s="87"/>
      <c r="J115" s="40"/>
      <c r="K115" s="106"/>
      <c r="L115" s="84"/>
      <c r="M115" s="83"/>
      <c r="N115" s="89"/>
      <c r="O115" s="96"/>
      <c r="P115" s="83"/>
      <c r="Q115" s="83"/>
      <c r="R115" s="84"/>
      <c r="S115" s="83"/>
      <c r="T115" s="83"/>
      <c r="U115" s="84"/>
      <c r="V115" s="83"/>
      <c r="W115" s="97"/>
    </row>
    <row r="116" ht="22.75" customHeight="1">
      <c r="A116" s="109"/>
      <c r="B116" s="110"/>
      <c r="C116" t="s" s="111">
        <v>85</v>
      </c>
      <c r="D116" s="112"/>
      <c r="E116" s="113"/>
      <c r="F116" s="114"/>
      <c r="G116" s="115"/>
      <c r="H116" s="116"/>
      <c r="I116" s="112"/>
      <c r="J116" s="113"/>
      <c r="K116" s="114"/>
      <c r="L116" s="115"/>
      <c r="M116" s="116"/>
      <c r="N116" s="117"/>
      <c r="O116" s="118"/>
      <c r="P116" s="116"/>
      <c r="Q116" s="116"/>
      <c r="R116" s="115"/>
      <c r="S116" s="116"/>
      <c r="T116" s="116"/>
      <c r="U116" s="115"/>
      <c r="V116" s="116"/>
      <c r="W116"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7.xml><?xml version="1.0" encoding="utf-8"?>
<worksheet xmlns:r="http://schemas.openxmlformats.org/officeDocument/2006/relationships" xmlns="http://schemas.openxmlformats.org/spreadsheetml/2006/main">
  <dimension ref="A1:W149"/>
  <sheetViews>
    <sheetView workbookViewId="0" showGridLines="0" defaultGridColor="1"/>
  </sheetViews>
  <sheetFormatPr defaultColWidth="16.3333" defaultRowHeight="19.9" customHeight="1" outlineLevelRow="0" outlineLevelCol="0"/>
  <cols>
    <col min="1" max="1" width="10" style="319" customWidth="1"/>
    <col min="2" max="4" width="12.1719" style="319" customWidth="1"/>
    <col min="5" max="5" width="1.35156" style="319" customWidth="1"/>
    <col min="6" max="6" width="10" style="319" customWidth="1"/>
    <col min="7" max="9" width="12.1719" style="319" customWidth="1"/>
    <col min="10" max="10" width="1.35156" style="319" customWidth="1"/>
    <col min="11" max="11" width="10" style="319" customWidth="1"/>
    <col min="12" max="14" width="12.1719" style="319" customWidth="1"/>
    <col min="15" max="15" width="10.8516" style="319" customWidth="1"/>
    <col min="16" max="17" width="6.5" style="319" customWidth="1"/>
    <col min="18" max="18" width="10.8516" style="319" customWidth="1"/>
    <col min="19" max="20" width="6.5" style="319" customWidth="1"/>
    <col min="21" max="21" width="10.8516" style="319" customWidth="1"/>
    <col min="22" max="23" width="6.5" style="319" customWidth="1"/>
    <col min="24" max="16384" width="16.3516" style="319" customWidth="1"/>
  </cols>
  <sheetData>
    <row r="1" ht="63.8" customHeight="1">
      <c r="A1" t="s" s="134">
        <v>416</v>
      </c>
      <c r="B1" t="s" s="191">
        <v>40</v>
      </c>
      <c r="C1" t="s" s="191">
        <v>41</v>
      </c>
      <c r="D1" t="s" s="192">
        <v>42</v>
      </c>
      <c r="E1" s="29"/>
      <c r="F1" t="s" s="137">
        <v>282</v>
      </c>
      <c r="G1" t="s" s="191">
        <v>44</v>
      </c>
      <c r="H1" t="s" s="191">
        <v>45</v>
      </c>
      <c r="I1" t="s" s="192">
        <v>46</v>
      </c>
      <c r="J1" s="29"/>
      <c r="K1" t="s" s="137">
        <v>417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1913</v>
      </c>
      <c r="B3" s="99">
        <v>6</v>
      </c>
      <c r="C3" s="83">
        <v>244.4</v>
      </c>
      <c r="D3" s="87">
        <v>40.7333333333333</v>
      </c>
      <c r="E3" s="40"/>
      <c r="F3" s="153">
        <v>1913</v>
      </c>
      <c r="G3" s="99">
        <v>3</v>
      </c>
      <c r="H3" s="83">
        <v>125.7</v>
      </c>
      <c r="I3" s="87">
        <v>41.9</v>
      </c>
      <c r="J3" s="40"/>
      <c r="K3" s="153">
        <v>1913</v>
      </c>
      <c r="L3" s="99">
        <v>0</v>
      </c>
      <c r="M3" s="83">
        <v>0</v>
      </c>
      <c r="N3" s="89"/>
      <c r="O3" s="155"/>
      <c r="P3" s="129"/>
      <c r="Q3" s="97"/>
      <c r="R3" s="156"/>
      <c r="S3" s="129"/>
      <c r="T3" s="97"/>
      <c r="U3" s="156"/>
      <c r="V3" s="129"/>
      <c r="W3" s="97"/>
    </row>
    <row r="4" ht="21.95" customHeight="1">
      <c r="A4" s="152">
        <v>1914</v>
      </c>
      <c r="B4" s="99">
        <v>9</v>
      </c>
      <c r="C4" s="83">
        <v>358.8</v>
      </c>
      <c r="D4" s="87">
        <v>39.8666666666667</v>
      </c>
      <c r="E4" s="40"/>
      <c r="F4" s="153">
        <v>1914</v>
      </c>
      <c r="G4" s="99">
        <v>2</v>
      </c>
      <c r="H4" s="83">
        <v>82.8</v>
      </c>
      <c r="I4" s="87">
        <v>41.4</v>
      </c>
      <c r="J4" s="40"/>
      <c r="K4" s="153">
        <v>1914</v>
      </c>
      <c r="L4" s="99">
        <v>0</v>
      </c>
      <c r="M4" s="83">
        <v>0</v>
      </c>
      <c r="N4" s="89"/>
      <c r="O4" s="155"/>
      <c r="P4" s="129"/>
      <c r="Q4" s="97"/>
      <c r="R4" s="156"/>
      <c r="S4" s="129"/>
      <c r="T4" s="97"/>
      <c r="U4" s="156"/>
      <c r="V4" s="129"/>
      <c r="W4" s="97"/>
    </row>
    <row r="5" ht="21.95" customHeight="1">
      <c r="A5" s="152">
        <v>1915</v>
      </c>
      <c r="B5" s="99">
        <v>21</v>
      </c>
      <c r="C5" s="83">
        <v>859.8</v>
      </c>
      <c r="D5" s="87">
        <v>40.9428571428571</v>
      </c>
      <c r="E5" s="40"/>
      <c r="F5" s="153">
        <v>1915</v>
      </c>
      <c r="G5" s="99">
        <v>11</v>
      </c>
      <c r="H5" s="83">
        <v>463.6</v>
      </c>
      <c r="I5" s="87">
        <v>42.1454545454545</v>
      </c>
      <c r="J5" s="40"/>
      <c r="K5" s="153">
        <v>1915</v>
      </c>
      <c r="L5" s="99">
        <v>3</v>
      </c>
      <c r="M5" s="83">
        <v>130.5</v>
      </c>
      <c r="N5" s="89">
        <v>43.5</v>
      </c>
      <c r="O5" s="155"/>
      <c r="P5" s="129"/>
      <c r="Q5" s="97"/>
      <c r="R5" s="156"/>
      <c r="S5" s="129"/>
      <c r="T5" s="97"/>
      <c r="U5" s="156"/>
      <c r="V5" s="129"/>
      <c r="W5" s="97"/>
    </row>
    <row r="6" ht="21.95" customHeight="1">
      <c r="A6" s="152">
        <v>1916</v>
      </c>
      <c r="B6" s="99">
        <v>13</v>
      </c>
      <c r="C6" s="83">
        <v>526.3</v>
      </c>
      <c r="D6" s="87">
        <v>40.4846153846154</v>
      </c>
      <c r="E6" s="40"/>
      <c r="F6" s="153">
        <v>1916</v>
      </c>
      <c r="G6" s="99">
        <v>5</v>
      </c>
      <c r="H6" s="83">
        <v>210.3</v>
      </c>
      <c r="I6" s="87">
        <v>42.06</v>
      </c>
      <c r="J6" s="40"/>
      <c r="K6" s="153">
        <v>1916</v>
      </c>
      <c r="L6" s="99">
        <v>1</v>
      </c>
      <c r="M6" s="83">
        <v>46.7</v>
      </c>
      <c r="N6" s="89">
        <v>46.7</v>
      </c>
      <c r="O6" s="155"/>
      <c r="P6" s="129"/>
      <c r="Q6" s="97"/>
      <c r="R6" s="156"/>
      <c r="S6" s="129"/>
      <c r="T6" s="97"/>
      <c r="U6" s="156"/>
      <c r="V6" s="129"/>
      <c r="W6" s="97"/>
    </row>
    <row r="7" ht="21.95" customHeight="1">
      <c r="A7" s="152">
        <v>1917</v>
      </c>
      <c r="B7" s="99">
        <v>9</v>
      </c>
      <c r="C7" s="83">
        <v>364.4</v>
      </c>
      <c r="D7" s="87">
        <v>40.4888888888889</v>
      </c>
      <c r="E7" s="40"/>
      <c r="F7" s="153">
        <v>1917</v>
      </c>
      <c r="G7" s="99">
        <v>4</v>
      </c>
      <c r="H7" s="83">
        <v>167.9</v>
      </c>
      <c r="I7" s="87">
        <v>41.975</v>
      </c>
      <c r="J7" s="40"/>
      <c r="K7" s="153">
        <v>1917</v>
      </c>
      <c r="L7" s="99">
        <v>0</v>
      </c>
      <c r="M7" s="83">
        <v>0</v>
      </c>
      <c r="N7" s="89"/>
      <c r="O7" s="155"/>
      <c r="P7" s="129"/>
      <c r="Q7" s="97"/>
      <c r="R7" s="156"/>
      <c r="S7" s="129"/>
      <c r="T7" s="97"/>
      <c r="U7" s="156"/>
      <c r="V7" s="129"/>
      <c r="W7" s="97"/>
    </row>
    <row r="8" ht="21.95" customHeight="1">
      <c r="A8" s="152">
        <v>1918</v>
      </c>
      <c r="B8" s="99">
        <v>16</v>
      </c>
      <c r="C8" s="83">
        <v>638.6</v>
      </c>
      <c r="D8" s="87">
        <v>39.9125</v>
      </c>
      <c r="E8" s="40"/>
      <c r="F8" s="153">
        <v>1918</v>
      </c>
      <c r="G8" s="99">
        <v>6</v>
      </c>
      <c r="H8" s="83">
        <v>247.6</v>
      </c>
      <c r="I8" s="87">
        <v>41.2666666666667</v>
      </c>
      <c r="J8" s="40"/>
      <c r="K8" s="153">
        <v>1918</v>
      </c>
      <c r="L8" s="99">
        <v>0</v>
      </c>
      <c r="M8" s="83">
        <v>0</v>
      </c>
      <c r="N8" s="89"/>
      <c r="O8" s="155"/>
      <c r="P8" s="129"/>
      <c r="Q8" s="97"/>
      <c r="R8" s="156"/>
      <c r="S8" s="129"/>
      <c r="T8" s="97"/>
      <c r="U8" s="156"/>
      <c r="V8" s="129"/>
      <c r="W8" s="97"/>
    </row>
    <row r="9" ht="21.95" customHeight="1">
      <c r="A9" s="152">
        <v>1919</v>
      </c>
      <c r="B9" s="99">
        <v>17</v>
      </c>
      <c r="C9" s="83">
        <v>698.9</v>
      </c>
      <c r="D9" s="87">
        <v>41.1117647058824</v>
      </c>
      <c r="E9" s="40"/>
      <c r="F9" s="153">
        <v>1919</v>
      </c>
      <c r="G9" s="99">
        <v>9</v>
      </c>
      <c r="H9" s="83">
        <v>384.5</v>
      </c>
      <c r="I9" s="87">
        <v>42.7222222222222</v>
      </c>
      <c r="J9" s="40"/>
      <c r="K9" s="153">
        <v>1919</v>
      </c>
      <c r="L9" s="99">
        <v>4</v>
      </c>
      <c r="M9" s="83">
        <v>177.1</v>
      </c>
      <c r="N9" s="89">
        <v>44.275</v>
      </c>
      <c r="O9" s="155"/>
      <c r="P9" s="129"/>
      <c r="Q9" s="97"/>
      <c r="R9" s="156"/>
      <c r="S9" s="129"/>
      <c r="T9" s="97"/>
      <c r="U9" s="156"/>
      <c r="V9" s="129"/>
      <c r="W9" s="97"/>
    </row>
    <row r="10" ht="21.95" customHeight="1">
      <c r="A10" s="152">
        <v>1920</v>
      </c>
      <c r="B10" s="99">
        <v>22</v>
      </c>
      <c r="C10" s="83">
        <v>902.5</v>
      </c>
      <c r="D10" s="87">
        <v>41.0227272727273</v>
      </c>
      <c r="E10" s="40"/>
      <c r="F10" s="153">
        <v>1920</v>
      </c>
      <c r="G10" s="99">
        <v>12</v>
      </c>
      <c r="H10" s="83">
        <v>509.7</v>
      </c>
      <c r="I10" s="87">
        <v>42.475</v>
      </c>
      <c r="J10" s="40"/>
      <c r="K10" s="153">
        <v>1920</v>
      </c>
      <c r="L10" s="99">
        <v>5</v>
      </c>
      <c r="M10" s="83">
        <v>219.7</v>
      </c>
      <c r="N10" s="89">
        <v>43.94</v>
      </c>
      <c r="O10" s="155"/>
      <c r="P10" s="129"/>
      <c r="Q10" s="97"/>
      <c r="R10" s="156"/>
      <c r="S10" s="129"/>
      <c r="T10" s="97"/>
      <c r="U10" s="156"/>
      <c r="V10" s="129"/>
      <c r="W10" s="97"/>
    </row>
    <row r="11" ht="21.95" customHeight="1">
      <c r="A11" s="152">
        <v>1921</v>
      </c>
      <c r="B11" s="99">
        <v>13</v>
      </c>
      <c r="C11" s="83">
        <v>523.1</v>
      </c>
      <c r="D11" s="87">
        <v>40.2384615384615</v>
      </c>
      <c r="E11" s="40"/>
      <c r="F11" s="153">
        <v>1921</v>
      </c>
      <c r="G11" s="99">
        <v>3</v>
      </c>
      <c r="H11" s="83">
        <v>125</v>
      </c>
      <c r="I11" s="87">
        <v>41.6666666666667</v>
      </c>
      <c r="J11" s="40"/>
      <c r="K11" s="153">
        <v>1921</v>
      </c>
      <c r="L11" s="99">
        <v>0</v>
      </c>
      <c r="M11" s="83">
        <v>0</v>
      </c>
      <c r="N11" s="89"/>
      <c r="O11" s="155"/>
      <c r="P11" s="129"/>
      <c r="Q11" s="97"/>
      <c r="R11" s="156"/>
      <c r="S11" s="129"/>
      <c r="T11" s="97"/>
      <c r="U11" s="156"/>
      <c r="V11" s="129"/>
      <c r="W11" s="97"/>
    </row>
    <row r="12" ht="21.95" customHeight="1">
      <c r="A12" s="152">
        <v>1922</v>
      </c>
      <c r="B12" s="99">
        <v>17</v>
      </c>
      <c r="C12" s="83">
        <v>692.3</v>
      </c>
      <c r="D12" s="87">
        <v>40.7235294117647</v>
      </c>
      <c r="E12" s="40"/>
      <c r="F12" s="153">
        <v>1922</v>
      </c>
      <c r="G12" s="99">
        <v>5</v>
      </c>
      <c r="H12" s="83">
        <v>216.7</v>
      </c>
      <c r="I12" s="87">
        <v>43.34</v>
      </c>
      <c r="J12" s="40"/>
      <c r="K12" s="153">
        <v>1922</v>
      </c>
      <c r="L12" s="99">
        <v>4</v>
      </c>
      <c r="M12" s="83">
        <v>174.9</v>
      </c>
      <c r="N12" s="89">
        <v>43.725</v>
      </c>
      <c r="O12" s="155"/>
      <c r="P12" s="129"/>
      <c r="Q12" s="97"/>
      <c r="R12" s="156"/>
      <c r="S12" s="129"/>
      <c r="T12" s="97"/>
      <c r="U12" s="156"/>
      <c r="V12" s="129"/>
      <c r="W12" s="97"/>
    </row>
    <row r="13" ht="21.95" customHeight="1">
      <c r="A13" s="152">
        <v>1923</v>
      </c>
      <c r="B13" s="99">
        <v>17</v>
      </c>
      <c r="C13" s="83">
        <v>702.6</v>
      </c>
      <c r="D13" s="87">
        <v>41.3294117647059</v>
      </c>
      <c r="E13" s="40"/>
      <c r="F13" s="153">
        <v>1923</v>
      </c>
      <c r="G13" s="99">
        <v>11</v>
      </c>
      <c r="H13" s="83">
        <v>464.3</v>
      </c>
      <c r="I13" s="87">
        <v>42.2090909090909</v>
      </c>
      <c r="J13" s="40"/>
      <c r="K13" s="153">
        <v>1923</v>
      </c>
      <c r="L13" s="99">
        <v>3</v>
      </c>
      <c r="M13" s="83">
        <v>133</v>
      </c>
      <c r="N13" s="89">
        <v>44.3333333333333</v>
      </c>
      <c r="O13" s="155"/>
      <c r="P13" s="129"/>
      <c r="Q13" s="97"/>
      <c r="R13" s="156"/>
      <c r="S13" s="129"/>
      <c r="T13" s="97"/>
      <c r="U13" s="156"/>
      <c r="V13" s="129"/>
      <c r="W13" s="97"/>
    </row>
    <row r="14" ht="21.95" customHeight="1">
      <c r="A14" s="152">
        <v>1924</v>
      </c>
      <c r="B14" s="99">
        <v>24</v>
      </c>
      <c r="C14" s="83">
        <v>973.1</v>
      </c>
      <c r="D14" s="87">
        <v>40.5458333333333</v>
      </c>
      <c r="E14" s="40"/>
      <c r="F14" s="153">
        <v>1924</v>
      </c>
      <c r="G14" s="99">
        <v>10</v>
      </c>
      <c r="H14" s="83">
        <v>421.5</v>
      </c>
      <c r="I14" s="87">
        <v>42.15</v>
      </c>
      <c r="J14" s="40"/>
      <c r="K14" s="153">
        <v>1924</v>
      </c>
      <c r="L14" s="99">
        <v>2</v>
      </c>
      <c r="M14" s="83">
        <v>88.3</v>
      </c>
      <c r="N14" s="89">
        <v>44.15</v>
      </c>
      <c r="O14" s="155"/>
      <c r="P14" s="129"/>
      <c r="Q14" s="97"/>
      <c r="R14" s="156"/>
      <c r="S14" s="129"/>
      <c r="T14" s="97"/>
      <c r="U14" s="156"/>
      <c r="V14" s="129"/>
      <c r="W14" s="97"/>
    </row>
    <row r="15" ht="21.95" customHeight="1">
      <c r="A15" s="152">
        <v>1925</v>
      </c>
      <c r="B15" s="99">
        <v>18</v>
      </c>
      <c r="C15" s="83">
        <v>722.2</v>
      </c>
      <c r="D15" s="87">
        <v>40.1222222222222</v>
      </c>
      <c r="E15" s="40"/>
      <c r="F15" s="153">
        <v>1925</v>
      </c>
      <c r="G15" s="99">
        <v>6</v>
      </c>
      <c r="H15" s="83">
        <v>251.1</v>
      </c>
      <c r="I15" s="87">
        <v>41.85</v>
      </c>
      <c r="J15" s="40"/>
      <c r="K15" s="153">
        <v>1925</v>
      </c>
      <c r="L15" s="99">
        <v>1</v>
      </c>
      <c r="M15" s="83">
        <v>44.4</v>
      </c>
      <c r="N15" s="89">
        <v>44.4</v>
      </c>
      <c r="O15" s="155"/>
      <c r="P15" s="129"/>
      <c r="Q15" s="97"/>
      <c r="R15" s="156"/>
      <c r="S15" s="129"/>
      <c r="T15" s="97"/>
      <c r="U15" s="156"/>
      <c r="V15" s="129"/>
      <c r="W15" s="97"/>
    </row>
    <row r="16" ht="21.95" customHeight="1">
      <c r="A16" s="152">
        <v>1926</v>
      </c>
      <c r="B16" s="99">
        <v>20</v>
      </c>
      <c r="C16" s="83">
        <v>820</v>
      </c>
      <c r="D16" s="87">
        <v>41</v>
      </c>
      <c r="E16" s="40"/>
      <c r="F16" s="153">
        <v>1926</v>
      </c>
      <c r="G16" s="99">
        <v>12</v>
      </c>
      <c r="H16" s="83">
        <v>503.6</v>
      </c>
      <c r="I16" s="87">
        <v>41.9666666666667</v>
      </c>
      <c r="J16" s="40"/>
      <c r="K16" s="153">
        <v>1926</v>
      </c>
      <c r="L16" s="99">
        <v>2</v>
      </c>
      <c r="M16" s="83">
        <v>88.90000000000001</v>
      </c>
      <c r="N16" s="89">
        <v>44.45</v>
      </c>
      <c r="O16" s="155"/>
      <c r="P16" s="129"/>
      <c r="Q16" s="97"/>
      <c r="R16" s="156"/>
      <c r="S16" s="129"/>
      <c r="T16" s="97"/>
      <c r="U16" s="156"/>
      <c r="V16" s="129"/>
      <c r="W16" s="97"/>
    </row>
    <row r="17" ht="21.95" customHeight="1">
      <c r="A17" s="152">
        <v>1927</v>
      </c>
      <c r="B17" s="99">
        <v>8</v>
      </c>
      <c r="C17" s="83">
        <v>324.4</v>
      </c>
      <c r="D17" s="87">
        <v>40.55</v>
      </c>
      <c r="E17" s="40"/>
      <c r="F17" s="153">
        <v>1927</v>
      </c>
      <c r="G17" s="99">
        <v>4</v>
      </c>
      <c r="H17" s="83">
        <v>166.1</v>
      </c>
      <c r="I17" s="87">
        <v>41.525</v>
      </c>
      <c r="J17" s="40"/>
      <c r="K17" s="153">
        <v>1927</v>
      </c>
      <c r="L17" s="99">
        <v>0</v>
      </c>
      <c r="M17" s="83">
        <v>0</v>
      </c>
      <c r="N17" s="89"/>
      <c r="O17" s="155"/>
      <c r="P17" s="129"/>
      <c r="Q17" s="97"/>
      <c r="R17" s="156"/>
      <c r="S17" s="129"/>
      <c r="T17" s="97"/>
      <c r="U17" s="156"/>
      <c r="V17" s="129"/>
      <c r="W17" s="97"/>
    </row>
    <row r="18" ht="21.95" customHeight="1">
      <c r="A18" s="152">
        <v>1928</v>
      </c>
      <c r="B18" s="99">
        <v>28</v>
      </c>
      <c r="C18" s="83">
        <v>1149.7</v>
      </c>
      <c r="D18" s="87">
        <v>41.0607142857143</v>
      </c>
      <c r="E18" s="40"/>
      <c r="F18" s="153">
        <v>1928</v>
      </c>
      <c r="G18" s="99">
        <v>21</v>
      </c>
      <c r="H18" s="83">
        <v>875.2</v>
      </c>
      <c r="I18" s="87">
        <v>41.6761904761905</v>
      </c>
      <c r="J18" s="40"/>
      <c r="K18" s="153">
        <v>1928</v>
      </c>
      <c r="L18" s="99">
        <v>4</v>
      </c>
      <c r="M18" s="83">
        <v>177.1</v>
      </c>
      <c r="N18" s="89">
        <v>44.275</v>
      </c>
      <c r="O18" s="155"/>
      <c r="P18" s="129"/>
      <c r="Q18" s="97"/>
      <c r="R18" s="156"/>
      <c r="S18" s="129"/>
      <c r="T18" s="97"/>
      <c r="U18" s="156"/>
      <c r="V18" s="129"/>
      <c r="W18" s="97"/>
    </row>
    <row r="19" ht="21.95" customHeight="1">
      <c r="A19" s="152">
        <v>1929</v>
      </c>
      <c r="B19" s="99">
        <v>17</v>
      </c>
      <c r="C19" s="83">
        <v>689.5</v>
      </c>
      <c r="D19" s="87">
        <v>40.5588235294118</v>
      </c>
      <c r="E19" s="40"/>
      <c r="F19" s="153">
        <v>1929</v>
      </c>
      <c r="G19" s="99">
        <v>7</v>
      </c>
      <c r="H19" s="83">
        <v>297.8</v>
      </c>
      <c r="I19" s="87">
        <v>42.5428571428571</v>
      </c>
      <c r="J19" s="40"/>
      <c r="K19" s="153">
        <v>1929</v>
      </c>
      <c r="L19" s="99">
        <v>2</v>
      </c>
      <c r="M19" s="83">
        <v>88.90000000000001</v>
      </c>
      <c r="N19" s="89">
        <v>44.45</v>
      </c>
      <c r="O19" s="155"/>
      <c r="P19" s="129"/>
      <c r="Q19" s="97"/>
      <c r="R19" s="156"/>
      <c r="S19" s="129"/>
      <c r="T19" s="97"/>
      <c r="U19" s="156"/>
      <c r="V19" s="129"/>
      <c r="W19" s="97"/>
    </row>
    <row r="20" ht="21.95" customHeight="1">
      <c r="A20" s="152">
        <v>1930</v>
      </c>
      <c r="B20" s="99">
        <v>25</v>
      </c>
      <c r="C20" s="83">
        <v>1004</v>
      </c>
      <c r="D20" s="87">
        <v>40.16</v>
      </c>
      <c r="E20" s="40"/>
      <c r="F20" s="153">
        <v>1930</v>
      </c>
      <c r="G20" s="99">
        <v>11</v>
      </c>
      <c r="H20" s="83">
        <v>453.6</v>
      </c>
      <c r="I20" s="87">
        <v>41.2363636363636</v>
      </c>
      <c r="J20" s="40"/>
      <c r="K20" s="153">
        <v>1930</v>
      </c>
      <c r="L20" s="99">
        <v>0</v>
      </c>
      <c r="M20" s="83">
        <v>0</v>
      </c>
      <c r="N20" s="89"/>
      <c r="O20" s="155"/>
      <c r="P20" s="129"/>
      <c r="Q20" s="97"/>
      <c r="R20" s="156"/>
      <c r="S20" s="129"/>
      <c r="T20" s="97"/>
      <c r="U20" s="156"/>
      <c r="V20" s="129"/>
      <c r="W20" s="97"/>
    </row>
    <row r="21" ht="21.95" customHeight="1">
      <c r="A21" s="152">
        <v>1931</v>
      </c>
      <c r="B21" s="99">
        <v>16</v>
      </c>
      <c r="C21" s="83">
        <v>637.9</v>
      </c>
      <c r="D21" s="87">
        <v>39.86875</v>
      </c>
      <c r="E21" s="40"/>
      <c r="F21" s="153">
        <v>1931</v>
      </c>
      <c r="G21" s="99">
        <v>4</v>
      </c>
      <c r="H21" s="83">
        <v>165</v>
      </c>
      <c r="I21" s="87">
        <v>41.25</v>
      </c>
      <c r="J21" s="40"/>
      <c r="K21" s="153">
        <v>1931</v>
      </c>
      <c r="L21" s="99">
        <v>0</v>
      </c>
      <c r="M21" s="83">
        <v>0</v>
      </c>
      <c r="N21" s="89"/>
      <c r="O21" s="155"/>
      <c r="P21" s="129"/>
      <c r="Q21" s="97"/>
      <c r="R21" s="156"/>
      <c r="S21" s="129"/>
      <c r="T21" s="97"/>
      <c r="U21" s="156"/>
      <c r="V21" s="129"/>
      <c r="W21" s="97"/>
    </row>
    <row r="22" ht="21.95" customHeight="1">
      <c r="A22" s="152">
        <v>1932</v>
      </c>
      <c r="B22" s="99">
        <v>12</v>
      </c>
      <c r="C22" s="83">
        <v>484.6</v>
      </c>
      <c r="D22" s="87">
        <v>40.3833333333333</v>
      </c>
      <c r="E22" s="40"/>
      <c r="F22" s="153">
        <v>1932</v>
      </c>
      <c r="G22" s="99">
        <v>5</v>
      </c>
      <c r="H22" s="83">
        <v>210.8</v>
      </c>
      <c r="I22" s="87">
        <v>42.16</v>
      </c>
      <c r="J22" s="40"/>
      <c r="K22" s="153">
        <v>1932</v>
      </c>
      <c r="L22" s="99">
        <v>0</v>
      </c>
      <c r="M22" s="83">
        <v>0</v>
      </c>
      <c r="N22" s="89"/>
      <c r="O22" s="155"/>
      <c r="P22" s="129"/>
      <c r="Q22" s="97"/>
      <c r="R22" s="156"/>
      <c r="S22" s="129"/>
      <c r="T22" s="97"/>
      <c r="U22" s="156"/>
      <c r="V22" s="129"/>
      <c r="W22" s="97"/>
    </row>
    <row r="23" ht="21.95" customHeight="1">
      <c r="A23" s="152">
        <v>1933</v>
      </c>
      <c r="B23" s="99">
        <v>17</v>
      </c>
      <c r="C23" s="83">
        <v>684.2</v>
      </c>
      <c r="D23" s="87">
        <v>40.2470588235294</v>
      </c>
      <c r="E23" s="40"/>
      <c r="F23" s="153">
        <v>1933</v>
      </c>
      <c r="G23" s="99">
        <v>5</v>
      </c>
      <c r="H23" s="83">
        <v>209.5</v>
      </c>
      <c r="I23" s="87">
        <v>41.9</v>
      </c>
      <c r="J23" s="40"/>
      <c r="K23" s="153">
        <v>1933</v>
      </c>
      <c r="L23" s="99">
        <v>1</v>
      </c>
      <c r="M23" s="83">
        <v>43.3</v>
      </c>
      <c r="N23" s="89">
        <v>43.3</v>
      </c>
      <c r="O23" s="155"/>
      <c r="P23" s="129"/>
      <c r="Q23" s="97"/>
      <c r="R23" s="156"/>
      <c r="S23" s="129"/>
      <c r="T23" s="97"/>
      <c r="U23" s="156"/>
      <c r="V23" s="129"/>
      <c r="W23" s="97"/>
    </row>
    <row r="24" ht="21.95" customHeight="1">
      <c r="A24" s="152">
        <v>1934</v>
      </c>
      <c r="B24" s="99">
        <v>12</v>
      </c>
      <c r="C24" s="83">
        <v>486.3</v>
      </c>
      <c r="D24" s="87">
        <v>40.525</v>
      </c>
      <c r="E24" s="40"/>
      <c r="F24" s="153">
        <v>1934</v>
      </c>
      <c r="G24" s="99">
        <v>6</v>
      </c>
      <c r="H24" s="83">
        <v>250.1</v>
      </c>
      <c r="I24" s="87">
        <v>41.6833333333333</v>
      </c>
      <c r="J24" s="40"/>
      <c r="K24" s="153">
        <v>1934</v>
      </c>
      <c r="L24" s="99">
        <v>0</v>
      </c>
      <c r="M24" s="83">
        <v>0</v>
      </c>
      <c r="N24" s="89"/>
      <c r="O24" s="155"/>
      <c r="P24" s="129"/>
      <c r="Q24" s="97"/>
      <c r="R24" s="156"/>
      <c r="S24" s="129"/>
      <c r="T24" s="97"/>
      <c r="U24" s="156"/>
      <c r="V24" s="129"/>
      <c r="W24" s="97"/>
    </row>
    <row r="25" ht="21.95" customHeight="1">
      <c r="A25" s="152">
        <v>1935</v>
      </c>
      <c r="B25" s="99">
        <v>19</v>
      </c>
      <c r="C25" s="83">
        <v>766.8</v>
      </c>
      <c r="D25" s="87">
        <v>40.3578947368421</v>
      </c>
      <c r="E25" s="40"/>
      <c r="F25" s="153">
        <v>1935</v>
      </c>
      <c r="G25" s="99">
        <v>9</v>
      </c>
      <c r="H25" s="83">
        <v>372.4</v>
      </c>
      <c r="I25" s="87">
        <v>41.3777777777778</v>
      </c>
      <c r="J25" s="40"/>
      <c r="K25" s="153">
        <v>1935</v>
      </c>
      <c r="L25" s="99">
        <v>0</v>
      </c>
      <c r="M25" s="83">
        <v>0</v>
      </c>
      <c r="N25" s="89"/>
      <c r="O25" s="155"/>
      <c r="P25" s="129"/>
      <c r="Q25" s="97"/>
      <c r="R25" s="156"/>
      <c r="S25" s="129"/>
      <c r="T25" s="97"/>
      <c r="U25" s="156"/>
      <c r="V25" s="129"/>
      <c r="W25" s="97"/>
    </row>
    <row r="26" ht="21.95" customHeight="1">
      <c r="A26" s="152">
        <v>1936</v>
      </c>
      <c r="B26" s="99">
        <v>18</v>
      </c>
      <c r="C26" s="83">
        <v>722.3</v>
      </c>
      <c r="D26" s="87">
        <v>40.1277777777778</v>
      </c>
      <c r="E26" s="40"/>
      <c r="F26" s="153">
        <v>1936</v>
      </c>
      <c r="G26" s="99">
        <v>6</v>
      </c>
      <c r="H26" s="83">
        <v>247.5</v>
      </c>
      <c r="I26" s="87">
        <v>41.25</v>
      </c>
      <c r="J26" s="40"/>
      <c r="K26" s="153">
        <v>1936</v>
      </c>
      <c r="L26" s="99">
        <v>0</v>
      </c>
      <c r="M26" s="83">
        <v>0</v>
      </c>
      <c r="N26" s="89"/>
      <c r="O26" s="155"/>
      <c r="P26" s="129"/>
      <c r="Q26" s="97"/>
      <c r="R26" s="156"/>
      <c r="S26" s="129"/>
      <c r="T26" s="97"/>
      <c r="U26" s="156"/>
      <c r="V26" s="129"/>
      <c r="W26" s="97"/>
    </row>
    <row r="27" ht="21.95" customHeight="1">
      <c r="A27" s="152">
        <v>1937</v>
      </c>
      <c r="B27" s="99">
        <v>28</v>
      </c>
      <c r="C27" s="83">
        <v>1131.7</v>
      </c>
      <c r="D27" s="87">
        <v>40.4178571428571</v>
      </c>
      <c r="E27" s="40"/>
      <c r="F27" s="153">
        <v>1937</v>
      </c>
      <c r="G27" s="99">
        <v>12</v>
      </c>
      <c r="H27" s="83">
        <v>502.1</v>
      </c>
      <c r="I27" s="87">
        <v>41.8416666666667</v>
      </c>
      <c r="J27" s="40"/>
      <c r="K27" s="153">
        <v>1937</v>
      </c>
      <c r="L27" s="99">
        <v>1</v>
      </c>
      <c r="M27" s="83">
        <v>43.3</v>
      </c>
      <c r="N27" s="89">
        <v>43.3</v>
      </c>
      <c r="O27" s="155"/>
      <c r="P27" s="129"/>
      <c r="Q27" s="97"/>
      <c r="R27" s="156"/>
      <c r="S27" s="129"/>
      <c r="T27" s="97"/>
      <c r="U27" s="156"/>
      <c r="V27" s="129"/>
      <c r="W27" s="97"/>
    </row>
    <row r="28" ht="21.95" customHeight="1">
      <c r="A28" s="152">
        <v>1938</v>
      </c>
      <c r="B28" s="99">
        <v>41</v>
      </c>
      <c r="C28" s="83">
        <v>1665</v>
      </c>
      <c r="D28" s="87">
        <v>40.609756097561</v>
      </c>
      <c r="E28" s="40"/>
      <c r="F28" s="153">
        <v>1938</v>
      </c>
      <c r="G28" s="99">
        <v>21</v>
      </c>
      <c r="H28" s="83">
        <v>877</v>
      </c>
      <c r="I28" s="87">
        <v>41.7619047619048</v>
      </c>
      <c r="J28" s="40"/>
      <c r="K28" s="153">
        <v>1938</v>
      </c>
      <c r="L28" s="99">
        <v>4</v>
      </c>
      <c r="M28" s="83">
        <v>175.1</v>
      </c>
      <c r="N28" s="89">
        <v>43.775</v>
      </c>
      <c r="O28" s="155"/>
      <c r="P28" s="129"/>
      <c r="Q28" s="97"/>
      <c r="R28" s="156"/>
      <c r="S28" s="129"/>
      <c r="T28" s="97"/>
      <c r="U28" s="156"/>
      <c r="V28" s="129"/>
      <c r="W28" s="97"/>
    </row>
    <row r="29" ht="21.95" customHeight="1">
      <c r="A29" s="152">
        <v>1939</v>
      </c>
      <c r="B29" s="99">
        <v>30</v>
      </c>
      <c r="C29" s="83">
        <v>1214.4</v>
      </c>
      <c r="D29" s="87">
        <v>40.48</v>
      </c>
      <c r="E29" s="40"/>
      <c r="F29" s="153">
        <v>1939</v>
      </c>
      <c r="G29" s="99">
        <v>12</v>
      </c>
      <c r="H29" s="83">
        <v>504.2</v>
      </c>
      <c r="I29" s="87">
        <v>42.0166666666667</v>
      </c>
      <c r="J29" s="40"/>
      <c r="K29" s="153">
        <v>1939</v>
      </c>
      <c r="L29" s="99">
        <v>3</v>
      </c>
      <c r="M29" s="83">
        <v>135.6</v>
      </c>
      <c r="N29" s="89">
        <v>45.2</v>
      </c>
      <c r="O29" s="155"/>
      <c r="P29" s="129"/>
      <c r="Q29" s="97"/>
      <c r="R29" s="156"/>
      <c r="S29" s="129"/>
      <c r="T29" s="97"/>
      <c r="U29" s="156"/>
      <c r="V29" s="129"/>
      <c r="W29" s="97"/>
    </row>
    <row r="30" ht="21.95" customHeight="1">
      <c r="A30" s="152">
        <v>1940</v>
      </c>
      <c r="B30" s="99">
        <v>40</v>
      </c>
      <c r="C30" s="83">
        <v>1620</v>
      </c>
      <c r="D30" s="87">
        <v>40.5</v>
      </c>
      <c r="E30" s="40"/>
      <c r="F30" s="153">
        <v>1940</v>
      </c>
      <c r="G30" s="99">
        <v>17</v>
      </c>
      <c r="H30" s="83">
        <v>717</v>
      </c>
      <c r="I30" s="87">
        <v>42.1764705882353</v>
      </c>
      <c r="J30" s="40"/>
      <c r="K30" s="153">
        <v>1940</v>
      </c>
      <c r="L30" s="99">
        <v>6</v>
      </c>
      <c r="M30" s="83">
        <v>265.5</v>
      </c>
      <c r="N30" s="89">
        <v>44.25</v>
      </c>
      <c r="O30" s="155"/>
      <c r="P30" s="129"/>
      <c r="Q30" s="97"/>
      <c r="R30" s="156"/>
      <c r="S30" s="129"/>
      <c r="T30" s="97"/>
      <c r="U30" s="156"/>
      <c r="V30" s="129"/>
      <c r="W30" s="97"/>
    </row>
    <row r="31" ht="21.95" customHeight="1">
      <c r="A31" s="152">
        <v>1941</v>
      </c>
      <c r="B31" s="99">
        <v>18</v>
      </c>
      <c r="C31" s="83">
        <v>753.4</v>
      </c>
      <c r="D31" s="87">
        <v>41.8555555555556</v>
      </c>
      <c r="E31" s="40"/>
      <c r="F31" s="153">
        <v>1941</v>
      </c>
      <c r="G31" s="99">
        <v>11</v>
      </c>
      <c r="H31" s="83">
        <v>478.5</v>
      </c>
      <c r="I31" s="87">
        <v>43.5</v>
      </c>
      <c r="J31" s="40"/>
      <c r="K31" s="153">
        <v>1941</v>
      </c>
      <c r="L31" s="99">
        <v>5</v>
      </c>
      <c r="M31" s="83">
        <v>229.5</v>
      </c>
      <c r="N31" s="89">
        <v>45.9</v>
      </c>
      <c r="O31" s="155"/>
      <c r="P31" s="129"/>
      <c r="Q31" s="97"/>
      <c r="R31" s="156"/>
      <c r="S31" s="129"/>
      <c r="T31" s="97"/>
      <c r="U31" s="156"/>
      <c r="V31" s="129"/>
      <c r="W31" s="97"/>
    </row>
    <row r="32" ht="21.95" customHeight="1">
      <c r="A32" s="152">
        <v>1942</v>
      </c>
      <c r="B32" s="99">
        <v>23</v>
      </c>
      <c r="C32" s="83">
        <v>925.8</v>
      </c>
      <c r="D32" s="87">
        <v>40.2521739130435</v>
      </c>
      <c r="E32" s="40"/>
      <c r="F32" s="153">
        <v>1942</v>
      </c>
      <c r="G32" s="99">
        <v>10</v>
      </c>
      <c r="H32" s="83">
        <v>412.4</v>
      </c>
      <c r="I32" s="87">
        <v>41.24</v>
      </c>
      <c r="J32" s="40"/>
      <c r="K32" s="153">
        <v>1942</v>
      </c>
      <c r="L32" s="99">
        <v>0</v>
      </c>
      <c r="M32" s="83">
        <v>0</v>
      </c>
      <c r="N32" s="89"/>
      <c r="O32" s="155"/>
      <c r="P32" s="129"/>
      <c r="Q32" s="97"/>
      <c r="R32" s="156"/>
      <c r="S32" s="129"/>
      <c r="T32" s="97"/>
      <c r="U32" s="156"/>
      <c r="V32" s="129"/>
      <c r="W32" s="97"/>
    </row>
    <row r="33" ht="21.95" customHeight="1">
      <c r="A33" s="152">
        <v>1943</v>
      </c>
      <c r="B33" s="99">
        <v>24</v>
      </c>
      <c r="C33" s="83">
        <v>985.1</v>
      </c>
      <c r="D33" s="87">
        <v>41.0458333333333</v>
      </c>
      <c r="E33" s="40"/>
      <c r="F33" s="153">
        <v>1943</v>
      </c>
      <c r="G33" s="99">
        <v>13</v>
      </c>
      <c r="H33" s="83">
        <v>552.3</v>
      </c>
      <c r="I33" s="87">
        <v>42.4846153846154</v>
      </c>
      <c r="J33" s="40"/>
      <c r="K33" s="153">
        <v>1943</v>
      </c>
      <c r="L33" s="99">
        <v>4</v>
      </c>
      <c r="M33" s="83">
        <v>178.9</v>
      </c>
      <c r="N33" s="89">
        <v>44.725</v>
      </c>
      <c r="O33" s="155"/>
      <c r="P33" s="129"/>
      <c r="Q33" s="97"/>
      <c r="R33" s="156"/>
      <c r="S33" s="129"/>
      <c r="T33" s="97"/>
      <c r="U33" s="156"/>
      <c r="V33" s="129"/>
      <c r="W33" s="97"/>
    </row>
    <row r="34" ht="21.95" customHeight="1">
      <c r="A34" s="152">
        <v>1944</v>
      </c>
      <c r="B34" s="99">
        <v>29</v>
      </c>
      <c r="C34" s="83">
        <v>1176.2</v>
      </c>
      <c r="D34" s="87">
        <v>40.5586206896552</v>
      </c>
      <c r="E34" s="40"/>
      <c r="F34" s="153">
        <v>1944</v>
      </c>
      <c r="G34" s="99">
        <v>13</v>
      </c>
      <c r="H34" s="83">
        <v>544.8</v>
      </c>
      <c r="I34" s="87">
        <v>41.9076923076923</v>
      </c>
      <c r="J34" s="40"/>
      <c r="K34" s="153">
        <v>1944</v>
      </c>
      <c r="L34" s="99">
        <v>3</v>
      </c>
      <c r="M34" s="83">
        <v>130.5</v>
      </c>
      <c r="N34" s="89">
        <v>43.5</v>
      </c>
      <c r="O34" s="155"/>
      <c r="P34" s="129"/>
      <c r="Q34" s="97"/>
      <c r="R34" s="156"/>
      <c r="S34" s="129"/>
      <c r="T34" s="97"/>
      <c r="U34" s="156"/>
      <c r="V34" s="129"/>
      <c r="W34" s="97"/>
    </row>
    <row r="35" ht="21.95" customHeight="1">
      <c r="A35" s="152">
        <v>1945</v>
      </c>
      <c r="B35" s="99">
        <v>33</v>
      </c>
      <c r="C35" s="83">
        <v>1323.8</v>
      </c>
      <c r="D35" s="87">
        <v>40.1151515151515</v>
      </c>
      <c r="E35" s="40"/>
      <c r="F35" s="153">
        <v>1945</v>
      </c>
      <c r="G35" s="99">
        <v>11</v>
      </c>
      <c r="H35" s="83">
        <v>460.6</v>
      </c>
      <c r="I35" s="87">
        <v>41.8727272727273</v>
      </c>
      <c r="J35" s="40"/>
      <c r="K35" s="153">
        <v>1945</v>
      </c>
      <c r="L35" s="99">
        <v>3</v>
      </c>
      <c r="M35" s="83">
        <v>129.9</v>
      </c>
      <c r="N35" s="89">
        <v>43.3</v>
      </c>
      <c r="O35" s="155"/>
      <c r="P35" s="129"/>
      <c r="Q35" s="97"/>
      <c r="R35" s="156"/>
      <c r="S35" s="129"/>
      <c r="T35" s="97"/>
      <c r="U35" s="156"/>
      <c r="V35" s="129"/>
      <c r="W35" s="97"/>
    </row>
    <row r="36" ht="21.95" customHeight="1">
      <c r="A36" s="152">
        <v>1946</v>
      </c>
      <c r="B36" s="99">
        <v>29</v>
      </c>
      <c r="C36" s="83">
        <v>1165.1</v>
      </c>
      <c r="D36" s="87">
        <v>40.1758620689655</v>
      </c>
      <c r="E36" s="40"/>
      <c r="F36" s="153">
        <v>1946</v>
      </c>
      <c r="G36" s="99">
        <v>11</v>
      </c>
      <c r="H36" s="83">
        <v>455.1</v>
      </c>
      <c r="I36" s="87">
        <v>41.3727272727273</v>
      </c>
      <c r="J36" s="40"/>
      <c r="K36" s="153">
        <v>1946</v>
      </c>
      <c r="L36" s="99">
        <v>0</v>
      </c>
      <c r="M36" s="83">
        <v>0</v>
      </c>
      <c r="N36" s="89"/>
      <c r="O36" s="155"/>
      <c r="P36" s="129"/>
      <c r="Q36" s="97"/>
      <c r="R36" s="156"/>
      <c r="S36" s="129"/>
      <c r="T36" s="97"/>
      <c r="U36" s="156"/>
      <c r="V36" s="129"/>
      <c r="W36" s="97"/>
    </row>
    <row r="37" ht="21.95" customHeight="1">
      <c r="A37" s="152">
        <v>1947</v>
      </c>
      <c r="B37" s="99">
        <v>17</v>
      </c>
      <c r="C37" s="83">
        <v>710</v>
      </c>
      <c r="D37" s="87">
        <v>41.7647058823529</v>
      </c>
      <c r="E37" s="40"/>
      <c r="F37" s="153">
        <v>1947</v>
      </c>
      <c r="G37" s="99">
        <v>10</v>
      </c>
      <c r="H37" s="83">
        <v>432.2</v>
      </c>
      <c r="I37" s="87">
        <v>43.22</v>
      </c>
      <c r="J37" s="40"/>
      <c r="K37" s="153">
        <v>1947</v>
      </c>
      <c r="L37" s="99">
        <v>4</v>
      </c>
      <c r="M37" s="83">
        <v>182.8</v>
      </c>
      <c r="N37" s="89">
        <v>45.7</v>
      </c>
      <c r="O37" s="155"/>
      <c r="P37" s="129"/>
      <c r="Q37" s="97"/>
      <c r="R37" s="156"/>
      <c r="S37" s="129"/>
      <c r="T37" s="97"/>
      <c r="U37" s="156"/>
      <c r="V37" s="129"/>
      <c r="W37" s="97"/>
    </row>
    <row r="38" ht="21.95" customHeight="1">
      <c r="A38" s="152">
        <v>1948</v>
      </c>
      <c r="B38" s="99">
        <v>0</v>
      </c>
      <c r="C38" s="83">
        <v>0</v>
      </c>
      <c r="D38" s="87"/>
      <c r="E38" s="40"/>
      <c r="F38" s="153">
        <v>1948</v>
      </c>
      <c r="G38" s="99">
        <v>0</v>
      </c>
      <c r="H38" s="83">
        <v>0</v>
      </c>
      <c r="I38" s="87"/>
      <c r="J38" s="40"/>
      <c r="K38" s="153">
        <v>1948</v>
      </c>
      <c r="L38" s="99">
        <v>0</v>
      </c>
      <c r="M38" s="83">
        <v>0</v>
      </c>
      <c r="N38" s="89"/>
      <c r="O38" s="155"/>
      <c r="P38" s="129"/>
      <c r="Q38" s="97"/>
      <c r="R38" s="156"/>
      <c r="S38" s="129"/>
      <c r="T38" s="97"/>
      <c r="U38" s="156"/>
      <c r="V38" s="129"/>
      <c r="W38" s="97"/>
    </row>
    <row r="39" ht="21.95" customHeight="1">
      <c r="A39" s="152">
        <v>1949</v>
      </c>
      <c r="B39" s="99">
        <v>34</v>
      </c>
      <c r="C39" s="83">
        <v>1395.7</v>
      </c>
      <c r="D39" s="87">
        <v>41.05</v>
      </c>
      <c r="E39" s="40"/>
      <c r="F39" s="153">
        <v>1949</v>
      </c>
      <c r="G39" s="99">
        <v>22</v>
      </c>
      <c r="H39" s="83">
        <v>917</v>
      </c>
      <c r="I39" s="87">
        <v>41.6818181818182</v>
      </c>
      <c r="J39" s="40"/>
      <c r="K39" s="153">
        <v>1949</v>
      </c>
      <c r="L39" s="99">
        <v>3</v>
      </c>
      <c r="M39" s="83">
        <v>133.2</v>
      </c>
      <c r="N39" s="89">
        <v>44.4</v>
      </c>
      <c r="O39" s="155"/>
      <c r="P39" s="129"/>
      <c r="Q39" s="97"/>
      <c r="R39" s="156"/>
      <c r="S39" s="129"/>
      <c r="T39" s="97"/>
      <c r="U39" s="156"/>
      <c r="V39" s="129"/>
      <c r="W39" s="97"/>
    </row>
    <row r="40" ht="21.95" customHeight="1">
      <c r="A40" s="152">
        <v>1950</v>
      </c>
      <c r="B40" s="99">
        <v>26</v>
      </c>
      <c r="C40" s="83">
        <v>1057.9</v>
      </c>
      <c r="D40" s="87">
        <v>40.6884615384615</v>
      </c>
      <c r="E40" s="40"/>
      <c r="F40" s="153">
        <v>1950</v>
      </c>
      <c r="G40" s="99">
        <v>11</v>
      </c>
      <c r="H40" s="83">
        <v>464.2</v>
      </c>
      <c r="I40" s="87">
        <v>42.2</v>
      </c>
      <c r="J40" s="40"/>
      <c r="K40" s="153">
        <v>1950</v>
      </c>
      <c r="L40" s="99">
        <v>2</v>
      </c>
      <c r="M40" s="83">
        <v>89.90000000000001</v>
      </c>
      <c r="N40" s="89">
        <v>44.95</v>
      </c>
      <c r="O40" s="155"/>
      <c r="P40" s="129"/>
      <c r="Q40" s="97"/>
      <c r="R40" s="156"/>
      <c r="S40" s="129"/>
      <c r="T40" s="97"/>
      <c r="U40" s="156"/>
      <c r="V40" s="129"/>
      <c r="W40" s="97"/>
    </row>
    <row r="41" ht="21.95" customHeight="1">
      <c r="A41" s="152">
        <v>1951</v>
      </c>
      <c r="B41" s="99">
        <v>44</v>
      </c>
      <c r="C41" s="83">
        <v>1801.4</v>
      </c>
      <c r="D41" s="87">
        <v>40.9409090909091</v>
      </c>
      <c r="E41" s="40"/>
      <c r="F41" s="153">
        <v>1951</v>
      </c>
      <c r="G41" s="99">
        <v>23</v>
      </c>
      <c r="H41" s="83">
        <v>965</v>
      </c>
      <c r="I41" s="87">
        <v>41.9565217391304</v>
      </c>
      <c r="J41" s="40"/>
      <c r="K41" s="153">
        <v>1951</v>
      </c>
      <c r="L41" s="99">
        <v>3</v>
      </c>
      <c r="M41" s="83">
        <v>135.1</v>
      </c>
      <c r="N41" s="89">
        <v>45.0333333333333</v>
      </c>
      <c r="O41" s="155"/>
      <c r="P41" s="129"/>
      <c r="Q41" s="97"/>
      <c r="R41" s="156"/>
      <c r="S41" s="129"/>
      <c r="T41" s="97"/>
      <c r="U41" s="156"/>
      <c r="V41" s="129"/>
      <c r="W41" s="97"/>
    </row>
    <row r="42" ht="21.95" customHeight="1">
      <c r="A42" s="152">
        <v>1952</v>
      </c>
      <c r="B42" s="99">
        <v>41</v>
      </c>
      <c r="C42" s="83">
        <v>1652.5</v>
      </c>
      <c r="D42" s="87">
        <v>40.3048780487805</v>
      </c>
      <c r="E42" s="40"/>
      <c r="F42" s="153">
        <v>1952</v>
      </c>
      <c r="G42" s="99">
        <v>13</v>
      </c>
      <c r="H42" s="83">
        <v>541</v>
      </c>
      <c r="I42" s="87">
        <v>41.6153846153846</v>
      </c>
      <c r="J42" s="40"/>
      <c r="K42" s="153">
        <v>1952</v>
      </c>
      <c r="L42" s="99">
        <v>1</v>
      </c>
      <c r="M42" s="83">
        <v>43.9</v>
      </c>
      <c r="N42" s="89">
        <v>43.9</v>
      </c>
      <c r="O42" s="155"/>
      <c r="P42" s="129"/>
      <c r="Q42" s="97"/>
      <c r="R42" s="156"/>
      <c r="S42" s="129"/>
      <c r="T42" s="97"/>
      <c r="U42" s="156"/>
      <c r="V42" s="129"/>
      <c r="W42" s="97"/>
    </row>
    <row r="43" ht="21.95" customHeight="1">
      <c r="A43" s="152">
        <v>1953</v>
      </c>
      <c r="B43" s="99">
        <v>61</v>
      </c>
      <c r="C43" s="83">
        <v>2496.4</v>
      </c>
      <c r="D43" s="87">
        <v>40.9245901639344</v>
      </c>
      <c r="E43" s="40"/>
      <c r="F43" s="153">
        <v>1953</v>
      </c>
      <c r="G43" s="99">
        <v>29</v>
      </c>
      <c r="H43" s="83">
        <v>1229.8</v>
      </c>
      <c r="I43" s="87">
        <v>42.4068965517241</v>
      </c>
      <c r="J43" s="40"/>
      <c r="K43" s="153">
        <v>1953</v>
      </c>
      <c r="L43" s="99">
        <v>8</v>
      </c>
      <c r="M43" s="83">
        <v>349.9</v>
      </c>
      <c r="N43" s="89">
        <v>43.7375</v>
      </c>
      <c r="O43" s="155"/>
      <c r="P43" s="129"/>
      <c r="Q43" s="97"/>
      <c r="R43" s="156"/>
      <c r="S43" s="129"/>
      <c r="T43" s="97"/>
      <c r="U43" s="156"/>
      <c r="V43" s="129"/>
      <c r="W43" s="97"/>
    </row>
    <row r="44" ht="21.95" customHeight="1">
      <c r="A44" s="152">
        <v>1954</v>
      </c>
      <c r="B44" s="99">
        <v>63</v>
      </c>
      <c r="C44" s="83">
        <v>2607.3</v>
      </c>
      <c r="D44" s="87">
        <v>41.3857142857143</v>
      </c>
      <c r="E44" s="40"/>
      <c r="F44" s="153">
        <v>1954</v>
      </c>
      <c r="G44" s="99">
        <v>40</v>
      </c>
      <c r="H44" s="83">
        <v>1700.9</v>
      </c>
      <c r="I44" s="87">
        <v>42.5225</v>
      </c>
      <c r="J44" s="40"/>
      <c r="K44" s="153">
        <v>1954</v>
      </c>
      <c r="L44" s="99">
        <v>12</v>
      </c>
      <c r="M44" s="83">
        <v>533</v>
      </c>
      <c r="N44" s="89">
        <v>44.4166666666667</v>
      </c>
      <c r="O44" s="155"/>
      <c r="P44" s="129"/>
      <c r="Q44" s="97"/>
      <c r="R44" s="156"/>
      <c r="S44" s="129"/>
      <c r="T44" s="97"/>
      <c r="U44" s="156"/>
      <c r="V44" s="129"/>
      <c r="W44" s="97"/>
    </row>
    <row r="45" ht="21.95" customHeight="1">
      <c r="A45" s="152">
        <v>1955</v>
      </c>
      <c r="B45" s="99">
        <v>38</v>
      </c>
      <c r="C45" s="83">
        <v>1537.3</v>
      </c>
      <c r="D45" s="87">
        <v>40.4552631578947</v>
      </c>
      <c r="E45" s="40"/>
      <c r="F45" s="153">
        <v>1955</v>
      </c>
      <c r="G45" s="99">
        <v>20</v>
      </c>
      <c r="H45" s="83">
        <v>827.6</v>
      </c>
      <c r="I45" s="87">
        <v>41.38</v>
      </c>
      <c r="J45" s="40"/>
      <c r="K45" s="153">
        <v>1955</v>
      </c>
      <c r="L45" s="99">
        <v>1</v>
      </c>
      <c r="M45" s="83">
        <v>43.6</v>
      </c>
      <c r="N45" s="89">
        <v>43.6</v>
      </c>
      <c r="O45" s="155"/>
      <c r="P45" s="129"/>
      <c r="Q45" s="97"/>
      <c r="R45" s="156"/>
      <c r="S45" s="129"/>
      <c r="T45" s="97"/>
      <c r="U45" s="156"/>
      <c r="V45" s="129"/>
      <c r="W45" s="97"/>
    </row>
    <row r="46" ht="21.95" customHeight="1">
      <c r="A46" s="152">
        <v>1956</v>
      </c>
      <c r="B46" s="99">
        <v>32</v>
      </c>
      <c r="C46" s="83">
        <v>1300</v>
      </c>
      <c r="D46" s="87">
        <v>40.625</v>
      </c>
      <c r="E46" s="40"/>
      <c r="F46" s="153">
        <v>1956</v>
      </c>
      <c r="G46" s="99">
        <v>13</v>
      </c>
      <c r="H46" s="83">
        <v>542.2</v>
      </c>
      <c r="I46" s="87">
        <v>41.7076923076923</v>
      </c>
      <c r="J46" s="40"/>
      <c r="K46" s="153">
        <v>1956</v>
      </c>
      <c r="L46" s="99">
        <v>1</v>
      </c>
      <c r="M46" s="83">
        <v>44</v>
      </c>
      <c r="N46" s="89">
        <v>44</v>
      </c>
      <c r="O46" s="155"/>
      <c r="P46" s="129"/>
      <c r="Q46" s="97"/>
      <c r="R46" s="156"/>
      <c r="S46" s="129"/>
      <c r="T46" s="97"/>
      <c r="U46" s="156"/>
      <c r="V46" s="129"/>
      <c r="W46" s="97"/>
    </row>
    <row r="47" ht="21.95" customHeight="1">
      <c r="A47" s="152">
        <v>1957</v>
      </c>
      <c r="B47" s="99">
        <v>41</v>
      </c>
      <c r="C47" s="83">
        <v>1672.8</v>
      </c>
      <c r="D47" s="87">
        <v>40.8</v>
      </c>
      <c r="E47" s="40"/>
      <c r="F47" s="153">
        <v>1957</v>
      </c>
      <c r="G47" s="99">
        <v>23</v>
      </c>
      <c r="H47" s="83">
        <v>958</v>
      </c>
      <c r="I47" s="87">
        <v>41.6521739130435</v>
      </c>
      <c r="J47" s="40"/>
      <c r="K47" s="153">
        <v>1957</v>
      </c>
      <c r="L47" s="99">
        <v>2</v>
      </c>
      <c r="M47" s="83">
        <v>87.40000000000001</v>
      </c>
      <c r="N47" s="89">
        <v>43.7</v>
      </c>
      <c r="O47" s="155"/>
      <c r="P47" s="129"/>
      <c r="Q47" s="97"/>
      <c r="R47" s="156"/>
      <c r="S47" s="129"/>
      <c r="T47" s="97"/>
      <c r="U47" s="156"/>
      <c r="V47" s="129"/>
      <c r="W47" s="97"/>
    </row>
    <row r="48" ht="21.95" customHeight="1">
      <c r="A48" s="152">
        <v>1958</v>
      </c>
      <c r="B48" s="99">
        <v>57</v>
      </c>
      <c r="C48" s="83">
        <v>2316.7</v>
      </c>
      <c r="D48" s="87">
        <v>40.6438596491228</v>
      </c>
      <c r="E48" s="40"/>
      <c r="F48" s="153">
        <v>1958</v>
      </c>
      <c r="G48" s="99">
        <v>27</v>
      </c>
      <c r="H48" s="83">
        <v>1129.8</v>
      </c>
      <c r="I48" s="87">
        <v>41.8444444444444</v>
      </c>
      <c r="J48" s="40"/>
      <c r="K48" s="153">
        <v>1958</v>
      </c>
      <c r="L48" s="99">
        <v>4</v>
      </c>
      <c r="M48" s="83">
        <v>175.4</v>
      </c>
      <c r="N48" s="89">
        <v>43.85</v>
      </c>
      <c r="O48" s="155"/>
      <c r="P48" s="129"/>
      <c r="Q48" s="97"/>
      <c r="R48" s="156"/>
      <c r="S48" s="129"/>
      <c r="T48" s="97"/>
      <c r="U48" s="156"/>
      <c r="V48" s="129"/>
      <c r="W48" s="97"/>
    </row>
    <row r="49" ht="21.95" customHeight="1">
      <c r="A49" s="152">
        <v>1959</v>
      </c>
      <c r="B49" s="99">
        <v>44</v>
      </c>
      <c r="C49" s="83">
        <v>1808.6</v>
      </c>
      <c r="D49" s="87">
        <v>41.1045454545455</v>
      </c>
      <c r="E49" s="40"/>
      <c r="F49" s="153">
        <v>1959</v>
      </c>
      <c r="G49" s="99">
        <v>23</v>
      </c>
      <c r="H49" s="83">
        <v>975.1</v>
      </c>
      <c r="I49" s="87">
        <v>42.395652173913</v>
      </c>
      <c r="J49" s="40"/>
      <c r="K49" s="153">
        <v>1959</v>
      </c>
      <c r="L49" s="99">
        <v>5</v>
      </c>
      <c r="M49" s="83">
        <v>221.5</v>
      </c>
      <c r="N49" s="89">
        <v>44.3</v>
      </c>
      <c r="O49" s="155"/>
      <c r="P49" s="129"/>
      <c r="Q49" s="97"/>
      <c r="R49" s="156"/>
      <c r="S49" s="129"/>
      <c r="T49" s="97"/>
      <c r="U49" s="156"/>
      <c r="V49" s="129"/>
      <c r="W49" s="97"/>
    </row>
    <row r="50" ht="21.95" customHeight="1">
      <c r="A50" s="152">
        <v>1960</v>
      </c>
      <c r="B50" s="99">
        <v>43</v>
      </c>
      <c r="C50" s="83">
        <v>1744.7</v>
      </c>
      <c r="D50" s="87">
        <v>40.5744186046512</v>
      </c>
      <c r="E50" s="40"/>
      <c r="F50" s="153">
        <v>1960</v>
      </c>
      <c r="G50" s="99">
        <v>17</v>
      </c>
      <c r="H50" s="83">
        <v>710.4</v>
      </c>
      <c r="I50" s="87">
        <v>41.7882352941176</v>
      </c>
      <c r="J50" s="40"/>
      <c r="K50" s="153">
        <v>1960</v>
      </c>
      <c r="L50" s="99">
        <v>2</v>
      </c>
      <c r="M50" s="83">
        <v>89.2</v>
      </c>
      <c r="N50" s="89">
        <v>44.6</v>
      </c>
      <c r="O50" s="155"/>
      <c r="P50" s="129"/>
      <c r="Q50" s="97"/>
      <c r="R50" s="156"/>
      <c r="S50" s="129"/>
      <c r="T50" s="97"/>
      <c r="U50" s="156"/>
      <c r="V50" s="129"/>
      <c r="W50" s="97"/>
    </row>
    <row r="51" ht="21.95" customHeight="1">
      <c r="A51" s="152">
        <v>1961</v>
      </c>
      <c r="B51" s="99">
        <v>71</v>
      </c>
      <c r="C51" s="83">
        <v>2906.7</v>
      </c>
      <c r="D51" s="87">
        <v>40.9394366197183</v>
      </c>
      <c r="E51" s="40"/>
      <c r="F51" s="153">
        <v>1961</v>
      </c>
      <c r="G51" s="99">
        <v>36</v>
      </c>
      <c r="H51" s="83">
        <v>1518.4</v>
      </c>
      <c r="I51" s="87">
        <v>42.1777777777778</v>
      </c>
      <c r="J51" s="40"/>
      <c r="K51" s="153">
        <v>1961</v>
      </c>
      <c r="L51" s="99">
        <v>7</v>
      </c>
      <c r="M51" s="83">
        <v>312.3</v>
      </c>
      <c r="N51" s="89">
        <v>44.6142857142857</v>
      </c>
      <c r="O51" s="155"/>
      <c r="P51" s="129"/>
      <c r="Q51" s="97"/>
      <c r="R51" s="156"/>
      <c r="S51" s="129"/>
      <c r="T51" s="97"/>
      <c r="U51" s="156"/>
      <c r="V51" s="129"/>
      <c r="W51" s="97"/>
    </row>
    <row r="52" ht="21.95" customHeight="1">
      <c r="A52" s="152">
        <v>1962</v>
      </c>
      <c r="B52" s="99">
        <v>47</v>
      </c>
      <c r="C52" s="83">
        <v>1909.8</v>
      </c>
      <c r="D52" s="87">
        <v>40.6340425531915</v>
      </c>
      <c r="E52" s="40"/>
      <c r="F52" s="153">
        <v>1962</v>
      </c>
      <c r="G52" s="99">
        <v>20</v>
      </c>
      <c r="H52" s="83">
        <v>834.5</v>
      </c>
      <c r="I52" s="87">
        <v>41.725</v>
      </c>
      <c r="J52" s="40"/>
      <c r="K52" s="153">
        <v>1962</v>
      </c>
      <c r="L52" s="99">
        <v>2</v>
      </c>
      <c r="M52" s="83">
        <v>87.8</v>
      </c>
      <c r="N52" s="89">
        <v>43.9</v>
      </c>
      <c r="O52" s="155"/>
      <c r="P52" s="129"/>
      <c r="Q52" s="97"/>
      <c r="R52" s="156"/>
      <c r="S52" s="129"/>
      <c r="T52" s="97"/>
      <c r="U52" s="156"/>
      <c r="V52" s="129"/>
      <c r="W52" s="97"/>
    </row>
    <row r="53" ht="21.95" customHeight="1">
      <c r="A53" s="152">
        <v>1963</v>
      </c>
      <c r="B53" s="99">
        <v>36</v>
      </c>
      <c r="C53" s="83">
        <v>1458.3</v>
      </c>
      <c r="D53" s="87">
        <v>40.5083333333333</v>
      </c>
      <c r="E53" s="40"/>
      <c r="F53" s="153">
        <v>1963</v>
      </c>
      <c r="G53" s="99">
        <v>15</v>
      </c>
      <c r="H53" s="83">
        <v>631</v>
      </c>
      <c r="I53" s="87">
        <v>42.0666666666667</v>
      </c>
      <c r="J53" s="40"/>
      <c r="K53" s="153">
        <v>1963</v>
      </c>
      <c r="L53" s="99">
        <v>1</v>
      </c>
      <c r="M53" s="83">
        <v>43.7</v>
      </c>
      <c r="N53" s="89">
        <v>43.7</v>
      </c>
      <c r="O53" s="155"/>
      <c r="P53" s="129"/>
      <c r="Q53" s="97"/>
      <c r="R53" s="156"/>
      <c r="S53" s="129"/>
      <c r="T53" s="97"/>
      <c r="U53" s="156"/>
      <c r="V53" s="129"/>
      <c r="W53" s="97"/>
    </row>
    <row r="54" ht="21.95" customHeight="1">
      <c r="A54" s="152">
        <v>1964</v>
      </c>
      <c r="B54" s="99">
        <v>58</v>
      </c>
      <c r="C54" s="83">
        <v>2395.7</v>
      </c>
      <c r="D54" s="87">
        <v>41.3051724137931</v>
      </c>
      <c r="E54" s="40"/>
      <c r="F54" s="153">
        <v>1964</v>
      </c>
      <c r="G54" s="99">
        <v>38</v>
      </c>
      <c r="H54" s="83">
        <v>1603.4</v>
      </c>
      <c r="I54" s="87">
        <v>42.1947368421053</v>
      </c>
      <c r="J54" s="40"/>
      <c r="K54" s="153">
        <v>1964</v>
      </c>
      <c r="L54" s="99">
        <v>8</v>
      </c>
      <c r="M54" s="83">
        <v>355.8</v>
      </c>
      <c r="N54" s="89">
        <v>44.475</v>
      </c>
      <c r="O54" s="155"/>
      <c r="P54" s="129"/>
      <c r="Q54" s="97"/>
      <c r="R54" s="156"/>
      <c r="S54" s="129"/>
      <c r="T54" s="97"/>
      <c r="U54" s="156"/>
      <c r="V54" s="129"/>
      <c r="W54" s="97"/>
    </row>
    <row r="55" ht="21.95" customHeight="1">
      <c r="A55" s="152">
        <v>1965</v>
      </c>
      <c r="B55" s="99">
        <v>40</v>
      </c>
      <c r="C55" s="83">
        <v>1647.8</v>
      </c>
      <c r="D55" s="87">
        <v>41.195</v>
      </c>
      <c r="E55" s="40"/>
      <c r="F55" s="153">
        <v>1965</v>
      </c>
      <c r="G55" s="99">
        <v>24</v>
      </c>
      <c r="H55" s="83">
        <v>1015.4</v>
      </c>
      <c r="I55" s="87">
        <v>42.3083333333333</v>
      </c>
      <c r="J55" s="40"/>
      <c r="K55" s="153">
        <v>1965</v>
      </c>
      <c r="L55" s="99">
        <v>5</v>
      </c>
      <c r="M55" s="83">
        <v>220.2</v>
      </c>
      <c r="N55" s="89">
        <v>44.04</v>
      </c>
      <c r="O55" s="155"/>
      <c r="P55" s="129"/>
      <c r="Q55" s="97"/>
      <c r="R55" s="156"/>
      <c r="S55" s="129"/>
      <c r="T55" s="97"/>
      <c r="U55" s="156"/>
      <c r="V55" s="129"/>
      <c r="W55" s="97"/>
    </row>
    <row r="56" ht="21.95" customHeight="1">
      <c r="A56" s="152">
        <v>1966</v>
      </c>
      <c r="B56" s="99">
        <v>35</v>
      </c>
      <c r="C56" s="83">
        <v>1429.5</v>
      </c>
      <c r="D56" s="87">
        <v>40.8428571428571</v>
      </c>
      <c r="E56" s="40"/>
      <c r="F56" s="153">
        <v>1966</v>
      </c>
      <c r="G56" s="99">
        <v>20</v>
      </c>
      <c r="H56" s="83">
        <v>837.8</v>
      </c>
      <c r="I56" s="87">
        <v>41.89</v>
      </c>
      <c r="J56" s="40"/>
      <c r="K56" s="153">
        <v>1966</v>
      </c>
      <c r="L56" s="99">
        <v>3</v>
      </c>
      <c r="M56" s="83">
        <v>131.2</v>
      </c>
      <c r="N56" s="89">
        <v>43.7333333333333</v>
      </c>
      <c r="O56" s="155"/>
      <c r="P56" s="129"/>
      <c r="Q56" s="97"/>
      <c r="R56" s="156"/>
      <c r="S56" s="129"/>
      <c r="T56" s="97"/>
      <c r="U56" s="156"/>
      <c r="V56" s="129"/>
      <c r="W56" s="97"/>
    </row>
    <row r="57" ht="21.95" customHeight="1">
      <c r="A57" s="152">
        <v>1967</v>
      </c>
      <c r="B57" s="99">
        <v>38</v>
      </c>
      <c r="C57" s="83">
        <v>1556.2</v>
      </c>
      <c r="D57" s="87">
        <v>40.9526315789474</v>
      </c>
      <c r="E57" s="40"/>
      <c r="F57" s="153">
        <v>1967</v>
      </c>
      <c r="G57" s="99">
        <v>22</v>
      </c>
      <c r="H57" s="83">
        <v>924.7</v>
      </c>
      <c r="I57" s="87">
        <v>42.0318181818182</v>
      </c>
      <c r="J57" s="40"/>
      <c r="K57" s="153">
        <v>1967</v>
      </c>
      <c r="L57" s="99">
        <v>4</v>
      </c>
      <c r="M57" s="83">
        <v>173.9</v>
      </c>
      <c r="N57" s="89">
        <v>43.475</v>
      </c>
      <c r="O57" s="155"/>
      <c r="P57" s="129"/>
      <c r="Q57" s="97"/>
      <c r="R57" s="156"/>
      <c r="S57" s="129"/>
      <c r="T57" s="97"/>
      <c r="U57" s="156"/>
      <c r="V57" s="129"/>
      <c r="W57" s="97"/>
    </row>
    <row r="58" ht="21.95" customHeight="1">
      <c r="A58" s="152">
        <v>1968</v>
      </c>
      <c r="B58" s="99">
        <v>47</v>
      </c>
      <c r="C58" s="83">
        <v>1922.3</v>
      </c>
      <c r="D58" s="87">
        <v>40.9</v>
      </c>
      <c r="E58" s="40"/>
      <c r="F58" s="153">
        <v>1968</v>
      </c>
      <c r="G58" s="99">
        <v>23</v>
      </c>
      <c r="H58" s="83">
        <v>973.7</v>
      </c>
      <c r="I58" s="87">
        <v>42.3347826086957</v>
      </c>
      <c r="J58" s="40"/>
      <c r="K58" s="153">
        <v>1968</v>
      </c>
      <c r="L58" s="99">
        <v>5</v>
      </c>
      <c r="M58" s="83">
        <v>221.4</v>
      </c>
      <c r="N58" s="89">
        <v>44.28</v>
      </c>
      <c r="O58" s="155"/>
      <c r="P58" s="129"/>
      <c r="Q58" s="97"/>
      <c r="R58" s="156"/>
      <c r="S58" s="129"/>
      <c r="T58" s="97"/>
      <c r="U58" s="156"/>
      <c r="V58" s="129"/>
      <c r="W58" s="97"/>
    </row>
    <row r="59" ht="21.95" customHeight="1">
      <c r="A59" s="152">
        <v>1969</v>
      </c>
      <c r="B59" s="99">
        <v>56</v>
      </c>
      <c r="C59" s="83">
        <v>2304.7</v>
      </c>
      <c r="D59" s="87">
        <v>41.1553571428571</v>
      </c>
      <c r="E59" s="40"/>
      <c r="F59" s="153">
        <v>1969</v>
      </c>
      <c r="G59" s="99">
        <v>33</v>
      </c>
      <c r="H59" s="83">
        <v>1397.9</v>
      </c>
      <c r="I59" s="87">
        <v>42.3606060606061</v>
      </c>
      <c r="J59" s="40"/>
      <c r="K59" s="153">
        <v>1969</v>
      </c>
      <c r="L59" s="99">
        <v>9</v>
      </c>
      <c r="M59" s="83">
        <v>395.6</v>
      </c>
      <c r="N59" s="89">
        <v>43.9555555555556</v>
      </c>
      <c r="O59" s="155"/>
      <c r="P59" s="129"/>
      <c r="Q59" s="97"/>
      <c r="R59" s="156"/>
      <c r="S59" s="129"/>
      <c r="T59" s="97"/>
      <c r="U59" s="156"/>
      <c r="V59" s="129"/>
      <c r="W59" s="97"/>
    </row>
    <row r="60" ht="21.95" customHeight="1">
      <c r="A60" s="152">
        <v>1970</v>
      </c>
      <c r="B60" s="99">
        <v>58</v>
      </c>
      <c r="C60" s="83">
        <v>2368.6</v>
      </c>
      <c r="D60" s="87">
        <v>40.8379310344828</v>
      </c>
      <c r="E60" s="40"/>
      <c r="F60" s="153">
        <v>1970</v>
      </c>
      <c r="G60" s="99">
        <v>29</v>
      </c>
      <c r="H60" s="83">
        <v>1221.8</v>
      </c>
      <c r="I60" s="87">
        <v>42.1310344827586</v>
      </c>
      <c r="J60" s="40"/>
      <c r="K60" s="153">
        <v>1970</v>
      </c>
      <c r="L60" s="99">
        <v>4</v>
      </c>
      <c r="M60" s="83">
        <v>177.9</v>
      </c>
      <c r="N60" s="89">
        <v>44.475</v>
      </c>
      <c r="O60" s="155"/>
      <c r="P60" s="129"/>
      <c r="Q60" s="97"/>
      <c r="R60" s="156"/>
      <c r="S60" s="129"/>
      <c r="T60" s="97"/>
      <c r="U60" s="156"/>
      <c r="V60" s="129"/>
      <c r="W60" s="97"/>
    </row>
    <row r="61" ht="21.95" customHeight="1">
      <c r="A61" s="152">
        <v>1971</v>
      </c>
      <c r="B61" s="99">
        <v>38</v>
      </c>
      <c r="C61" s="83">
        <v>1544.2</v>
      </c>
      <c r="D61" s="87">
        <v>40.6368421052632</v>
      </c>
      <c r="E61" s="40"/>
      <c r="F61" s="153">
        <v>1971</v>
      </c>
      <c r="G61" s="99">
        <v>15</v>
      </c>
      <c r="H61" s="83">
        <v>634.6</v>
      </c>
      <c r="I61" s="87">
        <v>42.3066666666667</v>
      </c>
      <c r="J61" s="40"/>
      <c r="K61" s="153">
        <v>1971</v>
      </c>
      <c r="L61" s="99">
        <v>4</v>
      </c>
      <c r="M61" s="83">
        <v>178.8</v>
      </c>
      <c r="N61" s="89">
        <v>44.7</v>
      </c>
      <c r="O61" s="155"/>
      <c r="P61" s="129"/>
      <c r="Q61" s="97"/>
      <c r="R61" s="156"/>
      <c r="S61" s="129"/>
      <c r="T61" s="97"/>
      <c r="U61" s="156"/>
      <c r="V61" s="129"/>
      <c r="W61" s="97"/>
    </row>
    <row r="62" ht="21.95" customHeight="1">
      <c r="A62" s="152">
        <v>1972</v>
      </c>
      <c r="B62" s="99">
        <v>68</v>
      </c>
      <c r="C62" s="83">
        <v>2794.3</v>
      </c>
      <c r="D62" s="87">
        <v>41.0926470588235</v>
      </c>
      <c r="E62" s="40"/>
      <c r="F62" s="153">
        <v>1972</v>
      </c>
      <c r="G62" s="99">
        <v>40</v>
      </c>
      <c r="H62" s="83">
        <v>1687.3</v>
      </c>
      <c r="I62" s="87">
        <v>42.1825</v>
      </c>
      <c r="J62" s="40"/>
      <c r="K62" s="153">
        <v>1972</v>
      </c>
      <c r="L62" s="99">
        <v>9</v>
      </c>
      <c r="M62" s="83">
        <v>403</v>
      </c>
      <c r="N62" s="89">
        <v>44.7777777777778</v>
      </c>
      <c r="O62" s="155"/>
      <c r="P62" s="129"/>
      <c r="Q62" s="97"/>
      <c r="R62" s="156"/>
      <c r="S62" s="129"/>
      <c r="T62" s="97"/>
      <c r="U62" s="156"/>
      <c r="V62" s="129"/>
      <c r="W62" s="97"/>
    </row>
    <row r="63" ht="21.95" customHeight="1">
      <c r="A63" s="152">
        <v>1973</v>
      </c>
      <c r="B63" s="99">
        <v>44</v>
      </c>
      <c r="C63" s="83">
        <v>1815.7</v>
      </c>
      <c r="D63" s="87">
        <v>41.2659090909091</v>
      </c>
      <c r="E63" s="40"/>
      <c r="F63" s="153">
        <v>1973</v>
      </c>
      <c r="G63" s="99">
        <v>24</v>
      </c>
      <c r="H63" s="83">
        <v>1018.6</v>
      </c>
      <c r="I63" s="87">
        <v>42.4416666666667</v>
      </c>
      <c r="J63" s="40"/>
      <c r="K63" s="153">
        <v>1973</v>
      </c>
      <c r="L63" s="99">
        <v>6</v>
      </c>
      <c r="M63" s="83">
        <v>270.1</v>
      </c>
      <c r="N63" s="89">
        <v>45.0166666666667</v>
      </c>
      <c r="O63" s="155"/>
      <c r="P63" s="129"/>
      <c r="Q63" s="97"/>
      <c r="R63" s="156"/>
      <c r="S63" s="129"/>
      <c r="T63" s="97"/>
      <c r="U63" s="156"/>
      <c r="V63" s="129"/>
      <c r="W63" s="97"/>
    </row>
    <row r="64" ht="21.95" customHeight="1">
      <c r="A64" s="152">
        <v>1974</v>
      </c>
      <c r="B64" s="99">
        <v>20</v>
      </c>
      <c r="C64" s="83">
        <v>801.2</v>
      </c>
      <c r="D64" s="87">
        <v>40.06</v>
      </c>
      <c r="E64" s="40"/>
      <c r="F64" s="153">
        <v>1974</v>
      </c>
      <c r="G64" s="99">
        <v>7</v>
      </c>
      <c r="H64" s="83">
        <v>286</v>
      </c>
      <c r="I64" s="87">
        <v>40.8571428571429</v>
      </c>
      <c r="J64" s="40"/>
      <c r="K64" s="153">
        <v>1974</v>
      </c>
      <c r="L64" s="99">
        <v>0</v>
      </c>
      <c r="M64" s="83">
        <v>0</v>
      </c>
      <c r="N64" s="89"/>
      <c r="O64" s="155"/>
      <c r="P64" s="129"/>
      <c r="Q64" s="97"/>
      <c r="R64" s="156"/>
      <c r="S64" s="129"/>
      <c r="T64" s="97"/>
      <c r="U64" s="156"/>
      <c r="V64" s="129"/>
      <c r="W64" s="97"/>
    </row>
    <row r="65" ht="21.95" customHeight="1">
      <c r="A65" s="152">
        <v>1975</v>
      </c>
      <c r="B65" s="99">
        <v>31</v>
      </c>
      <c r="C65" s="83">
        <v>1258.1</v>
      </c>
      <c r="D65" s="87">
        <v>40.5838709677419</v>
      </c>
      <c r="E65" s="40"/>
      <c r="F65" s="153">
        <v>1975</v>
      </c>
      <c r="G65" s="99">
        <v>15</v>
      </c>
      <c r="H65" s="83">
        <v>625.2</v>
      </c>
      <c r="I65" s="87">
        <v>41.68</v>
      </c>
      <c r="J65" s="40"/>
      <c r="K65" s="153">
        <v>1975</v>
      </c>
      <c r="L65" s="99">
        <v>2</v>
      </c>
      <c r="M65" s="83">
        <v>87.90000000000001</v>
      </c>
      <c r="N65" s="89">
        <v>43.95</v>
      </c>
      <c r="O65" s="155"/>
      <c r="P65" s="129"/>
      <c r="Q65" s="97"/>
      <c r="R65" s="156"/>
      <c r="S65" s="129"/>
      <c r="T65" s="97"/>
      <c r="U65" s="156"/>
      <c r="V65" s="129"/>
      <c r="W65" s="97"/>
    </row>
    <row r="66" ht="21.95" customHeight="1">
      <c r="A66" s="152">
        <v>1976</v>
      </c>
      <c r="B66" s="99">
        <v>19</v>
      </c>
      <c r="C66" s="83">
        <v>778.2</v>
      </c>
      <c r="D66" s="87">
        <v>40.9578947368421</v>
      </c>
      <c r="E66" s="40"/>
      <c r="F66" s="153">
        <v>1976</v>
      </c>
      <c r="G66" s="99">
        <v>11</v>
      </c>
      <c r="H66" s="83">
        <v>463.2</v>
      </c>
      <c r="I66" s="87">
        <v>42.1090909090909</v>
      </c>
      <c r="J66" s="40"/>
      <c r="K66" s="153">
        <v>1976</v>
      </c>
      <c r="L66" s="99">
        <v>2</v>
      </c>
      <c r="M66" s="83">
        <v>88.2</v>
      </c>
      <c r="N66" s="89">
        <v>44.1</v>
      </c>
      <c r="O66" t="s" s="125">
        <v>57</v>
      </c>
      <c r="P66" s="129">
        <f>AVERAGE(B66:B85)</f>
        <v>45.5</v>
      </c>
      <c r="Q66" s="97">
        <f>AVERAGE(D66:D85)</f>
        <v>40.9141065645175</v>
      </c>
      <c r="R66" t="s" s="128">
        <v>57</v>
      </c>
      <c r="S66" s="129">
        <f>AVERAGE(G66:G85)</f>
        <v>23.4</v>
      </c>
      <c r="T66" s="97">
        <f>AVERAGE(I66:I85)</f>
        <v>42.1544544308213</v>
      </c>
      <c r="U66" t="s" s="128">
        <v>57</v>
      </c>
      <c r="V66" s="129">
        <f>AVERAGE(L66:L85)</f>
        <v>4.4</v>
      </c>
      <c r="W66" s="97">
        <f>AVERAGE(N66:N85)</f>
        <v>44.4366785714286</v>
      </c>
    </row>
    <row r="67" ht="21.95" customHeight="1">
      <c r="A67" s="152">
        <v>1977</v>
      </c>
      <c r="B67" s="99">
        <v>46</v>
      </c>
      <c r="C67" s="83">
        <v>1906.2</v>
      </c>
      <c r="D67" s="87">
        <v>41.4391304347826</v>
      </c>
      <c r="E67" s="40"/>
      <c r="F67" s="153">
        <v>1977</v>
      </c>
      <c r="G67" s="99">
        <v>26</v>
      </c>
      <c r="H67" s="83">
        <v>1112.4</v>
      </c>
      <c r="I67" s="87">
        <v>42.7846153846154</v>
      </c>
      <c r="J67" s="40"/>
      <c r="K67" s="153">
        <v>1977</v>
      </c>
      <c r="L67" s="99">
        <v>7</v>
      </c>
      <c r="M67" s="83">
        <v>315.2</v>
      </c>
      <c r="N67" s="89">
        <v>45.0285714285714</v>
      </c>
      <c r="O67" t="s" s="125">
        <v>58</v>
      </c>
      <c r="P67" s="129">
        <f>AVERAGE(B67:B85)</f>
        <v>46.8947368421053</v>
      </c>
      <c r="Q67" s="97">
        <f>AVERAGE(D67:D85)</f>
        <v>40.9118019238688</v>
      </c>
      <c r="R67" t="s" s="128">
        <v>58</v>
      </c>
      <c r="S67" s="129">
        <f>AVERAGE(G67:G85)</f>
        <v>24.0526315789474</v>
      </c>
      <c r="T67" s="97">
        <f>AVERAGE(I67:I85)</f>
        <v>42.1568419845966</v>
      </c>
      <c r="U67" t="s" s="128">
        <v>58</v>
      </c>
      <c r="V67" s="129">
        <f>AVERAGE(L67:L85)</f>
        <v>4.52631578947368</v>
      </c>
      <c r="W67" s="97">
        <f>AVERAGE(N67:N85)</f>
        <v>44.4543984962406</v>
      </c>
    </row>
    <row r="68" ht="21.95" customHeight="1">
      <c r="A68" s="152">
        <v>1978</v>
      </c>
      <c r="B68" s="99">
        <v>36</v>
      </c>
      <c r="C68" s="83">
        <v>1465.4</v>
      </c>
      <c r="D68" s="87">
        <v>40.7055555555556</v>
      </c>
      <c r="E68" s="40"/>
      <c r="F68" s="153">
        <v>1978</v>
      </c>
      <c r="G68" s="99">
        <v>18</v>
      </c>
      <c r="H68" s="83">
        <v>753.3</v>
      </c>
      <c r="I68" s="87">
        <v>41.85</v>
      </c>
      <c r="J68" s="40"/>
      <c r="K68" s="153">
        <v>1978</v>
      </c>
      <c r="L68" s="99">
        <v>2</v>
      </c>
      <c r="M68" s="83">
        <v>88.5</v>
      </c>
      <c r="N68" s="89">
        <v>44.25</v>
      </c>
      <c r="O68" t="s" s="125">
        <v>59</v>
      </c>
      <c r="P68" s="129">
        <f>AVERAGE(B68:B85)</f>
        <v>46.9444444444444</v>
      </c>
      <c r="Q68" s="97">
        <f>AVERAGE(D68:D85)</f>
        <v>40.8825058954847</v>
      </c>
      <c r="R68" t="s" s="128">
        <v>59</v>
      </c>
      <c r="S68" s="129">
        <f>AVERAGE(G68:G85)</f>
        <v>23.9444444444444</v>
      </c>
      <c r="T68" s="97">
        <f>AVERAGE(I68:I85)</f>
        <v>42.1219656845956</v>
      </c>
      <c r="U68" t="s" s="128">
        <v>59</v>
      </c>
      <c r="V68" s="129">
        <f>AVERAGE(L68:L85)</f>
        <v>4.38888888888889</v>
      </c>
      <c r="W68" s="97">
        <f>AVERAGE(N68:N85)</f>
        <v>44.4225</v>
      </c>
    </row>
    <row r="69" ht="21.95" customHeight="1">
      <c r="A69" s="152">
        <v>1979</v>
      </c>
      <c r="B69" s="99">
        <v>61</v>
      </c>
      <c r="C69" s="83">
        <v>2500.3</v>
      </c>
      <c r="D69" s="87">
        <v>40.9885245901639</v>
      </c>
      <c r="E69" s="40"/>
      <c r="F69" s="153">
        <v>1979</v>
      </c>
      <c r="G69" s="99">
        <v>34</v>
      </c>
      <c r="H69" s="83">
        <v>1424.9</v>
      </c>
      <c r="I69" s="87">
        <v>41.9088235294118</v>
      </c>
      <c r="J69" s="40"/>
      <c r="K69" s="153">
        <v>1979</v>
      </c>
      <c r="L69" s="99">
        <v>3</v>
      </c>
      <c r="M69" s="83">
        <v>133.3</v>
      </c>
      <c r="N69" s="89">
        <v>44.4333333333333</v>
      </c>
      <c r="O69" t="s" s="125">
        <v>60</v>
      </c>
      <c r="P69" s="129">
        <f>AVERAGE(B69:B85)</f>
        <v>47.5882352941176</v>
      </c>
      <c r="Q69" s="97">
        <f>AVERAGE(D69:D85)</f>
        <v>40.892914739010</v>
      </c>
      <c r="R69" t="s" s="128">
        <v>60</v>
      </c>
      <c r="S69" s="129">
        <f>AVERAGE(G69:G85)</f>
        <v>24.2941176470588</v>
      </c>
      <c r="T69" s="97">
        <f>AVERAGE(I69:I85)</f>
        <v>42.1379636660424</v>
      </c>
      <c r="U69" t="s" s="128">
        <v>60</v>
      </c>
      <c r="V69" s="129">
        <f>AVERAGE(L69:L85)</f>
        <v>4.52941176470588</v>
      </c>
      <c r="W69" s="97">
        <f>AVERAGE(N69:N85)</f>
        <v>44.4326470588235</v>
      </c>
    </row>
    <row r="70" ht="21.95" customHeight="1">
      <c r="A70" s="152">
        <v>1980</v>
      </c>
      <c r="B70" s="99">
        <v>38</v>
      </c>
      <c r="C70" s="83">
        <v>1546</v>
      </c>
      <c r="D70" s="87">
        <v>40.6842105263158</v>
      </c>
      <c r="E70" s="40"/>
      <c r="F70" s="153">
        <v>1980</v>
      </c>
      <c r="G70" s="99">
        <v>16</v>
      </c>
      <c r="H70" s="83">
        <v>671.2</v>
      </c>
      <c r="I70" s="87">
        <v>41.95</v>
      </c>
      <c r="J70" s="40"/>
      <c r="K70" s="153">
        <v>1980</v>
      </c>
      <c r="L70" s="99">
        <v>3</v>
      </c>
      <c r="M70" s="83">
        <v>132.7</v>
      </c>
      <c r="N70" s="89">
        <v>44.2333333333333</v>
      </c>
      <c r="O70" t="s" s="125">
        <v>61</v>
      </c>
      <c r="P70" s="129">
        <f>AVERAGE(B70:B85)</f>
        <v>46.75</v>
      </c>
      <c r="Q70" s="97">
        <f>AVERAGE(D70:D85)</f>
        <v>40.8869391233129</v>
      </c>
      <c r="R70" t="s" s="128">
        <v>61</v>
      </c>
      <c r="S70" s="129">
        <f>AVERAGE(G70:G85)</f>
        <v>23.6875</v>
      </c>
      <c r="T70" s="97">
        <f>AVERAGE(I70:I85)</f>
        <v>42.1522849245818</v>
      </c>
      <c r="U70" t="s" s="128">
        <v>61</v>
      </c>
      <c r="V70" s="129">
        <f>AVERAGE(L70:L85)</f>
        <v>4.625</v>
      </c>
      <c r="W70" s="97">
        <f>AVERAGE(N70:N85)</f>
        <v>44.4326041666667</v>
      </c>
    </row>
    <row r="71" ht="21.95" customHeight="1">
      <c r="A71" s="152">
        <v>1981</v>
      </c>
      <c r="B71" s="99">
        <v>36</v>
      </c>
      <c r="C71" s="83">
        <v>1464.7</v>
      </c>
      <c r="D71" s="87">
        <v>40.6861111111111</v>
      </c>
      <c r="E71" s="40"/>
      <c r="F71" s="153">
        <v>1981</v>
      </c>
      <c r="G71" s="99">
        <v>15</v>
      </c>
      <c r="H71" s="83">
        <v>635.6</v>
      </c>
      <c r="I71" s="87">
        <v>42.3733333333333</v>
      </c>
      <c r="J71" s="40"/>
      <c r="K71" s="153">
        <v>1981</v>
      </c>
      <c r="L71" s="99">
        <v>3</v>
      </c>
      <c r="M71" s="83">
        <v>139.4</v>
      </c>
      <c r="N71" s="89">
        <v>46.4666666666667</v>
      </c>
      <c r="O71" t="s" s="125">
        <v>62</v>
      </c>
      <c r="P71" s="129">
        <f>AVERAGE(B71:B85)</f>
        <v>47.3333333333333</v>
      </c>
      <c r="Q71" s="97">
        <f>AVERAGE(D71:D85)</f>
        <v>40.9004543631127</v>
      </c>
      <c r="R71" t="s" s="128">
        <v>62</v>
      </c>
      <c r="S71" s="129">
        <f>AVERAGE(G71:G85)</f>
        <v>24.2</v>
      </c>
      <c r="T71" s="97">
        <f>AVERAGE(I71:I85)</f>
        <v>42.1657705862206</v>
      </c>
      <c r="U71" t="s" s="128">
        <v>62</v>
      </c>
      <c r="V71" s="129">
        <f>AVERAGE(L71:L85)</f>
        <v>4.73333333333333</v>
      </c>
      <c r="W71" s="97">
        <f>AVERAGE(N71:N85)</f>
        <v>44.4458888888889</v>
      </c>
    </row>
    <row r="72" ht="21.95" customHeight="1">
      <c r="A72" s="152">
        <v>1982</v>
      </c>
      <c r="B72" s="99">
        <v>35</v>
      </c>
      <c r="C72" s="83">
        <v>1428.8</v>
      </c>
      <c r="D72" s="87">
        <v>40.8228571428571</v>
      </c>
      <c r="E72" s="40"/>
      <c r="F72" s="153">
        <v>1982</v>
      </c>
      <c r="G72" s="99">
        <v>15</v>
      </c>
      <c r="H72" s="83">
        <v>633.7</v>
      </c>
      <c r="I72" s="87">
        <v>42.2466666666667</v>
      </c>
      <c r="J72" s="40"/>
      <c r="K72" s="153">
        <v>1982</v>
      </c>
      <c r="L72" s="99">
        <v>3</v>
      </c>
      <c r="M72" s="83">
        <v>133</v>
      </c>
      <c r="N72" s="89">
        <v>44.3333333333333</v>
      </c>
      <c r="O72" t="s" s="125">
        <v>63</v>
      </c>
      <c r="P72" s="129">
        <f>AVERAGE(B72:B85)</f>
        <v>48.1428571428571</v>
      </c>
      <c r="Q72" s="97">
        <f>AVERAGE(D72:D85)</f>
        <v>40.9157645953985</v>
      </c>
      <c r="R72" t="s" s="128">
        <v>63</v>
      </c>
      <c r="S72" s="129">
        <f>AVERAGE(G72:G85)</f>
        <v>24.8571428571429</v>
      </c>
      <c r="T72" s="97">
        <f>AVERAGE(I72:I85)</f>
        <v>42.1509446757125</v>
      </c>
      <c r="U72" t="s" s="128">
        <v>63</v>
      </c>
      <c r="V72" s="129">
        <f>AVERAGE(L72:L85)</f>
        <v>4.85714285714286</v>
      </c>
      <c r="W72" s="97">
        <f>AVERAGE(N72:N85)</f>
        <v>44.3015476190476</v>
      </c>
    </row>
    <row r="73" ht="21.95" customHeight="1">
      <c r="A73" s="152">
        <v>1983</v>
      </c>
      <c r="B73" s="99">
        <v>37</v>
      </c>
      <c r="C73" s="83">
        <v>1508.1</v>
      </c>
      <c r="D73" s="87">
        <v>40.7594594594595</v>
      </c>
      <c r="E73" s="40"/>
      <c r="F73" s="153">
        <v>1983</v>
      </c>
      <c r="G73" s="99">
        <v>24</v>
      </c>
      <c r="H73" s="83">
        <v>993.1</v>
      </c>
      <c r="I73" s="87">
        <v>41.3791666666667</v>
      </c>
      <c r="J73" s="40"/>
      <c r="K73" s="153">
        <v>1983</v>
      </c>
      <c r="L73" s="99">
        <v>2</v>
      </c>
      <c r="M73" s="83">
        <v>87.09999999999999</v>
      </c>
      <c r="N73" s="89">
        <v>43.55</v>
      </c>
      <c r="O73" t="s" s="125">
        <v>64</v>
      </c>
      <c r="P73" s="129">
        <f>AVERAGE(B73:B85)</f>
        <v>49.1538461538462</v>
      </c>
      <c r="Q73" s="97">
        <f>AVERAGE(D73:D85)</f>
        <v>40.922911322517</v>
      </c>
      <c r="R73" t="s" s="128">
        <v>64</v>
      </c>
      <c r="S73" s="129">
        <f>AVERAGE(G73:G85)</f>
        <v>25.6153846153846</v>
      </c>
      <c r="T73" s="97">
        <f>AVERAGE(I73:I85)</f>
        <v>42.1435814456391</v>
      </c>
      <c r="U73" t="s" s="128">
        <v>64</v>
      </c>
      <c r="V73" s="129">
        <f>AVERAGE(L73:L85)</f>
        <v>5</v>
      </c>
      <c r="W73" s="97">
        <f>AVERAGE(N73:N85)</f>
        <v>44.2991025641026</v>
      </c>
    </row>
    <row r="74" ht="21.95" customHeight="1">
      <c r="A74" s="152">
        <v>1984</v>
      </c>
      <c r="B74" s="99">
        <v>49</v>
      </c>
      <c r="C74" s="83">
        <v>2001.2</v>
      </c>
      <c r="D74" s="87">
        <v>40.8408163265306</v>
      </c>
      <c r="E74" s="40"/>
      <c r="F74" s="153">
        <v>1984</v>
      </c>
      <c r="G74" s="99">
        <v>25</v>
      </c>
      <c r="H74" s="83">
        <v>1048.8</v>
      </c>
      <c r="I74" s="87">
        <v>41.952</v>
      </c>
      <c r="J74" s="40"/>
      <c r="K74" s="153">
        <v>1984</v>
      </c>
      <c r="L74" s="99">
        <v>5</v>
      </c>
      <c r="M74" s="83">
        <v>219</v>
      </c>
      <c r="N74" s="89">
        <v>43.8</v>
      </c>
      <c r="O74" t="s" s="125">
        <v>65</v>
      </c>
      <c r="P74" s="129">
        <f>AVERAGE(B74:B85)</f>
        <v>50.1666666666667</v>
      </c>
      <c r="Q74" s="97">
        <f>AVERAGE(D74:D85)</f>
        <v>40.9365323111052</v>
      </c>
      <c r="R74" t="s" s="128">
        <v>65</v>
      </c>
      <c r="S74" s="129">
        <f>AVERAGE(G74:G85)</f>
        <v>25.75</v>
      </c>
      <c r="T74" s="97">
        <f>AVERAGE(I74:I85)</f>
        <v>42.2072826772202</v>
      </c>
      <c r="U74" t="s" s="128">
        <v>65</v>
      </c>
      <c r="V74" s="129">
        <f>AVERAGE(L74:L85)</f>
        <v>5.25</v>
      </c>
      <c r="W74" s="97">
        <f>AVERAGE(N74:N85)</f>
        <v>44.3615277777778</v>
      </c>
    </row>
    <row r="75" ht="21.95" customHeight="1">
      <c r="A75" s="152">
        <v>1985</v>
      </c>
      <c r="B75" s="99">
        <v>60</v>
      </c>
      <c r="C75" s="83">
        <v>2482.6</v>
      </c>
      <c r="D75" s="87">
        <v>41.3766666666667</v>
      </c>
      <c r="E75" s="40"/>
      <c r="F75" s="153">
        <v>1985</v>
      </c>
      <c r="G75" s="99">
        <v>37</v>
      </c>
      <c r="H75" s="83">
        <v>1567.4</v>
      </c>
      <c r="I75" s="87">
        <v>42.3621621621622</v>
      </c>
      <c r="J75" s="40"/>
      <c r="K75" s="153">
        <v>1985</v>
      </c>
      <c r="L75" s="99">
        <v>10</v>
      </c>
      <c r="M75" s="83">
        <v>449.1</v>
      </c>
      <c r="N75" s="89">
        <v>44.91</v>
      </c>
      <c r="O75" t="s" s="125">
        <v>66</v>
      </c>
      <c r="P75" s="129">
        <f>AVERAGE(B75:B85)</f>
        <v>50.2727272727273</v>
      </c>
      <c r="Q75" s="97">
        <f>AVERAGE(D75:D85)</f>
        <v>40.9452337642483</v>
      </c>
      <c r="R75" t="s" s="128">
        <v>66</v>
      </c>
      <c r="S75" s="129">
        <f>AVERAGE(G75:G85)</f>
        <v>25.8181818181818</v>
      </c>
      <c r="T75" s="97">
        <f>AVERAGE(I75:I85)</f>
        <v>42.2304901933311</v>
      </c>
      <c r="U75" t="s" s="128">
        <v>66</v>
      </c>
      <c r="V75" s="129">
        <f>AVERAGE(L75:L85)</f>
        <v>5.27272727272727</v>
      </c>
      <c r="W75" s="97">
        <f>AVERAGE(N75:N85)</f>
        <v>44.4125757575758</v>
      </c>
    </row>
    <row r="76" ht="21.95" customHeight="1">
      <c r="A76" s="152">
        <v>1986</v>
      </c>
      <c r="B76" s="99">
        <v>55</v>
      </c>
      <c r="C76" s="83">
        <v>2258</v>
      </c>
      <c r="D76" s="87">
        <v>41.0545454545455</v>
      </c>
      <c r="E76" s="40"/>
      <c r="F76" s="153">
        <v>1986</v>
      </c>
      <c r="G76" s="99">
        <v>32</v>
      </c>
      <c r="H76" s="83">
        <v>1341.4</v>
      </c>
      <c r="I76" s="87">
        <v>41.91875</v>
      </c>
      <c r="J76" s="40"/>
      <c r="K76" s="153">
        <v>1986</v>
      </c>
      <c r="L76" s="99">
        <v>4</v>
      </c>
      <c r="M76" s="83">
        <v>174.3</v>
      </c>
      <c r="N76" s="89">
        <v>43.575</v>
      </c>
      <c r="O76" t="s" s="125">
        <v>67</v>
      </c>
      <c r="P76" s="129">
        <f>AVERAGE(B76:B85)</f>
        <v>49.3</v>
      </c>
      <c r="Q76" s="97">
        <f>AVERAGE(D76:D85)</f>
        <v>40.9020904740065</v>
      </c>
      <c r="R76" t="s" s="128">
        <v>67</v>
      </c>
      <c r="S76" s="129">
        <f>AVERAGE(G76:G85)</f>
        <v>24.7</v>
      </c>
      <c r="T76" s="97">
        <f>AVERAGE(I76:I85)</f>
        <v>42.217322996448</v>
      </c>
      <c r="U76" t="s" s="128">
        <v>67</v>
      </c>
      <c r="V76" s="129">
        <f>AVERAGE(L76:L85)</f>
        <v>4.8</v>
      </c>
      <c r="W76" s="97">
        <f>AVERAGE(N76:N85)</f>
        <v>44.3628333333333</v>
      </c>
    </row>
    <row r="77" ht="21.95" customHeight="1">
      <c r="A77" s="152">
        <v>1987</v>
      </c>
      <c r="B77" s="99">
        <v>39</v>
      </c>
      <c r="C77" s="83">
        <v>1597.2</v>
      </c>
      <c r="D77" s="87">
        <v>40.9538461538462</v>
      </c>
      <c r="E77" s="40"/>
      <c r="F77" s="153">
        <v>1987</v>
      </c>
      <c r="G77" s="99">
        <v>22</v>
      </c>
      <c r="H77" s="83">
        <v>924.1</v>
      </c>
      <c r="I77" s="87">
        <v>42.0045454545455</v>
      </c>
      <c r="J77" s="40"/>
      <c r="K77" s="153">
        <v>1987</v>
      </c>
      <c r="L77" s="99">
        <v>4</v>
      </c>
      <c r="M77" s="83">
        <v>179</v>
      </c>
      <c r="N77" s="89">
        <v>44.75</v>
      </c>
      <c r="O77" t="s" s="125">
        <v>68</v>
      </c>
      <c r="P77" s="129">
        <f>AVERAGE(B77:B85)</f>
        <v>48.6666666666667</v>
      </c>
      <c r="Q77" s="97">
        <f>AVERAGE(D77:D85)</f>
        <v>40.8851510317244</v>
      </c>
      <c r="R77" t="s" s="128">
        <v>68</v>
      </c>
      <c r="S77" s="129">
        <f>AVERAGE(G77:G85)</f>
        <v>23.8888888888889</v>
      </c>
      <c r="T77" s="97">
        <f>AVERAGE(I77:I85)</f>
        <v>42.2504977738311</v>
      </c>
      <c r="U77" t="s" s="128">
        <v>68</v>
      </c>
      <c r="V77" s="129">
        <f>AVERAGE(L77:L85)</f>
        <v>4.88888888888889</v>
      </c>
      <c r="W77" s="97">
        <f>AVERAGE(N77:N85)</f>
        <v>44.4503703703704</v>
      </c>
    </row>
    <row r="78" ht="21.95" customHeight="1">
      <c r="A78" s="152">
        <v>1988</v>
      </c>
      <c r="B78" s="99">
        <v>55</v>
      </c>
      <c r="C78" s="83">
        <v>2244.3</v>
      </c>
      <c r="D78" s="87">
        <v>40.8054545454545</v>
      </c>
      <c r="E78" s="40"/>
      <c r="F78" s="153">
        <v>1988</v>
      </c>
      <c r="G78" s="99">
        <v>28</v>
      </c>
      <c r="H78" s="83">
        <v>1173.6</v>
      </c>
      <c r="I78" s="87">
        <v>41.9142857142857</v>
      </c>
      <c r="J78" s="40"/>
      <c r="K78" s="153">
        <v>1988</v>
      </c>
      <c r="L78" s="99">
        <v>3</v>
      </c>
      <c r="M78" s="83">
        <v>131.9</v>
      </c>
      <c r="N78" s="89">
        <v>43.9666666666667</v>
      </c>
      <c r="O78" t="s" s="125">
        <v>69</v>
      </c>
      <c r="P78" s="129">
        <f>AVERAGE(B78:B85)</f>
        <v>49.875</v>
      </c>
      <c r="Q78" s="97">
        <f>AVERAGE(D78:D85)</f>
        <v>40.8765641414591</v>
      </c>
      <c r="R78" t="s" s="128">
        <v>69</v>
      </c>
      <c r="S78" s="129">
        <f>AVERAGE(G78:G85)</f>
        <v>24.125</v>
      </c>
      <c r="T78" s="97">
        <f>AVERAGE(I78:I85)</f>
        <v>42.2812418137418</v>
      </c>
      <c r="U78" t="s" s="128">
        <v>69</v>
      </c>
      <c r="V78" s="129">
        <f>AVERAGE(L78:L85)</f>
        <v>5</v>
      </c>
      <c r="W78" s="97">
        <f>AVERAGE(N78:N85)</f>
        <v>44.4129166666667</v>
      </c>
    </row>
    <row r="79" ht="21.95" customHeight="1">
      <c r="A79" s="152">
        <v>1989</v>
      </c>
      <c r="B79" s="99">
        <v>26</v>
      </c>
      <c r="C79" s="83">
        <v>1065.3</v>
      </c>
      <c r="D79" s="87">
        <v>40.9730769230769</v>
      </c>
      <c r="E79" s="40"/>
      <c r="F79" s="153">
        <v>1989</v>
      </c>
      <c r="G79" s="99">
        <v>11</v>
      </c>
      <c r="H79" s="83">
        <v>471.3</v>
      </c>
      <c r="I79" s="87">
        <v>42.8454545454545</v>
      </c>
      <c r="J79" s="40"/>
      <c r="K79" s="153">
        <v>1989</v>
      </c>
      <c r="L79" s="99">
        <v>3</v>
      </c>
      <c r="M79" s="83">
        <v>133.9</v>
      </c>
      <c r="N79" s="89">
        <v>44.6333333333333</v>
      </c>
      <c r="O79" t="s" s="125">
        <v>70</v>
      </c>
      <c r="P79" s="129">
        <f>AVERAGE(B79:B85)</f>
        <v>49.1428571428571</v>
      </c>
      <c r="Q79" s="97">
        <f>AVERAGE(D79:D85)</f>
        <v>40.8867226551741</v>
      </c>
      <c r="R79" t="s" s="128">
        <v>70</v>
      </c>
      <c r="S79" s="129">
        <f>AVERAGE(G79:G85)</f>
        <v>23.5714285714286</v>
      </c>
      <c r="T79" s="97">
        <f>AVERAGE(I79:I85)</f>
        <v>42.3336641136641</v>
      </c>
      <c r="U79" t="s" s="128">
        <v>70</v>
      </c>
      <c r="V79" s="129">
        <f>AVERAGE(L79:L85)</f>
        <v>5.28571428571429</v>
      </c>
      <c r="W79" s="97">
        <f>AVERAGE(N79:N85)</f>
        <v>44.4766666666667</v>
      </c>
    </row>
    <row r="80" ht="21.95" customHeight="1">
      <c r="A80" s="152">
        <v>1990</v>
      </c>
      <c r="B80" s="99">
        <v>69</v>
      </c>
      <c r="C80" s="83">
        <v>2860.1</v>
      </c>
      <c r="D80" s="87">
        <v>41.4507246376812</v>
      </c>
      <c r="E80" s="40"/>
      <c r="F80" s="153">
        <v>1990</v>
      </c>
      <c r="G80" s="99">
        <v>40</v>
      </c>
      <c r="H80" s="83">
        <v>1708.4</v>
      </c>
      <c r="I80" s="87">
        <v>42.71</v>
      </c>
      <c r="J80" s="40"/>
      <c r="K80" s="153">
        <v>1990</v>
      </c>
      <c r="L80" s="99">
        <v>15</v>
      </c>
      <c r="M80" s="83">
        <v>668.3</v>
      </c>
      <c r="N80" s="89">
        <v>44.5533333333333</v>
      </c>
      <c r="O80" t="s" s="125">
        <v>71</v>
      </c>
      <c r="P80" s="129">
        <f>AVERAGE(B80:B85)</f>
        <v>53</v>
      </c>
      <c r="Q80" s="97">
        <f>AVERAGE(D80:D85)</f>
        <v>40.8723302771903</v>
      </c>
      <c r="R80" t="s" s="128">
        <v>71</v>
      </c>
      <c r="S80" s="129">
        <f>AVERAGE(G80:G85)</f>
        <v>25.6666666666667</v>
      </c>
      <c r="T80" s="97">
        <f>AVERAGE(I80:I85)</f>
        <v>42.2483657083657</v>
      </c>
      <c r="U80" t="s" s="128">
        <v>71</v>
      </c>
      <c r="V80" s="129">
        <f>AVERAGE(L80:L85)</f>
        <v>5.66666666666667</v>
      </c>
      <c r="W80" s="97">
        <f>AVERAGE(N80:N85)</f>
        <v>44.4505555555556</v>
      </c>
    </row>
    <row r="81" ht="21.95" customHeight="1">
      <c r="A81" s="152">
        <v>1991</v>
      </c>
      <c r="B81" s="99">
        <v>55</v>
      </c>
      <c r="C81" s="83">
        <v>2237.6</v>
      </c>
      <c r="D81" s="87">
        <v>40.6836363636364</v>
      </c>
      <c r="E81" s="40"/>
      <c r="F81" s="153">
        <v>1991</v>
      </c>
      <c r="G81" s="99">
        <v>26</v>
      </c>
      <c r="H81" s="83">
        <v>1088</v>
      </c>
      <c r="I81" s="87">
        <v>41.8461538461538</v>
      </c>
      <c r="J81" s="40"/>
      <c r="K81" s="153">
        <v>1991</v>
      </c>
      <c r="L81" s="99">
        <v>2</v>
      </c>
      <c r="M81" s="83">
        <v>86.59999999999999</v>
      </c>
      <c r="N81" s="89">
        <v>43.3</v>
      </c>
      <c r="O81" t="s" s="125">
        <v>72</v>
      </c>
      <c r="P81" s="129">
        <f>AVERAGE(B81:B85)</f>
        <v>49.8</v>
      </c>
      <c r="Q81" s="97">
        <f>AVERAGE(D81:D85)</f>
        <v>40.7566514050921</v>
      </c>
      <c r="R81" t="s" s="128">
        <v>72</v>
      </c>
      <c r="S81" s="129">
        <f>AVERAGE(G81:G85)</f>
        <v>22.8</v>
      </c>
      <c r="T81" s="97">
        <f>AVERAGE(I81:I85)</f>
        <v>42.1560388500388</v>
      </c>
      <c r="U81" t="s" s="128">
        <v>72</v>
      </c>
      <c r="V81" s="129">
        <f>AVERAGE(L81:L85)</f>
        <v>3.8</v>
      </c>
      <c r="W81" s="97">
        <f>AVERAGE(N81:N85)</f>
        <v>44.43</v>
      </c>
    </row>
    <row r="82" ht="21.95" customHeight="1">
      <c r="A82" s="152">
        <v>1992</v>
      </c>
      <c r="B82" s="99">
        <v>42</v>
      </c>
      <c r="C82" s="83">
        <v>1720.6</v>
      </c>
      <c r="D82" s="87">
        <v>40.9666666666667</v>
      </c>
      <c r="E82" s="40"/>
      <c r="F82" s="153">
        <v>1992</v>
      </c>
      <c r="G82" s="99">
        <v>22</v>
      </c>
      <c r="H82" s="83">
        <v>926.9</v>
      </c>
      <c r="I82" s="87">
        <v>42.1318181818182</v>
      </c>
      <c r="J82" s="40"/>
      <c r="K82" s="153">
        <v>1992</v>
      </c>
      <c r="L82" s="99">
        <v>4</v>
      </c>
      <c r="M82" s="83">
        <v>179.3</v>
      </c>
      <c r="N82" s="89">
        <v>44.825</v>
      </c>
      <c r="O82" t="s" s="125">
        <v>73</v>
      </c>
      <c r="P82" s="129">
        <f>AVERAGE(B82:B85)</f>
        <v>48.5</v>
      </c>
      <c r="Q82" s="97">
        <f>AVERAGE(D82:D85)</f>
        <v>40.774905165456</v>
      </c>
      <c r="R82" t="s" s="128">
        <v>73</v>
      </c>
      <c r="S82" s="129">
        <f>AVERAGE(G82:G85)</f>
        <v>22</v>
      </c>
      <c r="T82" s="97">
        <f>AVERAGE(I82:I85)</f>
        <v>42.2335101010101</v>
      </c>
      <c r="U82" t="s" s="128">
        <v>73</v>
      </c>
      <c r="V82" s="129">
        <f>AVERAGE(L82:L85)</f>
        <v>4.25</v>
      </c>
      <c r="W82" s="97">
        <f>AVERAGE(N82:N85)</f>
        <v>44.7125</v>
      </c>
    </row>
    <row r="83" ht="21.95" customHeight="1">
      <c r="A83" s="152">
        <v>1993</v>
      </c>
      <c r="B83" s="99">
        <v>59</v>
      </c>
      <c r="C83" s="83">
        <v>2406.7</v>
      </c>
      <c r="D83" s="87">
        <v>40.7915254237288</v>
      </c>
      <c r="E83" s="40"/>
      <c r="F83" s="153">
        <v>1993</v>
      </c>
      <c r="G83" s="99">
        <v>27</v>
      </c>
      <c r="H83" s="83">
        <v>1139.4</v>
      </c>
      <c r="I83" s="87">
        <v>42.2</v>
      </c>
      <c r="J83" s="40"/>
      <c r="K83" s="153">
        <v>1993</v>
      </c>
      <c r="L83" s="99">
        <v>4</v>
      </c>
      <c r="M83" s="83">
        <v>178.7</v>
      </c>
      <c r="N83" s="89">
        <v>44.675</v>
      </c>
      <c r="O83" t="s" s="125">
        <v>74</v>
      </c>
      <c r="P83" s="129">
        <f>AVERAGE(B83:B85)</f>
        <v>50.6666666666667</v>
      </c>
      <c r="Q83" s="97">
        <f>AVERAGE(D83:D85)</f>
        <v>40.7109846650525</v>
      </c>
      <c r="R83" t="s" s="128">
        <v>74</v>
      </c>
      <c r="S83" s="129">
        <f>AVERAGE(G83:G85)</f>
        <v>22</v>
      </c>
      <c r="T83" s="97">
        <f>AVERAGE(I83:I85)</f>
        <v>42.2674074074074</v>
      </c>
      <c r="U83" t="s" s="128">
        <v>74</v>
      </c>
      <c r="V83" s="129">
        <f>AVERAGE(L83:L85)</f>
        <v>4.33333333333333</v>
      </c>
      <c r="W83" s="97">
        <f>AVERAGE(N83:N85)</f>
        <v>44.675</v>
      </c>
    </row>
    <row r="84" ht="21.95" customHeight="1">
      <c r="A84" s="152">
        <v>1994</v>
      </c>
      <c r="B84" s="157">
        <v>63</v>
      </c>
      <c r="C84" s="158">
        <v>2583.3</v>
      </c>
      <c r="D84" s="159">
        <v>41.0047619047619</v>
      </c>
      <c r="E84" s="40"/>
      <c r="F84" s="153">
        <v>1994</v>
      </c>
      <c r="G84" s="157">
        <v>30</v>
      </c>
      <c r="H84" s="158">
        <v>1274.4</v>
      </c>
      <c r="I84" s="159">
        <v>42.48</v>
      </c>
      <c r="J84" s="40"/>
      <c r="K84" s="153">
        <v>1994</v>
      </c>
      <c r="L84" s="157">
        <v>8</v>
      </c>
      <c r="M84" s="158">
        <v>351.6</v>
      </c>
      <c r="N84" s="160">
        <v>43.95</v>
      </c>
      <c r="O84" t="s" s="125">
        <v>75</v>
      </c>
      <c r="P84" s="129">
        <f>AVERAGE(B84:B85)</f>
        <v>46.5</v>
      </c>
      <c r="Q84" s="97">
        <f>AVERAGE(D84:D85)</f>
        <v>40.6707142857143</v>
      </c>
      <c r="R84" t="s" s="128">
        <v>75</v>
      </c>
      <c r="S84" s="129">
        <f>AVERAGE(G84:G85)</f>
        <v>19.5</v>
      </c>
      <c r="T84" s="97">
        <f>AVERAGE(I84:I85)</f>
        <v>42.3011111111111</v>
      </c>
      <c r="U84" t="s" s="128">
        <v>75</v>
      </c>
      <c r="V84" s="129">
        <f>AVERAGE(L84:L85)</f>
        <v>4.5</v>
      </c>
      <c r="W84" s="97">
        <f>AVERAGE(N84:N85)</f>
        <v>44.675</v>
      </c>
    </row>
    <row r="85" ht="21.95" customHeight="1">
      <c r="A85" s="152">
        <v>1995</v>
      </c>
      <c r="B85" s="99">
        <v>30</v>
      </c>
      <c r="C85" s="83">
        <v>1210.1</v>
      </c>
      <c r="D85" s="87">
        <v>40.3366666666667</v>
      </c>
      <c r="E85" s="40"/>
      <c r="F85" s="153">
        <v>1995</v>
      </c>
      <c r="G85" s="99">
        <v>9</v>
      </c>
      <c r="H85" s="83">
        <v>379.1</v>
      </c>
      <c r="I85" s="87">
        <v>42.1222222222222</v>
      </c>
      <c r="J85" s="40"/>
      <c r="K85" s="153">
        <v>1995</v>
      </c>
      <c r="L85" s="99">
        <v>1</v>
      </c>
      <c r="M85" s="83">
        <v>45.4</v>
      </c>
      <c r="N85" s="89">
        <v>45.4</v>
      </c>
      <c r="O85" t="s" s="125">
        <v>76</v>
      </c>
      <c r="P85" s="129">
        <f>AVERAGE(B85)</f>
        <v>30</v>
      </c>
      <c r="Q85" s="97">
        <f>AVERAGE(D85)</f>
        <v>40.3366666666667</v>
      </c>
      <c r="R85" t="s" s="128">
        <v>76</v>
      </c>
      <c r="S85" s="129">
        <f>AVERAGE(G85)</f>
        <v>9</v>
      </c>
      <c r="T85" s="97">
        <f>AVERAGE(I85)</f>
        <v>42.1222222222222</v>
      </c>
      <c r="U85" t="s" s="128">
        <v>76</v>
      </c>
      <c r="V85" s="129">
        <f>AVERAGE(L85)</f>
        <v>1</v>
      </c>
      <c r="W85" s="97">
        <f>AVERAGE(N85)</f>
        <v>45.4</v>
      </c>
    </row>
    <row r="86" ht="21.95" customHeight="1">
      <c r="A86" s="152">
        <v>1996</v>
      </c>
      <c r="B86" s="99">
        <v>56</v>
      </c>
      <c r="C86" s="83">
        <v>2289.3</v>
      </c>
      <c r="D86" s="87">
        <v>40.8803571428571</v>
      </c>
      <c r="E86" s="40"/>
      <c r="F86" s="153">
        <v>1996</v>
      </c>
      <c r="G86" s="99">
        <v>30</v>
      </c>
      <c r="H86" s="83">
        <v>1260.1</v>
      </c>
      <c r="I86" s="87">
        <v>42.0033333333333</v>
      </c>
      <c r="J86" s="40"/>
      <c r="K86" s="153">
        <v>1996</v>
      </c>
      <c r="L86" s="99">
        <v>5</v>
      </c>
      <c r="M86" s="83">
        <v>220</v>
      </c>
      <c r="N86" s="89">
        <v>44</v>
      </c>
      <c r="O86" t="s" s="125">
        <v>77</v>
      </c>
      <c r="P86" s="161">
        <f>AVERAGE(B86)</f>
        <v>56</v>
      </c>
      <c r="Q86" s="162">
        <f>AVERAGE(D86)</f>
        <v>40.8803571428571</v>
      </c>
      <c r="R86" t="s" s="128">
        <v>77</v>
      </c>
      <c r="S86" s="161">
        <f>AVERAGE(G86)</f>
        <v>30</v>
      </c>
      <c r="T86" s="162">
        <f>AVERAGE(I86)</f>
        <v>42.0033333333333</v>
      </c>
      <c r="U86" t="s" s="128">
        <v>77</v>
      </c>
      <c r="V86" s="161">
        <f>AVERAGE(L86)</f>
        <v>5</v>
      </c>
      <c r="W86" s="162">
        <f>AVERAGE(N86)</f>
        <v>44</v>
      </c>
    </row>
    <row r="87" ht="21.95" customHeight="1">
      <c r="A87" s="152">
        <v>1997</v>
      </c>
      <c r="B87" s="213">
        <v>30</v>
      </c>
      <c r="C87" s="214">
        <v>1226.7</v>
      </c>
      <c r="D87" s="215">
        <v>40.89</v>
      </c>
      <c r="E87" s="40"/>
      <c r="F87" s="153">
        <v>1997</v>
      </c>
      <c r="G87" s="213">
        <v>15</v>
      </c>
      <c r="H87" s="214">
        <v>634.7</v>
      </c>
      <c r="I87" s="215">
        <v>42.3133333333333</v>
      </c>
      <c r="J87" s="40"/>
      <c r="K87" s="153">
        <v>1997</v>
      </c>
      <c r="L87" s="213">
        <v>5</v>
      </c>
      <c r="M87" s="214">
        <v>221.4</v>
      </c>
      <c r="N87" s="216">
        <v>44.28</v>
      </c>
      <c r="O87" t="s" s="125">
        <v>76</v>
      </c>
      <c r="P87" s="129">
        <f>AVERAGE(B87)</f>
        <v>30</v>
      </c>
      <c r="Q87" s="97">
        <f>AVERAGE(D87)</f>
        <v>40.89</v>
      </c>
      <c r="R87" t="s" s="128">
        <v>76</v>
      </c>
      <c r="S87" s="129">
        <f>AVERAGE(G87)</f>
        <v>15</v>
      </c>
      <c r="T87" s="97">
        <f>AVERAGE(I87)</f>
        <v>42.3133333333333</v>
      </c>
      <c r="U87" t="s" s="128">
        <v>76</v>
      </c>
      <c r="V87" s="129">
        <f>AVERAGE(L87)</f>
        <v>5</v>
      </c>
      <c r="W87" s="97">
        <f>AVERAGE(N87)</f>
        <v>44.28</v>
      </c>
    </row>
    <row r="88" ht="21.95" customHeight="1">
      <c r="A88" s="152">
        <v>1998</v>
      </c>
      <c r="B88" s="99">
        <v>56</v>
      </c>
      <c r="C88" s="83">
        <v>2286.1</v>
      </c>
      <c r="D88" s="87">
        <v>40.8232142857143</v>
      </c>
      <c r="E88" s="40"/>
      <c r="F88" s="153">
        <v>1998</v>
      </c>
      <c r="G88" s="99">
        <v>23</v>
      </c>
      <c r="H88" s="83">
        <v>977.5</v>
      </c>
      <c r="I88" s="87">
        <v>42.5</v>
      </c>
      <c r="J88" s="40"/>
      <c r="K88" s="153">
        <v>1998</v>
      </c>
      <c r="L88" s="99">
        <v>7</v>
      </c>
      <c r="M88" s="83">
        <v>311.6</v>
      </c>
      <c r="N88" s="89">
        <v>44.5142857142857</v>
      </c>
      <c r="O88" t="s" s="125">
        <v>75</v>
      </c>
      <c r="P88" s="129">
        <f>AVERAGE(B87:B88)</f>
        <v>43</v>
      </c>
      <c r="Q88" s="97">
        <f>AVERAGE(D87:D88)</f>
        <v>40.8566071428572</v>
      </c>
      <c r="R88" t="s" s="128">
        <v>75</v>
      </c>
      <c r="S88" s="129">
        <f>AVERAGE(G87:G88)</f>
        <v>19</v>
      </c>
      <c r="T88" s="97">
        <f>AVERAGE(I87:I88)</f>
        <v>42.4066666666667</v>
      </c>
      <c r="U88" t="s" s="128">
        <v>75</v>
      </c>
      <c r="V88" s="129">
        <f>AVERAGE(L87:L88)</f>
        <v>6</v>
      </c>
      <c r="W88" s="97">
        <f>AVERAGE(N87:N88)</f>
        <v>44.3971428571429</v>
      </c>
    </row>
    <row r="89" ht="21.95" customHeight="1">
      <c r="A89" s="152">
        <v>1999</v>
      </c>
      <c r="B89" s="99">
        <v>22</v>
      </c>
      <c r="C89" s="83">
        <v>881.7</v>
      </c>
      <c r="D89" s="87">
        <v>40.0772727272727</v>
      </c>
      <c r="E89" s="40"/>
      <c r="F89" s="153">
        <v>1999</v>
      </c>
      <c r="G89" s="99">
        <v>5</v>
      </c>
      <c r="H89" s="83">
        <v>206.4</v>
      </c>
      <c r="I89" s="87">
        <v>41.28</v>
      </c>
      <c r="J89" s="40"/>
      <c r="K89" s="153">
        <v>1999</v>
      </c>
      <c r="L89" s="99">
        <v>0</v>
      </c>
      <c r="M89" s="83">
        <v>0</v>
      </c>
      <c r="N89" s="89"/>
      <c r="O89" t="s" s="125">
        <v>74</v>
      </c>
      <c r="P89" s="129">
        <f>AVERAGE(B87:B89)</f>
        <v>36</v>
      </c>
      <c r="Q89" s="97">
        <f>AVERAGE(D87:D89)</f>
        <v>40.596829004329</v>
      </c>
      <c r="R89" t="s" s="128">
        <v>74</v>
      </c>
      <c r="S89" s="129">
        <f>AVERAGE(G87:G89)</f>
        <v>14.3333333333333</v>
      </c>
      <c r="T89" s="97">
        <f>AVERAGE(I87:I89)</f>
        <v>42.0311111111111</v>
      </c>
      <c r="U89" t="s" s="128">
        <v>74</v>
      </c>
      <c r="V89" s="129">
        <f>AVERAGE(L87:L89)</f>
        <v>4</v>
      </c>
      <c r="W89" s="97">
        <f>AVERAGE(N87:N89)</f>
        <v>44.3971428571429</v>
      </c>
    </row>
    <row r="90" ht="21.95" customHeight="1">
      <c r="A90" s="152">
        <v>2000</v>
      </c>
      <c r="B90" s="99">
        <v>27</v>
      </c>
      <c r="C90" s="83">
        <v>1115.5</v>
      </c>
      <c r="D90" s="87">
        <v>41.3148148148148</v>
      </c>
      <c r="E90" s="40"/>
      <c r="F90" s="153">
        <v>2000</v>
      </c>
      <c r="G90" s="99">
        <v>15</v>
      </c>
      <c r="H90" s="83">
        <v>639.5</v>
      </c>
      <c r="I90" s="87">
        <v>42.6333333333333</v>
      </c>
      <c r="J90" s="40"/>
      <c r="K90" s="153">
        <v>2000</v>
      </c>
      <c r="L90" s="99">
        <v>6</v>
      </c>
      <c r="M90" s="83">
        <v>267.1</v>
      </c>
      <c r="N90" s="89">
        <v>44.5166666666667</v>
      </c>
      <c r="O90" t="s" s="125">
        <v>73</v>
      </c>
      <c r="P90" s="129">
        <f>AVERAGE(B87:B90)</f>
        <v>33.75</v>
      </c>
      <c r="Q90" s="97">
        <f>AVERAGE(D87:D90)</f>
        <v>40.7763254569505</v>
      </c>
      <c r="R90" t="s" s="128">
        <v>73</v>
      </c>
      <c r="S90" s="129">
        <f>AVERAGE(G87:G90)</f>
        <v>14.5</v>
      </c>
      <c r="T90" s="97">
        <f>AVERAGE(I87:I90)</f>
        <v>42.1816666666667</v>
      </c>
      <c r="U90" t="s" s="128">
        <v>73</v>
      </c>
      <c r="V90" s="129">
        <f>AVERAGE(L87:L90)</f>
        <v>4.5</v>
      </c>
      <c r="W90" s="97">
        <f>AVERAGE(N87:N90)</f>
        <v>44.4369841269841</v>
      </c>
    </row>
    <row r="91" ht="21.95" customHeight="1">
      <c r="A91" s="152">
        <v>2001</v>
      </c>
      <c r="B91" s="99">
        <v>21</v>
      </c>
      <c r="C91" s="83">
        <v>859.6</v>
      </c>
      <c r="D91" s="87">
        <v>40.9333333333333</v>
      </c>
      <c r="E91" s="40"/>
      <c r="F91" s="153">
        <v>2001</v>
      </c>
      <c r="G91" s="99">
        <v>11</v>
      </c>
      <c r="H91" s="83">
        <v>463.3</v>
      </c>
      <c r="I91" s="87">
        <v>42.1181818181818</v>
      </c>
      <c r="J91" s="40"/>
      <c r="K91" s="153">
        <v>2001</v>
      </c>
      <c r="L91" s="99">
        <v>2</v>
      </c>
      <c r="M91" s="83">
        <v>89.59999999999999</v>
      </c>
      <c r="N91" s="89">
        <v>44.8</v>
      </c>
      <c r="O91" t="s" s="125">
        <v>72</v>
      </c>
      <c r="P91" s="129">
        <f>AVERAGE(B87:B91)</f>
        <v>31.2</v>
      </c>
      <c r="Q91" s="97">
        <f>AVERAGE(D87:D91)</f>
        <v>40.807727032227</v>
      </c>
      <c r="R91" t="s" s="128">
        <v>72</v>
      </c>
      <c r="S91" s="129">
        <f>AVERAGE(G87:G91)</f>
        <v>13.8</v>
      </c>
      <c r="T91" s="97">
        <f>AVERAGE(I87:I91)</f>
        <v>42.1689696969697</v>
      </c>
      <c r="U91" t="s" s="128">
        <v>72</v>
      </c>
      <c r="V91" s="129">
        <f>AVERAGE(L87:L91)</f>
        <v>4</v>
      </c>
      <c r="W91" s="97">
        <f>AVERAGE(N87:N91)</f>
        <v>44.5277380952381</v>
      </c>
    </row>
    <row r="92" ht="21.95" customHeight="1">
      <c r="A92" s="152">
        <v>2002</v>
      </c>
      <c r="B92" s="99">
        <v>72</v>
      </c>
      <c r="C92" s="83">
        <v>2958</v>
      </c>
      <c r="D92" s="87">
        <v>41.0833333333333</v>
      </c>
      <c r="E92" s="40"/>
      <c r="F92" s="153">
        <v>2002</v>
      </c>
      <c r="G92" s="99">
        <v>37</v>
      </c>
      <c r="H92" s="83">
        <v>1572.6</v>
      </c>
      <c r="I92" s="87">
        <v>42.5027027027027</v>
      </c>
      <c r="J92" s="40"/>
      <c r="K92" s="153">
        <v>2002</v>
      </c>
      <c r="L92" s="99">
        <v>9</v>
      </c>
      <c r="M92" s="83">
        <v>409.3</v>
      </c>
      <c r="N92" s="89">
        <v>45.4777777777778</v>
      </c>
      <c r="O92" t="s" s="125">
        <v>71</v>
      </c>
      <c r="P92" s="129">
        <f>AVERAGE(B87:B92)</f>
        <v>38</v>
      </c>
      <c r="Q92" s="97">
        <f>AVERAGE(D87:D92)</f>
        <v>40.8536614157447</v>
      </c>
      <c r="R92" t="s" s="128">
        <v>71</v>
      </c>
      <c r="S92" s="129">
        <f>AVERAGE(G87:G92)</f>
        <v>17.6666666666667</v>
      </c>
      <c r="T92" s="97">
        <f>AVERAGE(I87:I92)</f>
        <v>42.2245918645919</v>
      </c>
      <c r="U92" t="s" s="128">
        <v>71</v>
      </c>
      <c r="V92" s="129">
        <f>AVERAGE(L87:L92)</f>
        <v>4.83333333333333</v>
      </c>
      <c r="W92" s="97">
        <f>AVERAGE(N87:N92)</f>
        <v>44.717746031746</v>
      </c>
    </row>
    <row r="93" ht="21.95" customHeight="1">
      <c r="A93" s="152">
        <v>2003</v>
      </c>
      <c r="B93" s="99">
        <v>52</v>
      </c>
      <c r="C93" s="83">
        <v>2138.5</v>
      </c>
      <c r="D93" s="87">
        <v>41.125</v>
      </c>
      <c r="E93" s="40"/>
      <c r="F93" s="153">
        <v>2003</v>
      </c>
      <c r="G93" s="99">
        <v>27</v>
      </c>
      <c r="H93" s="83">
        <v>1145.9</v>
      </c>
      <c r="I93" s="87">
        <v>42.4407407407407</v>
      </c>
      <c r="J93" s="40"/>
      <c r="K93" s="153">
        <v>2003</v>
      </c>
      <c r="L93" s="99">
        <v>9</v>
      </c>
      <c r="M93" s="83">
        <v>397</v>
      </c>
      <c r="N93" s="89">
        <v>44.1111111111111</v>
      </c>
      <c r="O93" t="s" s="125">
        <v>70</v>
      </c>
      <c r="P93" s="129">
        <f>AVERAGE(B87:B93)</f>
        <v>40</v>
      </c>
      <c r="Q93" s="97">
        <f>AVERAGE(D87:D93)</f>
        <v>40.8924240706383</v>
      </c>
      <c r="R93" t="s" s="128">
        <v>70</v>
      </c>
      <c r="S93" s="129">
        <f>AVERAGE(G87:G93)</f>
        <v>19</v>
      </c>
      <c r="T93" s="97">
        <f>AVERAGE(I87:I93)</f>
        <v>42.2554702754703</v>
      </c>
      <c r="U93" t="s" s="128">
        <v>70</v>
      </c>
      <c r="V93" s="129">
        <f>AVERAGE(L87:L93)</f>
        <v>5.42857142857143</v>
      </c>
      <c r="W93" s="97">
        <f>AVERAGE(N87:N93)</f>
        <v>44.6166402116402</v>
      </c>
    </row>
    <row r="94" ht="21.95" customHeight="1">
      <c r="A94" s="152">
        <v>2004</v>
      </c>
      <c r="B94" s="99">
        <v>62</v>
      </c>
      <c r="C94" s="83">
        <v>2568.4</v>
      </c>
      <c r="D94" s="87">
        <v>41.4258064516129</v>
      </c>
      <c r="E94" s="40"/>
      <c r="F94" s="153">
        <v>2004</v>
      </c>
      <c r="G94" s="99">
        <v>40</v>
      </c>
      <c r="H94" s="83">
        <v>1697.8</v>
      </c>
      <c r="I94" s="87">
        <v>42.445</v>
      </c>
      <c r="J94" s="40"/>
      <c r="K94" s="153">
        <v>2004</v>
      </c>
      <c r="L94" s="99">
        <v>9</v>
      </c>
      <c r="M94" s="83">
        <v>400.3</v>
      </c>
      <c r="N94" s="89">
        <v>44.4777777777778</v>
      </c>
      <c r="O94" t="s" s="125">
        <v>69</v>
      </c>
      <c r="P94" s="129">
        <f>AVERAGE(B87:B94)</f>
        <v>42.75</v>
      </c>
      <c r="Q94" s="97">
        <f>AVERAGE(D87:D94)</f>
        <v>40.9590968682602</v>
      </c>
      <c r="R94" t="s" s="128">
        <v>69</v>
      </c>
      <c r="S94" s="129">
        <f>AVERAGE(G87:G94)</f>
        <v>21.625</v>
      </c>
      <c r="T94" s="97">
        <f>AVERAGE(I87:I94)</f>
        <v>42.2791614910365</v>
      </c>
      <c r="U94" t="s" s="128">
        <v>69</v>
      </c>
      <c r="V94" s="129">
        <f>AVERAGE(L87:L94)</f>
        <v>5.875</v>
      </c>
      <c r="W94" s="97">
        <f>AVERAGE(N87:N94)</f>
        <v>44.5968027210884</v>
      </c>
    </row>
    <row r="95" ht="21.95" customHeight="1">
      <c r="A95" s="152">
        <v>2005</v>
      </c>
      <c r="B95" s="99">
        <v>68</v>
      </c>
      <c r="C95" s="83">
        <v>2798.2</v>
      </c>
      <c r="D95" s="87">
        <v>41.15</v>
      </c>
      <c r="E95" s="40"/>
      <c r="F95" s="153">
        <v>2005</v>
      </c>
      <c r="G95" s="99">
        <v>37</v>
      </c>
      <c r="H95" s="83">
        <v>1567.7</v>
      </c>
      <c r="I95" s="87">
        <v>42.3702702702703</v>
      </c>
      <c r="J95" s="40"/>
      <c r="K95" s="153">
        <v>2005</v>
      </c>
      <c r="L95" s="99">
        <v>9</v>
      </c>
      <c r="M95" s="83">
        <v>397.9</v>
      </c>
      <c r="N95" s="89">
        <v>44.2111111111111</v>
      </c>
      <c r="O95" t="s" s="125">
        <v>68</v>
      </c>
      <c r="P95" s="129">
        <f>AVERAGE(B87:B95)</f>
        <v>45.5555555555556</v>
      </c>
      <c r="Q95" s="97">
        <f>AVERAGE(D87:D95)</f>
        <v>40.9803083273424</v>
      </c>
      <c r="R95" t="s" s="128">
        <v>68</v>
      </c>
      <c r="S95" s="129">
        <f>AVERAGE(G87:G95)</f>
        <v>23.3333333333333</v>
      </c>
      <c r="T95" s="97">
        <f>AVERAGE(I87:I95)</f>
        <v>42.2892846887291</v>
      </c>
      <c r="U95" t="s" s="128">
        <v>68</v>
      </c>
      <c r="V95" s="129">
        <f>AVERAGE(L87:L95)</f>
        <v>6.22222222222222</v>
      </c>
      <c r="W95" s="97">
        <f>AVERAGE(N87:N95)</f>
        <v>44.5485912698413</v>
      </c>
    </row>
    <row r="96" ht="21.95" customHeight="1">
      <c r="A96" s="152">
        <v>2006</v>
      </c>
      <c r="B96" s="99">
        <v>65</v>
      </c>
      <c r="C96" s="83">
        <v>2655.6</v>
      </c>
      <c r="D96" s="87">
        <v>40.8553846153846</v>
      </c>
      <c r="E96" s="40"/>
      <c r="F96" s="153">
        <v>2006</v>
      </c>
      <c r="G96" s="99">
        <v>33</v>
      </c>
      <c r="H96" s="83">
        <v>1386.7</v>
      </c>
      <c r="I96" s="87">
        <v>42.0212121212121</v>
      </c>
      <c r="J96" s="40"/>
      <c r="K96" s="153">
        <v>2006</v>
      </c>
      <c r="L96" s="99">
        <v>6</v>
      </c>
      <c r="M96" s="83">
        <v>265</v>
      </c>
      <c r="N96" s="89">
        <v>44.1666666666667</v>
      </c>
      <c r="O96" t="s" s="125">
        <v>67</v>
      </c>
      <c r="P96" s="129">
        <f>AVERAGE(B87:B96)</f>
        <v>47.5</v>
      </c>
      <c r="Q96" s="97">
        <f>AVERAGE(D87:D96)</f>
        <v>40.9678159561466</v>
      </c>
      <c r="R96" t="s" s="128">
        <v>67</v>
      </c>
      <c r="S96" s="129">
        <f>AVERAGE(G87:G96)</f>
        <v>24.3</v>
      </c>
      <c r="T96" s="97">
        <f>AVERAGE(I87:I96)</f>
        <v>42.2624774319774</v>
      </c>
      <c r="U96" t="s" s="128">
        <v>67</v>
      </c>
      <c r="V96" s="129">
        <f>AVERAGE(L87:L96)</f>
        <v>6.2</v>
      </c>
      <c r="W96" s="97">
        <f>AVERAGE(N87:N96)</f>
        <v>44.5061552028219</v>
      </c>
    </row>
    <row r="97" ht="21.95" customHeight="1">
      <c r="A97" s="152">
        <v>2007</v>
      </c>
      <c r="B97" s="99">
        <v>46</v>
      </c>
      <c r="C97" s="83">
        <v>1917.7</v>
      </c>
      <c r="D97" s="87">
        <v>41.6891304347826</v>
      </c>
      <c r="E97" s="40"/>
      <c r="F97" s="153">
        <v>2007</v>
      </c>
      <c r="G97" s="99">
        <v>33</v>
      </c>
      <c r="H97" s="83">
        <v>1401.9</v>
      </c>
      <c r="I97" s="87">
        <v>42.4818181818182</v>
      </c>
      <c r="J97" s="40"/>
      <c r="K97" s="153">
        <v>2007</v>
      </c>
      <c r="L97" s="99">
        <v>8</v>
      </c>
      <c r="M97" s="83">
        <v>355.6</v>
      </c>
      <c r="N97" s="89">
        <v>44.45</v>
      </c>
      <c r="O97" t="s" s="125">
        <v>66</v>
      </c>
      <c r="P97" s="129">
        <f>AVERAGE(B87:B97)</f>
        <v>47.3636363636364</v>
      </c>
      <c r="Q97" s="97">
        <f>AVERAGE(D87:D97)</f>
        <v>41.033389999659</v>
      </c>
      <c r="R97" t="s" s="128">
        <v>66</v>
      </c>
      <c r="S97" s="129">
        <f>AVERAGE(G87:G97)</f>
        <v>25.0909090909091</v>
      </c>
      <c r="T97" s="97">
        <f>AVERAGE(I87:I97)</f>
        <v>42.2824175001448</v>
      </c>
      <c r="U97" t="s" s="128">
        <v>66</v>
      </c>
      <c r="V97" s="129">
        <f>AVERAGE(L87:L97)</f>
        <v>6.36363636363636</v>
      </c>
      <c r="W97" s="97">
        <f>AVERAGE(N87:N97)</f>
        <v>44.5005396825397</v>
      </c>
    </row>
    <row r="98" ht="21.95" customHeight="1">
      <c r="A98" s="152">
        <v>2008</v>
      </c>
      <c r="B98" s="99">
        <v>39</v>
      </c>
      <c r="C98" s="83">
        <v>1588.7</v>
      </c>
      <c r="D98" s="87">
        <v>40.7358974358974</v>
      </c>
      <c r="E98" s="40"/>
      <c r="F98" s="153">
        <v>2008</v>
      </c>
      <c r="G98" s="99">
        <v>17</v>
      </c>
      <c r="H98" s="83">
        <v>715</v>
      </c>
      <c r="I98" s="87">
        <v>42.0588235294118</v>
      </c>
      <c r="J98" s="40"/>
      <c r="K98" s="153">
        <v>2008</v>
      </c>
      <c r="L98" s="99">
        <v>2</v>
      </c>
      <c r="M98" s="83">
        <v>92.8</v>
      </c>
      <c r="N98" s="89">
        <v>46.4</v>
      </c>
      <c r="O98" t="s" s="125">
        <v>65</v>
      </c>
      <c r="P98" s="129">
        <f>AVERAGE(B87:B98)</f>
        <v>46.6666666666667</v>
      </c>
      <c r="Q98" s="97">
        <f>AVERAGE(D87:D98)</f>
        <v>41.0085989526788</v>
      </c>
      <c r="R98" t="s" s="128">
        <v>65</v>
      </c>
      <c r="S98" s="129">
        <f>AVERAGE(G87:G98)</f>
        <v>24.4166666666667</v>
      </c>
      <c r="T98" s="97">
        <f>AVERAGE(I87:I98)</f>
        <v>42.2637846692504</v>
      </c>
      <c r="U98" t="s" s="128">
        <v>65</v>
      </c>
      <c r="V98" s="129">
        <f>AVERAGE(L87:L98)</f>
        <v>6</v>
      </c>
      <c r="W98" s="97">
        <f>AVERAGE(N87:N98)</f>
        <v>44.6732178932179</v>
      </c>
    </row>
    <row r="99" ht="21.95" customHeight="1">
      <c r="A99" s="152">
        <v>2009</v>
      </c>
      <c r="B99" s="99">
        <v>60</v>
      </c>
      <c r="C99" s="83">
        <v>2487.8</v>
      </c>
      <c r="D99" s="87">
        <v>41.4633333333333</v>
      </c>
      <c r="E99" s="40"/>
      <c r="F99" s="153">
        <v>2009</v>
      </c>
      <c r="G99" s="99">
        <v>39</v>
      </c>
      <c r="H99" s="83">
        <v>1654.9</v>
      </c>
      <c r="I99" s="87">
        <v>42.4333333333333</v>
      </c>
      <c r="J99" s="40"/>
      <c r="K99" s="153">
        <v>2009</v>
      </c>
      <c r="L99" s="99">
        <v>11</v>
      </c>
      <c r="M99" s="83">
        <v>489.9</v>
      </c>
      <c r="N99" s="89">
        <v>44.5363636363636</v>
      </c>
      <c r="O99" t="s" s="125">
        <v>64</v>
      </c>
      <c r="P99" s="129">
        <f>AVERAGE(B87:B99)</f>
        <v>47.6923076923077</v>
      </c>
      <c r="Q99" s="97">
        <f>AVERAGE(D87:D99)</f>
        <v>41.0435785204215</v>
      </c>
      <c r="R99" t="s" s="128">
        <v>64</v>
      </c>
      <c r="S99" s="129">
        <f>AVERAGE(G87:G99)</f>
        <v>25.5384615384615</v>
      </c>
      <c r="T99" s="97">
        <f>AVERAGE(I87:I99)</f>
        <v>42.2768268741798</v>
      </c>
      <c r="U99" t="s" s="128">
        <v>64</v>
      </c>
      <c r="V99" s="129">
        <f>AVERAGE(L87:L99)</f>
        <v>6.38461538461538</v>
      </c>
      <c r="W99" s="97">
        <f>AVERAGE(N87:N99)</f>
        <v>44.6618133718134</v>
      </c>
    </row>
    <row r="100" ht="21.95" customHeight="1">
      <c r="A100" s="152">
        <v>2010</v>
      </c>
      <c r="B100" s="99">
        <v>56</v>
      </c>
      <c r="C100" s="83">
        <v>2280.7</v>
      </c>
      <c r="D100" s="87">
        <v>40.7267857142857</v>
      </c>
      <c r="E100" s="40"/>
      <c r="F100" s="153">
        <v>2010</v>
      </c>
      <c r="G100" s="99">
        <v>25</v>
      </c>
      <c r="H100" s="83">
        <v>1055.1</v>
      </c>
      <c r="I100" s="87">
        <v>42.204</v>
      </c>
      <c r="J100" s="40"/>
      <c r="K100" s="153">
        <v>2010</v>
      </c>
      <c r="L100" s="99">
        <v>4</v>
      </c>
      <c r="M100" s="83">
        <v>177.4</v>
      </c>
      <c r="N100" s="89">
        <v>44.35</v>
      </c>
      <c r="O100" t="s" s="125">
        <v>63</v>
      </c>
      <c r="P100" s="129">
        <f>AVERAGE(B87:B100)</f>
        <v>48.2857142857143</v>
      </c>
      <c r="Q100" s="97">
        <f>AVERAGE(D87:D100)</f>
        <v>41.0209504628404</v>
      </c>
      <c r="R100" t="s" s="128">
        <v>63</v>
      </c>
      <c r="S100" s="129">
        <f>AVERAGE(G87:G100)</f>
        <v>25.5</v>
      </c>
      <c r="T100" s="97">
        <f>AVERAGE(I87:I100)</f>
        <v>42.2716249545955</v>
      </c>
      <c r="U100" t="s" s="128">
        <v>63</v>
      </c>
      <c r="V100" s="129">
        <f>AVERAGE(L87:L100)</f>
        <v>6.21428571428571</v>
      </c>
      <c r="W100" s="97">
        <f>AVERAGE(N87:N100)</f>
        <v>44.6378277278277</v>
      </c>
    </row>
    <row r="101" ht="21.95" customHeight="1">
      <c r="A101" s="152">
        <v>2011</v>
      </c>
      <c r="B101" s="99">
        <v>14</v>
      </c>
      <c r="C101" s="83">
        <v>564.1</v>
      </c>
      <c r="D101" s="87">
        <v>40.2928571428571</v>
      </c>
      <c r="E101" s="40"/>
      <c r="F101" s="153">
        <v>2011</v>
      </c>
      <c r="G101" s="99">
        <v>4</v>
      </c>
      <c r="H101" s="83">
        <v>166.7</v>
      </c>
      <c r="I101" s="87">
        <v>41.675</v>
      </c>
      <c r="J101" s="40"/>
      <c r="K101" s="153">
        <v>2011</v>
      </c>
      <c r="L101" s="99">
        <v>0</v>
      </c>
      <c r="M101" s="83">
        <v>0</v>
      </c>
      <c r="N101" s="89"/>
      <c r="O101" t="s" s="125">
        <v>62</v>
      </c>
      <c r="P101" s="129">
        <f>AVERAGE(B87:B101)</f>
        <v>46</v>
      </c>
      <c r="Q101" s="97">
        <f>AVERAGE(D87:D101)</f>
        <v>40.9724109081748</v>
      </c>
      <c r="R101" t="s" s="128">
        <v>62</v>
      </c>
      <c r="S101" s="129">
        <f>AVERAGE(G87:G101)</f>
        <v>24.0666666666667</v>
      </c>
      <c r="T101" s="97">
        <f>AVERAGE(I87:I101)</f>
        <v>42.2318499576225</v>
      </c>
      <c r="U101" t="s" s="128">
        <v>62</v>
      </c>
      <c r="V101" s="129">
        <f>AVERAGE(L87:L101)</f>
        <v>5.8</v>
      </c>
      <c r="W101" s="97">
        <f>AVERAGE(N87:N101)</f>
        <v>44.6378277278277</v>
      </c>
    </row>
    <row r="102" ht="21.95" customHeight="1">
      <c r="A102" s="152">
        <v>2012</v>
      </c>
      <c r="B102" s="99">
        <v>31</v>
      </c>
      <c r="C102" s="83">
        <v>1242.4</v>
      </c>
      <c r="D102" s="87">
        <v>40.0774193548387</v>
      </c>
      <c r="E102" s="40"/>
      <c r="F102" s="153">
        <v>2012</v>
      </c>
      <c r="G102" s="99">
        <v>8</v>
      </c>
      <c r="H102" s="83">
        <v>337.8</v>
      </c>
      <c r="I102" s="87">
        <v>42.225</v>
      </c>
      <c r="J102" s="40"/>
      <c r="K102" s="153">
        <v>2012</v>
      </c>
      <c r="L102" s="99">
        <v>0</v>
      </c>
      <c r="M102" s="83">
        <v>0</v>
      </c>
      <c r="N102" s="89"/>
      <c r="O102" t="s" s="125">
        <v>61</v>
      </c>
      <c r="P102" s="129">
        <f>AVERAGE(B87:B102)</f>
        <v>45.0625</v>
      </c>
      <c r="Q102" s="97">
        <f>AVERAGE(D87:D102)</f>
        <v>40.9164739360913</v>
      </c>
      <c r="R102" t="s" s="128">
        <v>61</v>
      </c>
      <c r="S102" s="129">
        <f>AVERAGE(G87:G102)</f>
        <v>23.0625</v>
      </c>
      <c r="T102" s="97">
        <f>AVERAGE(I87:I102)</f>
        <v>42.2314218352711</v>
      </c>
      <c r="U102" t="s" s="128">
        <v>61</v>
      </c>
      <c r="V102" s="129">
        <f>AVERAGE(L87:L102)</f>
        <v>5.4375</v>
      </c>
      <c r="W102" s="97">
        <f>AVERAGE(N87:N102)</f>
        <v>44.6378277278277</v>
      </c>
    </row>
    <row r="103" ht="21.95" customHeight="1">
      <c r="A103" s="152">
        <v>2013</v>
      </c>
      <c r="B103" s="99">
        <v>55</v>
      </c>
      <c r="C103" s="83">
        <v>2209.8</v>
      </c>
      <c r="D103" s="87">
        <v>40.1781818181818</v>
      </c>
      <c r="E103" s="40"/>
      <c r="F103" s="153">
        <v>2013</v>
      </c>
      <c r="G103" s="99">
        <v>18</v>
      </c>
      <c r="H103" s="83">
        <v>745.9</v>
      </c>
      <c r="I103" s="87">
        <v>41.4388888888889</v>
      </c>
      <c r="J103" s="40"/>
      <c r="K103" s="153">
        <v>2013</v>
      </c>
      <c r="L103" s="99">
        <v>1</v>
      </c>
      <c r="M103" s="83">
        <v>43.8</v>
      </c>
      <c r="N103" s="89">
        <v>43.8</v>
      </c>
      <c r="O103" t="s" s="125">
        <v>60</v>
      </c>
      <c r="P103" s="129">
        <f>AVERAGE(B87:B103)</f>
        <v>45.6470588235294</v>
      </c>
      <c r="Q103" s="97">
        <f>AVERAGE(D87:D103)</f>
        <v>40.873044987979</v>
      </c>
      <c r="R103" t="s" s="128">
        <v>60</v>
      </c>
      <c r="S103" s="129">
        <f>AVERAGE(G87:G103)</f>
        <v>22.7647058823529</v>
      </c>
      <c r="T103" s="97">
        <f>AVERAGE(I87:I103)</f>
        <v>42.1848022501898</v>
      </c>
      <c r="U103" t="s" s="128">
        <v>60</v>
      </c>
      <c r="V103" s="129">
        <f>AVERAGE(L87:L103)</f>
        <v>5.17647058823529</v>
      </c>
      <c r="W103" s="97">
        <f>AVERAGE(N87:N103)</f>
        <v>44.5779828901258</v>
      </c>
    </row>
    <row r="104" ht="21.95" customHeight="1">
      <c r="A104" s="152">
        <v>2014</v>
      </c>
      <c r="B104" s="99">
        <v>71</v>
      </c>
      <c r="C104" s="83">
        <v>2921.3</v>
      </c>
      <c r="D104" s="87">
        <v>41.1450704225352</v>
      </c>
      <c r="E104" s="40"/>
      <c r="F104" s="153">
        <v>2014</v>
      </c>
      <c r="G104" s="99">
        <v>40</v>
      </c>
      <c r="H104" s="83">
        <v>1693</v>
      </c>
      <c r="I104" s="87">
        <v>42.325</v>
      </c>
      <c r="J104" s="40"/>
      <c r="K104" s="153">
        <v>2014</v>
      </c>
      <c r="L104" s="99">
        <v>6</v>
      </c>
      <c r="M104" s="83">
        <v>271.7</v>
      </c>
      <c r="N104" s="89">
        <v>45.2833333333333</v>
      </c>
      <c r="O104" t="s" s="125">
        <v>59</v>
      </c>
      <c r="P104" s="129">
        <f>AVERAGE(B87:B104)</f>
        <v>47.0555555555556</v>
      </c>
      <c r="Q104" s="97">
        <f>AVERAGE(D87:D104)</f>
        <v>40.888157512121</v>
      </c>
      <c r="R104" t="s" s="128">
        <v>59</v>
      </c>
      <c r="S104" s="129">
        <f>AVERAGE(G87:G104)</f>
        <v>23.7222222222222</v>
      </c>
      <c r="T104" s="97">
        <f>AVERAGE(I87:I104)</f>
        <v>42.1925910140681</v>
      </c>
      <c r="U104" t="s" s="128">
        <v>59</v>
      </c>
      <c r="V104" s="129">
        <f>AVERAGE(L87:L104)</f>
        <v>5.22222222222222</v>
      </c>
      <c r="W104" s="97">
        <f>AVERAGE(N87:N104)</f>
        <v>44.6250062530063</v>
      </c>
    </row>
    <row r="105" ht="21.95" customHeight="1">
      <c r="A105" s="152">
        <v>2015</v>
      </c>
      <c r="B105" s="99">
        <v>64</v>
      </c>
      <c r="C105" s="83">
        <v>2662.2</v>
      </c>
      <c r="D105" s="87">
        <v>41.596875</v>
      </c>
      <c r="E105" s="40"/>
      <c r="F105" s="153">
        <v>2015</v>
      </c>
      <c r="G105" s="99">
        <v>37</v>
      </c>
      <c r="H105" s="83">
        <v>1586.4</v>
      </c>
      <c r="I105" s="87">
        <v>42.8756756756757</v>
      </c>
      <c r="J105" s="40"/>
      <c r="K105" s="153">
        <v>2015</v>
      </c>
      <c r="L105" s="99">
        <v>10</v>
      </c>
      <c r="M105" s="83">
        <v>454.4</v>
      </c>
      <c r="N105" s="89">
        <v>45.44</v>
      </c>
      <c r="O105" t="s" s="125">
        <v>58</v>
      </c>
      <c r="P105" s="129">
        <f>AVERAGE(B87:B105)</f>
        <v>47.9473684210526</v>
      </c>
      <c r="Q105" s="97">
        <f>AVERAGE(D87:D105)</f>
        <v>40.9254584325357</v>
      </c>
      <c r="R105" t="s" s="128">
        <v>58</v>
      </c>
      <c r="S105" s="129">
        <f>AVERAGE(G87:G105)</f>
        <v>24.4210526315789</v>
      </c>
      <c r="T105" s="97">
        <f>AVERAGE(I87:I105)</f>
        <v>42.2285428383633</v>
      </c>
      <c r="U105" t="s" s="128">
        <v>58</v>
      </c>
      <c r="V105" s="129">
        <f>AVERAGE(L87:L105)</f>
        <v>5.47368421052632</v>
      </c>
      <c r="W105" s="97">
        <f>AVERAGE(N87:N105)</f>
        <v>44.6759433621934</v>
      </c>
    </row>
    <row r="106" ht="21.95" customHeight="1">
      <c r="A106" s="152">
        <v>2016</v>
      </c>
      <c r="B106" s="99">
        <v>71</v>
      </c>
      <c r="C106" s="83">
        <v>2895.5</v>
      </c>
      <c r="D106" s="87">
        <v>40.7816901408451</v>
      </c>
      <c r="E106" s="40"/>
      <c r="F106" s="153">
        <v>2016</v>
      </c>
      <c r="G106" s="99">
        <v>32</v>
      </c>
      <c r="H106" s="83">
        <v>1349.9</v>
      </c>
      <c r="I106" s="87">
        <v>42.184375</v>
      </c>
      <c r="J106" s="40"/>
      <c r="K106" s="153">
        <v>2016</v>
      </c>
      <c r="L106" s="99">
        <v>8</v>
      </c>
      <c r="M106" s="83">
        <v>352.7</v>
      </c>
      <c r="N106" s="89">
        <v>44.0875</v>
      </c>
      <c r="O106" t="s" s="125">
        <v>57</v>
      </c>
      <c r="P106" s="129">
        <f>AVERAGE(B87:B106)</f>
        <v>49.1</v>
      </c>
      <c r="Q106" s="97">
        <f>AVERAGE(D87:D106)</f>
        <v>40.9182700179511</v>
      </c>
      <c r="R106" t="s" s="128">
        <v>57</v>
      </c>
      <c r="S106" s="129">
        <f>AVERAGE(G87:G106)</f>
        <v>24.8</v>
      </c>
      <c r="T106" s="97">
        <f>AVERAGE(I87:I106)</f>
        <v>42.2263344464451</v>
      </c>
      <c r="U106" t="s" s="128">
        <v>57</v>
      </c>
      <c r="V106" s="129">
        <f>AVERAGE(L87:L106)</f>
        <v>5.6</v>
      </c>
      <c r="W106" s="97">
        <f>AVERAGE(N87:N106)</f>
        <v>44.6413290467702</v>
      </c>
    </row>
    <row r="107" ht="21.95" customHeight="1">
      <c r="A107" s="152">
        <v>2017</v>
      </c>
      <c r="B107" s="99">
        <v>42</v>
      </c>
      <c r="C107" s="83">
        <v>1725.8</v>
      </c>
      <c r="D107" s="87">
        <v>41.0904761904762</v>
      </c>
      <c r="E107" s="40"/>
      <c r="F107" s="153">
        <v>2017</v>
      </c>
      <c r="G107" s="99">
        <v>21</v>
      </c>
      <c r="H107" s="83">
        <v>896.1</v>
      </c>
      <c r="I107" s="87">
        <v>42.6714285714286</v>
      </c>
      <c r="J107" s="40"/>
      <c r="K107" s="153">
        <v>2017</v>
      </c>
      <c r="L107" s="99">
        <v>7</v>
      </c>
      <c r="M107" s="83">
        <v>307.3</v>
      </c>
      <c r="N107" s="89">
        <v>43.9</v>
      </c>
      <c r="O107" s="96"/>
      <c r="P107" s="83"/>
      <c r="Q107" s="83"/>
      <c r="R107" s="84"/>
      <c r="S107" s="83"/>
      <c r="T107" s="83"/>
      <c r="U107" s="84"/>
      <c r="V107" s="83"/>
      <c r="W107" s="97"/>
    </row>
    <row r="108" ht="21.95" customHeight="1">
      <c r="A108" s="152">
        <v>2018</v>
      </c>
      <c r="B108" s="99">
        <v>65</v>
      </c>
      <c r="C108" s="83">
        <v>2671.6</v>
      </c>
      <c r="D108" s="87">
        <v>41.1015384615385</v>
      </c>
      <c r="E108" s="40"/>
      <c r="F108" s="153">
        <v>2018</v>
      </c>
      <c r="G108" s="99">
        <v>34</v>
      </c>
      <c r="H108" s="83">
        <v>1440.6</v>
      </c>
      <c r="I108" s="87">
        <v>42.3705882352941</v>
      </c>
      <c r="J108" s="40"/>
      <c r="K108" s="153">
        <v>2018</v>
      </c>
      <c r="L108" s="99">
        <v>7</v>
      </c>
      <c r="M108" s="83">
        <v>310.3</v>
      </c>
      <c r="N108" s="89">
        <v>44.3285714285714</v>
      </c>
      <c r="O108" s="96"/>
      <c r="P108" s="83"/>
      <c r="Q108" s="83"/>
      <c r="R108" s="84"/>
      <c r="S108" s="83"/>
      <c r="T108" s="83"/>
      <c r="U108" s="84"/>
      <c r="V108" s="83"/>
      <c r="W108" s="97"/>
    </row>
    <row r="109" ht="21.95" customHeight="1">
      <c r="A109" s="152">
        <v>2019</v>
      </c>
      <c r="B109" s="99">
        <v>88</v>
      </c>
      <c r="C109" s="83">
        <v>3657.3</v>
      </c>
      <c r="D109" s="87">
        <v>41.5602272727273</v>
      </c>
      <c r="E109" s="40"/>
      <c r="F109" s="153">
        <v>2019</v>
      </c>
      <c r="G109" s="99">
        <v>57</v>
      </c>
      <c r="H109" s="83">
        <v>2426.3</v>
      </c>
      <c r="I109" s="87">
        <v>42.5666666666667</v>
      </c>
      <c r="J109" s="40"/>
      <c r="K109" s="153">
        <v>2019</v>
      </c>
      <c r="L109" s="99">
        <v>15</v>
      </c>
      <c r="M109" s="83">
        <v>673.2</v>
      </c>
      <c r="N109" s="89">
        <v>44.88</v>
      </c>
      <c r="O109" s="96"/>
      <c r="P109" s="83"/>
      <c r="Q109" s="83"/>
      <c r="R109" s="84"/>
      <c r="S109" s="83"/>
      <c r="T109" s="83"/>
      <c r="U109" s="84"/>
      <c r="V109" s="83"/>
      <c r="W109" s="97"/>
    </row>
    <row r="110" ht="21.95" customHeight="1">
      <c r="A110" s="152">
        <v>2020</v>
      </c>
      <c r="B110" s="99">
        <v>67</v>
      </c>
      <c r="C110" s="83">
        <v>2714.6</v>
      </c>
      <c r="D110" s="87">
        <v>40.5164179104478</v>
      </c>
      <c r="E110" s="40"/>
      <c r="F110" s="153">
        <v>2020</v>
      </c>
      <c r="G110" s="99">
        <v>27</v>
      </c>
      <c r="H110" s="83">
        <v>1134.1</v>
      </c>
      <c r="I110" s="87">
        <v>42.0037037037037</v>
      </c>
      <c r="J110" s="40"/>
      <c r="K110" s="153">
        <v>2020</v>
      </c>
      <c r="L110" s="99">
        <v>5</v>
      </c>
      <c r="M110" s="83">
        <v>219.2</v>
      </c>
      <c r="N110" s="89">
        <v>43.84</v>
      </c>
      <c r="O110" s="96"/>
      <c r="P110" s="83"/>
      <c r="Q110" s="83"/>
      <c r="R110" s="84"/>
      <c r="S110" s="83"/>
      <c r="T110" s="83"/>
      <c r="U110" s="84"/>
      <c r="V110" s="83"/>
      <c r="W110" s="97"/>
    </row>
    <row r="111" ht="21.95" customHeight="1">
      <c r="A111" s="152">
        <v>2021</v>
      </c>
      <c r="B111" s="99">
        <v>45</v>
      </c>
      <c r="C111" s="83">
        <v>1877.3</v>
      </c>
      <c r="D111" s="87">
        <v>41.7177777777778</v>
      </c>
      <c r="E111" s="40"/>
      <c r="F111" s="153">
        <v>2021</v>
      </c>
      <c r="G111" s="99">
        <v>24</v>
      </c>
      <c r="H111" s="83">
        <v>1044.4</v>
      </c>
      <c r="I111" s="87">
        <v>43.5166666666667</v>
      </c>
      <c r="J111" s="40"/>
      <c r="K111" s="153">
        <v>2021</v>
      </c>
      <c r="L111" s="99">
        <v>12</v>
      </c>
      <c r="M111" s="83">
        <v>538.5</v>
      </c>
      <c r="N111" s="89">
        <v>44.875</v>
      </c>
      <c r="O111" s="96"/>
      <c r="P111" s="83"/>
      <c r="Q111" s="83"/>
      <c r="R111" s="84"/>
      <c r="S111" s="83"/>
      <c r="T111" s="83"/>
      <c r="U111" s="84"/>
      <c r="V111" s="83"/>
      <c r="W111" s="97"/>
    </row>
    <row r="112" ht="21.95" customHeight="1">
      <c r="A112" s="152">
        <v>2022</v>
      </c>
      <c r="B112" s="99">
        <v>41</v>
      </c>
      <c r="C112" s="83">
        <v>1689.2</v>
      </c>
      <c r="D112" s="87">
        <v>41.2</v>
      </c>
      <c r="E112" s="40"/>
      <c r="F112" s="153">
        <v>2022</v>
      </c>
      <c r="G112" s="99">
        <v>20</v>
      </c>
      <c r="H112" s="83">
        <v>857.1</v>
      </c>
      <c r="I112" s="87">
        <v>42.855</v>
      </c>
      <c r="J112" s="40"/>
      <c r="K112" s="153">
        <v>2022</v>
      </c>
      <c r="L112" s="99">
        <v>7</v>
      </c>
      <c r="M112" s="83">
        <v>315.4</v>
      </c>
      <c r="N112" s="89">
        <v>45.0571428571429</v>
      </c>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84"/>
      <c r="C131" s="83"/>
      <c r="D131" s="90"/>
      <c r="E131" s="40"/>
      <c r="F131" s="88"/>
      <c r="G131" s="84"/>
      <c r="H131" s="83"/>
      <c r="I131" s="90"/>
      <c r="J131" s="40"/>
      <c r="K131" s="88"/>
      <c r="L131" s="84"/>
      <c r="M131" s="83"/>
      <c r="N131" s="91"/>
      <c r="O131" s="96"/>
      <c r="P131" s="83"/>
      <c r="Q131" s="83"/>
      <c r="R131" s="84"/>
      <c r="S131" s="83"/>
      <c r="T131" s="83"/>
      <c r="U131" s="84"/>
      <c r="V131" s="83"/>
      <c r="W131" s="97"/>
    </row>
    <row r="132" ht="21.95" customHeight="1">
      <c r="A132" s="86"/>
      <c r="B132" s="84"/>
      <c r="C132" s="83"/>
      <c r="D132" s="87"/>
      <c r="E132" s="40"/>
      <c r="F132" s="88"/>
      <c r="G132" s="84"/>
      <c r="H132" s="83"/>
      <c r="I132" s="90"/>
      <c r="J132" s="40"/>
      <c r="K132" s="88"/>
      <c r="L132" s="84"/>
      <c r="M132" s="83"/>
      <c r="N132" s="91"/>
      <c r="O132" s="96"/>
      <c r="P132" s="83"/>
      <c r="Q132" s="83"/>
      <c r="R132" s="84"/>
      <c r="S132" s="83"/>
      <c r="T132" s="83"/>
      <c r="U132" s="84"/>
      <c r="V132" s="83"/>
      <c r="W132" s="97"/>
    </row>
    <row r="133" ht="21.95" customHeight="1">
      <c r="A133" t="s" s="92">
        <v>195</v>
      </c>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t="s" s="93">
        <v>67</v>
      </c>
      <c r="B134" s="94"/>
      <c r="C134" s="83"/>
      <c r="D134" s="87"/>
      <c r="E134" s="40"/>
      <c r="F134" t="s" s="95">
        <v>67</v>
      </c>
      <c r="G134" s="94"/>
      <c r="H134" s="83"/>
      <c r="I134" s="87"/>
      <c r="J134" s="40"/>
      <c r="K134" t="s" s="95">
        <v>67</v>
      </c>
      <c r="L134" s="94"/>
      <c r="M134" s="83"/>
      <c r="N134" s="89"/>
      <c r="O134" s="96"/>
      <c r="P134" s="83"/>
      <c r="Q134" s="83"/>
      <c r="R134" s="84"/>
      <c r="S134" s="83"/>
      <c r="T134" s="83"/>
      <c r="U134" s="84"/>
      <c r="V134" s="83"/>
      <c r="W134" s="97"/>
    </row>
    <row r="135" ht="21.95" customHeight="1">
      <c r="A135" t="s" s="98">
        <v>79</v>
      </c>
      <c r="B135" s="83">
        <f>AVERAGE(B76:B85)</f>
        <v>49.3</v>
      </c>
      <c r="C135" s="83">
        <f>AVERAGE(C76:C85)</f>
        <v>2018.32</v>
      </c>
      <c r="D135" s="87">
        <f>AVERAGE(D76:D85)</f>
        <v>40.9020904740065</v>
      </c>
      <c r="E135" s="40"/>
      <c r="F135" t="s" s="100">
        <v>79</v>
      </c>
      <c r="G135" s="83">
        <f>AVERAGE(G76:G85)</f>
        <v>24.7</v>
      </c>
      <c r="H135" s="83">
        <f>AVERAGE(H76:H85)</f>
        <v>1042.66</v>
      </c>
      <c r="I135" s="87">
        <f>AVERAGE(I76:I85)</f>
        <v>42.217322996448</v>
      </c>
      <c r="J135" s="40"/>
      <c r="K135" t="s" s="100">
        <v>79</v>
      </c>
      <c r="L135" s="83">
        <f>AVERAGE(L76:L85)</f>
        <v>4.8</v>
      </c>
      <c r="M135" s="83">
        <f>AVERAGE(M76:M85)</f>
        <v>212.9</v>
      </c>
      <c r="N135" s="89">
        <f>AVERAGE(N76:N85)</f>
        <v>44.3628333333333</v>
      </c>
      <c r="O135" s="96"/>
      <c r="P135" s="83"/>
      <c r="Q135" s="83"/>
      <c r="R135" s="84"/>
      <c r="S135" s="83"/>
      <c r="T135" s="83"/>
      <c r="U135" s="84"/>
      <c r="V135" s="83"/>
      <c r="W135" s="97"/>
    </row>
    <row r="136" ht="21.95" customHeight="1">
      <c r="A136" t="s" s="98">
        <v>80</v>
      </c>
      <c r="B136" s="83">
        <f>AVERAGE(B87:B96)</f>
        <v>47.5</v>
      </c>
      <c r="C136" s="83">
        <f>AVERAGE(C87:C96)</f>
        <v>1948.83</v>
      </c>
      <c r="D136" s="87">
        <f>AVERAGE(D87:D96)</f>
        <v>40.9678159561466</v>
      </c>
      <c r="E136" s="40"/>
      <c r="F136" t="s" s="100">
        <v>80</v>
      </c>
      <c r="G136" s="83">
        <f>AVERAGE(G87:G96)</f>
        <v>24.3</v>
      </c>
      <c r="H136" s="83">
        <f>AVERAGE(H87:H96)</f>
        <v>1029.21</v>
      </c>
      <c r="I136" s="87">
        <f>AVERAGE(I87:I96)</f>
        <v>42.2624774319774</v>
      </c>
      <c r="J136" s="40"/>
      <c r="K136" t="s" s="100">
        <v>80</v>
      </c>
      <c r="L136" s="83">
        <f>AVERAGE(L87:L96)</f>
        <v>6.2</v>
      </c>
      <c r="M136" s="83">
        <f>AVERAGE(M87:M96)</f>
        <v>275.92</v>
      </c>
      <c r="N136" s="89">
        <f>AVERAGE(N87:N96)</f>
        <v>44.5061552028219</v>
      </c>
      <c r="O136" s="96"/>
      <c r="P136" s="83"/>
      <c r="Q136" s="83"/>
      <c r="R136" s="84"/>
      <c r="S136" s="83"/>
      <c r="T136" s="83"/>
      <c r="U136" s="84"/>
      <c r="V136" s="83"/>
      <c r="W136" s="97"/>
    </row>
    <row r="137" ht="21.95" customHeight="1">
      <c r="A137" t="s" s="101">
        <v>81</v>
      </c>
      <c r="B137" s="84"/>
      <c r="C137" s="84"/>
      <c r="D137" s="90"/>
      <c r="E137" s="40"/>
      <c r="F137" t="s" s="102">
        <v>81</v>
      </c>
      <c r="G137" s="84"/>
      <c r="H137" s="84"/>
      <c r="I137" s="90"/>
      <c r="J137" s="40"/>
      <c r="K137" t="s" s="102">
        <v>81</v>
      </c>
      <c r="L137" s="84"/>
      <c r="M137" s="84"/>
      <c r="N137" s="91"/>
      <c r="O137" s="96"/>
      <c r="P137" s="83"/>
      <c r="Q137" s="83"/>
      <c r="R137" s="84"/>
      <c r="S137" s="83"/>
      <c r="T137" s="83"/>
      <c r="U137" s="84"/>
      <c r="V137" s="83"/>
      <c r="W137" s="97"/>
    </row>
    <row r="138" ht="21.95" customHeight="1">
      <c r="A138" t="s" s="103">
        <v>82</v>
      </c>
      <c r="B138" s="83">
        <f>AVERAGE(B77:B86)</f>
        <v>49.4</v>
      </c>
      <c r="C138" s="83">
        <f>AVERAGE(C77:C86)</f>
        <v>2021.45</v>
      </c>
      <c r="D138" s="87">
        <f>AVERAGE(D77:D86)</f>
        <v>40.8846716428376</v>
      </c>
      <c r="E138" s="40"/>
      <c r="F138" t="s" s="104">
        <v>82</v>
      </c>
      <c r="G138" s="83">
        <f>AVERAGE(G77:G86)</f>
        <v>24.5</v>
      </c>
      <c r="H138" s="83">
        <f>AVERAGE(H77:H86)</f>
        <v>1034.53</v>
      </c>
      <c r="I138" s="87">
        <f>AVERAGE(I77:I86)</f>
        <v>42.2257813297813</v>
      </c>
      <c r="J138" s="40"/>
      <c r="K138" t="s" s="104">
        <v>82</v>
      </c>
      <c r="L138" s="83">
        <f>AVERAGE(L77:L86)</f>
        <v>4.9</v>
      </c>
      <c r="M138" s="83">
        <f>AVERAGE(M77:M86)</f>
        <v>217.47</v>
      </c>
      <c r="N138" s="89">
        <f>AVERAGE(N77:N86)</f>
        <v>44.4053333333333</v>
      </c>
      <c r="O138" s="96"/>
      <c r="P138" s="83"/>
      <c r="Q138" s="83"/>
      <c r="R138" s="84"/>
      <c r="S138" s="83"/>
      <c r="T138" s="83"/>
      <c r="U138" s="84"/>
      <c r="V138" s="83"/>
      <c r="W138" s="97"/>
    </row>
    <row r="139" ht="21.95" customHeight="1">
      <c r="A139" t="s" s="103">
        <v>83</v>
      </c>
      <c r="B139" s="83">
        <f>AVERAGE(B88:B97)</f>
        <v>49.1</v>
      </c>
      <c r="C139" s="83">
        <f>AVERAGE(C88:C97)</f>
        <v>2017.93</v>
      </c>
      <c r="D139" s="87">
        <f>AVERAGE(D88:D97)</f>
        <v>41.0477289996249</v>
      </c>
      <c r="E139" s="40"/>
      <c r="F139" t="s" s="104">
        <v>83</v>
      </c>
      <c r="G139" s="83">
        <f>AVERAGE(G88:G97)</f>
        <v>26.1</v>
      </c>
      <c r="H139" s="83">
        <f>AVERAGE(H88:H97)</f>
        <v>1105.93</v>
      </c>
      <c r="I139" s="87">
        <f>AVERAGE(I88:I97)</f>
        <v>42.2793259168259</v>
      </c>
      <c r="J139" s="40"/>
      <c r="K139" t="s" s="104">
        <v>83</v>
      </c>
      <c r="L139" s="83">
        <f>AVERAGE(L88:L97)</f>
        <v>6.5</v>
      </c>
      <c r="M139" s="83">
        <f>AVERAGE(M88:M97)</f>
        <v>289.34</v>
      </c>
      <c r="N139" s="89">
        <f>AVERAGE(N88:N97)</f>
        <v>44.5250440917108</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93">
        <v>72</v>
      </c>
      <c r="B141" s="84"/>
      <c r="C141" s="84"/>
      <c r="D141" s="90"/>
      <c r="E141" s="40"/>
      <c r="F141" t="s" s="95">
        <v>72</v>
      </c>
      <c r="G141" s="84"/>
      <c r="H141" s="84"/>
      <c r="I141" s="90"/>
      <c r="J141" s="40"/>
      <c r="K141" t="s" s="95">
        <v>72</v>
      </c>
      <c r="L141" s="84"/>
      <c r="M141" s="84"/>
      <c r="N141" s="91"/>
      <c r="O141" s="96"/>
      <c r="P141" s="83"/>
      <c r="Q141" s="83"/>
      <c r="R141" s="84"/>
      <c r="S141" s="83"/>
      <c r="T141" s="83"/>
      <c r="U141" s="84"/>
      <c r="V141" s="83"/>
      <c r="W141" s="97"/>
    </row>
    <row r="142" ht="21.95" customHeight="1">
      <c r="A142" t="s" s="98">
        <v>79</v>
      </c>
      <c r="B142" s="83">
        <f>AVERAGE(B81:B85)</f>
        <v>49.8</v>
      </c>
      <c r="C142" s="83">
        <f>AVERAGE(C81:C85)</f>
        <v>2031.66</v>
      </c>
      <c r="D142" s="87">
        <f>AVERAGE(D81:D85)</f>
        <v>40.7566514050921</v>
      </c>
      <c r="E142" s="40"/>
      <c r="F142" t="s" s="100">
        <v>79</v>
      </c>
      <c r="G142" s="83">
        <f>AVERAGE(G81:G85)</f>
        <v>22.8</v>
      </c>
      <c r="H142" s="83">
        <f>AVERAGE(H81:H85)</f>
        <v>961.5599999999999</v>
      </c>
      <c r="I142" s="87">
        <f>AVERAGE(I81:I85)</f>
        <v>42.1560388500388</v>
      </c>
      <c r="J142" s="40"/>
      <c r="K142" t="s" s="100">
        <v>79</v>
      </c>
      <c r="L142" s="83">
        <f>AVERAGE(L81:L85)</f>
        <v>3.8</v>
      </c>
      <c r="M142" s="83">
        <f>AVERAGE(M81:M85)</f>
        <v>168.32</v>
      </c>
      <c r="N142" s="89">
        <f>AVERAGE(N81:N85)</f>
        <v>44.43</v>
      </c>
      <c r="O142" s="96"/>
      <c r="P142" s="83"/>
      <c r="Q142" s="83"/>
      <c r="R142" s="84"/>
      <c r="S142" s="83"/>
      <c r="T142" s="83"/>
      <c r="U142" s="84"/>
      <c r="V142" s="83"/>
      <c r="W142" s="97"/>
    </row>
    <row r="143" ht="21.95" customHeight="1">
      <c r="A143" t="s" s="98">
        <v>80</v>
      </c>
      <c r="B143" s="83">
        <f>AVERAGE(B87:B91)</f>
        <v>31.2</v>
      </c>
      <c r="C143" s="83">
        <f>AVERAGE(C87:C91)</f>
        <v>1273.92</v>
      </c>
      <c r="D143" s="87">
        <f>AVERAGE(D87:D91)</f>
        <v>40.807727032227</v>
      </c>
      <c r="E143" s="40"/>
      <c r="F143" t="s" s="100">
        <v>80</v>
      </c>
      <c r="G143" s="83">
        <f>AVERAGE(G87:G91)</f>
        <v>13.8</v>
      </c>
      <c r="H143" s="83">
        <f>AVERAGE(H87:H91)</f>
        <v>584.28</v>
      </c>
      <c r="I143" s="87">
        <f>AVERAGE(I87:I91)</f>
        <v>42.1689696969697</v>
      </c>
      <c r="J143" s="40"/>
      <c r="K143" t="s" s="100">
        <v>80</v>
      </c>
      <c r="L143" s="83">
        <f>AVERAGE(L87:L91)</f>
        <v>4</v>
      </c>
      <c r="M143" s="83">
        <f>AVERAGE(M87:M91)</f>
        <v>177.94</v>
      </c>
      <c r="N143" s="89">
        <f>AVERAGE(N87:N91)</f>
        <v>44.5277380952381</v>
      </c>
      <c r="O143" s="96"/>
      <c r="P143" s="83"/>
      <c r="Q143" s="83"/>
      <c r="R143" s="84"/>
      <c r="S143" s="83"/>
      <c r="T143" s="83"/>
      <c r="U143" s="84"/>
      <c r="V143" s="83"/>
      <c r="W143" s="97"/>
    </row>
    <row r="144" ht="21.95" customHeight="1">
      <c r="A144" t="s" s="101">
        <v>81</v>
      </c>
      <c r="B144" s="84"/>
      <c r="C144" s="84"/>
      <c r="D144" s="90"/>
      <c r="E144" s="40"/>
      <c r="F144" t="s" s="102">
        <v>81</v>
      </c>
      <c r="G144" s="84"/>
      <c r="H144" s="84"/>
      <c r="I144" s="90"/>
      <c r="J144" s="40"/>
      <c r="K144" t="s" s="102">
        <v>81</v>
      </c>
      <c r="L144" s="84"/>
      <c r="M144" s="84"/>
      <c r="N144" s="91"/>
      <c r="O144" s="96"/>
      <c r="P144" s="83"/>
      <c r="Q144" s="83"/>
      <c r="R144" s="84"/>
      <c r="S144" s="83"/>
      <c r="T144" s="83"/>
      <c r="U144" s="84"/>
      <c r="V144" s="83"/>
      <c r="W144" s="97"/>
    </row>
    <row r="145" ht="21.95" customHeight="1">
      <c r="A145" t="s" s="103">
        <v>82</v>
      </c>
      <c r="B145" s="83">
        <f>AVERAGE(B82:B86)</f>
        <v>50</v>
      </c>
      <c r="C145" s="83">
        <f>AVERAGE(C82:C86)</f>
        <v>2042</v>
      </c>
      <c r="D145" s="87">
        <f>AVERAGE(D82:D86)</f>
        <v>40.7959955609362</v>
      </c>
      <c r="E145" s="40"/>
      <c r="F145" t="s" s="104">
        <v>82</v>
      </c>
      <c r="G145" s="83">
        <f>AVERAGE(G82:G86)</f>
        <v>23.6</v>
      </c>
      <c r="H145" s="83">
        <f>AVERAGE(H82:H86)</f>
        <v>995.98</v>
      </c>
      <c r="I145" s="87">
        <f>AVERAGE(I82:I86)</f>
        <v>42.1874747474747</v>
      </c>
      <c r="J145" s="40"/>
      <c r="K145" t="s" s="104">
        <v>82</v>
      </c>
      <c r="L145" s="83">
        <f>AVERAGE(L82:L86)</f>
        <v>4.4</v>
      </c>
      <c r="M145" s="83">
        <f>AVERAGE(M82:M86)</f>
        <v>195</v>
      </c>
      <c r="N145" s="89">
        <f>AVERAGE(N82:N86)</f>
        <v>44.57</v>
      </c>
      <c r="O145" s="96"/>
      <c r="P145" s="83"/>
      <c r="Q145" s="83"/>
      <c r="R145" s="84"/>
      <c r="S145" s="83"/>
      <c r="T145" s="83"/>
      <c r="U145" s="84"/>
      <c r="V145" s="83"/>
      <c r="W145" s="97"/>
    </row>
    <row r="146" ht="21.95" customHeight="1">
      <c r="A146" t="s" s="103">
        <v>83</v>
      </c>
      <c r="B146" s="83">
        <f>AVERAGE(B88:B92)</f>
        <v>39.6</v>
      </c>
      <c r="C146" s="83">
        <f>AVERAGE(C88:C92)</f>
        <v>1620.18</v>
      </c>
      <c r="D146" s="87">
        <f>AVERAGE(D88:D92)</f>
        <v>40.8463936988937</v>
      </c>
      <c r="E146" s="40"/>
      <c r="F146" t="s" s="104">
        <v>83</v>
      </c>
      <c r="G146" s="83">
        <f>AVERAGE(G88:G92)</f>
        <v>18.2</v>
      </c>
      <c r="H146" s="83">
        <f>AVERAGE(H88:H92)</f>
        <v>771.86</v>
      </c>
      <c r="I146" s="87">
        <f>AVERAGE(I88:I92)</f>
        <v>42.2068435708436</v>
      </c>
      <c r="J146" s="40"/>
      <c r="K146" t="s" s="104">
        <v>83</v>
      </c>
      <c r="L146" s="83">
        <f>AVERAGE(L88:L92)</f>
        <v>4.8</v>
      </c>
      <c r="M146" s="83">
        <f>AVERAGE(M88:M92)</f>
        <v>215.52</v>
      </c>
      <c r="N146" s="89">
        <f>AVERAGE(N88:N92)</f>
        <v>44.8271825396826</v>
      </c>
      <c r="O146" s="96"/>
      <c r="P146" s="83"/>
      <c r="Q146" s="83"/>
      <c r="R146" s="84"/>
      <c r="S146" s="83"/>
      <c r="T146" s="83"/>
      <c r="U146" s="84"/>
      <c r="V146" s="83"/>
      <c r="W146" s="97"/>
    </row>
    <row r="147" ht="21.95" customHeight="1">
      <c r="A147" s="105"/>
      <c r="B147" s="83"/>
      <c r="C147" s="83"/>
      <c r="D147" s="87"/>
      <c r="E147" s="40"/>
      <c r="F147" s="106"/>
      <c r="G147" s="84"/>
      <c r="H147" s="83"/>
      <c r="I147" s="87"/>
      <c r="J147" s="40"/>
      <c r="K147" s="106"/>
      <c r="L147" s="84"/>
      <c r="M147" s="83"/>
      <c r="N147" s="89"/>
      <c r="O147" s="96"/>
      <c r="P147" s="83"/>
      <c r="Q147" s="83"/>
      <c r="R147" s="84"/>
      <c r="S147" s="83"/>
      <c r="T147" s="83"/>
      <c r="U147" s="84"/>
      <c r="V147" s="83"/>
      <c r="W147" s="97"/>
    </row>
    <row r="148" ht="21.95" customHeight="1">
      <c r="A148" s="105"/>
      <c r="B148" s="107"/>
      <c r="C148" t="s" s="108">
        <v>84</v>
      </c>
      <c r="D148" s="87"/>
      <c r="E148" s="40"/>
      <c r="F148" s="106"/>
      <c r="G148" s="84"/>
      <c r="H148" s="83"/>
      <c r="I148" s="87"/>
      <c r="J148" s="40"/>
      <c r="K148" s="106"/>
      <c r="L148" s="84"/>
      <c r="M148" s="83"/>
      <c r="N148" s="89"/>
      <c r="O148" s="96"/>
      <c r="P148" s="83"/>
      <c r="Q148" s="83"/>
      <c r="R148" s="84"/>
      <c r="S148" s="83"/>
      <c r="T148" s="83"/>
      <c r="U148" s="84"/>
      <c r="V148" s="83"/>
      <c r="W148" s="97"/>
    </row>
    <row r="149" ht="22.75" customHeight="1">
      <c r="A149" s="109"/>
      <c r="B149" s="110"/>
      <c r="C149" t="s" s="111">
        <v>85</v>
      </c>
      <c r="D149" s="112"/>
      <c r="E149" s="113"/>
      <c r="F149" s="114"/>
      <c r="G149" s="115"/>
      <c r="H149" s="116"/>
      <c r="I149" s="112"/>
      <c r="J149" s="113"/>
      <c r="K149" s="114"/>
      <c r="L149" s="115"/>
      <c r="M149" s="116"/>
      <c r="N149" s="117"/>
      <c r="O149" s="118"/>
      <c r="P149" s="116"/>
      <c r="Q149" s="116"/>
      <c r="R149" s="115"/>
      <c r="S149" s="116"/>
      <c r="T149" s="116"/>
      <c r="U149" s="115"/>
      <c r="V149" s="116"/>
      <c r="W149"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0" customWidth="1"/>
    <col min="2" max="4" width="12.1719" style="320" customWidth="1"/>
    <col min="5" max="5" width="1.35156" style="320" customWidth="1"/>
    <col min="6" max="6" width="10" style="320" customWidth="1"/>
    <col min="7" max="9" width="12.1719" style="320" customWidth="1"/>
    <col min="10" max="10" width="1.35156" style="320" customWidth="1"/>
    <col min="11" max="11" width="10" style="320" customWidth="1"/>
    <col min="12" max="14" width="12.1719" style="320" customWidth="1"/>
    <col min="15" max="15" width="10.8516" style="320" customWidth="1"/>
    <col min="16" max="17" width="6.5" style="320" customWidth="1"/>
    <col min="18" max="18" width="10.8516" style="320" customWidth="1"/>
    <col min="19" max="20" width="6.5" style="320" customWidth="1"/>
    <col min="21" max="21" width="10.8516" style="320" customWidth="1"/>
    <col min="22" max="23" width="6.5" style="320" customWidth="1"/>
    <col min="24" max="16384" width="16.3516" style="320" customWidth="1"/>
  </cols>
  <sheetData>
    <row r="1" ht="63.8" customHeight="1">
      <c r="A1" t="s" s="134">
        <v>188</v>
      </c>
      <c r="B1" t="s" s="191">
        <v>40</v>
      </c>
      <c r="C1" t="s" s="191">
        <v>41</v>
      </c>
      <c r="D1" t="s" s="192">
        <v>42</v>
      </c>
      <c r="E1" s="29"/>
      <c r="F1" t="s" s="137">
        <v>419</v>
      </c>
      <c r="G1" t="s" s="191">
        <v>44</v>
      </c>
      <c r="H1" t="s" s="191">
        <v>45</v>
      </c>
      <c r="I1" t="s" s="192">
        <v>46</v>
      </c>
      <c r="J1" s="29"/>
      <c r="K1" t="s" s="137">
        <v>420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41</v>
      </c>
      <c r="C3" s="83">
        <v>1288.5</v>
      </c>
      <c r="D3" s="87">
        <v>31.4268292682927</v>
      </c>
      <c r="E3" s="40"/>
      <c r="F3" s="153">
        <v>1910</v>
      </c>
      <c r="G3" s="99">
        <v>24</v>
      </c>
      <c r="H3" s="83">
        <v>799.5</v>
      </c>
      <c r="I3" s="87">
        <v>33.3125</v>
      </c>
      <c r="J3" s="40"/>
      <c r="K3" s="153">
        <v>1910</v>
      </c>
      <c r="L3" s="99">
        <v>0</v>
      </c>
      <c r="M3" s="83">
        <v>0</v>
      </c>
      <c r="N3" s="89"/>
      <c r="O3" s="148"/>
      <c r="P3" s="143"/>
      <c r="Q3" s="154"/>
      <c r="R3" s="151"/>
      <c r="S3" s="143"/>
      <c r="T3" s="154"/>
      <c r="U3" s="151"/>
      <c r="V3" s="143"/>
      <c r="W3" s="154"/>
    </row>
    <row r="4" ht="21.95" customHeight="1">
      <c r="A4" s="152">
        <v>1911</v>
      </c>
      <c r="B4" s="99">
        <v>44</v>
      </c>
      <c r="C4" s="83">
        <v>1377.5</v>
      </c>
      <c r="D4" s="87">
        <v>31.3068181818182</v>
      </c>
      <c r="E4" s="40"/>
      <c r="F4" s="153">
        <v>1911</v>
      </c>
      <c r="G4" s="99">
        <v>23</v>
      </c>
      <c r="H4" s="83">
        <v>768.3</v>
      </c>
      <c r="I4" s="87">
        <v>33.404347826087</v>
      </c>
      <c r="J4" s="40"/>
      <c r="K4" s="153">
        <v>1911</v>
      </c>
      <c r="L4" s="99">
        <v>2</v>
      </c>
      <c r="M4" s="83">
        <v>76.09999999999999</v>
      </c>
      <c r="N4" s="89">
        <v>38.05</v>
      </c>
      <c r="O4" s="155"/>
      <c r="P4" s="129"/>
      <c r="Q4" s="97"/>
      <c r="R4" s="156"/>
      <c r="S4" s="129"/>
      <c r="T4" s="97"/>
      <c r="U4" s="156"/>
      <c r="V4" s="129"/>
      <c r="W4" s="97"/>
    </row>
    <row r="5" ht="21.95" customHeight="1">
      <c r="A5" s="152">
        <v>1912</v>
      </c>
      <c r="B5" s="99">
        <v>47</v>
      </c>
      <c r="C5" s="83">
        <v>1460.4</v>
      </c>
      <c r="D5" s="87">
        <v>31.0723404255319</v>
      </c>
      <c r="E5" s="40"/>
      <c r="F5" s="153">
        <v>1912</v>
      </c>
      <c r="G5" s="99">
        <v>16</v>
      </c>
      <c r="H5" s="83">
        <v>565.4</v>
      </c>
      <c r="I5" s="87">
        <v>35.3375</v>
      </c>
      <c r="J5" s="40"/>
      <c r="K5" s="153">
        <v>1912</v>
      </c>
      <c r="L5" s="99">
        <v>6</v>
      </c>
      <c r="M5" s="83">
        <v>239.4</v>
      </c>
      <c r="N5" s="89">
        <v>39.9</v>
      </c>
      <c r="O5" s="155"/>
      <c r="P5" s="129"/>
      <c r="Q5" s="97"/>
      <c r="R5" s="156"/>
      <c r="S5" s="129"/>
      <c r="T5" s="97"/>
      <c r="U5" s="156"/>
      <c r="V5" s="129"/>
      <c r="W5" s="97"/>
    </row>
    <row r="6" ht="21.95" customHeight="1">
      <c r="A6" s="152">
        <v>1913</v>
      </c>
      <c r="B6" s="99">
        <v>38</v>
      </c>
      <c r="C6" s="83">
        <v>1209.6</v>
      </c>
      <c r="D6" s="87">
        <v>31.8315789473684</v>
      </c>
      <c r="E6" s="40"/>
      <c r="F6" s="153">
        <v>1913</v>
      </c>
      <c r="G6" s="99">
        <v>20</v>
      </c>
      <c r="H6" s="83">
        <v>692.9</v>
      </c>
      <c r="I6" s="87">
        <v>34.645</v>
      </c>
      <c r="J6" s="40"/>
      <c r="K6" s="153">
        <v>1913</v>
      </c>
      <c r="L6" s="99">
        <v>5</v>
      </c>
      <c r="M6" s="83">
        <v>195.9</v>
      </c>
      <c r="N6" s="89">
        <v>39.18</v>
      </c>
      <c r="O6" s="155"/>
      <c r="P6" s="129"/>
      <c r="Q6" s="97"/>
      <c r="R6" s="156"/>
      <c r="S6" s="129"/>
      <c r="T6" s="97"/>
      <c r="U6" s="156"/>
      <c r="V6" s="129"/>
      <c r="W6" s="97"/>
    </row>
    <row r="7" ht="21.95" customHeight="1">
      <c r="A7" s="152">
        <v>1914</v>
      </c>
      <c r="B7" s="99">
        <v>46</v>
      </c>
      <c r="C7" s="83">
        <v>1444.4</v>
      </c>
      <c r="D7" s="87">
        <v>31.4</v>
      </c>
      <c r="E7" s="40"/>
      <c r="F7" s="153">
        <v>1914</v>
      </c>
      <c r="G7" s="99">
        <v>24</v>
      </c>
      <c r="H7" s="83">
        <v>810.5</v>
      </c>
      <c r="I7" s="87">
        <v>33.7708333333333</v>
      </c>
      <c r="J7" s="40"/>
      <c r="K7" s="153">
        <v>1914</v>
      </c>
      <c r="L7" s="99">
        <v>3</v>
      </c>
      <c r="M7" s="83">
        <v>111.8</v>
      </c>
      <c r="N7" s="89">
        <v>37.2666666666667</v>
      </c>
      <c r="O7" s="155"/>
      <c r="P7" s="129"/>
      <c r="Q7" s="97"/>
      <c r="R7" s="156"/>
      <c r="S7" s="129"/>
      <c r="T7" s="97"/>
      <c r="U7" s="156"/>
      <c r="V7" s="129"/>
      <c r="W7" s="97"/>
    </row>
    <row r="8" ht="21.95" customHeight="1">
      <c r="A8" s="152">
        <v>1915</v>
      </c>
      <c r="B8" s="99">
        <v>31</v>
      </c>
      <c r="C8" s="83">
        <v>972.9</v>
      </c>
      <c r="D8" s="87">
        <v>31.3838709677419</v>
      </c>
      <c r="E8" s="40"/>
      <c r="F8" s="153">
        <v>1915</v>
      </c>
      <c r="G8" s="99">
        <v>15</v>
      </c>
      <c r="H8" s="83">
        <v>509.4</v>
      </c>
      <c r="I8" s="87">
        <v>33.96</v>
      </c>
      <c r="J8" s="40"/>
      <c r="K8" s="153">
        <v>1915</v>
      </c>
      <c r="L8" s="99">
        <v>4</v>
      </c>
      <c r="M8" s="83">
        <v>158.7</v>
      </c>
      <c r="N8" s="89">
        <v>39.675</v>
      </c>
      <c r="O8" s="155"/>
      <c r="P8" s="129"/>
      <c r="Q8" s="97"/>
      <c r="R8" s="156"/>
      <c r="S8" s="129"/>
      <c r="T8" s="97"/>
      <c r="U8" s="156"/>
      <c r="V8" s="129"/>
      <c r="W8" s="97"/>
    </row>
    <row r="9" ht="21.95" customHeight="1">
      <c r="A9" s="152">
        <v>1916</v>
      </c>
      <c r="B9" s="99">
        <v>37</v>
      </c>
      <c r="C9" s="83">
        <v>1154.4</v>
      </c>
      <c r="D9" s="87">
        <v>31.2</v>
      </c>
      <c r="E9" s="40"/>
      <c r="F9" s="153">
        <v>1916</v>
      </c>
      <c r="G9" s="99">
        <v>17</v>
      </c>
      <c r="H9" s="83">
        <v>585.9</v>
      </c>
      <c r="I9" s="87">
        <v>34.4647058823529</v>
      </c>
      <c r="J9" s="40"/>
      <c r="K9" s="153">
        <v>1916</v>
      </c>
      <c r="L9" s="99">
        <v>3</v>
      </c>
      <c r="M9" s="83">
        <v>116.1</v>
      </c>
      <c r="N9" s="89">
        <v>38.7</v>
      </c>
      <c r="O9" s="155"/>
      <c r="P9" s="129"/>
      <c r="Q9" s="97"/>
      <c r="R9" s="156"/>
      <c r="S9" s="129"/>
      <c r="T9" s="97"/>
      <c r="U9" s="156"/>
      <c r="V9" s="129"/>
      <c r="W9" s="97"/>
    </row>
    <row r="10" ht="21.95" customHeight="1">
      <c r="A10" s="152">
        <v>1917</v>
      </c>
      <c r="B10" s="99">
        <v>24</v>
      </c>
      <c r="C10" s="83">
        <v>749</v>
      </c>
      <c r="D10" s="87">
        <v>31.2083333333333</v>
      </c>
      <c r="E10" s="40"/>
      <c r="F10" s="153">
        <v>1917</v>
      </c>
      <c r="G10" s="99">
        <v>13</v>
      </c>
      <c r="H10" s="83">
        <v>431.6</v>
      </c>
      <c r="I10" s="87">
        <v>33.2</v>
      </c>
      <c r="J10" s="40"/>
      <c r="K10" s="153">
        <v>1917</v>
      </c>
      <c r="L10" s="99">
        <v>2</v>
      </c>
      <c r="M10" s="83">
        <v>78.2</v>
      </c>
      <c r="N10" s="89">
        <v>39.1</v>
      </c>
      <c r="O10" s="155"/>
      <c r="P10" s="129"/>
      <c r="Q10" s="97"/>
      <c r="R10" s="156"/>
      <c r="S10" s="129"/>
      <c r="T10" s="97"/>
      <c r="U10" s="156"/>
      <c r="V10" s="129"/>
      <c r="W10" s="97"/>
    </row>
    <row r="11" ht="21.95" customHeight="1">
      <c r="A11" s="152">
        <v>1918</v>
      </c>
      <c r="B11" s="99">
        <v>48</v>
      </c>
      <c r="C11" s="83">
        <v>1475.4</v>
      </c>
      <c r="D11" s="87">
        <v>30.7375</v>
      </c>
      <c r="E11" s="40"/>
      <c r="F11" s="153">
        <v>1918</v>
      </c>
      <c r="G11" s="99">
        <v>20</v>
      </c>
      <c r="H11" s="83">
        <v>668.4</v>
      </c>
      <c r="I11" s="87">
        <v>33.42</v>
      </c>
      <c r="J11" s="40"/>
      <c r="K11" s="153">
        <v>1918</v>
      </c>
      <c r="L11" s="99">
        <v>2</v>
      </c>
      <c r="M11" s="83">
        <v>80.5</v>
      </c>
      <c r="N11" s="89">
        <v>40.25</v>
      </c>
      <c r="O11" s="155"/>
      <c r="P11" s="129"/>
      <c r="Q11" s="97"/>
      <c r="R11" s="156"/>
      <c r="S11" s="129"/>
      <c r="T11" s="97"/>
      <c r="U11" s="156"/>
      <c r="V11" s="129"/>
      <c r="W11" s="97"/>
    </row>
    <row r="12" ht="21.95" customHeight="1">
      <c r="A12" s="152">
        <v>1919</v>
      </c>
      <c r="B12" s="99">
        <v>55</v>
      </c>
      <c r="C12" s="83">
        <v>1670.6</v>
      </c>
      <c r="D12" s="87">
        <v>30.3745454545455</v>
      </c>
      <c r="E12" s="40"/>
      <c r="F12" s="153">
        <v>1919</v>
      </c>
      <c r="G12" s="99">
        <v>19</v>
      </c>
      <c r="H12" s="83">
        <v>634.6</v>
      </c>
      <c r="I12" s="87">
        <v>33.4</v>
      </c>
      <c r="J12" s="40"/>
      <c r="K12" s="153">
        <v>1919</v>
      </c>
      <c r="L12" s="99">
        <v>3</v>
      </c>
      <c r="M12" s="83">
        <v>114.5</v>
      </c>
      <c r="N12" s="89">
        <v>38.1666666666667</v>
      </c>
      <c r="O12" s="155"/>
      <c r="P12" s="129"/>
      <c r="Q12" s="97"/>
      <c r="R12" s="156"/>
      <c r="S12" s="129"/>
      <c r="T12" s="97"/>
      <c r="U12" s="156"/>
      <c r="V12" s="129"/>
      <c r="W12" s="97"/>
    </row>
    <row r="13" ht="21.95" customHeight="1">
      <c r="A13" s="152">
        <v>1920</v>
      </c>
      <c r="B13" s="99">
        <v>44</v>
      </c>
      <c r="C13" s="83">
        <v>1394.7</v>
      </c>
      <c r="D13" s="87">
        <v>31.6977272727273</v>
      </c>
      <c r="E13" s="40"/>
      <c r="F13" s="153">
        <v>1920</v>
      </c>
      <c r="G13" s="99">
        <v>22</v>
      </c>
      <c r="H13" s="83">
        <v>766.8</v>
      </c>
      <c r="I13" s="87">
        <v>34.8545454545455</v>
      </c>
      <c r="J13" s="40"/>
      <c r="K13" s="153">
        <v>1920</v>
      </c>
      <c r="L13" s="99">
        <v>7</v>
      </c>
      <c r="M13" s="83">
        <v>279.8</v>
      </c>
      <c r="N13" s="89">
        <v>39.9714285714286</v>
      </c>
      <c r="O13" s="155"/>
      <c r="P13" s="129"/>
      <c r="Q13" s="97"/>
      <c r="R13" s="156"/>
      <c r="S13" s="129"/>
      <c r="T13" s="97"/>
      <c r="U13" s="156"/>
      <c r="V13" s="129"/>
      <c r="W13" s="97"/>
    </row>
    <row r="14" ht="21.95" customHeight="1">
      <c r="A14" s="152">
        <v>1921</v>
      </c>
      <c r="B14" s="99">
        <v>60</v>
      </c>
      <c r="C14" s="83">
        <v>1871.5</v>
      </c>
      <c r="D14" s="87">
        <v>31.1916666666667</v>
      </c>
      <c r="E14" s="40"/>
      <c r="F14" s="153">
        <v>1921</v>
      </c>
      <c r="G14" s="99">
        <v>30</v>
      </c>
      <c r="H14" s="83">
        <v>1007.4</v>
      </c>
      <c r="I14" s="87">
        <v>33.58</v>
      </c>
      <c r="J14" s="40"/>
      <c r="K14" s="153">
        <v>1921</v>
      </c>
      <c r="L14" s="99">
        <v>4</v>
      </c>
      <c r="M14" s="83">
        <v>154.9</v>
      </c>
      <c r="N14" s="89">
        <v>38.725</v>
      </c>
      <c r="O14" s="155"/>
      <c r="P14" s="129"/>
      <c r="Q14" s="97"/>
      <c r="R14" s="156"/>
      <c r="S14" s="129"/>
      <c r="T14" s="97"/>
      <c r="U14" s="156"/>
      <c r="V14" s="129"/>
      <c r="W14" s="97"/>
    </row>
    <row r="15" ht="21.95" customHeight="1">
      <c r="A15" s="152">
        <v>1922</v>
      </c>
      <c r="B15" s="99">
        <v>47</v>
      </c>
      <c r="C15" s="83">
        <v>1481.7</v>
      </c>
      <c r="D15" s="87">
        <v>31.5255319148936</v>
      </c>
      <c r="E15" s="40"/>
      <c r="F15" s="153">
        <v>1922</v>
      </c>
      <c r="G15" s="99">
        <v>22</v>
      </c>
      <c r="H15" s="83">
        <v>761.6</v>
      </c>
      <c r="I15" s="87">
        <v>34.6181818181818</v>
      </c>
      <c r="J15" s="40"/>
      <c r="K15" s="153">
        <v>1922</v>
      </c>
      <c r="L15" s="99">
        <v>5</v>
      </c>
      <c r="M15" s="83">
        <v>194.1</v>
      </c>
      <c r="N15" s="89">
        <v>38.82</v>
      </c>
      <c r="O15" s="155"/>
      <c r="P15" s="129"/>
      <c r="Q15" s="97"/>
      <c r="R15" s="156"/>
      <c r="S15" s="129"/>
      <c r="T15" s="97"/>
      <c r="U15" s="156"/>
      <c r="V15" s="129"/>
      <c r="W15" s="97"/>
    </row>
    <row r="16" ht="21.95" customHeight="1">
      <c r="A16" s="152">
        <v>1923</v>
      </c>
      <c r="B16" s="99">
        <v>32</v>
      </c>
      <c r="C16" s="83">
        <v>998.5</v>
      </c>
      <c r="D16" s="87">
        <v>31.203125</v>
      </c>
      <c r="E16" s="40"/>
      <c r="F16" s="153">
        <v>1923</v>
      </c>
      <c r="G16" s="99">
        <v>14</v>
      </c>
      <c r="H16" s="83">
        <v>482.9</v>
      </c>
      <c r="I16" s="87">
        <v>34.4928571428571</v>
      </c>
      <c r="J16" s="40"/>
      <c r="K16" s="153">
        <v>1923</v>
      </c>
      <c r="L16" s="99">
        <v>3</v>
      </c>
      <c r="M16" s="83">
        <v>121.4</v>
      </c>
      <c r="N16" s="89">
        <v>40.4666666666667</v>
      </c>
      <c r="O16" s="155"/>
      <c r="P16" s="129"/>
      <c r="Q16" s="97"/>
      <c r="R16" s="156"/>
      <c r="S16" s="129"/>
      <c r="T16" s="97"/>
      <c r="U16" s="156"/>
      <c r="V16" s="129"/>
      <c r="W16" s="97"/>
    </row>
    <row r="17" ht="21.95" customHeight="1">
      <c r="A17" s="152">
        <v>1924</v>
      </c>
      <c r="B17" s="99">
        <v>22</v>
      </c>
      <c r="C17" s="83">
        <v>679.6</v>
      </c>
      <c r="D17" s="87">
        <v>30.8909090909091</v>
      </c>
      <c r="E17" s="40"/>
      <c r="F17" s="153">
        <v>1924</v>
      </c>
      <c r="G17" s="99">
        <v>8</v>
      </c>
      <c r="H17" s="83">
        <v>274.9</v>
      </c>
      <c r="I17" s="87">
        <v>34.3625</v>
      </c>
      <c r="J17" s="40"/>
      <c r="K17" s="153">
        <v>1924</v>
      </c>
      <c r="L17" s="99">
        <v>2</v>
      </c>
      <c r="M17" s="83">
        <v>78.5</v>
      </c>
      <c r="N17" s="89">
        <v>39.25</v>
      </c>
      <c r="O17" s="155"/>
      <c r="P17" s="129"/>
      <c r="Q17" s="97"/>
      <c r="R17" s="156"/>
      <c r="S17" s="129"/>
      <c r="T17" s="97"/>
      <c r="U17" s="156"/>
      <c r="V17" s="129"/>
      <c r="W17" s="97"/>
    </row>
    <row r="18" ht="21.95" customHeight="1">
      <c r="A18" s="152">
        <v>1925</v>
      </c>
      <c r="B18" s="99">
        <v>33</v>
      </c>
      <c r="C18" s="83">
        <v>995.2</v>
      </c>
      <c r="D18" s="87">
        <v>30.1575757575758</v>
      </c>
      <c r="E18" s="40"/>
      <c r="F18" s="153">
        <v>1925</v>
      </c>
      <c r="G18" s="99">
        <v>14</v>
      </c>
      <c r="H18" s="83">
        <v>450.1</v>
      </c>
      <c r="I18" s="87">
        <v>32.15</v>
      </c>
      <c r="J18" s="40"/>
      <c r="K18" s="153">
        <v>1925</v>
      </c>
      <c r="L18" s="99">
        <v>1</v>
      </c>
      <c r="M18" s="83">
        <v>37.8</v>
      </c>
      <c r="N18" s="89">
        <v>37.8</v>
      </c>
      <c r="O18" s="155"/>
      <c r="P18" s="129"/>
      <c r="Q18" s="97"/>
      <c r="R18" s="156"/>
      <c r="S18" s="129"/>
      <c r="T18" s="97"/>
      <c r="U18" s="156"/>
      <c r="V18" s="129"/>
      <c r="W18" s="97"/>
    </row>
    <row r="19" ht="21.95" customHeight="1">
      <c r="A19" s="152">
        <v>1926</v>
      </c>
      <c r="B19" s="99">
        <v>39</v>
      </c>
      <c r="C19" s="83">
        <v>1203.3</v>
      </c>
      <c r="D19" s="87">
        <v>30.8538461538462</v>
      </c>
      <c r="E19" s="40"/>
      <c r="F19" s="153">
        <v>1926</v>
      </c>
      <c r="G19" s="99">
        <v>17</v>
      </c>
      <c r="H19" s="83">
        <v>572.7</v>
      </c>
      <c r="I19" s="87">
        <v>33.6882352941176</v>
      </c>
      <c r="J19" s="40"/>
      <c r="K19" s="153">
        <v>1926</v>
      </c>
      <c r="L19" s="99">
        <v>1</v>
      </c>
      <c r="M19" s="83">
        <v>38.9</v>
      </c>
      <c r="N19" s="89">
        <v>38.9</v>
      </c>
      <c r="O19" s="155"/>
      <c r="P19" s="129"/>
      <c r="Q19" s="97"/>
      <c r="R19" s="156"/>
      <c r="S19" s="129"/>
      <c r="T19" s="97"/>
      <c r="U19" s="156"/>
      <c r="V19" s="129"/>
      <c r="W19" s="97"/>
    </row>
    <row r="20" ht="21.95" customHeight="1">
      <c r="A20" s="152">
        <v>1927</v>
      </c>
      <c r="B20" s="99">
        <v>27</v>
      </c>
      <c r="C20" s="83">
        <v>856.5</v>
      </c>
      <c r="D20" s="87">
        <v>31.7222222222222</v>
      </c>
      <c r="E20" s="40"/>
      <c r="F20" s="153">
        <v>1927</v>
      </c>
      <c r="G20" s="99">
        <v>15</v>
      </c>
      <c r="H20" s="83">
        <v>515.1</v>
      </c>
      <c r="I20" s="87">
        <v>34.34</v>
      </c>
      <c r="J20" s="40"/>
      <c r="K20" s="153">
        <v>1927</v>
      </c>
      <c r="L20" s="99">
        <v>2</v>
      </c>
      <c r="M20" s="83">
        <v>83.3</v>
      </c>
      <c r="N20" s="89">
        <v>41.65</v>
      </c>
      <c r="O20" s="155"/>
      <c r="P20" s="129"/>
      <c r="Q20" s="97"/>
      <c r="R20" s="156"/>
      <c r="S20" s="129"/>
      <c r="T20" s="97"/>
      <c r="U20" s="156"/>
      <c r="V20" s="129"/>
      <c r="W20" s="97"/>
    </row>
    <row r="21" ht="21.95" customHeight="1">
      <c r="A21" s="152">
        <v>1928</v>
      </c>
      <c r="B21" s="99">
        <v>28</v>
      </c>
      <c r="C21" s="83">
        <v>885.8</v>
      </c>
      <c r="D21" s="87">
        <v>31.6357142857143</v>
      </c>
      <c r="E21" s="40"/>
      <c r="F21" s="153">
        <v>1928</v>
      </c>
      <c r="G21" s="99">
        <v>15</v>
      </c>
      <c r="H21" s="83">
        <v>505.4</v>
      </c>
      <c r="I21" s="87">
        <v>33.6933333333333</v>
      </c>
      <c r="J21" s="40"/>
      <c r="K21" s="153">
        <v>1928</v>
      </c>
      <c r="L21" s="99">
        <v>4</v>
      </c>
      <c r="M21" s="83">
        <v>151.7</v>
      </c>
      <c r="N21" s="89">
        <v>37.925</v>
      </c>
      <c r="O21" s="155"/>
      <c r="P21" s="129"/>
      <c r="Q21" s="97"/>
      <c r="R21" s="156"/>
      <c r="S21" s="129"/>
      <c r="T21" s="97"/>
      <c r="U21" s="156"/>
      <c r="V21" s="129"/>
      <c r="W21" s="97"/>
    </row>
    <row r="22" ht="21.95" customHeight="1">
      <c r="A22" s="152">
        <v>1929</v>
      </c>
      <c r="B22" s="99">
        <v>28</v>
      </c>
      <c r="C22" s="83">
        <v>858.8</v>
      </c>
      <c r="D22" s="87">
        <v>30.6714285714286</v>
      </c>
      <c r="E22" s="40"/>
      <c r="F22" s="153">
        <v>1929</v>
      </c>
      <c r="G22" s="99">
        <v>14</v>
      </c>
      <c r="H22" s="83">
        <v>458.7</v>
      </c>
      <c r="I22" s="87">
        <v>32.7642857142857</v>
      </c>
      <c r="J22" s="40"/>
      <c r="K22" s="153">
        <v>1929</v>
      </c>
      <c r="L22" s="99">
        <v>2</v>
      </c>
      <c r="M22" s="83">
        <v>75.3</v>
      </c>
      <c r="N22" s="89">
        <v>37.65</v>
      </c>
      <c r="O22" s="155"/>
      <c r="P22" s="129"/>
      <c r="Q22" s="97"/>
      <c r="R22" s="156"/>
      <c r="S22" s="129"/>
      <c r="T22" s="97"/>
      <c r="U22" s="156"/>
      <c r="V22" s="129"/>
      <c r="W22" s="97"/>
    </row>
    <row r="23" ht="21.95" customHeight="1">
      <c r="A23" s="152">
        <v>1930</v>
      </c>
      <c r="B23" s="99">
        <v>36</v>
      </c>
      <c r="C23" s="83">
        <v>1147.2</v>
      </c>
      <c r="D23" s="87">
        <v>31.8666666666667</v>
      </c>
      <c r="E23" s="40"/>
      <c r="F23" s="153">
        <v>1930</v>
      </c>
      <c r="G23" s="99">
        <v>22</v>
      </c>
      <c r="H23" s="83">
        <v>743.3</v>
      </c>
      <c r="I23" s="87">
        <v>33.7863636363636</v>
      </c>
      <c r="J23" s="40"/>
      <c r="K23" s="153">
        <v>1930</v>
      </c>
      <c r="L23" s="99">
        <v>3</v>
      </c>
      <c r="M23" s="83">
        <v>120.5</v>
      </c>
      <c r="N23" s="89">
        <v>40.1666666666667</v>
      </c>
      <c r="O23" s="155"/>
      <c r="P23" s="129"/>
      <c r="Q23" s="97"/>
      <c r="R23" s="156"/>
      <c r="S23" s="129"/>
      <c r="T23" s="97"/>
      <c r="U23" s="156"/>
      <c r="V23" s="129"/>
      <c r="W23" s="97"/>
    </row>
    <row r="24" ht="21.95" customHeight="1">
      <c r="A24" s="152">
        <v>1931</v>
      </c>
      <c r="B24" s="99">
        <v>30</v>
      </c>
      <c r="C24" s="83">
        <v>953.9</v>
      </c>
      <c r="D24" s="87">
        <v>31.7966666666667</v>
      </c>
      <c r="E24" s="40"/>
      <c r="F24" s="153">
        <v>1931</v>
      </c>
      <c r="G24" s="99">
        <v>18</v>
      </c>
      <c r="H24" s="83">
        <v>607.8</v>
      </c>
      <c r="I24" s="87">
        <v>33.7666666666667</v>
      </c>
      <c r="J24" s="40"/>
      <c r="K24" s="153">
        <v>1931</v>
      </c>
      <c r="L24" s="99">
        <v>2</v>
      </c>
      <c r="M24" s="83">
        <v>77.3</v>
      </c>
      <c r="N24" s="89">
        <v>38.65</v>
      </c>
      <c r="O24" s="155"/>
      <c r="P24" s="129"/>
      <c r="Q24" s="97"/>
      <c r="R24" s="156"/>
      <c r="S24" s="129"/>
      <c r="T24" s="97"/>
      <c r="U24" s="156"/>
      <c r="V24" s="129"/>
      <c r="W24" s="97"/>
    </row>
    <row r="25" ht="21.95" customHeight="1">
      <c r="A25" s="152">
        <v>1932</v>
      </c>
      <c r="B25" s="99">
        <v>20</v>
      </c>
      <c r="C25" s="83">
        <v>619.6</v>
      </c>
      <c r="D25" s="87">
        <v>30.98</v>
      </c>
      <c r="E25" s="40"/>
      <c r="F25" s="153">
        <v>1932</v>
      </c>
      <c r="G25" s="99">
        <v>10</v>
      </c>
      <c r="H25" s="83">
        <v>326.4</v>
      </c>
      <c r="I25" s="87">
        <v>32.64</v>
      </c>
      <c r="J25" s="40"/>
      <c r="K25" s="153">
        <v>1932</v>
      </c>
      <c r="L25" s="99">
        <v>0</v>
      </c>
      <c r="M25" s="83">
        <v>0</v>
      </c>
      <c r="N25" s="89"/>
      <c r="O25" s="155"/>
      <c r="P25" s="129"/>
      <c r="Q25" s="97"/>
      <c r="R25" s="156"/>
      <c r="S25" s="129"/>
      <c r="T25" s="97"/>
      <c r="U25" s="156"/>
      <c r="V25" s="129"/>
      <c r="W25" s="97"/>
    </row>
    <row r="26" ht="21.95" customHeight="1">
      <c r="A26" s="152">
        <v>1933</v>
      </c>
      <c r="B26" s="99">
        <v>22</v>
      </c>
      <c r="C26" s="83">
        <v>707.4</v>
      </c>
      <c r="D26" s="87">
        <v>32.1545454545455</v>
      </c>
      <c r="E26" s="40"/>
      <c r="F26" s="153">
        <v>1933</v>
      </c>
      <c r="G26" s="99">
        <v>13</v>
      </c>
      <c r="H26" s="83">
        <v>449.1</v>
      </c>
      <c r="I26" s="87">
        <v>34.5461538461538</v>
      </c>
      <c r="J26" s="40"/>
      <c r="K26" s="153">
        <v>1933</v>
      </c>
      <c r="L26" s="99">
        <v>3</v>
      </c>
      <c r="M26" s="83">
        <v>118.3</v>
      </c>
      <c r="N26" s="89">
        <v>39.4333333333333</v>
      </c>
      <c r="O26" s="155"/>
      <c r="P26" s="129"/>
      <c r="Q26" s="97"/>
      <c r="R26" s="156"/>
      <c r="S26" s="129"/>
      <c r="T26" s="97"/>
      <c r="U26" s="156"/>
      <c r="V26" s="129"/>
      <c r="W26" s="97"/>
    </row>
    <row r="27" ht="21.95" customHeight="1">
      <c r="A27" s="152">
        <v>1934</v>
      </c>
      <c r="B27" s="99">
        <v>39</v>
      </c>
      <c r="C27" s="83">
        <v>1302.1</v>
      </c>
      <c r="D27" s="87">
        <v>33.3871794871795</v>
      </c>
      <c r="E27" s="40"/>
      <c r="F27" s="153">
        <v>1934</v>
      </c>
      <c r="G27" s="99">
        <v>26</v>
      </c>
      <c r="H27" s="83">
        <v>926.7</v>
      </c>
      <c r="I27" s="87">
        <v>35.6423076923077</v>
      </c>
      <c r="J27" s="40"/>
      <c r="K27" s="153">
        <v>1934</v>
      </c>
      <c r="L27" s="99">
        <v>10</v>
      </c>
      <c r="M27" s="83">
        <v>393.3</v>
      </c>
      <c r="N27" s="89">
        <v>39.33</v>
      </c>
      <c r="O27" s="155"/>
      <c r="P27" s="129"/>
      <c r="Q27" s="97"/>
      <c r="R27" s="156"/>
      <c r="S27" s="129"/>
      <c r="T27" s="97"/>
      <c r="U27" s="156"/>
      <c r="V27" s="129"/>
      <c r="W27" s="97"/>
    </row>
    <row r="28" ht="21.95" customHeight="1">
      <c r="A28" s="152">
        <v>1935</v>
      </c>
      <c r="B28" s="99">
        <v>28</v>
      </c>
      <c r="C28" s="83">
        <v>864.1</v>
      </c>
      <c r="D28" s="87">
        <v>30.8607142857143</v>
      </c>
      <c r="E28" s="40"/>
      <c r="F28" s="153">
        <v>1935</v>
      </c>
      <c r="G28" s="99">
        <v>14</v>
      </c>
      <c r="H28" s="83">
        <v>462</v>
      </c>
      <c r="I28" s="87">
        <v>33</v>
      </c>
      <c r="J28" s="40"/>
      <c r="K28" s="153">
        <v>1935</v>
      </c>
      <c r="L28" s="99">
        <v>2</v>
      </c>
      <c r="M28" s="83">
        <v>75</v>
      </c>
      <c r="N28" s="89">
        <v>37.5</v>
      </c>
      <c r="O28" s="155"/>
      <c r="P28" s="129"/>
      <c r="Q28" s="97"/>
      <c r="R28" s="156"/>
      <c r="S28" s="129"/>
      <c r="T28" s="97"/>
      <c r="U28" s="156"/>
      <c r="V28" s="129"/>
      <c r="W28" s="97"/>
    </row>
    <row r="29" ht="21.95" customHeight="1">
      <c r="A29" s="152">
        <v>1936</v>
      </c>
      <c r="B29" s="99">
        <v>22</v>
      </c>
      <c r="C29" s="83">
        <v>680.4</v>
      </c>
      <c r="D29" s="87">
        <v>30.9272727272727</v>
      </c>
      <c r="E29" s="40"/>
      <c r="F29" s="153">
        <v>1936</v>
      </c>
      <c r="G29" s="99">
        <v>11</v>
      </c>
      <c r="H29" s="83">
        <v>368.8</v>
      </c>
      <c r="I29" s="87">
        <v>33.5272727272727</v>
      </c>
      <c r="J29" s="40"/>
      <c r="K29" s="153">
        <v>1936</v>
      </c>
      <c r="L29" s="99">
        <v>1</v>
      </c>
      <c r="M29" s="83">
        <v>37.1</v>
      </c>
      <c r="N29" s="89">
        <v>37.1</v>
      </c>
      <c r="O29" s="155"/>
      <c r="P29" s="129"/>
      <c r="Q29" s="97"/>
      <c r="R29" s="156"/>
      <c r="S29" s="129"/>
      <c r="T29" s="97"/>
      <c r="U29" s="156"/>
      <c r="V29" s="129"/>
      <c r="W29" s="97"/>
    </row>
    <row r="30" ht="21.95" customHeight="1">
      <c r="A30" s="152">
        <v>1937</v>
      </c>
      <c r="B30" s="99">
        <v>30</v>
      </c>
      <c r="C30" s="83">
        <v>898.3</v>
      </c>
      <c r="D30" s="87">
        <v>29.9433333333333</v>
      </c>
      <c r="E30" s="40"/>
      <c r="F30" s="153">
        <v>1937</v>
      </c>
      <c r="G30" s="99">
        <v>8</v>
      </c>
      <c r="H30" s="83">
        <v>268.9</v>
      </c>
      <c r="I30" s="87">
        <v>33.6125</v>
      </c>
      <c r="J30" s="40"/>
      <c r="K30" s="153">
        <v>1937</v>
      </c>
      <c r="L30" s="99">
        <v>1</v>
      </c>
      <c r="M30" s="83">
        <v>40.6</v>
      </c>
      <c r="N30" s="89">
        <v>40.6</v>
      </c>
      <c r="O30" s="155"/>
      <c r="P30" s="129"/>
      <c r="Q30" s="97"/>
      <c r="R30" s="156"/>
      <c r="S30" s="129"/>
      <c r="T30" s="97"/>
      <c r="U30" s="156"/>
      <c r="V30" s="129"/>
      <c r="W30" s="97"/>
    </row>
    <row r="31" ht="21.95" customHeight="1">
      <c r="A31" s="152">
        <v>1938</v>
      </c>
      <c r="B31" s="99">
        <v>30</v>
      </c>
      <c r="C31" s="83">
        <v>939.2</v>
      </c>
      <c r="D31" s="87">
        <v>31.3066666666667</v>
      </c>
      <c r="E31" s="40"/>
      <c r="F31" s="153">
        <v>1938</v>
      </c>
      <c r="G31" s="99">
        <v>17</v>
      </c>
      <c r="H31" s="83">
        <v>567.1</v>
      </c>
      <c r="I31" s="87">
        <v>33.3588235294118</v>
      </c>
      <c r="J31" s="40"/>
      <c r="K31" s="153">
        <v>1938</v>
      </c>
      <c r="L31" s="99">
        <v>2</v>
      </c>
      <c r="M31" s="83">
        <v>76.7</v>
      </c>
      <c r="N31" s="89">
        <v>38.35</v>
      </c>
      <c r="O31" s="155"/>
      <c r="P31" s="129"/>
      <c r="Q31" s="97"/>
      <c r="R31" s="156"/>
      <c r="S31" s="129"/>
      <c r="T31" s="97"/>
      <c r="U31" s="156"/>
      <c r="V31" s="129"/>
      <c r="W31" s="97"/>
    </row>
    <row r="32" ht="21.95" customHeight="1">
      <c r="A32" s="152">
        <v>1939</v>
      </c>
      <c r="B32" s="99">
        <v>31</v>
      </c>
      <c r="C32" s="83">
        <v>994.4</v>
      </c>
      <c r="D32" s="87">
        <v>32.0774193548387</v>
      </c>
      <c r="E32" s="40"/>
      <c r="F32" s="153">
        <v>1939</v>
      </c>
      <c r="G32" s="99">
        <v>14</v>
      </c>
      <c r="H32" s="83">
        <v>508.4</v>
      </c>
      <c r="I32" s="87">
        <v>36.3142857142857</v>
      </c>
      <c r="J32" s="40"/>
      <c r="K32" s="153">
        <v>1939</v>
      </c>
      <c r="L32" s="99">
        <v>6</v>
      </c>
      <c r="M32" s="83">
        <v>246.7</v>
      </c>
      <c r="N32" s="89">
        <v>41.1166666666667</v>
      </c>
      <c r="O32" s="155"/>
      <c r="P32" s="129"/>
      <c r="Q32" s="97"/>
      <c r="R32" s="156"/>
      <c r="S32" s="129"/>
      <c r="T32" s="97"/>
      <c r="U32" s="156"/>
      <c r="V32" s="129"/>
      <c r="W32" s="97"/>
    </row>
    <row r="33" ht="21.95" customHeight="1">
      <c r="A33" s="152">
        <v>1940</v>
      </c>
      <c r="B33" s="99">
        <v>31</v>
      </c>
      <c r="C33" s="83">
        <v>1025.3</v>
      </c>
      <c r="D33" s="87">
        <v>33.0741935483871</v>
      </c>
      <c r="E33" s="40"/>
      <c r="F33" s="153">
        <v>1940</v>
      </c>
      <c r="G33" s="99">
        <v>21</v>
      </c>
      <c r="H33" s="83">
        <v>736.5</v>
      </c>
      <c r="I33" s="87">
        <v>35.0714285714286</v>
      </c>
      <c r="J33" s="40"/>
      <c r="K33" s="153">
        <v>1940</v>
      </c>
      <c r="L33" s="99">
        <v>6</v>
      </c>
      <c r="M33" s="83">
        <v>236</v>
      </c>
      <c r="N33" s="89">
        <v>39.3333333333333</v>
      </c>
      <c r="O33" s="155"/>
      <c r="P33" s="129"/>
      <c r="Q33" s="97"/>
      <c r="R33" s="156"/>
      <c r="S33" s="129"/>
      <c r="T33" s="97"/>
      <c r="U33" s="156"/>
      <c r="V33" s="129"/>
      <c r="W33" s="97"/>
    </row>
    <row r="34" ht="21.95" customHeight="1">
      <c r="A34" s="152">
        <v>1941</v>
      </c>
      <c r="B34" s="99">
        <v>27</v>
      </c>
      <c r="C34" s="83">
        <v>875.2</v>
      </c>
      <c r="D34" s="87">
        <v>32.4148148148148</v>
      </c>
      <c r="E34" s="40"/>
      <c r="F34" s="153">
        <v>1941</v>
      </c>
      <c r="G34" s="99">
        <v>19</v>
      </c>
      <c r="H34" s="83">
        <v>646.7</v>
      </c>
      <c r="I34" s="87">
        <v>34.0368421052632</v>
      </c>
      <c r="J34" s="40"/>
      <c r="K34" s="153">
        <v>1941</v>
      </c>
      <c r="L34" s="99">
        <v>3</v>
      </c>
      <c r="M34" s="83">
        <v>122.9</v>
      </c>
      <c r="N34" s="89">
        <v>40.9666666666667</v>
      </c>
      <c r="O34" s="155"/>
      <c r="P34" s="129"/>
      <c r="Q34" s="97"/>
      <c r="R34" s="156"/>
      <c r="S34" s="129"/>
      <c r="T34" s="97"/>
      <c r="U34" s="156"/>
      <c r="V34" s="129"/>
      <c r="W34" s="97"/>
    </row>
    <row r="35" ht="21.95" customHeight="1">
      <c r="A35" s="152">
        <v>1942</v>
      </c>
      <c r="B35" s="99">
        <v>23</v>
      </c>
      <c r="C35" s="83">
        <v>720.8</v>
      </c>
      <c r="D35" s="87">
        <v>31.3391304347826</v>
      </c>
      <c r="E35" s="40"/>
      <c r="F35" s="153">
        <v>1942</v>
      </c>
      <c r="G35" s="99">
        <v>12</v>
      </c>
      <c r="H35" s="83">
        <v>402.8</v>
      </c>
      <c r="I35" s="87">
        <v>33.5666666666667</v>
      </c>
      <c r="J35" s="40"/>
      <c r="K35" s="153">
        <v>1942</v>
      </c>
      <c r="L35" s="99">
        <v>2</v>
      </c>
      <c r="M35" s="83">
        <v>78.3</v>
      </c>
      <c r="N35" s="89">
        <v>39.15</v>
      </c>
      <c r="O35" s="155"/>
      <c r="P35" s="129"/>
      <c r="Q35" s="97"/>
      <c r="R35" s="156"/>
      <c r="S35" s="129"/>
      <c r="T35" s="97"/>
      <c r="U35" s="156"/>
      <c r="V35" s="129"/>
      <c r="W35" s="97"/>
    </row>
    <row r="36" ht="21.95" customHeight="1">
      <c r="A36" s="152">
        <v>1943</v>
      </c>
      <c r="B36" s="99">
        <v>25</v>
      </c>
      <c r="C36" s="83">
        <v>849.7</v>
      </c>
      <c r="D36" s="87">
        <v>33.988</v>
      </c>
      <c r="E36" s="40"/>
      <c r="F36" s="153">
        <v>1943</v>
      </c>
      <c r="G36" s="99">
        <v>16</v>
      </c>
      <c r="H36" s="83">
        <v>590.2</v>
      </c>
      <c r="I36" s="87">
        <v>36.8875</v>
      </c>
      <c r="J36" s="40"/>
      <c r="K36" s="153">
        <v>1943</v>
      </c>
      <c r="L36" s="99">
        <v>9</v>
      </c>
      <c r="M36" s="83">
        <v>361.7</v>
      </c>
      <c r="N36" s="89">
        <v>40.1888888888889</v>
      </c>
      <c r="O36" s="155"/>
      <c r="P36" s="129"/>
      <c r="Q36" s="97"/>
      <c r="R36" s="156"/>
      <c r="S36" s="129"/>
      <c r="T36" s="97"/>
      <c r="U36" s="156"/>
      <c r="V36" s="129"/>
      <c r="W36" s="97"/>
    </row>
    <row r="37" ht="21.95" customHeight="1">
      <c r="A37" s="152">
        <v>1944</v>
      </c>
      <c r="B37" s="99">
        <v>34</v>
      </c>
      <c r="C37" s="83">
        <v>1073.3</v>
      </c>
      <c r="D37" s="87">
        <v>31.5676470588235</v>
      </c>
      <c r="E37" s="40"/>
      <c r="F37" s="153">
        <v>1944</v>
      </c>
      <c r="G37" s="99">
        <v>15</v>
      </c>
      <c r="H37" s="83">
        <v>525.2</v>
      </c>
      <c r="I37" s="87">
        <v>35.0133333333333</v>
      </c>
      <c r="J37" s="40"/>
      <c r="K37" s="153">
        <v>1944</v>
      </c>
      <c r="L37" s="99">
        <v>3</v>
      </c>
      <c r="M37" s="83">
        <v>117.9</v>
      </c>
      <c r="N37" s="89">
        <v>39.3</v>
      </c>
      <c r="O37" s="155"/>
      <c r="P37" s="129"/>
      <c r="Q37" s="97"/>
      <c r="R37" s="156"/>
      <c r="S37" s="129"/>
      <c r="T37" s="97"/>
      <c r="U37" s="156"/>
      <c r="V37" s="129"/>
      <c r="W37" s="97"/>
    </row>
    <row r="38" ht="21.95" customHeight="1">
      <c r="A38" s="152">
        <v>1945</v>
      </c>
      <c r="B38" s="99">
        <v>23</v>
      </c>
      <c r="C38" s="83">
        <v>728.8</v>
      </c>
      <c r="D38" s="87">
        <v>31.6869565217391</v>
      </c>
      <c r="E38" s="40"/>
      <c r="F38" s="153">
        <v>1945</v>
      </c>
      <c r="G38" s="99">
        <v>14</v>
      </c>
      <c r="H38" s="83">
        <v>471.4</v>
      </c>
      <c r="I38" s="87">
        <v>33.6714285714286</v>
      </c>
      <c r="J38" s="40"/>
      <c r="K38" s="153">
        <v>1945</v>
      </c>
      <c r="L38" s="99">
        <v>2</v>
      </c>
      <c r="M38" s="83">
        <v>75.5</v>
      </c>
      <c r="N38" s="89">
        <v>37.75</v>
      </c>
      <c r="O38" s="155"/>
      <c r="P38" s="129"/>
      <c r="Q38" s="97"/>
      <c r="R38" s="156"/>
      <c r="S38" s="129"/>
      <c r="T38" s="97"/>
      <c r="U38" s="156"/>
      <c r="V38" s="129"/>
      <c r="W38" s="97"/>
    </row>
    <row r="39" ht="21.95" customHeight="1">
      <c r="A39" s="152">
        <v>1946</v>
      </c>
      <c r="B39" s="99">
        <v>15</v>
      </c>
      <c r="C39" s="83">
        <v>501.3</v>
      </c>
      <c r="D39" s="87">
        <v>33.42</v>
      </c>
      <c r="E39" s="40"/>
      <c r="F39" s="153">
        <v>1946</v>
      </c>
      <c r="G39" s="99">
        <v>10</v>
      </c>
      <c r="H39" s="83">
        <v>358.6</v>
      </c>
      <c r="I39" s="87">
        <v>35.86</v>
      </c>
      <c r="J39" s="40"/>
      <c r="K39" s="153">
        <v>1946</v>
      </c>
      <c r="L39" s="99">
        <v>5</v>
      </c>
      <c r="M39" s="83">
        <v>194.7</v>
      </c>
      <c r="N39" s="89">
        <v>38.94</v>
      </c>
      <c r="O39" s="155"/>
      <c r="P39" s="129"/>
      <c r="Q39" s="97"/>
      <c r="R39" s="156"/>
      <c r="S39" s="129"/>
      <c r="T39" s="97"/>
      <c r="U39" s="156"/>
      <c r="V39" s="129"/>
      <c r="W39" s="97"/>
    </row>
    <row r="40" ht="21.95" customHeight="1">
      <c r="A40" s="152">
        <v>1947</v>
      </c>
      <c r="B40" s="99">
        <v>28</v>
      </c>
      <c r="C40" s="83">
        <v>869.1</v>
      </c>
      <c r="D40" s="87">
        <v>31.0392857142857</v>
      </c>
      <c r="E40" s="40"/>
      <c r="F40" s="153">
        <v>1947</v>
      </c>
      <c r="G40" s="99">
        <v>16</v>
      </c>
      <c r="H40" s="83">
        <v>526.8</v>
      </c>
      <c r="I40" s="87">
        <v>32.925</v>
      </c>
      <c r="J40" s="40"/>
      <c r="K40" s="153">
        <v>1947</v>
      </c>
      <c r="L40" s="99">
        <v>2</v>
      </c>
      <c r="M40" s="83">
        <v>75.5</v>
      </c>
      <c r="N40" s="89">
        <v>37.75</v>
      </c>
      <c r="O40" s="155"/>
      <c r="P40" s="129"/>
      <c r="Q40" s="97"/>
      <c r="R40" s="156"/>
      <c r="S40" s="129"/>
      <c r="T40" s="97"/>
      <c r="U40" s="156"/>
      <c r="V40" s="129"/>
      <c r="W40" s="97"/>
    </row>
    <row r="41" ht="21.95" customHeight="1">
      <c r="A41" s="152">
        <v>1948</v>
      </c>
      <c r="B41" s="99">
        <v>24</v>
      </c>
      <c r="C41" s="83">
        <v>791.3</v>
      </c>
      <c r="D41" s="87">
        <v>32.9708333333333</v>
      </c>
      <c r="E41" s="40"/>
      <c r="F41" s="153">
        <v>1948</v>
      </c>
      <c r="G41" s="99">
        <v>16</v>
      </c>
      <c r="H41" s="83">
        <v>564.1</v>
      </c>
      <c r="I41" s="87">
        <v>35.25625</v>
      </c>
      <c r="J41" s="40"/>
      <c r="K41" s="153">
        <v>1948</v>
      </c>
      <c r="L41" s="99">
        <v>5</v>
      </c>
      <c r="M41" s="83">
        <v>199.4</v>
      </c>
      <c r="N41" s="89">
        <v>39.88</v>
      </c>
      <c r="O41" s="155"/>
      <c r="P41" s="129"/>
      <c r="Q41" s="97"/>
      <c r="R41" s="156"/>
      <c r="S41" s="129"/>
      <c r="T41" s="97"/>
      <c r="U41" s="156"/>
      <c r="V41" s="129"/>
      <c r="W41" s="97"/>
    </row>
    <row r="42" ht="21.95" customHeight="1">
      <c r="A42" s="152">
        <v>1949</v>
      </c>
      <c r="B42" s="99">
        <v>17</v>
      </c>
      <c r="C42" s="83">
        <v>544.7</v>
      </c>
      <c r="D42" s="87">
        <v>32.0411764705882</v>
      </c>
      <c r="E42" s="40"/>
      <c r="F42" s="153">
        <v>1949</v>
      </c>
      <c r="G42" s="99">
        <v>11</v>
      </c>
      <c r="H42" s="83">
        <v>373.5</v>
      </c>
      <c r="I42" s="87">
        <v>33.9545454545455</v>
      </c>
      <c r="J42" s="40"/>
      <c r="K42" s="153">
        <v>1949</v>
      </c>
      <c r="L42" s="99">
        <v>1</v>
      </c>
      <c r="M42" s="83">
        <v>37.2</v>
      </c>
      <c r="N42" s="89">
        <v>37.2</v>
      </c>
      <c r="O42" s="155"/>
      <c r="P42" s="129"/>
      <c r="Q42" s="97"/>
      <c r="R42" s="156"/>
      <c r="S42" s="129"/>
      <c r="T42" s="97"/>
      <c r="U42" s="156"/>
      <c r="V42" s="129"/>
      <c r="W42" s="97"/>
    </row>
    <row r="43" ht="21.95" customHeight="1">
      <c r="A43" s="152">
        <v>1950</v>
      </c>
      <c r="B43" s="99">
        <v>36</v>
      </c>
      <c r="C43" s="83">
        <v>1104.8</v>
      </c>
      <c r="D43" s="87">
        <v>30.6888888888889</v>
      </c>
      <c r="E43" s="40"/>
      <c r="F43" s="153">
        <v>1950</v>
      </c>
      <c r="G43" s="99">
        <v>12</v>
      </c>
      <c r="H43" s="83">
        <v>412.2</v>
      </c>
      <c r="I43" s="87">
        <v>34.35</v>
      </c>
      <c r="J43" s="40"/>
      <c r="K43" s="153">
        <v>1950</v>
      </c>
      <c r="L43" s="99">
        <v>2</v>
      </c>
      <c r="M43" s="83">
        <v>79.40000000000001</v>
      </c>
      <c r="N43" s="89">
        <v>39.7</v>
      </c>
      <c r="O43" s="155"/>
      <c r="P43" s="129"/>
      <c r="Q43" s="97"/>
      <c r="R43" s="156"/>
      <c r="S43" s="129"/>
      <c r="T43" s="97"/>
      <c r="U43" s="156"/>
      <c r="V43" s="129"/>
      <c r="W43" s="97"/>
    </row>
    <row r="44" ht="21.95" customHeight="1">
      <c r="A44" s="152">
        <v>1951</v>
      </c>
      <c r="B44" s="99">
        <v>35</v>
      </c>
      <c r="C44" s="83">
        <v>1127.8</v>
      </c>
      <c r="D44" s="87">
        <v>32.2228571428571</v>
      </c>
      <c r="E44" s="40"/>
      <c r="F44" s="153">
        <v>1951</v>
      </c>
      <c r="G44" s="99">
        <v>24</v>
      </c>
      <c r="H44" s="83">
        <v>808.5</v>
      </c>
      <c r="I44" s="87">
        <v>33.6875</v>
      </c>
      <c r="J44" s="40"/>
      <c r="K44" s="153">
        <v>1951</v>
      </c>
      <c r="L44" s="99">
        <v>5</v>
      </c>
      <c r="M44" s="83">
        <v>192.3</v>
      </c>
      <c r="N44" s="89">
        <v>38.46</v>
      </c>
      <c r="O44" s="155"/>
      <c r="P44" s="129"/>
      <c r="Q44" s="97"/>
      <c r="R44" s="156"/>
      <c r="S44" s="129"/>
      <c r="T44" s="97"/>
      <c r="U44" s="156"/>
      <c r="V44" s="129"/>
      <c r="W44" s="97"/>
    </row>
    <row r="45" ht="21.95" customHeight="1">
      <c r="A45" s="152">
        <v>1952</v>
      </c>
      <c r="B45" s="99">
        <v>22</v>
      </c>
      <c r="C45" s="83">
        <v>660.5</v>
      </c>
      <c r="D45" s="87">
        <v>30.0227272727273</v>
      </c>
      <c r="E45" s="40"/>
      <c r="F45" s="153">
        <v>1952</v>
      </c>
      <c r="G45" s="99">
        <v>6</v>
      </c>
      <c r="H45" s="83">
        <v>205</v>
      </c>
      <c r="I45" s="87">
        <v>34.1666666666667</v>
      </c>
      <c r="J45" s="40"/>
      <c r="K45" s="153">
        <v>1952</v>
      </c>
      <c r="L45" s="99">
        <v>1</v>
      </c>
      <c r="M45" s="83">
        <v>37.2</v>
      </c>
      <c r="N45" s="89">
        <v>37.2</v>
      </c>
      <c r="O45" s="155"/>
      <c r="P45" s="129"/>
      <c r="Q45" s="97"/>
      <c r="R45" s="156"/>
      <c r="S45" s="129"/>
      <c r="T45" s="97"/>
      <c r="U45" s="156"/>
      <c r="V45" s="129"/>
      <c r="W45" s="97"/>
    </row>
    <row r="46" ht="21.95" customHeight="1">
      <c r="A46" s="152">
        <v>1953</v>
      </c>
      <c r="B46" s="99">
        <v>37</v>
      </c>
      <c r="C46" s="83">
        <v>1154.2</v>
      </c>
      <c r="D46" s="87">
        <v>31.1945945945946</v>
      </c>
      <c r="E46" s="40"/>
      <c r="F46" s="153">
        <v>1953</v>
      </c>
      <c r="G46" s="99">
        <v>21</v>
      </c>
      <c r="H46" s="83">
        <v>696</v>
      </c>
      <c r="I46" s="87">
        <v>33.1428571428571</v>
      </c>
      <c r="J46" s="40"/>
      <c r="K46" s="153">
        <v>1953</v>
      </c>
      <c r="L46" s="99">
        <v>1</v>
      </c>
      <c r="M46" s="83">
        <v>43.3</v>
      </c>
      <c r="N46" s="89">
        <v>43.3</v>
      </c>
      <c r="O46" s="155"/>
      <c r="P46" s="129"/>
      <c r="Q46" s="97"/>
      <c r="R46" s="156"/>
      <c r="S46" s="129"/>
      <c r="T46" s="97"/>
      <c r="U46" s="156"/>
      <c r="V46" s="129"/>
      <c r="W46" s="97"/>
    </row>
    <row r="47" ht="21.95" customHeight="1">
      <c r="A47" s="152">
        <v>1954</v>
      </c>
      <c r="B47" s="99">
        <v>32</v>
      </c>
      <c r="C47" s="83">
        <v>990.9</v>
      </c>
      <c r="D47" s="87">
        <v>30.965625</v>
      </c>
      <c r="E47" s="40"/>
      <c r="F47" s="153">
        <v>1954</v>
      </c>
      <c r="G47" s="99">
        <v>17</v>
      </c>
      <c r="H47" s="83">
        <v>561.7</v>
      </c>
      <c r="I47" s="87">
        <v>33.0411764705882</v>
      </c>
      <c r="J47" s="40"/>
      <c r="K47" s="153">
        <v>1954</v>
      </c>
      <c r="L47" s="99">
        <v>1</v>
      </c>
      <c r="M47" s="83">
        <v>37.8</v>
      </c>
      <c r="N47" s="89">
        <v>37.8</v>
      </c>
      <c r="O47" s="155"/>
      <c r="P47" s="129"/>
      <c r="Q47" s="97"/>
      <c r="R47" s="156"/>
      <c r="S47" s="129"/>
      <c r="T47" s="97"/>
      <c r="U47" s="156"/>
      <c r="V47" s="129"/>
      <c r="W47" s="97"/>
    </row>
    <row r="48" ht="21.95" customHeight="1">
      <c r="A48" s="152">
        <v>1955</v>
      </c>
      <c r="B48" s="99">
        <v>32</v>
      </c>
      <c r="C48" s="83">
        <v>1031.5</v>
      </c>
      <c r="D48" s="87">
        <v>32.234375</v>
      </c>
      <c r="E48" s="40"/>
      <c r="F48" s="153">
        <v>1955</v>
      </c>
      <c r="G48" s="99">
        <v>17</v>
      </c>
      <c r="H48" s="83">
        <v>594.9</v>
      </c>
      <c r="I48" s="87">
        <v>34.9941176470588</v>
      </c>
      <c r="J48" s="40"/>
      <c r="K48" s="153">
        <v>1955</v>
      </c>
      <c r="L48" s="99">
        <v>4</v>
      </c>
      <c r="M48" s="83">
        <v>160</v>
      </c>
      <c r="N48" s="89">
        <v>40</v>
      </c>
      <c r="O48" s="155"/>
      <c r="P48" s="129"/>
      <c r="Q48" s="97"/>
      <c r="R48" s="156"/>
      <c r="S48" s="129"/>
      <c r="T48" s="97"/>
      <c r="U48" s="156"/>
      <c r="V48" s="129"/>
      <c r="W48" s="97"/>
    </row>
    <row r="49" ht="21.95" customHeight="1">
      <c r="A49" s="152">
        <v>1956</v>
      </c>
      <c r="B49" s="99">
        <v>27</v>
      </c>
      <c r="C49" s="83">
        <v>821.8</v>
      </c>
      <c r="D49" s="87">
        <v>30.437037037037</v>
      </c>
      <c r="E49" s="40"/>
      <c r="F49" s="153">
        <v>1956</v>
      </c>
      <c r="G49" s="99">
        <v>14</v>
      </c>
      <c r="H49" s="83">
        <v>448</v>
      </c>
      <c r="I49" s="87">
        <v>32</v>
      </c>
      <c r="J49" s="40"/>
      <c r="K49" s="153">
        <v>1956</v>
      </c>
      <c r="L49" s="99">
        <v>0</v>
      </c>
      <c r="M49" s="83">
        <v>0</v>
      </c>
      <c r="N49" s="89"/>
      <c r="O49" s="155"/>
      <c r="P49" s="129"/>
      <c r="Q49" s="97"/>
      <c r="R49" s="156"/>
      <c r="S49" s="129"/>
      <c r="T49" s="97"/>
      <c r="U49" s="156"/>
      <c r="V49" s="129"/>
      <c r="W49" s="97"/>
    </row>
    <row r="50" ht="21.95" customHeight="1">
      <c r="A50" s="152">
        <v>1957</v>
      </c>
      <c r="B50" s="99">
        <v>36</v>
      </c>
      <c r="C50" s="83">
        <v>1114</v>
      </c>
      <c r="D50" s="87">
        <v>30.9444444444444</v>
      </c>
      <c r="E50" s="40"/>
      <c r="F50" s="153">
        <v>1957</v>
      </c>
      <c r="G50" s="99">
        <v>15</v>
      </c>
      <c r="H50" s="83">
        <v>517.9</v>
      </c>
      <c r="I50" s="87">
        <v>34.5266666666667</v>
      </c>
      <c r="J50" s="40"/>
      <c r="K50" s="153">
        <v>1957</v>
      </c>
      <c r="L50" s="99">
        <v>4</v>
      </c>
      <c r="M50" s="83">
        <v>153.3</v>
      </c>
      <c r="N50" s="89">
        <v>38.325</v>
      </c>
      <c r="O50" s="155"/>
      <c r="P50" s="129"/>
      <c r="Q50" s="97"/>
      <c r="R50" s="156"/>
      <c r="S50" s="129"/>
      <c r="T50" s="97"/>
      <c r="U50" s="156"/>
      <c r="V50" s="129"/>
      <c r="W50" s="97"/>
    </row>
    <row r="51" ht="21.95" customHeight="1">
      <c r="A51" s="152">
        <v>1958</v>
      </c>
      <c r="B51" s="99">
        <v>23</v>
      </c>
      <c r="C51" s="83">
        <v>705.5</v>
      </c>
      <c r="D51" s="87">
        <v>30.6739130434783</v>
      </c>
      <c r="E51" s="40"/>
      <c r="F51" s="153">
        <v>1958</v>
      </c>
      <c r="G51" s="99">
        <v>10</v>
      </c>
      <c r="H51" s="83">
        <v>337.1</v>
      </c>
      <c r="I51" s="87">
        <v>33.71</v>
      </c>
      <c r="J51" s="40"/>
      <c r="K51" s="153">
        <v>1958</v>
      </c>
      <c r="L51" s="99">
        <v>1</v>
      </c>
      <c r="M51" s="83">
        <v>37.8</v>
      </c>
      <c r="N51" s="89">
        <v>37.8</v>
      </c>
      <c r="O51" s="155"/>
      <c r="P51" s="129"/>
      <c r="Q51" s="97"/>
      <c r="R51" s="156"/>
      <c r="S51" s="129"/>
      <c r="T51" s="97"/>
      <c r="U51" s="156"/>
      <c r="V51" s="129"/>
      <c r="W51" s="97"/>
    </row>
    <row r="52" ht="21.95" customHeight="1">
      <c r="A52" s="152">
        <v>1959</v>
      </c>
      <c r="B52" s="99">
        <v>33</v>
      </c>
      <c r="C52" s="83">
        <v>1037.2</v>
      </c>
      <c r="D52" s="87">
        <v>31.430303030303</v>
      </c>
      <c r="E52" s="40"/>
      <c r="F52" s="153">
        <v>1959</v>
      </c>
      <c r="G52" s="99">
        <v>15</v>
      </c>
      <c r="H52" s="83">
        <v>519.1</v>
      </c>
      <c r="I52" s="87">
        <v>34.6066666666667</v>
      </c>
      <c r="J52" s="40"/>
      <c r="K52" s="153">
        <v>1959</v>
      </c>
      <c r="L52" s="99">
        <v>3</v>
      </c>
      <c r="M52" s="83">
        <v>125</v>
      </c>
      <c r="N52" s="89">
        <v>41.6666666666667</v>
      </c>
      <c r="O52" s="155"/>
      <c r="P52" s="129"/>
      <c r="Q52" s="97"/>
      <c r="R52" s="156"/>
      <c r="S52" s="129"/>
      <c r="T52" s="97"/>
      <c r="U52" s="156"/>
      <c r="V52" s="129"/>
      <c r="W52" s="97"/>
    </row>
    <row r="53" ht="21.95" customHeight="1">
      <c r="A53" s="152">
        <v>1960</v>
      </c>
      <c r="B53" s="99">
        <v>39</v>
      </c>
      <c r="C53" s="83">
        <v>1254.4</v>
      </c>
      <c r="D53" s="87">
        <v>32.1641025641026</v>
      </c>
      <c r="E53" s="40"/>
      <c r="F53" s="153">
        <v>1960</v>
      </c>
      <c r="G53" s="99">
        <v>24</v>
      </c>
      <c r="H53" s="83">
        <v>821.7</v>
      </c>
      <c r="I53" s="87">
        <v>34.2375</v>
      </c>
      <c r="J53" s="40"/>
      <c r="K53" s="153">
        <v>1960</v>
      </c>
      <c r="L53" s="99">
        <v>6</v>
      </c>
      <c r="M53" s="83">
        <v>231.1</v>
      </c>
      <c r="N53" s="89">
        <v>38.5166666666667</v>
      </c>
      <c r="O53" s="155"/>
      <c r="P53" s="129"/>
      <c r="Q53" s="97"/>
      <c r="R53" s="156"/>
      <c r="S53" s="129"/>
      <c r="T53" s="97"/>
      <c r="U53" s="156"/>
      <c r="V53" s="129"/>
      <c r="W53" s="97"/>
    </row>
    <row r="54" ht="21.95" customHeight="1">
      <c r="A54" s="152">
        <v>1961</v>
      </c>
      <c r="B54" s="99">
        <v>52</v>
      </c>
      <c r="C54" s="83">
        <v>1667.6</v>
      </c>
      <c r="D54" s="87">
        <v>32.0692307692308</v>
      </c>
      <c r="E54" s="40"/>
      <c r="F54" s="153">
        <v>1961</v>
      </c>
      <c r="G54" s="99">
        <v>34</v>
      </c>
      <c r="H54" s="83">
        <v>1147.4</v>
      </c>
      <c r="I54" s="87">
        <v>33.7470588235294</v>
      </c>
      <c r="J54" s="40"/>
      <c r="K54" s="153">
        <v>1961</v>
      </c>
      <c r="L54" s="99">
        <v>5</v>
      </c>
      <c r="M54" s="83">
        <v>194.4</v>
      </c>
      <c r="N54" s="89">
        <v>38.88</v>
      </c>
      <c r="O54" s="155"/>
      <c r="P54" s="129"/>
      <c r="Q54" s="97"/>
      <c r="R54" s="156"/>
      <c r="S54" s="129"/>
      <c r="T54" s="97"/>
      <c r="U54" s="156"/>
      <c r="V54" s="129"/>
      <c r="W54" s="97"/>
    </row>
    <row r="55" ht="21.95" customHeight="1">
      <c r="A55" s="152">
        <v>1962</v>
      </c>
      <c r="B55" s="99">
        <v>35</v>
      </c>
      <c r="C55" s="83">
        <v>1124.5</v>
      </c>
      <c r="D55" s="87">
        <v>32.1285714285714</v>
      </c>
      <c r="E55" s="40"/>
      <c r="F55" s="153">
        <v>1962</v>
      </c>
      <c r="G55" s="99">
        <v>25</v>
      </c>
      <c r="H55" s="83">
        <v>838.4</v>
      </c>
      <c r="I55" s="87">
        <v>33.536</v>
      </c>
      <c r="J55" s="40"/>
      <c r="K55" s="153">
        <v>1962</v>
      </c>
      <c r="L55" s="99">
        <v>3</v>
      </c>
      <c r="M55" s="83">
        <v>120</v>
      </c>
      <c r="N55" s="89">
        <v>40</v>
      </c>
      <c r="O55" s="155"/>
      <c r="P55" s="129"/>
      <c r="Q55" s="97"/>
      <c r="R55" s="156"/>
      <c r="S55" s="129"/>
      <c r="T55" s="97"/>
      <c r="U55" s="156"/>
      <c r="V55" s="129"/>
      <c r="W55" s="97"/>
    </row>
    <row r="56" ht="21.95" customHeight="1">
      <c r="A56" s="152">
        <v>1963</v>
      </c>
      <c r="B56" s="99">
        <v>28</v>
      </c>
      <c r="C56" s="83">
        <v>850</v>
      </c>
      <c r="D56" s="87">
        <v>30.3571428571429</v>
      </c>
      <c r="E56" s="40"/>
      <c r="F56" s="153">
        <v>1963</v>
      </c>
      <c r="G56" s="99">
        <v>12</v>
      </c>
      <c r="H56" s="83">
        <v>391.2</v>
      </c>
      <c r="I56" s="87">
        <v>32.6</v>
      </c>
      <c r="J56" s="40"/>
      <c r="K56" s="153">
        <v>1963</v>
      </c>
      <c r="L56" s="99">
        <v>1</v>
      </c>
      <c r="M56" s="83">
        <v>37.2</v>
      </c>
      <c r="N56" s="89">
        <v>37.2</v>
      </c>
      <c r="O56" s="155"/>
      <c r="P56" s="129"/>
      <c r="Q56" s="97"/>
      <c r="R56" s="156"/>
      <c r="S56" s="129"/>
      <c r="T56" s="97"/>
      <c r="U56" s="156"/>
      <c r="V56" s="129"/>
      <c r="W56" s="97"/>
    </row>
    <row r="57" ht="21.95" customHeight="1">
      <c r="A57" s="152">
        <v>1964</v>
      </c>
      <c r="B57" s="99">
        <v>28</v>
      </c>
      <c r="C57" s="83">
        <v>887.3</v>
      </c>
      <c r="D57" s="87">
        <v>31.6892857142857</v>
      </c>
      <c r="E57" s="40"/>
      <c r="F57" s="153">
        <v>1964</v>
      </c>
      <c r="G57" s="99">
        <v>15</v>
      </c>
      <c r="H57" s="83">
        <v>512.7</v>
      </c>
      <c r="I57" s="87">
        <v>34.18</v>
      </c>
      <c r="J57" s="40"/>
      <c r="K57" s="153">
        <v>1964</v>
      </c>
      <c r="L57" s="99">
        <v>3</v>
      </c>
      <c r="M57" s="83">
        <v>115.2</v>
      </c>
      <c r="N57" s="89">
        <v>38.4</v>
      </c>
      <c r="O57" s="155"/>
      <c r="P57" s="129"/>
      <c r="Q57" s="97"/>
      <c r="R57" s="156"/>
      <c r="S57" s="129"/>
      <c r="T57" s="97"/>
      <c r="U57" s="156"/>
      <c r="V57" s="129"/>
      <c r="W57" s="97"/>
    </row>
    <row r="58" ht="21.95" customHeight="1">
      <c r="A58" s="152">
        <v>1965</v>
      </c>
      <c r="B58" s="99">
        <v>44</v>
      </c>
      <c r="C58" s="83">
        <v>1376.6</v>
      </c>
      <c r="D58" s="87">
        <v>31.2863636363636</v>
      </c>
      <c r="E58" s="40"/>
      <c r="F58" s="153">
        <v>1965</v>
      </c>
      <c r="G58" s="99">
        <v>22</v>
      </c>
      <c r="H58" s="83">
        <v>748.5</v>
      </c>
      <c r="I58" s="87">
        <v>34.0227272727273</v>
      </c>
      <c r="J58" s="40"/>
      <c r="K58" s="153">
        <v>1965</v>
      </c>
      <c r="L58" s="99">
        <v>4</v>
      </c>
      <c r="M58" s="83">
        <v>155</v>
      </c>
      <c r="N58" s="89">
        <v>38.75</v>
      </c>
      <c r="O58" s="155"/>
      <c r="P58" s="129"/>
      <c r="Q58" s="97"/>
      <c r="R58" s="156"/>
      <c r="S58" s="129"/>
      <c r="T58" s="97"/>
      <c r="U58" s="156"/>
      <c r="V58" s="129"/>
      <c r="W58" s="97"/>
    </row>
    <row r="59" ht="21.95" customHeight="1">
      <c r="A59" s="152">
        <v>1966</v>
      </c>
      <c r="B59" s="99">
        <v>42</v>
      </c>
      <c r="C59" s="83">
        <v>1310.8</v>
      </c>
      <c r="D59" s="87">
        <v>31.2095238095238</v>
      </c>
      <c r="E59" s="40"/>
      <c r="F59" s="153">
        <v>1966</v>
      </c>
      <c r="G59" s="99">
        <v>19</v>
      </c>
      <c r="H59" s="83">
        <v>646.5</v>
      </c>
      <c r="I59" s="87">
        <v>34.0263157894737</v>
      </c>
      <c r="J59" s="40"/>
      <c r="K59" s="153">
        <v>1966</v>
      </c>
      <c r="L59" s="99">
        <v>4</v>
      </c>
      <c r="M59" s="83">
        <v>157.3</v>
      </c>
      <c r="N59" s="89">
        <v>39.325</v>
      </c>
      <c r="O59" s="155"/>
      <c r="P59" s="129"/>
      <c r="Q59" s="97"/>
      <c r="R59" s="156"/>
      <c r="S59" s="129"/>
      <c r="T59" s="97"/>
      <c r="U59" s="156"/>
      <c r="V59" s="129"/>
      <c r="W59" s="97"/>
    </row>
    <row r="60" ht="21.95" customHeight="1">
      <c r="A60" s="152">
        <v>1967</v>
      </c>
      <c r="B60" s="99">
        <v>39</v>
      </c>
      <c r="C60" s="83">
        <v>1195.1</v>
      </c>
      <c r="D60" s="87">
        <v>30.6435897435897</v>
      </c>
      <c r="E60" s="40"/>
      <c r="F60" s="153">
        <v>1967</v>
      </c>
      <c r="G60" s="99">
        <v>19</v>
      </c>
      <c r="H60" s="83">
        <v>629.2</v>
      </c>
      <c r="I60" s="87">
        <v>33.1157894736842</v>
      </c>
      <c r="J60" s="40"/>
      <c r="K60" s="153">
        <v>1967</v>
      </c>
      <c r="L60" s="99">
        <v>1</v>
      </c>
      <c r="M60" s="83">
        <v>37.2</v>
      </c>
      <c r="N60" s="89">
        <v>37.2</v>
      </c>
      <c r="O60" s="155"/>
      <c r="P60" s="129"/>
      <c r="Q60" s="97"/>
      <c r="R60" s="156"/>
      <c r="S60" s="129"/>
      <c r="T60" s="97"/>
      <c r="U60" s="156"/>
      <c r="V60" s="129"/>
      <c r="W60" s="97"/>
    </row>
    <row r="61" ht="21.95" customHeight="1">
      <c r="A61" s="152">
        <v>1968</v>
      </c>
      <c r="B61" s="99">
        <v>47</v>
      </c>
      <c r="C61" s="83">
        <v>1530</v>
      </c>
      <c r="D61" s="87">
        <v>32.5531914893617</v>
      </c>
      <c r="E61" s="40"/>
      <c r="F61" s="153">
        <v>1968</v>
      </c>
      <c r="G61" s="99">
        <v>33</v>
      </c>
      <c r="H61" s="83">
        <v>1125.6</v>
      </c>
      <c r="I61" s="87">
        <v>34.1090909090909</v>
      </c>
      <c r="J61" s="40"/>
      <c r="K61" s="153">
        <v>1968</v>
      </c>
      <c r="L61" s="99">
        <v>7</v>
      </c>
      <c r="M61" s="83">
        <v>265.5</v>
      </c>
      <c r="N61" s="89">
        <v>37.9285714285714</v>
      </c>
      <c r="O61" s="155"/>
      <c r="P61" s="129"/>
      <c r="Q61" s="97"/>
      <c r="R61" s="156"/>
      <c r="S61" s="129"/>
      <c r="T61" s="97"/>
      <c r="U61" s="156"/>
      <c r="V61" s="129"/>
      <c r="W61" s="97"/>
    </row>
    <row r="62" ht="21.95" customHeight="1">
      <c r="A62" s="152">
        <v>1969</v>
      </c>
      <c r="B62" s="99">
        <v>33</v>
      </c>
      <c r="C62" s="83">
        <v>1072</v>
      </c>
      <c r="D62" s="87">
        <v>32.4848484848485</v>
      </c>
      <c r="E62" s="40"/>
      <c r="F62" s="153">
        <v>1969</v>
      </c>
      <c r="G62" s="99">
        <v>22</v>
      </c>
      <c r="H62" s="83">
        <v>756.3</v>
      </c>
      <c r="I62" s="87">
        <v>34.3772727272727</v>
      </c>
      <c r="J62" s="40"/>
      <c r="K62" s="153">
        <v>1969</v>
      </c>
      <c r="L62" s="99">
        <v>4</v>
      </c>
      <c r="M62" s="83">
        <v>156.5</v>
      </c>
      <c r="N62" s="89">
        <v>39.125</v>
      </c>
      <c r="O62" s="155"/>
      <c r="P62" s="129"/>
      <c r="Q62" s="97"/>
      <c r="R62" s="156"/>
      <c r="S62" s="129"/>
      <c r="T62" s="97"/>
      <c r="U62" s="156"/>
      <c r="V62" s="129"/>
      <c r="W62" s="97"/>
    </row>
    <row r="63" ht="21.95" customHeight="1">
      <c r="A63" s="152">
        <v>1970</v>
      </c>
      <c r="B63" s="99">
        <v>34</v>
      </c>
      <c r="C63" s="83">
        <v>1068.8</v>
      </c>
      <c r="D63" s="87">
        <v>31.4352941176471</v>
      </c>
      <c r="E63" s="40"/>
      <c r="F63" s="153">
        <v>1970</v>
      </c>
      <c r="G63" s="99">
        <v>17</v>
      </c>
      <c r="H63" s="83">
        <v>579.5</v>
      </c>
      <c r="I63" s="87">
        <v>34.0882352941176</v>
      </c>
      <c r="J63" s="40"/>
      <c r="K63" s="153">
        <v>1970</v>
      </c>
      <c r="L63" s="99">
        <v>4</v>
      </c>
      <c r="M63" s="83">
        <v>154.6</v>
      </c>
      <c r="N63" s="89">
        <v>38.65</v>
      </c>
      <c r="O63" s="155"/>
      <c r="P63" s="129"/>
      <c r="Q63" s="97"/>
      <c r="R63" s="156"/>
      <c r="S63" s="129"/>
      <c r="T63" s="97"/>
      <c r="U63" s="156"/>
      <c r="V63" s="129"/>
      <c r="W63" s="97"/>
    </row>
    <row r="64" ht="21.95" customHeight="1">
      <c r="A64" s="152">
        <v>1971</v>
      </c>
      <c r="B64" s="99">
        <v>36</v>
      </c>
      <c r="C64" s="83">
        <v>1112.5</v>
      </c>
      <c r="D64" s="87">
        <v>30.9027777777778</v>
      </c>
      <c r="E64" s="40"/>
      <c r="F64" s="153">
        <v>1971</v>
      </c>
      <c r="G64" s="99">
        <v>16</v>
      </c>
      <c r="H64" s="83">
        <v>534.1</v>
      </c>
      <c r="I64" s="87">
        <v>33.38125</v>
      </c>
      <c r="J64" s="40"/>
      <c r="K64" s="153">
        <v>1971</v>
      </c>
      <c r="L64" s="99">
        <v>1</v>
      </c>
      <c r="M64" s="83">
        <v>40.4</v>
      </c>
      <c r="N64" s="89">
        <v>40.4</v>
      </c>
      <c r="O64" s="155"/>
      <c r="P64" s="129"/>
      <c r="Q64" s="97"/>
      <c r="R64" s="156"/>
      <c r="S64" s="129"/>
      <c r="T64" s="97"/>
      <c r="U64" s="156"/>
      <c r="V64" s="129"/>
      <c r="W64" s="97"/>
    </row>
    <row r="65" ht="21.95" customHeight="1">
      <c r="A65" s="152">
        <v>1972</v>
      </c>
      <c r="B65" s="99">
        <v>38</v>
      </c>
      <c r="C65" s="83">
        <v>1184</v>
      </c>
      <c r="D65" s="87">
        <v>31.1578947368421</v>
      </c>
      <c r="E65" s="40"/>
      <c r="F65" s="153">
        <v>1972</v>
      </c>
      <c r="G65" s="99">
        <v>20</v>
      </c>
      <c r="H65" s="83">
        <v>664.3</v>
      </c>
      <c r="I65" s="87">
        <v>33.215</v>
      </c>
      <c r="J65" s="40"/>
      <c r="K65" s="153">
        <v>1972</v>
      </c>
      <c r="L65" s="99">
        <v>3</v>
      </c>
      <c r="M65" s="83">
        <v>120.1</v>
      </c>
      <c r="N65" s="89">
        <v>40.0333333333333</v>
      </c>
      <c r="O65" s="155"/>
      <c r="P65" s="129"/>
      <c r="Q65" s="97"/>
      <c r="R65" s="156"/>
      <c r="S65" s="129"/>
      <c r="T65" s="97"/>
      <c r="U65" s="156"/>
      <c r="V65" s="129"/>
      <c r="W65" s="97"/>
    </row>
    <row r="66" ht="21.95" customHeight="1">
      <c r="A66" s="152">
        <v>1973</v>
      </c>
      <c r="B66" s="99">
        <v>42</v>
      </c>
      <c r="C66" s="83">
        <v>1322.4</v>
      </c>
      <c r="D66" s="87">
        <v>31.4857142857143</v>
      </c>
      <c r="E66" s="40"/>
      <c r="F66" s="153">
        <v>1973</v>
      </c>
      <c r="G66" s="99">
        <v>20</v>
      </c>
      <c r="H66" s="83">
        <v>683.9</v>
      </c>
      <c r="I66" s="87">
        <v>34.195</v>
      </c>
      <c r="J66" s="40"/>
      <c r="K66" s="153">
        <v>1973</v>
      </c>
      <c r="L66" s="99">
        <v>4</v>
      </c>
      <c r="M66" s="83">
        <v>162.3</v>
      </c>
      <c r="N66" s="89">
        <v>40.575</v>
      </c>
      <c r="O66" s="155"/>
      <c r="P66" s="129"/>
      <c r="Q66" s="97"/>
      <c r="R66" s="156"/>
      <c r="S66" s="129"/>
      <c r="T66" s="97"/>
      <c r="U66" s="156"/>
      <c r="V66" s="129"/>
      <c r="W66" s="97"/>
    </row>
    <row r="67" ht="21.95" customHeight="1">
      <c r="A67" s="152">
        <v>1974</v>
      </c>
      <c r="B67" s="99">
        <v>31</v>
      </c>
      <c r="C67" s="83">
        <v>965.3</v>
      </c>
      <c r="D67" s="87">
        <v>31.1387096774194</v>
      </c>
      <c r="E67" s="40"/>
      <c r="F67" s="153">
        <v>1974</v>
      </c>
      <c r="G67" s="99">
        <v>18</v>
      </c>
      <c r="H67" s="83">
        <v>594.3</v>
      </c>
      <c r="I67" s="87">
        <v>33.0166666666667</v>
      </c>
      <c r="J67" s="40"/>
      <c r="K67" s="153">
        <v>1974</v>
      </c>
      <c r="L67" s="99">
        <v>0</v>
      </c>
      <c r="M67" s="83">
        <v>0</v>
      </c>
      <c r="N67" s="89"/>
      <c r="O67" s="155"/>
      <c r="P67" s="129"/>
      <c r="Q67" s="97"/>
      <c r="R67" s="156"/>
      <c r="S67" s="129"/>
      <c r="T67" s="97"/>
      <c r="U67" s="156"/>
      <c r="V67" s="129"/>
      <c r="W67" s="97"/>
    </row>
    <row r="68" ht="21.95" customHeight="1">
      <c r="A68" s="152">
        <v>1975</v>
      </c>
      <c r="B68" s="99">
        <v>37</v>
      </c>
      <c r="C68" s="83">
        <v>1151.5</v>
      </c>
      <c r="D68" s="87">
        <v>31.1216216216216</v>
      </c>
      <c r="E68" s="40"/>
      <c r="F68" s="153">
        <v>1975</v>
      </c>
      <c r="G68" s="99">
        <v>14</v>
      </c>
      <c r="H68" s="83">
        <v>486.8</v>
      </c>
      <c r="I68" s="87">
        <v>34.7714285714286</v>
      </c>
      <c r="J68" s="40"/>
      <c r="K68" s="153">
        <v>1975</v>
      </c>
      <c r="L68" s="99">
        <v>2</v>
      </c>
      <c r="M68" s="83">
        <v>78.5</v>
      </c>
      <c r="N68" s="89">
        <v>39.25</v>
      </c>
      <c r="O68" s="155"/>
      <c r="P68" s="129"/>
      <c r="Q68" s="97"/>
      <c r="R68" s="156"/>
      <c r="S68" s="129"/>
      <c r="T68" s="97"/>
      <c r="U68" s="156"/>
      <c r="V68" s="129"/>
      <c r="W68" s="97"/>
    </row>
    <row r="69" ht="21.95" customHeight="1">
      <c r="A69" s="152">
        <v>1976</v>
      </c>
      <c r="B69" s="99">
        <v>24</v>
      </c>
      <c r="C69" s="83">
        <v>770.9</v>
      </c>
      <c r="D69" s="87">
        <v>32.1208333333333</v>
      </c>
      <c r="E69" s="40"/>
      <c r="F69" s="153">
        <v>1976</v>
      </c>
      <c r="G69" s="99">
        <v>14</v>
      </c>
      <c r="H69" s="83">
        <v>487.4</v>
      </c>
      <c r="I69" s="87">
        <v>34.8142857142857</v>
      </c>
      <c r="J69" s="40"/>
      <c r="K69" s="153">
        <v>1976</v>
      </c>
      <c r="L69" s="99">
        <v>2</v>
      </c>
      <c r="M69" s="83">
        <v>77.40000000000001</v>
      </c>
      <c r="N69" s="89">
        <v>38.7</v>
      </c>
      <c r="O69" t="s" s="125">
        <v>57</v>
      </c>
      <c r="P69" s="129">
        <f>AVERAGE(B69:B88)</f>
        <v>33.7</v>
      </c>
      <c r="Q69" s="97">
        <f>AVERAGE(D69:D88)</f>
        <v>31.6401980517062</v>
      </c>
      <c r="R69" t="s" s="128">
        <v>57</v>
      </c>
      <c r="S69" s="129">
        <f>AVERAGE(G69:G88)</f>
        <v>17</v>
      </c>
      <c r="T69" s="97">
        <f>AVERAGE(I69:I88)</f>
        <v>34.2462301551563</v>
      </c>
      <c r="U69" t="s" s="128">
        <v>57</v>
      </c>
      <c r="V69" s="129">
        <f>AVERAGE(L69:L88)</f>
        <v>2.9</v>
      </c>
      <c r="W69" s="97">
        <f>AVERAGE(N69:N88)</f>
        <v>39.3597969187675</v>
      </c>
    </row>
    <row r="70" ht="21.95" customHeight="1">
      <c r="A70" s="152">
        <v>1977</v>
      </c>
      <c r="B70" s="99">
        <v>41</v>
      </c>
      <c r="C70" s="83">
        <v>1273</v>
      </c>
      <c r="D70" s="87">
        <v>31.0487804878049</v>
      </c>
      <c r="E70" s="40"/>
      <c r="F70" s="153">
        <v>1977</v>
      </c>
      <c r="G70" s="99">
        <v>22</v>
      </c>
      <c r="H70" s="83">
        <v>730.6</v>
      </c>
      <c r="I70" s="87">
        <v>33.2090909090909</v>
      </c>
      <c r="J70" s="40"/>
      <c r="K70" s="153">
        <v>1977</v>
      </c>
      <c r="L70" s="99">
        <v>2</v>
      </c>
      <c r="M70" s="83">
        <v>74.2</v>
      </c>
      <c r="N70" s="89">
        <v>37.1</v>
      </c>
      <c r="O70" t="s" s="125">
        <v>58</v>
      </c>
      <c r="P70" s="129">
        <f>AVERAGE(B70:B88)</f>
        <v>34.2105263157895</v>
      </c>
      <c r="Q70" s="97">
        <f>AVERAGE(D70:D88)</f>
        <v>31.6119253880811</v>
      </c>
      <c r="R70" t="s" s="128">
        <v>58</v>
      </c>
      <c r="S70" s="129">
        <f>AVERAGE(G70:G88)</f>
        <v>17.1578947368421</v>
      </c>
      <c r="T70" s="97">
        <f>AVERAGE(I70:I88)</f>
        <v>34.2128151222663</v>
      </c>
      <c r="U70" t="s" s="128">
        <v>58</v>
      </c>
      <c r="V70" s="129">
        <f>AVERAGE(L70:L88)</f>
        <v>2.94736842105263</v>
      </c>
      <c r="W70" s="97">
        <f>AVERAGE(N70:N88)</f>
        <v>39.4010342261905</v>
      </c>
    </row>
    <row r="71" ht="21.95" customHeight="1">
      <c r="A71" s="152">
        <v>1978</v>
      </c>
      <c r="B71" s="99">
        <v>27</v>
      </c>
      <c r="C71" s="83">
        <v>852.6</v>
      </c>
      <c r="D71" s="87">
        <v>31.5777777777778</v>
      </c>
      <c r="E71" s="40"/>
      <c r="F71" s="153">
        <v>1978</v>
      </c>
      <c r="G71" s="99">
        <v>16</v>
      </c>
      <c r="H71" s="83">
        <v>537.2</v>
      </c>
      <c r="I71" s="87">
        <v>33.575</v>
      </c>
      <c r="J71" s="40"/>
      <c r="K71" s="153">
        <v>1978</v>
      </c>
      <c r="L71" s="99">
        <v>1</v>
      </c>
      <c r="M71" s="83">
        <v>41.6</v>
      </c>
      <c r="N71" s="89">
        <v>41.6</v>
      </c>
      <c r="O71" t="s" s="125">
        <v>59</v>
      </c>
      <c r="P71" s="129">
        <f>AVERAGE(B71:B88)</f>
        <v>33.8333333333333</v>
      </c>
      <c r="Q71" s="97">
        <f>AVERAGE(D71:D88)</f>
        <v>31.6471219443483</v>
      </c>
      <c r="R71" t="s" s="128">
        <v>59</v>
      </c>
      <c r="S71" s="129">
        <f>AVERAGE(G71:G88)</f>
        <v>16.8888888888889</v>
      </c>
      <c r="T71" s="97">
        <f>AVERAGE(I71:I88)</f>
        <v>34.2755478855898</v>
      </c>
      <c r="U71" t="s" s="128">
        <v>59</v>
      </c>
      <c r="V71" s="129">
        <f>AVERAGE(L71:L88)</f>
        <v>3</v>
      </c>
      <c r="W71" s="97">
        <f>AVERAGE(N71:N88)</f>
        <v>39.5544365079365</v>
      </c>
    </row>
    <row r="72" ht="21.95" customHeight="1">
      <c r="A72" s="152">
        <v>1979</v>
      </c>
      <c r="B72" s="99">
        <v>33</v>
      </c>
      <c r="C72" s="83">
        <v>1037.4</v>
      </c>
      <c r="D72" s="87">
        <v>31.4363636363636</v>
      </c>
      <c r="E72" s="40"/>
      <c r="F72" s="153">
        <v>1979</v>
      </c>
      <c r="G72" s="99">
        <v>15</v>
      </c>
      <c r="H72" s="83">
        <v>513.5</v>
      </c>
      <c r="I72" s="87">
        <v>34.2333333333333</v>
      </c>
      <c r="J72" s="40"/>
      <c r="K72" s="153">
        <v>1979</v>
      </c>
      <c r="L72" s="99">
        <v>4</v>
      </c>
      <c r="M72" s="83">
        <v>156.7</v>
      </c>
      <c r="N72" s="89">
        <v>39.175</v>
      </c>
      <c r="O72" t="s" s="125">
        <v>60</v>
      </c>
      <c r="P72" s="129">
        <f>AVERAGE(B72:B88)</f>
        <v>34.2352941176471</v>
      </c>
      <c r="Q72" s="97">
        <f>AVERAGE(D72:D88)</f>
        <v>31.6517448887864</v>
      </c>
      <c r="R72" t="s" s="128">
        <v>60</v>
      </c>
      <c r="S72" s="129">
        <f>AVERAGE(G72:G88)</f>
        <v>16.9411764705882</v>
      </c>
      <c r="T72" s="97">
        <f>AVERAGE(I72:I88)</f>
        <v>34.3222510779624</v>
      </c>
      <c r="U72" t="s" s="128">
        <v>60</v>
      </c>
      <c r="V72" s="129">
        <f>AVERAGE(L72:L88)</f>
        <v>3.11764705882353</v>
      </c>
      <c r="W72" s="97">
        <f>AVERAGE(N72:N88)</f>
        <v>39.408324829932</v>
      </c>
    </row>
    <row r="73" ht="21.95" customHeight="1">
      <c r="A73" s="152">
        <v>1980</v>
      </c>
      <c r="B73" s="99">
        <v>35</v>
      </c>
      <c r="C73" s="83">
        <v>1150.2</v>
      </c>
      <c r="D73" s="87">
        <v>32.8628571428571</v>
      </c>
      <c r="E73" s="40"/>
      <c r="F73" s="153">
        <v>1980</v>
      </c>
      <c r="G73" s="99">
        <v>21</v>
      </c>
      <c r="H73" s="83">
        <v>750.5</v>
      </c>
      <c r="I73" s="87">
        <v>35.7380952380952</v>
      </c>
      <c r="J73" s="40"/>
      <c r="K73" s="153">
        <v>1980</v>
      </c>
      <c r="L73" s="99">
        <v>7</v>
      </c>
      <c r="M73" s="83">
        <v>270.8</v>
      </c>
      <c r="N73" s="89">
        <v>38.6857142857143</v>
      </c>
      <c r="O73" t="s" s="125">
        <v>61</v>
      </c>
      <c r="P73" s="129">
        <f>AVERAGE(B73:B88)</f>
        <v>34.3125</v>
      </c>
      <c r="Q73" s="97">
        <f>AVERAGE(D73:D88)</f>
        <v>31.6671292639594</v>
      </c>
      <c r="R73" t="s" s="128">
        <v>61</v>
      </c>
      <c r="S73" s="129">
        <f>AVERAGE(G73:G88)</f>
        <v>17.0625</v>
      </c>
      <c r="T73" s="97">
        <f>AVERAGE(I73:I88)</f>
        <v>34.3286023454359</v>
      </c>
      <c r="U73" t="s" s="128">
        <v>61</v>
      </c>
      <c r="V73" s="129">
        <f>AVERAGE(L73:L88)</f>
        <v>3.0625</v>
      </c>
      <c r="W73" s="97">
        <f>AVERAGE(N73:N88)</f>
        <v>39.4262728937729</v>
      </c>
    </row>
    <row r="74" ht="21.95" customHeight="1">
      <c r="A74" s="152">
        <v>1981</v>
      </c>
      <c r="B74" s="99">
        <v>38</v>
      </c>
      <c r="C74" s="83">
        <v>1195.5</v>
      </c>
      <c r="D74" s="87">
        <v>31.4605263157895</v>
      </c>
      <c r="E74" s="40"/>
      <c r="F74" s="153">
        <v>1981</v>
      </c>
      <c r="G74" s="99">
        <v>20</v>
      </c>
      <c r="H74" s="83">
        <v>678.2</v>
      </c>
      <c r="I74" s="87">
        <v>33.91</v>
      </c>
      <c r="J74" s="40"/>
      <c r="K74" s="153">
        <v>1981</v>
      </c>
      <c r="L74" s="99">
        <v>2</v>
      </c>
      <c r="M74" s="83">
        <v>78</v>
      </c>
      <c r="N74" s="89">
        <v>39</v>
      </c>
      <c r="O74" t="s" s="125">
        <v>62</v>
      </c>
      <c r="P74" s="129">
        <f>AVERAGE(B74:B88)</f>
        <v>34.2666666666667</v>
      </c>
      <c r="Q74" s="97">
        <f>AVERAGE(D74:D88)</f>
        <v>31.5751501963519</v>
      </c>
      <c r="R74" t="s" s="128">
        <v>62</v>
      </c>
      <c r="S74" s="129">
        <f>AVERAGE(G74:G88)</f>
        <v>16.8</v>
      </c>
      <c r="T74" s="97">
        <f>AVERAGE(I74:I88)</f>
        <v>34.2201798152314</v>
      </c>
      <c r="U74" t="s" s="128">
        <v>62</v>
      </c>
      <c r="V74" s="129">
        <f>AVERAGE(L74:L88)</f>
        <v>2.8</v>
      </c>
      <c r="W74" s="97">
        <f>AVERAGE(N74:N88)</f>
        <v>39.4879861111111</v>
      </c>
    </row>
    <row r="75" ht="21.95" customHeight="1">
      <c r="A75" s="152">
        <v>1982</v>
      </c>
      <c r="B75" s="99">
        <v>46</v>
      </c>
      <c r="C75" s="83">
        <v>1456.3</v>
      </c>
      <c r="D75" s="87">
        <v>31.6586956521739</v>
      </c>
      <c r="E75" s="40"/>
      <c r="F75" s="153">
        <v>1982</v>
      </c>
      <c r="G75" s="99">
        <v>25</v>
      </c>
      <c r="H75" s="83">
        <v>853.4</v>
      </c>
      <c r="I75" s="87">
        <v>34.136</v>
      </c>
      <c r="J75" s="40"/>
      <c r="K75" s="153">
        <v>1982</v>
      </c>
      <c r="L75" s="99">
        <v>5</v>
      </c>
      <c r="M75" s="83">
        <v>199.3</v>
      </c>
      <c r="N75" s="89">
        <v>39.86</v>
      </c>
      <c r="O75" t="s" s="125">
        <v>63</v>
      </c>
      <c r="P75" s="129">
        <f>AVERAGE(B75:B88)</f>
        <v>34</v>
      </c>
      <c r="Q75" s="97">
        <f>AVERAGE(D75:D88)</f>
        <v>31.5847021863988</v>
      </c>
      <c r="R75" t="s" s="128">
        <v>63</v>
      </c>
      <c r="S75" s="129">
        <f>AVERAGE(G75:G88)</f>
        <v>16.5714285714286</v>
      </c>
      <c r="T75" s="97">
        <f>AVERAGE(I75:I88)</f>
        <v>34.2460281331673</v>
      </c>
      <c r="U75" t="s" s="128">
        <v>63</v>
      </c>
      <c r="V75" s="129">
        <f>AVERAGE(L75:L88)</f>
        <v>2.85714285714286</v>
      </c>
      <c r="W75" s="97">
        <f>AVERAGE(N75:N88)</f>
        <v>39.5323484848485</v>
      </c>
    </row>
    <row r="76" ht="21.95" customHeight="1">
      <c r="A76" s="152">
        <v>1983</v>
      </c>
      <c r="B76" s="99">
        <v>34</v>
      </c>
      <c r="C76" s="83">
        <v>1115.6</v>
      </c>
      <c r="D76" s="87">
        <v>32.8117647058824</v>
      </c>
      <c r="E76" s="40"/>
      <c r="F76" s="153">
        <v>1983</v>
      </c>
      <c r="G76" s="99">
        <v>21</v>
      </c>
      <c r="H76" s="83">
        <v>731.7</v>
      </c>
      <c r="I76" s="87">
        <v>34.8428571428571</v>
      </c>
      <c r="J76" s="40"/>
      <c r="K76" s="153">
        <v>1983</v>
      </c>
      <c r="L76" s="99">
        <v>4</v>
      </c>
      <c r="M76" s="83">
        <v>165.8</v>
      </c>
      <c r="N76" s="89">
        <v>41.45</v>
      </c>
      <c r="O76" t="s" s="125">
        <v>64</v>
      </c>
      <c r="P76" s="129">
        <f>AVERAGE(B76:B88)</f>
        <v>33.0769230769231</v>
      </c>
      <c r="Q76" s="97">
        <f>AVERAGE(D76:D88)</f>
        <v>31.5779755076919</v>
      </c>
      <c r="R76" t="s" s="128">
        <v>64</v>
      </c>
      <c r="S76" s="129">
        <f>AVERAGE(G76:G88)</f>
        <v>15.9230769230769</v>
      </c>
      <c r="T76" s="97">
        <f>AVERAGE(I76:I88)</f>
        <v>34.256030690728</v>
      </c>
      <c r="U76" t="s" s="128">
        <v>64</v>
      </c>
      <c r="V76" s="129">
        <f>AVERAGE(L76:L88)</f>
        <v>2.69230769230769</v>
      </c>
      <c r="W76" s="97">
        <f>AVERAGE(N76:N88)</f>
        <v>39.4995833333333</v>
      </c>
    </row>
    <row r="77" ht="21.95" customHeight="1">
      <c r="A77" s="152">
        <v>1984</v>
      </c>
      <c r="B77" s="99">
        <v>36</v>
      </c>
      <c r="C77" s="83">
        <v>1128.4</v>
      </c>
      <c r="D77" s="87">
        <v>31.3444444444444</v>
      </c>
      <c r="E77" s="40"/>
      <c r="F77" s="153">
        <v>1984</v>
      </c>
      <c r="G77" s="99">
        <v>15</v>
      </c>
      <c r="H77" s="83">
        <v>521.9</v>
      </c>
      <c r="I77" s="87">
        <v>34.7933333333333</v>
      </c>
      <c r="J77" s="40"/>
      <c r="K77" s="153">
        <v>1984</v>
      </c>
      <c r="L77" s="99">
        <v>4</v>
      </c>
      <c r="M77" s="83">
        <v>155.3</v>
      </c>
      <c r="N77" s="89">
        <v>38.825</v>
      </c>
      <c r="O77" t="s" s="125">
        <v>65</v>
      </c>
      <c r="P77" s="129">
        <f>AVERAGE(B77:B88)</f>
        <v>33</v>
      </c>
      <c r="Q77" s="97">
        <f>AVERAGE(D77:D88)</f>
        <v>31.4545965878729</v>
      </c>
      <c r="R77" t="s" s="128">
        <v>65</v>
      </c>
      <c r="S77" s="129">
        <f>AVERAGE(G77:G88)</f>
        <v>15.5</v>
      </c>
      <c r="T77" s="97">
        <f>AVERAGE(I77:I88)</f>
        <v>34.1973480455151</v>
      </c>
      <c r="U77" t="s" s="128">
        <v>65</v>
      </c>
      <c r="V77" s="129">
        <f>AVERAGE(L77:L88)</f>
        <v>2.58333333333333</v>
      </c>
      <c r="W77" s="97">
        <f>AVERAGE(N77:N88)</f>
        <v>39.2828703703704</v>
      </c>
    </row>
    <row r="78" ht="21.95" customHeight="1">
      <c r="A78" s="152">
        <v>1985</v>
      </c>
      <c r="B78" s="99">
        <v>31</v>
      </c>
      <c r="C78" s="83">
        <v>954.5</v>
      </c>
      <c r="D78" s="87">
        <v>30.7903225806452</v>
      </c>
      <c r="E78" s="40"/>
      <c r="F78" s="153">
        <v>1985</v>
      </c>
      <c r="G78" s="99">
        <v>16</v>
      </c>
      <c r="H78" s="83">
        <v>530</v>
      </c>
      <c r="I78" s="87">
        <v>33.125</v>
      </c>
      <c r="J78" s="40"/>
      <c r="K78" s="153">
        <v>1985</v>
      </c>
      <c r="L78" s="99">
        <v>1</v>
      </c>
      <c r="M78" s="83">
        <v>40.1</v>
      </c>
      <c r="N78" s="89">
        <v>40.1</v>
      </c>
      <c r="O78" t="s" s="125">
        <v>66</v>
      </c>
      <c r="P78" s="129">
        <f>AVERAGE(B78:B88)</f>
        <v>32.7272727272727</v>
      </c>
      <c r="Q78" s="97">
        <f>AVERAGE(D78:D88)</f>
        <v>31.4668357149205</v>
      </c>
      <c r="R78" t="s" s="128">
        <v>66</v>
      </c>
      <c r="S78" s="129">
        <f>AVERAGE(G78:G88)</f>
        <v>15.5454545454545</v>
      </c>
      <c r="T78" s="97">
        <f>AVERAGE(I78:I88)</f>
        <v>34.1311274579797</v>
      </c>
      <c r="U78" t="s" s="128">
        <v>66</v>
      </c>
      <c r="V78" s="129">
        <f>AVERAGE(L78:L88)</f>
        <v>2.45454545454545</v>
      </c>
      <c r="W78" s="97">
        <f>AVERAGE(N78:N88)</f>
        <v>39.3401041666667</v>
      </c>
    </row>
    <row r="79" ht="21.95" customHeight="1">
      <c r="A79" s="152">
        <v>1986</v>
      </c>
      <c r="B79" s="99">
        <v>25</v>
      </c>
      <c r="C79" s="83">
        <v>831.5</v>
      </c>
      <c r="D79" s="87">
        <v>33.26</v>
      </c>
      <c r="E79" s="40"/>
      <c r="F79" s="153">
        <v>1986</v>
      </c>
      <c r="G79" s="99">
        <v>16</v>
      </c>
      <c r="H79" s="83">
        <v>572.2</v>
      </c>
      <c r="I79" s="87">
        <v>35.7625</v>
      </c>
      <c r="J79" s="40"/>
      <c r="K79" s="153">
        <v>1986</v>
      </c>
      <c r="L79" s="99">
        <v>3</v>
      </c>
      <c r="M79" s="83">
        <v>119.8</v>
      </c>
      <c r="N79" s="89">
        <v>39.9333333333333</v>
      </c>
      <c r="O79" t="s" s="125">
        <v>67</v>
      </c>
      <c r="P79" s="129">
        <f>AVERAGE(B79:B88)</f>
        <v>32.9</v>
      </c>
      <c r="Q79" s="97">
        <f>AVERAGE(D79:D88)</f>
        <v>31.5513998567049</v>
      </c>
      <c r="R79" t="s" s="128">
        <v>67</v>
      </c>
      <c r="S79" s="129">
        <f>AVERAGE(G79:G88)</f>
        <v>15.5</v>
      </c>
      <c r="T79" s="97">
        <f>AVERAGE(I79:I88)</f>
        <v>34.2568933902272</v>
      </c>
      <c r="U79" t="s" s="128">
        <v>67</v>
      </c>
      <c r="V79" s="129">
        <f>AVERAGE(L79:L88)</f>
        <v>2.6</v>
      </c>
      <c r="W79" s="97">
        <f>AVERAGE(N79:N88)</f>
        <v>39.2315476190476</v>
      </c>
    </row>
    <row r="80" ht="21.95" customHeight="1">
      <c r="A80" s="152">
        <v>1987</v>
      </c>
      <c r="B80" s="99">
        <v>46</v>
      </c>
      <c r="C80" s="83">
        <v>1418.6</v>
      </c>
      <c r="D80" s="87">
        <v>30.8391304347826</v>
      </c>
      <c r="E80" s="40"/>
      <c r="F80" s="153">
        <v>1987</v>
      </c>
      <c r="G80" s="99">
        <v>17</v>
      </c>
      <c r="H80" s="83">
        <v>576.5</v>
      </c>
      <c r="I80" s="87">
        <v>33.9117647058824</v>
      </c>
      <c r="J80" s="40"/>
      <c r="K80" s="153">
        <v>1987</v>
      </c>
      <c r="L80" s="99">
        <v>2</v>
      </c>
      <c r="M80" s="83">
        <v>75.09999999999999</v>
      </c>
      <c r="N80" s="89">
        <v>37.55</v>
      </c>
      <c r="O80" t="s" s="125">
        <v>68</v>
      </c>
      <c r="P80" s="129">
        <f>AVERAGE(B80:B88)</f>
        <v>33.7777777777778</v>
      </c>
      <c r="Q80" s="97">
        <f>AVERAGE(D80:D88)</f>
        <v>31.3073141219485</v>
      </c>
      <c r="R80" t="s" s="128">
        <v>68</v>
      </c>
      <c r="S80" s="129">
        <f>AVERAGE(G80:G88)</f>
        <v>15.4444444444444</v>
      </c>
      <c r="T80" s="97">
        <f>AVERAGE(I80:I88)</f>
        <v>34.0418067316882</v>
      </c>
      <c r="U80" t="s" s="128">
        <v>68</v>
      </c>
      <c r="V80" s="129">
        <f>AVERAGE(L80:L88)</f>
        <v>2.55555555555556</v>
      </c>
      <c r="W80" s="97">
        <f>AVERAGE(N80:N88)</f>
        <v>39.1145833333333</v>
      </c>
    </row>
    <row r="81" ht="21.95" customHeight="1">
      <c r="A81" s="152">
        <v>1988</v>
      </c>
      <c r="B81" s="99">
        <v>47</v>
      </c>
      <c r="C81" s="83">
        <v>1456.9</v>
      </c>
      <c r="D81" s="87">
        <v>30.9978723404255</v>
      </c>
      <c r="E81" s="40"/>
      <c r="F81" s="153">
        <v>1988</v>
      </c>
      <c r="G81" s="99">
        <v>20</v>
      </c>
      <c r="H81" s="83">
        <v>678.2</v>
      </c>
      <c r="I81" s="87">
        <v>33.91</v>
      </c>
      <c r="J81" s="40"/>
      <c r="K81" s="153">
        <v>1988</v>
      </c>
      <c r="L81" s="99">
        <v>4</v>
      </c>
      <c r="M81" s="83">
        <v>155.3</v>
      </c>
      <c r="N81" s="89">
        <v>38.825</v>
      </c>
      <c r="O81" t="s" s="125">
        <v>69</v>
      </c>
      <c r="P81" s="129">
        <f>AVERAGE(B81:B88)</f>
        <v>32.25</v>
      </c>
      <c r="Q81" s="97">
        <f>AVERAGE(D81:D88)</f>
        <v>31.3853447364761</v>
      </c>
      <c r="R81" t="s" s="128">
        <v>69</v>
      </c>
      <c r="S81" s="129">
        <f>AVERAGE(G81:G88)</f>
        <v>15.25</v>
      </c>
      <c r="T81" s="97">
        <f>AVERAGE(I81:I88)</f>
        <v>34.0634804026558</v>
      </c>
      <c r="U81" t="s" s="128">
        <v>69</v>
      </c>
      <c r="V81" s="129">
        <f>AVERAGE(L81:L88)</f>
        <v>2.625</v>
      </c>
      <c r="W81" s="97">
        <f>AVERAGE(N81:N88)</f>
        <v>39.4275</v>
      </c>
    </row>
    <row r="82" ht="21.95" customHeight="1">
      <c r="A82" s="152">
        <v>1989</v>
      </c>
      <c r="B82" s="99">
        <v>50</v>
      </c>
      <c r="C82" s="83">
        <v>1551</v>
      </c>
      <c r="D82" s="87">
        <v>31.02</v>
      </c>
      <c r="E82" s="40"/>
      <c r="F82" s="153">
        <v>1989</v>
      </c>
      <c r="G82" s="99">
        <v>24</v>
      </c>
      <c r="H82" s="83">
        <v>805</v>
      </c>
      <c r="I82" s="87">
        <v>33.5416666666667</v>
      </c>
      <c r="J82" s="40"/>
      <c r="K82" s="153">
        <v>1989</v>
      </c>
      <c r="L82" s="99">
        <v>2</v>
      </c>
      <c r="M82" s="83">
        <v>76.2</v>
      </c>
      <c r="N82" s="89">
        <v>38.1</v>
      </c>
      <c r="O82" t="s" s="125">
        <v>70</v>
      </c>
      <c r="P82" s="129">
        <f>AVERAGE(B82:B88)</f>
        <v>30.1428571428571</v>
      </c>
      <c r="Q82" s="97">
        <f>AVERAGE(D82:D88)</f>
        <v>31.4628392156863</v>
      </c>
      <c r="R82" t="s" s="128">
        <v>70</v>
      </c>
      <c r="S82" s="129">
        <f>AVERAGE(G82:G88)</f>
        <v>14.5714285714286</v>
      </c>
      <c r="T82" s="97">
        <f>AVERAGE(I82:I88)</f>
        <v>34.094176483187</v>
      </c>
      <c r="U82" t="s" s="128">
        <v>70</v>
      </c>
      <c r="V82" s="129">
        <f>AVERAGE(L82:L88)</f>
        <v>2.42857142857143</v>
      </c>
      <c r="W82" s="97">
        <f>AVERAGE(N82:N88)</f>
        <v>39.578125</v>
      </c>
    </row>
    <row r="83" ht="21.95" customHeight="1">
      <c r="A83" s="152">
        <v>1990</v>
      </c>
      <c r="B83" s="99">
        <v>43</v>
      </c>
      <c r="C83" s="83">
        <v>1307.2</v>
      </c>
      <c r="D83" s="87">
        <v>30.4</v>
      </c>
      <c r="E83" s="40"/>
      <c r="F83" s="153">
        <v>1990</v>
      </c>
      <c r="G83" s="99">
        <v>14</v>
      </c>
      <c r="H83" s="83">
        <v>462.9</v>
      </c>
      <c r="I83" s="87">
        <v>33.0642857142857</v>
      </c>
      <c r="J83" s="40"/>
      <c r="K83" s="153">
        <v>1990</v>
      </c>
      <c r="L83" s="99">
        <v>0</v>
      </c>
      <c r="M83" s="83">
        <v>0</v>
      </c>
      <c r="N83" s="89"/>
      <c r="O83" t="s" s="125">
        <v>71</v>
      </c>
      <c r="P83" s="129">
        <f>AVERAGE(B83:B88)</f>
        <v>26.8333333333333</v>
      </c>
      <c r="Q83" s="97">
        <f>AVERAGE(D83:D88)</f>
        <v>31.5735490196078</v>
      </c>
      <c r="R83" t="s" s="128">
        <v>71</v>
      </c>
      <c r="S83" s="129">
        <f>AVERAGE(G83:G88)</f>
        <v>13</v>
      </c>
      <c r="T83" s="97">
        <f>AVERAGE(I83:I88)</f>
        <v>34.232303937317</v>
      </c>
      <c r="U83" t="s" s="128">
        <v>71</v>
      </c>
      <c r="V83" s="129">
        <f>AVERAGE(L83:L88)</f>
        <v>2.5</v>
      </c>
      <c r="W83" s="97">
        <f>AVERAGE(N83:N88)</f>
        <v>40.0708333333333</v>
      </c>
    </row>
    <row r="84" ht="21.95" customHeight="1">
      <c r="A84" s="152">
        <v>1991</v>
      </c>
      <c r="B84" s="99">
        <v>0</v>
      </c>
      <c r="C84" s="83">
        <v>0</v>
      </c>
      <c r="D84" s="87"/>
      <c r="E84" s="40"/>
      <c r="F84" s="153">
        <v>1991</v>
      </c>
      <c r="G84" s="99">
        <v>0</v>
      </c>
      <c r="H84" s="83">
        <v>0</v>
      </c>
      <c r="I84" s="87"/>
      <c r="J84" s="40"/>
      <c r="K84" s="153">
        <v>1991</v>
      </c>
      <c r="L84" s="99">
        <v>0</v>
      </c>
      <c r="M84" s="83">
        <v>0</v>
      </c>
      <c r="N84" s="89"/>
      <c r="O84" t="s" s="125">
        <v>72</v>
      </c>
      <c r="P84" s="129">
        <f>AVERAGE(B84:B88)</f>
        <v>23.6</v>
      </c>
      <c r="Q84" s="97">
        <f>AVERAGE(D84:D88)</f>
        <v>31.9647320261438</v>
      </c>
      <c r="R84" t="s" s="128">
        <v>72</v>
      </c>
      <c r="S84" s="129">
        <f>AVERAGE(G84:G88)</f>
        <v>12.8</v>
      </c>
      <c r="T84" s="97">
        <f>AVERAGE(I84:I88)</f>
        <v>34.6216433449941</v>
      </c>
      <c r="U84" t="s" s="128">
        <v>72</v>
      </c>
      <c r="V84" s="129">
        <f>AVERAGE(L84:L88)</f>
        <v>3</v>
      </c>
      <c r="W84" s="97">
        <f>AVERAGE(N84:N88)</f>
        <v>40.0708333333333</v>
      </c>
    </row>
    <row r="85" ht="21.95" customHeight="1">
      <c r="A85" s="152">
        <v>1992</v>
      </c>
      <c r="B85" s="157">
        <v>0</v>
      </c>
      <c r="C85" s="158">
        <v>0</v>
      </c>
      <c r="D85" s="159"/>
      <c r="E85" s="40"/>
      <c r="F85" s="153">
        <v>1992</v>
      </c>
      <c r="G85" s="157">
        <v>0</v>
      </c>
      <c r="H85" s="158">
        <v>0</v>
      </c>
      <c r="I85" s="159"/>
      <c r="J85" s="40"/>
      <c r="K85" s="153">
        <v>1992</v>
      </c>
      <c r="L85" s="157">
        <v>0</v>
      </c>
      <c r="M85" s="158">
        <v>0</v>
      </c>
      <c r="N85" s="160"/>
      <c r="O85" t="s" s="125">
        <v>73</v>
      </c>
      <c r="P85" s="129">
        <f>AVERAGE(B85:B88)</f>
        <v>29.5</v>
      </c>
      <c r="Q85" s="97">
        <f>AVERAGE(D85:D88)</f>
        <v>31.9647320261438</v>
      </c>
      <c r="R85" t="s" s="128">
        <v>73</v>
      </c>
      <c r="S85" s="129">
        <f>AVERAGE(G85:G88)</f>
        <v>16</v>
      </c>
      <c r="T85" s="97">
        <f>AVERAGE(I85:I88)</f>
        <v>34.6216433449941</v>
      </c>
      <c r="U85" t="s" s="128">
        <v>73</v>
      </c>
      <c r="V85" s="129">
        <f>AVERAGE(L85:L88)</f>
        <v>3.75</v>
      </c>
      <c r="W85" s="97">
        <f>AVERAGE(N85:N88)</f>
        <v>40.0708333333333</v>
      </c>
    </row>
    <row r="86" ht="21.95" customHeight="1">
      <c r="A86" s="152">
        <v>1993</v>
      </c>
      <c r="B86" s="99">
        <v>42</v>
      </c>
      <c r="C86" s="83">
        <v>1362.2</v>
      </c>
      <c r="D86" s="87">
        <v>32.4333333333333</v>
      </c>
      <c r="E86" s="40"/>
      <c r="F86" s="153">
        <v>1993</v>
      </c>
      <c r="G86" s="99">
        <v>23</v>
      </c>
      <c r="H86" s="83">
        <v>815.7</v>
      </c>
      <c r="I86" s="87">
        <v>35.4652173913043</v>
      </c>
      <c r="J86" s="40"/>
      <c r="K86" s="153">
        <v>1993</v>
      </c>
      <c r="L86" s="99">
        <v>8</v>
      </c>
      <c r="M86" s="83">
        <v>330.1</v>
      </c>
      <c r="N86" s="89">
        <v>41.2625</v>
      </c>
      <c r="O86" t="s" s="125">
        <v>74</v>
      </c>
      <c r="P86" s="129">
        <f>AVERAGE(B86:B88)</f>
        <v>39.3333333333333</v>
      </c>
      <c r="Q86" s="97">
        <f>AVERAGE(D86:D88)</f>
        <v>31.9647320261438</v>
      </c>
      <c r="R86" t="s" s="128">
        <v>74</v>
      </c>
      <c r="S86" s="129">
        <f>AVERAGE(G86:G88)</f>
        <v>21.3333333333333</v>
      </c>
      <c r="T86" s="97">
        <f>AVERAGE(I86:I88)</f>
        <v>34.6216433449941</v>
      </c>
      <c r="U86" t="s" s="128">
        <v>74</v>
      </c>
      <c r="V86" s="129">
        <f>AVERAGE(L86:L88)</f>
        <v>5</v>
      </c>
      <c r="W86" s="97">
        <f>AVERAGE(N86:N88)</f>
        <v>40.0708333333333</v>
      </c>
    </row>
    <row r="87" ht="21.95" customHeight="1">
      <c r="A87" s="152">
        <v>1994</v>
      </c>
      <c r="B87" s="99">
        <v>51</v>
      </c>
      <c r="C87" s="83">
        <v>1619.6</v>
      </c>
      <c r="D87" s="87">
        <v>31.756862745098</v>
      </c>
      <c r="E87" s="40"/>
      <c r="F87" s="153">
        <v>1994</v>
      </c>
      <c r="G87" s="99">
        <v>29</v>
      </c>
      <c r="H87" s="83">
        <v>984.3</v>
      </c>
      <c r="I87" s="87">
        <v>33.9413793103448</v>
      </c>
      <c r="J87" s="40"/>
      <c r="K87" s="153">
        <v>1994</v>
      </c>
      <c r="L87" s="99">
        <v>5</v>
      </c>
      <c r="M87" s="83">
        <v>197.5</v>
      </c>
      <c r="N87" s="89">
        <v>39.5</v>
      </c>
      <c r="O87" t="s" s="125">
        <v>75</v>
      </c>
      <c r="P87" s="129">
        <f>AVERAGE(B87:B88)</f>
        <v>38</v>
      </c>
      <c r="Q87" s="97">
        <f>AVERAGE(D87:D88)</f>
        <v>31.730431372549</v>
      </c>
      <c r="R87" t="s" s="128">
        <v>75</v>
      </c>
      <c r="S87" s="129">
        <f>AVERAGE(G87:G88)</f>
        <v>20.5</v>
      </c>
      <c r="T87" s="97">
        <f>AVERAGE(I87:I88)</f>
        <v>34.1998563218391</v>
      </c>
      <c r="U87" t="s" s="128">
        <v>75</v>
      </c>
      <c r="V87" s="129">
        <f>AVERAGE(L87:L88)</f>
        <v>3.5</v>
      </c>
      <c r="W87" s="97">
        <f>AVERAGE(N87:N88)</f>
        <v>39.475</v>
      </c>
    </row>
    <row r="88" ht="21.95" customHeight="1">
      <c r="A88" s="152">
        <v>1995</v>
      </c>
      <c r="B88" s="99">
        <v>25</v>
      </c>
      <c r="C88" s="83">
        <v>792.6</v>
      </c>
      <c r="D88" s="87">
        <v>31.704</v>
      </c>
      <c r="E88" s="40"/>
      <c r="F88" s="153">
        <v>1995</v>
      </c>
      <c r="G88" s="99">
        <v>12</v>
      </c>
      <c r="H88" s="83">
        <v>413.5</v>
      </c>
      <c r="I88" s="87">
        <v>34.4583333333333</v>
      </c>
      <c r="J88" s="40"/>
      <c r="K88" s="153">
        <v>1995</v>
      </c>
      <c r="L88" s="99">
        <v>2</v>
      </c>
      <c r="M88" s="83">
        <v>78.90000000000001</v>
      </c>
      <c r="N88" s="89">
        <v>39.45</v>
      </c>
      <c r="O88" t="s" s="125">
        <v>76</v>
      </c>
      <c r="P88" s="129">
        <f>AVERAGE(B88)</f>
        <v>25</v>
      </c>
      <c r="Q88" s="97">
        <f>AVERAGE(D88)</f>
        <v>31.704</v>
      </c>
      <c r="R88" t="s" s="128">
        <v>76</v>
      </c>
      <c r="S88" s="129">
        <f>AVERAGE(G88)</f>
        <v>12</v>
      </c>
      <c r="T88" s="97">
        <f>AVERAGE(I88)</f>
        <v>34.4583333333333</v>
      </c>
      <c r="U88" t="s" s="128">
        <v>76</v>
      </c>
      <c r="V88" s="129">
        <f>AVERAGE(L88)</f>
        <v>2</v>
      </c>
      <c r="W88" s="97">
        <f>AVERAGE(N88)</f>
        <v>39.45</v>
      </c>
    </row>
    <row r="89" ht="21.95" customHeight="1">
      <c r="A89" s="152">
        <v>1996</v>
      </c>
      <c r="B89" s="99">
        <v>29</v>
      </c>
      <c r="C89" s="83">
        <v>906.4</v>
      </c>
      <c r="D89" s="87">
        <v>31.2551724137931</v>
      </c>
      <c r="E89" s="40"/>
      <c r="F89" s="153">
        <v>1996</v>
      </c>
      <c r="G89" s="99">
        <v>14</v>
      </c>
      <c r="H89" s="83">
        <v>472.1</v>
      </c>
      <c r="I89" s="87">
        <v>33.7214285714286</v>
      </c>
      <c r="J89" s="40"/>
      <c r="K89" s="153">
        <v>1996</v>
      </c>
      <c r="L89" s="99">
        <v>3</v>
      </c>
      <c r="M89" s="83">
        <v>118.1</v>
      </c>
      <c r="N89" s="89">
        <v>39.3666666666667</v>
      </c>
      <c r="O89" t="s" s="125">
        <v>77</v>
      </c>
      <c r="P89" s="161">
        <f>AVERAGE(B89)</f>
        <v>29</v>
      </c>
      <c r="Q89" s="162">
        <f>AVERAGE(D89)</f>
        <v>31.2551724137931</v>
      </c>
      <c r="R89" t="s" s="128">
        <v>77</v>
      </c>
      <c r="S89" s="161">
        <f>AVERAGE(G89)</f>
        <v>14</v>
      </c>
      <c r="T89" s="162">
        <f>AVERAGE(I89)</f>
        <v>33.7214285714286</v>
      </c>
      <c r="U89" t="s" s="128">
        <v>77</v>
      </c>
      <c r="V89" s="161">
        <f>AVERAGE(L89)</f>
        <v>3</v>
      </c>
      <c r="W89" s="162">
        <f>AVERAGE(N89)</f>
        <v>39.3666666666667</v>
      </c>
    </row>
    <row r="90" ht="21.95" customHeight="1">
      <c r="A90" s="152">
        <v>1997</v>
      </c>
      <c r="B90" s="99">
        <v>28</v>
      </c>
      <c r="C90" s="83">
        <v>944.9</v>
      </c>
      <c r="D90" s="87">
        <v>33.7464285714286</v>
      </c>
      <c r="E90" s="40"/>
      <c r="F90" s="153">
        <v>1997</v>
      </c>
      <c r="G90" s="99">
        <v>20</v>
      </c>
      <c r="H90" s="83">
        <v>713.8</v>
      </c>
      <c r="I90" s="87">
        <v>35.69</v>
      </c>
      <c r="J90" s="40"/>
      <c r="K90" s="153">
        <v>1997</v>
      </c>
      <c r="L90" s="99">
        <v>9</v>
      </c>
      <c r="M90" s="83">
        <v>348</v>
      </c>
      <c r="N90" s="89">
        <v>38.6666666666667</v>
      </c>
      <c r="O90" t="s" s="125">
        <v>76</v>
      </c>
      <c r="P90" s="129">
        <f>AVERAGE(B90)</f>
        <v>28</v>
      </c>
      <c r="Q90" s="97">
        <f>AVERAGE(D90)</f>
        <v>33.7464285714286</v>
      </c>
      <c r="R90" t="s" s="128">
        <v>76</v>
      </c>
      <c r="S90" s="129">
        <f>AVERAGE(G90)</f>
        <v>20</v>
      </c>
      <c r="T90" s="97">
        <f>AVERAGE(I90)</f>
        <v>35.69</v>
      </c>
      <c r="U90" t="s" s="128">
        <v>76</v>
      </c>
      <c r="V90" s="129">
        <f>AVERAGE(L90)</f>
        <v>9</v>
      </c>
      <c r="W90" s="97">
        <f>AVERAGE(N90)</f>
        <v>38.6666666666667</v>
      </c>
    </row>
    <row r="91" ht="21.95" customHeight="1">
      <c r="A91" s="152">
        <v>1998</v>
      </c>
      <c r="B91" s="99">
        <v>33</v>
      </c>
      <c r="C91" s="83">
        <v>1053.9</v>
      </c>
      <c r="D91" s="87">
        <v>31.9363636363636</v>
      </c>
      <c r="E91" s="40"/>
      <c r="F91" s="153">
        <v>1998</v>
      </c>
      <c r="G91" s="99">
        <v>20</v>
      </c>
      <c r="H91" s="83">
        <v>677</v>
      </c>
      <c r="I91" s="87">
        <v>33.85</v>
      </c>
      <c r="J91" s="40"/>
      <c r="K91" s="153">
        <v>1998</v>
      </c>
      <c r="L91" s="99">
        <v>3</v>
      </c>
      <c r="M91" s="83">
        <v>120.8</v>
      </c>
      <c r="N91" s="89">
        <v>40.2666666666667</v>
      </c>
      <c r="O91" t="s" s="125">
        <v>75</v>
      </c>
      <c r="P91" s="129">
        <f>AVERAGE(B90:B91)</f>
        <v>30.5</v>
      </c>
      <c r="Q91" s="97">
        <f>AVERAGE(D90:D91)</f>
        <v>32.8413961038961</v>
      </c>
      <c r="R91" t="s" s="128">
        <v>75</v>
      </c>
      <c r="S91" s="129">
        <f>AVERAGE(G90:G91)</f>
        <v>20</v>
      </c>
      <c r="T91" s="97">
        <f>AVERAGE(I90:I91)</f>
        <v>34.77</v>
      </c>
      <c r="U91" t="s" s="128">
        <v>75</v>
      </c>
      <c r="V91" s="129">
        <f>AVERAGE(L90:L91)</f>
        <v>6</v>
      </c>
      <c r="W91" s="97">
        <f>AVERAGE(N90:N91)</f>
        <v>39.4666666666667</v>
      </c>
    </row>
    <row r="92" ht="21.95" customHeight="1">
      <c r="A92" s="152">
        <v>1999</v>
      </c>
      <c r="B92" s="99">
        <v>33</v>
      </c>
      <c r="C92" s="83">
        <v>1025.7</v>
      </c>
      <c r="D92" s="87">
        <v>31.0818181818182</v>
      </c>
      <c r="E92" s="40"/>
      <c r="F92" s="153">
        <v>1999</v>
      </c>
      <c r="G92" s="99">
        <v>15</v>
      </c>
      <c r="H92" s="83">
        <v>502.8</v>
      </c>
      <c r="I92" s="87">
        <v>33.52</v>
      </c>
      <c r="J92" s="40"/>
      <c r="K92" s="153">
        <v>1999</v>
      </c>
      <c r="L92" s="99">
        <v>3</v>
      </c>
      <c r="M92" s="83">
        <v>117.8</v>
      </c>
      <c r="N92" s="89">
        <v>39.2666666666667</v>
      </c>
      <c r="O92" t="s" s="125">
        <v>74</v>
      </c>
      <c r="P92" s="129">
        <f>AVERAGE(B90:B92)</f>
        <v>31.3333333333333</v>
      </c>
      <c r="Q92" s="97">
        <f>AVERAGE(D90:D92)</f>
        <v>32.2548701298701</v>
      </c>
      <c r="R92" t="s" s="128">
        <v>74</v>
      </c>
      <c r="S92" s="129">
        <f>AVERAGE(G90:G92)</f>
        <v>18.3333333333333</v>
      </c>
      <c r="T92" s="97">
        <f>AVERAGE(I90:I92)</f>
        <v>34.3533333333333</v>
      </c>
      <c r="U92" t="s" s="128">
        <v>74</v>
      </c>
      <c r="V92" s="129">
        <f>AVERAGE(L90:L92)</f>
        <v>5</v>
      </c>
      <c r="W92" s="97">
        <f>AVERAGE(N90:N92)</f>
        <v>39.4</v>
      </c>
    </row>
    <row r="93" ht="21.95" customHeight="1">
      <c r="A93" s="152">
        <v>2000</v>
      </c>
      <c r="B93" s="99">
        <v>47</v>
      </c>
      <c r="C93" s="83">
        <v>1454.1</v>
      </c>
      <c r="D93" s="87">
        <v>30.9382978723404</v>
      </c>
      <c r="E93" s="40"/>
      <c r="F93" s="153">
        <v>2000</v>
      </c>
      <c r="G93" s="99">
        <v>22</v>
      </c>
      <c r="H93" s="83">
        <v>738.3</v>
      </c>
      <c r="I93" s="87">
        <v>33.5590909090909</v>
      </c>
      <c r="J93" s="40"/>
      <c r="K93" s="153">
        <v>2000</v>
      </c>
      <c r="L93" s="99">
        <v>2</v>
      </c>
      <c r="M93" s="83">
        <v>81.3</v>
      </c>
      <c r="N93" s="89">
        <v>40.65</v>
      </c>
      <c r="O93" t="s" s="125">
        <v>73</v>
      </c>
      <c r="P93" s="129">
        <f>AVERAGE(B90:B93)</f>
        <v>35.25</v>
      </c>
      <c r="Q93" s="97">
        <f>AVERAGE(D90:D93)</f>
        <v>31.9257270654877</v>
      </c>
      <c r="R93" t="s" s="128">
        <v>73</v>
      </c>
      <c r="S93" s="129">
        <f>AVERAGE(G90:G93)</f>
        <v>19.25</v>
      </c>
      <c r="T93" s="97">
        <f>AVERAGE(I90:I93)</f>
        <v>34.1547727272727</v>
      </c>
      <c r="U93" t="s" s="128">
        <v>73</v>
      </c>
      <c r="V93" s="129">
        <f>AVERAGE(L90:L93)</f>
        <v>4.25</v>
      </c>
      <c r="W93" s="97">
        <f>AVERAGE(N90:N93)</f>
        <v>39.7125</v>
      </c>
    </row>
    <row r="94" ht="21.95" customHeight="1">
      <c r="A94" s="152">
        <v>2001</v>
      </c>
      <c r="B94" s="99">
        <v>38</v>
      </c>
      <c r="C94" s="83">
        <v>1221.9</v>
      </c>
      <c r="D94" s="87">
        <v>32.1552631578947</v>
      </c>
      <c r="E94" s="40"/>
      <c r="F94" s="153">
        <v>2001</v>
      </c>
      <c r="G94" s="99">
        <v>22</v>
      </c>
      <c r="H94" s="83">
        <v>767.2</v>
      </c>
      <c r="I94" s="87">
        <v>34.8727272727273</v>
      </c>
      <c r="J94" s="40"/>
      <c r="K94" s="153">
        <v>2001</v>
      </c>
      <c r="L94" s="99">
        <v>6</v>
      </c>
      <c r="M94" s="83">
        <v>244.1</v>
      </c>
      <c r="N94" s="89">
        <v>40.6833333333333</v>
      </c>
      <c r="O94" t="s" s="125">
        <v>72</v>
      </c>
      <c r="P94" s="129">
        <f>AVERAGE(B90:B94)</f>
        <v>35.8</v>
      </c>
      <c r="Q94" s="97">
        <f>AVERAGE(D90:D94)</f>
        <v>31.9716342839691</v>
      </c>
      <c r="R94" t="s" s="128">
        <v>72</v>
      </c>
      <c r="S94" s="129">
        <f>AVERAGE(G90:G94)</f>
        <v>19.8</v>
      </c>
      <c r="T94" s="97">
        <f>AVERAGE(I90:I94)</f>
        <v>34.2983636363636</v>
      </c>
      <c r="U94" t="s" s="128">
        <v>72</v>
      </c>
      <c r="V94" s="129">
        <f>AVERAGE(L90:L94)</f>
        <v>4.6</v>
      </c>
      <c r="W94" s="97">
        <f>AVERAGE(N90:N94)</f>
        <v>39.9066666666667</v>
      </c>
    </row>
    <row r="95" ht="21.95" customHeight="1">
      <c r="A95" s="152">
        <v>2002</v>
      </c>
      <c r="B95" s="99">
        <v>44</v>
      </c>
      <c r="C95" s="83">
        <v>1360.7</v>
      </c>
      <c r="D95" s="87">
        <v>30.925</v>
      </c>
      <c r="E95" s="40"/>
      <c r="F95" s="153">
        <v>2002</v>
      </c>
      <c r="G95" s="99">
        <v>21</v>
      </c>
      <c r="H95" s="83">
        <v>694.9</v>
      </c>
      <c r="I95" s="87">
        <v>33.0904761904762</v>
      </c>
      <c r="J95" s="40"/>
      <c r="K95" s="153">
        <v>2002</v>
      </c>
      <c r="L95" s="99">
        <v>3</v>
      </c>
      <c r="M95" s="83">
        <v>120.3</v>
      </c>
      <c r="N95" s="89">
        <v>40.1</v>
      </c>
      <c r="O95" t="s" s="125">
        <v>71</v>
      </c>
      <c r="P95" s="129">
        <f>AVERAGE(B90:B95)</f>
        <v>37.1666666666667</v>
      </c>
      <c r="Q95" s="97">
        <f>AVERAGE(D90:D95)</f>
        <v>31.7971952366409</v>
      </c>
      <c r="R95" t="s" s="128">
        <v>71</v>
      </c>
      <c r="S95" s="129">
        <f>AVERAGE(G90:G95)</f>
        <v>20</v>
      </c>
      <c r="T95" s="97">
        <f>AVERAGE(I90:I95)</f>
        <v>34.0970490620491</v>
      </c>
      <c r="U95" t="s" s="128">
        <v>71</v>
      </c>
      <c r="V95" s="129">
        <f>AVERAGE(L90:L95)</f>
        <v>4.33333333333333</v>
      </c>
      <c r="W95" s="97">
        <f>AVERAGE(N90:N95)</f>
        <v>39.9388888888889</v>
      </c>
    </row>
    <row r="96" ht="21.95" customHeight="1">
      <c r="A96" s="152">
        <v>2003</v>
      </c>
      <c r="B96" s="99">
        <v>33</v>
      </c>
      <c r="C96" s="83">
        <v>1042.2</v>
      </c>
      <c r="D96" s="87">
        <v>31.5818181818182</v>
      </c>
      <c r="E96" s="40"/>
      <c r="F96" s="153">
        <v>2003</v>
      </c>
      <c r="G96" s="99">
        <v>19</v>
      </c>
      <c r="H96" s="83">
        <v>641.8</v>
      </c>
      <c r="I96" s="87">
        <v>33.7789473684211</v>
      </c>
      <c r="J96" s="40"/>
      <c r="K96" s="153">
        <v>2003</v>
      </c>
      <c r="L96" s="99">
        <v>2</v>
      </c>
      <c r="M96" s="83">
        <v>81.40000000000001</v>
      </c>
      <c r="N96" s="89">
        <v>40.7</v>
      </c>
      <c r="O96" t="s" s="125">
        <v>70</v>
      </c>
      <c r="P96" s="129">
        <f>AVERAGE(B90:B96)</f>
        <v>36.5714285714286</v>
      </c>
      <c r="Q96" s="97">
        <f>AVERAGE(D90:D96)</f>
        <v>31.766427085952</v>
      </c>
      <c r="R96" t="s" s="128">
        <v>70</v>
      </c>
      <c r="S96" s="129">
        <f>AVERAGE(G90:G96)</f>
        <v>19.8571428571429</v>
      </c>
      <c r="T96" s="97">
        <f>AVERAGE(I90:I96)</f>
        <v>34.0516059629594</v>
      </c>
      <c r="U96" t="s" s="128">
        <v>70</v>
      </c>
      <c r="V96" s="129">
        <f>AVERAGE(L90:L96)</f>
        <v>4</v>
      </c>
      <c r="W96" s="97">
        <f>AVERAGE(N90:N96)</f>
        <v>40.0476190476191</v>
      </c>
    </row>
    <row r="97" ht="21.95" customHeight="1">
      <c r="A97" s="152">
        <v>2004</v>
      </c>
      <c r="B97" s="99">
        <v>39</v>
      </c>
      <c r="C97" s="83">
        <v>1263.8</v>
      </c>
      <c r="D97" s="87">
        <v>32.4051282051282</v>
      </c>
      <c r="E97" s="40"/>
      <c r="F97" s="153">
        <v>2004</v>
      </c>
      <c r="G97" s="99">
        <v>21</v>
      </c>
      <c r="H97" s="83">
        <v>748.8</v>
      </c>
      <c r="I97" s="87">
        <v>35.6571428571429</v>
      </c>
      <c r="J97" s="40"/>
      <c r="K97" s="153">
        <v>2004</v>
      </c>
      <c r="L97" s="99">
        <v>6</v>
      </c>
      <c r="M97" s="83">
        <v>246.3</v>
      </c>
      <c r="N97" s="89">
        <v>41.05</v>
      </c>
      <c r="O97" t="s" s="125">
        <v>69</v>
      </c>
      <c r="P97" s="129">
        <f>AVERAGE(B90:B97)</f>
        <v>36.875</v>
      </c>
      <c r="Q97" s="97">
        <f>AVERAGE(D90:D97)</f>
        <v>31.846264725849</v>
      </c>
      <c r="R97" t="s" s="128">
        <v>69</v>
      </c>
      <c r="S97" s="129">
        <f>AVERAGE(G90:G97)</f>
        <v>20</v>
      </c>
      <c r="T97" s="97">
        <f>AVERAGE(I90:I97)</f>
        <v>34.2522980747323</v>
      </c>
      <c r="U97" t="s" s="128">
        <v>69</v>
      </c>
      <c r="V97" s="129">
        <f>AVERAGE(L90:L97)</f>
        <v>4.25</v>
      </c>
      <c r="W97" s="97">
        <f>AVERAGE(N90:N97)</f>
        <v>40.1729166666667</v>
      </c>
    </row>
    <row r="98" ht="21.95" customHeight="1">
      <c r="A98" s="152">
        <v>2005</v>
      </c>
      <c r="B98" s="99">
        <v>41</v>
      </c>
      <c r="C98" s="83">
        <v>1335.6</v>
      </c>
      <c r="D98" s="87">
        <v>32.5756097560976</v>
      </c>
      <c r="E98" s="40"/>
      <c r="F98" s="153">
        <v>2005</v>
      </c>
      <c r="G98" s="99">
        <v>27</v>
      </c>
      <c r="H98" s="83">
        <v>929.5</v>
      </c>
      <c r="I98" s="87">
        <v>34.4259259259259</v>
      </c>
      <c r="J98" s="40"/>
      <c r="K98" s="153">
        <v>2005</v>
      </c>
      <c r="L98" s="99">
        <v>8</v>
      </c>
      <c r="M98" s="83">
        <v>313.1</v>
      </c>
      <c r="N98" s="89">
        <v>39.1375</v>
      </c>
      <c r="O98" t="s" s="125">
        <v>68</v>
      </c>
      <c r="P98" s="129">
        <f>AVERAGE(B90:B98)</f>
        <v>37.3333333333333</v>
      </c>
      <c r="Q98" s="97">
        <f>AVERAGE(D90:D98)</f>
        <v>31.9273030625433</v>
      </c>
      <c r="R98" t="s" s="128">
        <v>68</v>
      </c>
      <c r="S98" s="129">
        <f>AVERAGE(G90:G98)</f>
        <v>20.7777777777778</v>
      </c>
      <c r="T98" s="97">
        <f>AVERAGE(I90:I98)</f>
        <v>34.2715900581983</v>
      </c>
      <c r="U98" t="s" s="128">
        <v>68</v>
      </c>
      <c r="V98" s="129">
        <f>AVERAGE(L90:L98)</f>
        <v>4.66666666666667</v>
      </c>
      <c r="W98" s="97">
        <f>AVERAGE(N90:N98)</f>
        <v>40.0578703703704</v>
      </c>
    </row>
    <row r="99" ht="21.95" customHeight="1">
      <c r="A99" s="152">
        <v>2006</v>
      </c>
      <c r="B99" s="99">
        <v>43</v>
      </c>
      <c r="C99" s="83">
        <v>1381</v>
      </c>
      <c r="D99" s="87">
        <v>32.1162790697674</v>
      </c>
      <c r="E99" s="40"/>
      <c r="F99" s="153">
        <v>2006</v>
      </c>
      <c r="G99" s="99">
        <v>24</v>
      </c>
      <c r="H99" s="83">
        <v>835</v>
      </c>
      <c r="I99" s="87">
        <v>34.7916666666667</v>
      </c>
      <c r="J99" s="40"/>
      <c r="K99" s="153">
        <v>2006</v>
      </c>
      <c r="L99" s="99">
        <v>5</v>
      </c>
      <c r="M99" s="83">
        <v>204.4</v>
      </c>
      <c r="N99" s="89">
        <v>40.88</v>
      </c>
      <c r="O99" t="s" s="125">
        <v>67</v>
      </c>
      <c r="P99" s="129">
        <f>AVERAGE(B90:B99)</f>
        <v>37.9</v>
      </c>
      <c r="Q99" s="97">
        <f>AVERAGE(D90:D99)</f>
        <v>31.9462006632657</v>
      </c>
      <c r="R99" t="s" s="128">
        <v>67</v>
      </c>
      <c r="S99" s="129">
        <f>AVERAGE(G90:G99)</f>
        <v>21.1</v>
      </c>
      <c r="T99" s="97">
        <f>AVERAGE(I90:I99)</f>
        <v>34.3235977190451</v>
      </c>
      <c r="U99" t="s" s="128">
        <v>67</v>
      </c>
      <c r="V99" s="129">
        <f>AVERAGE(L90:L99)</f>
        <v>4.7</v>
      </c>
      <c r="W99" s="97">
        <f>AVERAGE(N90:N99)</f>
        <v>40.1400833333333</v>
      </c>
    </row>
    <row r="100" ht="21.95" customHeight="1">
      <c r="A100" s="152">
        <v>2007</v>
      </c>
      <c r="B100" s="99">
        <v>53</v>
      </c>
      <c r="C100" s="83">
        <v>1722</v>
      </c>
      <c r="D100" s="87">
        <v>32.4905660377358</v>
      </c>
      <c r="E100" s="40"/>
      <c r="F100" s="153">
        <v>2007</v>
      </c>
      <c r="G100" s="99">
        <v>32</v>
      </c>
      <c r="H100" s="83">
        <v>1126.8</v>
      </c>
      <c r="I100" s="87">
        <v>35.2125</v>
      </c>
      <c r="J100" s="40"/>
      <c r="K100" s="153">
        <v>2007</v>
      </c>
      <c r="L100" s="99">
        <v>10</v>
      </c>
      <c r="M100" s="83">
        <v>406.1</v>
      </c>
      <c r="N100" s="89">
        <v>40.61</v>
      </c>
      <c r="O100" t="s" s="125">
        <v>66</v>
      </c>
      <c r="P100" s="129">
        <f>AVERAGE(B90:B100)</f>
        <v>39.2727272727273</v>
      </c>
      <c r="Q100" s="97">
        <f>AVERAGE(D90:D100)</f>
        <v>31.9956884245812</v>
      </c>
      <c r="R100" t="s" s="128">
        <v>66</v>
      </c>
      <c r="S100" s="129">
        <f>AVERAGE(G90:G100)</f>
        <v>22.0909090909091</v>
      </c>
      <c r="T100" s="97">
        <f>AVERAGE(I90:I100)</f>
        <v>34.4044070173137</v>
      </c>
      <c r="U100" t="s" s="128">
        <v>66</v>
      </c>
      <c r="V100" s="129">
        <f>AVERAGE(L90:L100)</f>
        <v>5.18181818181818</v>
      </c>
      <c r="W100" s="97">
        <f>AVERAGE(N90:N100)</f>
        <v>40.182803030303</v>
      </c>
    </row>
    <row r="101" ht="21.95" customHeight="1">
      <c r="A101" s="152">
        <v>2008</v>
      </c>
      <c r="B101" s="99">
        <v>42</v>
      </c>
      <c r="C101" s="83">
        <v>1360.6</v>
      </c>
      <c r="D101" s="87">
        <v>32.3952380952381</v>
      </c>
      <c r="E101" s="40"/>
      <c r="F101" s="153">
        <v>2008</v>
      </c>
      <c r="G101" s="99">
        <v>25</v>
      </c>
      <c r="H101" s="83">
        <v>875.6</v>
      </c>
      <c r="I101" s="87">
        <v>35.024</v>
      </c>
      <c r="J101" s="40"/>
      <c r="K101" s="153">
        <v>2008</v>
      </c>
      <c r="L101" s="99">
        <v>7</v>
      </c>
      <c r="M101" s="83">
        <v>276</v>
      </c>
      <c r="N101" s="89">
        <v>39.4285714285714</v>
      </c>
      <c r="O101" t="s" s="125">
        <v>65</v>
      </c>
      <c r="P101" s="129">
        <f>AVERAGE(B90:B101)</f>
        <v>39.5</v>
      </c>
      <c r="Q101" s="97">
        <f>AVERAGE(D90:D101)</f>
        <v>32.0289842304692</v>
      </c>
      <c r="R101" t="s" s="128">
        <v>65</v>
      </c>
      <c r="S101" s="129">
        <f>AVERAGE(G90:G101)</f>
        <v>22.3333333333333</v>
      </c>
      <c r="T101" s="97">
        <f>AVERAGE(I90:I101)</f>
        <v>34.4560397658709</v>
      </c>
      <c r="U101" t="s" s="128">
        <v>65</v>
      </c>
      <c r="V101" s="129">
        <f>AVERAGE(L90:L101)</f>
        <v>5.33333333333333</v>
      </c>
      <c r="W101" s="97">
        <f>AVERAGE(N90:N101)</f>
        <v>40.1199503968254</v>
      </c>
    </row>
    <row r="102" ht="21.95" customHeight="1">
      <c r="A102" s="152">
        <v>2009</v>
      </c>
      <c r="B102" s="99">
        <v>47</v>
      </c>
      <c r="C102" s="83">
        <v>1572.5</v>
      </c>
      <c r="D102" s="87">
        <v>33.4574468085106</v>
      </c>
      <c r="E102" s="40"/>
      <c r="F102" s="153">
        <v>2009</v>
      </c>
      <c r="G102" s="99">
        <v>32</v>
      </c>
      <c r="H102" s="83">
        <v>1139.7</v>
      </c>
      <c r="I102" s="87">
        <v>35.615625</v>
      </c>
      <c r="J102" s="40"/>
      <c r="K102" s="153">
        <v>2009</v>
      </c>
      <c r="L102" s="99">
        <v>10</v>
      </c>
      <c r="M102" s="83">
        <v>407.9</v>
      </c>
      <c r="N102" s="89">
        <v>40.79</v>
      </c>
      <c r="O102" t="s" s="125">
        <v>64</v>
      </c>
      <c r="P102" s="129">
        <f>AVERAGE(B90:B102)</f>
        <v>40.0769230769231</v>
      </c>
      <c r="Q102" s="97">
        <f>AVERAGE(D90:D102)</f>
        <v>32.1388659672416</v>
      </c>
      <c r="R102" t="s" s="128">
        <v>64</v>
      </c>
      <c r="S102" s="129">
        <f>AVERAGE(G90:G102)</f>
        <v>23.0769230769231</v>
      </c>
      <c r="T102" s="97">
        <f>AVERAGE(I90:I102)</f>
        <v>34.5452386300347</v>
      </c>
      <c r="U102" t="s" s="128">
        <v>64</v>
      </c>
      <c r="V102" s="129">
        <f>AVERAGE(L90:L102)</f>
        <v>5.69230769230769</v>
      </c>
      <c r="W102" s="97">
        <f>AVERAGE(N90:N102)</f>
        <v>40.1714926739927</v>
      </c>
    </row>
    <row r="103" ht="21.95" customHeight="1">
      <c r="A103" s="152">
        <v>2010</v>
      </c>
      <c r="B103" s="99">
        <v>34</v>
      </c>
      <c r="C103" s="83">
        <v>1084.8</v>
      </c>
      <c r="D103" s="87">
        <v>31.9058823529412</v>
      </c>
      <c r="E103" s="40"/>
      <c r="F103" s="153">
        <v>2010</v>
      </c>
      <c r="G103" s="99">
        <v>15</v>
      </c>
      <c r="H103" s="83">
        <v>532</v>
      </c>
      <c r="I103" s="87">
        <v>35.4666666666667</v>
      </c>
      <c r="J103" s="40"/>
      <c r="K103" s="153">
        <v>2010</v>
      </c>
      <c r="L103" s="99">
        <v>2</v>
      </c>
      <c r="M103" s="83">
        <v>85.7</v>
      </c>
      <c r="N103" s="89">
        <v>42.85</v>
      </c>
      <c r="O103" t="s" s="125">
        <v>63</v>
      </c>
      <c r="P103" s="129">
        <f>AVERAGE(B90:B103)</f>
        <v>39.6428571428571</v>
      </c>
      <c r="Q103" s="97">
        <f>AVERAGE(D90:D103)</f>
        <v>32.1222242805059</v>
      </c>
      <c r="R103" t="s" s="128">
        <v>63</v>
      </c>
      <c r="S103" s="129">
        <f>AVERAGE(G90:G103)</f>
        <v>22.5</v>
      </c>
      <c r="T103" s="97">
        <f>AVERAGE(I90:I103)</f>
        <v>34.6110549183656</v>
      </c>
      <c r="U103" t="s" s="128">
        <v>63</v>
      </c>
      <c r="V103" s="129">
        <f>AVERAGE(L90:L103)</f>
        <v>5.42857142857143</v>
      </c>
      <c r="W103" s="97">
        <f>AVERAGE(N90:N103)</f>
        <v>40.3628146258503</v>
      </c>
    </row>
    <row r="104" ht="21.95" customHeight="1">
      <c r="A104" s="152">
        <v>2011</v>
      </c>
      <c r="B104" s="99">
        <v>29</v>
      </c>
      <c r="C104" s="83">
        <v>937.9</v>
      </c>
      <c r="D104" s="87">
        <v>32.3413793103448</v>
      </c>
      <c r="E104" s="40"/>
      <c r="F104" s="153">
        <v>2011</v>
      </c>
      <c r="G104" s="99">
        <v>16</v>
      </c>
      <c r="H104" s="83">
        <v>566</v>
      </c>
      <c r="I104" s="87">
        <v>35.375</v>
      </c>
      <c r="J104" s="40"/>
      <c r="K104" s="153">
        <v>2011</v>
      </c>
      <c r="L104" s="99">
        <v>4</v>
      </c>
      <c r="M104" s="83">
        <v>162.5</v>
      </c>
      <c r="N104" s="89">
        <v>40.625</v>
      </c>
      <c r="O104" t="s" s="125">
        <v>62</v>
      </c>
      <c r="P104" s="129">
        <f>AVERAGE(B90:B104)</f>
        <v>38.9333333333333</v>
      </c>
      <c r="Q104" s="97">
        <f>AVERAGE(D90:D104)</f>
        <v>32.1368346158285</v>
      </c>
      <c r="R104" t="s" s="128">
        <v>62</v>
      </c>
      <c r="S104" s="129">
        <f>AVERAGE(G90:G104)</f>
        <v>22.0666666666667</v>
      </c>
      <c r="T104" s="97">
        <f>AVERAGE(I90:I104)</f>
        <v>34.6619845904745</v>
      </c>
      <c r="U104" t="s" s="128">
        <v>62</v>
      </c>
      <c r="V104" s="129">
        <f>AVERAGE(L90:L104)</f>
        <v>5.33333333333333</v>
      </c>
      <c r="W104" s="97">
        <f>AVERAGE(N90:N104)</f>
        <v>40.3802936507937</v>
      </c>
    </row>
    <row r="105" ht="21.95" customHeight="1">
      <c r="A105" s="152">
        <v>2012</v>
      </c>
      <c r="B105" s="99">
        <v>58</v>
      </c>
      <c r="C105" s="83">
        <v>1827.9</v>
      </c>
      <c r="D105" s="87">
        <v>31.5155172413793</v>
      </c>
      <c r="E105" s="40"/>
      <c r="F105" s="153">
        <v>2012</v>
      </c>
      <c r="G105" s="99">
        <v>30</v>
      </c>
      <c r="H105" s="83">
        <v>1025.8</v>
      </c>
      <c r="I105" s="87">
        <v>34.1933333333333</v>
      </c>
      <c r="J105" s="40"/>
      <c r="K105" s="153">
        <v>2012</v>
      </c>
      <c r="L105" s="99">
        <v>4</v>
      </c>
      <c r="M105" s="83">
        <v>161.9</v>
      </c>
      <c r="N105" s="89">
        <v>40.475</v>
      </c>
      <c r="O105" t="s" s="125">
        <v>61</v>
      </c>
      <c r="P105" s="129">
        <f>AVERAGE(B90:B105)</f>
        <v>40.125</v>
      </c>
      <c r="Q105" s="97">
        <f>AVERAGE(D90:D105)</f>
        <v>32.0980022799254</v>
      </c>
      <c r="R105" t="s" s="128">
        <v>61</v>
      </c>
      <c r="S105" s="129">
        <f>AVERAGE(G90:G105)</f>
        <v>22.5625</v>
      </c>
      <c r="T105" s="97">
        <f>AVERAGE(I90:I105)</f>
        <v>34.6326938869032</v>
      </c>
      <c r="U105" t="s" s="128">
        <v>61</v>
      </c>
      <c r="V105" s="129">
        <f>AVERAGE(L90:L105)</f>
        <v>5.25</v>
      </c>
      <c r="W105" s="97">
        <f>AVERAGE(N90:N105)</f>
        <v>40.3862127976191</v>
      </c>
    </row>
    <row r="106" ht="21.95" customHeight="1">
      <c r="A106" s="152">
        <v>2013</v>
      </c>
      <c r="B106" s="99">
        <v>63</v>
      </c>
      <c r="C106" s="83">
        <v>2017.4</v>
      </c>
      <c r="D106" s="87">
        <v>32.0222222222222</v>
      </c>
      <c r="E106" s="40"/>
      <c r="F106" s="153">
        <v>2013</v>
      </c>
      <c r="G106" s="99">
        <v>33</v>
      </c>
      <c r="H106" s="83">
        <v>1152.4</v>
      </c>
      <c r="I106" s="87">
        <v>34.9212121212121</v>
      </c>
      <c r="J106" s="40"/>
      <c r="K106" s="153">
        <v>2013</v>
      </c>
      <c r="L106" s="99">
        <v>8</v>
      </c>
      <c r="M106" s="83">
        <v>325</v>
      </c>
      <c r="N106" s="89">
        <v>40.625</v>
      </c>
      <c r="O106" t="s" s="125">
        <v>60</v>
      </c>
      <c r="P106" s="129">
        <f>AVERAGE(B90:B106)</f>
        <v>41.4705882352941</v>
      </c>
      <c r="Q106" s="97">
        <f>AVERAGE(D90:D106)</f>
        <v>32.0935446294723</v>
      </c>
      <c r="R106" t="s" s="128">
        <v>60</v>
      </c>
      <c r="S106" s="129">
        <f>AVERAGE(G90:G106)</f>
        <v>23.1764705882353</v>
      </c>
      <c r="T106" s="97">
        <f>AVERAGE(I90:I106)</f>
        <v>34.6496655477449</v>
      </c>
      <c r="U106" t="s" s="128">
        <v>60</v>
      </c>
      <c r="V106" s="129">
        <f>AVERAGE(L90:L106)</f>
        <v>5.41176470588235</v>
      </c>
      <c r="W106" s="97">
        <f>AVERAGE(N90:N106)</f>
        <v>40.4002591036415</v>
      </c>
    </row>
    <row r="107" ht="21.95" customHeight="1">
      <c r="A107" s="152">
        <v>2014</v>
      </c>
      <c r="B107" s="99">
        <v>47</v>
      </c>
      <c r="C107" s="83">
        <v>1548</v>
      </c>
      <c r="D107" s="87">
        <v>32.936170212766</v>
      </c>
      <c r="E107" s="40"/>
      <c r="F107" s="153">
        <v>2014</v>
      </c>
      <c r="G107" s="99">
        <v>28</v>
      </c>
      <c r="H107" s="83">
        <v>1003.6</v>
      </c>
      <c r="I107" s="87">
        <v>35.8428571428571</v>
      </c>
      <c r="J107" s="40"/>
      <c r="K107" s="153">
        <v>2014</v>
      </c>
      <c r="L107" s="99">
        <v>9</v>
      </c>
      <c r="M107" s="83">
        <v>369.4</v>
      </c>
      <c r="N107" s="89">
        <v>41.0444444444444</v>
      </c>
      <c r="O107" t="s" s="125">
        <v>59</v>
      </c>
      <c r="P107" s="129">
        <f>AVERAGE(B90:B107)</f>
        <v>41.7777777777778</v>
      </c>
      <c r="Q107" s="97">
        <f>AVERAGE(D90:D107)</f>
        <v>32.1403571618775</v>
      </c>
      <c r="R107" t="s" s="128">
        <v>59</v>
      </c>
      <c r="S107" s="129">
        <f>AVERAGE(G90:G107)</f>
        <v>23.4444444444444</v>
      </c>
      <c r="T107" s="97">
        <f>AVERAGE(I90:I107)</f>
        <v>34.7159539696956</v>
      </c>
      <c r="U107" t="s" s="128">
        <v>59</v>
      </c>
      <c r="V107" s="129">
        <f>AVERAGE(L90:L107)</f>
        <v>5.61111111111111</v>
      </c>
      <c r="W107" s="97">
        <f>AVERAGE(N90:N107)</f>
        <v>40.4360471781305</v>
      </c>
    </row>
    <row r="108" ht="21.95" customHeight="1">
      <c r="A108" s="152">
        <v>2015</v>
      </c>
      <c r="B108" s="99">
        <v>53</v>
      </c>
      <c r="C108" s="83">
        <v>1754.4</v>
      </c>
      <c r="D108" s="87">
        <v>33.1018867924528</v>
      </c>
      <c r="E108" s="40"/>
      <c r="F108" s="153">
        <v>2015</v>
      </c>
      <c r="G108" s="99">
        <v>32</v>
      </c>
      <c r="H108" s="83">
        <v>1149</v>
      </c>
      <c r="I108" s="87">
        <v>35.90625</v>
      </c>
      <c r="J108" s="40"/>
      <c r="K108" s="153">
        <v>2015</v>
      </c>
      <c r="L108" s="99">
        <v>12</v>
      </c>
      <c r="M108" s="83">
        <v>482.7</v>
      </c>
      <c r="N108" s="89">
        <v>40.225</v>
      </c>
      <c r="O108" t="s" s="125">
        <v>58</v>
      </c>
      <c r="P108" s="129">
        <f>AVERAGE(B90:B108)</f>
        <v>42.3684210526316</v>
      </c>
      <c r="Q108" s="97">
        <f>AVERAGE(D90:D108)</f>
        <v>32.1909639845394</v>
      </c>
      <c r="R108" t="s" s="128">
        <v>58</v>
      </c>
      <c r="S108" s="129">
        <f>AVERAGE(G90:G108)</f>
        <v>23.8947368421053</v>
      </c>
      <c r="T108" s="97">
        <f>AVERAGE(I90:I108)</f>
        <v>34.7786011291853</v>
      </c>
      <c r="U108" t="s" s="128">
        <v>58</v>
      </c>
      <c r="V108" s="129">
        <f>AVERAGE(L90:L108)</f>
        <v>5.94736842105263</v>
      </c>
      <c r="W108" s="97">
        <f>AVERAGE(N90:N108)</f>
        <v>40.4249394319131</v>
      </c>
    </row>
    <row r="109" ht="21.95" customHeight="1">
      <c r="A109" s="152">
        <v>2016</v>
      </c>
      <c r="B109" s="99">
        <v>38</v>
      </c>
      <c r="C109" s="83">
        <v>1187.8</v>
      </c>
      <c r="D109" s="87">
        <v>31.2578947368421</v>
      </c>
      <c r="E109" s="40"/>
      <c r="F109" s="153">
        <v>2016</v>
      </c>
      <c r="G109" s="99">
        <v>20</v>
      </c>
      <c r="H109" s="83">
        <v>669.3</v>
      </c>
      <c r="I109" s="87">
        <v>33.465</v>
      </c>
      <c r="J109" s="40"/>
      <c r="K109" s="153">
        <v>2016</v>
      </c>
      <c r="L109" s="99">
        <v>3</v>
      </c>
      <c r="M109" s="83">
        <v>114.1</v>
      </c>
      <c r="N109" s="89">
        <v>38.0333333333333</v>
      </c>
      <c r="O109" t="s" s="125">
        <v>57</v>
      </c>
      <c r="P109" s="129">
        <f>AVERAGE(B90:B109)</f>
        <v>42.15</v>
      </c>
      <c r="Q109" s="97">
        <f>AVERAGE(D90:D109)</f>
        <v>32.1443105221545</v>
      </c>
      <c r="R109" t="s" s="128">
        <v>57</v>
      </c>
      <c r="S109" s="129">
        <f>AVERAGE(G90:G109)</f>
        <v>23.7</v>
      </c>
      <c r="T109" s="97">
        <f>AVERAGE(I90:I109)</f>
        <v>34.712921072726</v>
      </c>
      <c r="U109" t="s" s="128">
        <v>57</v>
      </c>
      <c r="V109" s="129">
        <f>AVERAGE(L90:L109)</f>
        <v>5.8</v>
      </c>
      <c r="W109" s="97">
        <f>AVERAGE(N90:N109)</f>
        <v>40.3053591269841</v>
      </c>
    </row>
    <row r="110" ht="21.95" customHeight="1">
      <c r="A110" s="152">
        <v>2017</v>
      </c>
      <c r="B110" s="99">
        <v>46</v>
      </c>
      <c r="C110" s="83">
        <v>1438.1</v>
      </c>
      <c r="D110" s="87">
        <v>31.2630434782609</v>
      </c>
      <c r="E110" s="40"/>
      <c r="F110" s="153">
        <v>2017</v>
      </c>
      <c r="G110" s="99">
        <v>22</v>
      </c>
      <c r="H110" s="83">
        <v>742.9</v>
      </c>
      <c r="I110" s="87">
        <v>33.7681818181818</v>
      </c>
      <c r="J110" s="40"/>
      <c r="K110" s="153">
        <v>2017</v>
      </c>
      <c r="L110" s="99">
        <v>2</v>
      </c>
      <c r="M110" s="83">
        <v>80.59999999999999</v>
      </c>
      <c r="N110" s="89">
        <v>40.3</v>
      </c>
      <c r="O110" s="96"/>
      <c r="P110" s="83"/>
      <c r="Q110" s="83"/>
      <c r="R110" s="84"/>
      <c r="S110" s="83"/>
      <c r="T110" s="83"/>
      <c r="U110" s="84"/>
      <c r="V110" s="83"/>
      <c r="W110" s="97"/>
    </row>
    <row r="111" ht="21.95" customHeight="1">
      <c r="A111" s="152">
        <v>2018</v>
      </c>
      <c r="B111" s="99">
        <v>54</v>
      </c>
      <c r="C111" s="83">
        <v>1759.9</v>
      </c>
      <c r="D111" s="87">
        <v>32.5907407407407</v>
      </c>
      <c r="E111" s="40"/>
      <c r="F111" s="153">
        <v>2018</v>
      </c>
      <c r="G111" s="99">
        <v>36</v>
      </c>
      <c r="H111" s="83">
        <v>1241.6</v>
      </c>
      <c r="I111" s="87">
        <v>34.4888888888889</v>
      </c>
      <c r="J111" s="40"/>
      <c r="K111" s="153">
        <v>2018</v>
      </c>
      <c r="L111" s="99">
        <v>9</v>
      </c>
      <c r="M111" s="83">
        <v>345.9</v>
      </c>
      <c r="N111" s="89">
        <v>38.4333333333333</v>
      </c>
      <c r="O111" s="96"/>
      <c r="P111" s="83"/>
      <c r="Q111" s="83"/>
      <c r="R111" s="84"/>
      <c r="S111" s="83"/>
      <c r="T111" s="83"/>
      <c r="U111" s="84"/>
      <c r="V111" s="83"/>
      <c r="W111" s="97"/>
    </row>
    <row r="112" ht="21.95" customHeight="1">
      <c r="A112" s="152">
        <v>2019</v>
      </c>
      <c r="B112" s="99">
        <v>58</v>
      </c>
      <c r="C112" s="83">
        <v>1955.3</v>
      </c>
      <c r="D112" s="87">
        <v>33.7120689655172</v>
      </c>
      <c r="E112" s="40"/>
      <c r="F112" s="153">
        <v>2019</v>
      </c>
      <c r="G112" s="99">
        <v>38</v>
      </c>
      <c r="H112" s="83">
        <v>1375.2</v>
      </c>
      <c r="I112" s="87">
        <v>36.1894736842105</v>
      </c>
      <c r="J112" s="40"/>
      <c r="K112" s="153">
        <v>2019</v>
      </c>
      <c r="L112" s="99">
        <v>12</v>
      </c>
      <c r="M112" s="83">
        <v>494.7</v>
      </c>
      <c r="N112" s="89">
        <v>41.225</v>
      </c>
      <c r="O112" s="96"/>
      <c r="P112" s="83"/>
      <c r="Q112" s="83"/>
      <c r="R112" s="84"/>
      <c r="S112" s="83"/>
      <c r="T112" s="83"/>
      <c r="U112" s="84"/>
      <c r="V112" s="83"/>
      <c r="W112" s="97"/>
    </row>
    <row r="113" ht="21.95" customHeight="1">
      <c r="A113" s="152">
        <v>2020</v>
      </c>
      <c r="B113" s="99">
        <v>39</v>
      </c>
      <c r="C113" s="83">
        <v>1249.1</v>
      </c>
      <c r="D113" s="87">
        <v>32.0282051282051</v>
      </c>
      <c r="E113" s="40"/>
      <c r="F113" s="153">
        <v>2020</v>
      </c>
      <c r="G113" s="99">
        <v>21</v>
      </c>
      <c r="H113" s="83">
        <v>727</v>
      </c>
      <c r="I113" s="87">
        <v>34.6190476190476</v>
      </c>
      <c r="J113" s="40"/>
      <c r="K113" s="153">
        <v>2020</v>
      </c>
      <c r="L113" s="99">
        <v>3</v>
      </c>
      <c r="M113" s="83">
        <v>120.5</v>
      </c>
      <c r="N113" s="89">
        <v>40.1666666666667</v>
      </c>
      <c r="O113" s="96"/>
      <c r="P113" s="83"/>
      <c r="Q113" s="83"/>
      <c r="R113" s="84"/>
      <c r="S113" s="83"/>
      <c r="T113" s="83"/>
      <c r="U113" s="84"/>
      <c r="V113" s="83"/>
      <c r="W113" s="97"/>
    </row>
    <row r="114" ht="21.95" customHeight="1">
      <c r="A114" s="152">
        <v>2021</v>
      </c>
      <c r="B114" s="99">
        <v>35</v>
      </c>
      <c r="C114" s="83">
        <v>1092.2</v>
      </c>
      <c r="D114" s="87">
        <v>31.2057142857143</v>
      </c>
      <c r="E114" s="40"/>
      <c r="F114" s="153">
        <v>2021</v>
      </c>
      <c r="G114" s="99">
        <v>15</v>
      </c>
      <c r="H114" s="83">
        <v>514.7</v>
      </c>
      <c r="I114" s="87">
        <v>34.3133333333333</v>
      </c>
      <c r="J114" s="40"/>
      <c r="K114" s="153">
        <v>2021</v>
      </c>
      <c r="L114" s="99">
        <v>2</v>
      </c>
      <c r="M114" s="83">
        <v>75.09999999999999</v>
      </c>
      <c r="N114" s="89">
        <v>37.55</v>
      </c>
      <c r="O114" s="96"/>
      <c r="P114" s="83"/>
      <c r="Q114" s="83"/>
      <c r="R114" s="84"/>
      <c r="S114" s="83"/>
      <c r="T114" s="83"/>
      <c r="U114" s="84"/>
      <c r="V114" s="83"/>
      <c r="W114" s="97"/>
    </row>
    <row r="115" ht="21.95" customHeight="1">
      <c r="A115" s="152">
        <v>2022</v>
      </c>
      <c r="B115" s="99">
        <v>24</v>
      </c>
      <c r="C115" s="83">
        <v>732.8</v>
      </c>
      <c r="D115" s="87">
        <v>30.5333333333333</v>
      </c>
      <c r="E115" s="40"/>
      <c r="F115" s="153">
        <v>2022</v>
      </c>
      <c r="G115" s="99">
        <v>7</v>
      </c>
      <c r="H115" s="83">
        <v>236.9</v>
      </c>
      <c r="I115" s="87">
        <v>33.8428571428571</v>
      </c>
      <c r="J115" s="40"/>
      <c r="K115" s="153">
        <v>2022</v>
      </c>
      <c r="L115" s="99">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302</v>
      </c>
      <c r="C137" s="83"/>
      <c r="D137" s="87"/>
      <c r="E137" s="40"/>
      <c r="F137" t="s" s="95">
        <v>67</v>
      </c>
      <c r="G137" t="s" s="165">
        <v>302</v>
      </c>
      <c r="H137" s="83"/>
      <c r="I137" s="87"/>
      <c r="J137" s="40"/>
      <c r="K137" t="s" s="95">
        <v>67</v>
      </c>
      <c r="L137" t="s" s="165">
        <v>302</v>
      </c>
      <c r="M137" s="83"/>
      <c r="N137" s="89"/>
      <c r="O137" s="96"/>
      <c r="P137" s="83"/>
      <c r="Q137" s="83"/>
      <c r="R137" s="84"/>
      <c r="S137" s="83"/>
      <c r="T137" s="83"/>
      <c r="U137" s="84"/>
      <c r="V137" s="83"/>
      <c r="W137" s="97"/>
    </row>
    <row r="138" ht="21.95" customHeight="1">
      <c r="A138" t="s" s="98">
        <v>79</v>
      </c>
      <c r="B138" s="83">
        <f>AVERAGE(B79:B88)</f>
        <v>32.9</v>
      </c>
      <c r="C138" s="83">
        <f>AVERAGE(C79:C88)</f>
        <v>1033.96</v>
      </c>
      <c r="D138" s="87">
        <f>AVERAGE(D79:D88)</f>
        <v>31.5513998567049</v>
      </c>
      <c r="E138" s="40"/>
      <c r="F138" t="s" s="100">
        <v>79</v>
      </c>
      <c r="G138" s="83">
        <f>AVERAGE(G79:G88)</f>
        <v>15.5</v>
      </c>
      <c r="H138" s="83">
        <f>AVERAGE(H79:H88)</f>
        <v>530.83</v>
      </c>
      <c r="I138" s="87">
        <f>AVERAGE(I79:I88)</f>
        <v>34.2568933902272</v>
      </c>
      <c r="J138" s="40"/>
      <c r="K138" t="s" s="100">
        <v>79</v>
      </c>
      <c r="L138" s="83">
        <f>AVERAGE(L79:L88)</f>
        <v>2.6</v>
      </c>
      <c r="M138" s="83">
        <f>AVERAGE(M79:M88)</f>
        <v>103.29</v>
      </c>
      <c r="N138" s="89">
        <f>AVERAGE(N79:N88)</f>
        <v>39.2315476190476</v>
      </c>
      <c r="O138" s="96"/>
      <c r="P138" s="83"/>
      <c r="Q138" s="83"/>
      <c r="R138" s="84"/>
      <c r="S138" s="83"/>
      <c r="T138" s="83"/>
      <c r="U138" s="84"/>
      <c r="V138" s="83"/>
      <c r="W138" s="97"/>
    </row>
    <row r="139" ht="21.95" customHeight="1">
      <c r="A139" t="s" s="98">
        <v>80</v>
      </c>
      <c r="B139" s="83">
        <f>AVERAGE(B90:B99)</f>
        <v>37.9</v>
      </c>
      <c r="C139" s="83">
        <f>AVERAGE(C90:C99)</f>
        <v>1208.38</v>
      </c>
      <c r="D139" s="87">
        <f>AVERAGE(D90:D99)</f>
        <v>31.9462006632657</v>
      </c>
      <c r="E139" s="40"/>
      <c r="F139" t="s" s="100">
        <v>80</v>
      </c>
      <c r="G139" s="83">
        <f>AVERAGE(G90:G99)</f>
        <v>21.1</v>
      </c>
      <c r="H139" s="83">
        <f>AVERAGE(H90:H99)</f>
        <v>724.91</v>
      </c>
      <c r="I139" s="87">
        <f>AVERAGE(I90:I99)</f>
        <v>34.3235977190451</v>
      </c>
      <c r="J139" s="40"/>
      <c r="K139" t="s" s="100">
        <v>80</v>
      </c>
      <c r="L139" s="83">
        <f>AVERAGE(L90:L99)</f>
        <v>4.7</v>
      </c>
      <c r="M139" s="83">
        <f>AVERAGE(M90:M99)</f>
        <v>187.75</v>
      </c>
      <c r="N139" s="89">
        <f>AVERAGE(N90:N99)</f>
        <v>40.1400833333333</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AVERAGE(B74:B83)</f>
        <v>39.6</v>
      </c>
      <c r="C141" s="83">
        <f>AVERAGE(C74:C83)</f>
        <v>1241.55</v>
      </c>
      <c r="D141" s="87">
        <f>AVERAGE(D74:D83)</f>
        <v>31.4582756474144</v>
      </c>
      <c r="E141" s="40"/>
      <c r="F141" t="s" s="104">
        <v>82</v>
      </c>
      <c r="G141" s="83">
        <f>AVERAGE(G74:G83)</f>
        <v>18.8</v>
      </c>
      <c r="H141" s="83">
        <f>AVERAGE(H74:H83)</f>
        <v>641</v>
      </c>
      <c r="I141" s="87">
        <f>AVERAGE(I74:I83)</f>
        <v>34.0997407563025</v>
      </c>
      <c r="J141" s="40"/>
      <c r="K141" t="s" s="104">
        <v>82</v>
      </c>
      <c r="L141" s="83">
        <f>AVERAGE(L74:L83)</f>
        <v>2.7</v>
      </c>
      <c r="M141" s="83">
        <f>AVERAGE(M74:M83)</f>
        <v>106.49</v>
      </c>
      <c r="N141" s="89">
        <f>AVERAGE(N74:N83)</f>
        <v>39.2937037037037</v>
      </c>
      <c r="O141" s="96"/>
      <c r="P141" s="83"/>
      <c r="Q141" s="83"/>
      <c r="R141" s="84"/>
      <c r="S141" s="83"/>
      <c r="T141" s="83"/>
      <c r="U141" s="84"/>
      <c r="V141" s="83"/>
      <c r="W141" s="97"/>
    </row>
    <row r="142" ht="21.95" customHeight="1">
      <c r="A142" t="s" s="103">
        <v>83</v>
      </c>
      <c r="B142" s="83">
        <f>AVERAGE(B86:B95)</f>
        <v>37</v>
      </c>
      <c r="C142" s="83">
        <f>AVERAGE(C86:C95)</f>
        <v>1174.2</v>
      </c>
      <c r="D142" s="87">
        <f>AVERAGE(D86:D95)</f>
        <v>31.793253991207</v>
      </c>
      <c r="E142" s="40"/>
      <c r="F142" t="s" s="104">
        <v>83</v>
      </c>
      <c r="G142" s="83">
        <f>AVERAGE(G86:G95)</f>
        <v>19.8</v>
      </c>
      <c r="H142" s="83">
        <f>AVERAGE(H86:H95)</f>
        <v>677.96</v>
      </c>
      <c r="I142" s="87">
        <f>AVERAGE(I86:I95)</f>
        <v>34.2168652978705</v>
      </c>
      <c r="J142" s="40"/>
      <c r="K142" t="s" s="104">
        <v>83</v>
      </c>
      <c r="L142" s="83">
        <f>AVERAGE(L86:L95)</f>
        <v>4.4</v>
      </c>
      <c r="M142" s="83">
        <f>AVERAGE(M86:M95)</f>
        <v>175.69</v>
      </c>
      <c r="N142" s="89">
        <f>AVERAGE(N86:N95)</f>
        <v>39.92125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23.6</v>
      </c>
      <c r="C145" s="83">
        <f>AVERAGE(C84:C88)</f>
        <v>754.88</v>
      </c>
      <c r="D145" s="87">
        <f>AVERAGE(D84:D88)</f>
        <v>31.9647320261438</v>
      </c>
      <c r="E145" s="40"/>
      <c r="F145" t="s" s="100">
        <v>79</v>
      </c>
      <c r="G145" s="83">
        <f>AVERAGE(G84:G88)</f>
        <v>12.8</v>
      </c>
      <c r="H145" s="83">
        <f>AVERAGE(H84:H88)</f>
        <v>442.7</v>
      </c>
      <c r="I145" s="87">
        <f>AVERAGE(I84:I88)</f>
        <v>34.6216433449941</v>
      </c>
      <c r="J145" s="40"/>
      <c r="K145" t="s" s="100">
        <v>79</v>
      </c>
      <c r="L145" s="83">
        <f>AVERAGE(L84:L88)</f>
        <v>3</v>
      </c>
      <c r="M145" s="83">
        <f>AVERAGE(M84:M88)</f>
        <v>121.3</v>
      </c>
      <c r="N145" s="89">
        <f>AVERAGE(N84:N88)</f>
        <v>40.0708333333333</v>
      </c>
      <c r="O145" s="96"/>
      <c r="P145" s="83"/>
      <c r="Q145" s="83"/>
      <c r="R145" s="84"/>
      <c r="S145" s="83"/>
      <c r="T145" s="83"/>
      <c r="U145" s="84"/>
      <c r="V145" s="83"/>
      <c r="W145" s="97"/>
    </row>
    <row r="146" ht="21.95" customHeight="1">
      <c r="A146" t="s" s="98">
        <v>80</v>
      </c>
      <c r="B146" s="83">
        <f>AVERAGE(B90:B94)</f>
        <v>35.8</v>
      </c>
      <c r="C146" s="83">
        <f>AVERAGE(C90:C94)</f>
        <v>1140.1</v>
      </c>
      <c r="D146" s="87">
        <f>AVERAGE(D90:D94)</f>
        <v>31.9716342839691</v>
      </c>
      <c r="E146" s="40"/>
      <c r="F146" t="s" s="100">
        <v>80</v>
      </c>
      <c r="G146" s="83">
        <f>AVERAGE(G90:G94)</f>
        <v>19.8</v>
      </c>
      <c r="H146" s="83">
        <f>AVERAGE(H90:H94)</f>
        <v>679.8200000000001</v>
      </c>
      <c r="I146" s="87">
        <f>AVERAGE(I90:I94)</f>
        <v>34.2983636363636</v>
      </c>
      <c r="J146" s="40"/>
      <c r="K146" t="s" s="100">
        <v>80</v>
      </c>
      <c r="L146" s="83">
        <f>AVERAGE(L90:L94)</f>
        <v>4.6</v>
      </c>
      <c r="M146" s="83">
        <f>AVERAGE(M90:M94)</f>
        <v>182.4</v>
      </c>
      <c r="N146" s="89">
        <f>AVERAGE(N90:N94)</f>
        <v>39.9066666666667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AVERAGE(B79:B83)</f>
        <v>42.2</v>
      </c>
      <c r="C148" s="83">
        <f>AVERAGE(C79:C83)</f>
        <v>1313.04</v>
      </c>
      <c r="D148" s="87">
        <f>AVERAGE(D79:D83)</f>
        <v>31.3034005550416</v>
      </c>
      <c r="E148" s="40"/>
      <c r="F148" t="s" s="104">
        <v>82</v>
      </c>
      <c r="G148" s="83">
        <f>AVERAGE(G79:G83)</f>
        <v>18.2</v>
      </c>
      <c r="H148" s="83">
        <f>AVERAGE(H79:H83)</f>
        <v>618.96</v>
      </c>
      <c r="I148" s="87">
        <f>AVERAGE(I79:I83)</f>
        <v>34.038043417367</v>
      </c>
      <c r="J148" s="40"/>
      <c r="K148" t="s" s="104">
        <v>82</v>
      </c>
      <c r="L148" s="83">
        <f>AVERAGE(L79:L83)</f>
        <v>2.2</v>
      </c>
      <c r="M148" s="83">
        <f>AVERAGE(M79:M83)</f>
        <v>85.28</v>
      </c>
      <c r="N148" s="89">
        <f>AVERAGE(N79:N83)</f>
        <v>38.6020833333333</v>
      </c>
      <c r="O148" s="96"/>
      <c r="P148" s="83"/>
      <c r="Q148" s="83"/>
      <c r="R148" s="84"/>
      <c r="S148" s="83"/>
      <c r="T148" s="83"/>
      <c r="U148" s="84"/>
      <c r="V148" s="83"/>
      <c r="W148" s="97"/>
    </row>
    <row r="149" ht="21.95" customHeight="1">
      <c r="A149" t="s" s="103">
        <v>83</v>
      </c>
      <c r="B149" s="83">
        <f>AVERAGE(B86:B90)</f>
        <v>35</v>
      </c>
      <c r="C149" s="83">
        <f>AVERAGE(C86:C90)</f>
        <v>1125.14</v>
      </c>
      <c r="D149" s="87">
        <f>AVERAGE(D86:D90)</f>
        <v>32.1791594127306</v>
      </c>
      <c r="E149" s="40"/>
      <c r="F149" t="s" s="104">
        <v>83</v>
      </c>
      <c r="G149" s="83">
        <f>AVERAGE(G86:G90)</f>
        <v>19.6</v>
      </c>
      <c r="H149" s="83">
        <f>AVERAGE(H86:H90)</f>
        <v>679.88</v>
      </c>
      <c r="I149" s="87">
        <f>AVERAGE(I86:I90)</f>
        <v>34.6552717212822</v>
      </c>
      <c r="J149" s="40"/>
      <c r="K149" t="s" s="104">
        <v>83</v>
      </c>
      <c r="L149" s="83">
        <f>AVERAGE(L86:L90)</f>
        <v>5.4</v>
      </c>
      <c r="M149" s="83">
        <f>AVERAGE(M86:M90)</f>
        <v>214.52</v>
      </c>
      <c r="N149" s="89">
        <f>AVERAGE(N86:N90)</f>
        <v>39.6491666666667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1" customWidth="1"/>
    <col min="2" max="4" width="12.1719" style="321" customWidth="1"/>
    <col min="5" max="5" width="1.35156" style="321" customWidth="1"/>
    <col min="6" max="6" width="10" style="321" customWidth="1"/>
    <col min="7" max="9" width="12.1719" style="321" customWidth="1"/>
    <col min="10" max="10" width="1.35156" style="321" customWidth="1"/>
    <col min="11" max="11" width="10" style="321" customWidth="1"/>
    <col min="12" max="14" width="12.1719" style="321" customWidth="1"/>
    <col min="15" max="15" width="10.8516" style="321" customWidth="1"/>
    <col min="16" max="17" width="6.5" style="321" customWidth="1"/>
    <col min="18" max="18" width="10.8516" style="321" customWidth="1"/>
    <col min="19" max="20" width="6.5" style="321" customWidth="1"/>
    <col min="21" max="21" width="10.8516" style="321" customWidth="1"/>
    <col min="22" max="23" width="6.5" style="321" customWidth="1"/>
    <col min="24" max="16384" width="16.3516" style="321" customWidth="1"/>
  </cols>
  <sheetData>
    <row r="1" ht="63.8" customHeight="1">
      <c r="A1" t="s" s="134">
        <v>422</v>
      </c>
      <c r="B1" t="s" s="191">
        <v>40</v>
      </c>
      <c r="C1" t="s" s="191">
        <v>41</v>
      </c>
      <c r="D1" t="s" s="192">
        <v>42</v>
      </c>
      <c r="E1" s="29"/>
      <c r="F1" t="s" s="137">
        <v>423</v>
      </c>
      <c r="G1" t="s" s="191">
        <v>44</v>
      </c>
      <c r="H1" t="s" s="191">
        <v>45</v>
      </c>
      <c r="I1" t="s" s="192">
        <v>46</v>
      </c>
      <c r="J1" s="29"/>
      <c r="K1" t="s" s="137">
        <v>424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15</v>
      </c>
      <c r="C3" s="83">
        <v>426.9</v>
      </c>
      <c r="D3" s="87">
        <v>28.46</v>
      </c>
      <c r="E3" s="40"/>
      <c r="F3" s="153">
        <v>1910</v>
      </c>
      <c r="G3" s="99">
        <v>6</v>
      </c>
      <c r="H3" s="83">
        <v>176.3</v>
      </c>
      <c r="I3" s="87">
        <v>29.3833333333333</v>
      </c>
      <c r="J3" s="40"/>
      <c r="K3" s="153">
        <v>1910</v>
      </c>
      <c r="L3" s="99">
        <v>0</v>
      </c>
      <c r="M3" s="83">
        <v>0</v>
      </c>
      <c r="N3" s="89"/>
      <c r="O3" s="155"/>
      <c r="P3" s="129"/>
      <c r="Q3" s="97"/>
      <c r="R3" s="156"/>
      <c r="S3" s="129"/>
      <c r="T3" s="97"/>
      <c r="U3" s="156"/>
      <c r="V3" s="129"/>
      <c r="W3" s="97"/>
    </row>
    <row r="4" ht="21.95" customHeight="1">
      <c r="A4" s="152">
        <v>1911</v>
      </c>
      <c r="B4" s="99">
        <v>14</v>
      </c>
      <c r="C4" s="83">
        <v>408</v>
      </c>
      <c r="D4" s="87">
        <v>29.1428571428571</v>
      </c>
      <c r="E4" s="40"/>
      <c r="F4" s="153">
        <v>1911</v>
      </c>
      <c r="G4" s="99">
        <v>5</v>
      </c>
      <c r="H4" s="83">
        <v>158</v>
      </c>
      <c r="I4" s="87">
        <v>31.6</v>
      </c>
      <c r="J4" s="40"/>
      <c r="K4" s="153">
        <v>1911</v>
      </c>
      <c r="L4" s="99">
        <v>4</v>
      </c>
      <c r="M4" s="83">
        <v>127.1</v>
      </c>
      <c r="N4" s="89">
        <v>31.775</v>
      </c>
      <c r="O4" s="155"/>
      <c r="P4" s="129"/>
      <c r="Q4" s="97"/>
      <c r="R4" s="156"/>
      <c r="S4" s="129"/>
      <c r="T4" s="97"/>
      <c r="U4" s="156"/>
      <c r="V4" s="129"/>
      <c r="W4" s="97"/>
    </row>
    <row r="5" ht="21.95" customHeight="1">
      <c r="A5" s="152">
        <v>1912</v>
      </c>
      <c r="B5" s="99">
        <v>15</v>
      </c>
      <c r="C5" s="83">
        <v>427.6</v>
      </c>
      <c r="D5" s="87">
        <v>28.5066666666667</v>
      </c>
      <c r="E5" s="40"/>
      <c r="F5" s="153">
        <v>1912</v>
      </c>
      <c r="G5" s="99">
        <v>5</v>
      </c>
      <c r="H5" s="83">
        <v>149</v>
      </c>
      <c r="I5" s="87">
        <v>29.8</v>
      </c>
      <c r="J5" s="40"/>
      <c r="K5" s="153">
        <v>1912</v>
      </c>
      <c r="L5" s="99">
        <v>0</v>
      </c>
      <c r="M5" s="83">
        <v>0</v>
      </c>
      <c r="N5" s="89"/>
      <c r="O5" s="155"/>
      <c r="P5" s="129"/>
      <c r="Q5" s="97"/>
      <c r="R5" s="156"/>
      <c r="S5" s="129"/>
      <c r="T5" s="97"/>
      <c r="U5" s="156"/>
      <c r="V5" s="129"/>
      <c r="W5" s="97"/>
    </row>
    <row r="6" ht="21.95" customHeight="1">
      <c r="A6" s="152">
        <v>1913</v>
      </c>
      <c r="B6" s="99">
        <v>22</v>
      </c>
      <c r="C6" s="83">
        <v>632.2</v>
      </c>
      <c r="D6" s="87">
        <v>28.7363636363636</v>
      </c>
      <c r="E6" s="40"/>
      <c r="F6" s="153">
        <v>1913</v>
      </c>
      <c r="G6" s="99">
        <v>8</v>
      </c>
      <c r="H6" s="83">
        <v>244.4</v>
      </c>
      <c r="I6" s="87">
        <v>30.55</v>
      </c>
      <c r="J6" s="40"/>
      <c r="K6" s="153">
        <v>1913</v>
      </c>
      <c r="L6" s="99">
        <v>2</v>
      </c>
      <c r="M6" s="83">
        <v>67.2</v>
      </c>
      <c r="N6" s="89">
        <v>33.6</v>
      </c>
      <c r="O6" s="155"/>
      <c r="P6" s="129"/>
      <c r="Q6" s="97"/>
      <c r="R6" s="156"/>
      <c r="S6" s="129"/>
      <c r="T6" s="97"/>
      <c r="U6" s="156"/>
      <c r="V6" s="129"/>
      <c r="W6" s="97"/>
    </row>
    <row r="7" ht="21.95" customHeight="1">
      <c r="A7" s="152">
        <v>1914</v>
      </c>
      <c r="B7" s="99">
        <v>32</v>
      </c>
      <c r="C7" s="83">
        <v>909.8</v>
      </c>
      <c r="D7" s="87">
        <v>28.43125</v>
      </c>
      <c r="E7" s="40"/>
      <c r="F7" s="153">
        <v>1914</v>
      </c>
      <c r="G7" s="99">
        <v>9</v>
      </c>
      <c r="H7" s="83">
        <v>268.5</v>
      </c>
      <c r="I7" s="87">
        <v>29.8333333333333</v>
      </c>
      <c r="J7" s="40"/>
      <c r="K7" s="153">
        <v>1914</v>
      </c>
      <c r="L7" s="99">
        <v>1</v>
      </c>
      <c r="M7" s="83">
        <v>36.1</v>
      </c>
      <c r="N7" s="89">
        <v>36.1</v>
      </c>
      <c r="O7" s="155"/>
      <c r="P7" s="129"/>
      <c r="Q7" s="97"/>
      <c r="R7" s="156"/>
      <c r="S7" s="129"/>
      <c r="T7" s="97"/>
      <c r="U7" s="156"/>
      <c r="V7" s="129"/>
      <c r="W7" s="97"/>
    </row>
    <row r="8" ht="21.95" customHeight="1">
      <c r="A8" s="152">
        <v>1915</v>
      </c>
      <c r="B8" s="99">
        <v>36</v>
      </c>
      <c r="C8" s="83">
        <v>1039</v>
      </c>
      <c r="D8" s="87">
        <v>28.8611111111111</v>
      </c>
      <c r="E8" s="40"/>
      <c r="F8" s="153">
        <v>1915</v>
      </c>
      <c r="G8" s="99">
        <v>15</v>
      </c>
      <c r="H8" s="83">
        <v>453.7</v>
      </c>
      <c r="I8" s="87">
        <v>30.2466666666667</v>
      </c>
      <c r="J8" s="40"/>
      <c r="K8" s="153">
        <v>1915</v>
      </c>
      <c r="L8" s="99">
        <v>3</v>
      </c>
      <c r="M8" s="83">
        <v>102</v>
      </c>
      <c r="N8" s="89">
        <v>34</v>
      </c>
      <c r="O8" s="155"/>
      <c r="P8" s="129"/>
      <c r="Q8" s="97"/>
      <c r="R8" s="156"/>
      <c r="S8" s="129"/>
      <c r="T8" s="97"/>
      <c r="U8" s="156"/>
      <c r="V8" s="129"/>
      <c r="W8" s="97"/>
    </row>
    <row r="9" ht="21.95" customHeight="1">
      <c r="A9" s="152">
        <v>1916</v>
      </c>
      <c r="B9" s="99">
        <v>24</v>
      </c>
      <c r="C9" s="83">
        <v>682.6</v>
      </c>
      <c r="D9" s="87">
        <v>28.4416666666667</v>
      </c>
      <c r="E9" s="40"/>
      <c r="F9" s="153">
        <v>1916</v>
      </c>
      <c r="G9" s="99">
        <v>8</v>
      </c>
      <c r="H9" s="83">
        <v>238</v>
      </c>
      <c r="I9" s="87">
        <v>29.75</v>
      </c>
      <c r="J9" s="40"/>
      <c r="K9" s="153">
        <v>1916</v>
      </c>
      <c r="L9" s="99">
        <v>0</v>
      </c>
      <c r="M9" s="83">
        <v>0</v>
      </c>
      <c r="N9" s="89"/>
      <c r="O9" s="155"/>
      <c r="P9" s="129"/>
      <c r="Q9" s="97"/>
      <c r="R9" s="156"/>
      <c r="S9" s="129"/>
      <c r="T9" s="97"/>
      <c r="U9" s="156"/>
      <c r="V9" s="129"/>
      <c r="W9" s="97"/>
    </row>
    <row r="10" ht="21.95" customHeight="1">
      <c r="A10" s="152">
        <v>1917</v>
      </c>
      <c r="B10" s="99">
        <v>21</v>
      </c>
      <c r="C10" s="83">
        <v>602.3</v>
      </c>
      <c r="D10" s="87">
        <v>28.6809523809524</v>
      </c>
      <c r="E10" s="40"/>
      <c r="F10" s="153">
        <v>1917</v>
      </c>
      <c r="G10" s="99">
        <v>11</v>
      </c>
      <c r="H10" s="83">
        <v>324.6</v>
      </c>
      <c r="I10" s="87">
        <v>29.5090909090909</v>
      </c>
      <c r="J10" s="40"/>
      <c r="K10" s="153">
        <v>1917</v>
      </c>
      <c r="L10" s="99">
        <v>0</v>
      </c>
      <c r="M10" s="83">
        <v>0</v>
      </c>
      <c r="N10" s="89"/>
      <c r="O10" s="155"/>
      <c r="P10" s="129"/>
      <c r="Q10" s="97"/>
      <c r="R10" s="156"/>
      <c r="S10" s="129"/>
      <c r="T10" s="97"/>
      <c r="U10" s="156"/>
      <c r="V10" s="129"/>
      <c r="W10" s="97"/>
    </row>
    <row r="11" ht="21.95" customHeight="1">
      <c r="A11" s="152">
        <v>1918</v>
      </c>
      <c r="B11" s="99">
        <v>11</v>
      </c>
      <c r="C11" s="83">
        <v>308.8</v>
      </c>
      <c r="D11" s="87">
        <v>28.0727272727273</v>
      </c>
      <c r="E11" s="40"/>
      <c r="F11" s="153">
        <v>1918</v>
      </c>
      <c r="G11" s="99">
        <v>3</v>
      </c>
      <c r="H11" s="83">
        <v>86.09999999999999</v>
      </c>
      <c r="I11" s="87">
        <v>28.7</v>
      </c>
      <c r="J11" s="40"/>
      <c r="K11" s="153">
        <v>1918</v>
      </c>
      <c r="L11" s="99">
        <v>0</v>
      </c>
      <c r="M11" s="83">
        <v>0</v>
      </c>
      <c r="N11" s="89"/>
      <c r="O11" s="155"/>
      <c r="P11" s="129"/>
      <c r="Q11" s="97"/>
      <c r="R11" s="156"/>
      <c r="S11" s="129"/>
      <c r="T11" s="97"/>
      <c r="U11" s="156"/>
      <c r="V11" s="129"/>
      <c r="W11" s="97"/>
    </row>
    <row r="12" ht="21.95" customHeight="1">
      <c r="A12" s="152">
        <v>1919</v>
      </c>
      <c r="B12" s="99">
        <v>18</v>
      </c>
      <c r="C12" s="83">
        <v>513.3</v>
      </c>
      <c r="D12" s="87">
        <v>28.5166666666667</v>
      </c>
      <c r="E12" s="40"/>
      <c r="F12" s="153">
        <v>1919</v>
      </c>
      <c r="G12" s="99">
        <v>7</v>
      </c>
      <c r="H12" s="83">
        <v>205.4</v>
      </c>
      <c r="I12" s="87">
        <v>29.3428571428571</v>
      </c>
      <c r="J12" s="40"/>
      <c r="K12" s="153">
        <v>1919</v>
      </c>
      <c r="L12" s="99">
        <v>1</v>
      </c>
      <c r="M12" s="83">
        <v>32.2</v>
      </c>
      <c r="N12" s="89">
        <v>32.2</v>
      </c>
      <c r="O12" s="155"/>
      <c r="P12" s="129"/>
      <c r="Q12" s="97"/>
      <c r="R12" s="156"/>
      <c r="S12" s="129"/>
      <c r="T12" s="97"/>
      <c r="U12" s="156"/>
      <c r="V12" s="129"/>
      <c r="W12" s="97"/>
    </row>
    <row r="13" ht="21.95" customHeight="1">
      <c r="A13" s="152">
        <v>1920</v>
      </c>
      <c r="B13" s="99">
        <v>19</v>
      </c>
      <c r="C13" s="83">
        <v>535</v>
      </c>
      <c r="D13" s="87">
        <v>28.1578947368421</v>
      </c>
      <c r="E13" s="40"/>
      <c r="F13" s="153">
        <v>1920</v>
      </c>
      <c r="G13" s="99">
        <v>4</v>
      </c>
      <c r="H13" s="83">
        <v>117.5</v>
      </c>
      <c r="I13" s="87">
        <v>29.375</v>
      </c>
      <c r="J13" s="40"/>
      <c r="K13" s="153">
        <v>1920</v>
      </c>
      <c r="L13" s="99">
        <v>0</v>
      </c>
      <c r="M13" s="83">
        <v>0</v>
      </c>
      <c r="N13" s="89"/>
      <c r="O13" s="155"/>
      <c r="P13" s="129"/>
      <c r="Q13" s="97"/>
      <c r="R13" s="156"/>
      <c r="S13" s="129"/>
      <c r="T13" s="97"/>
      <c r="U13" s="156"/>
      <c r="V13" s="129"/>
      <c r="W13" s="97"/>
    </row>
    <row r="14" ht="21.95" customHeight="1">
      <c r="A14" s="152">
        <v>1921</v>
      </c>
      <c r="B14" s="99">
        <v>0</v>
      </c>
      <c r="C14" s="83">
        <v>0</v>
      </c>
      <c r="D14" s="87"/>
      <c r="E14" s="40"/>
      <c r="F14" s="153">
        <v>1921</v>
      </c>
      <c r="G14" s="99">
        <v>0</v>
      </c>
      <c r="H14" s="83">
        <v>0</v>
      </c>
      <c r="I14" s="87"/>
      <c r="J14" s="40"/>
      <c r="K14" s="153">
        <v>1921</v>
      </c>
      <c r="L14" s="99">
        <v>0</v>
      </c>
      <c r="M14" s="83">
        <v>0</v>
      </c>
      <c r="N14" s="89"/>
      <c r="O14" s="155"/>
      <c r="P14" s="129"/>
      <c r="Q14" s="97"/>
      <c r="R14" s="156"/>
      <c r="S14" s="129"/>
      <c r="T14" s="97"/>
      <c r="U14" s="156"/>
      <c r="V14" s="129"/>
      <c r="W14" s="97"/>
    </row>
    <row r="15" ht="21.95" customHeight="1">
      <c r="A15" s="152">
        <v>1922</v>
      </c>
      <c r="B15" s="99">
        <v>0</v>
      </c>
      <c r="C15" s="83">
        <v>0</v>
      </c>
      <c r="D15" s="87"/>
      <c r="E15" s="40"/>
      <c r="F15" s="153">
        <v>1922</v>
      </c>
      <c r="G15" s="99">
        <v>0</v>
      </c>
      <c r="H15" s="83">
        <v>0</v>
      </c>
      <c r="I15" s="87"/>
      <c r="J15" s="40"/>
      <c r="K15" s="153">
        <v>1922</v>
      </c>
      <c r="L15" s="99">
        <v>0</v>
      </c>
      <c r="M15" s="83">
        <v>0</v>
      </c>
      <c r="N15" s="89"/>
      <c r="O15" s="155"/>
      <c r="P15" s="129"/>
      <c r="Q15" s="97"/>
      <c r="R15" s="156"/>
      <c r="S15" s="129"/>
      <c r="T15" s="97"/>
      <c r="U15" s="156"/>
      <c r="V15" s="129"/>
      <c r="W15" s="97"/>
    </row>
    <row r="16" ht="21.95" customHeight="1">
      <c r="A16" s="152">
        <v>1923</v>
      </c>
      <c r="B16" s="99">
        <v>0</v>
      </c>
      <c r="C16" s="83">
        <v>0</v>
      </c>
      <c r="D16" s="87"/>
      <c r="E16" s="40"/>
      <c r="F16" s="153">
        <v>1923</v>
      </c>
      <c r="G16" s="99">
        <v>0</v>
      </c>
      <c r="H16" s="83">
        <v>0</v>
      </c>
      <c r="I16" s="87"/>
      <c r="J16" s="40"/>
      <c r="K16" s="153">
        <v>1923</v>
      </c>
      <c r="L16" s="99">
        <v>0</v>
      </c>
      <c r="M16" s="83">
        <v>0</v>
      </c>
      <c r="N16" s="89"/>
      <c r="O16" s="155"/>
      <c r="P16" s="129"/>
      <c r="Q16" s="97"/>
      <c r="R16" s="156"/>
      <c r="S16" s="129"/>
      <c r="T16" s="97"/>
      <c r="U16" s="156"/>
      <c r="V16" s="129"/>
      <c r="W16" s="97"/>
    </row>
    <row r="17" ht="21.95" customHeight="1">
      <c r="A17" s="152">
        <v>1924</v>
      </c>
      <c r="B17" s="99">
        <v>0</v>
      </c>
      <c r="C17" s="83">
        <v>0</v>
      </c>
      <c r="D17" s="87"/>
      <c r="E17" s="40"/>
      <c r="F17" s="153">
        <v>1924</v>
      </c>
      <c r="G17" s="99">
        <v>0</v>
      </c>
      <c r="H17" s="83">
        <v>0</v>
      </c>
      <c r="I17" s="87"/>
      <c r="J17" s="40"/>
      <c r="K17" s="153">
        <v>1924</v>
      </c>
      <c r="L17" s="99">
        <v>0</v>
      </c>
      <c r="M17" s="83">
        <v>0</v>
      </c>
      <c r="N17" s="89"/>
      <c r="O17" s="155"/>
      <c r="P17" s="129"/>
      <c r="Q17" s="97"/>
      <c r="R17" s="156"/>
      <c r="S17" s="129"/>
      <c r="T17" s="97"/>
      <c r="U17" s="156"/>
      <c r="V17" s="129"/>
      <c r="W17" s="97"/>
    </row>
    <row r="18" ht="21.95" customHeight="1">
      <c r="A18" s="152">
        <v>1925</v>
      </c>
      <c r="B18" s="99">
        <v>0</v>
      </c>
      <c r="C18" s="83">
        <v>0</v>
      </c>
      <c r="D18" s="87"/>
      <c r="E18" s="40"/>
      <c r="F18" s="153">
        <v>1925</v>
      </c>
      <c r="G18" s="99">
        <v>0</v>
      </c>
      <c r="H18" s="83">
        <v>0</v>
      </c>
      <c r="I18" s="87"/>
      <c r="J18" s="40"/>
      <c r="K18" s="153">
        <v>1925</v>
      </c>
      <c r="L18" s="99">
        <v>0</v>
      </c>
      <c r="M18" s="83">
        <v>0</v>
      </c>
      <c r="N18" s="89"/>
      <c r="O18" s="155"/>
      <c r="P18" s="129"/>
      <c r="Q18" s="97"/>
      <c r="R18" s="156"/>
      <c r="S18" s="129"/>
      <c r="T18" s="97"/>
      <c r="U18" s="156"/>
      <c r="V18" s="129"/>
      <c r="W18" s="97"/>
    </row>
    <row r="19" ht="21.95" customHeight="1">
      <c r="A19" s="152">
        <v>1926</v>
      </c>
      <c r="B19" s="99">
        <v>0</v>
      </c>
      <c r="C19" s="83">
        <v>0</v>
      </c>
      <c r="D19" s="87"/>
      <c r="E19" s="40"/>
      <c r="F19" s="153">
        <v>1926</v>
      </c>
      <c r="G19" s="99">
        <v>0</v>
      </c>
      <c r="H19" s="83">
        <v>0</v>
      </c>
      <c r="I19" s="87"/>
      <c r="J19" s="40"/>
      <c r="K19" s="153">
        <v>1926</v>
      </c>
      <c r="L19" s="99">
        <v>0</v>
      </c>
      <c r="M19" s="83">
        <v>0</v>
      </c>
      <c r="N19" s="89"/>
      <c r="O19" s="155"/>
      <c r="P19" s="129"/>
      <c r="Q19" s="97"/>
      <c r="R19" s="156"/>
      <c r="S19" s="129"/>
      <c r="T19" s="97"/>
      <c r="U19" s="156"/>
      <c r="V19" s="129"/>
      <c r="W19" s="97"/>
    </row>
    <row r="20" ht="21.95" customHeight="1">
      <c r="A20" s="152">
        <v>1927</v>
      </c>
      <c r="B20" s="99">
        <v>0</v>
      </c>
      <c r="C20" s="83">
        <v>0</v>
      </c>
      <c r="D20" s="87"/>
      <c r="E20" s="40"/>
      <c r="F20" s="153">
        <v>1927</v>
      </c>
      <c r="G20" s="99">
        <v>0</v>
      </c>
      <c r="H20" s="83">
        <v>0</v>
      </c>
      <c r="I20" s="87"/>
      <c r="J20" s="40"/>
      <c r="K20" s="153">
        <v>1927</v>
      </c>
      <c r="L20" s="99">
        <v>0</v>
      </c>
      <c r="M20" s="83">
        <v>0</v>
      </c>
      <c r="N20" s="89"/>
      <c r="O20" s="155"/>
      <c r="P20" s="129"/>
      <c r="Q20" s="97"/>
      <c r="R20" s="156"/>
      <c r="S20" s="129"/>
      <c r="T20" s="97"/>
      <c r="U20" s="156"/>
      <c r="V20" s="129"/>
      <c r="W20" s="97"/>
    </row>
    <row r="21" ht="21.95" customHeight="1">
      <c r="A21" s="152">
        <v>1928</v>
      </c>
      <c r="B21" s="99">
        <v>0</v>
      </c>
      <c r="C21" s="83">
        <v>0</v>
      </c>
      <c r="D21" s="87"/>
      <c r="E21" s="40"/>
      <c r="F21" s="153">
        <v>1928</v>
      </c>
      <c r="G21" s="99">
        <v>0</v>
      </c>
      <c r="H21" s="83">
        <v>0</v>
      </c>
      <c r="I21" s="87"/>
      <c r="J21" s="40"/>
      <c r="K21" s="153">
        <v>1928</v>
      </c>
      <c r="L21" s="99">
        <v>0</v>
      </c>
      <c r="M21" s="83">
        <v>0</v>
      </c>
      <c r="N21" s="89"/>
      <c r="O21" s="155"/>
      <c r="P21" s="129"/>
      <c r="Q21" s="97"/>
      <c r="R21" s="156"/>
      <c r="S21" s="129"/>
      <c r="T21" s="97"/>
      <c r="U21" s="156"/>
      <c r="V21" s="129"/>
      <c r="W21" s="97"/>
    </row>
    <row r="22" ht="21.95" customHeight="1">
      <c r="A22" s="152">
        <v>1929</v>
      </c>
      <c r="B22" s="99">
        <v>0</v>
      </c>
      <c r="C22" s="83">
        <v>0</v>
      </c>
      <c r="D22" s="87"/>
      <c r="E22" s="40"/>
      <c r="F22" s="153">
        <v>1929</v>
      </c>
      <c r="G22" s="99">
        <v>0</v>
      </c>
      <c r="H22" s="83">
        <v>0</v>
      </c>
      <c r="I22" s="87"/>
      <c r="J22" s="40"/>
      <c r="K22" s="153">
        <v>1929</v>
      </c>
      <c r="L22" s="99">
        <v>0</v>
      </c>
      <c r="M22" s="83">
        <v>0</v>
      </c>
      <c r="N22" s="89"/>
      <c r="O22" s="155"/>
      <c r="P22" s="129"/>
      <c r="Q22" s="97"/>
      <c r="R22" s="156"/>
      <c r="S22" s="129"/>
      <c r="T22" s="97"/>
      <c r="U22" s="156"/>
      <c r="V22" s="129"/>
      <c r="W22" s="97"/>
    </row>
    <row r="23" ht="21.95" customHeight="1">
      <c r="A23" s="152">
        <v>1930</v>
      </c>
      <c r="B23" s="99">
        <v>0</v>
      </c>
      <c r="C23" s="83">
        <v>0</v>
      </c>
      <c r="D23" s="87"/>
      <c r="E23" s="40"/>
      <c r="F23" s="153">
        <v>1930</v>
      </c>
      <c r="G23" s="99">
        <v>0</v>
      </c>
      <c r="H23" s="83">
        <v>0</v>
      </c>
      <c r="I23" s="87"/>
      <c r="J23" s="40"/>
      <c r="K23" s="153">
        <v>1930</v>
      </c>
      <c r="L23" s="99">
        <v>0</v>
      </c>
      <c r="M23" s="83">
        <v>0</v>
      </c>
      <c r="N23" s="89"/>
      <c r="O23" s="155"/>
      <c r="P23" s="129"/>
      <c r="Q23" s="97"/>
      <c r="R23" s="156"/>
      <c r="S23" s="129"/>
      <c r="T23" s="97"/>
      <c r="U23" s="156"/>
      <c r="V23" s="129"/>
      <c r="W23" s="97"/>
    </row>
    <row r="24" ht="21.95" customHeight="1">
      <c r="A24" s="152">
        <v>1931</v>
      </c>
      <c r="B24" s="99">
        <v>0</v>
      </c>
      <c r="C24" s="83">
        <v>0</v>
      </c>
      <c r="D24" s="87"/>
      <c r="E24" s="40"/>
      <c r="F24" s="153">
        <v>1931</v>
      </c>
      <c r="G24" s="99">
        <v>0</v>
      </c>
      <c r="H24" s="83">
        <v>0</v>
      </c>
      <c r="I24" s="87"/>
      <c r="J24" s="40"/>
      <c r="K24" s="153">
        <v>1931</v>
      </c>
      <c r="L24" s="99">
        <v>0</v>
      </c>
      <c r="M24" s="83">
        <v>0</v>
      </c>
      <c r="N24" s="89"/>
      <c r="O24" s="155"/>
      <c r="P24" s="129"/>
      <c r="Q24" s="97"/>
      <c r="R24" s="156"/>
      <c r="S24" s="129"/>
      <c r="T24" s="97"/>
      <c r="U24" s="156"/>
      <c r="V24" s="129"/>
      <c r="W24" s="97"/>
    </row>
    <row r="25" ht="21.95" customHeight="1">
      <c r="A25" s="152">
        <v>1932</v>
      </c>
      <c r="B25" s="99">
        <v>0</v>
      </c>
      <c r="C25" s="83">
        <v>0</v>
      </c>
      <c r="D25" s="87"/>
      <c r="E25" s="40"/>
      <c r="F25" s="153">
        <v>1932</v>
      </c>
      <c r="G25" s="99">
        <v>0</v>
      </c>
      <c r="H25" s="83">
        <v>0</v>
      </c>
      <c r="I25" s="87"/>
      <c r="J25" s="40"/>
      <c r="K25" s="153">
        <v>1932</v>
      </c>
      <c r="L25" s="99">
        <v>0</v>
      </c>
      <c r="M25" s="83">
        <v>0</v>
      </c>
      <c r="N25" s="89"/>
      <c r="O25" s="155"/>
      <c r="P25" s="129"/>
      <c r="Q25" s="97"/>
      <c r="R25" s="156"/>
      <c r="S25" s="129"/>
      <c r="T25" s="97"/>
      <c r="U25" s="156"/>
      <c r="V25" s="129"/>
      <c r="W25" s="97"/>
    </row>
    <row r="26" ht="21.95" customHeight="1">
      <c r="A26" s="152">
        <v>1933</v>
      </c>
      <c r="B26" s="99">
        <v>0</v>
      </c>
      <c r="C26" s="83">
        <v>0</v>
      </c>
      <c r="D26" s="87"/>
      <c r="E26" s="40"/>
      <c r="F26" s="153">
        <v>1933</v>
      </c>
      <c r="G26" s="99">
        <v>0</v>
      </c>
      <c r="H26" s="83">
        <v>0</v>
      </c>
      <c r="I26" s="87"/>
      <c r="J26" s="40"/>
      <c r="K26" s="153">
        <v>1933</v>
      </c>
      <c r="L26" s="99">
        <v>0</v>
      </c>
      <c r="M26" s="83">
        <v>0</v>
      </c>
      <c r="N26" s="89"/>
      <c r="O26" s="155"/>
      <c r="P26" s="129"/>
      <c r="Q26" s="97"/>
      <c r="R26" s="156"/>
      <c r="S26" s="129"/>
      <c r="T26" s="97"/>
      <c r="U26" s="156"/>
      <c r="V26" s="129"/>
      <c r="W26" s="97"/>
    </row>
    <row r="27" ht="21.95" customHeight="1">
      <c r="A27" s="152">
        <v>1934</v>
      </c>
      <c r="B27" s="99">
        <v>0</v>
      </c>
      <c r="C27" s="83">
        <v>0</v>
      </c>
      <c r="D27" s="87"/>
      <c r="E27" s="40"/>
      <c r="F27" s="153">
        <v>1934</v>
      </c>
      <c r="G27" s="99">
        <v>0</v>
      </c>
      <c r="H27" s="83">
        <v>0</v>
      </c>
      <c r="I27" s="87"/>
      <c r="J27" s="40"/>
      <c r="K27" s="153">
        <v>1934</v>
      </c>
      <c r="L27" s="99">
        <v>0</v>
      </c>
      <c r="M27" s="83">
        <v>0</v>
      </c>
      <c r="N27" s="89"/>
      <c r="O27" s="155"/>
      <c r="P27" s="129"/>
      <c r="Q27" s="97"/>
      <c r="R27" s="156"/>
      <c r="S27" s="129"/>
      <c r="T27" s="97"/>
      <c r="U27" s="156"/>
      <c r="V27" s="129"/>
      <c r="W27" s="97"/>
    </row>
    <row r="28" ht="21.95" customHeight="1">
      <c r="A28" s="152">
        <v>1935</v>
      </c>
      <c r="B28" s="99">
        <v>0</v>
      </c>
      <c r="C28" s="83">
        <v>0</v>
      </c>
      <c r="D28" s="87"/>
      <c r="E28" s="40"/>
      <c r="F28" s="153">
        <v>1935</v>
      </c>
      <c r="G28" s="99">
        <v>0</v>
      </c>
      <c r="H28" s="83">
        <v>0</v>
      </c>
      <c r="I28" s="87"/>
      <c r="J28" s="40"/>
      <c r="K28" s="153">
        <v>1935</v>
      </c>
      <c r="L28" s="99">
        <v>0</v>
      </c>
      <c r="M28" s="83">
        <v>0</v>
      </c>
      <c r="N28" s="89"/>
      <c r="O28" s="155"/>
      <c r="P28" s="129"/>
      <c r="Q28" s="97"/>
      <c r="R28" s="156"/>
      <c r="S28" s="129"/>
      <c r="T28" s="97"/>
      <c r="U28" s="156"/>
      <c r="V28" s="129"/>
      <c r="W28" s="97"/>
    </row>
    <row r="29" ht="21.95" customHeight="1">
      <c r="A29" s="152">
        <v>1936</v>
      </c>
      <c r="B29" s="99">
        <v>0</v>
      </c>
      <c r="C29" s="83">
        <v>0</v>
      </c>
      <c r="D29" s="87"/>
      <c r="E29" s="40"/>
      <c r="F29" s="153">
        <v>1936</v>
      </c>
      <c r="G29" s="99">
        <v>0</v>
      </c>
      <c r="H29" s="83">
        <v>0</v>
      </c>
      <c r="I29" s="87"/>
      <c r="J29" s="40"/>
      <c r="K29" s="153">
        <v>1936</v>
      </c>
      <c r="L29" s="99">
        <v>0</v>
      </c>
      <c r="M29" s="83">
        <v>0</v>
      </c>
      <c r="N29" s="89"/>
      <c r="O29" s="155"/>
      <c r="P29" s="129"/>
      <c r="Q29" s="97"/>
      <c r="R29" s="156"/>
      <c r="S29" s="129"/>
      <c r="T29" s="97"/>
      <c r="U29" s="156"/>
      <c r="V29" s="129"/>
      <c r="W29" s="97"/>
    </row>
    <row r="30" ht="21.95" customHeight="1">
      <c r="A30" s="152">
        <v>1937</v>
      </c>
      <c r="B30" s="99">
        <v>0</v>
      </c>
      <c r="C30" s="83">
        <v>0</v>
      </c>
      <c r="D30" s="87"/>
      <c r="E30" s="40"/>
      <c r="F30" s="153">
        <v>1937</v>
      </c>
      <c r="G30" s="99">
        <v>0</v>
      </c>
      <c r="H30" s="83">
        <v>0</v>
      </c>
      <c r="I30" s="87"/>
      <c r="J30" s="40"/>
      <c r="K30" s="153">
        <v>1937</v>
      </c>
      <c r="L30" s="99">
        <v>0</v>
      </c>
      <c r="M30" s="83">
        <v>0</v>
      </c>
      <c r="N30" s="89"/>
      <c r="O30" s="155"/>
      <c r="P30" s="129"/>
      <c r="Q30" s="97"/>
      <c r="R30" s="156"/>
      <c r="S30" s="129"/>
      <c r="T30" s="97"/>
      <c r="U30" s="156"/>
      <c r="V30" s="129"/>
      <c r="W30" s="97"/>
    </row>
    <row r="31" ht="21.95" customHeight="1">
      <c r="A31" s="152">
        <v>1938</v>
      </c>
      <c r="B31" s="99">
        <v>0</v>
      </c>
      <c r="C31" s="83">
        <v>0</v>
      </c>
      <c r="D31" s="87"/>
      <c r="E31" s="40"/>
      <c r="F31" s="153">
        <v>1938</v>
      </c>
      <c r="G31" s="99">
        <v>0</v>
      </c>
      <c r="H31" s="83">
        <v>0</v>
      </c>
      <c r="I31" s="87"/>
      <c r="J31" s="40"/>
      <c r="K31" s="153">
        <v>1938</v>
      </c>
      <c r="L31" s="99">
        <v>0</v>
      </c>
      <c r="M31" s="83">
        <v>0</v>
      </c>
      <c r="N31" s="89"/>
      <c r="O31" s="155"/>
      <c r="P31" s="129"/>
      <c r="Q31" s="97"/>
      <c r="R31" s="156"/>
      <c r="S31" s="129"/>
      <c r="T31" s="97"/>
      <c r="U31" s="156"/>
      <c r="V31" s="129"/>
      <c r="W31" s="97"/>
    </row>
    <row r="32" ht="21.95" customHeight="1">
      <c r="A32" s="152">
        <v>1939</v>
      </c>
      <c r="B32" s="99">
        <v>0</v>
      </c>
      <c r="C32" s="83">
        <v>0</v>
      </c>
      <c r="D32" s="87"/>
      <c r="E32" s="40"/>
      <c r="F32" s="153">
        <v>1939</v>
      </c>
      <c r="G32" s="99">
        <v>0</v>
      </c>
      <c r="H32" s="83">
        <v>0</v>
      </c>
      <c r="I32" s="87"/>
      <c r="J32" s="40"/>
      <c r="K32" s="153">
        <v>1939</v>
      </c>
      <c r="L32" s="99">
        <v>0</v>
      </c>
      <c r="M32" s="83">
        <v>0</v>
      </c>
      <c r="N32" s="89"/>
      <c r="O32" s="155"/>
      <c r="P32" s="129"/>
      <c r="Q32" s="97"/>
      <c r="R32" s="156"/>
      <c r="S32" s="129"/>
      <c r="T32" s="97"/>
      <c r="U32" s="156"/>
      <c r="V32" s="129"/>
      <c r="W32" s="97"/>
    </row>
    <row r="33" ht="21.95" customHeight="1">
      <c r="A33" s="152">
        <v>1940</v>
      </c>
      <c r="B33" s="99">
        <v>0</v>
      </c>
      <c r="C33" s="83">
        <v>0</v>
      </c>
      <c r="D33" s="87"/>
      <c r="E33" s="40"/>
      <c r="F33" s="153">
        <v>1940</v>
      </c>
      <c r="G33" s="99">
        <v>0</v>
      </c>
      <c r="H33" s="83">
        <v>0</v>
      </c>
      <c r="I33" s="87"/>
      <c r="J33" s="40"/>
      <c r="K33" s="153">
        <v>1940</v>
      </c>
      <c r="L33" s="99">
        <v>0</v>
      </c>
      <c r="M33" s="83">
        <v>0</v>
      </c>
      <c r="N33" s="89"/>
      <c r="O33" s="155"/>
      <c r="P33" s="129"/>
      <c r="Q33" s="97"/>
      <c r="R33" s="156"/>
      <c r="S33" s="129"/>
      <c r="T33" s="97"/>
      <c r="U33" s="156"/>
      <c r="V33" s="129"/>
      <c r="W33" s="97"/>
    </row>
    <row r="34" ht="21.95" customHeight="1">
      <c r="A34" s="152">
        <v>1941</v>
      </c>
      <c r="B34" s="99">
        <v>0</v>
      </c>
      <c r="C34" s="83">
        <v>0</v>
      </c>
      <c r="D34" s="87"/>
      <c r="E34" s="40"/>
      <c r="F34" s="153">
        <v>1941</v>
      </c>
      <c r="G34" s="99">
        <v>0</v>
      </c>
      <c r="H34" s="83">
        <v>0</v>
      </c>
      <c r="I34" s="87"/>
      <c r="J34" s="40"/>
      <c r="K34" s="153">
        <v>1941</v>
      </c>
      <c r="L34" s="99">
        <v>0</v>
      </c>
      <c r="M34" s="83">
        <v>0</v>
      </c>
      <c r="N34" s="89"/>
      <c r="O34" s="155"/>
      <c r="P34" s="129"/>
      <c r="Q34" s="97"/>
      <c r="R34" s="156"/>
      <c r="S34" s="129"/>
      <c r="T34" s="97"/>
      <c r="U34" s="156"/>
      <c r="V34" s="129"/>
      <c r="W34" s="97"/>
    </row>
    <row r="35" ht="21.95" customHeight="1">
      <c r="A35" s="152">
        <v>1942</v>
      </c>
      <c r="B35" s="99">
        <v>0</v>
      </c>
      <c r="C35" s="83">
        <v>0</v>
      </c>
      <c r="D35" s="87"/>
      <c r="E35" s="40"/>
      <c r="F35" s="153">
        <v>1942</v>
      </c>
      <c r="G35" s="99">
        <v>0</v>
      </c>
      <c r="H35" s="83">
        <v>0</v>
      </c>
      <c r="I35" s="87"/>
      <c r="J35" s="40"/>
      <c r="K35" s="153">
        <v>1942</v>
      </c>
      <c r="L35" s="99">
        <v>0</v>
      </c>
      <c r="M35" s="83">
        <v>0</v>
      </c>
      <c r="N35" s="89"/>
      <c r="O35" s="155"/>
      <c r="P35" s="129"/>
      <c r="Q35" s="97"/>
      <c r="R35" s="156"/>
      <c r="S35" s="129"/>
      <c r="T35" s="97"/>
      <c r="U35" s="156"/>
      <c r="V35" s="129"/>
      <c r="W35" s="97"/>
    </row>
    <row r="36" ht="21.95" customHeight="1">
      <c r="A36" s="152">
        <v>1943</v>
      </c>
      <c r="B36" s="99">
        <v>0</v>
      </c>
      <c r="C36" s="83">
        <v>0</v>
      </c>
      <c r="D36" s="87"/>
      <c r="E36" s="40"/>
      <c r="F36" s="153">
        <v>1943</v>
      </c>
      <c r="G36" s="99">
        <v>0</v>
      </c>
      <c r="H36" s="83">
        <v>0</v>
      </c>
      <c r="I36" s="87"/>
      <c r="J36" s="40"/>
      <c r="K36" s="153">
        <v>1943</v>
      </c>
      <c r="L36" s="99">
        <v>0</v>
      </c>
      <c r="M36" s="83">
        <v>0</v>
      </c>
      <c r="N36" s="89"/>
      <c r="O36" s="155"/>
      <c r="P36" s="129"/>
      <c r="Q36" s="97"/>
      <c r="R36" s="156"/>
      <c r="S36" s="129"/>
      <c r="T36" s="97"/>
      <c r="U36" s="156"/>
      <c r="V36" s="129"/>
      <c r="W36" s="97"/>
    </row>
    <row r="37" ht="21.95" customHeight="1">
      <c r="A37" s="152">
        <v>1944</v>
      </c>
      <c r="B37" s="99">
        <v>0</v>
      </c>
      <c r="C37" s="83">
        <v>0</v>
      </c>
      <c r="D37" s="87"/>
      <c r="E37" s="40"/>
      <c r="F37" s="153">
        <v>1944</v>
      </c>
      <c r="G37" s="99">
        <v>0</v>
      </c>
      <c r="H37" s="83">
        <v>0</v>
      </c>
      <c r="I37" s="87"/>
      <c r="J37" s="40"/>
      <c r="K37" s="153">
        <v>1944</v>
      </c>
      <c r="L37" s="99">
        <v>0</v>
      </c>
      <c r="M37" s="83">
        <v>0</v>
      </c>
      <c r="N37" s="89"/>
      <c r="O37" s="155"/>
      <c r="P37" s="129"/>
      <c r="Q37" s="97"/>
      <c r="R37" s="156"/>
      <c r="S37" s="129"/>
      <c r="T37" s="97"/>
      <c r="U37" s="156"/>
      <c r="V37" s="129"/>
      <c r="W37" s="97"/>
    </row>
    <row r="38" ht="21.95" customHeight="1">
      <c r="A38" s="152">
        <v>1945</v>
      </c>
      <c r="B38" s="99">
        <v>0</v>
      </c>
      <c r="C38" s="83">
        <v>0</v>
      </c>
      <c r="D38" s="87"/>
      <c r="E38" s="40"/>
      <c r="F38" s="153">
        <v>1945</v>
      </c>
      <c r="G38" s="99">
        <v>0</v>
      </c>
      <c r="H38" s="83">
        <v>0</v>
      </c>
      <c r="I38" s="87"/>
      <c r="J38" s="40"/>
      <c r="K38" s="153">
        <v>1945</v>
      </c>
      <c r="L38" s="99">
        <v>0</v>
      </c>
      <c r="M38" s="83">
        <v>0</v>
      </c>
      <c r="N38" s="89"/>
      <c r="O38" s="155"/>
      <c r="P38" s="129"/>
      <c r="Q38" s="97"/>
      <c r="R38" s="156"/>
      <c r="S38" s="129"/>
      <c r="T38" s="97"/>
      <c r="U38" s="156"/>
      <c r="V38" s="129"/>
      <c r="W38" s="97"/>
    </row>
    <row r="39" ht="21.95" customHeight="1">
      <c r="A39" s="152">
        <v>1946</v>
      </c>
      <c r="B39" s="99">
        <v>0</v>
      </c>
      <c r="C39" s="83">
        <v>0</v>
      </c>
      <c r="D39" s="87"/>
      <c r="E39" s="40"/>
      <c r="F39" s="153">
        <v>1946</v>
      </c>
      <c r="G39" s="99">
        <v>0</v>
      </c>
      <c r="H39" s="83">
        <v>0</v>
      </c>
      <c r="I39" s="87"/>
      <c r="J39" s="40"/>
      <c r="K39" s="153">
        <v>1946</v>
      </c>
      <c r="L39" s="99">
        <v>0</v>
      </c>
      <c r="M39" s="83">
        <v>0</v>
      </c>
      <c r="N39" s="89"/>
      <c r="O39" s="155"/>
      <c r="P39" s="129"/>
      <c r="Q39" s="97"/>
      <c r="R39" s="156"/>
      <c r="S39" s="129"/>
      <c r="T39" s="97"/>
      <c r="U39" s="156"/>
      <c r="V39" s="129"/>
      <c r="W39" s="97"/>
    </row>
    <row r="40" ht="21.95" customHeight="1">
      <c r="A40" s="152">
        <v>1947</v>
      </c>
      <c r="B40" s="99">
        <v>0</v>
      </c>
      <c r="C40" s="83">
        <v>0</v>
      </c>
      <c r="D40" s="87"/>
      <c r="E40" s="40"/>
      <c r="F40" s="153">
        <v>1947</v>
      </c>
      <c r="G40" s="99">
        <v>0</v>
      </c>
      <c r="H40" s="83">
        <v>0</v>
      </c>
      <c r="I40" s="87"/>
      <c r="J40" s="40"/>
      <c r="K40" s="153">
        <v>1947</v>
      </c>
      <c r="L40" s="99">
        <v>0</v>
      </c>
      <c r="M40" s="83">
        <v>0</v>
      </c>
      <c r="N40" s="89"/>
      <c r="O40" s="155"/>
      <c r="P40" s="129"/>
      <c r="Q40" s="97"/>
      <c r="R40" s="156"/>
      <c r="S40" s="129"/>
      <c r="T40" s="97"/>
      <c r="U40" s="156"/>
      <c r="V40" s="129"/>
      <c r="W40" s="97"/>
    </row>
    <row r="41" ht="21.95" customHeight="1">
      <c r="A41" s="152">
        <v>1948</v>
      </c>
      <c r="B41" s="99">
        <v>0</v>
      </c>
      <c r="C41" s="83">
        <v>0</v>
      </c>
      <c r="D41" s="87"/>
      <c r="E41" s="40"/>
      <c r="F41" s="153">
        <v>1948</v>
      </c>
      <c r="G41" s="99">
        <v>0</v>
      </c>
      <c r="H41" s="83">
        <v>0</v>
      </c>
      <c r="I41" s="87"/>
      <c r="J41" s="40"/>
      <c r="K41" s="153">
        <v>1948</v>
      </c>
      <c r="L41" s="99">
        <v>0</v>
      </c>
      <c r="M41" s="83">
        <v>0</v>
      </c>
      <c r="N41" s="89"/>
      <c r="O41" s="155"/>
      <c r="P41" s="129"/>
      <c r="Q41" s="97"/>
      <c r="R41" s="156"/>
      <c r="S41" s="129"/>
      <c r="T41" s="97"/>
      <c r="U41" s="156"/>
      <c r="V41" s="129"/>
      <c r="W41" s="97"/>
    </row>
    <row r="42" ht="21.95" customHeight="1">
      <c r="A42" s="152">
        <v>1949</v>
      </c>
      <c r="B42" s="99">
        <v>0</v>
      </c>
      <c r="C42" s="83">
        <v>0</v>
      </c>
      <c r="D42" s="87"/>
      <c r="E42" s="40"/>
      <c r="F42" s="153">
        <v>1949</v>
      </c>
      <c r="G42" s="99">
        <v>0</v>
      </c>
      <c r="H42" s="83">
        <v>0</v>
      </c>
      <c r="I42" s="87"/>
      <c r="J42" s="40"/>
      <c r="K42" s="153">
        <v>1949</v>
      </c>
      <c r="L42" s="99">
        <v>0</v>
      </c>
      <c r="M42" s="83">
        <v>0</v>
      </c>
      <c r="N42" s="89"/>
      <c r="O42" s="155"/>
      <c r="P42" s="129"/>
      <c r="Q42" s="97"/>
      <c r="R42" s="156"/>
      <c r="S42" s="129"/>
      <c r="T42" s="97"/>
      <c r="U42" s="156"/>
      <c r="V42" s="129"/>
      <c r="W42" s="97"/>
    </row>
    <row r="43" ht="21.95" customHeight="1">
      <c r="A43" s="152">
        <v>1950</v>
      </c>
      <c r="B43" s="99">
        <v>0</v>
      </c>
      <c r="C43" s="83">
        <v>0</v>
      </c>
      <c r="D43" s="87"/>
      <c r="E43" s="40"/>
      <c r="F43" s="153">
        <v>1950</v>
      </c>
      <c r="G43" s="99">
        <v>0</v>
      </c>
      <c r="H43" s="83">
        <v>0</v>
      </c>
      <c r="I43" s="87"/>
      <c r="J43" s="40"/>
      <c r="K43" s="153">
        <v>1950</v>
      </c>
      <c r="L43" s="99">
        <v>0</v>
      </c>
      <c r="M43" s="83">
        <v>0</v>
      </c>
      <c r="N43" s="89"/>
      <c r="O43" s="155"/>
      <c r="P43" s="129"/>
      <c r="Q43" s="97"/>
      <c r="R43" s="156"/>
      <c r="S43" s="129"/>
      <c r="T43" s="97"/>
      <c r="U43" s="156"/>
      <c r="V43" s="129"/>
      <c r="W43" s="97"/>
    </row>
    <row r="44" ht="21.95" customHeight="1">
      <c r="A44" s="152">
        <v>1951</v>
      </c>
      <c r="B44" s="99">
        <v>0</v>
      </c>
      <c r="C44" s="83">
        <v>0</v>
      </c>
      <c r="D44" s="87"/>
      <c r="E44" s="40"/>
      <c r="F44" s="153">
        <v>1951</v>
      </c>
      <c r="G44" s="99">
        <v>0</v>
      </c>
      <c r="H44" s="83">
        <v>0</v>
      </c>
      <c r="I44" s="87"/>
      <c r="J44" s="40"/>
      <c r="K44" s="153">
        <v>1951</v>
      </c>
      <c r="L44" s="99">
        <v>0</v>
      </c>
      <c r="M44" s="83">
        <v>0</v>
      </c>
      <c r="N44" s="89"/>
      <c r="O44" s="155"/>
      <c r="P44" s="129"/>
      <c r="Q44" s="97"/>
      <c r="R44" s="156"/>
      <c r="S44" s="129"/>
      <c r="T44" s="97"/>
      <c r="U44" s="156"/>
      <c r="V44" s="129"/>
      <c r="W44" s="97"/>
    </row>
    <row r="45" ht="21.95" customHeight="1">
      <c r="A45" s="152">
        <v>1952</v>
      </c>
      <c r="B45" s="99">
        <v>0</v>
      </c>
      <c r="C45" s="83">
        <v>0</v>
      </c>
      <c r="D45" s="87"/>
      <c r="E45" s="40"/>
      <c r="F45" s="153">
        <v>1952</v>
      </c>
      <c r="G45" s="99">
        <v>0</v>
      </c>
      <c r="H45" s="83">
        <v>0</v>
      </c>
      <c r="I45" s="87"/>
      <c r="J45" s="40"/>
      <c r="K45" s="153">
        <v>1952</v>
      </c>
      <c r="L45" s="99">
        <v>0</v>
      </c>
      <c r="M45" s="83">
        <v>0</v>
      </c>
      <c r="N45" s="89"/>
      <c r="O45" s="155"/>
      <c r="P45" s="129"/>
      <c r="Q45" s="97"/>
      <c r="R45" s="156"/>
      <c r="S45" s="129"/>
      <c r="T45" s="97"/>
      <c r="U45" s="156"/>
      <c r="V45" s="129"/>
      <c r="W45" s="97"/>
    </row>
    <row r="46" ht="21.95" customHeight="1">
      <c r="A46" s="152">
        <v>1953</v>
      </c>
      <c r="B46" s="99">
        <v>0</v>
      </c>
      <c r="C46" s="83">
        <v>0</v>
      </c>
      <c r="D46" s="87"/>
      <c r="E46" s="40"/>
      <c r="F46" s="153">
        <v>1953</v>
      </c>
      <c r="G46" s="99">
        <v>0</v>
      </c>
      <c r="H46" s="83">
        <v>0</v>
      </c>
      <c r="I46" s="87"/>
      <c r="J46" s="40"/>
      <c r="K46" s="153">
        <v>1953</v>
      </c>
      <c r="L46" s="99">
        <v>0</v>
      </c>
      <c r="M46" s="83">
        <v>0</v>
      </c>
      <c r="N46" s="89"/>
      <c r="O46" s="155"/>
      <c r="P46" s="129"/>
      <c r="Q46" s="97"/>
      <c r="R46" s="156"/>
      <c r="S46" s="129"/>
      <c r="T46" s="97"/>
      <c r="U46" s="156"/>
      <c r="V46" s="129"/>
      <c r="W46" s="97"/>
    </row>
    <row r="47" ht="21.95" customHeight="1">
      <c r="A47" s="152">
        <v>1954</v>
      </c>
      <c r="B47" s="99">
        <v>0</v>
      </c>
      <c r="C47" s="83">
        <v>0</v>
      </c>
      <c r="D47" s="87"/>
      <c r="E47" s="40"/>
      <c r="F47" s="153">
        <v>1954</v>
      </c>
      <c r="G47" s="99">
        <v>0</v>
      </c>
      <c r="H47" s="83">
        <v>0</v>
      </c>
      <c r="I47" s="87"/>
      <c r="J47" s="40"/>
      <c r="K47" s="153">
        <v>1954</v>
      </c>
      <c r="L47" s="99">
        <v>0</v>
      </c>
      <c r="M47" s="83">
        <v>0</v>
      </c>
      <c r="N47" s="89"/>
      <c r="O47" s="155"/>
      <c r="P47" s="129"/>
      <c r="Q47" s="97"/>
      <c r="R47" s="156"/>
      <c r="S47" s="129"/>
      <c r="T47" s="97"/>
      <c r="U47" s="156"/>
      <c r="V47" s="129"/>
      <c r="W47" s="97"/>
    </row>
    <row r="48" ht="21.95" customHeight="1">
      <c r="A48" s="152">
        <v>1955</v>
      </c>
      <c r="B48" s="99">
        <v>0</v>
      </c>
      <c r="C48" s="83">
        <v>0</v>
      </c>
      <c r="D48" s="87"/>
      <c r="E48" s="40"/>
      <c r="F48" s="153">
        <v>1955</v>
      </c>
      <c r="G48" s="99">
        <v>0</v>
      </c>
      <c r="H48" s="83">
        <v>0</v>
      </c>
      <c r="I48" s="87"/>
      <c r="J48" s="40"/>
      <c r="K48" s="153">
        <v>1955</v>
      </c>
      <c r="L48" s="99">
        <v>0</v>
      </c>
      <c r="M48" s="83">
        <v>0</v>
      </c>
      <c r="N48" s="89"/>
      <c r="O48" s="155"/>
      <c r="P48" s="129"/>
      <c r="Q48" s="97"/>
      <c r="R48" s="156"/>
      <c r="S48" s="129"/>
      <c r="T48" s="97"/>
      <c r="U48" s="156"/>
      <c r="V48" s="129"/>
      <c r="W48" s="97"/>
    </row>
    <row r="49" ht="21.95" customHeight="1">
      <c r="A49" s="152">
        <v>1956</v>
      </c>
      <c r="B49" s="99">
        <v>0</v>
      </c>
      <c r="C49" s="83">
        <v>0</v>
      </c>
      <c r="D49" s="87"/>
      <c r="E49" s="40"/>
      <c r="F49" s="153">
        <v>1956</v>
      </c>
      <c r="G49" s="99">
        <v>0</v>
      </c>
      <c r="H49" s="83">
        <v>0</v>
      </c>
      <c r="I49" s="87"/>
      <c r="J49" s="40"/>
      <c r="K49" s="153">
        <v>1956</v>
      </c>
      <c r="L49" s="99">
        <v>0</v>
      </c>
      <c r="M49" s="83">
        <v>0</v>
      </c>
      <c r="N49" s="89"/>
      <c r="O49" s="155"/>
      <c r="P49" s="129"/>
      <c r="Q49" s="97"/>
      <c r="R49" s="156"/>
      <c r="S49" s="129"/>
      <c r="T49" s="97"/>
      <c r="U49" s="156"/>
      <c r="V49" s="129"/>
      <c r="W49" s="97"/>
    </row>
    <row r="50" ht="21.95" customHeight="1">
      <c r="A50" s="152">
        <v>1957</v>
      </c>
      <c r="B50" s="99">
        <v>11</v>
      </c>
      <c r="C50" s="83">
        <v>325.7</v>
      </c>
      <c r="D50" s="87">
        <v>29.6090909090909</v>
      </c>
      <c r="E50" s="40"/>
      <c r="F50" s="153">
        <v>1957</v>
      </c>
      <c r="G50" s="99">
        <v>6</v>
      </c>
      <c r="H50" s="83">
        <v>186.2</v>
      </c>
      <c r="I50" s="87">
        <v>31.0333333333333</v>
      </c>
      <c r="J50" s="40"/>
      <c r="K50" s="153">
        <v>1957</v>
      </c>
      <c r="L50" s="99">
        <v>2</v>
      </c>
      <c r="M50" s="83">
        <v>67.3</v>
      </c>
      <c r="N50" s="89">
        <v>33.65</v>
      </c>
      <c r="O50" s="155"/>
      <c r="P50" s="129"/>
      <c r="Q50" s="97"/>
      <c r="R50" s="156"/>
      <c r="S50" s="129"/>
      <c r="T50" s="97"/>
      <c r="U50" s="156"/>
      <c r="V50" s="129"/>
      <c r="W50" s="97"/>
    </row>
    <row r="51" ht="21.95" customHeight="1">
      <c r="A51" s="152">
        <v>1958</v>
      </c>
      <c r="B51" s="99">
        <v>13</v>
      </c>
      <c r="C51" s="83">
        <v>365.6</v>
      </c>
      <c r="D51" s="87">
        <v>28.1230769230769</v>
      </c>
      <c r="E51" s="40"/>
      <c r="F51" s="153">
        <v>1958</v>
      </c>
      <c r="G51" s="99">
        <v>2</v>
      </c>
      <c r="H51" s="83">
        <v>58.3</v>
      </c>
      <c r="I51" s="87">
        <v>29.15</v>
      </c>
      <c r="J51" s="40"/>
      <c r="K51" s="153">
        <v>1958</v>
      </c>
      <c r="L51" s="99">
        <v>0</v>
      </c>
      <c r="M51" s="83">
        <v>0</v>
      </c>
      <c r="N51" s="89"/>
      <c r="O51" s="155"/>
      <c r="P51" s="129"/>
      <c r="Q51" s="97"/>
      <c r="R51" s="156"/>
      <c r="S51" s="129"/>
      <c r="T51" s="97"/>
      <c r="U51" s="156"/>
      <c r="V51" s="129"/>
      <c r="W51" s="97"/>
    </row>
    <row r="52" ht="21.95" customHeight="1">
      <c r="A52" s="152">
        <v>1959</v>
      </c>
      <c r="B52" s="99">
        <v>4</v>
      </c>
      <c r="C52" s="83">
        <v>111.7</v>
      </c>
      <c r="D52" s="87">
        <v>27.925</v>
      </c>
      <c r="E52" s="40"/>
      <c r="F52" s="153">
        <v>1959</v>
      </c>
      <c r="G52" s="99">
        <v>0</v>
      </c>
      <c r="H52" s="83">
        <v>0</v>
      </c>
      <c r="I52" s="87"/>
      <c r="J52" s="40"/>
      <c r="K52" s="153">
        <v>1959</v>
      </c>
      <c r="L52" s="99">
        <v>0</v>
      </c>
      <c r="M52" s="83">
        <v>0</v>
      </c>
      <c r="N52" s="89"/>
      <c r="O52" s="155"/>
      <c r="P52" s="129"/>
      <c r="Q52" s="97"/>
      <c r="R52" s="156"/>
      <c r="S52" s="129"/>
      <c r="T52" s="97"/>
      <c r="U52" s="156"/>
      <c r="V52" s="129"/>
      <c r="W52" s="97"/>
    </row>
    <row r="53" ht="21.95" customHeight="1">
      <c r="A53" s="152">
        <v>1960</v>
      </c>
      <c r="B53" s="99">
        <v>6</v>
      </c>
      <c r="C53" s="83">
        <v>171.7</v>
      </c>
      <c r="D53" s="87">
        <v>28.6166666666667</v>
      </c>
      <c r="E53" s="40"/>
      <c r="F53" s="153">
        <v>1960</v>
      </c>
      <c r="G53" s="99">
        <v>4</v>
      </c>
      <c r="H53" s="83">
        <v>116.1</v>
      </c>
      <c r="I53" s="87">
        <v>29.025</v>
      </c>
      <c r="J53" s="40"/>
      <c r="K53" s="153">
        <v>1960</v>
      </c>
      <c r="L53" s="99">
        <v>0</v>
      </c>
      <c r="M53" s="83">
        <v>0</v>
      </c>
      <c r="N53" s="89"/>
      <c r="O53" s="155"/>
      <c r="P53" s="129"/>
      <c r="Q53" s="97"/>
      <c r="R53" s="156"/>
      <c r="S53" s="129"/>
      <c r="T53" s="97"/>
      <c r="U53" s="156"/>
      <c r="V53" s="129"/>
      <c r="W53" s="97"/>
    </row>
    <row r="54" ht="21.95" customHeight="1">
      <c r="A54" s="152">
        <v>1961</v>
      </c>
      <c r="B54" s="99">
        <v>3</v>
      </c>
      <c r="C54" s="83">
        <v>85.59999999999999</v>
      </c>
      <c r="D54" s="87">
        <v>28.5333333333333</v>
      </c>
      <c r="E54" s="40"/>
      <c r="F54" s="153">
        <v>1961</v>
      </c>
      <c r="G54" s="99">
        <v>2</v>
      </c>
      <c r="H54" s="83">
        <v>57.8</v>
      </c>
      <c r="I54" s="87">
        <v>28.9</v>
      </c>
      <c r="J54" s="40"/>
      <c r="K54" s="153">
        <v>1961</v>
      </c>
      <c r="L54" s="99">
        <v>0</v>
      </c>
      <c r="M54" s="83">
        <v>0</v>
      </c>
      <c r="N54" s="89"/>
      <c r="O54" s="155"/>
      <c r="P54" s="129"/>
      <c r="Q54" s="97"/>
      <c r="R54" s="156"/>
      <c r="S54" s="129"/>
      <c r="T54" s="97"/>
      <c r="U54" s="156"/>
      <c r="V54" s="129"/>
      <c r="W54" s="97"/>
    </row>
    <row r="55" ht="21.95" customHeight="1">
      <c r="A55" s="152">
        <v>1962</v>
      </c>
      <c r="B55" s="99">
        <v>8</v>
      </c>
      <c r="C55" s="83">
        <v>226.5</v>
      </c>
      <c r="D55" s="87">
        <v>28.3125</v>
      </c>
      <c r="E55" s="40"/>
      <c r="F55" s="153">
        <v>1962</v>
      </c>
      <c r="G55" s="99">
        <v>3</v>
      </c>
      <c r="H55" s="83">
        <v>87</v>
      </c>
      <c r="I55" s="87">
        <v>29</v>
      </c>
      <c r="J55" s="40"/>
      <c r="K55" s="153">
        <v>1962</v>
      </c>
      <c r="L55" s="99">
        <v>0</v>
      </c>
      <c r="M55" s="83">
        <v>0</v>
      </c>
      <c r="N55" s="89"/>
      <c r="O55" s="155"/>
      <c r="P55" s="129"/>
      <c r="Q55" s="97"/>
      <c r="R55" s="156"/>
      <c r="S55" s="129"/>
      <c r="T55" s="97"/>
      <c r="U55" s="156"/>
      <c r="V55" s="129"/>
      <c r="W55" s="97"/>
    </row>
    <row r="56" ht="21.95" customHeight="1">
      <c r="A56" s="152">
        <v>1963</v>
      </c>
      <c r="B56" s="99">
        <v>6</v>
      </c>
      <c r="C56" s="83">
        <v>168.4</v>
      </c>
      <c r="D56" s="87">
        <v>28.0666666666667</v>
      </c>
      <c r="E56" s="40"/>
      <c r="F56" s="153">
        <v>1963</v>
      </c>
      <c r="G56" s="99">
        <v>1</v>
      </c>
      <c r="H56" s="83">
        <v>28.9</v>
      </c>
      <c r="I56" s="87">
        <v>28.9</v>
      </c>
      <c r="J56" s="40"/>
      <c r="K56" s="153">
        <v>1963</v>
      </c>
      <c r="L56" s="99">
        <v>0</v>
      </c>
      <c r="M56" s="83">
        <v>0</v>
      </c>
      <c r="N56" s="89"/>
      <c r="O56" s="155"/>
      <c r="P56" s="129"/>
      <c r="Q56" s="97"/>
      <c r="R56" s="156"/>
      <c r="S56" s="129"/>
      <c r="T56" s="97"/>
      <c r="U56" s="156"/>
      <c r="V56" s="129"/>
      <c r="W56" s="97"/>
    </row>
    <row r="57" ht="21.95" customHeight="1">
      <c r="A57" s="152">
        <v>1964</v>
      </c>
      <c r="B57" s="99">
        <v>11</v>
      </c>
      <c r="C57" s="83">
        <v>319.5</v>
      </c>
      <c r="D57" s="87">
        <v>29.0454545454545</v>
      </c>
      <c r="E57" s="40"/>
      <c r="F57" s="153">
        <v>1964</v>
      </c>
      <c r="G57" s="99">
        <v>2</v>
      </c>
      <c r="H57" s="83">
        <v>67.8</v>
      </c>
      <c r="I57" s="87">
        <v>33.9</v>
      </c>
      <c r="J57" s="40"/>
      <c r="K57" s="153">
        <v>1964</v>
      </c>
      <c r="L57" s="99">
        <v>1</v>
      </c>
      <c r="M57" s="83">
        <v>38.9</v>
      </c>
      <c r="N57" s="89">
        <v>38.9</v>
      </c>
      <c r="O57" s="155"/>
      <c r="P57" s="129"/>
      <c r="Q57" s="97"/>
      <c r="R57" s="156"/>
      <c r="S57" s="129"/>
      <c r="T57" s="97"/>
      <c r="U57" s="156"/>
      <c r="V57" s="129"/>
      <c r="W57" s="97"/>
    </row>
    <row r="58" ht="21.95" customHeight="1">
      <c r="A58" s="152">
        <v>1965</v>
      </c>
      <c r="B58" s="99">
        <v>15</v>
      </c>
      <c r="C58" s="83">
        <v>455.5</v>
      </c>
      <c r="D58" s="87">
        <v>30.3666666666667</v>
      </c>
      <c r="E58" s="40"/>
      <c r="F58" s="153">
        <v>1965</v>
      </c>
      <c r="G58" s="99">
        <v>9</v>
      </c>
      <c r="H58" s="83">
        <v>287.2</v>
      </c>
      <c r="I58" s="87">
        <v>31.9111111111111</v>
      </c>
      <c r="J58" s="40"/>
      <c r="K58" s="153">
        <v>1965</v>
      </c>
      <c r="L58" s="99">
        <v>4</v>
      </c>
      <c r="M58" s="83">
        <v>137.2</v>
      </c>
      <c r="N58" s="89">
        <v>34.3</v>
      </c>
      <c r="O58" s="155"/>
      <c r="P58" s="129"/>
      <c r="Q58" s="97"/>
      <c r="R58" s="156"/>
      <c r="S58" s="129"/>
      <c r="T58" s="97"/>
      <c r="U58" s="156"/>
      <c r="V58" s="129"/>
      <c r="W58" s="97"/>
    </row>
    <row r="59" ht="21.95" customHeight="1">
      <c r="A59" s="152">
        <v>1966</v>
      </c>
      <c r="B59" s="99">
        <v>9</v>
      </c>
      <c r="C59" s="83">
        <v>260.1</v>
      </c>
      <c r="D59" s="87">
        <v>28.9</v>
      </c>
      <c r="E59" s="40"/>
      <c r="F59" s="153">
        <v>1966</v>
      </c>
      <c r="G59" s="99">
        <v>3</v>
      </c>
      <c r="H59" s="83">
        <v>93.3</v>
      </c>
      <c r="I59" s="87">
        <v>31.1</v>
      </c>
      <c r="J59" s="40"/>
      <c r="K59" s="153">
        <v>1966</v>
      </c>
      <c r="L59" s="99">
        <v>1</v>
      </c>
      <c r="M59" s="83">
        <v>33.3</v>
      </c>
      <c r="N59" s="89">
        <v>33.3</v>
      </c>
      <c r="O59" s="155"/>
      <c r="P59" s="129"/>
      <c r="Q59" s="97"/>
      <c r="R59" s="156"/>
      <c r="S59" s="129"/>
      <c r="T59" s="97"/>
      <c r="U59" s="156"/>
      <c r="V59" s="129"/>
      <c r="W59" s="97"/>
    </row>
    <row r="60" ht="21.95" customHeight="1">
      <c r="A60" s="152">
        <v>1967</v>
      </c>
      <c r="B60" s="99">
        <v>10</v>
      </c>
      <c r="C60" s="83">
        <v>296.3</v>
      </c>
      <c r="D60" s="87">
        <v>29.63</v>
      </c>
      <c r="E60" s="40"/>
      <c r="F60" s="153">
        <v>1967</v>
      </c>
      <c r="G60" s="99">
        <v>6</v>
      </c>
      <c r="H60" s="83">
        <v>183.5</v>
      </c>
      <c r="I60" s="87">
        <v>30.5833333333333</v>
      </c>
      <c r="J60" s="40"/>
      <c r="K60" s="153">
        <v>1967</v>
      </c>
      <c r="L60" s="99">
        <v>1</v>
      </c>
      <c r="M60" s="83">
        <v>31.7</v>
      </c>
      <c r="N60" s="89">
        <v>31.7</v>
      </c>
      <c r="O60" s="155"/>
      <c r="P60" s="129"/>
      <c r="Q60" s="97"/>
      <c r="R60" s="156"/>
      <c r="S60" s="129"/>
      <c r="T60" s="97"/>
      <c r="U60" s="156"/>
      <c r="V60" s="129"/>
      <c r="W60" s="97"/>
    </row>
    <row r="61" ht="21.95" customHeight="1">
      <c r="A61" s="152">
        <v>1968</v>
      </c>
      <c r="B61" s="99">
        <v>13</v>
      </c>
      <c r="C61" s="83">
        <v>410</v>
      </c>
      <c r="D61" s="87">
        <v>31.5384615384615</v>
      </c>
      <c r="E61" s="40"/>
      <c r="F61" s="153">
        <v>1968</v>
      </c>
      <c r="G61" s="99">
        <v>8</v>
      </c>
      <c r="H61" s="83">
        <v>269.9</v>
      </c>
      <c r="I61" s="87">
        <v>33.7375</v>
      </c>
      <c r="J61" s="40"/>
      <c r="K61" s="153">
        <v>1968</v>
      </c>
      <c r="L61" s="99">
        <v>4</v>
      </c>
      <c r="M61" s="83">
        <v>148.5</v>
      </c>
      <c r="N61" s="89">
        <v>37.125</v>
      </c>
      <c r="O61" s="155"/>
      <c r="P61" s="129"/>
      <c r="Q61" s="97"/>
      <c r="R61" s="156"/>
      <c r="S61" s="129"/>
      <c r="T61" s="97"/>
      <c r="U61" s="156"/>
      <c r="V61" s="129"/>
      <c r="W61" s="97"/>
    </row>
    <row r="62" ht="21.95" customHeight="1">
      <c r="A62" s="152">
        <v>1969</v>
      </c>
      <c r="B62" s="99">
        <v>12</v>
      </c>
      <c r="C62" s="83">
        <v>343.4</v>
      </c>
      <c r="D62" s="87">
        <v>28.6166666666667</v>
      </c>
      <c r="E62" s="40"/>
      <c r="F62" s="153">
        <v>1969</v>
      </c>
      <c r="G62" s="99">
        <v>4</v>
      </c>
      <c r="H62" s="83">
        <v>122.6</v>
      </c>
      <c r="I62" s="87">
        <v>30.65</v>
      </c>
      <c r="J62" s="40"/>
      <c r="K62" s="153">
        <v>1969</v>
      </c>
      <c r="L62" s="99">
        <v>1</v>
      </c>
      <c r="M62" s="83">
        <v>35</v>
      </c>
      <c r="N62" s="89">
        <v>35</v>
      </c>
      <c r="O62" s="155"/>
      <c r="P62" s="129"/>
      <c r="Q62" s="97"/>
      <c r="R62" s="156"/>
      <c r="S62" s="129"/>
      <c r="T62" s="97"/>
      <c r="U62" s="156"/>
      <c r="V62" s="129"/>
      <c r="W62" s="97"/>
    </row>
    <row r="63" ht="21.95" customHeight="1">
      <c r="A63" s="152">
        <v>1970</v>
      </c>
      <c r="B63" s="99">
        <v>17</v>
      </c>
      <c r="C63" s="83">
        <v>477.6</v>
      </c>
      <c r="D63" s="87">
        <v>28.0941176470588</v>
      </c>
      <c r="E63" s="40"/>
      <c r="F63" s="153">
        <v>1970</v>
      </c>
      <c r="G63" s="99">
        <v>5</v>
      </c>
      <c r="H63" s="83">
        <v>145.1</v>
      </c>
      <c r="I63" s="87">
        <v>29.02</v>
      </c>
      <c r="J63" s="40"/>
      <c r="K63" s="153">
        <v>1970</v>
      </c>
      <c r="L63" s="99">
        <v>0</v>
      </c>
      <c r="M63" s="83">
        <v>0</v>
      </c>
      <c r="N63" s="89"/>
      <c r="O63" s="155"/>
      <c r="P63" s="129"/>
      <c r="Q63" s="97"/>
      <c r="R63" s="156"/>
      <c r="S63" s="129"/>
      <c r="T63" s="97"/>
      <c r="U63" s="156"/>
      <c r="V63" s="129"/>
      <c r="W63" s="97"/>
    </row>
    <row r="64" ht="21.95" customHeight="1">
      <c r="A64" s="152">
        <v>1971</v>
      </c>
      <c r="B64" s="99">
        <v>9</v>
      </c>
      <c r="C64" s="83">
        <v>268.5</v>
      </c>
      <c r="D64" s="87">
        <v>29.8333333333333</v>
      </c>
      <c r="E64" s="40"/>
      <c r="F64" s="153">
        <v>1971</v>
      </c>
      <c r="G64" s="99">
        <v>5</v>
      </c>
      <c r="H64" s="83">
        <v>158.3</v>
      </c>
      <c r="I64" s="87">
        <v>31.66</v>
      </c>
      <c r="J64" s="40"/>
      <c r="K64" s="153">
        <v>1971</v>
      </c>
      <c r="L64" s="99">
        <v>3</v>
      </c>
      <c r="M64" s="83">
        <v>98.90000000000001</v>
      </c>
      <c r="N64" s="89">
        <v>32.9666666666667</v>
      </c>
      <c r="O64" s="155"/>
      <c r="P64" s="129"/>
      <c r="Q64" s="97"/>
      <c r="R64" s="156"/>
      <c r="S64" s="129"/>
      <c r="T64" s="97"/>
      <c r="U64" s="156"/>
      <c r="V64" s="129"/>
      <c r="W64" s="97"/>
    </row>
    <row r="65" ht="21.95" customHeight="1">
      <c r="A65" s="152">
        <v>1972</v>
      </c>
      <c r="B65" s="99">
        <v>12</v>
      </c>
      <c r="C65" s="83">
        <v>356</v>
      </c>
      <c r="D65" s="87">
        <v>29.6666666666667</v>
      </c>
      <c r="E65" s="40"/>
      <c r="F65" s="153">
        <v>1972</v>
      </c>
      <c r="G65" s="99">
        <v>7</v>
      </c>
      <c r="H65" s="83">
        <v>217.4</v>
      </c>
      <c r="I65" s="87">
        <v>31.0571428571429</v>
      </c>
      <c r="J65" s="40"/>
      <c r="K65" s="153">
        <v>1972</v>
      </c>
      <c r="L65" s="99">
        <v>1</v>
      </c>
      <c r="M65" s="83">
        <v>40.5</v>
      </c>
      <c r="N65" s="89">
        <v>40.5</v>
      </c>
      <c r="O65" s="155"/>
      <c r="P65" s="129"/>
      <c r="Q65" s="97"/>
      <c r="R65" s="156"/>
      <c r="S65" s="129"/>
      <c r="T65" s="97"/>
      <c r="U65" s="156"/>
      <c r="V65" s="129"/>
      <c r="W65" s="97"/>
    </row>
    <row r="66" ht="21.95" customHeight="1">
      <c r="A66" s="152">
        <v>1973</v>
      </c>
      <c r="B66" s="99">
        <v>34</v>
      </c>
      <c r="C66" s="83">
        <v>962</v>
      </c>
      <c r="D66" s="87">
        <v>28.2941176470588</v>
      </c>
      <c r="E66" s="40"/>
      <c r="F66" s="153">
        <v>1973</v>
      </c>
      <c r="G66" s="99">
        <v>14</v>
      </c>
      <c r="H66" s="83">
        <v>406.4</v>
      </c>
      <c r="I66" s="87">
        <v>29.0285714285714</v>
      </c>
      <c r="J66" s="40"/>
      <c r="K66" s="153">
        <v>1973</v>
      </c>
      <c r="L66" s="99">
        <v>0</v>
      </c>
      <c r="M66" s="83">
        <v>0</v>
      </c>
      <c r="N66" s="89"/>
      <c r="O66" s="155"/>
      <c r="P66" s="129"/>
      <c r="Q66" s="97"/>
      <c r="R66" s="156"/>
      <c r="S66" s="129"/>
      <c r="T66" s="97"/>
      <c r="U66" s="156"/>
      <c r="V66" s="129"/>
      <c r="W66" s="97"/>
    </row>
    <row r="67" ht="21.95" customHeight="1">
      <c r="A67" s="152">
        <v>1974</v>
      </c>
      <c r="B67" s="99">
        <v>14</v>
      </c>
      <c r="C67" s="83">
        <v>403.9</v>
      </c>
      <c r="D67" s="87">
        <v>28.85</v>
      </c>
      <c r="E67" s="40"/>
      <c r="F67" s="153">
        <v>1974</v>
      </c>
      <c r="G67" s="99">
        <v>6</v>
      </c>
      <c r="H67" s="83">
        <v>181.9</v>
      </c>
      <c r="I67" s="87">
        <v>30.3166666666667</v>
      </c>
      <c r="J67" s="40"/>
      <c r="K67" s="153">
        <v>1974</v>
      </c>
      <c r="L67" s="99">
        <v>1</v>
      </c>
      <c r="M67" s="83">
        <v>32</v>
      </c>
      <c r="N67" s="89">
        <v>32</v>
      </c>
      <c r="O67" s="155"/>
      <c r="P67" s="129"/>
      <c r="Q67" s="97"/>
      <c r="R67" s="156"/>
      <c r="S67" s="129"/>
      <c r="T67" s="97"/>
      <c r="U67" s="156"/>
      <c r="V67" s="129"/>
      <c r="W67" s="97"/>
    </row>
    <row r="68" ht="21.95" customHeight="1">
      <c r="A68" s="152">
        <v>1975</v>
      </c>
      <c r="B68" s="99">
        <v>7</v>
      </c>
      <c r="C68" s="83">
        <v>203.2</v>
      </c>
      <c r="D68" s="87">
        <v>29.0285714285714</v>
      </c>
      <c r="E68" s="40"/>
      <c r="F68" s="153">
        <v>1975</v>
      </c>
      <c r="G68" s="99">
        <v>3</v>
      </c>
      <c r="H68" s="83">
        <v>92.7</v>
      </c>
      <c r="I68" s="87">
        <v>30.9</v>
      </c>
      <c r="J68" s="40"/>
      <c r="K68" s="153">
        <v>1975</v>
      </c>
      <c r="L68" s="99">
        <v>1</v>
      </c>
      <c r="M68" s="83">
        <v>32</v>
      </c>
      <c r="N68" s="89">
        <v>32</v>
      </c>
      <c r="O68" s="155"/>
      <c r="P68" s="129"/>
      <c r="Q68" s="97"/>
      <c r="R68" s="156"/>
      <c r="S68" s="129"/>
      <c r="T68" s="97"/>
      <c r="U68" s="156"/>
      <c r="V68" s="129"/>
      <c r="W68" s="97"/>
    </row>
    <row r="69" ht="21.95" customHeight="1">
      <c r="A69" s="152">
        <v>1976</v>
      </c>
      <c r="B69" s="99">
        <v>12</v>
      </c>
      <c r="C69" s="83">
        <v>349.2</v>
      </c>
      <c r="D69" s="87">
        <v>29.1</v>
      </c>
      <c r="E69" s="40"/>
      <c r="F69" s="153">
        <v>1976</v>
      </c>
      <c r="G69" s="99">
        <v>7</v>
      </c>
      <c r="H69" s="83">
        <v>211.2</v>
      </c>
      <c r="I69" s="87">
        <v>30.1714285714286</v>
      </c>
      <c r="J69" s="40"/>
      <c r="K69" s="153">
        <v>1976</v>
      </c>
      <c r="L69" s="99">
        <v>1</v>
      </c>
      <c r="M69" s="83">
        <v>34</v>
      </c>
      <c r="N69" s="89">
        <v>34</v>
      </c>
      <c r="O69" t="s" s="125">
        <v>57</v>
      </c>
      <c r="P69" s="129">
        <f>AVERAGE(B69:B88)</f>
        <v>22.95</v>
      </c>
      <c r="Q69" s="97">
        <f>AVERAGE(D69:D88)</f>
        <v>28.7139205967223</v>
      </c>
      <c r="R69" t="s" s="128">
        <v>57</v>
      </c>
      <c r="S69" s="129">
        <f>AVERAGE(G69:G88)</f>
        <v>8.449999999999999</v>
      </c>
      <c r="T69" s="97">
        <f>AVERAGE(I69:I88)</f>
        <v>30.2522301587302</v>
      </c>
      <c r="U69" t="s" s="128">
        <v>57</v>
      </c>
      <c r="V69" s="129">
        <f>AVERAGE(L69:L88)</f>
        <v>1.3</v>
      </c>
      <c r="W69" s="97">
        <f>AVERAGE(N69:N88)</f>
        <v>34.275641025641</v>
      </c>
    </row>
    <row r="70" ht="21.95" customHeight="1">
      <c r="A70" s="152">
        <v>1977</v>
      </c>
      <c r="B70" s="99">
        <v>7</v>
      </c>
      <c r="C70" s="83">
        <v>205.5</v>
      </c>
      <c r="D70" s="87">
        <v>29.3571428571429</v>
      </c>
      <c r="E70" s="40"/>
      <c r="F70" s="153">
        <v>1977</v>
      </c>
      <c r="G70" s="99">
        <v>3</v>
      </c>
      <c r="H70" s="83">
        <v>95</v>
      </c>
      <c r="I70" s="87">
        <v>31.6666666666667</v>
      </c>
      <c r="J70" s="40"/>
      <c r="K70" s="153">
        <v>1977</v>
      </c>
      <c r="L70" s="99">
        <v>1</v>
      </c>
      <c r="M70" s="83">
        <v>36.5</v>
      </c>
      <c r="N70" s="89">
        <v>36.5</v>
      </c>
      <c r="O70" t="s" s="125">
        <v>58</v>
      </c>
      <c r="P70" s="129">
        <f>AVERAGE(B70:B88)</f>
        <v>23.5263157894737</v>
      </c>
      <c r="Q70" s="97">
        <f>AVERAGE(D70:D88)</f>
        <v>28.6936006281287</v>
      </c>
      <c r="R70" t="s" s="128">
        <v>58</v>
      </c>
      <c r="S70" s="129">
        <f>AVERAGE(G70:G88)</f>
        <v>8.52631578947368</v>
      </c>
      <c r="T70" s="97">
        <f>AVERAGE(I70:I88)</f>
        <v>30.2564828738513</v>
      </c>
      <c r="U70" t="s" s="128">
        <v>58</v>
      </c>
      <c r="V70" s="129">
        <f>AVERAGE(L70:L88)</f>
        <v>1.31578947368421</v>
      </c>
      <c r="W70" s="97">
        <f>AVERAGE(N70:N88)</f>
        <v>34.2986111111111</v>
      </c>
    </row>
    <row r="71" ht="21.95" customHeight="1">
      <c r="A71" s="152">
        <v>1978</v>
      </c>
      <c r="B71" s="99">
        <v>24</v>
      </c>
      <c r="C71" s="83">
        <v>682.4</v>
      </c>
      <c r="D71" s="87">
        <v>28.4333333333333</v>
      </c>
      <c r="E71" s="40"/>
      <c r="F71" s="153">
        <v>1978</v>
      </c>
      <c r="G71" s="99">
        <v>9</v>
      </c>
      <c r="H71" s="83">
        <v>265.5</v>
      </c>
      <c r="I71" s="87">
        <v>29.5</v>
      </c>
      <c r="J71" s="40"/>
      <c r="K71" s="153">
        <v>1978</v>
      </c>
      <c r="L71" s="99">
        <v>0</v>
      </c>
      <c r="M71" s="83">
        <v>0</v>
      </c>
      <c r="N71" s="89"/>
      <c r="O71" t="s" s="125">
        <v>59</v>
      </c>
      <c r="P71" s="129">
        <f>AVERAGE(B71:B88)</f>
        <v>24.4444444444444</v>
      </c>
      <c r="Q71" s="97">
        <f>AVERAGE(D71:D88)</f>
        <v>28.6567371709612</v>
      </c>
      <c r="R71" t="s" s="128">
        <v>59</v>
      </c>
      <c r="S71" s="129">
        <f>AVERAGE(G71:G88)</f>
        <v>8.83333333333333</v>
      </c>
      <c r="T71" s="97">
        <f>AVERAGE(I71:I88)</f>
        <v>30.178139329806</v>
      </c>
      <c r="U71" t="s" s="128">
        <v>59</v>
      </c>
      <c r="V71" s="129">
        <f>AVERAGE(L71:L88)</f>
        <v>1.33333333333333</v>
      </c>
      <c r="W71" s="97">
        <f>AVERAGE(N71:N88)</f>
        <v>34.0984848484849</v>
      </c>
    </row>
    <row r="72" ht="21.95" customHeight="1">
      <c r="A72" s="152">
        <v>1979</v>
      </c>
      <c r="B72" s="99">
        <v>24</v>
      </c>
      <c r="C72" s="83">
        <v>686.3</v>
      </c>
      <c r="D72" s="87">
        <v>28.5958333333333</v>
      </c>
      <c r="E72" s="40"/>
      <c r="F72" s="153">
        <v>1979</v>
      </c>
      <c r="G72" s="99">
        <v>7</v>
      </c>
      <c r="H72" s="83">
        <v>216</v>
      </c>
      <c r="I72" s="87">
        <v>30.8571428571429</v>
      </c>
      <c r="J72" s="40"/>
      <c r="K72" s="153">
        <v>1979</v>
      </c>
      <c r="L72" s="99">
        <v>2</v>
      </c>
      <c r="M72" s="83">
        <v>73</v>
      </c>
      <c r="N72" s="89">
        <v>36.5</v>
      </c>
      <c r="O72" t="s" s="125">
        <v>60</v>
      </c>
      <c r="P72" s="129">
        <f>AVERAGE(B72:B88)</f>
        <v>24.4705882352941</v>
      </c>
      <c r="Q72" s="97">
        <f>AVERAGE(D72:D88)</f>
        <v>28.6698785731746</v>
      </c>
      <c r="R72" t="s" s="128">
        <v>60</v>
      </c>
      <c r="S72" s="129">
        <f>AVERAGE(G72:G88)</f>
        <v>8.82352941176471</v>
      </c>
      <c r="T72" s="97">
        <f>AVERAGE(I72:I88)</f>
        <v>30.2180298786181</v>
      </c>
      <c r="U72" t="s" s="128">
        <v>60</v>
      </c>
      <c r="V72" s="129">
        <f>AVERAGE(L72:L88)</f>
        <v>1.41176470588235</v>
      </c>
      <c r="W72" s="97">
        <f>AVERAGE(N72:N88)</f>
        <v>34.0984848484849</v>
      </c>
    </row>
    <row r="73" ht="21.95" customHeight="1">
      <c r="A73" s="152">
        <v>1980</v>
      </c>
      <c r="B73" s="99">
        <v>26</v>
      </c>
      <c r="C73" s="83">
        <v>755.9</v>
      </c>
      <c r="D73" s="87">
        <v>29.0730769230769</v>
      </c>
      <c r="E73" s="40"/>
      <c r="F73" s="153">
        <v>1980</v>
      </c>
      <c r="G73" s="99">
        <v>12</v>
      </c>
      <c r="H73" s="83">
        <v>367.8</v>
      </c>
      <c r="I73" s="87">
        <v>30.65</v>
      </c>
      <c r="J73" s="40"/>
      <c r="K73" s="153">
        <v>1980</v>
      </c>
      <c r="L73" s="99">
        <v>2</v>
      </c>
      <c r="M73" s="83">
        <v>67.3</v>
      </c>
      <c r="N73" s="89">
        <v>33.65</v>
      </c>
      <c r="O73" t="s" s="125">
        <v>61</v>
      </c>
      <c r="P73" s="129">
        <f>AVERAGE(B73:B88)</f>
        <v>24.5</v>
      </c>
      <c r="Q73" s="97">
        <f>AVERAGE(D73:D88)</f>
        <v>28.6745064006647</v>
      </c>
      <c r="R73" t="s" s="128">
        <v>61</v>
      </c>
      <c r="S73" s="129">
        <f>AVERAGE(G73:G88)</f>
        <v>8.9375</v>
      </c>
      <c r="T73" s="97">
        <f>AVERAGE(I73:I88)</f>
        <v>30.1780853174603</v>
      </c>
      <c r="U73" t="s" s="128">
        <v>61</v>
      </c>
      <c r="V73" s="129">
        <f>AVERAGE(L73:L88)</f>
        <v>1.375</v>
      </c>
      <c r="W73" s="97">
        <f>AVERAGE(N73:N88)</f>
        <v>33.8583333333333</v>
      </c>
    </row>
    <row r="74" ht="21.95" customHeight="1">
      <c r="A74" s="152">
        <v>1981</v>
      </c>
      <c r="B74" s="99">
        <v>26</v>
      </c>
      <c r="C74" s="83">
        <v>742.1</v>
      </c>
      <c r="D74" s="87">
        <v>28.5423076923077</v>
      </c>
      <c r="E74" s="40"/>
      <c r="F74" s="153">
        <v>1981</v>
      </c>
      <c r="G74" s="99">
        <v>10</v>
      </c>
      <c r="H74" s="83">
        <v>300.4</v>
      </c>
      <c r="I74" s="87">
        <v>30.04</v>
      </c>
      <c r="J74" s="40"/>
      <c r="K74" s="153">
        <v>1981</v>
      </c>
      <c r="L74" s="99">
        <v>1</v>
      </c>
      <c r="M74" s="83">
        <v>37</v>
      </c>
      <c r="N74" s="89">
        <v>37</v>
      </c>
      <c r="O74" t="s" s="125">
        <v>62</v>
      </c>
      <c r="P74" s="129">
        <f>AVERAGE(B74:B88)</f>
        <v>24.4</v>
      </c>
      <c r="Q74" s="97">
        <f>AVERAGE(D74:D88)</f>
        <v>28.6479350325039</v>
      </c>
      <c r="R74" t="s" s="128">
        <v>62</v>
      </c>
      <c r="S74" s="129">
        <f>AVERAGE(G74:G88)</f>
        <v>8.733333333333331</v>
      </c>
      <c r="T74" s="97">
        <f>AVERAGE(I74:I88)</f>
        <v>30.1466243386243</v>
      </c>
      <c r="U74" t="s" s="128">
        <v>62</v>
      </c>
      <c r="V74" s="129">
        <f>AVERAGE(L74:L88)</f>
        <v>1.33333333333333</v>
      </c>
      <c r="W74" s="97">
        <f>AVERAGE(N74:N88)</f>
        <v>33.8814814814815</v>
      </c>
    </row>
    <row r="75" ht="21.95" customHeight="1">
      <c r="A75" s="152">
        <v>1982</v>
      </c>
      <c r="B75" s="99">
        <v>21</v>
      </c>
      <c r="C75" s="83">
        <v>595.7</v>
      </c>
      <c r="D75" s="87">
        <v>28.3666666666667</v>
      </c>
      <c r="E75" s="40"/>
      <c r="F75" s="153">
        <v>1982</v>
      </c>
      <c r="G75" s="99">
        <v>7</v>
      </c>
      <c r="H75" s="83">
        <v>206.7</v>
      </c>
      <c r="I75" s="87">
        <v>29.5285714285714</v>
      </c>
      <c r="J75" s="40"/>
      <c r="K75" s="153">
        <v>1982</v>
      </c>
      <c r="L75" s="99">
        <v>0</v>
      </c>
      <c r="M75" s="83">
        <v>0</v>
      </c>
      <c r="N75" s="89"/>
      <c r="O75" t="s" s="125">
        <v>63</v>
      </c>
      <c r="P75" s="129">
        <f>AVERAGE(B75:B88)</f>
        <v>24.2857142857143</v>
      </c>
      <c r="Q75" s="97">
        <f>AVERAGE(D75:D88)</f>
        <v>28.6554798425179</v>
      </c>
      <c r="R75" t="s" s="128">
        <v>63</v>
      </c>
      <c r="S75" s="129">
        <f>AVERAGE(G75:G88)</f>
        <v>8.642857142857141</v>
      </c>
      <c r="T75" s="97">
        <f>AVERAGE(I75:I88)</f>
        <v>30.1542403628118</v>
      </c>
      <c r="U75" t="s" s="128">
        <v>63</v>
      </c>
      <c r="V75" s="129">
        <f>AVERAGE(L75:L88)</f>
        <v>1.35714285714286</v>
      </c>
      <c r="W75" s="97">
        <f>AVERAGE(N75:N88)</f>
        <v>33.4916666666667</v>
      </c>
    </row>
    <row r="76" ht="21.95" customHeight="1">
      <c r="A76" s="152">
        <v>1983</v>
      </c>
      <c r="B76" s="99">
        <v>24</v>
      </c>
      <c r="C76" s="83">
        <v>679.5</v>
      </c>
      <c r="D76" s="87">
        <v>28.3125</v>
      </c>
      <c r="E76" s="40"/>
      <c r="F76" s="153">
        <v>1983</v>
      </c>
      <c r="G76" s="99">
        <v>7</v>
      </c>
      <c r="H76" s="83">
        <v>209.4</v>
      </c>
      <c r="I76" s="87">
        <v>29.9142857142857</v>
      </c>
      <c r="J76" s="40"/>
      <c r="K76" s="153">
        <v>1983</v>
      </c>
      <c r="L76" s="99">
        <v>1</v>
      </c>
      <c r="M76" s="83">
        <v>31.7</v>
      </c>
      <c r="N76" s="89">
        <v>31.7</v>
      </c>
      <c r="O76" t="s" s="125">
        <v>64</v>
      </c>
      <c r="P76" s="129">
        <f>AVERAGE(B76:B88)</f>
        <v>24.5384615384615</v>
      </c>
      <c r="Q76" s="97">
        <f>AVERAGE(D76:D88)</f>
        <v>28.6776962406603</v>
      </c>
      <c r="R76" t="s" s="128">
        <v>64</v>
      </c>
      <c r="S76" s="129">
        <f>AVERAGE(G76:G88)</f>
        <v>8.76923076923077</v>
      </c>
      <c r="T76" s="97">
        <f>AVERAGE(I76:I88)</f>
        <v>30.2023687423687</v>
      </c>
      <c r="U76" t="s" s="128">
        <v>64</v>
      </c>
      <c r="V76" s="129">
        <f>AVERAGE(L76:L88)</f>
        <v>1.46153846153846</v>
      </c>
      <c r="W76" s="97">
        <f>AVERAGE(N76:N88)</f>
        <v>33.4916666666667</v>
      </c>
    </row>
    <row r="77" ht="21.95" customHeight="1">
      <c r="A77" s="152">
        <v>1984</v>
      </c>
      <c r="B77" s="99">
        <v>18</v>
      </c>
      <c r="C77" s="83">
        <v>516.7</v>
      </c>
      <c r="D77" s="87">
        <v>28.7055555555556</v>
      </c>
      <c r="E77" s="40"/>
      <c r="F77" s="153">
        <v>1984</v>
      </c>
      <c r="G77" s="99">
        <v>8</v>
      </c>
      <c r="H77" s="83">
        <v>238.5</v>
      </c>
      <c r="I77" s="87">
        <v>29.8125</v>
      </c>
      <c r="J77" s="40"/>
      <c r="K77" s="153">
        <v>1984</v>
      </c>
      <c r="L77" s="99">
        <v>0</v>
      </c>
      <c r="M77" s="83">
        <v>0</v>
      </c>
      <c r="N77" s="89"/>
      <c r="O77" t="s" s="125">
        <v>65</v>
      </c>
      <c r="P77" s="129">
        <f>AVERAGE(B77:B88)</f>
        <v>24.5833333333333</v>
      </c>
      <c r="Q77" s="97">
        <f>AVERAGE(D77:D88)</f>
        <v>28.7081292607154</v>
      </c>
      <c r="R77" t="s" s="128">
        <v>65</v>
      </c>
      <c r="S77" s="129">
        <f>AVERAGE(G77:G88)</f>
        <v>8.91666666666667</v>
      </c>
      <c r="T77" s="97">
        <f>AVERAGE(I77:I88)</f>
        <v>30.2263756613757</v>
      </c>
      <c r="U77" t="s" s="128">
        <v>65</v>
      </c>
      <c r="V77" s="129">
        <f>AVERAGE(L77:L88)</f>
        <v>1.5</v>
      </c>
      <c r="W77" s="97">
        <f>AVERAGE(N77:N88)</f>
        <v>33.7476190476191</v>
      </c>
    </row>
    <row r="78" ht="21.95" customHeight="1">
      <c r="A78" s="152">
        <v>1985</v>
      </c>
      <c r="B78" s="99">
        <v>19</v>
      </c>
      <c r="C78" s="83">
        <v>540.1</v>
      </c>
      <c r="D78" s="87">
        <v>28.4263157894737</v>
      </c>
      <c r="E78" s="40"/>
      <c r="F78" s="153">
        <v>1985</v>
      </c>
      <c r="G78" s="99">
        <v>7</v>
      </c>
      <c r="H78" s="83">
        <v>206.6</v>
      </c>
      <c r="I78" s="87">
        <v>29.5142857142857</v>
      </c>
      <c r="J78" s="40"/>
      <c r="K78" s="153">
        <v>1985</v>
      </c>
      <c r="L78" s="99">
        <v>0</v>
      </c>
      <c r="M78" s="83">
        <v>0</v>
      </c>
      <c r="N78" s="89"/>
      <c r="O78" t="s" s="125">
        <v>66</v>
      </c>
      <c r="P78" s="129">
        <f>AVERAGE(B78:B88)</f>
        <v>25.1818181818182</v>
      </c>
      <c r="Q78" s="97">
        <f>AVERAGE(D78:D88)</f>
        <v>28.7083632339117</v>
      </c>
      <c r="R78" t="s" s="128">
        <v>66</v>
      </c>
      <c r="S78" s="129">
        <f>AVERAGE(G78:G88)</f>
        <v>9</v>
      </c>
      <c r="T78" s="97">
        <f>AVERAGE(I78:I88)</f>
        <v>30.2640007215007</v>
      </c>
      <c r="U78" t="s" s="128">
        <v>66</v>
      </c>
      <c r="V78" s="129">
        <f>AVERAGE(L78:L88)</f>
        <v>1.63636363636364</v>
      </c>
      <c r="W78" s="97">
        <f>AVERAGE(N78:N88)</f>
        <v>33.7476190476191</v>
      </c>
    </row>
    <row r="79" ht="21.95" customHeight="1">
      <c r="A79" s="152">
        <v>1986</v>
      </c>
      <c r="B79" s="99">
        <v>18</v>
      </c>
      <c r="C79" s="83">
        <v>501.6</v>
      </c>
      <c r="D79" s="87">
        <v>27.8666666666667</v>
      </c>
      <c r="E79" s="40"/>
      <c r="F79" s="153">
        <v>1986</v>
      </c>
      <c r="G79" s="99">
        <v>2</v>
      </c>
      <c r="H79" s="83">
        <v>58</v>
      </c>
      <c r="I79" s="87">
        <v>29</v>
      </c>
      <c r="J79" s="40"/>
      <c r="K79" s="153">
        <v>1986</v>
      </c>
      <c r="L79" s="99">
        <v>0</v>
      </c>
      <c r="M79" s="83">
        <v>0</v>
      </c>
      <c r="N79" s="89"/>
      <c r="O79" t="s" s="125">
        <v>67</v>
      </c>
      <c r="P79" s="129">
        <f>AVERAGE(B79:B88)</f>
        <v>25.8</v>
      </c>
      <c r="Q79" s="97">
        <f>AVERAGE(D79:D88)</f>
        <v>28.7365679783555</v>
      </c>
      <c r="R79" t="s" s="128">
        <v>67</v>
      </c>
      <c r="S79" s="129">
        <f>AVERAGE(G79:G88)</f>
        <v>9.199999999999999</v>
      </c>
      <c r="T79" s="97">
        <f>AVERAGE(I79:I88)</f>
        <v>30.3389722222222</v>
      </c>
      <c r="U79" t="s" s="128">
        <v>67</v>
      </c>
      <c r="V79" s="129">
        <f>AVERAGE(L79:L88)</f>
        <v>1.8</v>
      </c>
      <c r="W79" s="97">
        <f>AVERAGE(N79:N88)</f>
        <v>33.7476190476191</v>
      </c>
    </row>
    <row r="80" ht="21.95" customHeight="1">
      <c r="A80" s="152">
        <v>1987</v>
      </c>
      <c r="B80" s="99">
        <v>29</v>
      </c>
      <c r="C80" s="83">
        <v>839.2</v>
      </c>
      <c r="D80" s="87">
        <v>28.9379310344828</v>
      </c>
      <c r="E80" s="40"/>
      <c r="F80" s="153">
        <v>1987</v>
      </c>
      <c r="G80" s="99">
        <v>15</v>
      </c>
      <c r="H80" s="83">
        <v>451.7</v>
      </c>
      <c r="I80" s="87">
        <v>30.1133333333333</v>
      </c>
      <c r="J80" s="40"/>
      <c r="K80" s="153">
        <v>1987</v>
      </c>
      <c r="L80" s="99">
        <v>3</v>
      </c>
      <c r="M80" s="83">
        <v>97.7</v>
      </c>
      <c r="N80" s="89">
        <v>32.5666666666667</v>
      </c>
      <c r="O80" t="s" s="125">
        <v>68</v>
      </c>
      <c r="P80" s="129">
        <f>AVERAGE(B80:B88)</f>
        <v>26.6666666666667</v>
      </c>
      <c r="Q80" s="97">
        <f>AVERAGE(D80:D88)</f>
        <v>28.8332236796543</v>
      </c>
      <c r="R80" t="s" s="128">
        <v>68</v>
      </c>
      <c r="S80" s="129">
        <f>AVERAGE(G80:G88)</f>
        <v>10</v>
      </c>
      <c r="T80" s="97">
        <f>AVERAGE(I80:I88)</f>
        <v>30.4877469135802</v>
      </c>
      <c r="U80" t="s" s="128">
        <v>68</v>
      </c>
      <c r="V80" s="129">
        <f>AVERAGE(L80:L88)</f>
        <v>2</v>
      </c>
      <c r="W80" s="97">
        <f>AVERAGE(N80:N88)</f>
        <v>33.7476190476191</v>
      </c>
    </row>
    <row r="81" ht="21.95" customHeight="1">
      <c r="A81" s="152">
        <v>1988</v>
      </c>
      <c r="B81" s="99">
        <v>21</v>
      </c>
      <c r="C81" s="83">
        <v>616</v>
      </c>
      <c r="D81" s="87">
        <v>29.3333333333333</v>
      </c>
      <c r="E81" s="40"/>
      <c r="F81" s="153">
        <v>1988</v>
      </c>
      <c r="G81" s="99">
        <v>6</v>
      </c>
      <c r="H81" s="83">
        <v>199</v>
      </c>
      <c r="I81" s="87">
        <v>33.1666666666667</v>
      </c>
      <c r="J81" s="40"/>
      <c r="K81" s="153">
        <v>1988</v>
      </c>
      <c r="L81" s="99">
        <v>3</v>
      </c>
      <c r="M81" s="83">
        <v>108.9</v>
      </c>
      <c r="N81" s="89">
        <v>36.3</v>
      </c>
      <c r="O81" t="s" s="125">
        <v>69</v>
      </c>
      <c r="P81" s="129">
        <f>AVERAGE(B81:B88)</f>
        <v>26.375</v>
      </c>
      <c r="Q81" s="97">
        <f>AVERAGE(D81:D88)</f>
        <v>28.8201352603007</v>
      </c>
      <c r="R81" t="s" s="128">
        <v>69</v>
      </c>
      <c r="S81" s="129">
        <f>AVERAGE(G81:G88)</f>
        <v>9.375</v>
      </c>
      <c r="T81" s="97">
        <f>AVERAGE(I81:I88)</f>
        <v>30.5345486111111</v>
      </c>
      <c r="U81" t="s" s="128">
        <v>69</v>
      </c>
      <c r="V81" s="129">
        <f>AVERAGE(L81:L88)</f>
        <v>1.875</v>
      </c>
      <c r="W81" s="97">
        <f>AVERAGE(N81:N88)</f>
        <v>33.9444444444445</v>
      </c>
    </row>
    <row r="82" ht="21.95" customHeight="1">
      <c r="A82" s="152">
        <v>1989</v>
      </c>
      <c r="B82" s="99">
        <v>17</v>
      </c>
      <c r="C82" s="83">
        <v>496.1</v>
      </c>
      <c r="D82" s="87">
        <v>29.1823529411765</v>
      </c>
      <c r="E82" s="40"/>
      <c r="F82" s="153">
        <v>1989</v>
      </c>
      <c r="G82" s="99">
        <v>9</v>
      </c>
      <c r="H82" s="83">
        <v>273.9</v>
      </c>
      <c r="I82" s="87">
        <v>30.4333333333333</v>
      </c>
      <c r="J82" s="40"/>
      <c r="K82" s="153">
        <v>1989</v>
      </c>
      <c r="L82" s="99">
        <v>2</v>
      </c>
      <c r="M82" s="83">
        <v>65.59999999999999</v>
      </c>
      <c r="N82" s="89">
        <v>32.8</v>
      </c>
      <c r="O82" t="s" s="125">
        <v>70</v>
      </c>
      <c r="P82" s="129">
        <f>AVERAGE(B82:B88)</f>
        <v>27.1428571428571</v>
      </c>
      <c r="Q82" s="97">
        <f>AVERAGE(D82:D88)</f>
        <v>28.7468212498675</v>
      </c>
      <c r="R82" t="s" s="128">
        <v>70</v>
      </c>
      <c r="S82" s="129">
        <f>AVERAGE(G82:G88)</f>
        <v>9.857142857142859</v>
      </c>
      <c r="T82" s="97">
        <f>AVERAGE(I82:I88)</f>
        <v>30.1585317460317</v>
      </c>
      <c r="U82" t="s" s="128">
        <v>70</v>
      </c>
      <c r="V82" s="129">
        <f>AVERAGE(L82:L88)</f>
        <v>1.71428571428571</v>
      </c>
      <c r="W82" s="97">
        <f>AVERAGE(N82:N88)</f>
        <v>33.4733333333333</v>
      </c>
    </row>
    <row r="83" ht="21.95" customHeight="1">
      <c r="A83" s="152">
        <v>1990</v>
      </c>
      <c r="B83" s="99">
        <v>36</v>
      </c>
      <c r="C83" s="83">
        <v>1020.6</v>
      </c>
      <c r="D83" s="87">
        <v>28.35</v>
      </c>
      <c r="E83" s="40"/>
      <c r="F83" s="153">
        <v>1990</v>
      </c>
      <c r="G83" s="99">
        <v>9</v>
      </c>
      <c r="H83" s="83">
        <v>268.4</v>
      </c>
      <c r="I83" s="87">
        <v>29.8222222222222</v>
      </c>
      <c r="J83" s="40"/>
      <c r="K83" s="153">
        <v>1990</v>
      </c>
      <c r="L83" s="99">
        <v>1</v>
      </c>
      <c r="M83" s="83">
        <v>33.2</v>
      </c>
      <c r="N83" s="89">
        <v>33.2</v>
      </c>
      <c r="O83" t="s" s="125">
        <v>71</v>
      </c>
      <c r="P83" s="129">
        <f>AVERAGE(B83:B88)</f>
        <v>28.8333333333333</v>
      </c>
      <c r="Q83" s="97">
        <f>AVERAGE(D83:D88)</f>
        <v>28.6742326346493</v>
      </c>
      <c r="R83" t="s" s="128">
        <v>71</v>
      </c>
      <c r="S83" s="129">
        <f>AVERAGE(G83:G88)</f>
        <v>10</v>
      </c>
      <c r="T83" s="97">
        <f>AVERAGE(I83:I88)</f>
        <v>30.1127314814815</v>
      </c>
      <c r="U83" t="s" s="128">
        <v>71</v>
      </c>
      <c r="V83" s="129">
        <f>AVERAGE(L83:L88)</f>
        <v>1.66666666666667</v>
      </c>
      <c r="W83" s="97">
        <f>AVERAGE(N83:N88)</f>
        <v>33.6416666666667</v>
      </c>
    </row>
    <row r="84" ht="21.95" customHeight="1">
      <c r="A84" s="152">
        <v>1991</v>
      </c>
      <c r="B84" s="99">
        <v>52</v>
      </c>
      <c r="C84" s="83">
        <v>1491.6</v>
      </c>
      <c r="D84" s="87">
        <v>28.6846153846154</v>
      </c>
      <c r="E84" s="40"/>
      <c r="F84" s="153">
        <v>1991</v>
      </c>
      <c r="G84" s="99">
        <v>20</v>
      </c>
      <c r="H84" s="83">
        <v>596.6</v>
      </c>
      <c r="I84" s="87">
        <v>29.83</v>
      </c>
      <c r="J84" s="40"/>
      <c r="K84" s="153">
        <v>1991</v>
      </c>
      <c r="L84" s="99">
        <v>3</v>
      </c>
      <c r="M84" s="83">
        <v>98.7</v>
      </c>
      <c r="N84" s="89">
        <v>32.9</v>
      </c>
      <c r="O84" t="s" s="125">
        <v>72</v>
      </c>
      <c r="P84" s="129">
        <f>AVERAGE(B84:B88)</f>
        <v>27.4</v>
      </c>
      <c r="Q84" s="97">
        <f>AVERAGE(D84:D88)</f>
        <v>28.7390791615792</v>
      </c>
      <c r="R84" t="s" s="128">
        <v>72</v>
      </c>
      <c r="S84" s="129">
        <f>AVERAGE(G84:G88)</f>
        <v>10.2</v>
      </c>
      <c r="T84" s="97">
        <f>AVERAGE(I84:I88)</f>
        <v>30.1708333333333</v>
      </c>
      <c r="U84" t="s" s="128">
        <v>72</v>
      </c>
      <c r="V84" s="129">
        <f>AVERAGE(L84:L88)</f>
        <v>1.8</v>
      </c>
      <c r="W84" s="97">
        <f>AVERAGE(N84:N88)</f>
        <v>33.7888888888889</v>
      </c>
    </row>
    <row r="85" ht="21.95" customHeight="1">
      <c r="A85" s="152">
        <v>1992</v>
      </c>
      <c r="B85" s="99">
        <v>14</v>
      </c>
      <c r="C85" s="83">
        <v>398.7</v>
      </c>
      <c r="D85" s="87">
        <v>28.4785714285714</v>
      </c>
      <c r="E85" s="40"/>
      <c r="F85" s="153">
        <v>1992</v>
      </c>
      <c r="G85" s="99">
        <v>5</v>
      </c>
      <c r="H85" s="83">
        <v>147.1</v>
      </c>
      <c r="I85" s="87">
        <v>29.42</v>
      </c>
      <c r="J85" s="40"/>
      <c r="K85" s="153">
        <v>1992</v>
      </c>
      <c r="L85" s="99">
        <v>0</v>
      </c>
      <c r="M85" s="83">
        <v>0</v>
      </c>
      <c r="N85" s="89"/>
      <c r="O85" t="s" s="125">
        <v>73</v>
      </c>
      <c r="P85" s="129">
        <f>AVERAGE(B85:B88)</f>
        <v>21.25</v>
      </c>
      <c r="Q85" s="97">
        <f>AVERAGE(D85:D88)</f>
        <v>28.7526951058201</v>
      </c>
      <c r="R85" t="s" s="128">
        <v>73</v>
      </c>
      <c r="S85" s="129">
        <f>AVERAGE(G85:G88)</f>
        <v>7.75</v>
      </c>
      <c r="T85" s="97">
        <f>AVERAGE(I85:I88)</f>
        <v>30.2560416666667</v>
      </c>
      <c r="U85" t="s" s="128">
        <v>73</v>
      </c>
      <c r="V85" s="129">
        <f>AVERAGE(L85:L88)</f>
        <v>1.5</v>
      </c>
      <c r="W85" s="97">
        <f>AVERAGE(N85:N88)</f>
        <v>34.2333333333334</v>
      </c>
    </row>
    <row r="86" ht="21.95" customHeight="1">
      <c r="A86" s="152">
        <v>1993</v>
      </c>
      <c r="B86" s="99">
        <v>28</v>
      </c>
      <c r="C86" s="83">
        <v>788.7</v>
      </c>
      <c r="D86" s="87">
        <v>28.1678571428571</v>
      </c>
      <c r="E86" s="40"/>
      <c r="F86" s="153">
        <v>1993</v>
      </c>
      <c r="G86" s="99">
        <v>8</v>
      </c>
      <c r="H86" s="83">
        <v>233.9</v>
      </c>
      <c r="I86" s="87">
        <v>29.2375</v>
      </c>
      <c r="J86" s="40"/>
      <c r="K86" s="153">
        <v>1993</v>
      </c>
      <c r="L86" s="99">
        <v>0</v>
      </c>
      <c r="M86" s="83">
        <v>0</v>
      </c>
      <c r="N86" s="89"/>
      <c r="O86" t="s" s="125">
        <v>74</v>
      </c>
      <c r="P86" s="129">
        <f>AVERAGE(B86:B88)</f>
        <v>23.6666666666667</v>
      </c>
      <c r="Q86" s="97">
        <f>AVERAGE(D86:D88)</f>
        <v>28.844069664903</v>
      </c>
      <c r="R86" t="s" s="128">
        <v>74</v>
      </c>
      <c r="S86" s="129">
        <f>AVERAGE(G86:G88)</f>
        <v>8.66666666666667</v>
      </c>
      <c r="T86" s="97">
        <f>AVERAGE(I86:I88)</f>
        <v>30.5347222222222</v>
      </c>
      <c r="U86" t="s" s="128">
        <v>74</v>
      </c>
      <c r="V86" s="129">
        <f>AVERAGE(L86:L88)</f>
        <v>2</v>
      </c>
      <c r="W86" s="97">
        <f>AVERAGE(N86:N88)</f>
        <v>34.2333333333334</v>
      </c>
    </row>
    <row r="87" ht="21.95" customHeight="1">
      <c r="A87" s="152">
        <v>1994</v>
      </c>
      <c r="B87" s="99">
        <v>27</v>
      </c>
      <c r="C87" s="83">
        <v>784.4</v>
      </c>
      <c r="D87" s="87">
        <v>29.0518518518519</v>
      </c>
      <c r="E87" s="40"/>
      <c r="F87" s="153">
        <v>1994</v>
      </c>
      <c r="G87" s="99">
        <v>9</v>
      </c>
      <c r="H87" s="83">
        <v>286.4</v>
      </c>
      <c r="I87" s="87">
        <v>31.8222222222222</v>
      </c>
      <c r="J87" s="40"/>
      <c r="K87" s="153">
        <v>1994</v>
      </c>
      <c r="L87" s="99">
        <v>3</v>
      </c>
      <c r="M87" s="83">
        <v>106.2</v>
      </c>
      <c r="N87" s="89">
        <v>35.4</v>
      </c>
      <c r="O87" t="s" s="125">
        <v>75</v>
      </c>
      <c r="P87" s="129">
        <f>AVERAGE(B87:B88)</f>
        <v>21.5</v>
      </c>
      <c r="Q87" s="97">
        <f>AVERAGE(D87:D88)</f>
        <v>29.182175925926</v>
      </c>
      <c r="R87" t="s" s="128">
        <v>75</v>
      </c>
      <c r="S87" s="129">
        <f>AVERAGE(G87:G88)</f>
        <v>9</v>
      </c>
      <c r="T87" s="97">
        <f>AVERAGE(I87:I88)</f>
        <v>31.1833333333333</v>
      </c>
      <c r="U87" t="s" s="128">
        <v>75</v>
      </c>
      <c r="V87" s="129">
        <f>AVERAGE(L87:L88)</f>
        <v>3</v>
      </c>
      <c r="W87" s="97">
        <f>AVERAGE(N87:N88)</f>
        <v>34.2333333333334</v>
      </c>
    </row>
    <row r="88" ht="21.95" customHeight="1">
      <c r="A88" s="152">
        <v>1995</v>
      </c>
      <c r="B88" s="157">
        <v>16</v>
      </c>
      <c r="C88" s="158">
        <v>469</v>
      </c>
      <c r="D88" s="159">
        <v>29.3125</v>
      </c>
      <c r="E88" s="40"/>
      <c r="F88" s="153">
        <v>1995</v>
      </c>
      <c r="G88" s="157">
        <v>9</v>
      </c>
      <c r="H88" s="158">
        <v>274.9</v>
      </c>
      <c r="I88" s="159">
        <v>30.5444444444444</v>
      </c>
      <c r="J88" s="40"/>
      <c r="K88" s="153">
        <v>1995</v>
      </c>
      <c r="L88" s="157">
        <v>3</v>
      </c>
      <c r="M88" s="158">
        <v>99.2</v>
      </c>
      <c r="N88" s="160">
        <v>33.0666666666667</v>
      </c>
      <c r="O88" t="s" s="125">
        <v>76</v>
      </c>
      <c r="P88" s="129">
        <f>AVERAGE(B88)</f>
        <v>16</v>
      </c>
      <c r="Q88" s="97">
        <f>AVERAGE(D88)</f>
        <v>29.3125</v>
      </c>
      <c r="R88" t="s" s="128">
        <v>76</v>
      </c>
      <c r="S88" s="129">
        <f>AVERAGE(G88)</f>
        <v>9</v>
      </c>
      <c r="T88" s="97">
        <f>AVERAGE(I88)</f>
        <v>30.5444444444444</v>
      </c>
      <c r="U88" t="s" s="128">
        <v>76</v>
      </c>
      <c r="V88" s="129">
        <f>AVERAGE(L88)</f>
        <v>3</v>
      </c>
      <c r="W88" s="97">
        <f>AVERAGE(N88)</f>
        <v>33.0666666666667</v>
      </c>
    </row>
    <row r="89" ht="21.95" customHeight="1">
      <c r="A89" s="152">
        <v>1996</v>
      </c>
      <c r="B89" s="99">
        <v>19</v>
      </c>
      <c r="C89" s="83">
        <v>549.3</v>
      </c>
      <c r="D89" s="87">
        <v>28.9105263157895</v>
      </c>
      <c r="E89" s="40"/>
      <c r="F89" s="153">
        <v>1996</v>
      </c>
      <c r="G89" s="99">
        <v>8</v>
      </c>
      <c r="H89" s="83">
        <v>243.1</v>
      </c>
      <c r="I89" s="87">
        <v>30.3875</v>
      </c>
      <c r="J89" s="40"/>
      <c r="K89" s="153">
        <v>1996</v>
      </c>
      <c r="L89" s="99">
        <v>1</v>
      </c>
      <c r="M89" s="83">
        <v>38</v>
      </c>
      <c r="N89" s="89">
        <v>38</v>
      </c>
      <c r="O89" t="s" s="125">
        <v>77</v>
      </c>
      <c r="P89" s="161">
        <f>AVERAGE(B89)</f>
        <v>19</v>
      </c>
      <c r="Q89" s="162">
        <f>AVERAGE(D89)</f>
        <v>28.9105263157895</v>
      </c>
      <c r="R89" t="s" s="128">
        <v>77</v>
      </c>
      <c r="S89" s="161">
        <f>AVERAGE(G89)</f>
        <v>8</v>
      </c>
      <c r="T89" s="162">
        <f>AVERAGE(I89)</f>
        <v>30.3875</v>
      </c>
      <c r="U89" t="s" s="128">
        <v>77</v>
      </c>
      <c r="V89" s="161">
        <f>AVERAGE(L89)</f>
        <v>1</v>
      </c>
      <c r="W89" s="162">
        <f>AVERAGE(N89)</f>
        <v>38</v>
      </c>
    </row>
    <row r="90" ht="21.95" customHeight="1">
      <c r="A90" s="152">
        <v>1997</v>
      </c>
      <c r="B90" s="99">
        <v>31</v>
      </c>
      <c r="C90" s="83">
        <v>886.9</v>
      </c>
      <c r="D90" s="87">
        <v>28.6096774193548</v>
      </c>
      <c r="E90" s="40"/>
      <c r="F90" s="153">
        <v>1997</v>
      </c>
      <c r="G90" s="99">
        <v>11</v>
      </c>
      <c r="H90" s="83">
        <v>330.6</v>
      </c>
      <c r="I90" s="87">
        <v>30.0545454545455</v>
      </c>
      <c r="J90" s="40"/>
      <c r="K90" s="153">
        <v>1997</v>
      </c>
      <c r="L90" s="99">
        <v>2</v>
      </c>
      <c r="M90" s="83">
        <v>63.6</v>
      </c>
      <c r="N90" s="89">
        <v>31.8</v>
      </c>
      <c r="O90" t="s" s="125">
        <v>76</v>
      </c>
      <c r="P90" s="129">
        <f>AVERAGE(B90)</f>
        <v>31</v>
      </c>
      <c r="Q90" s="97">
        <f>AVERAGE(D90)</f>
        <v>28.6096774193548</v>
      </c>
      <c r="R90" t="s" s="128">
        <v>76</v>
      </c>
      <c r="S90" s="129">
        <f>AVERAGE(G90)</f>
        <v>11</v>
      </c>
      <c r="T90" s="97">
        <f>AVERAGE(I90)</f>
        <v>30.0545454545455</v>
      </c>
      <c r="U90" t="s" s="128">
        <v>76</v>
      </c>
      <c r="V90" s="129">
        <f>AVERAGE(L90)</f>
        <v>2</v>
      </c>
      <c r="W90" s="97">
        <f>AVERAGE(N90)</f>
        <v>31.8</v>
      </c>
    </row>
    <row r="91" ht="21.95" customHeight="1">
      <c r="A91" s="152">
        <v>1998</v>
      </c>
      <c r="B91" s="99">
        <v>51</v>
      </c>
      <c r="C91" s="83">
        <v>1451</v>
      </c>
      <c r="D91" s="87">
        <v>28.4509803921569</v>
      </c>
      <c r="E91" s="40"/>
      <c r="F91" s="153">
        <v>1998</v>
      </c>
      <c r="G91" s="99">
        <v>22</v>
      </c>
      <c r="H91" s="83">
        <v>645</v>
      </c>
      <c r="I91" s="87">
        <v>29.3181818181818</v>
      </c>
      <c r="J91" s="40"/>
      <c r="K91" s="153">
        <v>1998</v>
      </c>
      <c r="L91" s="99">
        <v>1</v>
      </c>
      <c r="M91" s="83">
        <v>33.5</v>
      </c>
      <c r="N91" s="89">
        <v>33.5</v>
      </c>
      <c r="O91" t="s" s="125">
        <v>75</v>
      </c>
      <c r="P91" s="129">
        <f>AVERAGE(B90:B91)</f>
        <v>41</v>
      </c>
      <c r="Q91" s="97">
        <f>AVERAGE(D90:D91)</f>
        <v>28.5303289057559</v>
      </c>
      <c r="R91" t="s" s="128">
        <v>75</v>
      </c>
      <c r="S91" s="129">
        <f>AVERAGE(G90:G91)</f>
        <v>16.5</v>
      </c>
      <c r="T91" s="97">
        <f>AVERAGE(I90:I91)</f>
        <v>29.6863636363637</v>
      </c>
      <c r="U91" t="s" s="128">
        <v>75</v>
      </c>
      <c r="V91" s="129">
        <f>AVERAGE(L90:L91)</f>
        <v>1.5</v>
      </c>
      <c r="W91" s="97">
        <f>AVERAGE(N90:N91)</f>
        <v>32.65</v>
      </c>
    </row>
    <row r="92" ht="21.95" customHeight="1">
      <c r="A92" s="152">
        <v>1999</v>
      </c>
      <c r="B92" s="99">
        <v>37</v>
      </c>
      <c r="C92" s="83">
        <v>1044.9</v>
      </c>
      <c r="D92" s="87">
        <v>28.2405405405405</v>
      </c>
      <c r="E92" s="40"/>
      <c r="F92" s="153">
        <v>1999</v>
      </c>
      <c r="G92" s="99">
        <v>12</v>
      </c>
      <c r="H92" s="83">
        <v>352.3</v>
      </c>
      <c r="I92" s="87">
        <v>29.3583333333333</v>
      </c>
      <c r="J92" s="40"/>
      <c r="K92" s="153">
        <v>1999</v>
      </c>
      <c r="L92" s="99">
        <v>1</v>
      </c>
      <c r="M92" s="83">
        <v>32.1</v>
      </c>
      <c r="N92" s="89">
        <v>32.1</v>
      </c>
      <c r="O92" t="s" s="125">
        <v>74</v>
      </c>
      <c r="P92" s="129">
        <f>AVERAGE(B90:B92)</f>
        <v>39.6666666666667</v>
      </c>
      <c r="Q92" s="97">
        <f>AVERAGE(D90:D92)</f>
        <v>28.4337327840174</v>
      </c>
      <c r="R92" t="s" s="128">
        <v>74</v>
      </c>
      <c r="S92" s="129">
        <f>AVERAGE(G90:G92)</f>
        <v>15</v>
      </c>
      <c r="T92" s="97">
        <f>AVERAGE(I90:I92)</f>
        <v>29.5770202020202</v>
      </c>
      <c r="U92" t="s" s="128">
        <v>74</v>
      </c>
      <c r="V92" s="129">
        <f>AVERAGE(L90:L92)</f>
        <v>1.33333333333333</v>
      </c>
      <c r="W92" s="97">
        <f>AVERAGE(N90:N92)</f>
        <v>32.4666666666667</v>
      </c>
    </row>
    <row r="93" ht="21.95" customHeight="1">
      <c r="A93" s="152">
        <v>2000</v>
      </c>
      <c r="B93" s="99">
        <v>58</v>
      </c>
      <c r="C93" s="83">
        <v>1677.7</v>
      </c>
      <c r="D93" s="87">
        <v>28.9258620689655</v>
      </c>
      <c r="E93" s="40"/>
      <c r="F93" s="153">
        <v>2000</v>
      </c>
      <c r="G93" s="99">
        <v>30</v>
      </c>
      <c r="H93" s="83">
        <v>898.3</v>
      </c>
      <c r="I93" s="87">
        <v>29.9433333333333</v>
      </c>
      <c r="J93" s="40"/>
      <c r="K93" s="153">
        <v>2000</v>
      </c>
      <c r="L93" s="99">
        <v>4</v>
      </c>
      <c r="M93" s="83">
        <v>132.8</v>
      </c>
      <c r="N93" s="89">
        <v>33.2</v>
      </c>
      <c r="O93" t="s" s="125">
        <v>73</v>
      </c>
      <c r="P93" s="129">
        <f>AVERAGE(B90:B93)</f>
        <v>44.25</v>
      </c>
      <c r="Q93" s="97">
        <f>AVERAGE(D90:D93)</f>
        <v>28.5567651052544</v>
      </c>
      <c r="R93" t="s" s="128">
        <v>73</v>
      </c>
      <c r="S93" s="129">
        <f>AVERAGE(G90:G93)</f>
        <v>18.75</v>
      </c>
      <c r="T93" s="97">
        <f>AVERAGE(I90:I93)</f>
        <v>29.6685984848485</v>
      </c>
      <c r="U93" t="s" s="128">
        <v>73</v>
      </c>
      <c r="V93" s="129">
        <f>AVERAGE(L90:L93)</f>
        <v>2</v>
      </c>
      <c r="W93" s="97">
        <f>AVERAGE(N90:N93)</f>
        <v>32.65</v>
      </c>
    </row>
    <row r="94" ht="21.95" customHeight="1">
      <c r="A94" s="152">
        <v>2001</v>
      </c>
      <c r="B94" s="99">
        <v>67</v>
      </c>
      <c r="C94" s="83">
        <v>1951.5</v>
      </c>
      <c r="D94" s="87">
        <v>29.1268656716418</v>
      </c>
      <c r="E94" s="40"/>
      <c r="F94" s="153">
        <v>2001</v>
      </c>
      <c r="G94" s="99">
        <v>31</v>
      </c>
      <c r="H94" s="83">
        <v>947.9</v>
      </c>
      <c r="I94" s="87">
        <v>30.5774193548387</v>
      </c>
      <c r="J94" s="40"/>
      <c r="K94" s="153">
        <v>2001</v>
      </c>
      <c r="L94" s="99">
        <v>6</v>
      </c>
      <c r="M94" s="83">
        <v>206.9</v>
      </c>
      <c r="N94" s="89">
        <v>34.4833333333333</v>
      </c>
      <c r="O94" t="s" s="125">
        <v>72</v>
      </c>
      <c r="P94" s="129">
        <f>AVERAGE(B90:B94)</f>
        <v>48.8</v>
      </c>
      <c r="Q94" s="97">
        <f>AVERAGE(D90:D94)</f>
        <v>28.6707852185319</v>
      </c>
      <c r="R94" t="s" s="128">
        <v>72</v>
      </c>
      <c r="S94" s="129">
        <f>AVERAGE(G90:G94)</f>
        <v>21.2</v>
      </c>
      <c r="T94" s="97">
        <f>AVERAGE(I90:I94)</f>
        <v>29.8503626588465</v>
      </c>
      <c r="U94" t="s" s="128">
        <v>72</v>
      </c>
      <c r="V94" s="129">
        <f>AVERAGE(L90:L94)</f>
        <v>2.8</v>
      </c>
      <c r="W94" s="97">
        <f>AVERAGE(N90:N94)</f>
        <v>33.0166666666667</v>
      </c>
    </row>
    <row r="95" ht="21.95" customHeight="1">
      <c r="A95" s="152">
        <v>2002</v>
      </c>
      <c r="B95" s="99">
        <v>82</v>
      </c>
      <c r="C95" s="83">
        <v>2444.4</v>
      </c>
      <c r="D95" s="87">
        <v>29.809756097561</v>
      </c>
      <c r="E95" s="40"/>
      <c r="F95" s="153">
        <v>2002</v>
      </c>
      <c r="G95" s="99">
        <v>50</v>
      </c>
      <c r="H95" s="83">
        <v>1552.7</v>
      </c>
      <c r="I95" s="87">
        <v>31.054</v>
      </c>
      <c r="J95" s="40"/>
      <c r="K95" s="153">
        <v>2002</v>
      </c>
      <c r="L95" s="99">
        <v>16</v>
      </c>
      <c r="M95" s="83">
        <v>550.2</v>
      </c>
      <c r="N95" s="89">
        <v>34.3875</v>
      </c>
      <c r="O95" t="s" s="125">
        <v>71</v>
      </c>
      <c r="P95" s="129">
        <f>AVERAGE(B90:B95)</f>
        <v>54.3333333333333</v>
      </c>
      <c r="Q95" s="97">
        <f>AVERAGE(D90:D95)</f>
        <v>28.8606136983701</v>
      </c>
      <c r="R95" t="s" s="128">
        <v>71</v>
      </c>
      <c r="S95" s="129">
        <f>AVERAGE(G90:G95)</f>
        <v>26</v>
      </c>
      <c r="T95" s="97">
        <f>AVERAGE(I90:I95)</f>
        <v>30.0509688823721</v>
      </c>
      <c r="U95" t="s" s="128">
        <v>71</v>
      </c>
      <c r="V95" s="129">
        <f>AVERAGE(L90:L95)</f>
        <v>5</v>
      </c>
      <c r="W95" s="97">
        <f>AVERAGE(N90:N95)</f>
        <v>33.2451388888889</v>
      </c>
    </row>
    <row r="96" ht="21.95" customHeight="1">
      <c r="A96" s="152">
        <v>2003</v>
      </c>
      <c r="B96" s="99">
        <v>58</v>
      </c>
      <c r="C96" s="83">
        <v>1703.5</v>
      </c>
      <c r="D96" s="87">
        <v>29.3706896551724</v>
      </c>
      <c r="E96" s="40"/>
      <c r="F96" s="153">
        <v>2003</v>
      </c>
      <c r="G96" s="99">
        <v>37</v>
      </c>
      <c r="H96" s="83">
        <v>1118.8</v>
      </c>
      <c r="I96" s="87">
        <v>30.2378378378378</v>
      </c>
      <c r="J96" s="40"/>
      <c r="K96" s="153">
        <v>2003</v>
      </c>
      <c r="L96" s="99">
        <v>4</v>
      </c>
      <c r="M96" s="83">
        <v>138.6</v>
      </c>
      <c r="N96" s="89">
        <v>34.65</v>
      </c>
      <c r="O96" t="s" s="125">
        <v>70</v>
      </c>
      <c r="P96" s="129">
        <f>AVERAGE(B90:B96)</f>
        <v>54.8571428571429</v>
      </c>
      <c r="Q96" s="97">
        <f>AVERAGE(D90:D96)</f>
        <v>28.933481692199</v>
      </c>
      <c r="R96" t="s" s="128">
        <v>70</v>
      </c>
      <c r="S96" s="129">
        <f>AVERAGE(G90:G96)</f>
        <v>27.5714285714286</v>
      </c>
      <c r="T96" s="97">
        <f>AVERAGE(I90:I96)</f>
        <v>30.0776644474386</v>
      </c>
      <c r="U96" t="s" s="128">
        <v>70</v>
      </c>
      <c r="V96" s="129">
        <f>AVERAGE(L90:L96)</f>
        <v>4.85714285714286</v>
      </c>
      <c r="W96" s="97">
        <f>AVERAGE(N90:N96)</f>
        <v>33.4458333333333</v>
      </c>
    </row>
    <row r="97" ht="21.95" customHeight="1">
      <c r="A97" s="152">
        <v>2004</v>
      </c>
      <c r="B97" s="99">
        <v>71</v>
      </c>
      <c r="C97" s="83">
        <v>2159.4</v>
      </c>
      <c r="D97" s="87">
        <v>30.4140845070423</v>
      </c>
      <c r="E97" s="40"/>
      <c r="F97" s="153">
        <v>2004</v>
      </c>
      <c r="G97" s="99">
        <v>56</v>
      </c>
      <c r="H97" s="83">
        <v>1743.7</v>
      </c>
      <c r="I97" s="87">
        <v>31.1375</v>
      </c>
      <c r="J97" s="40"/>
      <c r="K97" s="153">
        <v>2004</v>
      </c>
      <c r="L97" s="99">
        <v>19</v>
      </c>
      <c r="M97" s="83">
        <v>652.7</v>
      </c>
      <c r="N97" s="89">
        <v>34.3526315789474</v>
      </c>
      <c r="O97" t="s" s="125">
        <v>69</v>
      </c>
      <c r="P97" s="129">
        <f>AVERAGE(B90:B97)</f>
        <v>56.875</v>
      </c>
      <c r="Q97" s="97">
        <f>AVERAGE(D90:D97)</f>
        <v>29.1185570440544</v>
      </c>
      <c r="R97" t="s" s="128">
        <v>69</v>
      </c>
      <c r="S97" s="129">
        <f>AVERAGE(G90:G97)</f>
        <v>31.125</v>
      </c>
      <c r="T97" s="97">
        <f>AVERAGE(I90:I97)</f>
        <v>30.2101438915088</v>
      </c>
      <c r="U97" t="s" s="128">
        <v>69</v>
      </c>
      <c r="V97" s="129">
        <f>AVERAGE(L90:L97)</f>
        <v>6.625</v>
      </c>
      <c r="W97" s="97">
        <f>AVERAGE(N90:N97)</f>
        <v>33.5591831140351</v>
      </c>
    </row>
    <row r="98" ht="21.95" customHeight="1">
      <c r="A98" s="152">
        <v>2005</v>
      </c>
      <c r="B98" s="99">
        <v>85</v>
      </c>
      <c r="C98" s="83">
        <v>2503.7</v>
      </c>
      <c r="D98" s="87">
        <v>29.4552941176471</v>
      </c>
      <c r="E98" s="40"/>
      <c r="F98" s="153">
        <v>2005</v>
      </c>
      <c r="G98" s="99">
        <v>51</v>
      </c>
      <c r="H98" s="83">
        <v>1557.6</v>
      </c>
      <c r="I98" s="87">
        <v>30.5411764705882</v>
      </c>
      <c r="J98" s="40"/>
      <c r="K98" s="153">
        <v>2005</v>
      </c>
      <c r="L98" s="99">
        <v>8</v>
      </c>
      <c r="M98" s="83">
        <v>277.9</v>
      </c>
      <c r="N98" s="89">
        <v>34.7375</v>
      </c>
      <c r="O98" t="s" s="125">
        <v>68</v>
      </c>
      <c r="P98" s="129">
        <f>AVERAGE(B90:B98)</f>
        <v>60</v>
      </c>
      <c r="Q98" s="97">
        <f>AVERAGE(D90:D98)</f>
        <v>29.1559722744536</v>
      </c>
      <c r="R98" t="s" s="128">
        <v>68</v>
      </c>
      <c r="S98" s="129">
        <f>AVERAGE(G90:G98)</f>
        <v>33.3333333333333</v>
      </c>
      <c r="T98" s="97">
        <f>AVERAGE(I90:I98)</f>
        <v>30.2469252891843</v>
      </c>
      <c r="U98" t="s" s="128">
        <v>68</v>
      </c>
      <c r="V98" s="129">
        <f>AVERAGE(L90:L98)</f>
        <v>6.77777777777778</v>
      </c>
      <c r="W98" s="97">
        <f>AVERAGE(N90:N98)</f>
        <v>33.6901072124756</v>
      </c>
    </row>
    <row r="99" ht="21.95" customHeight="1">
      <c r="A99" s="152">
        <v>2006</v>
      </c>
      <c r="B99" s="99">
        <v>82</v>
      </c>
      <c r="C99" s="83">
        <v>2391</v>
      </c>
      <c r="D99" s="87">
        <v>29.1585365853659</v>
      </c>
      <c r="E99" s="40"/>
      <c r="F99" s="153">
        <v>2006</v>
      </c>
      <c r="G99" s="99">
        <v>50</v>
      </c>
      <c r="H99" s="83">
        <v>1502.2</v>
      </c>
      <c r="I99" s="87">
        <v>30.044</v>
      </c>
      <c r="J99" s="40"/>
      <c r="K99" s="153">
        <v>2006</v>
      </c>
      <c r="L99" s="99">
        <v>6</v>
      </c>
      <c r="M99" s="83">
        <v>199.9</v>
      </c>
      <c r="N99" s="89">
        <v>33.3166666666667</v>
      </c>
      <c r="O99" t="s" s="125">
        <v>67</v>
      </c>
      <c r="P99" s="129">
        <f>AVERAGE(B90:B99)</f>
        <v>62.2</v>
      </c>
      <c r="Q99" s="97">
        <f>AVERAGE(D90:D99)</f>
        <v>29.1562287055448</v>
      </c>
      <c r="R99" t="s" s="128">
        <v>67</v>
      </c>
      <c r="S99" s="129">
        <f>AVERAGE(G90:G99)</f>
        <v>35</v>
      </c>
      <c r="T99" s="97">
        <f>AVERAGE(I90:I99)</f>
        <v>30.2266327602659</v>
      </c>
      <c r="U99" t="s" s="128">
        <v>67</v>
      </c>
      <c r="V99" s="129">
        <f>AVERAGE(L90:L99)</f>
        <v>6.7</v>
      </c>
      <c r="W99" s="97">
        <f>AVERAGE(N90:N99)</f>
        <v>33.6527631578947</v>
      </c>
    </row>
    <row r="100" ht="21.95" customHeight="1">
      <c r="A100" s="152">
        <v>2007</v>
      </c>
      <c r="B100" s="99">
        <v>69</v>
      </c>
      <c r="C100" s="83">
        <v>1997.2</v>
      </c>
      <c r="D100" s="87">
        <v>28.9449275362319</v>
      </c>
      <c r="E100" s="40"/>
      <c r="F100" s="153">
        <v>2007</v>
      </c>
      <c r="G100" s="99">
        <v>40</v>
      </c>
      <c r="H100" s="83">
        <v>1194.1</v>
      </c>
      <c r="I100" s="87">
        <v>29.8525</v>
      </c>
      <c r="J100" s="40"/>
      <c r="K100" s="153">
        <v>2007</v>
      </c>
      <c r="L100" s="99">
        <v>3</v>
      </c>
      <c r="M100" s="83">
        <v>104.3</v>
      </c>
      <c r="N100" s="89">
        <v>34.7666666666667</v>
      </c>
      <c r="O100" t="s" s="125">
        <v>66</v>
      </c>
      <c r="P100" s="129">
        <f>AVERAGE(B90:B100)</f>
        <v>62.8181818181818</v>
      </c>
      <c r="Q100" s="97">
        <f>AVERAGE(D90:D100)</f>
        <v>29.1370195083346</v>
      </c>
      <c r="R100" t="s" s="128">
        <v>66</v>
      </c>
      <c r="S100" s="129">
        <f>AVERAGE(G90:G100)</f>
        <v>35.4545454545455</v>
      </c>
      <c r="T100" s="97">
        <f>AVERAGE(I90:I100)</f>
        <v>30.1926206911508</v>
      </c>
      <c r="U100" t="s" s="128">
        <v>66</v>
      </c>
      <c r="V100" s="129">
        <f>AVERAGE(L90:L100)</f>
        <v>6.36363636363636</v>
      </c>
      <c r="W100" s="97">
        <f>AVERAGE(N90:N100)</f>
        <v>33.7540271132376</v>
      </c>
    </row>
    <row r="101" ht="21.95" customHeight="1">
      <c r="A101" s="152">
        <v>2008</v>
      </c>
      <c r="B101" s="99">
        <v>45</v>
      </c>
      <c r="C101" s="83">
        <v>1303.7</v>
      </c>
      <c r="D101" s="87">
        <v>28.9711111111111</v>
      </c>
      <c r="E101" s="40"/>
      <c r="F101" s="153">
        <v>2008</v>
      </c>
      <c r="G101" s="99">
        <v>23</v>
      </c>
      <c r="H101" s="83">
        <v>693.1</v>
      </c>
      <c r="I101" s="87">
        <v>30.1347826086957</v>
      </c>
      <c r="J101" s="40"/>
      <c r="K101" s="153">
        <v>2008</v>
      </c>
      <c r="L101" s="99">
        <v>4</v>
      </c>
      <c r="M101" s="83">
        <v>136.1</v>
      </c>
      <c r="N101" s="89">
        <v>34.025</v>
      </c>
      <c r="O101" t="s" s="125">
        <v>65</v>
      </c>
      <c r="P101" s="129">
        <f>AVERAGE(B90:B101)</f>
        <v>61.3333333333333</v>
      </c>
      <c r="Q101" s="97">
        <f>AVERAGE(D90:D101)</f>
        <v>29.1231938085659</v>
      </c>
      <c r="R101" t="s" s="128">
        <v>65</v>
      </c>
      <c r="S101" s="129">
        <f>AVERAGE(G90:G101)</f>
        <v>34.4166666666667</v>
      </c>
      <c r="T101" s="97">
        <f>AVERAGE(I90:I101)</f>
        <v>30.1878008509462</v>
      </c>
      <c r="U101" t="s" s="128">
        <v>65</v>
      </c>
      <c r="V101" s="129">
        <f>AVERAGE(L90:L101)</f>
        <v>6.16666666666667</v>
      </c>
      <c r="W101" s="97">
        <f>AVERAGE(N90:N101)</f>
        <v>33.7766081871345</v>
      </c>
    </row>
    <row r="102" ht="21.95" customHeight="1">
      <c r="A102" s="152">
        <v>2009</v>
      </c>
      <c r="B102" s="99">
        <v>85</v>
      </c>
      <c r="C102" s="83">
        <v>2497.2</v>
      </c>
      <c r="D102" s="87">
        <v>29.3788235294118</v>
      </c>
      <c r="E102" s="40"/>
      <c r="F102" s="153">
        <v>2009</v>
      </c>
      <c r="G102" s="99">
        <v>57</v>
      </c>
      <c r="H102" s="83">
        <v>1718.5</v>
      </c>
      <c r="I102" s="87">
        <v>30.1491228070175</v>
      </c>
      <c r="J102" s="40"/>
      <c r="K102" s="153">
        <v>2009</v>
      </c>
      <c r="L102" s="99">
        <v>8</v>
      </c>
      <c r="M102" s="83">
        <v>265.1</v>
      </c>
      <c r="N102" s="89">
        <v>33.1375</v>
      </c>
      <c r="O102" t="s" s="125">
        <v>64</v>
      </c>
      <c r="P102" s="129">
        <f>AVERAGE(B90:B102)</f>
        <v>63.1538461538462</v>
      </c>
      <c r="Q102" s="97">
        <f>AVERAGE(D90:D102)</f>
        <v>29.1428576332464</v>
      </c>
      <c r="R102" t="s" s="128">
        <v>64</v>
      </c>
      <c r="S102" s="129">
        <f>AVERAGE(G90:G102)</f>
        <v>36.1538461538462</v>
      </c>
      <c r="T102" s="97">
        <f>AVERAGE(I90:I102)</f>
        <v>30.1848256167978</v>
      </c>
      <c r="U102" t="s" s="128">
        <v>64</v>
      </c>
      <c r="V102" s="129">
        <f>AVERAGE(L90:L102)</f>
        <v>6.30769230769231</v>
      </c>
      <c r="W102" s="97">
        <f>AVERAGE(N90:N102)</f>
        <v>33.7274460188934</v>
      </c>
    </row>
    <row r="103" ht="21.95" customHeight="1">
      <c r="A103" s="152">
        <v>2010</v>
      </c>
      <c r="B103" s="99">
        <v>76</v>
      </c>
      <c r="C103" s="83">
        <v>2207.4</v>
      </c>
      <c r="D103" s="87">
        <v>29.0447368421053</v>
      </c>
      <c r="E103" s="40"/>
      <c r="F103" s="153">
        <v>2010</v>
      </c>
      <c r="G103" s="99">
        <v>45</v>
      </c>
      <c r="H103" s="83">
        <v>1341.4</v>
      </c>
      <c r="I103" s="87">
        <v>29.8088888888889</v>
      </c>
      <c r="J103" s="40"/>
      <c r="K103" s="153">
        <v>2010</v>
      </c>
      <c r="L103" s="99">
        <v>7</v>
      </c>
      <c r="M103" s="83">
        <v>229.2</v>
      </c>
      <c r="N103" s="89">
        <v>32.7428571428571</v>
      </c>
      <c r="O103" t="s" s="125">
        <v>63</v>
      </c>
      <c r="P103" s="129">
        <f>AVERAGE(B90:B103)</f>
        <v>64.0714285714286</v>
      </c>
      <c r="Q103" s="97">
        <f>AVERAGE(D90:D103)</f>
        <v>29.1358490053077</v>
      </c>
      <c r="R103" t="s" s="128">
        <v>63</v>
      </c>
      <c r="S103" s="129">
        <f>AVERAGE(G90:G103)</f>
        <v>36.7857142857143</v>
      </c>
      <c r="T103" s="97">
        <f>AVERAGE(I90:I103)</f>
        <v>30.1579729933758</v>
      </c>
      <c r="U103" t="s" s="128">
        <v>63</v>
      </c>
      <c r="V103" s="129">
        <f>AVERAGE(L90:L103)</f>
        <v>6.35714285714286</v>
      </c>
      <c r="W103" s="97">
        <f>AVERAGE(N90:N103)</f>
        <v>33.6571182420337</v>
      </c>
    </row>
    <row r="104" ht="21.95" customHeight="1">
      <c r="A104" s="152">
        <v>2011</v>
      </c>
      <c r="B104" s="99">
        <v>64</v>
      </c>
      <c r="C104" s="83">
        <v>1894.2</v>
      </c>
      <c r="D104" s="87">
        <v>29.596875</v>
      </c>
      <c r="E104" s="40"/>
      <c r="F104" s="153">
        <v>2011</v>
      </c>
      <c r="G104" s="99">
        <v>38</v>
      </c>
      <c r="H104" s="83">
        <v>1167.5</v>
      </c>
      <c r="I104" s="87">
        <v>30.7236842105263</v>
      </c>
      <c r="J104" s="40"/>
      <c r="K104" s="153">
        <v>2011</v>
      </c>
      <c r="L104" s="99">
        <v>8</v>
      </c>
      <c r="M104" s="83">
        <v>270.4</v>
      </c>
      <c r="N104" s="89">
        <v>33.8</v>
      </c>
      <c r="O104" t="s" s="125">
        <v>62</v>
      </c>
      <c r="P104" s="129">
        <f>AVERAGE(B90:B104)</f>
        <v>64.06666666666671</v>
      </c>
      <c r="Q104" s="97">
        <f>AVERAGE(D90:D104)</f>
        <v>29.1665840716206</v>
      </c>
      <c r="R104" t="s" s="128">
        <v>62</v>
      </c>
      <c r="S104" s="129">
        <f>AVERAGE(G90:G104)</f>
        <v>36.8666666666667</v>
      </c>
      <c r="T104" s="97">
        <f>AVERAGE(I90:I104)</f>
        <v>30.1956870745191</v>
      </c>
      <c r="U104" t="s" s="128">
        <v>62</v>
      </c>
      <c r="V104" s="129">
        <f>AVERAGE(L90:L104)</f>
        <v>6.46666666666667</v>
      </c>
      <c r="W104" s="97">
        <f>AVERAGE(N90:N104)</f>
        <v>33.6666436925647</v>
      </c>
    </row>
    <row r="105" ht="21.95" customHeight="1">
      <c r="A105" s="152">
        <v>2012</v>
      </c>
      <c r="B105" s="99">
        <v>62</v>
      </c>
      <c r="C105" s="83">
        <v>1828.8</v>
      </c>
      <c r="D105" s="87">
        <v>29.4967741935484</v>
      </c>
      <c r="E105" s="40"/>
      <c r="F105" s="153">
        <v>2012</v>
      </c>
      <c r="G105" s="99">
        <v>41</v>
      </c>
      <c r="H105" s="83">
        <v>1242.7</v>
      </c>
      <c r="I105" s="87">
        <v>30.309756097561</v>
      </c>
      <c r="J105" s="40"/>
      <c r="K105" s="153">
        <v>2012</v>
      </c>
      <c r="L105" s="99">
        <v>5</v>
      </c>
      <c r="M105" s="83">
        <v>173.3</v>
      </c>
      <c r="N105" s="89">
        <v>34.66</v>
      </c>
      <c r="O105" t="s" s="125">
        <v>61</v>
      </c>
      <c r="P105" s="129">
        <f>AVERAGE(B90:B105)</f>
        <v>63.9375</v>
      </c>
      <c r="Q105" s="97">
        <f>AVERAGE(D90:D105)</f>
        <v>29.187220954241</v>
      </c>
      <c r="R105" t="s" s="128">
        <v>61</v>
      </c>
      <c r="S105" s="129">
        <f>AVERAGE(G90:G105)</f>
        <v>37.125</v>
      </c>
      <c r="T105" s="97">
        <f>AVERAGE(I90:I105)</f>
        <v>30.2028163884593</v>
      </c>
      <c r="U105" t="s" s="128">
        <v>61</v>
      </c>
      <c r="V105" s="129">
        <f>AVERAGE(L90:L105)</f>
        <v>6.375</v>
      </c>
      <c r="W105" s="97">
        <f>AVERAGE(N90:N105)</f>
        <v>33.7287284617795</v>
      </c>
    </row>
    <row r="106" ht="21.95" customHeight="1">
      <c r="A106" s="152">
        <v>2013</v>
      </c>
      <c r="B106" s="99">
        <v>71</v>
      </c>
      <c r="C106" s="83">
        <v>2110.4</v>
      </c>
      <c r="D106" s="87">
        <v>29.7239436619718</v>
      </c>
      <c r="E106" s="40"/>
      <c r="F106" s="153">
        <v>2013</v>
      </c>
      <c r="G106" s="99">
        <v>44</v>
      </c>
      <c r="H106" s="83">
        <v>1357.4</v>
      </c>
      <c r="I106" s="87">
        <v>30.85</v>
      </c>
      <c r="J106" s="40"/>
      <c r="K106" s="153">
        <v>2013</v>
      </c>
      <c r="L106" s="99">
        <v>15</v>
      </c>
      <c r="M106" s="83">
        <v>504.2</v>
      </c>
      <c r="N106" s="89">
        <v>33.6133333333333</v>
      </c>
      <c r="O106" t="s" s="125">
        <v>60</v>
      </c>
      <c r="P106" s="129">
        <f>AVERAGE(B90:B106)</f>
        <v>64.35294117647059</v>
      </c>
      <c r="Q106" s="97">
        <f>AVERAGE(D90:D106)</f>
        <v>29.2187928782252</v>
      </c>
      <c r="R106" t="s" s="128">
        <v>60</v>
      </c>
      <c r="S106" s="129">
        <f>AVERAGE(G90:G106)</f>
        <v>37.5294117647059</v>
      </c>
      <c r="T106" s="97">
        <f>AVERAGE(I90:I106)</f>
        <v>30.2408860126675</v>
      </c>
      <c r="U106" t="s" s="128">
        <v>60</v>
      </c>
      <c r="V106" s="129">
        <f>AVERAGE(L90:L106)</f>
        <v>6.88235294117647</v>
      </c>
      <c r="W106" s="97">
        <f>AVERAGE(N90:N106)</f>
        <v>33.7219405130473</v>
      </c>
    </row>
    <row r="107" ht="21.95" customHeight="1">
      <c r="A107" s="152">
        <v>2014</v>
      </c>
      <c r="B107" s="99">
        <v>86</v>
      </c>
      <c r="C107" s="83">
        <v>2502.3</v>
      </c>
      <c r="D107" s="87">
        <v>29.096511627907</v>
      </c>
      <c r="E107" s="40"/>
      <c r="F107" s="153">
        <v>2014</v>
      </c>
      <c r="G107" s="99">
        <v>45</v>
      </c>
      <c r="H107" s="83">
        <v>1361.1</v>
      </c>
      <c r="I107" s="87">
        <v>30.2466666666667</v>
      </c>
      <c r="J107" s="40"/>
      <c r="K107" s="153">
        <v>2014</v>
      </c>
      <c r="L107" s="99">
        <v>10</v>
      </c>
      <c r="M107" s="83">
        <v>336.7</v>
      </c>
      <c r="N107" s="89">
        <v>33.67</v>
      </c>
      <c r="O107" t="s" s="125">
        <v>59</v>
      </c>
      <c r="P107" s="129">
        <f>AVERAGE(B90:B107)</f>
        <v>65.5555555555556</v>
      </c>
      <c r="Q107" s="97">
        <f>AVERAGE(D90:D107)</f>
        <v>29.2119994754298</v>
      </c>
      <c r="R107" t="s" s="128">
        <v>59</v>
      </c>
      <c r="S107" s="129">
        <f>AVERAGE(G90:G107)</f>
        <v>37.9444444444444</v>
      </c>
      <c r="T107" s="97">
        <f>AVERAGE(I90:I107)</f>
        <v>30.2412071601119</v>
      </c>
      <c r="U107" t="s" s="128">
        <v>59</v>
      </c>
      <c r="V107" s="129">
        <f>AVERAGE(L90:L107)</f>
        <v>7.05555555555556</v>
      </c>
      <c r="W107" s="97">
        <f>AVERAGE(N90:N107)</f>
        <v>33.7190549289891</v>
      </c>
    </row>
    <row r="108" ht="21.95" customHeight="1">
      <c r="A108" s="152">
        <v>2015</v>
      </c>
      <c r="B108" s="99">
        <v>91</v>
      </c>
      <c r="C108" s="83">
        <v>2658.4</v>
      </c>
      <c r="D108" s="87">
        <v>29.2131868131868</v>
      </c>
      <c r="E108" s="40"/>
      <c r="F108" s="153">
        <v>2015</v>
      </c>
      <c r="G108" s="99">
        <v>47</v>
      </c>
      <c r="H108" s="83">
        <v>1431.6</v>
      </c>
      <c r="I108" s="87">
        <v>30.4595744680851</v>
      </c>
      <c r="J108" s="40"/>
      <c r="K108" s="153">
        <v>2015</v>
      </c>
      <c r="L108" s="99">
        <v>10</v>
      </c>
      <c r="M108" s="83">
        <v>335.8</v>
      </c>
      <c r="N108" s="89">
        <v>33.58</v>
      </c>
      <c r="O108" t="s" s="125">
        <v>58</v>
      </c>
      <c r="P108" s="129">
        <f>AVERAGE(B90:B108)</f>
        <v>66.8947368421053</v>
      </c>
      <c r="Q108" s="97">
        <f>AVERAGE(D90:D108)</f>
        <v>29.2120619668906</v>
      </c>
      <c r="R108" t="s" s="128">
        <v>58</v>
      </c>
      <c r="S108" s="129">
        <f>AVERAGE(G90:G108)</f>
        <v>38.4210526315789</v>
      </c>
      <c r="T108" s="97">
        <f>AVERAGE(I90:I108)</f>
        <v>30.252700176321</v>
      </c>
      <c r="U108" t="s" s="128">
        <v>58</v>
      </c>
      <c r="V108" s="129">
        <f>AVERAGE(L90:L108)</f>
        <v>7.21052631578947</v>
      </c>
      <c r="W108" s="97">
        <f>AVERAGE(N90:N108)</f>
        <v>33.711736248516</v>
      </c>
    </row>
    <row r="109" ht="21.95" customHeight="1">
      <c r="A109" s="152">
        <v>2016</v>
      </c>
      <c r="B109" s="99">
        <v>99</v>
      </c>
      <c r="C109" s="83">
        <v>2900.9</v>
      </c>
      <c r="D109" s="87">
        <v>29.3020202020202</v>
      </c>
      <c r="E109" s="40"/>
      <c r="F109" s="153">
        <v>2016</v>
      </c>
      <c r="G109" s="99">
        <v>58</v>
      </c>
      <c r="H109" s="83">
        <v>1760.8</v>
      </c>
      <c r="I109" s="87">
        <v>30.3586206896552</v>
      </c>
      <c r="J109" s="40"/>
      <c r="K109" s="153">
        <v>2016</v>
      </c>
      <c r="L109" s="99">
        <v>11</v>
      </c>
      <c r="M109" s="83">
        <v>364.6</v>
      </c>
      <c r="N109" s="89">
        <v>33.1454545454545</v>
      </c>
      <c r="O109" t="s" s="125">
        <v>57</v>
      </c>
      <c r="P109" s="129">
        <f>AVERAGE(B90:B109)</f>
        <v>68.5</v>
      </c>
      <c r="Q109" s="97">
        <f>AVERAGE(D90:D109)</f>
        <v>29.2165598786471</v>
      </c>
      <c r="R109" t="s" s="128">
        <v>57</v>
      </c>
      <c r="S109" s="129">
        <f>AVERAGE(G90:G109)</f>
        <v>39.4</v>
      </c>
      <c r="T109" s="97">
        <f>AVERAGE(I90:I109)</f>
        <v>30.2579962019878</v>
      </c>
      <c r="U109" t="s" s="128">
        <v>57</v>
      </c>
      <c r="V109" s="129">
        <f>AVERAGE(L90:L109)</f>
        <v>7.4</v>
      </c>
      <c r="W109" s="97">
        <f>AVERAGE(N90:N109)</f>
        <v>33.683422163363</v>
      </c>
    </row>
    <row r="110" ht="21.95" customHeight="1">
      <c r="A110" s="152">
        <v>2017</v>
      </c>
      <c r="B110" s="99">
        <v>90</v>
      </c>
      <c r="C110" s="83">
        <v>2747.2</v>
      </c>
      <c r="D110" s="87">
        <v>30.5244444444444</v>
      </c>
      <c r="E110" s="40"/>
      <c r="F110" s="153">
        <v>2017</v>
      </c>
      <c r="G110" s="99">
        <v>61</v>
      </c>
      <c r="H110" s="83">
        <v>1938.2</v>
      </c>
      <c r="I110" s="87">
        <v>31.7737704918033</v>
      </c>
      <c r="J110" s="40"/>
      <c r="K110" s="153">
        <v>2017</v>
      </c>
      <c r="L110" s="99">
        <v>23</v>
      </c>
      <c r="M110" s="83">
        <v>797.1</v>
      </c>
      <c r="N110" s="89">
        <v>34.6565217391304</v>
      </c>
      <c r="O110" s="96"/>
      <c r="P110" s="83"/>
      <c r="Q110" s="83"/>
      <c r="R110" s="84"/>
      <c r="S110" s="83"/>
      <c r="T110" s="83"/>
      <c r="U110" s="84"/>
      <c r="V110" s="83"/>
      <c r="W110" s="97"/>
    </row>
    <row r="111" ht="21.95" customHeight="1">
      <c r="A111" s="152">
        <v>2018</v>
      </c>
      <c r="B111" s="99">
        <v>96</v>
      </c>
      <c r="C111" s="83">
        <v>2820.9</v>
      </c>
      <c r="D111" s="87">
        <v>29.384375</v>
      </c>
      <c r="E111" s="40"/>
      <c r="F111" s="153">
        <v>2018</v>
      </c>
      <c r="G111" s="99">
        <v>61</v>
      </c>
      <c r="H111" s="83">
        <v>1848.4</v>
      </c>
      <c r="I111" s="87">
        <v>30.3016393442623</v>
      </c>
      <c r="J111" s="40"/>
      <c r="K111" s="153">
        <v>2018</v>
      </c>
      <c r="L111" s="99">
        <v>11</v>
      </c>
      <c r="M111" s="83">
        <v>363.5</v>
      </c>
      <c r="N111" s="89">
        <v>33.0454545454545</v>
      </c>
      <c r="O111" s="96"/>
      <c r="P111" s="83"/>
      <c r="Q111" s="83"/>
      <c r="R111" s="84"/>
      <c r="S111" s="83"/>
      <c r="T111" s="83"/>
      <c r="U111" s="84"/>
      <c r="V111" s="83"/>
      <c r="W111" s="97"/>
    </row>
    <row r="112" ht="21.95" customHeight="1">
      <c r="A112" s="152">
        <v>2019</v>
      </c>
      <c r="B112" s="99">
        <v>120</v>
      </c>
      <c r="C112" s="83">
        <v>3624.1</v>
      </c>
      <c r="D112" s="87">
        <v>30.2008333333333</v>
      </c>
      <c r="E112" s="40"/>
      <c r="F112" s="153">
        <v>2019</v>
      </c>
      <c r="G112" s="99">
        <v>89</v>
      </c>
      <c r="H112" s="83">
        <v>2760.4</v>
      </c>
      <c r="I112" s="87">
        <v>31.0157303370787</v>
      </c>
      <c r="J112" s="40"/>
      <c r="K112" s="153">
        <v>2019</v>
      </c>
      <c r="L112" s="99">
        <v>25</v>
      </c>
      <c r="M112" s="83">
        <v>839.2</v>
      </c>
      <c r="N112" s="89">
        <v>33.568</v>
      </c>
      <c r="O112" s="96"/>
      <c r="P112" s="83"/>
      <c r="Q112" s="83"/>
      <c r="R112" s="84"/>
      <c r="S112" s="83"/>
      <c r="T112" s="83"/>
      <c r="U112" s="84"/>
      <c r="V112" s="83"/>
      <c r="W112" s="97"/>
    </row>
    <row r="113" ht="21.95" customHeight="1">
      <c r="A113" s="152">
        <v>2020</v>
      </c>
      <c r="B113" s="99">
        <v>81</v>
      </c>
      <c r="C113" s="83">
        <v>2418.3</v>
      </c>
      <c r="D113" s="87">
        <v>29.8555555555556</v>
      </c>
      <c r="E113" s="40"/>
      <c r="F113" s="153">
        <v>2020</v>
      </c>
      <c r="G113" s="99">
        <v>51</v>
      </c>
      <c r="H113" s="83">
        <v>1583.5</v>
      </c>
      <c r="I113" s="87">
        <v>31.0490196078431</v>
      </c>
      <c r="J113" s="40"/>
      <c r="K113" s="153">
        <v>2020</v>
      </c>
      <c r="L113" s="99">
        <v>19</v>
      </c>
      <c r="M113" s="83">
        <v>625.9</v>
      </c>
      <c r="N113" s="89">
        <v>32.9421052631579</v>
      </c>
      <c r="O113" s="96"/>
      <c r="P113" s="83"/>
      <c r="Q113" s="83"/>
      <c r="R113" s="84"/>
      <c r="S113" s="83"/>
      <c r="T113" s="83"/>
      <c r="U113" s="84"/>
      <c r="V113" s="83"/>
      <c r="W113" s="97"/>
    </row>
    <row r="114" ht="21.95" customHeight="1">
      <c r="A114" s="152">
        <v>2021</v>
      </c>
      <c r="B114" s="99">
        <v>57</v>
      </c>
      <c r="C114" s="83">
        <v>1645.8</v>
      </c>
      <c r="D114" s="87">
        <v>28.8736842105263</v>
      </c>
      <c r="E114" s="40"/>
      <c r="F114" s="153">
        <v>2021</v>
      </c>
      <c r="G114" s="99">
        <v>35</v>
      </c>
      <c r="H114" s="83">
        <v>1034.8</v>
      </c>
      <c r="I114" s="87">
        <v>29.5657142857143</v>
      </c>
      <c r="J114" s="40"/>
      <c r="K114" s="153">
        <v>2021</v>
      </c>
      <c r="L114" s="99">
        <v>3</v>
      </c>
      <c r="M114" s="83">
        <v>98.7</v>
      </c>
      <c r="N114" s="89">
        <v>32.9</v>
      </c>
      <c r="O114" s="96"/>
      <c r="P114" s="83"/>
      <c r="Q114" s="83"/>
      <c r="R114" s="84"/>
      <c r="S114" s="83"/>
      <c r="T114" s="83"/>
      <c r="U114" s="84"/>
      <c r="V114" s="83"/>
      <c r="W114" s="97"/>
    </row>
    <row r="115" ht="21.95" customHeight="1">
      <c r="A115" s="152">
        <v>2022</v>
      </c>
      <c r="B115" s="99">
        <v>50</v>
      </c>
      <c r="C115" s="83">
        <v>1438.2</v>
      </c>
      <c r="D115" s="87">
        <v>28.764</v>
      </c>
      <c r="E115" s="40"/>
      <c r="F115" s="153">
        <v>2022</v>
      </c>
      <c r="G115" s="99">
        <v>22</v>
      </c>
      <c r="H115" s="83">
        <v>658.9</v>
      </c>
      <c r="I115" s="87">
        <v>29.95</v>
      </c>
      <c r="J115" s="40"/>
      <c r="K115" s="153">
        <v>2022</v>
      </c>
      <c r="L115" s="99">
        <v>2</v>
      </c>
      <c r="M115" s="83">
        <v>66.8</v>
      </c>
      <c r="N115" s="89">
        <v>33.4</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195</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295</v>
      </c>
      <c r="C137" s="83"/>
      <c r="D137" s="87"/>
      <c r="E137" s="40"/>
      <c r="F137" t="s" s="95">
        <v>67</v>
      </c>
      <c r="G137" t="s" s="165">
        <v>295</v>
      </c>
      <c r="H137" s="83"/>
      <c r="I137" s="87"/>
      <c r="J137" s="40"/>
      <c r="K137" t="s" s="95">
        <v>67</v>
      </c>
      <c r="L137" t="s" s="165">
        <v>295</v>
      </c>
      <c r="M137" s="83"/>
      <c r="N137" s="89"/>
      <c r="O137" s="96"/>
      <c r="P137" s="83"/>
      <c r="Q137" s="83"/>
      <c r="R137" s="84"/>
      <c r="S137" s="83"/>
      <c r="T137" s="83"/>
      <c r="U137" s="84"/>
      <c r="V137" s="83"/>
      <c r="W137" s="97"/>
    </row>
    <row r="138" ht="21.95" customHeight="1">
      <c r="A138" t="s" s="98">
        <v>79</v>
      </c>
      <c r="B138" s="83">
        <f>AVERAGE(B79:B88)</f>
        <v>25.8</v>
      </c>
      <c r="C138" s="83">
        <f>AVERAGE(C79:C88)</f>
        <v>740.59</v>
      </c>
      <c r="D138" s="87">
        <f>AVERAGE(D79:D88)</f>
        <v>28.7365679783555</v>
      </c>
      <c r="E138" s="40"/>
      <c r="F138" t="s" s="100">
        <v>79</v>
      </c>
      <c r="G138" s="83">
        <f>AVERAGE(G79:G88)</f>
        <v>9.199999999999999</v>
      </c>
      <c r="H138" s="83">
        <f>AVERAGE(H79:H88)</f>
        <v>278.99</v>
      </c>
      <c r="I138" s="87">
        <f>AVERAGE(I79:I88)</f>
        <v>30.3389722222222</v>
      </c>
      <c r="J138" s="40"/>
      <c r="K138" t="s" s="100">
        <v>79</v>
      </c>
      <c r="L138" s="83">
        <f>AVERAGE(L79:L88)</f>
        <v>1.8</v>
      </c>
      <c r="M138" s="83">
        <f>AVERAGE(M79:M88)</f>
        <v>60.95</v>
      </c>
      <c r="N138" s="89">
        <f>AVERAGE(N79:N88)</f>
        <v>33.7476190476191</v>
      </c>
      <c r="O138" s="96"/>
      <c r="P138" s="83"/>
      <c r="Q138" s="83"/>
      <c r="R138" s="84"/>
      <c r="S138" s="83"/>
      <c r="T138" s="83"/>
      <c r="U138" s="84"/>
      <c r="V138" s="83"/>
      <c r="W138" s="97"/>
    </row>
    <row r="139" ht="21.95" customHeight="1">
      <c r="A139" t="s" s="98">
        <v>80</v>
      </c>
      <c r="B139" s="83">
        <f>AVERAGE(B90:B99)</f>
        <v>62.2</v>
      </c>
      <c r="C139" s="83">
        <f>AVERAGE(C90:C99)</f>
        <v>1821.4</v>
      </c>
      <c r="D139" s="87">
        <f>AVERAGE(D90:D99)</f>
        <v>29.1562287055448</v>
      </c>
      <c r="E139" s="40"/>
      <c r="F139" t="s" s="100">
        <v>80</v>
      </c>
      <c r="G139" s="83">
        <f>AVERAGE(G90:G99)</f>
        <v>35</v>
      </c>
      <c r="H139" s="83">
        <f>AVERAGE(H90:H99)</f>
        <v>1064.91</v>
      </c>
      <c r="I139" s="87">
        <f>AVERAGE(I90:I99)</f>
        <v>30.2266327602659</v>
      </c>
      <c r="J139" s="40"/>
      <c r="K139" t="s" s="100">
        <v>80</v>
      </c>
      <c r="L139" s="83">
        <f>AVERAGE(L90:L99)</f>
        <v>6.7</v>
      </c>
      <c r="M139" s="83">
        <f>AVERAGE(M90:M99)</f>
        <v>228.82</v>
      </c>
      <c r="N139" s="89">
        <f>AVERAGE(N90:N99)</f>
        <v>33.6527631578947</v>
      </c>
      <c r="O139" s="96"/>
      <c r="P139" s="83"/>
      <c r="Q139" s="83"/>
      <c r="R139" s="84"/>
      <c r="S139" s="83"/>
      <c r="T139" s="83"/>
      <c r="U139" s="84"/>
      <c r="V139" s="83"/>
      <c r="W139" s="97"/>
    </row>
    <row r="140" ht="21.95" customHeight="1">
      <c r="A140" t="s" s="101">
        <v>81</v>
      </c>
      <c r="B140" s="84"/>
      <c r="C140" s="84"/>
      <c r="D140" s="90"/>
      <c r="E140" s="40"/>
      <c r="F140" t="s" s="102">
        <v>81</v>
      </c>
      <c r="G140" s="84"/>
      <c r="H140" s="84"/>
      <c r="I140" s="90"/>
      <c r="J140" s="40"/>
      <c r="K140" t="s" s="102">
        <v>81</v>
      </c>
      <c r="L140" s="84"/>
      <c r="M140" s="84"/>
      <c r="N140" s="91"/>
      <c r="O140" s="96"/>
      <c r="P140" s="83"/>
      <c r="Q140" s="83"/>
      <c r="R140" s="84"/>
      <c r="S140" s="83"/>
      <c r="T140" s="83"/>
      <c r="U140" s="84"/>
      <c r="V140" s="83"/>
      <c r="W140" s="97"/>
    </row>
    <row r="141" ht="21.95" customHeight="1">
      <c r="A141" t="s" s="103">
        <v>82</v>
      </c>
      <c r="B141" s="83">
        <f>AVERAGE(B78:B87)</f>
        <v>26.1</v>
      </c>
      <c r="C141" s="83">
        <f>AVERAGE(C78:C87)</f>
        <v>747.7</v>
      </c>
      <c r="D141" s="87">
        <f>AVERAGE(D78:D87)</f>
        <v>28.6479495573029</v>
      </c>
      <c r="E141" s="40"/>
      <c r="F141" t="s" s="104">
        <v>82</v>
      </c>
      <c r="G141" s="83">
        <f>AVERAGE(G78:G87)</f>
        <v>9</v>
      </c>
      <c r="H141" s="83">
        <f>AVERAGE(H78:H87)</f>
        <v>272.16</v>
      </c>
      <c r="I141" s="87">
        <f>AVERAGE(I78:I87)</f>
        <v>30.2359563492063</v>
      </c>
      <c r="J141" s="40"/>
      <c r="K141" t="s" s="104">
        <v>82</v>
      </c>
      <c r="L141" s="83">
        <f>AVERAGE(L78:L87)</f>
        <v>1.5</v>
      </c>
      <c r="M141" s="83">
        <f>AVERAGE(M78:M87)</f>
        <v>51.03</v>
      </c>
      <c r="N141" s="89">
        <f>AVERAGE(N78:N87)</f>
        <v>33.8611111111111</v>
      </c>
      <c r="O141" s="96"/>
      <c r="P141" s="83"/>
      <c r="Q141" s="83"/>
      <c r="R141" s="84"/>
      <c r="S141" s="83"/>
      <c r="T141" s="83"/>
      <c r="U141" s="84"/>
      <c r="V141" s="83"/>
      <c r="W141" s="97"/>
    </row>
    <row r="142" ht="21.95" customHeight="1">
      <c r="A142" t="s" s="103">
        <v>83</v>
      </c>
      <c r="B142" s="83">
        <f>AVERAGE(B89:B98)</f>
        <v>55.9</v>
      </c>
      <c r="C142" s="83">
        <f>AVERAGE(C89:C98)</f>
        <v>1637.23</v>
      </c>
      <c r="D142" s="87">
        <f>AVERAGE(D89:D98)</f>
        <v>29.1314276785872</v>
      </c>
      <c r="E142" s="40"/>
      <c r="F142" t="s" s="104">
        <v>83</v>
      </c>
      <c r="G142" s="83">
        <f>AVERAGE(G89:G98)</f>
        <v>30.8</v>
      </c>
      <c r="H142" s="83">
        <f>AVERAGE(H89:H98)</f>
        <v>939</v>
      </c>
      <c r="I142" s="87">
        <f>AVERAGE(I89:I98)</f>
        <v>30.2609827602659</v>
      </c>
      <c r="J142" s="40"/>
      <c r="K142" t="s" s="104">
        <v>83</v>
      </c>
      <c r="L142" s="83">
        <f>AVERAGE(L89:L98)</f>
        <v>6.2</v>
      </c>
      <c r="M142" s="83">
        <f>AVERAGE(M89:M98)</f>
        <v>212.63</v>
      </c>
      <c r="N142" s="89">
        <f>AVERAGE(N89:N98)</f>
        <v>34.1210964912281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27.4</v>
      </c>
      <c r="C145" s="83">
        <f>AVERAGE(C84:C88)</f>
        <v>786.48</v>
      </c>
      <c r="D145" s="87">
        <f>AVERAGE(D84:D88)</f>
        <v>28.7390791615792</v>
      </c>
      <c r="E145" s="40"/>
      <c r="F145" t="s" s="100">
        <v>79</v>
      </c>
      <c r="G145" s="83">
        <f>AVERAGE(G84:G88)</f>
        <v>10.2</v>
      </c>
      <c r="H145" s="83">
        <f>AVERAGE(H84:H88)</f>
        <v>307.78</v>
      </c>
      <c r="I145" s="87">
        <f>AVERAGE(I84:I88)</f>
        <v>30.1708333333333</v>
      </c>
      <c r="J145" s="40"/>
      <c r="K145" t="s" s="100">
        <v>79</v>
      </c>
      <c r="L145" s="83">
        <f>AVERAGE(L84:L88)</f>
        <v>1.8</v>
      </c>
      <c r="M145" s="83">
        <f>AVERAGE(M84:M88)</f>
        <v>60.82</v>
      </c>
      <c r="N145" s="89">
        <f>AVERAGE(N84:N88)</f>
        <v>33.7888888888889</v>
      </c>
      <c r="O145" s="96"/>
      <c r="P145" s="83"/>
      <c r="Q145" s="83"/>
      <c r="R145" s="84"/>
      <c r="S145" s="83"/>
      <c r="T145" s="83"/>
      <c r="U145" s="84"/>
      <c r="V145" s="83"/>
      <c r="W145" s="97"/>
    </row>
    <row r="146" ht="21.95" customHeight="1">
      <c r="A146" t="s" s="98">
        <v>80</v>
      </c>
      <c r="B146" s="83">
        <f>AVERAGE(B90:B94)</f>
        <v>48.8</v>
      </c>
      <c r="C146" s="83">
        <f>AVERAGE(C90:C94)</f>
        <v>1402.4</v>
      </c>
      <c r="D146" s="87">
        <f>AVERAGE(D90:D94)</f>
        <v>28.6707852185319</v>
      </c>
      <c r="E146" s="40"/>
      <c r="F146" t="s" s="100">
        <v>80</v>
      </c>
      <c r="G146" s="83">
        <f>AVERAGE(G90:G94)</f>
        <v>21.2</v>
      </c>
      <c r="H146" s="83">
        <f>AVERAGE(H90:H94)</f>
        <v>634.8200000000001</v>
      </c>
      <c r="I146" s="87">
        <f>AVERAGE(I90:I94)</f>
        <v>29.8503626588465</v>
      </c>
      <c r="J146" s="40"/>
      <c r="K146" t="s" s="100">
        <v>80</v>
      </c>
      <c r="L146" s="83">
        <f>AVERAGE(L90:L94)</f>
        <v>2.8</v>
      </c>
      <c r="M146" s="83">
        <f>AVERAGE(M90:M94)</f>
        <v>93.78</v>
      </c>
      <c r="N146" s="89">
        <f>AVERAGE(N90:N94)</f>
        <v>33.0166666666667</v>
      </c>
      <c r="O146" s="96"/>
      <c r="P146" s="83"/>
      <c r="Q146" s="83"/>
      <c r="R146" s="84"/>
      <c r="S146" s="83"/>
      <c r="T146" s="83"/>
      <c r="U146" s="84"/>
      <c r="V146" s="83"/>
      <c r="W146" s="97"/>
    </row>
    <row r="147" ht="21.95" customHeight="1">
      <c r="A147" t="s" s="101">
        <v>81</v>
      </c>
      <c r="B147" s="84"/>
      <c r="C147" s="84"/>
      <c r="D147" s="90"/>
      <c r="E147" s="40"/>
      <c r="F147" t="s" s="102">
        <v>81</v>
      </c>
      <c r="G147" s="84"/>
      <c r="H147" s="84"/>
      <c r="I147" s="90"/>
      <c r="J147" s="40"/>
      <c r="K147" t="s" s="102">
        <v>81</v>
      </c>
      <c r="L147" s="84"/>
      <c r="M147" s="84"/>
      <c r="N147" s="91"/>
      <c r="O147" s="96"/>
      <c r="P147" s="83"/>
      <c r="Q147" s="83"/>
      <c r="R147" s="84"/>
      <c r="S147" s="83"/>
      <c r="T147" s="83"/>
      <c r="U147" s="84"/>
      <c r="V147" s="83"/>
      <c r="W147" s="97"/>
    </row>
    <row r="148" ht="21.95" customHeight="1">
      <c r="A148" t="s" s="103">
        <v>82</v>
      </c>
      <c r="B148" s="83">
        <f>AVERAGE(B83:B87)</f>
        <v>31.4</v>
      </c>
      <c r="C148" s="83">
        <f>AVERAGE(C83:C87)</f>
        <v>896.8</v>
      </c>
      <c r="D148" s="87">
        <f>AVERAGE(D83:D87)</f>
        <v>28.5465791615792</v>
      </c>
      <c r="E148" s="40"/>
      <c r="F148" t="s" s="104">
        <v>82</v>
      </c>
      <c r="G148" s="83">
        <f>AVERAGE(G83:G87)</f>
        <v>10.2</v>
      </c>
      <c r="H148" s="83">
        <f>AVERAGE(H83:H87)</f>
        <v>306.48</v>
      </c>
      <c r="I148" s="87">
        <f>AVERAGE(I83:I87)</f>
        <v>30.0263888888889</v>
      </c>
      <c r="J148" s="40"/>
      <c r="K148" t="s" s="104">
        <v>82</v>
      </c>
      <c r="L148" s="83">
        <f>AVERAGE(L83:L87)</f>
        <v>1.4</v>
      </c>
      <c r="M148" s="83">
        <f>AVERAGE(M83:M87)</f>
        <v>47.62</v>
      </c>
      <c r="N148" s="89">
        <f>AVERAGE(N83:N87)</f>
        <v>33.8333333333333</v>
      </c>
      <c r="O148" s="96"/>
      <c r="P148" s="83"/>
      <c r="Q148" s="83"/>
      <c r="R148" s="84"/>
      <c r="S148" s="83"/>
      <c r="T148" s="83"/>
      <c r="U148" s="84"/>
      <c r="V148" s="83"/>
      <c r="W148" s="97"/>
    </row>
    <row r="149" ht="21.95" customHeight="1">
      <c r="A149" t="s" s="103">
        <v>83</v>
      </c>
      <c r="B149" s="83">
        <f>AVERAGE(B89:B93)</f>
        <v>39.2</v>
      </c>
      <c r="C149" s="83">
        <f>AVERAGE(C89:C93)</f>
        <v>1121.96</v>
      </c>
      <c r="D149" s="87">
        <f>AVERAGE(D89:D93)</f>
        <v>28.6275173473614</v>
      </c>
      <c r="E149" s="40"/>
      <c r="F149" t="s" s="104">
        <v>83</v>
      </c>
      <c r="G149" s="83">
        <f>AVERAGE(G89:G93)</f>
        <v>16.6</v>
      </c>
      <c r="H149" s="83">
        <f>AVERAGE(H89:H93)</f>
        <v>493.86</v>
      </c>
      <c r="I149" s="87">
        <f>AVERAGE(I89:I93)</f>
        <v>29.8123787878788</v>
      </c>
      <c r="J149" s="40"/>
      <c r="K149" t="s" s="104">
        <v>83</v>
      </c>
      <c r="L149" s="83">
        <f>AVERAGE(L89:L93)</f>
        <v>1.8</v>
      </c>
      <c r="M149" s="83">
        <f>AVERAGE(M89:M93)</f>
        <v>60</v>
      </c>
      <c r="N149" s="89">
        <f>AVERAGE(N89:N93)</f>
        <v>33.72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xml><?xml version="1.0" encoding="utf-8"?>
<worksheet xmlns:r="http://schemas.openxmlformats.org/officeDocument/2006/relationships" xmlns="http://schemas.openxmlformats.org/spreadsheetml/2006/main">
  <dimension ref="A1:N86"/>
  <sheetViews>
    <sheetView workbookViewId="0" showGridLines="0" defaultGridColor="1"/>
  </sheetViews>
  <sheetFormatPr defaultColWidth="16.3333" defaultRowHeight="19.9" customHeight="1" outlineLevelRow="0" outlineLevelCol="0"/>
  <cols>
    <col min="1" max="1" width="10" style="166" customWidth="1"/>
    <col min="2" max="4" width="12.1719" style="166" customWidth="1"/>
    <col min="5" max="5" width="1.35156" style="166" customWidth="1"/>
    <col min="6" max="6" width="10" style="166" customWidth="1"/>
    <col min="7" max="9" width="12.1719" style="166" customWidth="1"/>
    <col min="10" max="10" width="1.35156" style="166" customWidth="1"/>
    <col min="11" max="11" width="10" style="166" customWidth="1"/>
    <col min="12" max="14" width="12.1719" style="166" customWidth="1"/>
    <col min="15" max="16384" width="16.3516" style="166" customWidth="1"/>
  </cols>
  <sheetData>
    <row r="1" ht="22.6" customHeight="1">
      <c r="A1" t="s" s="134">
        <v>101</v>
      </c>
      <c r="B1" t="s" s="135">
        <v>40</v>
      </c>
      <c r="C1" t="s" s="135">
        <v>41</v>
      </c>
      <c r="D1" t="s" s="136">
        <v>42</v>
      </c>
      <c r="E1" s="29"/>
      <c r="F1" t="s" s="137">
        <v>102</v>
      </c>
      <c r="G1" t="s" s="135">
        <v>44</v>
      </c>
      <c r="H1" t="s" s="135">
        <v>45</v>
      </c>
      <c r="I1" t="s" s="136">
        <v>46</v>
      </c>
      <c r="J1" s="29"/>
      <c r="K1" t="s" s="137">
        <v>103</v>
      </c>
      <c r="L1" t="s" s="135">
        <v>48</v>
      </c>
      <c r="M1" t="s" s="135">
        <v>49</v>
      </c>
      <c r="N1" t="s" s="167">
        <v>50</v>
      </c>
    </row>
    <row r="2" ht="45.2" customHeight="1">
      <c r="A2" s="143"/>
      <c r="B2" s="144"/>
      <c r="C2" s="144"/>
      <c r="D2" s="145"/>
      <c r="E2" s="40"/>
      <c r="F2" s="146"/>
      <c r="G2" s="144"/>
      <c r="H2" s="144"/>
      <c r="I2" s="145"/>
      <c r="J2" s="40"/>
      <c r="K2" s="146"/>
      <c r="L2" s="144"/>
      <c r="M2" s="144"/>
      <c r="N2" s="154"/>
    </row>
    <row r="3" ht="21.95" customHeight="1">
      <c r="A3" s="152">
        <v>1962</v>
      </c>
      <c r="B3" s="99">
        <v>37</v>
      </c>
      <c r="C3" s="83">
        <v>1449.3</v>
      </c>
      <c r="D3" s="87">
        <v>39.1702702702703</v>
      </c>
      <c r="E3" s="40"/>
      <c r="F3" s="153">
        <v>1962</v>
      </c>
      <c r="G3" s="99">
        <v>17</v>
      </c>
      <c r="H3" s="83">
        <v>685.5</v>
      </c>
      <c r="I3" s="87">
        <v>40.3235294117647</v>
      </c>
      <c r="J3" s="40"/>
      <c r="K3" s="153">
        <v>1962</v>
      </c>
      <c r="L3" s="99">
        <v>4</v>
      </c>
      <c r="M3" s="83">
        <v>168</v>
      </c>
      <c r="N3" s="97">
        <v>42</v>
      </c>
    </row>
    <row r="4" ht="21.95" customHeight="1">
      <c r="A4" s="152">
        <v>1963</v>
      </c>
      <c r="B4" s="99">
        <v>23</v>
      </c>
      <c r="C4" s="83">
        <v>900.3</v>
      </c>
      <c r="D4" s="87">
        <v>39.1434782608696</v>
      </c>
      <c r="E4" s="40"/>
      <c r="F4" s="153">
        <v>1963</v>
      </c>
      <c r="G4" s="99">
        <v>12</v>
      </c>
      <c r="H4" s="83">
        <v>481.3</v>
      </c>
      <c r="I4" s="87">
        <v>40.1083333333333</v>
      </c>
      <c r="J4" s="40"/>
      <c r="K4" s="153">
        <v>1963</v>
      </c>
      <c r="L4" s="99">
        <v>1</v>
      </c>
      <c r="M4" s="83">
        <v>41.7</v>
      </c>
      <c r="N4" s="97">
        <v>41.7</v>
      </c>
    </row>
    <row r="5" ht="21.95" customHeight="1">
      <c r="A5" s="152">
        <v>1964</v>
      </c>
      <c r="B5" s="99">
        <v>31</v>
      </c>
      <c r="C5" s="83">
        <v>1211.7</v>
      </c>
      <c r="D5" s="87">
        <v>39.0870967741935</v>
      </c>
      <c r="E5" s="40"/>
      <c r="F5" s="153">
        <v>1964</v>
      </c>
      <c r="G5" s="99">
        <v>15</v>
      </c>
      <c r="H5" s="83">
        <v>599.6</v>
      </c>
      <c r="I5" s="87">
        <v>39.9733333333333</v>
      </c>
      <c r="J5" s="40"/>
      <c r="K5" s="153">
        <v>1964</v>
      </c>
      <c r="L5" s="99">
        <v>3</v>
      </c>
      <c r="M5" s="83">
        <v>126.3</v>
      </c>
      <c r="N5" s="97">
        <v>42.1</v>
      </c>
    </row>
    <row r="6" ht="21.95" customHeight="1">
      <c r="A6" s="152">
        <v>1965</v>
      </c>
      <c r="B6" s="99">
        <v>48</v>
      </c>
      <c r="C6" s="83">
        <v>1908.3</v>
      </c>
      <c r="D6" s="87">
        <v>39.75625</v>
      </c>
      <c r="E6" s="40"/>
      <c r="F6" s="153">
        <v>1965</v>
      </c>
      <c r="G6" s="99">
        <v>27</v>
      </c>
      <c r="H6" s="83">
        <v>1108.3</v>
      </c>
      <c r="I6" s="87">
        <v>41.0481481481481</v>
      </c>
      <c r="J6" s="40"/>
      <c r="K6" s="153">
        <v>1965</v>
      </c>
      <c r="L6" s="99">
        <v>11</v>
      </c>
      <c r="M6" s="83">
        <v>465.2</v>
      </c>
      <c r="N6" s="97">
        <v>42.2909090909091</v>
      </c>
    </row>
    <row r="7" ht="21.95" customHeight="1">
      <c r="A7" s="152">
        <v>1966</v>
      </c>
      <c r="B7" s="99">
        <v>20</v>
      </c>
      <c r="C7" s="83">
        <v>785</v>
      </c>
      <c r="D7" s="87">
        <v>39.25</v>
      </c>
      <c r="E7" s="40"/>
      <c r="F7" s="153">
        <v>1966</v>
      </c>
      <c r="G7" s="99">
        <v>11</v>
      </c>
      <c r="H7" s="83">
        <v>441.6</v>
      </c>
      <c r="I7" s="87">
        <v>40.1454545454545</v>
      </c>
      <c r="J7" s="40"/>
      <c r="K7" s="153">
        <v>1966</v>
      </c>
      <c r="L7" s="99">
        <v>2</v>
      </c>
      <c r="M7" s="83">
        <v>84.3</v>
      </c>
      <c r="N7" s="97">
        <v>42.15</v>
      </c>
    </row>
    <row r="8" ht="21.95" customHeight="1">
      <c r="A8" s="152">
        <v>1967</v>
      </c>
      <c r="B8" s="99">
        <v>33</v>
      </c>
      <c r="C8" s="83">
        <v>1295.6</v>
      </c>
      <c r="D8" s="87">
        <v>39.2606060606061</v>
      </c>
      <c r="E8" s="40"/>
      <c r="F8" s="153">
        <v>1967</v>
      </c>
      <c r="G8" s="99">
        <v>16</v>
      </c>
      <c r="H8" s="83">
        <v>646.1</v>
      </c>
      <c r="I8" s="87">
        <v>40.38125</v>
      </c>
      <c r="J8" s="40"/>
      <c r="K8" s="153">
        <v>1967</v>
      </c>
      <c r="L8" s="99">
        <v>4</v>
      </c>
      <c r="M8" s="83">
        <v>169.7</v>
      </c>
      <c r="N8" s="97">
        <v>42.425</v>
      </c>
    </row>
    <row r="9" ht="21.95" customHeight="1">
      <c r="A9" s="152">
        <v>1968</v>
      </c>
      <c r="B9" s="99">
        <v>28</v>
      </c>
      <c r="C9" s="83">
        <v>1103.8</v>
      </c>
      <c r="D9" s="87">
        <v>39.4214285714286</v>
      </c>
      <c r="E9" s="40"/>
      <c r="F9" s="153">
        <v>1968</v>
      </c>
      <c r="G9" s="99">
        <v>16</v>
      </c>
      <c r="H9" s="83">
        <v>646.5</v>
      </c>
      <c r="I9" s="87">
        <v>40.40625</v>
      </c>
      <c r="J9" s="40"/>
      <c r="K9" s="153">
        <v>1968</v>
      </c>
      <c r="L9" s="99">
        <v>5</v>
      </c>
      <c r="M9" s="83">
        <v>207.2</v>
      </c>
      <c r="N9" s="97">
        <v>41.44</v>
      </c>
    </row>
    <row r="10" ht="21.95" customHeight="1">
      <c r="A10" s="152">
        <v>1969</v>
      </c>
      <c r="B10" s="99">
        <v>40</v>
      </c>
      <c r="C10" s="83">
        <v>1573.3</v>
      </c>
      <c r="D10" s="87">
        <v>39.3325</v>
      </c>
      <c r="E10" s="40"/>
      <c r="F10" s="153">
        <v>1969</v>
      </c>
      <c r="G10" s="99">
        <v>22</v>
      </c>
      <c r="H10" s="83">
        <v>885.8</v>
      </c>
      <c r="I10" s="87">
        <v>40.2636363636364</v>
      </c>
      <c r="J10" s="40"/>
      <c r="K10" s="153">
        <v>1969</v>
      </c>
      <c r="L10" s="99">
        <v>2</v>
      </c>
      <c r="M10" s="83">
        <v>82.8</v>
      </c>
      <c r="N10" s="97">
        <v>41.4</v>
      </c>
    </row>
    <row r="11" ht="21.95" customHeight="1">
      <c r="A11" s="152">
        <v>1970</v>
      </c>
      <c r="B11" s="99">
        <v>42</v>
      </c>
      <c r="C11" s="83">
        <v>1632.6</v>
      </c>
      <c r="D11" s="87">
        <v>38.8714285714286</v>
      </c>
      <c r="E11" s="40"/>
      <c r="F11" s="153">
        <v>1970</v>
      </c>
      <c r="G11" s="99">
        <v>17</v>
      </c>
      <c r="H11" s="83">
        <v>679</v>
      </c>
      <c r="I11" s="87">
        <v>39.9411764705882</v>
      </c>
      <c r="J11" s="40"/>
      <c r="K11" s="153">
        <v>1970</v>
      </c>
      <c r="L11" s="99">
        <v>1</v>
      </c>
      <c r="M11" s="83">
        <v>42.2</v>
      </c>
      <c r="N11" s="97">
        <v>42.2</v>
      </c>
    </row>
    <row r="12" ht="21.95" customHeight="1">
      <c r="A12" s="152">
        <v>1971</v>
      </c>
      <c r="B12" s="99">
        <v>39</v>
      </c>
      <c r="C12" s="83">
        <v>1514.1</v>
      </c>
      <c r="D12" s="87">
        <v>38.8230769230769</v>
      </c>
      <c r="E12" s="40"/>
      <c r="F12" s="153">
        <v>1971</v>
      </c>
      <c r="G12" s="99">
        <v>19</v>
      </c>
      <c r="H12" s="83">
        <v>753.7</v>
      </c>
      <c r="I12" s="87">
        <v>39.6684210526316</v>
      </c>
      <c r="J12" s="40"/>
      <c r="K12" s="153">
        <v>1971</v>
      </c>
      <c r="L12" s="99">
        <v>0</v>
      </c>
      <c r="M12" s="83">
        <v>0</v>
      </c>
      <c r="N12" s="97"/>
    </row>
    <row r="13" ht="21.95" customHeight="1">
      <c r="A13" s="152">
        <v>1972</v>
      </c>
      <c r="B13" s="99">
        <v>37</v>
      </c>
      <c r="C13" s="83">
        <v>1473.4</v>
      </c>
      <c r="D13" s="87">
        <v>39.8216216216216</v>
      </c>
      <c r="E13" s="40"/>
      <c r="F13" s="153">
        <v>1972</v>
      </c>
      <c r="G13" s="99">
        <v>23</v>
      </c>
      <c r="H13" s="83">
        <v>939.1</v>
      </c>
      <c r="I13" s="87">
        <v>40.8304347826087</v>
      </c>
      <c r="J13" s="40"/>
      <c r="K13" s="153">
        <v>1972</v>
      </c>
      <c r="L13" s="99">
        <v>10</v>
      </c>
      <c r="M13" s="83">
        <v>425.2</v>
      </c>
      <c r="N13" s="97">
        <v>42.52</v>
      </c>
    </row>
    <row r="14" ht="21.95" customHeight="1">
      <c r="A14" s="152">
        <v>1973</v>
      </c>
      <c r="B14" s="99">
        <v>23</v>
      </c>
      <c r="C14" s="83">
        <v>905.3</v>
      </c>
      <c r="D14" s="87">
        <v>39.3608695652174</v>
      </c>
      <c r="E14" s="40"/>
      <c r="F14" s="153">
        <v>1973</v>
      </c>
      <c r="G14" s="99">
        <v>12</v>
      </c>
      <c r="H14" s="83">
        <v>486.6</v>
      </c>
      <c r="I14" s="87">
        <v>40.55</v>
      </c>
      <c r="J14" s="40"/>
      <c r="K14" s="153">
        <v>1973</v>
      </c>
      <c r="L14" s="99">
        <v>3</v>
      </c>
      <c r="M14" s="83">
        <v>129.5</v>
      </c>
      <c r="N14" s="97">
        <v>43.1666666666667</v>
      </c>
    </row>
    <row r="15" ht="21.95" customHeight="1">
      <c r="A15" s="152">
        <v>1974</v>
      </c>
      <c r="B15" s="99">
        <v>18</v>
      </c>
      <c r="C15" s="83">
        <v>705.4</v>
      </c>
      <c r="D15" s="87">
        <v>39.1888888888889</v>
      </c>
      <c r="E15" s="40"/>
      <c r="F15" s="153">
        <v>1974</v>
      </c>
      <c r="G15" s="99">
        <v>12</v>
      </c>
      <c r="H15" s="83">
        <v>476.1</v>
      </c>
      <c r="I15" s="87">
        <v>39.675</v>
      </c>
      <c r="J15" s="40"/>
      <c r="K15" s="153">
        <v>1974</v>
      </c>
      <c r="L15" s="99">
        <v>0</v>
      </c>
      <c r="M15" s="83">
        <v>0</v>
      </c>
      <c r="N15" s="97"/>
    </row>
    <row r="16" ht="21.95" customHeight="1">
      <c r="A16" s="152">
        <v>1975</v>
      </c>
      <c r="B16" s="99">
        <v>16</v>
      </c>
      <c r="C16" s="83">
        <v>619.1</v>
      </c>
      <c r="D16" s="87">
        <v>38.69375</v>
      </c>
      <c r="E16" s="40"/>
      <c r="F16" s="153">
        <v>1975</v>
      </c>
      <c r="G16" s="99">
        <v>6</v>
      </c>
      <c r="H16" s="83">
        <v>239.1</v>
      </c>
      <c r="I16" s="87">
        <v>39.85</v>
      </c>
      <c r="J16" s="40"/>
      <c r="K16" s="153">
        <v>1975</v>
      </c>
      <c r="L16" s="99">
        <v>1</v>
      </c>
      <c r="M16" s="83">
        <v>42.2</v>
      </c>
      <c r="N16" s="97">
        <v>42.2</v>
      </c>
    </row>
    <row r="17" ht="21.95" customHeight="1">
      <c r="A17" s="152">
        <v>1976</v>
      </c>
      <c r="B17" s="99">
        <v>31</v>
      </c>
      <c r="C17" s="83">
        <v>1210.7</v>
      </c>
      <c r="D17" s="87">
        <v>39.0548387096774</v>
      </c>
      <c r="E17" s="40"/>
      <c r="F17" s="153">
        <v>1976</v>
      </c>
      <c r="G17" s="99">
        <v>14</v>
      </c>
      <c r="H17" s="83">
        <v>562.7</v>
      </c>
      <c r="I17" s="87">
        <v>40.1928571428571</v>
      </c>
      <c r="J17" s="40"/>
      <c r="K17" s="153">
        <v>1976</v>
      </c>
      <c r="L17" s="99">
        <v>2</v>
      </c>
      <c r="M17" s="83">
        <v>84.2</v>
      </c>
      <c r="N17" s="97">
        <v>42.1</v>
      </c>
    </row>
    <row r="18" ht="21.95" customHeight="1">
      <c r="A18" s="152">
        <v>1977</v>
      </c>
      <c r="B18" s="99">
        <v>14</v>
      </c>
      <c r="C18" s="83">
        <v>545.3</v>
      </c>
      <c r="D18" s="87">
        <v>38.95</v>
      </c>
      <c r="E18" s="40"/>
      <c r="F18" s="153">
        <v>1977</v>
      </c>
      <c r="G18" s="99">
        <v>6</v>
      </c>
      <c r="H18" s="83">
        <v>239.3</v>
      </c>
      <c r="I18" s="87">
        <v>39.8833333333333</v>
      </c>
      <c r="J18" s="40"/>
      <c r="K18" s="153">
        <v>1977</v>
      </c>
      <c r="L18" s="99">
        <v>0</v>
      </c>
      <c r="M18" s="83">
        <v>0</v>
      </c>
      <c r="N18" s="97"/>
    </row>
    <row r="19" ht="21.95" customHeight="1">
      <c r="A19" s="152">
        <v>1978</v>
      </c>
      <c r="B19" s="99">
        <v>21</v>
      </c>
      <c r="C19" s="83">
        <v>822.7</v>
      </c>
      <c r="D19" s="87">
        <v>39.1761904761905</v>
      </c>
      <c r="E19" s="40"/>
      <c r="F19" s="153">
        <v>1978</v>
      </c>
      <c r="G19" s="99">
        <v>12</v>
      </c>
      <c r="H19" s="83">
        <v>479.4</v>
      </c>
      <c r="I19" s="87">
        <v>39.95</v>
      </c>
      <c r="J19" s="40"/>
      <c r="K19" s="153">
        <v>1978</v>
      </c>
      <c r="L19" s="99">
        <v>2</v>
      </c>
      <c r="M19" s="83">
        <v>82.90000000000001</v>
      </c>
      <c r="N19" s="97">
        <v>41.45</v>
      </c>
    </row>
    <row r="20" ht="21.95" customHeight="1">
      <c r="A20" s="152">
        <v>1979</v>
      </c>
      <c r="B20" s="99">
        <v>54</v>
      </c>
      <c r="C20" s="83">
        <v>2148.4</v>
      </c>
      <c r="D20" s="87">
        <v>39.7851851851852</v>
      </c>
      <c r="E20" s="40"/>
      <c r="F20" s="153">
        <v>1979</v>
      </c>
      <c r="G20" s="99">
        <v>37</v>
      </c>
      <c r="H20" s="83">
        <v>1497.5</v>
      </c>
      <c r="I20" s="87">
        <v>40.472972972973</v>
      </c>
      <c r="J20" s="40"/>
      <c r="K20" s="153">
        <v>1979</v>
      </c>
      <c r="L20" s="99">
        <v>8</v>
      </c>
      <c r="M20" s="83">
        <v>343.1</v>
      </c>
      <c r="N20" s="97">
        <v>42.8875</v>
      </c>
    </row>
    <row r="21" ht="21.95" customHeight="1">
      <c r="A21" s="152">
        <v>1980</v>
      </c>
      <c r="B21" s="99">
        <v>40</v>
      </c>
      <c r="C21" s="83">
        <v>1569.2</v>
      </c>
      <c r="D21" s="87">
        <v>39.23</v>
      </c>
      <c r="E21" s="40"/>
      <c r="F21" s="153">
        <v>1980</v>
      </c>
      <c r="G21" s="99">
        <v>22</v>
      </c>
      <c r="H21" s="83">
        <v>878.8</v>
      </c>
      <c r="I21" s="87">
        <v>39.9454545454545</v>
      </c>
      <c r="J21" s="40"/>
      <c r="K21" s="153">
        <v>1980</v>
      </c>
      <c r="L21" s="99">
        <v>2</v>
      </c>
      <c r="M21" s="83">
        <v>83.3</v>
      </c>
      <c r="N21" s="97">
        <v>41.65</v>
      </c>
    </row>
    <row r="22" ht="21.95" customHeight="1">
      <c r="A22" s="152">
        <v>1981</v>
      </c>
      <c r="B22" s="99">
        <v>44</v>
      </c>
      <c r="C22" s="83">
        <v>1722.7</v>
      </c>
      <c r="D22" s="87">
        <v>39.1522727272727</v>
      </c>
      <c r="E22" s="40"/>
      <c r="F22" s="153">
        <v>1981</v>
      </c>
      <c r="G22" s="99">
        <v>20</v>
      </c>
      <c r="H22" s="83">
        <v>807.4</v>
      </c>
      <c r="I22" s="87">
        <v>40.37</v>
      </c>
      <c r="J22" s="40"/>
      <c r="K22" s="153">
        <v>1981</v>
      </c>
      <c r="L22" s="99">
        <v>5</v>
      </c>
      <c r="M22" s="83">
        <v>209.9</v>
      </c>
      <c r="N22" s="97">
        <v>41.98</v>
      </c>
    </row>
    <row r="23" ht="21.95" customHeight="1">
      <c r="A23" s="152">
        <v>1982</v>
      </c>
      <c r="B23" s="99">
        <v>56</v>
      </c>
      <c r="C23" s="83">
        <v>2207.4</v>
      </c>
      <c r="D23" s="87">
        <v>39.4178571428571</v>
      </c>
      <c r="E23" s="40"/>
      <c r="F23" s="153">
        <v>1982</v>
      </c>
      <c r="G23" s="99">
        <v>32</v>
      </c>
      <c r="H23" s="83">
        <v>1291.1</v>
      </c>
      <c r="I23" s="87">
        <v>40.346875</v>
      </c>
      <c r="J23" s="40"/>
      <c r="K23" s="153">
        <v>1982</v>
      </c>
      <c r="L23" s="99">
        <v>8</v>
      </c>
      <c r="M23" s="83">
        <v>335.4</v>
      </c>
      <c r="N23" s="97">
        <v>41.925</v>
      </c>
    </row>
    <row r="24" ht="21.95" customHeight="1">
      <c r="A24" s="152">
        <v>1983</v>
      </c>
      <c r="B24" s="99">
        <v>43</v>
      </c>
      <c r="C24" s="83">
        <v>1683.4</v>
      </c>
      <c r="D24" s="87">
        <v>39.1488372093023</v>
      </c>
      <c r="E24" s="40"/>
      <c r="F24" s="153">
        <v>1983</v>
      </c>
      <c r="G24" s="99">
        <v>24</v>
      </c>
      <c r="H24" s="83">
        <v>956.2</v>
      </c>
      <c r="I24" s="87">
        <v>39.8416666666667</v>
      </c>
      <c r="J24" s="40"/>
      <c r="K24" s="153">
        <v>1983</v>
      </c>
      <c r="L24" s="99">
        <v>3</v>
      </c>
      <c r="M24" s="83">
        <v>126</v>
      </c>
      <c r="N24" s="97">
        <v>42</v>
      </c>
    </row>
    <row r="25" ht="21.95" customHeight="1">
      <c r="A25" s="152">
        <v>1984</v>
      </c>
      <c r="B25" s="99">
        <v>14</v>
      </c>
      <c r="C25" s="83">
        <v>554.6</v>
      </c>
      <c r="D25" s="87">
        <v>39.6142857142857</v>
      </c>
      <c r="E25" s="40"/>
      <c r="F25" s="153">
        <v>1984</v>
      </c>
      <c r="G25" s="99">
        <v>8</v>
      </c>
      <c r="H25" s="83">
        <v>324.3</v>
      </c>
      <c r="I25" s="87">
        <v>40.5375</v>
      </c>
      <c r="J25" s="40"/>
      <c r="K25" s="153">
        <v>1984</v>
      </c>
      <c r="L25" s="99">
        <v>2</v>
      </c>
      <c r="M25" s="83">
        <v>83.09999999999999</v>
      </c>
      <c r="N25" s="97">
        <v>41.55</v>
      </c>
    </row>
    <row r="26" ht="21.95" customHeight="1">
      <c r="A26" s="152">
        <v>1985</v>
      </c>
      <c r="B26" s="99">
        <v>45</v>
      </c>
      <c r="C26" s="83">
        <v>1757</v>
      </c>
      <c r="D26" s="87">
        <v>39.0444444444444</v>
      </c>
      <c r="E26" s="40"/>
      <c r="F26" s="153">
        <v>1985</v>
      </c>
      <c r="G26" s="99">
        <v>22</v>
      </c>
      <c r="H26" s="83">
        <v>881.4</v>
      </c>
      <c r="I26" s="87">
        <v>40.0636363636364</v>
      </c>
      <c r="J26" s="40"/>
      <c r="K26" s="153">
        <v>1985</v>
      </c>
      <c r="L26" s="99">
        <v>2</v>
      </c>
      <c r="M26" s="83">
        <v>83.3</v>
      </c>
      <c r="N26" s="97">
        <v>41.65</v>
      </c>
    </row>
    <row r="27" ht="21.95" customHeight="1">
      <c r="A27" s="152">
        <v>1986</v>
      </c>
      <c r="B27" s="99">
        <v>46</v>
      </c>
      <c r="C27" s="83">
        <v>1795.1</v>
      </c>
      <c r="D27" s="87">
        <v>39.0239130434783</v>
      </c>
      <c r="E27" s="40"/>
      <c r="F27" s="153">
        <v>1986</v>
      </c>
      <c r="G27" s="99">
        <v>20</v>
      </c>
      <c r="H27" s="83">
        <v>802</v>
      </c>
      <c r="I27" s="87">
        <v>40.1</v>
      </c>
      <c r="J27" s="40"/>
      <c r="K27" s="153">
        <v>1986</v>
      </c>
      <c r="L27" s="99">
        <v>2</v>
      </c>
      <c r="M27" s="83">
        <v>86</v>
      </c>
      <c r="N27" s="97">
        <v>43</v>
      </c>
    </row>
    <row r="28" ht="21.95" customHeight="1">
      <c r="A28" s="152">
        <v>1987</v>
      </c>
      <c r="B28" s="99">
        <v>30</v>
      </c>
      <c r="C28" s="83">
        <v>1165.6</v>
      </c>
      <c r="D28" s="87">
        <v>38.8533333333333</v>
      </c>
      <c r="E28" s="40"/>
      <c r="F28" s="153">
        <v>1987</v>
      </c>
      <c r="G28" s="99">
        <v>13</v>
      </c>
      <c r="H28" s="83">
        <v>517.2</v>
      </c>
      <c r="I28" s="87">
        <v>39.7846153846154</v>
      </c>
      <c r="J28" s="40"/>
      <c r="K28" s="153">
        <v>1987</v>
      </c>
      <c r="L28" s="99">
        <v>2</v>
      </c>
      <c r="M28" s="83">
        <v>83.5</v>
      </c>
      <c r="N28" s="97">
        <v>41.75</v>
      </c>
    </row>
    <row r="29" ht="21.95" customHeight="1">
      <c r="A29" s="152">
        <v>1988</v>
      </c>
      <c r="B29" s="99">
        <v>36</v>
      </c>
      <c r="C29" s="83">
        <v>1402.4</v>
      </c>
      <c r="D29" s="87">
        <v>38.9555555555556</v>
      </c>
      <c r="E29" s="40"/>
      <c r="F29" s="153">
        <v>1988</v>
      </c>
      <c r="G29" s="99">
        <v>17</v>
      </c>
      <c r="H29" s="83">
        <v>681.6</v>
      </c>
      <c r="I29" s="87">
        <v>40.0941176470588</v>
      </c>
      <c r="J29" s="40"/>
      <c r="K29" s="153">
        <v>1988</v>
      </c>
      <c r="L29" s="99">
        <v>3</v>
      </c>
      <c r="M29" s="83">
        <v>127.5</v>
      </c>
      <c r="N29" s="97">
        <v>42.5</v>
      </c>
    </row>
    <row r="30" ht="21.95" customHeight="1">
      <c r="A30" s="152">
        <v>1989</v>
      </c>
      <c r="B30" s="99">
        <v>26</v>
      </c>
      <c r="C30" s="83">
        <v>1015.1</v>
      </c>
      <c r="D30" s="87">
        <v>39.0423076923077</v>
      </c>
      <c r="E30" s="40"/>
      <c r="F30" s="153">
        <v>1989</v>
      </c>
      <c r="G30" s="99">
        <v>14</v>
      </c>
      <c r="H30" s="83">
        <v>559</v>
      </c>
      <c r="I30" s="87">
        <v>39.9285714285714</v>
      </c>
      <c r="J30" s="40"/>
      <c r="K30" s="153">
        <v>1989</v>
      </c>
      <c r="L30" s="99">
        <v>1</v>
      </c>
      <c r="M30" s="83">
        <v>41.3</v>
      </c>
      <c r="N30" s="97">
        <v>41.3</v>
      </c>
    </row>
    <row r="31" ht="21.95" customHeight="1">
      <c r="A31" s="152">
        <v>1990</v>
      </c>
      <c r="B31" s="99">
        <v>45</v>
      </c>
      <c r="C31" s="83">
        <v>1777.8</v>
      </c>
      <c r="D31" s="87">
        <v>39.5066666666667</v>
      </c>
      <c r="E31" s="40"/>
      <c r="F31" s="153">
        <v>1990</v>
      </c>
      <c r="G31" s="99">
        <v>25</v>
      </c>
      <c r="H31" s="83">
        <v>1013.2</v>
      </c>
      <c r="I31" s="87">
        <v>40.528</v>
      </c>
      <c r="J31" s="40"/>
      <c r="K31" s="153">
        <v>1990</v>
      </c>
      <c r="L31" s="99">
        <v>7</v>
      </c>
      <c r="M31" s="83">
        <v>296.5</v>
      </c>
      <c r="N31" s="97">
        <v>42.3571428571429</v>
      </c>
    </row>
    <row r="32" ht="21.95" customHeight="1">
      <c r="A32" s="152">
        <v>1991</v>
      </c>
      <c r="B32" s="99">
        <v>26</v>
      </c>
      <c r="C32" s="83">
        <v>1021.2</v>
      </c>
      <c r="D32" s="87">
        <v>39.2769230769231</v>
      </c>
      <c r="E32" s="40"/>
      <c r="F32" s="153">
        <v>1991</v>
      </c>
      <c r="G32" s="99">
        <v>13</v>
      </c>
      <c r="H32" s="83">
        <v>525.8</v>
      </c>
      <c r="I32" s="87">
        <v>40.4461538461538</v>
      </c>
      <c r="J32" s="40"/>
      <c r="K32" s="153">
        <v>1991</v>
      </c>
      <c r="L32" s="99">
        <v>4</v>
      </c>
      <c r="M32" s="83">
        <v>166</v>
      </c>
      <c r="N32" s="97">
        <v>41.5</v>
      </c>
    </row>
    <row r="33" ht="21.95" customHeight="1">
      <c r="A33" s="152">
        <v>1992</v>
      </c>
      <c r="B33" s="99">
        <v>47</v>
      </c>
      <c r="C33" s="83">
        <v>1842.4</v>
      </c>
      <c r="D33" s="87">
        <v>39.2</v>
      </c>
      <c r="E33" s="40"/>
      <c r="F33" s="153">
        <v>1992</v>
      </c>
      <c r="G33" s="99">
        <v>26</v>
      </c>
      <c r="H33" s="83">
        <v>1041.7</v>
      </c>
      <c r="I33" s="87">
        <v>40.0653846153846</v>
      </c>
      <c r="J33" s="40"/>
      <c r="K33" s="153">
        <v>1992</v>
      </c>
      <c r="L33" s="99">
        <v>6</v>
      </c>
      <c r="M33" s="83">
        <v>249</v>
      </c>
      <c r="N33" s="97">
        <v>41.5</v>
      </c>
    </row>
    <row r="34" ht="21.95" customHeight="1">
      <c r="A34" s="152">
        <v>1993</v>
      </c>
      <c r="B34" s="99">
        <v>28</v>
      </c>
      <c r="C34" s="83">
        <v>1070.4</v>
      </c>
      <c r="D34" s="87">
        <v>38.2285714285714</v>
      </c>
      <c r="E34" s="40"/>
      <c r="F34" s="153">
        <v>1993</v>
      </c>
      <c r="G34" s="99">
        <v>5</v>
      </c>
      <c r="H34" s="83">
        <v>196.1</v>
      </c>
      <c r="I34" s="87">
        <v>39.22</v>
      </c>
      <c r="J34" s="40"/>
      <c r="K34" s="153">
        <v>1993</v>
      </c>
      <c r="L34" s="99">
        <v>0</v>
      </c>
      <c r="M34" s="83">
        <v>0</v>
      </c>
      <c r="N34" s="97"/>
    </row>
    <row r="35" ht="21.95" customHeight="1">
      <c r="A35" s="152">
        <v>1994</v>
      </c>
      <c r="B35" s="99">
        <v>46</v>
      </c>
      <c r="C35" s="83">
        <v>1818.8</v>
      </c>
      <c r="D35" s="87">
        <v>39.5391304347826</v>
      </c>
      <c r="E35" s="40"/>
      <c r="F35" s="153">
        <v>1994</v>
      </c>
      <c r="G35" s="99">
        <v>24</v>
      </c>
      <c r="H35" s="83">
        <v>979.9</v>
      </c>
      <c r="I35" s="87">
        <v>40.8291666666667</v>
      </c>
      <c r="J35" s="40"/>
      <c r="K35" s="153">
        <v>1994</v>
      </c>
      <c r="L35" s="99">
        <v>7</v>
      </c>
      <c r="M35" s="83">
        <v>298.6</v>
      </c>
      <c r="N35" s="97">
        <v>42.6571428571429</v>
      </c>
    </row>
    <row r="36" ht="21.95" customHeight="1">
      <c r="A36" s="152">
        <v>1995</v>
      </c>
      <c r="B36" s="99">
        <v>56</v>
      </c>
      <c r="C36" s="83">
        <v>2200.3</v>
      </c>
      <c r="D36" s="87">
        <v>39.2910714285714</v>
      </c>
      <c r="E36" s="40"/>
      <c r="F36" s="153">
        <v>1995</v>
      </c>
      <c r="G36" s="99">
        <v>31</v>
      </c>
      <c r="H36" s="83">
        <v>1245.5</v>
      </c>
      <c r="I36" s="87">
        <v>40.1774193548387</v>
      </c>
      <c r="J36" s="40"/>
      <c r="K36" s="153">
        <v>1995</v>
      </c>
      <c r="L36" s="99">
        <v>6</v>
      </c>
      <c r="M36" s="83">
        <v>250.8</v>
      </c>
      <c r="N36" s="97">
        <v>41.8</v>
      </c>
    </row>
    <row r="37" ht="21.95" customHeight="1">
      <c r="A37" s="152">
        <v>1996</v>
      </c>
      <c r="B37" s="99">
        <v>27</v>
      </c>
      <c r="C37" s="83">
        <v>1075.2</v>
      </c>
      <c r="D37" s="87">
        <v>39.8222222222222</v>
      </c>
      <c r="E37" s="40"/>
      <c r="F37" s="153">
        <v>1996</v>
      </c>
      <c r="G37" s="99">
        <v>16</v>
      </c>
      <c r="H37" s="83">
        <v>653.1</v>
      </c>
      <c r="I37" s="87">
        <v>40.81875</v>
      </c>
      <c r="J37" s="40"/>
      <c r="K37" s="153">
        <v>1996</v>
      </c>
      <c r="L37" s="99">
        <v>5</v>
      </c>
      <c r="M37" s="83">
        <v>212.6</v>
      </c>
      <c r="N37" s="97">
        <v>42.52</v>
      </c>
    </row>
    <row r="38" ht="21.95" customHeight="1">
      <c r="A38" s="152">
        <v>1997</v>
      </c>
      <c r="B38" s="99">
        <v>25</v>
      </c>
      <c r="C38" s="83">
        <v>973.6</v>
      </c>
      <c r="D38" s="87">
        <v>38.944</v>
      </c>
      <c r="E38" s="40"/>
      <c r="F38" s="153">
        <v>1997</v>
      </c>
      <c r="G38" s="99">
        <v>11</v>
      </c>
      <c r="H38" s="83">
        <v>441.2</v>
      </c>
      <c r="I38" s="87">
        <v>40.1090909090909</v>
      </c>
      <c r="J38" s="40"/>
      <c r="K38" s="153">
        <v>1997</v>
      </c>
      <c r="L38" s="99">
        <v>2</v>
      </c>
      <c r="M38" s="83">
        <v>83.5</v>
      </c>
      <c r="N38" s="97">
        <v>41.75</v>
      </c>
    </row>
    <row r="39" ht="21.95" customHeight="1">
      <c r="A39" s="152">
        <v>1998</v>
      </c>
      <c r="B39" s="99">
        <v>43</v>
      </c>
      <c r="C39" s="83">
        <v>1690.6</v>
      </c>
      <c r="D39" s="87">
        <v>39.3162790697674</v>
      </c>
      <c r="E39" s="40"/>
      <c r="F39" s="153">
        <v>1998</v>
      </c>
      <c r="G39" s="99">
        <v>26</v>
      </c>
      <c r="H39" s="83">
        <v>1040.5</v>
      </c>
      <c r="I39" s="87">
        <v>40.0192307692308</v>
      </c>
      <c r="J39" s="40"/>
      <c r="K39" s="153">
        <v>1998</v>
      </c>
      <c r="L39" s="99">
        <v>3</v>
      </c>
      <c r="M39" s="83">
        <v>124.4</v>
      </c>
      <c r="N39" s="97">
        <v>41.4666666666667</v>
      </c>
    </row>
    <row r="40" ht="21.95" customHeight="1">
      <c r="A40" s="152">
        <v>1999</v>
      </c>
      <c r="B40" s="99">
        <v>19</v>
      </c>
      <c r="C40" s="83">
        <v>740.8</v>
      </c>
      <c r="D40" s="87">
        <v>38.9894736842105</v>
      </c>
      <c r="E40" s="40"/>
      <c r="F40" s="153">
        <v>1999</v>
      </c>
      <c r="G40" s="99">
        <v>7</v>
      </c>
      <c r="H40" s="83">
        <v>281.7</v>
      </c>
      <c r="I40" s="87">
        <v>40.2428571428571</v>
      </c>
      <c r="J40" s="40"/>
      <c r="K40" s="153">
        <v>1999</v>
      </c>
      <c r="L40" s="99">
        <v>0</v>
      </c>
      <c r="M40" s="83">
        <v>0</v>
      </c>
      <c r="N40" s="97"/>
    </row>
    <row r="41" ht="21.95" customHeight="1">
      <c r="A41" s="152">
        <v>2000</v>
      </c>
      <c r="B41" s="99">
        <v>13</v>
      </c>
      <c r="C41" s="83">
        <v>504.7</v>
      </c>
      <c r="D41" s="87">
        <v>38.8230769230769</v>
      </c>
      <c r="E41" s="40"/>
      <c r="F41" s="153">
        <v>2000</v>
      </c>
      <c r="G41" s="99">
        <v>6</v>
      </c>
      <c r="H41" s="83">
        <v>239.3</v>
      </c>
      <c r="I41" s="87">
        <v>39.8833333333333</v>
      </c>
      <c r="J41" s="40"/>
      <c r="K41" s="153">
        <v>2000</v>
      </c>
      <c r="L41" s="99">
        <v>1</v>
      </c>
      <c r="M41" s="83">
        <v>41.2</v>
      </c>
      <c r="N41" s="97">
        <v>41.2</v>
      </c>
    </row>
    <row r="42" ht="21.95" customHeight="1">
      <c r="A42" s="152">
        <v>2001</v>
      </c>
      <c r="B42" s="99">
        <v>31</v>
      </c>
      <c r="C42" s="83">
        <v>1202.1</v>
      </c>
      <c r="D42" s="87">
        <v>38.7774193548387</v>
      </c>
      <c r="E42" s="40"/>
      <c r="F42" s="153">
        <v>2001</v>
      </c>
      <c r="G42" s="99">
        <v>10</v>
      </c>
      <c r="H42" s="83">
        <v>399.8</v>
      </c>
      <c r="I42" s="87">
        <v>39.98</v>
      </c>
      <c r="J42" s="40"/>
      <c r="K42" s="153">
        <v>2001</v>
      </c>
      <c r="L42" s="99">
        <v>0</v>
      </c>
      <c r="M42" s="83">
        <v>0</v>
      </c>
      <c r="N42" s="97"/>
    </row>
    <row r="43" ht="21.95" customHeight="1">
      <c r="A43" s="152">
        <v>2002</v>
      </c>
      <c r="B43" s="99">
        <v>48</v>
      </c>
      <c r="C43" s="83">
        <v>1879.4</v>
      </c>
      <c r="D43" s="87">
        <v>39.1541666666667</v>
      </c>
      <c r="E43" s="40"/>
      <c r="F43" s="153">
        <v>2002</v>
      </c>
      <c r="G43" s="99">
        <v>22</v>
      </c>
      <c r="H43" s="83">
        <v>885.6</v>
      </c>
      <c r="I43" s="87">
        <v>40.2545454545455</v>
      </c>
      <c r="J43" s="40"/>
      <c r="K43" s="153">
        <v>2002</v>
      </c>
      <c r="L43" s="99">
        <v>6</v>
      </c>
      <c r="M43" s="83">
        <v>249.1</v>
      </c>
      <c r="N43" s="97">
        <v>41.5166666666667</v>
      </c>
    </row>
    <row r="44" ht="21.95" customHeight="1">
      <c r="A44" s="152">
        <v>2003</v>
      </c>
      <c r="B44" s="99">
        <v>37</v>
      </c>
      <c r="C44" s="83">
        <v>1459.1</v>
      </c>
      <c r="D44" s="87">
        <v>39.4351351351351</v>
      </c>
      <c r="E44" s="40"/>
      <c r="F44" s="153">
        <v>2003</v>
      </c>
      <c r="G44" s="99">
        <v>23</v>
      </c>
      <c r="H44" s="83">
        <v>924.5</v>
      </c>
      <c r="I44" s="87">
        <v>40.195652173913</v>
      </c>
      <c r="J44" s="40"/>
      <c r="K44" s="153">
        <v>2003</v>
      </c>
      <c r="L44" s="99">
        <v>3</v>
      </c>
      <c r="M44" s="83">
        <v>126.8</v>
      </c>
      <c r="N44" s="97">
        <v>42.2666666666667</v>
      </c>
    </row>
    <row r="45" ht="21.95" customHeight="1">
      <c r="A45" s="152">
        <v>2004</v>
      </c>
      <c r="B45" s="99">
        <v>40</v>
      </c>
      <c r="C45" s="83">
        <v>1558</v>
      </c>
      <c r="D45" s="87">
        <v>38.95</v>
      </c>
      <c r="E45" s="40"/>
      <c r="F45" s="153">
        <v>2004</v>
      </c>
      <c r="G45" s="99">
        <v>18</v>
      </c>
      <c r="H45" s="83">
        <v>719.1</v>
      </c>
      <c r="I45" s="87">
        <v>39.95</v>
      </c>
      <c r="J45" s="40"/>
      <c r="K45" s="153">
        <v>2004</v>
      </c>
      <c r="L45" s="99">
        <v>1</v>
      </c>
      <c r="M45" s="83">
        <v>41.2</v>
      </c>
      <c r="N45" s="97">
        <v>41.2</v>
      </c>
    </row>
    <row r="46" ht="21.95" customHeight="1">
      <c r="A46" s="152">
        <v>2005</v>
      </c>
      <c r="B46" s="99">
        <v>60</v>
      </c>
      <c r="C46" s="83">
        <v>2352.2</v>
      </c>
      <c r="D46" s="87">
        <v>39.2033333333333</v>
      </c>
      <c r="E46" s="40"/>
      <c r="F46" s="153">
        <v>2005</v>
      </c>
      <c r="G46" s="99">
        <v>26</v>
      </c>
      <c r="H46" s="83">
        <v>1053.1</v>
      </c>
      <c r="I46" s="87">
        <v>40.5038461538462</v>
      </c>
      <c r="J46" s="40"/>
      <c r="K46" s="153">
        <v>2005</v>
      </c>
      <c r="L46" s="99">
        <v>8</v>
      </c>
      <c r="M46" s="83">
        <v>333.9</v>
      </c>
      <c r="N46" s="97">
        <v>41.7375</v>
      </c>
    </row>
    <row r="47" ht="21.95" customHeight="1">
      <c r="A47" s="152">
        <v>2006</v>
      </c>
      <c r="B47" s="99">
        <v>43</v>
      </c>
      <c r="C47" s="83">
        <v>1703.6</v>
      </c>
      <c r="D47" s="87">
        <v>39.6186046511628</v>
      </c>
      <c r="E47" s="40"/>
      <c r="F47" s="153">
        <v>2006</v>
      </c>
      <c r="G47" s="99">
        <v>23</v>
      </c>
      <c r="H47" s="83">
        <v>937.5</v>
      </c>
      <c r="I47" s="87">
        <v>40.7608695652174</v>
      </c>
      <c r="J47" s="40"/>
      <c r="K47" s="153">
        <v>2006</v>
      </c>
      <c r="L47" s="99">
        <v>7</v>
      </c>
      <c r="M47" s="83">
        <v>299.4</v>
      </c>
      <c r="N47" s="97">
        <v>42.7714285714286</v>
      </c>
    </row>
    <row r="48" ht="21.95" customHeight="1">
      <c r="A48" s="152">
        <v>2007</v>
      </c>
      <c r="B48" s="99">
        <v>24</v>
      </c>
      <c r="C48" s="83">
        <v>923</v>
      </c>
      <c r="D48" s="87">
        <v>38.4583333333333</v>
      </c>
      <c r="E48" s="40"/>
      <c r="F48" s="153">
        <v>2007</v>
      </c>
      <c r="G48" s="99">
        <v>6</v>
      </c>
      <c r="H48" s="83">
        <v>236.8</v>
      </c>
      <c r="I48" s="87">
        <v>39.4666666666667</v>
      </c>
      <c r="J48" s="40"/>
      <c r="K48" s="153">
        <v>2007</v>
      </c>
      <c r="L48" s="99">
        <v>0</v>
      </c>
      <c r="M48" s="83">
        <v>0</v>
      </c>
      <c r="N48" s="97"/>
    </row>
    <row r="49" ht="21.95" customHeight="1">
      <c r="A49" s="152">
        <v>2008</v>
      </c>
      <c r="B49" s="99">
        <v>27</v>
      </c>
      <c r="C49" s="83">
        <v>1060.7</v>
      </c>
      <c r="D49" s="87">
        <v>39.2851851851852</v>
      </c>
      <c r="E49" s="40"/>
      <c r="F49" s="153">
        <v>2008</v>
      </c>
      <c r="G49" s="99">
        <v>17</v>
      </c>
      <c r="H49" s="83">
        <v>676.9</v>
      </c>
      <c r="I49" s="87">
        <v>39.8176470588235</v>
      </c>
      <c r="J49" s="40"/>
      <c r="K49" s="153">
        <v>2008</v>
      </c>
      <c r="L49" s="99">
        <v>0</v>
      </c>
      <c r="M49" s="83">
        <v>0</v>
      </c>
      <c r="N49" s="97"/>
    </row>
    <row r="50" ht="21.95" customHeight="1">
      <c r="A50" s="152">
        <v>2009</v>
      </c>
      <c r="B50" s="99">
        <v>26</v>
      </c>
      <c r="C50" s="83">
        <v>1023.4</v>
      </c>
      <c r="D50" s="87">
        <v>39.3615384615385</v>
      </c>
      <c r="E50" s="40"/>
      <c r="F50" s="153">
        <v>2009</v>
      </c>
      <c r="G50" s="99">
        <v>15</v>
      </c>
      <c r="H50" s="83">
        <v>604.5</v>
      </c>
      <c r="I50" s="87">
        <v>40.3</v>
      </c>
      <c r="J50" s="40"/>
      <c r="K50" s="153">
        <v>2009</v>
      </c>
      <c r="L50" s="99">
        <v>2</v>
      </c>
      <c r="M50" s="83">
        <v>82.90000000000001</v>
      </c>
      <c r="N50" s="97">
        <v>41.45</v>
      </c>
    </row>
    <row r="51" ht="21.95" customHeight="1">
      <c r="A51" s="152">
        <v>2010</v>
      </c>
      <c r="B51" s="99">
        <v>0</v>
      </c>
      <c r="C51" s="83">
        <v>0</v>
      </c>
      <c r="D51" s="87"/>
      <c r="E51" s="40"/>
      <c r="F51" s="153">
        <v>2010</v>
      </c>
      <c r="G51" s="99">
        <v>0</v>
      </c>
      <c r="H51" s="83">
        <v>0</v>
      </c>
      <c r="I51" s="87"/>
      <c r="J51" s="40"/>
      <c r="K51" s="153">
        <v>2010</v>
      </c>
      <c r="L51" s="99">
        <v>0</v>
      </c>
      <c r="M51" s="83">
        <v>0</v>
      </c>
      <c r="N51" s="97"/>
    </row>
    <row r="52" ht="21.95" customHeight="1">
      <c r="A52" s="152">
        <v>2011</v>
      </c>
      <c r="B52" s="99">
        <v>13</v>
      </c>
      <c r="C52" s="83">
        <v>500.6</v>
      </c>
      <c r="D52" s="87">
        <v>38.5076923076923</v>
      </c>
      <c r="E52" s="40"/>
      <c r="F52" s="153">
        <v>2011</v>
      </c>
      <c r="G52" s="99">
        <v>5</v>
      </c>
      <c r="H52" s="83">
        <v>196.6</v>
      </c>
      <c r="I52" s="87">
        <v>39.32</v>
      </c>
      <c r="J52" s="40"/>
      <c r="K52" s="153">
        <v>2011</v>
      </c>
      <c r="L52" s="99">
        <v>0</v>
      </c>
      <c r="M52" s="83">
        <v>0</v>
      </c>
      <c r="N52" s="97"/>
    </row>
    <row r="53" ht="21.95" customHeight="1">
      <c r="A53" s="152">
        <v>2012</v>
      </c>
      <c r="B53" s="99">
        <v>34</v>
      </c>
      <c r="C53" s="83">
        <v>1336.1</v>
      </c>
      <c r="D53" s="87">
        <v>39.2970588235294</v>
      </c>
      <c r="E53" s="40"/>
      <c r="F53" s="153">
        <v>2012</v>
      </c>
      <c r="G53" s="99">
        <v>18</v>
      </c>
      <c r="H53" s="83">
        <v>727.8</v>
      </c>
      <c r="I53" s="87">
        <v>40.4333333333333</v>
      </c>
      <c r="J53" s="40"/>
      <c r="K53" s="153">
        <v>2012</v>
      </c>
      <c r="L53" s="99">
        <v>5</v>
      </c>
      <c r="M53" s="83">
        <v>208.1</v>
      </c>
      <c r="N53" s="97">
        <v>41.62</v>
      </c>
    </row>
    <row r="54" ht="21.95" customHeight="1">
      <c r="A54" s="152">
        <v>2013</v>
      </c>
      <c r="B54" s="99">
        <v>48</v>
      </c>
      <c r="C54" s="83">
        <v>1893.7</v>
      </c>
      <c r="D54" s="87">
        <v>39.4520833333333</v>
      </c>
      <c r="E54" s="40"/>
      <c r="F54" s="153">
        <v>2013</v>
      </c>
      <c r="G54" s="99">
        <v>21</v>
      </c>
      <c r="H54" s="83">
        <v>865.8</v>
      </c>
      <c r="I54" s="87">
        <v>41.2285714285714</v>
      </c>
      <c r="J54" s="40"/>
      <c r="K54" s="153">
        <v>2013</v>
      </c>
      <c r="L54" s="99">
        <v>11</v>
      </c>
      <c r="M54" s="83">
        <v>467.7</v>
      </c>
      <c r="N54" s="97">
        <v>42.5181818181818</v>
      </c>
    </row>
    <row r="55" ht="21.95" customHeight="1">
      <c r="A55" s="152">
        <v>2014</v>
      </c>
      <c r="B55" s="99">
        <v>49</v>
      </c>
      <c r="C55" s="83">
        <v>1961.1</v>
      </c>
      <c r="D55" s="87">
        <v>40.0224489795918</v>
      </c>
      <c r="E55" s="40"/>
      <c r="F55" s="153">
        <v>2014</v>
      </c>
      <c r="G55" s="99">
        <v>31</v>
      </c>
      <c r="H55" s="83">
        <v>1268.9</v>
      </c>
      <c r="I55" s="87">
        <v>40.9322580645161</v>
      </c>
      <c r="J55" s="40"/>
      <c r="K55" s="153">
        <v>2014</v>
      </c>
      <c r="L55" s="99">
        <v>11</v>
      </c>
      <c r="M55" s="83">
        <v>465.4</v>
      </c>
      <c r="N55" s="97">
        <v>42.3090909090909</v>
      </c>
    </row>
    <row r="56" ht="21.95" customHeight="1">
      <c r="A56" s="152">
        <v>2015</v>
      </c>
      <c r="B56" s="99">
        <v>61</v>
      </c>
      <c r="C56" s="83">
        <v>2392.4</v>
      </c>
      <c r="D56" s="87">
        <v>39.2196721311475</v>
      </c>
      <c r="E56" s="40"/>
      <c r="F56" s="153">
        <v>2015</v>
      </c>
      <c r="G56" s="99">
        <v>29</v>
      </c>
      <c r="H56" s="83">
        <v>1172.8</v>
      </c>
      <c r="I56" s="87">
        <v>40.4413793103448</v>
      </c>
      <c r="J56" s="40"/>
      <c r="K56" s="153">
        <v>2015</v>
      </c>
      <c r="L56" s="99">
        <v>6</v>
      </c>
      <c r="M56" s="83">
        <v>251.6</v>
      </c>
      <c r="N56" s="97">
        <v>41.9333333333333</v>
      </c>
    </row>
    <row r="57" ht="21.95" customHeight="1">
      <c r="A57" s="152">
        <v>2016</v>
      </c>
      <c r="B57" s="99">
        <v>45</v>
      </c>
      <c r="C57" s="83">
        <v>1786.7</v>
      </c>
      <c r="D57" s="87">
        <v>39.7044444444444</v>
      </c>
      <c r="E57" s="40"/>
      <c r="F57" s="153">
        <v>2016</v>
      </c>
      <c r="G57" s="99">
        <v>31</v>
      </c>
      <c r="H57" s="83">
        <v>1250.9</v>
      </c>
      <c r="I57" s="87">
        <v>40.3516129032258</v>
      </c>
      <c r="J57" s="40"/>
      <c r="K57" s="153">
        <v>2016</v>
      </c>
      <c r="L57" s="99">
        <v>9</v>
      </c>
      <c r="M57" s="83">
        <v>376.2</v>
      </c>
      <c r="N57" s="97">
        <v>41.8</v>
      </c>
    </row>
    <row r="58" ht="21.95" customHeight="1">
      <c r="A58" s="152">
        <v>2017</v>
      </c>
      <c r="B58" s="99">
        <v>62</v>
      </c>
      <c r="C58" s="83">
        <v>2427.8</v>
      </c>
      <c r="D58" s="87">
        <v>39.158064516129</v>
      </c>
      <c r="E58" s="40"/>
      <c r="F58" s="153">
        <v>2017</v>
      </c>
      <c r="G58" s="99">
        <v>27</v>
      </c>
      <c r="H58" s="83">
        <v>1089.4</v>
      </c>
      <c r="I58" s="87">
        <v>40.3481481481481</v>
      </c>
      <c r="J58" s="40"/>
      <c r="K58" s="153">
        <v>2017</v>
      </c>
      <c r="L58" s="99">
        <v>6</v>
      </c>
      <c r="M58" s="83">
        <v>252.1</v>
      </c>
      <c r="N58" s="97">
        <v>42.0166666666667</v>
      </c>
    </row>
    <row r="59" ht="21.95" customHeight="1">
      <c r="A59" s="152">
        <v>2018</v>
      </c>
      <c r="B59" s="99">
        <v>56</v>
      </c>
      <c r="C59" s="83">
        <v>2240.3</v>
      </c>
      <c r="D59" s="87">
        <v>40.0053571428571</v>
      </c>
      <c r="E59" s="40"/>
      <c r="F59" s="153">
        <v>2018</v>
      </c>
      <c r="G59" s="99">
        <v>37</v>
      </c>
      <c r="H59" s="83">
        <v>1512.8</v>
      </c>
      <c r="I59" s="87">
        <v>40.8864864864865</v>
      </c>
      <c r="J59" s="40"/>
      <c r="K59" s="153">
        <v>2018</v>
      </c>
      <c r="L59" s="99">
        <v>12</v>
      </c>
      <c r="M59" s="83">
        <v>510.7</v>
      </c>
      <c r="N59" s="97">
        <v>42.5583333333333</v>
      </c>
    </row>
    <row r="60" ht="21.95" customHeight="1">
      <c r="A60" s="152">
        <v>2019</v>
      </c>
      <c r="B60" s="99">
        <v>70</v>
      </c>
      <c r="C60" s="83">
        <v>2765.7</v>
      </c>
      <c r="D60" s="87">
        <v>39.51</v>
      </c>
      <c r="E60" s="40"/>
      <c r="F60" s="153">
        <v>2019</v>
      </c>
      <c r="G60" s="99">
        <v>42</v>
      </c>
      <c r="H60" s="83">
        <v>1692.5</v>
      </c>
      <c r="I60" s="87">
        <v>40.297619047619</v>
      </c>
      <c r="J60" s="40"/>
      <c r="K60" s="153">
        <v>2019</v>
      </c>
      <c r="L60" s="99">
        <v>9</v>
      </c>
      <c r="M60" s="83">
        <v>381</v>
      </c>
      <c r="N60" s="97">
        <v>42.3333333333333</v>
      </c>
    </row>
    <row r="61" ht="21.95" customHeight="1">
      <c r="A61" s="152">
        <v>2020</v>
      </c>
      <c r="B61" s="99">
        <v>46</v>
      </c>
      <c r="C61" s="83">
        <v>1817.4</v>
      </c>
      <c r="D61" s="87">
        <v>39.5086956521739</v>
      </c>
      <c r="E61" s="40"/>
      <c r="F61" s="153">
        <v>2020</v>
      </c>
      <c r="G61" s="99">
        <v>31</v>
      </c>
      <c r="H61" s="83">
        <v>1246</v>
      </c>
      <c r="I61" s="87">
        <v>40.1935483870968</v>
      </c>
      <c r="J61" s="40"/>
      <c r="K61" s="153">
        <v>2020</v>
      </c>
      <c r="L61" s="99">
        <v>5</v>
      </c>
      <c r="M61" s="83">
        <v>211.2</v>
      </c>
      <c r="N61" s="97">
        <v>42.24</v>
      </c>
    </row>
    <row r="62" ht="21.95" customHeight="1">
      <c r="A62" s="152">
        <v>2021</v>
      </c>
      <c r="B62" s="99">
        <v>24</v>
      </c>
      <c r="C62" s="83">
        <v>928.6</v>
      </c>
      <c r="D62" s="87">
        <v>38.6916666666667</v>
      </c>
      <c r="E62" s="40"/>
      <c r="F62" s="153">
        <v>2021</v>
      </c>
      <c r="G62" s="99">
        <v>7</v>
      </c>
      <c r="H62" s="83">
        <v>279.6</v>
      </c>
      <c r="I62" s="87">
        <v>39.9428571428571</v>
      </c>
      <c r="J62" s="40"/>
      <c r="K62" s="153">
        <v>2021</v>
      </c>
      <c r="L62" s="99">
        <v>0</v>
      </c>
      <c r="M62" s="83">
        <v>0</v>
      </c>
      <c r="N62" s="97"/>
    </row>
    <row r="63" ht="21.95" customHeight="1">
      <c r="A63" s="152">
        <v>2022</v>
      </c>
      <c r="B63" s="99">
        <v>42</v>
      </c>
      <c r="C63" s="83">
        <v>1678.3</v>
      </c>
      <c r="D63" s="87">
        <v>39.9595238095238</v>
      </c>
      <c r="E63" s="40"/>
      <c r="F63" s="153">
        <v>2022</v>
      </c>
      <c r="G63" s="99">
        <v>26</v>
      </c>
      <c r="H63" s="83">
        <v>1064.1</v>
      </c>
      <c r="I63" s="87">
        <v>40.9269230769231</v>
      </c>
      <c r="J63" s="40"/>
      <c r="K63" s="153">
        <v>2022</v>
      </c>
      <c r="L63" s="99">
        <v>10</v>
      </c>
      <c r="M63" s="83">
        <v>426.6</v>
      </c>
      <c r="N63" s="97">
        <v>42.66</v>
      </c>
    </row>
    <row r="64" ht="21.95" customHeight="1">
      <c r="A64" s="93"/>
      <c r="B64" s="94"/>
      <c r="C64" s="83"/>
      <c r="D64" s="87"/>
      <c r="E64" s="40"/>
      <c r="F64" s="95"/>
      <c r="G64" s="94"/>
      <c r="H64" s="83"/>
      <c r="I64" s="87"/>
      <c r="J64" s="40"/>
      <c r="K64" s="95"/>
      <c r="L64" s="94"/>
      <c r="M64" s="83"/>
      <c r="N64" s="97"/>
    </row>
    <row r="65" ht="21.95" customHeight="1">
      <c r="A65" s="93"/>
      <c r="B65" s="94"/>
      <c r="C65" s="83"/>
      <c r="D65" s="87"/>
      <c r="E65" s="40"/>
      <c r="F65" s="95"/>
      <c r="G65" s="94"/>
      <c r="H65" s="83"/>
      <c r="I65" s="87"/>
      <c r="J65" s="40"/>
      <c r="K65" s="95"/>
      <c r="L65" s="94"/>
      <c r="M65" s="83"/>
      <c r="N65" s="97"/>
    </row>
    <row r="66" ht="21.95" customHeight="1">
      <c r="A66" s="93"/>
      <c r="B66" s="94"/>
      <c r="C66" s="83"/>
      <c r="D66" s="87"/>
      <c r="E66" s="40"/>
      <c r="F66" s="95"/>
      <c r="G66" s="94"/>
      <c r="H66" s="83"/>
      <c r="I66" s="87"/>
      <c r="J66" s="40"/>
      <c r="K66" s="95"/>
      <c r="L66" s="94"/>
      <c r="M66" s="83"/>
      <c r="N66" s="97"/>
    </row>
    <row r="67" ht="21.95" customHeight="1">
      <c r="A67" s="93"/>
      <c r="B67" s="94"/>
      <c r="C67" s="83"/>
      <c r="D67" s="87"/>
      <c r="E67" s="40"/>
      <c r="F67" s="95"/>
      <c r="G67" s="94"/>
      <c r="H67" s="83"/>
      <c r="I67" s="87"/>
      <c r="J67" s="40"/>
      <c r="K67" s="95"/>
      <c r="L67" s="94"/>
      <c r="M67" s="83"/>
      <c r="N67" s="97"/>
    </row>
    <row r="68" ht="21.95" customHeight="1">
      <c r="A68" s="93"/>
      <c r="B68" s="94"/>
      <c r="C68" s="83"/>
      <c r="D68" s="87"/>
      <c r="E68" s="40"/>
      <c r="F68" s="95"/>
      <c r="G68" s="94"/>
      <c r="H68" s="83"/>
      <c r="I68" s="87"/>
      <c r="J68" s="40"/>
      <c r="K68" s="95"/>
      <c r="L68" s="94"/>
      <c r="M68" s="83"/>
      <c r="N68" s="97"/>
    </row>
    <row r="69" ht="21.95" customHeight="1">
      <c r="A69" s="93"/>
      <c r="B69" s="94"/>
      <c r="C69" s="83"/>
      <c r="D69" s="87"/>
      <c r="E69" s="40"/>
      <c r="F69" s="95"/>
      <c r="G69" s="94"/>
      <c r="H69" s="83"/>
      <c r="I69" s="87"/>
      <c r="J69" s="40"/>
      <c r="K69" s="95"/>
      <c r="L69" s="94"/>
      <c r="M69" s="83"/>
      <c r="N69" s="97"/>
    </row>
    <row r="70" ht="21.95" customHeight="1">
      <c r="A70" s="93"/>
      <c r="B70" s="94"/>
      <c r="C70" s="83"/>
      <c r="D70" s="87"/>
      <c r="E70" s="40"/>
      <c r="F70" s="95"/>
      <c r="G70" s="94"/>
      <c r="H70" s="83"/>
      <c r="I70" s="87"/>
      <c r="J70" s="40"/>
      <c r="K70" s="95"/>
      <c r="L70" s="94"/>
      <c r="M70" s="83"/>
      <c r="N70" s="97"/>
    </row>
    <row r="71" ht="21.95" customHeight="1">
      <c r="A71" s="93"/>
      <c r="B71" s="94"/>
      <c r="C71" s="83"/>
      <c r="D71" s="87"/>
      <c r="E71" s="40"/>
      <c r="F71" s="95"/>
      <c r="G71" s="94"/>
      <c r="H71" s="83"/>
      <c r="I71" s="87"/>
      <c r="J71" s="40"/>
      <c r="K71" s="95"/>
      <c r="L71" s="94"/>
      <c r="M71" s="83"/>
      <c r="N71" s="97"/>
    </row>
    <row r="72" ht="21.95" customHeight="1">
      <c r="A72" s="93"/>
      <c r="B72" s="94"/>
      <c r="C72" s="83"/>
      <c r="D72" s="87"/>
      <c r="E72" s="40"/>
      <c r="F72" s="95"/>
      <c r="G72" s="94"/>
      <c r="H72" s="83"/>
      <c r="I72" s="87"/>
      <c r="J72" s="40"/>
      <c r="K72" s="95"/>
      <c r="L72" s="94"/>
      <c r="M72" s="83"/>
      <c r="N72" s="97"/>
    </row>
    <row r="73" ht="21.95" customHeight="1">
      <c r="A73" s="93"/>
      <c r="B73" s="94"/>
      <c r="C73" s="83"/>
      <c r="D73" s="87"/>
      <c r="E73" s="40"/>
      <c r="F73" s="95"/>
      <c r="G73" s="94"/>
      <c r="H73" s="83"/>
      <c r="I73" s="87"/>
      <c r="J73" s="40"/>
      <c r="K73" s="95"/>
      <c r="L73" s="94"/>
      <c r="M73" s="83"/>
      <c r="N73" s="97"/>
    </row>
    <row r="74" ht="21.95" customHeight="1">
      <c r="A74" s="93"/>
      <c r="B74" s="94"/>
      <c r="C74" s="83"/>
      <c r="D74" s="87"/>
      <c r="E74" s="40"/>
      <c r="F74" s="95"/>
      <c r="G74" s="94"/>
      <c r="H74" s="83"/>
      <c r="I74" s="87"/>
      <c r="J74" s="40"/>
      <c r="K74" s="95"/>
      <c r="L74" s="94"/>
      <c r="M74" s="83"/>
      <c r="N74" s="97"/>
    </row>
    <row r="75" ht="21.95" customHeight="1">
      <c r="A75" s="93"/>
      <c r="B75" s="94"/>
      <c r="C75" s="83"/>
      <c r="D75" s="87"/>
      <c r="E75" s="40"/>
      <c r="F75" s="95"/>
      <c r="G75" s="94"/>
      <c r="H75" s="83"/>
      <c r="I75" s="87"/>
      <c r="J75" s="40"/>
      <c r="K75" s="95"/>
      <c r="L75" s="94"/>
      <c r="M75" s="83"/>
      <c r="N75" s="97"/>
    </row>
    <row r="76" ht="21.95" customHeight="1">
      <c r="A76" s="93"/>
      <c r="B76" s="94"/>
      <c r="C76" s="83"/>
      <c r="D76" s="87"/>
      <c r="E76" s="40"/>
      <c r="F76" s="95"/>
      <c r="G76" s="94"/>
      <c r="H76" s="83"/>
      <c r="I76" s="87"/>
      <c r="J76" s="40"/>
      <c r="K76" s="95"/>
      <c r="L76" s="94"/>
      <c r="M76" s="83"/>
      <c r="N76" s="97"/>
    </row>
    <row r="77" ht="21.95" customHeight="1">
      <c r="A77" s="93"/>
      <c r="B77" s="94"/>
      <c r="C77" s="83"/>
      <c r="D77" s="87"/>
      <c r="E77" s="40"/>
      <c r="F77" s="95"/>
      <c r="G77" s="94"/>
      <c r="H77" s="83"/>
      <c r="I77" s="87"/>
      <c r="J77" s="40"/>
      <c r="K77" s="95"/>
      <c r="L77" s="94"/>
      <c r="M77" s="83"/>
      <c r="N77" s="97"/>
    </row>
    <row r="78" ht="21.95" customHeight="1">
      <c r="A78" s="93"/>
      <c r="B78" s="94"/>
      <c r="C78" s="83"/>
      <c r="D78" s="87"/>
      <c r="E78" s="40"/>
      <c r="F78" s="95"/>
      <c r="G78" s="94"/>
      <c r="H78" s="83"/>
      <c r="I78" s="87"/>
      <c r="J78" s="40"/>
      <c r="K78" s="95"/>
      <c r="L78" s="94"/>
      <c r="M78" s="83"/>
      <c r="N78" s="97"/>
    </row>
    <row r="79" ht="21.95" customHeight="1">
      <c r="A79" s="93"/>
      <c r="B79" s="94"/>
      <c r="C79" s="83"/>
      <c r="D79" s="87"/>
      <c r="E79" s="40"/>
      <c r="F79" s="95"/>
      <c r="G79" s="94"/>
      <c r="H79" s="83"/>
      <c r="I79" s="87"/>
      <c r="J79" s="40"/>
      <c r="K79" s="95"/>
      <c r="L79" s="94"/>
      <c r="M79" s="83"/>
      <c r="N79" s="97"/>
    </row>
    <row r="80" ht="21.95" customHeight="1">
      <c r="A80" s="93"/>
      <c r="B80" s="94"/>
      <c r="C80" s="83"/>
      <c r="D80" s="87"/>
      <c r="E80" s="40"/>
      <c r="F80" s="95"/>
      <c r="G80" s="94"/>
      <c r="H80" s="83"/>
      <c r="I80" s="87"/>
      <c r="J80" s="40"/>
      <c r="K80" s="95"/>
      <c r="L80" s="94"/>
      <c r="M80" s="83"/>
      <c r="N80" s="97"/>
    </row>
    <row r="81" ht="21.95" customHeight="1">
      <c r="A81" s="93"/>
      <c r="B81" s="94"/>
      <c r="C81" s="83"/>
      <c r="D81" s="87"/>
      <c r="E81" s="40"/>
      <c r="F81" s="95"/>
      <c r="G81" s="94"/>
      <c r="H81" s="83"/>
      <c r="I81" s="87"/>
      <c r="J81" s="40"/>
      <c r="K81" s="95"/>
      <c r="L81" s="94"/>
      <c r="M81" s="83"/>
      <c r="N81" s="97"/>
    </row>
    <row r="82" ht="21.95" customHeight="1">
      <c r="A82" s="93"/>
      <c r="B82" s="94"/>
      <c r="C82" s="83"/>
      <c r="D82" s="87"/>
      <c r="E82" s="40"/>
      <c r="F82" s="95"/>
      <c r="G82" s="94"/>
      <c r="H82" s="83"/>
      <c r="I82" s="87"/>
      <c r="J82" s="40"/>
      <c r="K82" s="95"/>
      <c r="L82" s="94"/>
      <c r="M82" s="83"/>
      <c r="N82" s="97"/>
    </row>
    <row r="83" ht="21.95" customHeight="1">
      <c r="A83" s="93"/>
      <c r="B83" s="94"/>
      <c r="C83" s="83"/>
      <c r="D83" s="87"/>
      <c r="E83" s="40"/>
      <c r="F83" s="95"/>
      <c r="G83" s="94"/>
      <c r="H83" s="83"/>
      <c r="I83" s="87"/>
      <c r="J83" s="40"/>
      <c r="K83" s="95"/>
      <c r="L83" s="94"/>
      <c r="M83" s="83"/>
      <c r="N83" s="97"/>
    </row>
    <row r="84" ht="21.95" customHeight="1">
      <c r="A84" t="s" s="93">
        <v>104</v>
      </c>
      <c r="B84" t="s" s="165">
        <v>105</v>
      </c>
      <c r="C84" s="83"/>
      <c r="D84" s="87"/>
      <c r="E84" s="40"/>
      <c r="F84" t="s" s="95">
        <v>104</v>
      </c>
      <c r="G84" t="s" s="165">
        <v>105</v>
      </c>
      <c r="H84" s="83"/>
      <c r="I84" s="87"/>
      <c r="J84" s="40"/>
      <c r="K84" t="s" s="95">
        <v>104</v>
      </c>
      <c r="L84" t="s" s="165">
        <v>105</v>
      </c>
      <c r="M84" s="83"/>
      <c r="N84" s="97"/>
    </row>
    <row r="85" ht="21.95" customHeight="1">
      <c r="A85" t="s" s="98">
        <v>106</v>
      </c>
      <c r="B85" s="83">
        <v>33.5333333333333</v>
      </c>
      <c r="C85" s="83">
        <v>1315.86</v>
      </c>
      <c r="D85" s="87">
        <v>39.2137958828361</v>
      </c>
      <c r="E85" s="40"/>
      <c r="F85" t="s" s="100">
        <v>106</v>
      </c>
      <c r="G85" s="83">
        <f>AVERAGE(G3:G32)</f>
        <v>17.4666666666667</v>
      </c>
      <c r="H85" s="83">
        <f>AVERAGE(H3:H32)</f>
        <v>702.84</v>
      </c>
      <c r="I85" s="87">
        <f>AVERAGE(I3:I32)</f>
        <v>40.1883573924273</v>
      </c>
      <c r="J85" s="40"/>
      <c r="K85" t="s" s="100">
        <v>106</v>
      </c>
      <c r="L85" s="83">
        <f>AVERAGE(L3:L32)</f>
        <v>3.33333333333333</v>
      </c>
      <c r="M85" s="83">
        <f>AVERAGE(M3:M32)</f>
        <v>140.543333333333</v>
      </c>
      <c r="N85" s="97">
        <f>AVERAGE(N3:N32)</f>
        <v>42.0441562449896</v>
      </c>
    </row>
    <row r="86" ht="22.75" customHeight="1">
      <c r="A86" t="s" s="168">
        <v>107</v>
      </c>
      <c r="B86" s="116">
        <v>38.3870967741935</v>
      </c>
      <c r="C86" s="116">
        <v>1509.903225806450</v>
      </c>
      <c r="D86" s="112">
        <v>39.2478083039828</v>
      </c>
      <c r="E86" s="113"/>
      <c r="F86" t="s" s="169">
        <v>107</v>
      </c>
      <c r="G86" s="116">
        <f>AVERAGE(G33:G63)</f>
        <v>19.9032258064516</v>
      </c>
      <c r="H86" s="116">
        <f>AVERAGE(H33:H63)</f>
        <v>804</v>
      </c>
      <c r="I86" s="112">
        <f>AVERAGE(I33:I63)</f>
        <v>40.2632399064512</v>
      </c>
      <c r="J86" s="113"/>
      <c r="K86" t="s" s="169">
        <v>107</v>
      </c>
      <c r="L86" s="116">
        <f>AVERAGE(L33:L63)</f>
        <v>4.54838709677419</v>
      </c>
      <c r="M86" s="116">
        <f>AVERAGE(M33:M63)</f>
        <v>191.741935483871</v>
      </c>
      <c r="N86" s="119">
        <f>AVERAGE(N33:N63)</f>
        <v>41.9923917748918</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0.xml><?xml version="1.0" encoding="utf-8"?>
<worksheet xmlns:r="http://schemas.openxmlformats.org/officeDocument/2006/relationships" xmlns="http://schemas.openxmlformats.org/spreadsheetml/2006/main">
  <dimension ref="A1:W92"/>
  <sheetViews>
    <sheetView workbookViewId="0" showGridLines="0" defaultGridColor="1"/>
  </sheetViews>
  <sheetFormatPr defaultColWidth="16.3333" defaultRowHeight="19.9" customHeight="1" outlineLevelRow="0" outlineLevelCol="0"/>
  <cols>
    <col min="1" max="1" width="10" style="322" customWidth="1"/>
    <col min="2" max="4" width="12.1719" style="322" customWidth="1"/>
    <col min="5" max="5" width="1.35156" style="322" customWidth="1"/>
    <col min="6" max="6" width="10" style="322" customWidth="1"/>
    <col min="7" max="9" width="12.1719" style="322" customWidth="1"/>
    <col min="10" max="10" width="1.35156" style="322" customWidth="1"/>
    <col min="11" max="11" width="10" style="322" customWidth="1"/>
    <col min="12" max="14" width="12.1719" style="322" customWidth="1"/>
    <col min="15" max="15" width="10.8516" style="322" customWidth="1"/>
    <col min="16" max="17" width="6.5" style="322" customWidth="1"/>
    <col min="18" max="18" width="10.8516" style="322" customWidth="1"/>
    <col min="19" max="20" width="6.5" style="322" customWidth="1"/>
    <col min="21" max="21" width="10.8516" style="322" customWidth="1"/>
    <col min="22" max="23" width="6.5" style="322" customWidth="1"/>
    <col min="24" max="16384" width="16.3516" style="322" customWidth="1"/>
  </cols>
  <sheetData>
    <row r="1" ht="63.8" customHeight="1">
      <c r="A1" t="s" s="134">
        <v>116</v>
      </c>
      <c r="B1" t="s" s="191">
        <v>40</v>
      </c>
      <c r="C1" t="s" s="191">
        <v>41</v>
      </c>
      <c r="D1" t="s" s="192">
        <v>42</v>
      </c>
      <c r="E1" s="29"/>
      <c r="F1" t="s" s="137">
        <v>426</v>
      </c>
      <c r="G1" t="s" s="191">
        <v>44</v>
      </c>
      <c r="H1" t="s" s="191">
        <v>45</v>
      </c>
      <c r="I1" t="s" s="192">
        <v>46</v>
      </c>
      <c r="J1" s="29"/>
      <c r="K1" t="s" s="137">
        <v>334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1970</v>
      </c>
      <c r="B3" s="99">
        <v>44</v>
      </c>
      <c r="C3" s="83">
        <v>1872.8</v>
      </c>
      <c r="D3" s="87">
        <v>42.5636363636364</v>
      </c>
      <c r="E3" s="40"/>
      <c r="F3" s="153">
        <v>1970</v>
      </c>
      <c r="G3" s="99">
        <v>26</v>
      </c>
      <c r="H3" s="83">
        <v>1127.3</v>
      </c>
      <c r="I3" s="87">
        <v>43.3576923076923</v>
      </c>
      <c r="J3" s="40"/>
      <c r="K3" s="153">
        <v>1970</v>
      </c>
      <c r="L3" s="99">
        <v>6</v>
      </c>
      <c r="M3" s="83">
        <v>267.6</v>
      </c>
      <c r="N3" s="89">
        <v>44.6</v>
      </c>
      <c r="O3" s="155"/>
      <c r="P3" s="129"/>
      <c r="Q3" s="97"/>
      <c r="R3" s="156"/>
      <c r="S3" s="129"/>
      <c r="T3" s="97"/>
      <c r="U3" s="156"/>
      <c r="V3" s="129"/>
      <c r="W3" s="97"/>
    </row>
    <row r="4" ht="21.95" customHeight="1">
      <c r="A4" s="152">
        <v>1971</v>
      </c>
      <c r="B4" s="99">
        <v>34</v>
      </c>
      <c r="C4" s="83">
        <v>1439.2</v>
      </c>
      <c r="D4" s="87">
        <v>42.3294117647059</v>
      </c>
      <c r="E4" s="40"/>
      <c r="F4" s="153">
        <v>1971</v>
      </c>
      <c r="G4" s="99">
        <v>20</v>
      </c>
      <c r="H4" s="83">
        <v>859.1</v>
      </c>
      <c r="I4" s="87">
        <v>42.955</v>
      </c>
      <c r="J4" s="40"/>
      <c r="K4" s="153">
        <v>1971</v>
      </c>
      <c r="L4" s="99">
        <v>2</v>
      </c>
      <c r="M4" s="83">
        <v>88.8</v>
      </c>
      <c r="N4" s="89">
        <v>44.4</v>
      </c>
      <c r="O4" s="155"/>
      <c r="P4" s="129"/>
      <c r="Q4" s="97"/>
      <c r="R4" s="156"/>
      <c r="S4" s="129"/>
      <c r="T4" s="97"/>
      <c r="U4" s="156"/>
      <c r="V4" s="129"/>
      <c r="W4" s="97"/>
    </row>
    <row r="5" ht="21.95" customHeight="1">
      <c r="A5" s="152">
        <v>1972</v>
      </c>
      <c r="B5" s="99">
        <v>33</v>
      </c>
      <c r="C5" s="83">
        <v>1396.3</v>
      </c>
      <c r="D5" s="87">
        <v>42.3121212121212</v>
      </c>
      <c r="E5" s="40"/>
      <c r="F5" s="153">
        <v>1972</v>
      </c>
      <c r="G5" s="99">
        <v>16</v>
      </c>
      <c r="H5" s="83">
        <v>689.6</v>
      </c>
      <c r="I5" s="87">
        <v>43.1</v>
      </c>
      <c r="J5" s="40"/>
      <c r="K5" s="153">
        <v>1972</v>
      </c>
      <c r="L5" s="99">
        <v>4</v>
      </c>
      <c r="M5" s="83">
        <v>177.4</v>
      </c>
      <c r="N5" s="89">
        <v>44.35</v>
      </c>
      <c r="O5" s="155"/>
      <c r="P5" s="129"/>
      <c r="Q5" s="97"/>
      <c r="R5" s="156"/>
      <c r="S5" s="129"/>
      <c r="T5" s="97"/>
      <c r="U5" s="156"/>
      <c r="V5" s="129"/>
      <c r="W5" s="97"/>
    </row>
    <row r="6" ht="21.95" customHeight="1">
      <c r="A6" s="152">
        <v>1973</v>
      </c>
      <c r="B6" s="99">
        <v>9</v>
      </c>
      <c r="C6" s="83">
        <v>379.1</v>
      </c>
      <c r="D6" s="87">
        <v>42.1222222222222</v>
      </c>
      <c r="E6" s="40"/>
      <c r="F6" s="153">
        <v>1973</v>
      </c>
      <c r="G6" s="99">
        <v>2</v>
      </c>
      <c r="H6" s="83">
        <v>88.09999999999999</v>
      </c>
      <c r="I6" s="87">
        <v>44.05</v>
      </c>
      <c r="J6" s="40"/>
      <c r="K6" s="153">
        <v>1973</v>
      </c>
      <c r="L6" s="99">
        <v>1</v>
      </c>
      <c r="M6" s="83">
        <v>44.5</v>
      </c>
      <c r="N6" s="89">
        <v>44.5</v>
      </c>
      <c r="O6" s="155"/>
      <c r="P6" s="129"/>
      <c r="Q6" s="97"/>
      <c r="R6" s="156"/>
      <c r="S6" s="129"/>
      <c r="T6" s="97"/>
      <c r="U6" s="156"/>
      <c r="V6" s="129"/>
      <c r="W6" s="97"/>
    </row>
    <row r="7" ht="21.95" customHeight="1">
      <c r="A7" s="152">
        <v>1974</v>
      </c>
      <c r="B7" s="99">
        <v>1</v>
      </c>
      <c r="C7" s="83">
        <v>42.1</v>
      </c>
      <c r="D7" s="87">
        <v>42.1</v>
      </c>
      <c r="E7" s="40"/>
      <c r="F7" s="153">
        <v>1974</v>
      </c>
      <c r="G7" s="99">
        <v>1</v>
      </c>
      <c r="H7" s="83">
        <v>42.1</v>
      </c>
      <c r="I7" s="87">
        <v>42.1</v>
      </c>
      <c r="J7" s="40"/>
      <c r="K7" s="153">
        <v>1974</v>
      </c>
      <c r="L7" s="99">
        <v>0</v>
      </c>
      <c r="M7" s="83">
        <v>0</v>
      </c>
      <c r="N7" s="89"/>
      <c r="O7" s="155"/>
      <c r="P7" s="129"/>
      <c r="Q7" s="97"/>
      <c r="R7" s="156"/>
      <c r="S7" s="129"/>
      <c r="T7" s="97"/>
      <c r="U7" s="156"/>
      <c r="V7" s="129"/>
      <c r="W7" s="97"/>
    </row>
    <row r="8" ht="21.95" customHeight="1">
      <c r="A8" s="152">
        <v>1975</v>
      </c>
      <c r="B8" s="99">
        <v>3</v>
      </c>
      <c r="C8" s="83">
        <v>124.6</v>
      </c>
      <c r="D8" s="87">
        <v>41.5333333333333</v>
      </c>
      <c r="E8" s="40"/>
      <c r="F8" s="153">
        <v>1975</v>
      </c>
      <c r="G8" s="99">
        <v>0</v>
      </c>
      <c r="H8" s="83">
        <v>0</v>
      </c>
      <c r="I8" s="87"/>
      <c r="J8" s="40"/>
      <c r="K8" s="153">
        <v>1975</v>
      </c>
      <c r="L8" s="99">
        <v>0</v>
      </c>
      <c r="M8" s="83">
        <v>0</v>
      </c>
      <c r="N8" s="89"/>
      <c r="O8" s="155"/>
      <c r="P8" s="129"/>
      <c r="Q8" s="97"/>
      <c r="R8" s="156"/>
      <c r="S8" s="129"/>
      <c r="T8" s="97"/>
      <c r="U8" s="156"/>
      <c r="V8" s="129"/>
      <c r="W8" s="97"/>
    </row>
    <row r="9" ht="21.95" customHeight="1">
      <c r="A9" s="152">
        <v>1976</v>
      </c>
      <c r="B9" s="99">
        <v>22</v>
      </c>
      <c r="C9" s="83">
        <v>924.8</v>
      </c>
      <c r="D9" s="87">
        <v>42.0363636363636</v>
      </c>
      <c r="E9" s="40"/>
      <c r="F9" s="153">
        <v>1976</v>
      </c>
      <c r="G9" s="99">
        <v>8</v>
      </c>
      <c r="H9" s="83">
        <v>346.8</v>
      </c>
      <c r="I9" s="87">
        <v>43.35</v>
      </c>
      <c r="J9" s="40"/>
      <c r="K9" s="153">
        <v>1976</v>
      </c>
      <c r="L9" s="99">
        <v>1</v>
      </c>
      <c r="M9" s="83">
        <v>45</v>
      </c>
      <c r="N9" s="89">
        <v>45</v>
      </c>
      <c r="O9" s="155"/>
      <c r="P9" s="129"/>
      <c r="Q9" s="97"/>
      <c r="R9" s="156"/>
      <c r="S9" s="129"/>
      <c r="T9" s="97"/>
      <c r="U9" s="156"/>
      <c r="V9" s="129"/>
      <c r="W9" s="97"/>
    </row>
    <row r="10" ht="21.95" customHeight="1">
      <c r="A10" s="152">
        <v>1977</v>
      </c>
      <c r="B10" s="99">
        <v>25</v>
      </c>
      <c r="C10" s="83">
        <v>1048.7</v>
      </c>
      <c r="D10" s="87">
        <v>41.948</v>
      </c>
      <c r="E10" s="40"/>
      <c r="F10" s="153">
        <v>1977</v>
      </c>
      <c r="G10" s="99">
        <v>12</v>
      </c>
      <c r="H10" s="83">
        <v>510.3</v>
      </c>
      <c r="I10" s="87">
        <v>42.525</v>
      </c>
      <c r="J10" s="40"/>
      <c r="K10" s="153">
        <v>1977</v>
      </c>
      <c r="L10" s="99">
        <v>0</v>
      </c>
      <c r="M10" s="83">
        <v>0</v>
      </c>
      <c r="N10" s="89"/>
      <c r="O10" t="s" s="125">
        <v>57</v>
      </c>
      <c r="P10" s="129">
        <f>AVERAGE(B10:B29)</f>
        <v>40.7</v>
      </c>
      <c r="Q10" s="97">
        <f>AVERAGE(D10:D29)</f>
        <v>42.3072384364512</v>
      </c>
      <c r="R10" t="s" s="128">
        <v>57</v>
      </c>
      <c r="S10" s="129">
        <f>AVERAGE(G10:G29)</f>
        <v>21.6</v>
      </c>
      <c r="T10" s="97">
        <f>AVERAGE(I10:I29)</f>
        <v>43.0819594910947</v>
      </c>
      <c r="U10" t="s" s="128">
        <v>57</v>
      </c>
      <c r="V10" s="129">
        <f>AVERAGE(L10:L29)</f>
        <v>4.1</v>
      </c>
      <c r="W10" s="97">
        <f>AVERAGE(N10:N29)</f>
        <v>44.6162004662005</v>
      </c>
    </row>
    <row r="11" ht="21.95" customHeight="1">
      <c r="A11" s="152">
        <v>1978</v>
      </c>
      <c r="B11" s="99">
        <v>17</v>
      </c>
      <c r="C11" s="83">
        <v>712.1</v>
      </c>
      <c r="D11" s="87">
        <v>41.8882352941176</v>
      </c>
      <c r="E11" s="40"/>
      <c r="F11" s="153">
        <v>1978</v>
      </c>
      <c r="G11" s="99">
        <v>6</v>
      </c>
      <c r="H11" s="83">
        <v>256.4</v>
      </c>
      <c r="I11" s="87">
        <v>42.7333333333333</v>
      </c>
      <c r="J11" s="40"/>
      <c r="K11" s="153">
        <v>1978</v>
      </c>
      <c r="L11" s="99">
        <v>0</v>
      </c>
      <c r="M11" s="83">
        <v>0</v>
      </c>
      <c r="N11" s="89"/>
      <c r="O11" t="s" s="125">
        <v>58</v>
      </c>
      <c r="P11" s="129">
        <f>AVERAGE(B11:B29)</f>
        <v>41.5263157894737</v>
      </c>
      <c r="Q11" s="97">
        <f>AVERAGE(D11:D29)</f>
        <v>42.3261457225802</v>
      </c>
      <c r="R11" t="s" s="128">
        <v>58</v>
      </c>
      <c r="S11" s="129">
        <f>AVERAGE(G11:G29)</f>
        <v>22.1052631578947</v>
      </c>
      <c r="T11" s="97">
        <f>AVERAGE(I11:I29)</f>
        <v>43.1112731485207</v>
      </c>
      <c r="U11" t="s" s="128">
        <v>58</v>
      </c>
      <c r="V11" s="129">
        <f>AVERAGE(L11:L29)</f>
        <v>4.31578947368421</v>
      </c>
      <c r="W11" s="97">
        <f>AVERAGE(N11:N29)</f>
        <v>44.6162004662005</v>
      </c>
    </row>
    <row r="12" ht="21.95" customHeight="1">
      <c r="A12" s="152">
        <v>1979</v>
      </c>
      <c r="B12" s="99">
        <v>35</v>
      </c>
      <c r="C12" s="83">
        <v>1497.4</v>
      </c>
      <c r="D12" s="87">
        <v>42.7828571428571</v>
      </c>
      <c r="E12" s="40"/>
      <c r="F12" s="153">
        <v>1979</v>
      </c>
      <c r="G12" s="99">
        <v>27</v>
      </c>
      <c r="H12" s="83">
        <v>1165.1</v>
      </c>
      <c r="I12" s="87">
        <v>43.1518518518519</v>
      </c>
      <c r="J12" s="40"/>
      <c r="K12" s="153">
        <v>1979</v>
      </c>
      <c r="L12" s="99">
        <v>3</v>
      </c>
      <c r="M12" s="83">
        <v>133.6</v>
      </c>
      <c r="N12" s="89">
        <v>44.5333333333333</v>
      </c>
      <c r="O12" t="s" s="125">
        <v>59</v>
      </c>
      <c r="P12" s="129">
        <f>AVERAGE(B12:B29)</f>
        <v>42.8888888888889</v>
      </c>
      <c r="Q12" s="97">
        <f>AVERAGE(D12:D29)</f>
        <v>42.350474079717</v>
      </c>
      <c r="R12" t="s" s="128">
        <v>59</v>
      </c>
      <c r="S12" s="129">
        <f>AVERAGE(G12:G29)</f>
        <v>23</v>
      </c>
      <c r="T12" s="97">
        <f>AVERAGE(I12:I29)</f>
        <v>43.132269804920</v>
      </c>
      <c r="U12" t="s" s="128">
        <v>59</v>
      </c>
      <c r="V12" s="129">
        <f>AVERAGE(L12:L29)</f>
        <v>4.55555555555556</v>
      </c>
      <c r="W12" s="97">
        <f>AVERAGE(N12:N29)</f>
        <v>44.6162004662005</v>
      </c>
    </row>
    <row r="13" ht="21.95" customHeight="1">
      <c r="A13" s="152">
        <v>1980</v>
      </c>
      <c r="B13" s="99">
        <v>31</v>
      </c>
      <c r="C13" s="83">
        <v>1304.6</v>
      </c>
      <c r="D13" s="87">
        <v>42.0838709677419</v>
      </c>
      <c r="E13" s="40"/>
      <c r="F13" s="153">
        <v>1980</v>
      </c>
      <c r="G13" s="99">
        <v>15</v>
      </c>
      <c r="H13" s="83">
        <v>642.7</v>
      </c>
      <c r="I13" s="87">
        <v>42.8466666666667</v>
      </c>
      <c r="J13" s="40"/>
      <c r="K13" s="153">
        <v>1980</v>
      </c>
      <c r="L13" s="99">
        <v>0</v>
      </c>
      <c r="M13" s="83">
        <v>0</v>
      </c>
      <c r="N13" s="89"/>
      <c r="O13" t="s" s="125">
        <v>60</v>
      </c>
      <c r="P13" s="129">
        <f>AVERAGE(B13:B29)</f>
        <v>43.3529411764706</v>
      </c>
      <c r="Q13" s="97">
        <f>AVERAGE(D13:D29)</f>
        <v>42.3250397818852</v>
      </c>
      <c r="R13" t="s" s="128">
        <v>60</v>
      </c>
      <c r="S13" s="129">
        <f>AVERAGE(G13:G29)</f>
        <v>22.7647058823529</v>
      </c>
      <c r="T13" s="97">
        <f>AVERAGE(I13:I29)</f>
        <v>43.1311179198064</v>
      </c>
      <c r="U13" t="s" s="128">
        <v>60</v>
      </c>
      <c r="V13" s="129">
        <f>AVERAGE(L13:L29)</f>
        <v>4.64705882352941</v>
      </c>
      <c r="W13" s="97">
        <f>AVERAGE(N13:N29)</f>
        <v>44.6231060606061</v>
      </c>
    </row>
    <row r="14" ht="21.95" customHeight="1">
      <c r="A14" s="152">
        <v>1981</v>
      </c>
      <c r="B14" s="99">
        <v>23</v>
      </c>
      <c r="C14" s="83">
        <v>967.5</v>
      </c>
      <c r="D14" s="87">
        <v>42.0652173913043</v>
      </c>
      <c r="E14" s="40"/>
      <c r="F14" s="153">
        <v>1981</v>
      </c>
      <c r="G14" s="99">
        <v>8</v>
      </c>
      <c r="H14" s="83">
        <v>343.8</v>
      </c>
      <c r="I14" s="87">
        <v>42.975</v>
      </c>
      <c r="J14" s="40"/>
      <c r="K14" s="153">
        <v>1981</v>
      </c>
      <c r="L14" s="99">
        <v>2</v>
      </c>
      <c r="M14" s="83">
        <v>88.5</v>
      </c>
      <c r="N14" s="89">
        <v>44.25</v>
      </c>
      <c r="O14" t="s" s="125">
        <v>61</v>
      </c>
      <c r="P14" s="129">
        <f>AVERAGE(B14:B29)</f>
        <v>44.125</v>
      </c>
      <c r="Q14" s="97">
        <f>AVERAGE(D14:D29)</f>
        <v>42.3401128327692</v>
      </c>
      <c r="R14" t="s" s="128">
        <v>61</v>
      </c>
      <c r="S14" s="129">
        <f>AVERAGE(G14:G29)</f>
        <v>23.25</v>
      </c>
      <c r="T14" s="97">
        <f>AVERAGE(I14:I29)</f>
        <v>43.1488961231276</v>
      </c>
      <c r="U14" t="s" s="128">
        <v>61</v>
      </c>
      <c r="V14" s="129">
        <f>AVERAGE(L14:L29)</f>
        <v>4.9375</v>
      </c>
      <c r="W14" s="97">
        <f>AVERAGE(N14:N29)</f>
        <v>44.6231060606061</v>
      </c>
    </row>
    <row r="15" ht="21.95" customHeight="1">
      <c r="A15" s="152">
        <v>1982</v>
      </c>
      <c r="B15" s="99">
        <v>19</v>
      </c>
      <c r="C15" s="83">
        <v>797.6</v>
      </c>
      <c r="D15" s="87">
        <v>41.9789473684211</v>
      </c>
      <c r="E15" s="40"/>
      <c r="F15" s="153">
        <v>1982</v>
      </c>
      <c r="G15" s="99">
        <v>6</v>
      </c>
      <c r="H15" s="83">
        <v>258.4</v>
      </c>
      <c r="I15" s="87">
        <v>43.0666666666667</v>
      </c>
      <c r="J15" s="40"/>
      <c r="K15" s="153">
        <v>1982</v>
      </c>
      <c r="L15" s="99">
        <v>1</v>
      </c>
      <c r="M15" s="83">
        <v>44.4</v>
      </c>
      <c r="N15" s="89">
        <v>44.4</v>
      </c>
      <c r="O15" t="s" s="125">
        <v>62</v>
      </c>
      <c r="P15" s="129">
        <f>AVERAGE(B15:B29)</f>
        <v>45.5333333333333</v>
      </c>
      <c r="Q15" s="97">
        <f>AVERAGE(D15:D29)</f>
        <v>42.3584391955335</v>
      </c>
      <c r="R15" t="s" s="128">
        <v>62</v>
      </c>
      <c r="S15" s="129">
        <f>AVERAGE(G15:G29)</f>
        <v>24.2666666666667</v>
      </c>
      <c r="T15" s="97">
        <f>AVERAGE(I15:I29)</f>
        <v>43.1604891980028</v>
      </c>
      <c r="U15" t="s" s="128">
        <v>62</v>
      </c>
      <c r="V15" s="129">
        <f>AVERAGE(L15:L29)</f>
        <v>5.13333333333333</v>
      </c>
      <c r="W15" s="97">
        <f>AVERAGE(N15:N29)</f>
        <v>44.6570247933884</v>
      </c>
    </row>
    <row r="16" ht="21.95" customHeight="1">
      <c r="A16" s="152">
        <v>1983</v>
      </c>
      <c r="B16" s="99">
        <v>33</v>
      </c>
      <c r="C16" s="83">
        <v>1385.2</v>
      </c>
      <c r="D16" s="87">
        <v>41.9757575757576</v>
      </c>
      <c r="E16" s="40"/>
      <c r="F16" s="153">
        <v>1983</v>
      </c>
      <c r="G16" s="99">
        <v>15</v>
      </c>
      <c r="H16" s="83">
        <v>642.1</v>
      </c>
      <c r="I16" s="87">
        <v>42.8066666666667</v>
      </c>
      <c r="J16" s="40"/>
      <c r="K16" s="153">
        <v>1983</v>
      </c>
      <c r="L16" s="99">
        <v>0</v>
      </c>
      <c r="M16" s="83">
        <v>0</v>
      </c>
      <c r="N16" s="89"/>
      <c r="O16" t="s" s="125">
        <v>63</v>
      </c>
      <c r="P16" s="129">
        <f>AVERAGE(B16:B29)</f>
        <v>47.4285714285714</v>
      </c>
      <c r="Q16" s="97">
        <f>AVERAGE(D16:D29)</f>
        <v>42.385545754613</v>
      </c>
      <c r="R16" t="s" s="128">
        <v>63</v>
      </c>
      <c r="S16" s="129">
        <f>AVERAGE(G16:G29)</f>
        <v>25.5714285714286</v>
      </c>
      <c r="T16" s="97">
        <f>AVERAGE(I16:I29)</f>
        <v>43.1671908073839</v>
      </c>
      <c r="U16" t="s" s="128">
        <v>63</v>
      </c>
      <c r="V16" s="129">
        <f>AVERAGE(L16:L29)</f>
        <v>5.42857142857143</v>
      </c>
      <c r="W16" s="97">
        <f>AVERAGE(N16:N29)</f>
        <v>44.6827272727273</v>
      </c>
    </row>
    <row r="17" ht="21.95" customHeight="1">
      <c r="A17" s="152">
        <v>1984</v>
      </c>
      <c r="B17" s="99">
        <v>27</v>
      </c>
      <c r="C17" s="83">
        <v>1132.2</v>
      </c>
      <c r="D17" s="87">
        <v>41.9333333333333</v>
      </c>
      <c r="E17" s="40"/>
      <c r="F17" s="153">
        <v>1984</v>
      </c>
      <c r="G17" s="99">
        <v>9</v>
      </c>
      <c r="H17" s="83">
        <v>383.9</v>
      </c>
      <c r="I17" s="87">
        <v>42.6555555555556</v>
      </c>
      <c r="J17" s="40"/>
      <c r="K17" s="153">
        <v>1984</v>
      </c>
      <c r="L17" s="99">
        <v>0</v>
      </c>
      <c r="M17" s="83">
        <v>0</v>
      </c>
      <c r="N17" s="89"/>
      <c r="O17" t="s" s="125">
        <v>64</v>
      </c>
      <c r="P17" s="129">
        <f>AVERAGE(B17:B29)</f>
        <v>48.5384615384615</v>
      </c>
      <c r="Q17" s="97">
        <f>AVERAGE(D17:D29)</f>
        <v>42.4170679222172</v>
      </c>
      <c r="R17" t="s" s="128">
        <v>64</v>
      </c>
      <c r="S17" s="129">
        <f>AVERAGE(G17:G29)</f>
        <v>26.3846153846154</v>
      </c>
      <c r="T17" s="97">
        <f>AVERAGE(I17:I29)</f>
        <v>43.194923433593</v>
      </c>
      <c r="U17" t="s" s="128">
        <v>64</v>
      </c>
      <c r="V17" s="129">
        <f>AVERAGE(L17:L29)</f>
        <v>5.84615384615385</v>
      </c>
      <c r="W17" s="97">
        <f>AVERAGE(N17:N29)</f>
        <v>44.6827272727273</v>
      </c>
    </row>
    <row r="18" ht="21.95" customHeight="1">
      <c r="A18" s="152">
        <v>1985</v>
      </c>
      <c r="B18" s="99">
        <v>58</v>
      </c>
      <c r="C18" s="83">
        <v>2446.8</v>
      </c>
      <c r="D18" s="87">
        <v>42.1862068965517</v>
      </c>
      <c r="E18" s="40"/>
      <c r="F18" s="153">
        <v>1985</v>
      </c>
      <c r="G18" s="99">
        <v>29</v>
      </c>
      <c r="H18" s="83">
        <v>1245.8</v>
      </c>
      <c r="I18" s="87">
        <v>42.9586206896552</v>
      </c>
      <c r="J18" s="40"/>
      <c r="K18" s="153">
        <v>1985</v>
      </c>
      <c r="L18" s="99">
        <v>2</v>
      </c>
      <c r="M18" s="83">
        <v>90.3</v>
      </c>
      <c r="N18" s="89">
        <v>45.15</v>
      </c>
      <c r="O18" t="s" s="125">
        <v>65</v>
      </c>
      <c r="P18" s="129">
        <f>AVERAGE(B18:B29)</f>
        <v>50.3333333333333</v>
      </c>
      <c r="Q18" s="97">
        <f>AVERAGE(D18:D29)</f>
        <v>42.4573791379576</v>
      </c>
      <c r="R18" t="s" s="128">
        <v>65</v>
      </c>
      <c r="S18" s="129">
        <f>AVERAGE(G18:G29)</f>
        <v>27.8333333333333</v>
      </c>
      <c r="T18" s="97">
        <f>AVERAGE(I18:I29)</f>
        <v>43.2398707567627</v>
      </c>
      <c r="U18" t="s" s="128">
        <v>65</v>
      </c>
      <c r="V18" s="129">
        <f>AVERAGE(L18:L29)</f>
        <v>6.33333333333333</v>
      </c>
      <c r="W18" s="97">
        <f>AVERAGE(N18:N29)</f>
        <v>44.6827272727273</v>
      </c>
    </row>
    <row r="19" ht="21.95" customHeight="1">
      <c r="A19" s="152">
        <v>1986</v>
      </c>
      <c r="B19" s="99">
        <v>51</v>
      </c>
      <c r="C19" s="83">
        <v>2163</v>
      </c>
      <c r="D19" s="87">
        <v>42.4117647058824</v>
      </c>
      <c r="E19" s="40"/>
      <c r="F19" s="153">
        <v>1986</v>
      </c>
      <c r="G19" s="99">
        <v>29</v>
      </c>
      <c r="H19" s="83">
        <v>1246.8</v>
      </c>
      <c r="I19" s="87">
        <v>42.9931034482759</v>
      </c>
      <c r="J19" s="40"/>
      <c r="K19" s="153">
        <v>1986</v>
      </c>
      <c r="L19" s="99">
        <v>3</v>
      </c>
      <c r="M19" s="83">
        <v>133.3</v>
      </c>
      <c r="N19" s="89">
        <v>44.4333333333333</v>
      </c>
      <c r="O19" t="s" s="125">
        <v>66</v>
      </c>
      <c r="P19" s="129">
        <f>AVERAGE(B19:B29)</f>
        <v>49.6363636363636</v>
      </c>
      <c r="Q19" s="97">
        <f>AVERAGE(D19:D29)</f>
        <v>42.4820311599035</v>
      </c>
      <c r="R19" t="s" s="128">
        <v>66</v>
      </c>
      <c r="S19" s="129">
        <f>AVERAGE(G19:G29)</f>
        <v>27.7272727272727</v>
      </c>
      <c r="T19" s="97">
        <f>AVERAGE(I19:I29)</f>
        <v>43.2654389446816</v>
      </c>
      <c r="U19" t="s" s="128">
        <v>66</v>
      </c>
      <c r="V19" s="129">
        <f>AVERAGE(L19:L29)</f>
        <v>6.72727272727273</v>
      </c>
      <c r="W19" s="97">
        <f>AVERAGE(N19:N29)</f>
        <v>44.6308080808081</v>
      </c>
    </row>
    <row r="20" ht="21.95" customHeight="1">
      <c r="A20" s="152">
        <v>1987</v>
      </c>
      <c r="B20" s="99">
        <v>35</v>
      </c>
      <c r="C20" s="83">
        <v>1475.6</v>
      </c>
      <c r="D20" s="87">
        <v>42.16</v>
      </c>
      <c r="E20" s="40"/>
      <c r="F20" s="153">
        <v>1987</v>
      </c>
      <c r="G20" s="99">
        <v>17</v>
      </c>
      <c r="H20" s="83">
        <v>727.4</v>
      </c>
      <c r="I20" s="87">
        <v>42.7882352941176</v>
      </c>
      <c r="J20" s="40"/>
      <c r="K20" s="153">
        <v>1987</v>
      </c>
      <c r="L20" s="99">
        <v>0</v>
      </c>
      <c r="M20" s="83">
        <v>0</v>
      </c>
      <c r="N20" s="89"/>
      <c r="O20" t="s" s="125">
        <v>67</v>
      </c>
      <c r="P20" s="129">
        <f>AVERAGE(B20:B29)</f>
        <v>49.5</v>
      </c>
      <c r="Q20" s="97">
        <f>AVERAGE(D20:D29)</f>
        <v>42.4890578053057</v>
      </c>
      <c r="R20" t="s" s="128">
        <v>67</v>
      </c>
      <c r="S20" s="129">
        <f>AVERAGE(G20:G29)</f>
        <v>27.6</v>
      </c>
      <c r="T20" s="97">
        <f>AVERAGE(I20:I29)</f>
        <v>43.2926724943222</v>
      </c>
      <c r="U20" t="s" s="128">
        <v>67</v>
      </c>
      <c r="V20" s="129">
        <f>AVERAGE(L20:L29)</f>
        <v>7.1</v>
      </c>
      <c r="W20" s="97">
        <f>AVERAGE(N20:N29)</f>
        <v>44.6554924242424</v>
      </c>
    </row>
    <row r="21" ht="21.95" customHeight="1">
      <c r="A21" s="152">
        <v>1988</v>
      </c>
      <c r="B21" s="99">
        <v>59</v>
      </c>
      <c r="C21" s="83">
        <v>2500.7</v>
      </c>
      <c r="D21" s="87">
        <v>42.3847457627119</v>
      </c>
      <c r="E21" s="40"/>
      <c r="F21" s="153">
        <v>1988</v>
      </c>
      <c r="G21" s="99">
        <v>30</v>
      </c>
      <c r="H21" s="83">
        <v>1294.3</v>
      </c>
      <c r="I21" s="87">
        <v>43.1433333333333</v>
      </c>
      <c r="J21" s="40"/>
      <c r="K21" s="153">
        <v>1988</v>
      </c>
      <c r="L21" s="99">
        <v>6</v>
      </c>
      <c r="M21" s="83">
        <v>268.8</v>
      </c>
      <c r="N21" s="89">
        <v>44.8</v>
      </c>
      <c r="O21" t="s" s="125">
        <v>68</v>
      </c>
      <c r="P21" s="129">
        <f>AVERAGE(B21:B29)</f>
        <v>51.1111111111111</v>
      </c>
      <c r="Q21" s="97">
        <f>AVERAGE(D21:D29)</f>
        <v>42.525619783673</v>
      </c>
      <c r="R21" t="s" s="128">
        <v>68</v>
      </c>
      <c r="S21" s="129">
        <f>AVERAGE(G21:G29)</f>
        <v>28.7777777777778</v>
      </c>
      <c r="T21" s="97">
        <f>AVERAGE(I21:I29)</f>
        <v>43.3487210721227</v>
      </c>
      <c r="U21" t="s" s="128">
        <v>68</v>
      </c>
      <c r="V21" s="129">
        <f>AVERAGE(L21:L29)</f>
        <v>7.88888888888889</v>
      </c>
      <c r="W21" s="97">
        <f>AVERAGE(N21:N29)</f>
        <v>44.6554924242424</v>
      </c>
    </row>
    <row r="22" ht="21.95" customHeight="1">
      <c r="A22" s="152">
        <v>1989</v>
      </c>
      <c r="B22" s="99">
        <v>40</v>
      </c>
      <c r="C22" s="83">
        <v>1680.8</v>
      </c>
      <c r="D22" s="87">
        <v>42.02</v>
      </c>
      <c r="E22" s="40"/>
      <c r="F22" s="153">
        <v>1989</v>
      </c>
      <c r="G22" s="99">
        <v>19</v>
      </c>
      <c r="H22" s="83">
        <v>811.9</v>
      </c>
      <c r="I22" s="87">
        <v>42.7315789473684</v>
      </c>
      <c r="J22" s="40"/>
      <c r="K22" s="153">
        <v>1989</v>
      </c>
      <c r="L22" s="99">
        <v>0</v>
      </c>
      <c r="M22" s="83">
        <v>0</v>
      </c>
      <c r="N22" s="89"/>
      <c r="O22" t="s" s="125">
        <v>69</v>
      </c>
      <c r="P22" s="129">
        <f>AVERAGE(B22:B29)</f>
        <v>50.125</v>
      </c>
      <c r="Q22" s="97">
        <f>AVERAGE(D22:D29)</f>
        <v>42.5432290362931</v>
      </c>
      <c r="R22" t="s" s="128">
        <v>69</v>
      </c>
      <c r="S22" s="129">
        <f>AVERAGE(G22:G29)</f>
        <v>28.625</v>
      </c>
      <c r="T22" s="97">
        <f>AVERAGE(I22:I29)</f>
        <v>43.3743945394714</v>
      </c>
      <c r="U22" t="s" s="128">
        <v>69</v>
      </c>
      <c r="V22" s="129">
        <f>AVERAGE(L22:L29)</f>
        <v>8.125</v>
      </c>
      <c r="W22" s="97">
        <f>AVERAGE(N22:N29)</f>
        <v>44.6348484848485</v>
      </c>
    </row>
    <row r="23" ht="21.95" customHeight="1">
      <c r="A23" s="152">
        <v>1990</v>
      </c>
      <c r="B23" s="99">
        <v>72</v>
      </c>
      <c r="C23" s="83">
        <v>3099.5</v>
      </c>
      <c r="D23" s="87">
        <v>43.0486111111111</v>
      </c>
      <c r="E23" s="40"/>
      <c r="F23" s="153">
        <v>1990</v>
      </c>
      <c r="G23" s="99">
        <v>45</v>
      </c>
      <c r="H23" s="83">
        <v>1979</v>
      </c>
      <c r="I23" s="87">
        <v>43.9777777777778</v>
      </c>
      <c r="J23" s="40"/>
      <c r="K23" s="153">
        <v>1990</v>
      </c>
      <c r="L23" s="99">
        <v>24</v>
      </c>
      <c r="M23" s="83">
        <v>1077</v>
      </c>
      <c r="N23" s="89">
        <v>44.875</v>
      </c>
      <c r="O23" t="s" s="125">
        <v>70</v>
      </c>
      <c r="P23" s="129">
        <f>AVERAGE(B23:B29)</f>
        <v>51.5714285714286</v>
      </c>
      <c r="Q23" s="97">
        <f>AVERAGE(D23:D29)</f>
        <v>42.6179760414778</v>
      </c>
      <c r="R23" t="s" s="128">
        <v>70</v>
      </c>
      <c r="S23" s="129">
        <f>AVERAGE(G23:G29)</f>
        <v>30</v>
      </c>
      <c r="T23" s="97">
        <f>AVERAGE(I23:I29)</f>
        <v>43.4662253383432</v>
      </c>
      <c r="U23" t="s" s="128">
        <v>70</v>
      </c>
      <c r="V23" s="129">
        <f>AVERAGE(L23:L29)</f>
        <v>9.28571428571429</v>
      </c>
      <c r="W23" s="97">
        <f>AVERAGE(N23:N29)</f>
        <v>44.6348484848485</v>
      </c>
    </row>
    <row r="24" ht="21.95" customHeight="1">
      <c r="A24" s="152">
        <v>1991</v>
      </c>
      <c r="B24" s="99">
        <v>42</v>
      </c>
      <c r="C24" s="83">
        <v>1787.6</v>
      </c>
      <c r="D24" s="87">
        <v>42.5619047619048</v>
      </c>
      <c r="E24" s="40"/>
      <c r="F24" s="153">
        <v>1991</v>
      </c>
      <c r="G24" s="99">
        <v>24</v>
      </c>
      <c r="H24" s="83">
        <v>1041.1</v>
      </c>
      <c r="I24" s="87">
        <v>43.3791666666667</v>
      </c>
      <c r="J24" s="40"/>
      <c r="K24" s="153">
        <v>1991</v>
      </c>
      <c r="L24" s="99">
        <v>6</v>
      </c>
      <c r="M24" s="83">
        <v>269.4</v>
      </c>
      <c r="N24" s="89">
        <v>44.9</v>
      </c>
      <c r="O24" t="s" s="125">
        <v>71</v>
      </c>
      <c r="P24" s="129">
        <f>AVERAGE(B24:B29)</f>
        <v>48.1666666666667</v>
      </c>
      <c r="Q24" s="97">
        <f>AVERAGE(D24:D29)</f>
        <v>42.5462035298723</v>
      </c>
      <c r="R24" t="s" s="128">
        <v>71</v>
      </c>
      <c r="S24" s="129">
        <f>AVERAGE(G24:G29)</f>
        <v>27.5</v>
      </c>
      <c r="T24" s="97">
        <f>AVERAGE(I24:I29)</f>
        <v>43.3809665984374</v>
      </c>
      <c r="U24" t="s" s="128">
        <v>71</v>
      </c>
      <c r="V24" s="129">
        <f>AVERAGE(L24:L29)</f>
        <v>6.83333333333333</v>
      </c>
      <c r="W24" s="97">
        <f>AVERAGE(N24:N29)</f>
        <v>44.5948232323232</v>
      </c>
    </row>
    <row r="25" ht="21.95" customHeight="1">
      <c r="A25" s="152">
        <v>1992</v>
      </c>
      <c r="B25" s="99">
        <v>76</v>
      </c>
      <c r="C25" s="83">
        <v>3235</v>
      </c>
      <c r="D25" s="87">
        <v>42.5657894736842</v>
      </c>
      <c r="E25" s="40"/>
      <c r="F25" s="153">
        <v>1992</v>
      </c>
      <c r="G25" s="99">
        <v>43</v>
      </c>
      <c r="H25" s="83">
        <v>1867.8</v>
      </c>
      <c r="I25" s="87">
        <v>43.4372093023256</v>
      </c>
      <c r="J25" s="40"/>
      <c r="K25" s="153">
        <v>1992</v>
      </c>
      <c r="L25" s="99">
        <v>15</v>
      </c>
      <c r="M25" s="83">
        <v>666</v>
      </c>
      <c r="N25" s="89">
        <v>44.4</v>
      </c>
      <c r="O25" t="s" s="125">
        <v>72</v>
      </c>
      <c r="P25" s="129">
        <f>AVERAGE(B25:B29)</f>
        <v>49.4</v>
      </c>
      <c r="Q25" s="97">
        <f>AVERAGE(D25:D29)</f>
        <v>42.5430632834658</v>
      </c>
      <c r="R25" t="s" s="128">
        <v>72</v>
      </c>
      <c r="S25" s="129">
        <f>AVERAGE(G25:G29)</f>
        <v>28.2</v>
      </c>
      <c r="T25" s="97">
        <f>AVERAGE(I25:I29)</f>
        <v>43.3813265847916</v>
      </c>
      <c r="U25" t="s" s="128">
        <v>72</v>
      </c>
      <c r="V25" s="129">
        <f>AVERAGE(L25:L29)</f>
        <v>7</v>
      </c>
      <c r="W25" s="97">
        <f>AVERAGE(N25:N29)</f>
        <v>44.5337878787879</v>
      </c>
    </row>
    <row r="26" ht="21.95" customHeight="1">
      <c r="A26" s="152">
        <v>1993</v>
      </c>
      <c r="B26" s="99">
        <v>28</v>
      </c>
      <c r="C26" s="83">
        <v>1190</v>
      </c>
      <c r="D26" s="87">
        <v>42.5</v>
      </c>
      <c r="E26" s="40"/>
      <c r="F26" s="153">
        <v>1993</v>
      </c>
      <c r="G26" s="99">
        <v>15</v>
      </c>
      <c r="H26" s="83">
        <v>651.3</v>
      </c>
      <c r="I26" s="87">
        <v>43.42</v>
      </c>
      <c r="J26" s="40"/>
      <c r="K26" s="153">
        <v>1993</v>
      </c>
      <c r="L26" s="99">
        <v>4</v>
      </c>
      <c r="M26" s="83">
        <v>177.1</v>
      </c>
      <c r="N26" s="89">
        <v>44.275</v>
      </c>
      <c r="O26" t="s" s="125">
        <v>73</v>
      </c>
      <c r="P26" s="129">
        <f>AVERAGE(B26:B29)</f>
        <v>42.75</v>
      </c>
      <c r="Q26" s="97">
        <f>AVERAGE(D26:D29)</f>
        <v>42.5373817359112</v>
      </c>
      <c r="R26" t="s" s="128">
        <v>73</v>
      </c>
      <c r="S26" s="129">
        <f>AVERAGE(G26:G29)</f>
        <v>24.5</v>
      </c>
      <c r="T26" s="97">
        <f>AVERAGE(I26:I29)</f>
        <v>43.3673559054081</v>
      </c>
      <c r="U26" t="s" s="128">
        <v>73</v>
      </c>
      <c r="V26" s="129">
        <f>AVERAGE(L26:L29)</f>
        <v>5</v>
      </c>
      <c r="W26" s="97">
        <f>AVERAGE(N26:N29)</f>
        <v>44.5672348484849</v>
      </c>
    </row>
    <row r="27" ht="21.95" customHeight="1">
      <c r="A27" s="152">
        <v>1994</v>
      </c>
      <c r="B27" s="99">
        <v>44</v>
      </c>
      <c r="C27" s="83">
        <v>1861</v>
      </c>
      <c r="D27" s="87">
        <v>42.2954545454545</v>
      </c>
      <c r="E27" s="40"/>
      <c r="F27" s="153">
        <v>1994</v>
      </c>
      <c r="G27" s="99">
        <v>17</v>
      </c>
      <c r="H27" s="83">
        <v>739</v>
      </c>
      <c r="I27" s="87">
        <v>43.4705882352941</v>
      </c>
      <c r="J27" s="40"/>
      <c r="K27" s="153">
        <v>1994</v>
      </c>
      <c r="L27" s="99">
        <v>3</v>
      </c>
      <c r="M27" s="83">
        <v>133.7</v>
      </c>
      <c r="N27" s="89">
        <v>44.5666666666667</v>
      </c>
      <c r="O27" t="s" s="125">
        <v>74</v>
      </c>
      <c r="P27" s="129">
        <f>AVERAGE(B27:B29)</f>
        <v>47.6666666666667</v>
      </c>
      <c r="Q27" s="97">
        <f>AVERAGE(D27:D29)</f>
        <v>42.5498423145482</v>
      </c>
      <c r="R27" t="s" s="128">
        <v>74</v>
      </c>
      <c r="S27" s="129">
        <f>AVERAGE(G27:G29)</f>
        <v>27.6666666666667</v>
      </c>
      <c r="T27" s="97">
        <f>AVERAGE(I27:I29)</f>
        <v>43.3498078738774</v>
      </c>
      <c r="U27" t="s" s="128">
        <v>74</v>
      </c>
      <c r="V27" s="129">
        <f>AVERAGE(L27:L29)</f>
        <v>5.33333333333333</v>
      </c>
      <c r="W27" s="97">
        <f>AVERAGE(N27:N29)</f>
        <v>44.6646464646465</v>
      </c>
    </row>
    <row r="28" ht="21.95" customHeight="1">
      <c r="A28" s="152">
        <v>1995</v>
      </c>
      <c r="B28" s="99">
        <v>34</v>
      </c>
      <c r="C28" s="83">
        <v>1443.7</v>
      </c>
      <c r="D28" s="87">
        <v>42.4617647058824</v>
      </c>
      <c r="E28" s="40"/>
      <c r="F28" s="153">
        <v>1995</v>
      </c>
      <c r="G28" s="99">
        <v>19</v>
      </c>
      <c r="H28" s="83">
        <v>820.6</v>
      </c>
      <c r="I28" s="87">
        <v>43.1894736842105</v>
      </c>
      <c r="J28" s="40"/>
      <c r="K28" s="153">
        <v>1995</v>
      </c>
      <c r="L28" s="99">
        <v>2</v>
      </c>
      <c r="M28" s="83">
        <v>89.40000000000001</v>
      </c>
      <c r="N28" s="89">
        <v>44.7</v>
      </c>
      <c r="O28" t="s" s="125">
        <v>75</v>
      </c>
      <c r="P28" s="129">
        <f>AVERAGE(B28:B29)</f>
        <v>49.5</v>
      </c>
      <c r="Q28" s="97">
        <f>AVERAGE(D28:D29)</f>
        <v>42.6770361990951</v>
      </c>
      <c r="R28" t="s" s="128">
        <v>75</v>
      </c>
      <c r="S28" s="129">
        <f>AVERAGE(G28:G29)</f>
        <v>33</v>
      </c>
      <c r="T28" s="97">
        <f>AVERAGE(I28:I29)</f>
        <v>43.2894176931691</v>
      </c>
      <c r="U28" t="s" s="128">
        <v>75</v>
      </c>
      <c r="V28" s="129">
        <f>AVERAGE(L28:L29)</f>
        <v>6.5</v>
      </c>
      <c r="W28" s="97">
        <f>AVERAGE(N28:N29)</f>
        <v>44.7136363636364</v>
      </c>
    </row>
    <row r="29" ht="21.95" customHeight="1">
      <c r="A29" s="152">
        <v>1996</v>
      </c>
      <c r="B29" s="213">
        <v>65</v>
      </c>
      <c r="C29" s="214">
        <v>2788</v>
      </c>
      <c r="D29" s="215">
        <v>42.8923076923077</v>
      </c>
      <c r="E29" s="40"/>
      <c r="F29" s="153">
        <v>1996</v>
      </c>
      <c r="G29" s="213">
        <v>47</v>
      </c>
      <c r="H29" s="214">
        <v>2039.3</v>
      </c>
      <c r="I29" s="215">
        <v>43.3893617021277</v>
      </c>
      <c r="J29" s="40"/>
      <c r="K29" s="153">
        <v>1996</v>
      </c>
      <c r="L29" s="213">
        <v>11</v>
      </c>
      <c r="M29" s="214">
        <v>492</v>
      </c>
      <c r="N29" s="216">
        <v>44.7272727272727</v>
      </c>
      <c r="O29" t="s" s="125">
        <v>76</v>
      </c>
      <c r="P29" s="129">
        <f>AVERAGE(B29)</f>
        <v>65</v>
      </c>
      <c r="Q29" s="97">
        <f>AVERAGE(D29)</f>
        <v>42.8923076923077</v>
      </c>
      <c r="R29" t="s" s="128">
        <v>76</v>
      </c>
      <c r="S29" s="129">
        <f>AVERAGE(G29)</f>
        <v>47</v>
      </c>
      <c r="T29" s="97">
        <f>AVERAGE(I29)</f>
        <v>43.3893617021277</v>
      </c>
      <c r="U29" t="s" s="128">
        <v>76</v>
      </c>
      <c r="V29" s="129">
        <f>AVERAGE(L29)</f>
        <v>11</v>
      </c>
      <c r="W29" s="97">
        <f>AVERAGE(N29)</f>
        <v>44.7272727272727</v>
      </c>
    </row>
    <row r="30" ht="21.95" customHeight="1">
      <c r="A30" s="152">
        <v>1997</v>
      </c>
      <c r="B30" s="157">
        <v>18</v>
      </c>
      <c r="C30" s="158">
        <v>753.2</v>
      </c>
      <c r="D30" s="159">
        <v>41.8444444444444</v>
      </c>
      <c r="E30" s="40"/>
      <c r="F30" s="153">
        <v>1997</v>
      </c>
      <c r="G30" s="157">
        <v>5</v>
      </c>
      <c r="H30" s="158">
        <v>213.4</v>
      </c>
      <c r="I30" s="159">
        <v>42.68</v>
      </c>
      <c r="J30" s="40"/>
      <c r="K30" s="153">
        <v>1997</v>
      </c>
      <c r="L30" s="157">
        <v>0</v>
      </c>
      <c r="M30" s="158">
        <v>0</v>
      </c>
      <c r="N30" s="160"/>
      <c r="O30" t="s" s="125">
        <v>77</v>
      </c>
      <c r="P30" s="161">
        <f>AVERAGE(B30)</f>
        <v>18</v>
      </c>
      <c r="Q30" s="162">
        <f>AVERAGE(D30)</f>
        <v>41.8444444444444</v>
      </c>
      <c r="R30" t="s" s="128">
        <v>77</v>
      </c>
      <c r="S30" s="161">
        <f>AVERAGE(G30)</f>
        <v>5</v>
      </c>
      <c r="T30" s="162">
        <f>AVERAGE(I30)</f>
        <v>42.68</v>
      </c>
      <c r="U30" t="s" s="128">
        <v>77</v>
      </c>
      <c r="V30" s="161">
        <f>AVERAGE(L30)</f>
        <v>0</v>
      </c>
      <c r="W30" s="162"/>
    </row>
    <row r="31" ht="21.95" customHeight="1">
      <c r="A31" s="152">
        <v>1998</v>
      </c>
      <c r="B31" s="99">
        <v>51</v>
      </c>
      <c r="C31" s="83">
        <v>2151.1</v>
      </c>
      <c r="D31" s="87">
        <v>42.178431372549</v>
      </c>
      <c r="E31" s="40"/>
      <c r="F31" s="153">
        <v>1998</v>
      </c>
      <c r="G31" s="99">
        <v>25</v>
      </c>
      <c r="H31" s="83">
        <v>1069.5</v>
      </c>
      <c r="I31" s="87">
        <v>42.78</v>
      </c>
      <c r="J31" s="40"/>
      <c r="K31" s="153">
        <v>1998</v>
      </c>
      <c r="L31" s="99">
        <v>2</v>
      </c>
      <c r="M31" s="83">
        <v>88.59999999999999</v>
      </c>
      <c r="N31" s="89">
        <v>44.3</v>
      </c>
      <c r="O31" t="s" s="125">
        <v>76</v>
      </c>
      <c r="P31" s="129">
        <f>AVERAGE(B31)</f>
        <v>51</v>
      </c>
      <c r="Q31" s="97">
        <f>AVERAGE(D31)</f>
        <v>42.178431372549</v>
      </c>
      <c r="R31" t="s" s="128">
        <v>76</v>
      </c>
      <c r="S31" s="129">
        <f>AVERAGE(G31)</f>
        <v>25</v>
      </c>
      <c r="T31" s="97">
        <f>AVERAGE(I31)</f>
        <v>42.78</v>
      </c>
      <c r="U31" t="s" s="128">
        <v>76</v>
      </c>
      <c r="V31" s="129">
        <f>AVERAGE(L31)</f>
        <v>2</v>
      </c>
      <c r="W31" s="97">
        <f>AVERAGE(N31)</f>
        <v>44.3</v>
      </c>
    </row>
    <row r="32" ht="21.95" customHeight="1">
      <c r="A32" s="152">
        <v>1999</v>
      </c>
      <c r="B32" s="99">
        <v>15</v>
      </c>
      <c r="C32" s="83">
        <v>633.1</v>
      </c>
      <c r="D32" s="87">
        <v>42.2066666666667</v>
      </c>
      <c r="E32" s="40"/>
      <c r="F32" s="153">
        <v>1999</v>
      </c>
      <c r="G32" s="99">
        <v>8</v>
      </c>
      <c r="H32" s="83">
        <v>342.6</v>
      </c>
      <c r="I32" s="87">
        <v>42.825</v>
      </c>
      <c r="J32" s="40"/>
      <c r="K32" s="153">
        <v>1999</v>
      </c>
      <c r="L32" s="99">
        <v>1</v>
      </c>
      <c r="M32" s="83">
        <v>44.4</v>
      </c>
      <c r="N32" s="89">
        <v>44.4</v>
      </c>
      <c r="O32" t="s" s="125">
        <v>75</v>
      </c>
      <c r="P32" s="129">
        <f>AVERAGE(B31:B32)</f>
        <v>33</v>
      </c>
      <c r="Q32" s="97">
        <f>AVERAGE(D31:D32)</f>
        <v>42.1925490196079</v>
      </c>
      <c r="R32" t="s" s="128">
        <v>75</v>
      </c>
      <c r="S32" s="129">
        <f>AVERAGE(G31:G32)</f>
        <v>16.5</v>
      </c>
      <c r="T32" s="97">
        <f>AVERAGE(I31:I32)</f>
        <v>42.8025</v>
      </c>
      <c r="U32" t="s" s="128">
        <v>75</v>
      </c>
      <c r="V32" s="129">
        <f>AVERAGE(L31:L32)</f>
        <v>1.5</v>
      </c>
      <c r="W32" s="97">
        <f>AVERAGE(N31:N32)</f>
        <v>44.35</v>
      </c>
    </row>
    <row r="33" ht="21.95" customHeight="1">
      <c r="A33" s="152">
        <v>2000</v>
      </c>
      <c r="B33" s="99">
        <v>12</v>
      </c>
      <c r="C33" s="83">
        <v>499.6</v>
      </c>
      <c r="D33" s="87">
        <v>41.6333333333333</v>
      </c>
      <c r="E33" s="40"/>
      <c r="F33" s="153">
        <v>2000</v>
      </c>
      <c r="G33" s="99">
        <v>3</v>
      </c>
      <c r="H33" s="83">
        <v>128.1</v>
      </c>
      <c r="I33" s="87">
        <v>42.7</v>
      </c>
      <c r="J33" s="40"/>
      <c r="K33" s="153">
        <v>2000</v>
      </c>
      <c r="L33" s="99">
        <v>0</v>
      </c>
      <c r="M33" s="83">
        <v>0</v>
      </c>
      <c r="N33" s="89"/>
      <c r="O33" t="s" s="125">
        <v>74</v>
      </c>
      <c r="P33" s="129">
        <f>AVERAGE(B31:B33)</f>
        <v>26</v>
      </c>
      <c r="Q33" s="97">
        <f>AVERAGE(D31:D33)</f>
        <v>42.0061437908497</v>
      </c>
      <c r="R33" t="s" s="128">
        <v>74</v>
      </c>
      <c r="S33" s="129">
        <f>AVERAGE(G31:G33)</f>
        <v>12</v>
      </c>
      <c r="T33" s="97">
        <f>AVERAGE(I31:I33)</f>
        <v>42.7683333333333</v>
      </c>
      <c r="U33" t="s" s="128">
        <v>74</v>
      </c>
      <c r="V33" s="129">
        <f>AVERAGE(L31:L33)</f>
        <v>1</v>
      </c>
      <c r="W33" s="97">
        <f>AVERAGE(N31:N33)</f>
        <v>44.35</v>
      </c>
    </row>
    <row r="34" ht="21.95" customHeight="1">
      <c r="A34" s="152">
        <v>2001</v>
      </c>
      <c r="B34" s="99">
        <v>8</v>
      </c>
      <c r="C34" s="83">
        <v>333.5</v>
      </c>
      <c r="D34" s="87">
        <v>41.6875</v>
      </c>
      <c r="E34" s="40"/>
      <c r="F34" s="153">
        <v>2001</v>
      </c>
      <c r="G34" s="99">
        <v>3</v>
      </c>
      <c r="H34" s="83">
        <v>126.3</v>
      </c>
      <c r="I34" s="87">
        <v>42.1</v>
      </c>
      <c r="J34" s="40"/>
      <c r="K34" s="153">
        <v>2001</v>
      </c>
      <c r="L34" s="99">
        <v>0</v>
      </c>
      <c r="M34" s="83">
        <v>0</v>
      </c>
      <c r="N34" s="89"/>
      <c r="O34" t="s" s="125">
        <v>73</v>
      </c>
      <c r="P34" s="129">
        <f>AVERAGE(B31:B34)</f>
        <v>21.5</v>
      </c>
      <c r="Q34" s="97">
        <f>AVERAGE(D31:D34)</f>
        <v>41.9264828431373</v>
      </c>
      <c r="R34" t="s" s="128">
        <v>73</v>
      </c>
      <c r="S34" s="129">
        <f>AVERAGE(G31:G34)</f>
        <v>9.75</v>
      </c>
      <c r="T34" s="97">
        <f>AVERAGE(I31:I34)</f>
        <v>42.60125</v>
      </c>
      <c r="U34" t="s" s="128">
        <v>73</v>
      </c>
      <c r="V34" s="129">
        <f>AVERAGE(L31:L34)</f>
        <v>0.75</v>
      </c>
      <c r="W34" s="97">
        <f>AVERAGE(N31:N34)</f>
        <v>44.35</v>
      </c>
    </row>
    <row r="35" ht="21.95" customHeight="1">
      <c r="A35" s="152">
        <v>2002</v>
      </c>
      <c r="B35" s="99">
        <v>40</v>
      </c>
      <c r="C35" s="83">
        <v>1697.3</v>
      </c>
      <c r="D35" s="87">
        <v>42.4325</v>
      </c>
      <c r="E35" s="40"/>
      <c r="F35" s="153">
        <v>2002</v>
      </c>
      <c r="G35" s="99">
        <v>22</v>
      </c>
      <c r="H35" s="83">
        <v>951.1</v>
      </c>
      <c r="I35" s="87">
        <v>43.2318181818182</v>
      </c>
      <c r="J35" s="40"/>
      <c r="K35" s="153">
        <v>2002</v>
      </c>
      <c r="L35" s="99">
        <v>6</v>
      </c>
      <c r="M35" s="83">
        <v>266.5</v>
      </c>
      <c r="N35" s="89">
        <v>44.4166666666667</v>
      </c>
      <c r="O35" t="s" s="125">
        <v>72</v>
      </c>
      <c r="P35" s="129">
        <f>AVERAGE(B31:B35)</f>
        <v>25.2</v>
      </c>
      <c r="Q35" s="97">
        <f>AVERAGE(D31:D35)</f>
        <v>42.0276862745098</v>
      </c>
      <c r="R35" t="s" s="128">
        <v>72</v>
      </c>
      <c r="S35" s="129">
        <f>AVERAGE(G31:G35)</f>
        <v>12.2</v>
      </c>
      <c r="T35" s="97">
        <f>AVERAGE(I31:I35)</f>
        <v>42.7273636363636</v>
      </c>
      <c r="U35" t="s" s="128">
        <v>72</v>
      </c>
      <c r="V35" s="129">
        <f>AVERAGE(L31:L35)</f>
        <v>1.8</v>
      </c>
      <c r="W35" s="97">
        <f>AVERAGE(N31:N35)</f>
        <v>44.3722222222222</v>
      </c>
    </row>
    <row r="36" ht="21.95" customHeight="1">
      <c r="A36" s="152">
        <v>2003</v>
      </c>
      <c r="B36" s="99">
        <v>25</v>
      </c>
      <c r="C36" s="83">
        <v>1042.9</v>
      </c>
      <c r="D36" s="87">
        <v>41.716</v>
      </c>
      <c r="E36" s="40"/>
      <c r="F36" s="153">
        <v>2003</v>
      </c>
      <c r="G36" s="99">
        <v>7</v>
      </c>
      <c r="H36" s="83">
        <v>296.6</v>
      </c>
      <c r="I36" s="87">
        <v>42.3714285714286</v>
      </c>
      <c r="J36" s="40"/>
      <c r="K36" s="153">
        <v>2003</v>
      </c>
      <c r="L36" s="99">
        <v>0</v>
      </c>
      <c r="M36" s="83">
        <v>0</v>
      </c>
      <c r="N36" s="89"/>
      <c r="O36" t="s" s="125">
        <v>71</v>
      </c>
      <c r="P36" s="129">
        <f>AVERAGE(B31:B36)</f>
        <v>25.1666666666667</v>
      </c>
      <c r="Q36" s="97">
        <f>AVERAGE(D31:D36)</f>
        <v>41.9757385620915</v>
      </c>
      <c r="R36" t="s" s="128">
        <v>71</v>
      </c>
      <c r="S36" s="129">
        <f>AVERAGE(G31:G36)</f>
        <v>11.3333333333333</v>
      </c>
      <c r="T36" s="97">
        <f>AVERAGE(I31:I36)</f>
        <v>42.6680411255411</v>
      </c>
      <c r="U36" t="s" s="128">
        <v>71</v>
      </c>
      <c r="V36" s="129">
        <f>AVERAGE(L31:L36)</f>
        <v>1.5</v>
      </c>
      <c r="W36" s="97">
        <f>AVERAGE(N31:N36)</f>
        <v>44.3722222222222</v>
      </c>
    </row>
    <row r="37" ht="21.95" customHeight="1">
      <c r="A37" s="152">
        <v>2004</v>
      </c>
      <c r="B37" s="99">
        <v>44</v>
      </c>
      <c r="C37" s="83">
        <v>1862.2</v>
      </c>
      <c r="D37" s="87">
        <v>42.3227272727273</v>
      </c>
      <c r="E37" s="40"/>
      <c r="F37" s="153">
        <v>2004</v>
      </c>
      <c r="G37" s="99">
        <v>20</v>
      </c>
      <c r="H37" s="83">
        <v>868.1</v>
      </c>
      <c r="I37" s="87">
        <v>43.405</v>
      </c>
      <c r="J37" s="40"/>
      <c r="K37" s="153">
        <v>2004</v>
      </c>
      <c r="L37" s="99">
        <v>6</v>
      </c>
      <c r="M37" s="83">
        <v>268.5</v>
      </c>
      <c r="N37" s="89">
        <v>44.75</v>
      </c>
      <c r="O37" t="s" s="125">
        <v>70</v>
      </c>
      <c r="P37" s="129">
        <f>AVERAGE(B31:B37)</f>
        <v>27.8571428571429</v>
      </c>
      <c r="Q37" s="97">
        <f>AVERAGE(D31:D37)</f>
        <v>42.0253083778966</v>
      </c>
      <c r="R37" t="s" s="128">
        <v>70</v>
      </c>
      <c r="S37" s="129">
        <f>AVERAGE(G31:G37)</f>
        <v>12.5714285714286</v>
      </c>
      <c r="T37" s="97">
        <f>AVERAGE(I31:I37)</f>
        <v>42.7733209647495</v>
      </c>
      <c r="U37" t="s" s="128">
        <v>70</v>
      </c>
      <c r="V37" s="129">
        <f>AVERAGE(L31:L37)</f>
        <v>2.14285714285714</v>
      </c>
      <c r="W37" s="97">
        <f>AVERAGE(N31:N37)</f>
        <v>44.4666666666667</v>
      </c>
    </row>
    <row r="38" ht="21.95" customHeight="1">
      <c r="A38" s="152">
        <v>2005</v>
      </c>
      <c r="B38" s="99">
        <v>62</v>
      </c>
      <c r="C38" s="83">
        <v>2633.3</v>
      </c>
      <c r="D38" s="87">
        <v>42.4725806451613</v>
      </c>
      <c r="E38" s="40"/>
      <c r="F38" s="153">
        <v>2005</v>
      </c>
      <c r="G38" s="99">
        <v>38</v>
      </c>
      <c r="H38" s="83">
        <v>1639.5</v>
      </c>
      <c r="I38" s="87">
        <v>43.1447368421053</v>
      </c>
      <c r="J38" s="40"/>
      <c r="K38" s="153">
        <v>2005</v>
      </c>
      <c r="L38" s="99">
        <v>6</v>
      </c>
      <c r="M38" s="83">
        <v>268.1</v>
      </c>
      <c r="N38" s="89">
        <v>44.6833333333333</v>
      </c>
      <c r="O38" t="s" s="125">
        <v>69</v>
      </c>
      <c r="P38" s="129">
        <f>AVERAGE(B31:B38)</f>
        <v>32.125</v>
      </c>
      <c r="Q38" s="97">
        <f>AVERAGE(D31:D38)</f>
        <v>42.0812174113047</v>
      </c>
      <c r="R38" t="s" s="128">
        <v>69</v>
      </c>
      <c r="S38" s="129">
        <f>AVERAGE(G31:G38)</f>
        <v>15.75</v>
      </c>
      <c r="T38" s="97">
        <f>AVERAGE(I31:I38)</f>
        <v>42.819747949419</v>
      </c>
      <c r="U38" t="s" s="128">
        <v>69</v>
      </c>
      <c r="V38" s="129">
        <f>AVERAGE(L31:L38)</f>
        <v>2.625</v>
      </c>
      <c r="W38" s="97">
        <f>AVERAGE(N31:N38)</f>
        <v>44.51</v>
      </c>
    </row>
    <row r="39" ht="21.95" customHeight="1">
      <c r="A39" s="152">
        <v>2006</v>
      </c>
      <c r="B39" s="99">
        <v>33</v>
      </c>
      <c r="C39" s="83">
        <v>1387.6</v>
      </c>
      <c r="D39" s="87">
        <v>42.0484848484848</v>
      </c>
      <c r="E39" s="40"/>
      <c r="F39" s="153">
        <v>2006</v>
      </c>
      <c r="G39" s="99">
        <v>15</v>
      </c>
      <c r="H39" s="83">
        <v>640.6</v>
      </c>
      <c r="I39" s="87">
        <v>42.7066666666667</v>
      </c>
      <c r="J39" s="40"/>
      <c r="K39" s="153">
        <v>2006</v>
      </c>
      <c r="L39" s="99">
        <v>1</v>
      </c>
      <c r="M39" s="83">
        <v>44.6</v>
      </c>
      <c r="N39" s="89">
        <v>44.6</v>
      </c>
      <c r="O39" t="s" s="125">
        <v>68</v>
      </c>
      <c r="P39" s="129">
        <f>AVERAGE(B31:B39)</f>
        <v>32.2222222222222</v>
      </c>
      <c r="Q39" s="97">
        <f>AVERAGE(D31:D39)</f>
        <v>42.0775804598803</v>
      </c>
      <c r="R39" t="s" s="128">
        <v>68</v>
      </c>
      <c r="S39" s="129">
        <f>AVERAGE(G31:G39)</f>
        <v>15.6666666666667</v>
      </c>
      <c r="T39" s="97">
        <f>AVERAGE(I31:I39)</f>
        <v>42.8071833624465</v>
      </c>
      <c r="U39" t="s" s="128">
        <v>68</v>
      </c>
      <c r="V39" s="129">
        <f>AVERAGE(L31:L39)</f>
        <v>2.44444444444444</v>
      </c>
      <c r="W39" s="97">
        <f>AVERAGE(N31:N39)</f>
        <v>44.525</v>
      </c>
    </row>
    <row r="40" ht="21.95" customHeight="1">
      <c r="A40" s="152">
        <v>2007</v>
      </c>
      <c r="B40" s="99">
        <v>18</v>
      </c>
      <c r="C40" s="83">
        <v>756.8</v>
      </c>
      <c r="D40" s="87">
        <v>42.0444444444444</v>
      </c>
      <c r="E40" s="40"/>
      <c r="F40" s="153">
        <v>2007</v>
      </c>
      <c r="G40" s="99">
        <v>7</v>
      </c>
      <c r="H40" s="83">
        <v>302.4</v>
      </c>
      <c r="I40" s="87">
        <v>43.2</v>
      </c>
      <c r="J40" s="40"/>
      <c r="K40" s="153">
        <v>2007</v>
      </c>
      <c r="L40" s="99">
        <v>1</v>
      </c>
      <c r="M40" s="83">
        <v>45.3</v>
      </c>
      <c r="N40" s="89">
        <v>45.3</v>
      </c>
      <c r="O40" t="s" s="125">
        <v>67</v>
      </c>
      <c r="P40" s="129">
        <f>AVERAGE(B31:B40)</f>
        <v>30.8</v>
      </c>
      <c r="Q40" s="97">
        <f>AVERAGE(D31:D40)</f>
        <v>42.0742668583367</v>
      </c>
      <c r="R40" t="s" s="128">
        <v>67</v>
      </c>
      <c r="S40" s="129">
        <f>AVERAGE(G31:G40)</f>
        <v>14.8</v>
      </c>
      <c r="T40" s="97">
        <f>AVERAGE(I31:I40)</f>
        <v>42.8464650262019</v>
      </c>
      <c r="U40" t="s" s="128">
        <v>67</v>
      </c>
      <c r="V40" s="129">
        <f>AVERAGE(L31:L40)</f>
        <v>2.3</v>
      </c>
      <c r="W40" s="97">
        <f>AVERAGE(N31:N40)</f>
        <v>44.6357142857143</v>
      </c>
    </row>
    <row r="41" ht="21.95" customHeight="1">
      <c r="A41" s="152">
        <v>2008</v>
      </c>
      <c r="B41" s="99">
        <v>45</v>
      </c>
      <c r="C41" s="83">
        <v>1913.4</v>
      </c>
      <c r="D41" s="87">
        <v>42.52</v>
      </c>
      <c r="E41" s="40"/>
      <c r="F41" s="153">
        <v>2008</v>
      </c>
      <c r="G41" s="99">
        <v>26</v>
      </c>
      <c r="H41" s="83">
        <v>1123.8</v>
      </c>
      <c r="I41" s="87">
        <v>43.2230769230769</v>
      </c>
      <c r="J41" s="40"/>
      <c r="K41" s="153">
        <v>2008</v>
      </c>
      <c r="L41" s="99">
        <v>1</v>
      </c>
      <c r="M41" s="83">
        <v>44.1</v>
      </c>
      <c r="N41" s="89">
        <v>44.1</v>
      </c>
      <c r="O41" t="s" s="125">
        <v>66</v>
      </c>
      <c r="P41" s="129">
        <f>AVERAGE(B31:B41)</f>
        <v>32.0909090909091</v>
      </c>
      <c r="Q41" s="97">
        <f>AVERAGE(D31:D41)</f>
        <v>42.1147880530333</v>
      </c>
      <c r="R41" t="s" s="128">
        <v>66</v>
      </c>
      <c r="S41" s="129">
        <f>AVERAGE(G31:G41)</f>
        <v>15.8181818181818</v>
      </c>
      <c r="T41" s="97">
        <f>AVERAGE(I31:I41)</f>
        <v>42.8807024713723</v>
      </c>
      <c r="U41" t="s" s="128">
        <v>66</v>
      </c>
      <c r="V41" s="129">
        <f>AVERAGE(L31:L41)</f>
        <v>2.18181818181818</v>
      </c>
      <c r="W41" s="97">
        <f>AVERAGE(N31:N41)</f>
        <v>44.56875</v>
      </c>
    </row>
    <row r="42" ht="21.95" customHeight="1">
      <c r="A42" s="152">
        <v>2009</v>
      </c>
      <c r="B42" s="99">
        <v>37</v>
      </c>
      <c r="C42" s="83">
        <v>1564.8</v>
      </c>
      <c r="D42" s="87">
        <v>42.2918918918919</v>
      </c>
      <c r="E42" s="40"/>
      <c r="F42" s="153">
        <v>2009</v>
      </c>
      <c r="G42" s="99">
        <v>16</v>
      </c>
      <c r="H42" s="83">
        <v>697</v>
      </c>
      <c r="I42" s="87">
        <v>43.5625</v>
      </c>
      <c r="J42" s="40"/>
      <c r="K42" s="153">
        <v>2009</v>
      </c>
      <c r="L42" s="99">
        <v>4</v>
      </c>
      <c r="M42" s="83">
        <v>180.2</v>
      </c>
      <c r="N42" s="89">
        <v>45.05</v>
      </c>
      <c r="O42" t="s" s="125">
        <v>65</v>
      </c>
      <c r="P42" s="129">
        <f>AVERAGE(B31:B42)</f>
        <v>32.5</v>
      </c>
      <c r="Q42" s="97">
        <f>AVERAGE(D31:D42)</f>
        <v>42.1295467062716</v>
      </c>
      <c r="R42" t="s" s="128">
        <v>65</v>
      </c>
      <c r="S42" s="129">
        <f>AVERAGE(G31:G42)</f>
        <v>15.8333333333333</v>
      </c>
      <c r="T42" s="97">
        <f>AVERAGE(I31:I42)</f>
        <v>42.9375189320913</v>
      </c>
      <c r="U42" t="s" s="128">
        <v>65</v>
      </c>
      <c r="V42" s="129">
        <f>AVERAGE(L31:L42)</f>
        <v>2.33333333333333</v>
      </c>
      <c r="W42" s="97">
        <f>AVERAGE(N31:N42)</f>
        <v>44.6222222222222</v>
      </c>
    </row>
    <row r="43" ht="21.95" customHeight="1">
      <c r="A43" s="152">
        <v>2010</v>
      </c>
      <c r="B43" s="99">
        <v>24</v>
      </c>
      <c r="C43" s="83">
        <v>1009.3</v>
      </c>
      <c r="D43" s="87">
        <v>42.0541666666667</v>
      </c>
      <c r="E43" s="40"/>
      <c r="F43" s="153">
        <v>2010</v>
      </c>
      <c r="G43" s="99">
        <v>11</v>
      </c>
      <c r="H43" s="83">
        <v>471.7</v>
      </c>
      <c r="I43" s="87">
        <v>42.8818181818182</v>
      </c>
      <c r="J43" s="40"/>
      <c r="K43" s="153">
        <v>2010</v>
      </c>
      <c r="L43" s="99">
        <v>1</v>
      </c>
      <c r="M43" s="83">
        <v>44.1</v>
      </c>
      <c r="N43" s="89">
        <v>44.1</v>
      </c>
      <c r="O43" t="s" s="125">
        <v>64</v>
      </c>
      <c r="P43" s="129">
        <f>AVERAGE(B31:B43)</f>
        <v>31.8461538461538</v>
      </c>
      <c r="Q43" s="97">
        <f>AVERAGE(D31:D43)</f>
        <v>42.1237482416866</v>
      </c>
      <c r="R43" t="s" s="128">
        <v>64</v>
      </c>
      <c r="S43" s="129">
        <f>AVERAGE(G31:G43)</f>
        <v>15.4615384615385</v>
      </c>
      <c r="T43" s="97">
        <f>AVERAGE(I31:I43)</f>
        <v>42.9332342589934</v>
      </c>
      <c r="U43" t="s" s="128">
        <v>64</v>
      </c>
      <c r="V43" s="129">
        <f>AVERAGE(L31:L43)</f>
        <v>2.23076923076923</v>
      </c>
      <c r="W43" s="97">
        <f>AVERAGE(N31:N43)</f>
        <v>44.57</v>
      </c>
    </row>
    <row r="44" ht="21.95" customHeight="1">
      <c r="A44" s="152">
        <v>2011</v>
      </c>
      <c r="B44" s="99">
        <v>15</v>
      </c>
      <c r="C44" s="83">
        <v>631.7</v>
      </c>
      <c r="D44" s="87">
        <v>42.1133333333333</v>
      </c>
      <c r="E44" s="40"/>
      <c r="F44" s="153">
        <v>2011</v>
      </c>
      <c r="G44" s="99">
        <v>6</v>
      </c>
      <c r="H44" s="83">
        <v>257</v>
      </c>
      <c r="I44" s="87">
        <v>42.8333333333333</v>
      </c>
      <c r="J44" s="40"/>
      <c r="K44" s="153">
        <v>2011</v>
      </c>
      <c r="L44" s="99">
        <v>1</v>
      </c>
      <c r="M44" s="83">
        <v>44.1</v>
      </c>
      <c r="N44" s="89">
        <v>44.1</v>
      </c>
      <c r="O44" t="s" s="125">
        <v>63</v>
      </c>
      <c r="P44" s="129">
        <f>AVERAGE(B31:B44)</f>
        <v>30.6428571428571</v>
      </c>
      <c r="Q44" s="97">
        <f>AVERAGE(D31:D44)</f>
        <v>42.1230043196613</v>
      </c>
      <c r="R44" t="s" s="128">
        <v>63</v>
      </c>
      <c r="S44" s="129">
        <f>AVERAGE(G31:G44)</f>
        <v>14.7857142857143</v>
      </c>
      <c r="T44" s="97">
        <f>AVERAGE(I31:I44)</f>
        <v>42.9260984785891</v>
      </c>
      <c r="U44" t="s" s="128">
        <v>63</v>
      </c>
      <c r="V44" s="129">
        <f>AVERAGE(L31:L44)</f>
        <v>2.14285714285714</v>
      </c>
      <c r="W44" s="97">
        <f>AVERAGE(N31:N44)</f>
        <v>44.5272727272727</v>
      </c>
    </row>
    <row r="45" ht="21.95" customHeight="1">
      <c r="A45" s="152">
        <v>2012</v>
      </c>
      <c r="B45" s="99">
        <v>48</v>
      </c>
      <c r="C45" s="83">
        <v>2016.5</v>
      </c>
      <c r="D45" s="87">
        <v>42.0104166666667</v>
      </c>
      <c r="E45" s="40"/>
      <c r="F45" s="153">
        <v>2012</v>
      </c>
      <c r="G45" s="99">
        <v>15</v>
      </c>
      <c r="H45" s="83">
        <v>646.5</v>
      </c>
      <c r="I45" s="87">
        <v>43.1</v>
      </c>
      <c r="J45" s="40"/>
      <c r="K45" s="153">
        <v>2012</v>
      </c>
      <c r="L45" s="99">
        <v>2</v>
      </c>
      <c r="M45" s="83">
        <v>89.09999999999999</v>
      </c>
      <c r="N45" s="89">
        <v>44.55</v>
      </c>
      <c r="O45" t="s" s="125">
        <v>62</v>
      </c>
      <c r="P45" s="129">
        <f>AVERAGE(B31:B45)</f>
        <v>31.8</v>
      </c>
      <c r="Q45" s="97">
        <f>AVERAGE(D31:D45)</f>
        <v>42.1154984761284</v>
      </c>
      <c r="R45" t="s" s="128">
        <v>62</v>
      </c>
      <c r="S45" s="129">
        <f>AVERAGE(G31:G45)</f>
        <v>14.8</v>
      </c>
      <c r="T45" s="97">
        <f>AVERAGE(I31:I45)</f>
        <v>42.9376919133498</v>
      </c>
      <c r="U45" t="s" s="128">
        <v>62</v>
      </c>
      <c r="V45" s="129">
        <f>AVERAGE(L31:L45)</f>
        <v>2.13333333333333</v>
      </c>
      <c r="W45" s="97">
        <f>AVERAGE(N31:N45)</f>
        <v>44.5291666666667</v>
      </c>
    </row>
    <row r="46" ht="21.95" customHeight="1">
      <c r="A46" s="152">
        <v>2013</v>
      </c>
      <c r="B46" s="99">
        <v>50</v>
      </c>
      <c r="C46" s="83">
        <v>2119.5</v>
      </c>
      <c r="D46" s="87">
        <v>42.39</v>
      </c>
      <c r="E46" s="40"/>
      <c r="F46" s="153">
        <v>2013</v>
      </c>
      <c r="G46" s="99">
        <v>25</v>
      </c>
      <c r="H46" s="83">
        <v>1082</v>
      </c>
      <c r="I46" s="87">
        <v>43.28</v>
      </c>
      <c r="J46" s="40"/>
      <c r="K46" s="153">
        <v>2013</v>
      </c>
      <c r="L46" s="99">
        <v>4</v>
      </c>
      <c r="M46" s="83">
        <v>179.7</v>
      </c>
      <c r="N46" s="89">
        <v>44.925</v>
      </c>
      <c r="O46" t="s" s="125">
        <v>61</v>
      </c>
      <c r="P46" s="129">
        <f>AVERAGE(B31:B46)</f>
        <v>32.9375</v>
      </c>
      <c r="Q46" s="97">
        <f>AVERAGE(D31:D46)</f>
        <v>42.1326548213703</v>
      </c>
      <c r="R46" t="s" s="128">
        <v>61</v>
      </c>
      <c r="S46" s="129">
        <f>AVERAGE(G31:G46)</f>
        <v>15.4375</v>
      </c>
      <c r="T46" s="97">
        <f>AVERAGE(I31:I46)</f>
        <v>42.9590861687655</v>
      </c>
      <c r="U46" t="s" s="128">
        <v>61</v>
      </c>
      <c r="V46" s="129">
        <f>AVERAGE(L31:L46)</f>
        <v>2.25</v>
      </c>
      <c r="W46" s="97">
        <f>AVERAGE(N31:N46)</f>
        <v>44.5596153846154</v>
      </c>
    </row>
    <row r="47" ht="21.95" customHeight="1">
      <c r="A47" s="152">
        <v>2014</v>
      </c>
      <c r="B47" s="99">
        <v>34</v>
      </c>
      <c r="C47" s="83">
        <v>1435</v>
      </c>
      <c r="D47" s="87">
        <v>42.2058823529412</v>
      </c>
      <c r="E47" s="40"/>
      <c r="F47" s="153">
        <v>2014</v>
      </c>
      <c r="G47" s="99">
        <v>17</v>
      </c>
      <c r="H47" s="83">
        <v>730.4</v>
      </c>
      <c r="I47" s="87">
        <v>42.9647058823529</v>
      </c>
      <c r="J47" s="40"/>
      <c r="K47" s="153">
        <v>2014</v>
      </c>
      <c r="L47" s="99">
        <v>3</v>
      </c>
      <c r="M47" s="83">
        <v>133.3</v>
      </c>
      <c r="N47" s="89">
        <v>44.4333333333333</v>
      </c>
      <c r="O47" t="s" s="125">
        <v>60</v>
      </c>
      <c r="P47" s="129">
        <f>AVERAGE(B31:B47)</f>
        <v>33</v>
      </c>
      <c r="Q47" s="97">
        <f>AVERAGE(D31:D47)</f>
        <v>42.1369623232274</v>
      </c>
      <c r="R47" t="s" s="128">
        <v>60</v>
      </c>
      <c r="S47" s="129">
        <f>AVERAGE(G31:G47)</f>
        <v>15.5294117647059</v>
      </c>
      <c r="T47" s="97">
        <f>AVERAGE(I31:I47)</f>
        <v>42.9594167401529</v>
      </c>
      <c r="U47" t="s" s="128">
        <v>60</v>
      </c>
      <c r="V47" s="129">
        <f>AVERAGE(L31:L47)</f>
        <v>2.29411764705882</v>
      </c>
      <c r="W47" s="97">
        <f>AVERAGE(N31:N47)</f>
        <v>44.5505952380952</v>
      </c>
    </row>
    <row r="48" ht="21.95" customHeight="1">
      <c r="A48" s="152">
        <v>2015</v>
      </c>
      <c r="B48" s="99">
        <v>32</v>
      </c>
      <c r="C48" s="83">
        <v>1341.9</v>
      </c>
      <c r="D48" s="87">
        <v>41.934375</v>
      </c>
      <c r="E48" s="40"/>
      <c r="F48" s="153">
        <v>2015</v>
      </c>
      <c r="G48" s="99">
        <v>13</v>
      </c>
      <c r="H48" s="83">
        <v>554.1</v>
      </c>
      <c r="I48" s="87">
        <v>42.6230769230769</v>
      </c>
      <c r="J48" s="40"/>
      <c r="K48" s="153">
        <v>2015</v>
      </c>
      <c r="L48" s="99">
        <v>0</v>
      </c>
      <c r="M48" s="83">
        <v>0</v>
      </c>
      <c r="N48" s="89"/>
      <c r="O48" t="s" s="125">
        <v>59</v>
      </c>
      <c r="P48" s="129">
        <f>AVERAGE(B31:B48)</f>
        <v>32.9444444444444</v>
      </c>
      <c r="Q48" s="97">
        <f>AVERAGE(D31:D48)</f>
        <v>42.125707471937</v>
      </c>
      <c r="R48" t="s" s="128">
        <v>59</v>
      </c>
      <c r="S48" s="129">
        <f>AVERAGE(G31:G48)</f>
        <v>15.3888888888889</v>
      </c>
      <c r="T48" s="97">
        <f>AVERAGE(I31:I48)</f>
        <v>42.9407311947598</v>
      </c>
      <c r="U48" t="s" s="128">
        <v>59</v>
      </c>
      <c r="V48" s="129">
        <f>AVERAGE(L31:L48)</f>
        <v>2.16666666666667</v>
      </c>
      <c r="W48" s="97">
        <f>AVERAGE(N31:N48)</f>
        <v>44.5505952380952</v>
      </c>
    </row>
    <row r="49" ht="21.95" customHeight="1">
      <c r="A49" s="152">
        <v>2016</v>
      </c>
      <c r="B49" s="99">
        <v>49</v>
      </c>
      <c r="C49" s="83">
        <v>2075.2</v>
      </c>
      <c r="D49" s="87">
        <v>42.3510204081633</v>
      </c>
      <c r="E49" s="40"/>
      <c r="F49" s="153">
        <v>2016</v>
      </c>
      <c r="G49" s="99">
        <v>25</v>
      </c>
      <c r="H49" s="83">
        <v>1077.7</v>
      </c>
      <c r="I49" s="87">
        <v>43.108</v>
      </c>
      <c r="J49" s="40"/>
      <c r="K49" s="153">
        <v>2016</v>
      </c>
      <c r="L49" s="99">
        <v>4</v>
      </c>
      <c r="M49" s="83">
        <v>178.5</v>
      </c>
      <c r="N49" s="89">
        <v>44.625</v>
      </c>
      <c r="O49" t="s" s="125">
        <v>58</v>
      </c>
      <c r="P49" s="129">
        <f>AVERAGE(B31:B49)</f>
        <v>33.7894736842105</v>
      </c>
      <c r="Q49" s="97">
        <f>AVERAGE(D31:D49)</f>
        <v>42.1375660475279</v>
      </c>
      <c r="R49" t="s" s="128">
        <v>58</v>
      </c>
      <c r="S49" s="129">
        <f>AVERAGE(G31:G49)</f>
        <v>15.8947368421053</v>
      </c>
      <c r="T49" s="97">
        <f>AVERAGE(I31:I49)</f>
        <v>42.9495348160883</v>
      </c>
      <c r="U49" t="s" s="128">
        <v>58</v>
      </c>
      <c r="V49" s="129">
        <f>AVERAGE(L31:L49)</f>
        <v>2.26315789473684</v>
      </c>
      <c r="W49" s="97">
        <f>AVERAGE(N31:N49)</f>
        <v>44.5555555555556</v>
      </c>
    </row>
    <row r="50" ht="21.95" customHeight="1">
      <c r="A50" s="152">
        <v>2017</v>
      </c>
      <c r="B50" s="99">
        <v>22</v>
      </c>
      <c r="C50" s="83">
        <v>919.9</v>
      </c>
      <c r="D50" s="87">
        <v>41.8136363636364</v>
      </c>
      <c r="E50" s="40"/>
      <c r="F50" s="153">
        <v>2017</v>
      </c>
      <c r="G50" s="99">
        <v>6</v>
      </c>
      <c r="H50" s="83">
        <v>257.1</v>
      </c>
      <c r="I50" s="87">
        <v>42.85</v>
      </c>
      <c r="J50" s="40"/>
      <c r="K50" s="153">
        <v>2017</v>
      </c>
      <c r="L50" s="99">
        <v>1</v>
      </c>
      <c r="M50" s="83">
        <v>44.6</v>
      </c>
      <c r="N50" s="89">
        <v>44.6</v>
      </c>
      <c r="O50" t="s" s="125">
        <v>57</v>
      </c>
      <c r="P50" s="129">
        <f>AVERAGE(B31:B50)</f>
        <v>33.2</v>
      </c>
      <c r="Q50" s="97">
        <f>AVERAGE(D31:D50)</f>
        <v>42.1213695633333</v>
      </c>
      <c r="R50" t="s" s="128">
        <v>57</v>
      </c>
      <c r="S50" s="129">
        <f>AVERAGE(G31:G50)</f>
        <v>15.4</v>
      </c>
      <c r="T50" s="97">
        <f>AVERAGE(I31:I50)</f>
        <v>42.9445580752839</v>
      </c>
      <c r="U50" t="s" s="128">
        <v>57</v>
      </c>
      <c r="V50" s="129">
        <f>AVERAGE(L31:L50)</f>
        <v>2.2</v>
      </c>
      <c r="W50" s="97">
        <f>AVERAGE(N31:N50)</f>
        <v>44.5583333333333</v>
      </c>
    </row>
    <row r="51" ht="21.95" customHeight="1">
      <c r="A51" s="152">
        <v>2018</v>
      </c>
      <c r="B51" s="99">
        <v>51</v>
      </c>
      <c r="C51" s="83">
        <v>2197.8</v>
      </c>
      <c r="D51" s="87">
        <v>43.0941176470588</v>
      </c>
      <c r="E51" s="40"/>
      <c r="F51" s="153">
        <v>2018</v>
      </c>
      <c r="G51" s="99">
        <v>32</v>
      </c>
      <c r="H51" s="83">
        <v>1410.5</v>
      </c>
      <c r="I51" s="87">
        <v>44.078125</v>
      </c>
      <c r="J51" s="40"/>
      <c r="K51" s="153">
        <v>2018</v>
      </c>
      <c r="L51" s="99">
        <v>17</v>
      </c>
      <c r="M51" s="83">
        <v>767.2</v>
      </c>
      <c r="N51" s="89">
        <v>45.1294117647059</v>
      </c>
      <c r="O51" s="96"/>
      <c r="P51" s="83"/>
      <c r="Q51" s="83"/>
      <c r="R51" s="84"/>
      <c r="S51" s="83"/>
      <c r="T51" s="83"/>
      <c r="U51" s="84"/>
      <c r="V51" s="83"/>
      <c r="W51" s="97"/>
    </row>
    <row r="52" ht="21.95" customHeight="1">
      <c r="A52" s="152">
        <v>2019</v>
      </c>
      <c r="B52" s="99">
        <v>123</v>
      </c>
      <c r="C52" s="83">
        <v>5281.3</v>
      </c>
      <c r="D52" s="87">
        <v>42.9373983739837</v>
      </c>
      <c r="E52" s="40"/>
      <c r="F52" s="153">
        <v>2019</v>
      </c>
      <c r="G52" s="99">
        <v>86</v>
      </c>
      <c r="H52" s="83">
        <v>3744.6</v>
      </c>
      <c r="I52" s="87">
        <v>43.5418604651163</v>
      </c>
      <c r="J52" s="40"/>
      <c r="K52" s="153">
        <v>2019</v>
      </c>
      <c r="L52" s="99">
        <v>28</v>
      </c>
      <c r="M52" s="83">
        <v>1259.5</v>
      </c>
      <c r="N52" s="89">
        <v>44.9821428571429</v>
      </c>
      <c r="O52" s="96"/>
      <c r="P52" s="83"/>
      <c r="Q52" s="83"/>
      <c r="R52" s="84"/>
      <c r="S52" s="83"/>
      <c r="T52" s="83"/>
      <c r="U52" s="84"/>
      <c r="V52" s="83"/>
      <c r="W52" s="97"/>
    </row>
    <row r="53" ht="21.95" customHeight="1">
      <c r="A53" s="152">
        <v>2020</v>
      </c>
      <c r="B53" s="99">
        <v>44</v>
      </c>
      <c r="C53" s="83">
        <v>1870.4</v>
      </c>
      <c r="D53" s="87">
        <v>42.5090909090909</v>
      </c>
      <c r="E53" s="40"/>
      <c r="F53" s="153">
        <v>2020</v>
      </c>
      <c r="G53" s="99">
        <v>23</v>
      </c>
      <c r="H53" s="83">
        <v>998</v>
      </c>
      <c r="I53" s="87">
        <v>43.3913043478261</v>
      </c>
      <c r="J53" s="40"/>
      <c r="K53" s="153">
        <v>2020</v>
      </c>
      <c r="L53" s="99">
        <v>6</v>
      </c>
      <c r="M53" s="83">
        <v>267.8</v>
      </c>
      <c r="N53" s="89">
        <v>44.6333333333333</v>
      </c>
      <c r="O53" s="96"/>
      <c r="P53" s="83"/>
      <c r="Q53" s="83"/>
      <c r="R53" s="84"/>
      <c r="S53" s="83"/>
      <c r="T53" s="83"/>
      <c r="U53" s="84"/>
      <c r="V53" s="83"/>
      <c r="W53" s="97"/>
    </row>
    <row r="54" ht="21.95" customHeight="1">
      <c r="A54" s="152">
        <v>2021</v>
      </c>
      <c r="B54" s="99">
        <v>45</v>
      </c>
      <c r="C54" s="83">
        <v>1924.9</v>
      </c>
      <c r="D54" s="87">
        <v>42.7755555555556</v>
      </c>
      <c r="E54" s="40"/>
      <c r="F54" s="153">
        <v>2021</v>
      </c>
      <c r="G54" s="99">
        <v>29</v>
      </c>
      <c r="H54" s="83">
        <v>1260.7</v>
      </c>
      <c r="I54" s="87">
        <v>43.4724137931034</v>
      </c>
      <c r="J54" s="40"/>
      <c r="K54" s="153">
        <v>2021</v>
      </c>
      <c r="L54" s="99">
        <v>8</v>
      </c>
      <c r="M54" s="83">
        <v>362.4</v>
      </c>
      <c r="N54" s="89">
        <v>45.3</v>
      </c>
      <c r="O54" s="96"/>
      <c r="P54" s="83"/>
      <c r="Q54" s="83"/>
      <c r="R54" s="84"/>
      <c r="S54" s="83"/>
      <c r="T54" s="83"/>
      <c r="U54" s="84"/>
      <c r="V54" s="83"/>
      <c r="W54" s="97"/>
    </row>
    <row r="55" ht="21.95" customHeight="1">
      <c r="A55" s="152">
        <v>2022</v>
      </c>
      <c r="B55" s="99">
        <v>43</v>
      </c>
      <c r="C55" s="83">
        <v>1836.1</v>
      </c>
      <c r="D55" s="87">
        <v>42.7</v>
      </c>
      <c r="E55" s="40"/>
      <c r="F55" s="153">
        <v>2022</v>
      </c>
      <c r="G55" s="99">
        <v>25</v>
      </c>
      <c r="H55" s="83">
        <v>1089.4</v>
      </c>
      <c r="I55" s="87">
        <v>43.576</v>
      </c>
      <c r="J55" s="40"/>
      <c r="K55" s="153">
        <v>2022</v>
      </c>
      <c r="L55" s="99">
        <v>7</v>
      </c>
      <c r="M55" s="83">
        <v>315.4</v>
      </c>
      <c r="N55" s="89">
        <v>45.0571428571429</v>
      </c>
      <c r="O55" s="96"/>
      <c r="P55" s="83"/>
      <c r="Q55" s="83"/>
      <c r="R55" s="84"/>
      <c r="S55" s="83"/>
      <c r="T55" s="83"/>
      <c r="U55" s="84"/>
      <c r="V55" s="83"/>
      <c r="W55" s="97"/>
    </row>
    <row r="56" ht="21.95" customHeight="1">
      <c r="A56" s="86"/>
      <c r="B56" s="94"/>
      <c r="C56" s="83"/>
      <c r="D56" s="87"/>
      <c r="E56" s="40"/>
      <c r="F56" s="88"/>
      <c r="G56" s="94"/>
      <c r="H56" s="83"/>
      <c r="I56" s="87"/>
      <c r="J56" s="40"/>
      <c r="K56" s="88"/>
      <c r="L56" s="94"/>
      <c r="M56" s="83"/>
      <c r="N56" s="89"/>
      <c r="O56" s="96"/>
      <c r="P56" s="83"/>
      <c r="Q56" s="83"/>
      <c r="R56" s="84"/>
      <c r="S56" s="83"/>
      <c r="T56" s="83"/>
      <c r="U56" s="84"/>
      <c r="V56" s="83"/>
      <c r="W56" s="97"/>
    </row>
    <row r="57" ht="21.95" customHeight="1">
      <c r="A57" s="86"/>
      <c r="B57" s="94"/>
      <c r="C57" s="83"/>
      <c r="D57" s="87"/>
      <c r="E57" s="40"/>
      <c r="F57" s="88"/>
      <c r="G57" s="94"/>
      <c r="H57" s="83"/>
      <c r="I57" s="87"/>
      <c r="J57" s="40"/>
      <c r="K57" s="88"/>
      <c r="L57" s="94"/>
      <c r="M57" s="83"/>
      <c r="N57" s="89"/>
      <c r="O57" s="96"/>
      <c r="P57" s="83"/>
      <c r="Q57" s="83"/>
      <c r="R57" s="84"/>
      <c r="S57" s="83"/>
      <c r="T57" s="83"/>
      <c r="U57" s="84"/>
      <c r="V57" s="83"/>
      <c r="W57" s="97"/>
    </row>
    <row r="58" ht="21.95" customHeight="1">
      <c r="A58" s="86"/>
      <c r="B58" s="94"/>
      <c r="C58" s="83"/>
      <c r="D58" s="87"/>
      <c r="E58" s="40"/>
      <c r="F58" s="88"/>
      <c r="G58" s="94"/>
      <c r="H58" s="83"/>
      <c r="I58" s="87"/>
      <c r="J58" s="40"/>
      <c r="K58" s="88"/>
      <c r="L58" s="94"/>
      <c r="M58" s="83"/>
      <c r="N58" s="89"/>
      <c r="O58" s="96"/>
      <c r="P58" s="83"/>
      <c r="Q58" s="83"/>
      <c r="R58" s="84"/>
      <c r="S58" s="83"/>
      <c r="T58" s="83"/>
      <c r="U58" s="84"/>
      <c r="V58" s="83"/>
      <c r="W58" s="97"/>
    </row>
    <row r="59" ht="21.95" customHeight="1">
      <c r="A59" s="86"/>
      <c r="B59" s="94"/>
      <c r="C59" s="83"/>
      <c r="D59" s="87"/>
      <c r="E59" s="40"/>
      <c r="F59" s="88"/>
      <c r="G59" s="94"/>
      <c r="H59" s="83"/>
      <c r="I59" s="87"/>
      <c r="J59" s="40"/>
      <c r="K59" s="88"/>
      <c r="L59" s="94"/>
      <c r="M59" s="83"/>
      <c r="N59" s="89"/>
      <c r="O59" s="96"/>
      <c r="P59" s="83"/>
      <c r="Q59" s="83"/>
      <c r="R59" s="84"/>
      <c r="S59" s="83"/>
      <c r="T59" s="83"/>
      <c r="U59" s="84"/>
      <c r="V59" s="83"/>
      <c r="W59" s="97"/>
    </row>
    <row r="60" ht="21.95" customHeight="1">
      <c r="A60" s="86"/>
      <c r="B60" s="94"/>
      <c r="C60" s="83"/>
      <c r="D60" s="87"/>
      <c r="E60" s="40"/>
      <c r="F60" s="88"/>
      <c r="G60" s="94"/>
      <c r="H60" s="83"/>
      <c r="I60" s="87"/>
      <c r="J60" s="40"/>
      <c r="K60" s="88"/>
      <c r="L60" s="94"/>
      <c r="M60" s="83"/>
      <c r="N60" s="89"/>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84"/>
      <c r="C74" s="83"/>
      <c r="D74" s="90"/>
      <c r="E74" s="40"/>
      <c r="F74" s="88"/>
      <c r="G74" s="84"/>
      <c r="H74" s="83"/>
      <c r="I74" s="90"/>
      <c r="J74" s="40"/>
      <c r="K74" s="88"/>
      <c r="L74" s="84"/>
      <c r="M74" s="83"/>
      <c r="N74" s="91"/>
      <c r="O74" s="96"/>
      <c r="P74" s="83"/>
      <c r="Q74" s="83"/>
      <c r="R74" s="84"/>
      <c r="S74" s="83"/>
      <c r="T74" s="83"/>
      <c r="U74" s="84"/>
      <c r="V74" s="83"/>
      <c r="W74" s="97"/>
    </row>
    <row r="75" ht="21.95" customHeight="1">
      <c r="A75" s="86"/>
      <c r="B75" s="84"/>
      <c r="C75" s="83"/>
      <c r="D75" s="87"/>
      <c r="E75" s="40"/>
      <c r="F75" s="88"/>
      <c r="G75" s="84"/>
      <c r="H75" s="83"/>
      <c r="I75" s="90"/>
      <c r="J75" s="40"/>
      <c r="K75" s="88"/>
      <c r="L75" s="84"/>
      <c r="M75" s="83"/>
      <c r="N75" s="91"/>
      <c r="O75" s="96"/>
      <c r="P75" s="83"/>
      <c r="Q75" s="83"/>
      <c r="R75" s="84"/>
      <c r="S75" s="83"/>
      <c r="T75" s="83"/>
      <c r="U75" s="84"/>
      <c r="V75" s="83"/>
      <c r="W75" s="97"/>
    </row>
    <row r="76" ht="21.95" customHeight="1">
      <c r="A76" t="s" s="92">
        <v>78</v>
      </c>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t="s" s="93">
        <v>67</v>
      </c>
      <c r="B77" s="94"/>
      <c r="C77" s="83"/>
      <c r="D77" s="87"/>
      <c r="E77" s="40"/>
      <c r="F77" t="s" s="95">
        <v>67</v>
      </c>
      <c r="G77" s="94"/>
      <c r="H77" s="83"/>
      <c r="I77" s="87"/>
      <c r="J77" s="40"/>
      <c r="K77" t="s" s="95">
        <v>67</v>
      </c>
      <c r="L77" s="94"/>
      <c r="M77" s="83"/>
      <c r="N77" s="89"/>
      <c r="O77" s="96"/>
      <c r="P77" s="83"/>
      <c r="Q77" s="83"/>
      <c r="R77" s="84"/>
      <c r="S77" s="83"/>
      <c r="T77" s="83"/>
      <c r="U77" s="84"/>
      <c r="V77" s="83"/>
      <c r="W77" s="97"/>
    </row>
    <row r="78" ht="21.95" customHeight="1">
      <c r="A78" t="s" s="98">
        <v>79</v>
      </c>
      <c r="B78" s="83">
        <f>AVERAGE(B20:B29)</f>
        <v>49.5</v>
      </c>
      <c r="C78" s="83">
        <f>AVERAGE(C20:C29)</f>
        <v>2106.19</v>
      </c>
      <c r="D78" s="87">
        <f>AVERAGE(D20:D29)</f>
        <v>42.4890578053057</v>
      </c>
      <c r="E78" s="40"/>
      <c r="F78" t="s" s="100">
        <v>79</v>
      </c>
      <c r="G78" s="83">
        <f>AVERAGE(G20:G29)</f>
        <v>27.6</v>
      </c>
      <c r="H78" s="83">
        <f>AVERAGE(H20:H29)</f>
        <v>1197.17</v>
      </c>
      <c r="I78" s="87">
        <f>AVERAGE(I20:I29)</f>
        <v>43.2926724943222</v>
      </c>
      <c r="J78" s="40"/>
      <c r="K78" t="s" s="100">
        <v>79</v>
      </c>
      <c r="L78" s="83">
        <f>AVERAGE(L20:L29)</f>
        <v>7.1</v>
      </c>
      <c r="M78" s="83">
        <f>AVERAGE(M20:M29)</f>
        <v>317.34</v>
      </c>
      <c r="N78" s="89">
        <f>AVERAGE(N20:N29)</f>
        <v>44.6554924242424</v>
      </c>
      <c r="O78" s="96"/>
      <c r="P78" s="83"/>
      <c r="Q78" s="83"/>
      <c r="R78" s="84"/>
      <c r="S78" s="83"/>
      <c r="T78" s="83"/>
      <c r="U78" s="84"/>
      <c r="V78" s="83"/>
      <c r="W78" s="97"/>
    </row>
    <row r="79" ht="21.95" customHeight="1">
      <c r="A79" t="s" s="98">
        <v>80</v>
      </c>
      <c r="B79" s="83">
        <f>AVERAGE(B31:B40)</f>
        <v>30.8</v>
      </c>
      <c r="C79" s="83">
        <f>AVERAGE(C31:C40)</f>
        <v>1299.74</v>
      </c>
      <c r="D79" s="87">
        <f>AVERAGE(D31:D40)</f>
        <v>42.0742668583367</v>
      </c>
      <c r="E79" s="40"/>
      <c r="F79" t="s" s="100">
        <v>80</v>
      </c>
      <c r="G79" s="83">
        <f>AVERAGE(G31:G40)</f>
        <v>14.8</v>
      </c>
      <c r="H79" s="83">
        <f>AVERAGE(H31:H40)</f>
        <v>636.48</v>
      </c>
      <c r="I79" s="87">
        <f>AVERAGE(I31:I40)</f>
        <v>42.8464650262019</v>
      </c>
      <c r="J79" s="40"/>
      <c r="K79" t="s" s="100">
        <v>80</v>
      </c>
      <c r="L79" s="83">
        <f>AVERAGE(L31:L40)</f>
        <v>2.3</v>
      </c>
      <c r="M79" s="83">
        <f>AVERAGE(M31:M40)</f>
        <v>102.6</v>
      </c>
      <c r="N79" s="89">
        <f>AVERAGE(N31:N40)</f>
        <v>44.6357142857143</v>
      </c>
      <c r="O79" s="96"/>
      <c r="P79" s="83"/>
      <c r="Q79" s="83"/>
      <c r="R79" s="84"/>
      <c r="S79" s="83"/>
      <c r="T79" s="83"/>
      <c r="U79" s="84"/>
      <c r="V79" s="83"/>
      <c r="W79" s="97"/>
    </row>
    <row r="80" ht="21.95" customHeight="1">
      <c r="A80" s="105"/>
      <c r="B80" s="84"/>
      <c r="C80" s="84"/>
      <c r="D80" s="90"/>
      <c r="E80" s="40"/>
      <c r="F80" s="106"/>
      <c r="G80" s="84"/>
      <c r="H80" s="84"/>
      <c r="I80" s="90"/>
      <c r="J80" s="40"/>
      <c r="K80" s="106"/>
      <c r="L80" s="84"/>
      <c r="M80" s="84"/>
      <c r="N80" s="91"/>
      <c r="O80" s="96"/>
      <c r="P80" s="83"/>
      <c r="Q80" s="83"/>
      <c r="R80" s="84"/>
      <c r="S80" s="83"/>
      <c r="T80" s="83"/>
      <c r="U80" s="84"/>
      <c r="V80" s="83"/>
      <c r="W80" s="97"/>
    </row>
    <row r="81" ht="21.95" customHeight="1">
      <c r="A81" t="s" s="103">
        <v>82</v>
      </c>
      <c r="B81" s="83">
        <f>AVERAGE(B19:B28)</f>
        <v>48.1</v>
      </c>
      <c r="C81" s="83">
        <f>AVERAGE(C19:C28)</f>
        <v>2043.69</v>
      </c>
      <c r="D81" s="87">
        <f>AVERAGE(D19:D28)</f>
        <v>42.4410035066631</v>
      </c>
      <c r="E81" s="40"/>
      <c r="F81" t="s" s="104">
        <v>82</v>
      </c>
      <c r="G81" s="83">
        <f>AVERAGE(G19:G28)</f>
        <v>25.8</v>
      </c>
      <c r="H81" s="83">
        <f>AVERAGE(H19:H28)</f>
        <v>1117.92</v>
      </c>
      <c r="I81" s="87">
        <f>AVERAGE(I19:I28)</f>
        <v>43.253046668937</v>
      </c>
      <c r="J81" s="40"/>
      <c r="K81" t="s" s="104">
        <v>82</v>
      </c>
      <c r="L81" s="83">
        <f>AVERAGE(L19:L28)</f>
        <v>6.3</v>
      </c>
      <c r="M81" s="83">
        <f>AVERAGE(M19:M28)</f>
        <v>281.47</v>
      </c>
      <c r="N81" s="89">
        <f>AVERAGE(N19:N28)</f>
        <v>44.61875</v>
      </c>
      <c r="O81" s="96"/>
      <c r="P81" s="83"/>
      <c r="Q81" s="83"/>
      <c r="R81" s="84"/>
      <c r="S81" s="83"/>
      <c r="T81" s="83"/>
      <c r="U81" s="84"/>
      <c r="V81" s="83"/>
      <c r="W81" s="97"/>
    </row>
    <row r="82" ht="21.95" customHeight="1">
      <c r="A82" t="s" s="103">
        <v>83</v>
      </c>
      <c r="B82" s="83">
        <f>AVERAGE(B30:B39)</f>
        <v>30.8</v>
      </c>
      <c r="C82" s="83">
        <f>AVERAGE(C30:C39)</f>
        <v>1299.38</v>
      </c>
      <c r="D82" s="87">
        <f>AVERAGE(D30:D39)</f>
        <v>42.0542668583367</v>
      </c>
      <c r="E82" s="40"/>
      <c r="F82" t="s" s="104">
        <v>83</v>
      </c>
      <c r="G82" s="83">
        <f>AVERAGE(G30:G39)</f>
        <v>14.6</v>
      </c>
      <c r="H82" s="83">
        <f>AVERAGE(H30:H39)</f>
        <v>627.58</v>
      </c>
      <c r="I82" s="87">
        <f>AVERAGE(I30:I39)</f>
        <v>42.7944650262019</v>
      </c>
      <c r="J82" s="40"/>
      <c r="K82" t="s" s="104">
        <v>83</v>
      </c>
      <c r="L82" s="83">
        <f>AVERAGE(L30:L39)</f>
        <v>2.2</v>
      </c>
      <c r="M82" s="83">
        <f>AVERAGE(M30:M39)</f>
        <v>98.06999999999999</v>
      </c>
      <c r="N82" s="89">
        <f>AVERAGE(N30:N39)</f>
        <v>44.525</v>
      </c>
      <c r="O82" s="96"/>
      <c r="P82" s="83"/>
      <c r="Q82" s="83"/>
      <c r="R82" s="84"/>
      <c r="S82" s="83"/>
      <c r="T82" s="83"/>
      <c r="U82" s="84"/>
      <c r="V82" s="83"/>
      <c r="W82" s="97"/>
    </row>
    <row r="83" ht="21.95" customHeight="1">
      <c r="A83" s="105"/>
      <c r="B83" s="84"/>
      <c r="C83" s="84"/>
      <c r="D83" s="90"/>
      <c r="E83" s="40"/>
      <c r="F83" s="106"/>
      <c r="G83" s="84"/>
      <c r="H83" s="84"/>
      <c r="I83" s="90"/>
      <c r="J83" s="40"/>
      <c r="K83" s="106"/>
      <c r="L83" s="84"/>
      <c r="M83" s="84"/>
      <c r="N83" s="91"/>
      <c r="O83" s="96"/>
      <c r="P83" s="83"/>
      <c r="Q83" s="83"/>
      <c r="R83" s="84"/>
      <c r="S83" s="83"/>
      <c r="T83" s="83"/>
      <c r="U83" s="84"/>
      <c r="V83" s="83"/>
      <c r="W83" s="97"/>
    </row>
    <row r="84" ht="21.95" customHeight="1">
      <c r="A84" t="s" s="93">
        <v>72</v>
      </c>
      <c r="B84" s="84"/>
      <c r="C84" s="84"/>
      <c r="D84" s="90"/>
      <c r="E84" s="40"/>
      <c r="F84" t="s" s="95">
        <v>72</v>
      </c>
      <c r="G84" s="84"/>
      <c r="H84" s="84"/>
      <c r="I84" s="90"/>
      <c r="J84" s="40"/>
      <c r="K84" t="s" s="95">
        <v>72</v>
      </c>
      <c r="L84" s="84"/>
      <c r="M84" s="84"/>
      <c r="N84" s="91"/>
      <c r="O84" s="96"/>
      <c r="P84" s="83"/>
      <c r="Q84" s="83"/>
      <c r="R84" s="84"/>
      <c r="S84" s="83"/>
      <c r="T84" s="83"/>
      <c r="U84" s="84"/>
      <c r="V84" s="83"/>
      <c r="W84" s="97"/>
    </row>
    <row r="85" ht="21.95" customHeight="1">
      <c r="A85" t="s" s="98">
        <v>79</v>
      </c>
      <c r="B85" s="83">
        <f>AVERAGE(B25:B29)</f>
        <v>49.4</v>
      </c>
      <c r="C85" s="83">
        <f>AVERAGE(C25:C29)</f>
        <v>2103.54</v>
      </c>
      <c r="D85" s="87">
        <f>AVERAGE(D25:D29)</f>
        <v>42.5430632834658</v>
      </c>
      <c r="E85" s="40"/>
      <c r="F85" t="s" s="100">
        <v>79</v>
      </c>
      <c r="G85" s="83">
        <f>AVERAGE(G25:G29)</f>
        <v>28.2</v>
      </c>
      <c r="H85" s="83">
        <f>AVERAGE(H25:H29)</f>
        <v>1223.6</v>
      </c>
      <c r="I85" s="87">
        <f>AVERAGE(I25:I29)</f>
        <v>43.3813265847916</v>
      </c>
      <c r="J85" s="40"/>
      <c r="K85" t="s" s="100">
        <v>79</v>
      </c>
      <c r="L85" s="83">
        <f>AVERAGE(L25:L29)</f>
        <v>7</v>
      </c>
      <c r="M85" s="83">
        <f>AVERAGE(M25:M29)</f>
        <v>311.64</v>
      </c>
      <c r="N85" s="89">
        <f>AVERAGE(N25:N29)</f>
        <v>44.5337878787879</v>
      </c>
      <c r="O85" s="96"/>
      <c r="P85" s="83"/>
      <c r="Q85" s="83"/>
      <c r="R85" s="84"/>
      <c r="S85" s="83"/>
      <c r="T85" s="83"/>
      <c r="U85" s="84"/>
      <c r="V85" s="83"/>
      <c r="W85" s="97"/>
    </row>
    <row r="86" ht="21.95" customHeight="1">
      <c r="A86" t="s" s="98">
        <v>80</v>
      </c>
      <c r="B86" s="83">
        <f>AVERAGE(B31:B35)</f>
        <v>25.2</v>
      </c>
      <c r="C86" s="83">
        <f>AVERAGE(C31:C35)</f>
        <v>1062.92</v>
      </c>
      <c r="D86" s="87">
        <f>AVERAGE(D31:D35)</f>
        <v>42.0276862745098</v>
      </c>
      <c r="E86" s="40"/>
      <c r="F86" t="s" s="100">
        <v>80</v>
      </c>
      <c r="G86" s="83">
        <f>AVERAGE(G31:G35)</f>
        <v>12.2</v>
      </c>
      <c r="H86" s="83">
        <f>AVERAGE(H31:H35)</f>
        <v>523.52</v>
      </c>
      <c r="I86" s="87">
        <f>AVERAGE(I31:I35)</f>
        <v>42.7273636363636</v>
      </c>
      <c r="J86" s="40"/>
      <c r="K86" t="s" s="100">
        <v>80</v>
      </c>
      <c r="L86" s="83">
        <f>AVERAGE(L31:L35)</f>
        <v>1.8</v>
      </c>
      <c r="M86" s="83">
        <f>AVERAGE(M31:M35)</f>
        <v>79.90000000000001</v>
      </c>
      <c r="N86" s="89">
        <f>AVERAGE(N31:N35)</f>
        <v>44.3722222222222</v>
      </c>
      <c r="O86" s="96"/>
      <c r="P86" s="83"/>
      <c r="Q86" s="83"/>
      <c r="R86" s="84"/>
      <c r="S86" s="83"/>
      <c r="T86" s="83"/>
      <c r="U86" s="84"/>
      <c r="V86" s="83"/>
      <c r="W86" s="97"/>
    </row>
    <row r="87" ht="21.95" customHeight="1">
      <c r="A87" s="105"/>
      <c r="B87" s="84"/>
      <c r="C87" s="84"/>
      <c r="D87" s="90"/>
      <c r="E87" s="40"/>
      <c r="F87" s="106"/>
      <c r="G87" s="84"/>
      <c r="H87" s="84"/>
      <c r="I87" s="90"/>
      <c r="J87" s="40"/>
      <c r="K87" s="106"/>
      <c r="L87" s="84"/>
      <c r="M87" s="84"/>
      <c r="N87" s="91"/>
      <c r="O87" s="96"/>
      <c r="P87" s="83"/>
      <c r="Q87" s="83"/>
      <c r="R87" s="84"/>
      <c r="S87" s="83"/>
      <c r="T87" s="83"/>
      <c r="U87" s="84"/>
      <c r="V87" s="83"/>
      <c r="W87" s="97"/>
    </row>
    <row r="88" ht="21.95" customHeight="1">
      <c r="A88" t="s" s="103">
        <v>82</v>
      </c>
      <c r="B88" s="83">
        <f>AVERAGE(B24:B28)</f>
        <v>44.8</v>
      </c>
      <c r="C88" s="83">
        <f>AVERAGE(C24:C28)</f>
        <v>1903.46</v>
      </c>
      <c r="D88" s="87">
        <f>AVERAGE(D24:D28)</f>
        <v>42.4769826973852</v>
      </c>
      <c r="E88" s="40"/>
      <c r="F88" t="s" s="104">
        <v>82</v>
      </c>
      <c r="G88" s="83">
        <f>AVERAGE(G24:G28)</f>
        <v>23.6</v>
      </c>
      <c r="H88" s="83">
        <f>AVERAGE(H24:H28)</f>
        <v>1023.96</v>
      </c>
      <c r="I88" s="87">
        <f>AVERAGE(I24:I28)</f>
        <v>43.3792875776994</v>
      </c>
      <c r="J88" s="40"/>
      <c r="K88" t="s" s="104">
        <v>82</v>
      </c>
      <c r="L88" s="83">
        <f>AVERAGE(L24:L28)</f>
        <v>6</v>
      </c>
      <c r="M88" s="83">
        <f>AVERAGE(M24:M28)</f>
        <v>267.12</v>
      </c>
      <c r="N88" s="89">
        <f>AVERAGE(N24:N28)</f>
        <v>44.5683333333333</v>
      </c>
      <c r="O88" s="96"/>
      <c r="P88" s="83"/>
      <c r="Q88" s="83"/>
      <c r="R88" s="84"/>
      <c r="S88" s="83"/>
      <c r="T88" s="83"/>
      <c r="U88" s="84"/>
      <c r="V88" s="83"/>
      <c r="W88" s="97"/>
    </row>
    <row r="89" ht="21.95" customHeight="1">
      <c r="A89" t="s" s="103">
        <v>83</v>
      </c>
      <c r="B89" s="83">
        <f>AVERAGE(B30:B34)</f>
        <v>20.8</v>
      </c>
      <c r="C89" s="83">
        <f>AVERAGE(C30:C34)</f>
        <v>874.1</v>
      </c>
      <c r="D89" s="87">
        <f>AVERAGE(D30:D34)</f>
        <v>41.9100751633987</v>
      </c>
      <c r="E89" s="40"/>
      <c r="F89" t="s" s="104">
        <v>83</v>
      </c>
      <c r="G89" s="83">
        <f>AVERAGE(G30:G34)</f>
        <v>8.800000000000001</v>
      </c>
      <c r="H89" s="83">
        <f>AVERAGE(H30:H34)</f>
        <v>375.98</v>
      </c>
      <c r="I89" s="87">
        <f>AVERAGE(I30:I34)</f>
        <v>42.617</v>
      </c>
      <c r="J89" s="40"/>
      <c r="K89" t="s" s="104">
        <v>83</v>
      </c>
      <c r="L89" s="83">
        <f>AVERAGE(L30:L34)</f>
        <v>0.6</v>
      </c>
      <c r="M89" s="83">
        <f>AVERAGE(M30:M34)</f>
        <v>26.6</v>
      </c>
      <c r="N89" s="89">
        <f>AVERAGE(N30:N34)</f>
        <v>44.35</v>
      </c>
      <c r="O89" s="96"/>
      <c r="P89" s="83"/>
      <c r="Q89" s="83"/>
      <c r="R89" s="84"/>
      <c r="S89" s="83"/>
      <c r="T89" s="83"/>
      <c r="U89" s="84"/>
      <c r="V89" s="83"/>
      <c r="W89" s="97"/>
    </row>
    <row r="90" ht="21.95" customHeight="1">
      <c r="A90" s="105"/>
      <c r="B90" s="83"/>
      <c r="C90" s="83"/>
      <c r="D90" s="87"/>
      <c r="E90" s="40"/>
      <c r="F90" s="106"/>
      <c r="G90" s="84"/>
      <c r="H90" s="83"/>
      <c r="I90" s="87"/>
      <c r="J90" s="40"/>
      <c r="K90" s="106"/>
      <c r="L90" s="84"/>
      <c r="M90" s="83"/>
      <c r="N90" s="89"/>
      <c r="O90" s="96"/>
      <c r="P90" s="83"/>
      <c r="Q90" s="83"/>
      <c r="R90" s="84"/>
      <c r="S90" s="83"/>
      <c r="T90" s="83"/>
      <c r="U90" s="84"/>
      <c r="V90" s="83"/>
      <c r="W90" s="97"/>
    </row>
    <row r="91" ht="21.95" customHeight="1">
      <c r="A91" s="105"/>
      <c r="B91" s="107"/>
      <c r="C91" t="s" s="108">
        <v>84</v>
      </c>
      <c r="D91" s="87"/>
      <c r="E91" s="40"/>
      <c r="F91" s="106"/>
      <c r="G91" s="84"/>
      <c r="H91" s="83"/>
      <c r="I91" s="87"/>
      <c r="J91" s="40"/>
      <c r="K91" s="106"/>
      <c r="L91" s="84"/>
      <c r="M91" s="83"/>
      <c r="N91" s="89"/>
      <c r="O91" s="96"/>
      <c r="P91" s="83"/>
      <c r="Q91" s="83"/>
      <c r="R91" s="84"/>
      <c r="S91" s="83"/>
      <c r="T91" s="83"/>
      <c r="U91" s="84"/>
      <c r="V91" s="83"/>
      <c r="W91" s="97"/>
    </row>
    <row r="92" ht="22.75" customHeight="1">
      <c r="A92" s="109"/>
      <c r="B92" s="110"/>
      <c r="C92" t="s" s="111">
        <v>85</v>
      </c>
      <c r="D92" s="112"/>
      <c r="E92" s="113"/>
      <c r="F92" s="114"/>
      <c r="G92" s="115"/>
      <c r="H92" s="116"/>
      <c r="I92" s="112"/>
      <c r="J92" s="113"/>
      <c r="K92" s="114"/>
      <c r="L92" s="115"/>
      <c r="M92" s="116"/>
      <c r="N92" s="117"/>
      <c r="O92" s="118"/>
      <c r="P92" s="116"/>
      <c r="Q92" s="116"/>
      <c r="R92" s="115"/>
      <c r="S92" s="116"/>
      <c r="T92" s="116"/>
      <c r="U92" s="115"/>
      <c r="V92" s="116"/>
      <c r="W9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1.xml><?xml version="1.0" encoding="utf-8"?>
<worksheet xmlns:r="http://schemas.openxmlformats.org/officeDocument/2006/relationships" xmlns="http://schemas.openxmlformats.org/spreadsheetml/2006/main">
  <dimension ref="A1:W119"/>
  <sheetViews>
    <sheetView workbookViewId="0" showGridLines="0" defaultGridColor="1"/>
  </sheetViews>
  <sheetFormatPr defaultColWidth="16.3333" defaultRowHeight="19.9" customHeight="1" outlineLevelRow="0" outlineLevelCol="0"/>
  <cols>
    <col min="1" max="1" width="10" style="323" customWidth="1"/>
    <col min="2" max="4" width="12.1719" style="323" customWidth="1"/>
    <col min="5" max="5" width="1.35156" style="323" customWidth="1"/>
    <col min="6" max="6" width="10" style="323" customWidth="1"/>
    <col min="7" max="9" width="12.1719" style="323" customWidth="1"/>
    <col min="10" max="10" width="1.35156" style="323" customWidth="1"/>
    <col min="11" max="11" width="10" style="323" customWidth="1"/>
    <col min="12" max="14" width="12.1719" style="323" customWidth="1"/>
    <col min="15" max="15" width="10.8516" style="323" customWidth="1"/>
    <col min="16" max="17" width="6.5" style="323" customWidth="1"/>
    <col min="18" max="18" width="10.8516" style="323" customWidth="1"/>
    <col min="19" max="20" width="6.5" style="323" customWidth="1"/>
    <col min="21" max="21" width="10.8516" style="323" customWidth="1"/>
    <col min="22" max="23" width="6.5" style="323" customWidth="1"/>
    <col min="24" max="16384" width="16.3516" style="323" customWidth="1"/>
  </cols>
  <sheetData>
    <row r="1" ht="63.8" customHeight="1">
      <c r="A1" t="s" s="134">
        <v>292</v>
      </c>
      <c r="B1" t="s" s="191">
        <v>40</v>
      </c>
      <c r="C1" t="s" s="191">
        <v>41</v>
      </c>
      <c r="D1" t="s" s="192">
        <v>42</v>
      </c>
      <c r="E1" s="29"/>
      <c r="F1" t="s" s="137">
        <v>428</v>
      </c>
      <c r="G1" t="s" s="191">
        <v>44</v>
      </c>
      <c r="H1" t="s" s="191">
        <v>45</v>
      </c>
      <c r="I1" t="s" s="192">
        <v>46</v>
      </c>
      <c r="J1" s="29"/>
      <c r="K1" t="s" s="137">
        <v>429</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1943</v>
      </c>
      <c r="B3" s="99">
        <v>36</v>
      </c>
      <c r="C3" s="83">
        <v>1287</v>
      </c>
      <c r="D3" s="87">
        <v>35.75</v>
      </c>
      <c r="E3" s="40"/>
      <c r="F3" s="153">
        <v>1943</v>
      </c>
      <c r="G3" s="99">
        <v>21</v>
      </c>
      <c r="H3" s="83">
        <v>783.2</v>
      </c>
      <c r="I3" s="87">
        <v>37.2952380952381</v>
      </c>
      <c r="J3" s="40"/>
      <c r="K3" s="153">
        <v>1943</v>
      </c>
      <c r="L3" s="99">
        <v>4</v>
      </c>
      <c r="M3" s="83">
        <v>160.5</v>
      </c>
      <c r="N3" s="89">
        <v>40.125</v>
      </c>
      <c r="O3" s="155"/>
      <c r="P3" s="129"/>
      <c r="Q3" s="97"/>
      <c r="R3" s="156"/>
      <c r="S3" s="129"/>
      <c r="T3" s="97"/>
      <c r="U3" s="156"/>
      <c r="V3" s="129"/>
      <c r="W3" s="97"/>
    </row>
    <row r="4" ht="21.95" customHeight="1">
      <c r="A4" s="152">
        <v>1944</v>
      </c>
      <c r="B4" s="99">
        <v>60</v>
      </c>
      <c r="C4" s="83">
        <v>2153.9</v>
      </c>
      <c r="D4" s="87">
        <v>35.8983333333333</v>
      </c>
      <c r="E4" s="40"/>
      <c r="F4" s="153">
        <v>1944</v>
      </c>
      <c r="G4" s="99">
        <v>33</v>
      </c>
      <c r="H4" s="83">
        <v>1249.6</v>
      </c>
      <c r="I4" s="87">
        <v>37.8666666666667</v>
      </c>
      <c r="J4" s="40"/>
      <c r="K4" s="153">
        <v>1944</v>
      </c>
      <c r="L4" s="99">
        <v>5</v>
      </c>
      <c r="M4" s="83">
        <v>205.4</v>
      </c>
      <c r="N4" s="89">
        <v>41.08</v>
      </c>
      <c r="O4" s="155"/>
      <c r="P4" s="129"/>
      <c r="Q4" s="97"/>
      <c r="R4" s="156"/>
      <c r="S4" s="129"/>
      <c r="T4" s="97"/>
      <c r="U4" s="156"/>
      <c r="V4" s="129"/>
      <c r="W4" s="97"/>
    </row>
    <row r="5" ht="21.95" customHeight="1">
      <c r="A5" s="152">
        <v>1945</v>
      </c>
      <c r="B5" s="99">
        <v>43</v>
      </c>
      <c r="C5" s="83">
        <v>1517.3</v>
      </c>
      <c r="D5" s="87">
        <v>35.2860465116279</v>
      </c>
      <c r="E5" s="40"/>
      <c r="F5" s="153">
        <v>1945</v>
      </c>
      <c r="G5" s="99">
        <v>22</v>
      </c>
      <c r="H5" s="83">
        <v>824.1</v>
      </c>
      <c r="I5" s="87">
        <v>37.4590909090909</v>
      </c>
      <c r="J5" s="40"/>
      <c r="K5" s="153">
        <v>1945</v>
      </c>
      <c r="L5" s="99">
        <v>4</v>
      </c>
      <c r="M5" s="83">
        <v>165.6</v>
      </c>
      <c r="N5" s="89">
        <v>41.4</v>
      </c>
      <c r="O5" s="155"/>
      <c r="P5" s="129"/>
      <c r="Q5" s="97"/>
      <c r="R5" s="156"/>
      <c r="S5" s="129"/>
      <c r="T5" s="97"/>
      <c r="U5" s="156"/>
      <c r="V5" s="129"/>
      <c r="W5" s="97"/>
    </row>
    <row r="6" ht="21.95" customHeight="1">
      <c r="A6" s="152">
        <v>1946</v>
      </c>
      <c r="B6" s="99">
        <v>29</v>
      </c>
      <c r="C6" s="83">
        <v>1069.4</v>
      </c>
      <c r="D6" s="87">
        <v>36.8758620689655</v>
      </c>
      <c r="E6" s="40"/>
      <c r="F6" s="153">
        <v>1946</v>
      </c>
      <c r="G6" s="99">
        <v>20</v>
      </c>
      <c r="H6" s="83">
        <v>770.8</v>
      </c>
      <c r="I6" s="87">
        <v>38.54</v>
      </c>
      <c r="J6" s="40"/>
      <c r="K6" s="153">
        <v>1946</v>
      </c>
      <c r="L6" s="99">
        <v>7</v>
      </c>
      <c r="M6" s="83">
        <v>286.1</v>
      </c>
      <c r="N6" s="89">
        <v>40.8714285714286</v>
      </c>
      <c r="O6" s="155"/>
      <c r="P6" s="129"/>
      <c r="Q6" s="97"/>
      <c r="R6" s="156"/>
      <c r="S6" s="129"/>
      <c r="T6" s="97"/>
      <c r="U6" s="156"/>
      <c r="V6" s="129"/>
      <c r="W6" s="97"/>
    </row>
    <row r="7" ht="21.95" customHeight="1">
      <c r="A7" s="152">
        <v>1947</v>
      </c>
      <c r="B7" s="99">
        <v>0</v>
      </c>
      <c r="C7" s="83">
        <v>0</v>
      </c>
      <c r="D7" s="87"/>
      <c r="E7" s="40"/>
      <c r="F7" s="153">
        <v>1947</v>
      </c>
      <c r="G7" s="99">
        <v>0</v>
      </c>
      <c r="H7" s="83">
        <v>0</v>
      </c>
      <c r="I7" s="87"/>
      <c r="J7" s="40"/>
      <c r="K7" s="153">
        <v>1947</v>
      </c>
      <c r="L7" s="99">
        <v>0</v>
      </c>
      <c r="M7" s="83">
        <v>0</v>
      </c>
      <c r="N7" s="89"/>
      <c r="O7" s="155"/>
      <c r="P7" s="129"/>
      <c r="Q7" s="97"/>
      <c r="R7" s="156"/>
      <c r="S7" s="129"/>
      <c r="T7" s="97"/>
      <c r="U7" s="156"/>
      <c r="V7" s="129"/>
      <c r="W7" s="97"/>
    </row>
    <row r="8" ht="21.95" customHeight="1">
      <c r="A8" s="152">
        <v>1948</v>
      </c>
      <c r="B8" s="99">
        <v>0</v>
      </c>
      <c r="C8" s="83">
        <v>0</v>
      </c>
      <c r="D8" s="87"/>
      <c r="E8" s="40"/>
      <c r="F8" s="153">
        <v>1948</v>
      </c>
      <c r="G8" s="99">
        <v>0</v>
      </c>
      <c r="H8" s="83">
        <v>0</v>
      </c>
      <c r="I8" s="87"/>
      <c r="J8" s="40"/>
      <c r="K8" s="153">
        <v>1948</v>
      </c>
      <c r="L8" s="99">
        <v>0</v>
      </c>
      <c r="M8" s="83">
        <v>0</v>
      </c>
      <c r="N8" s="89"/>
      <c r="O8" s="155"/>
      <c r="P8" s="129"/>
      <c r="Q8" s="97"/>
      <c r="R8" s="156"/>
      <c r="S8" s="129"/>
      <c r="T8" s="97"/>
      <c r="U8" s="156"/>
      <c r="V8" s="129"/>
      <c r="W8" s="97"/>
    </row>
    <row r="9" ht="21.95" customHeight="1">
      <c r="A9" s="152">
        <v>1949</v>
      </c>
      <c r="B9" s="99">
        <v>0</v>
      </c>
      <c r="C9" s="83">
        <v>0</v>
      </c>
      <c r="D9" s="87"/>
      <c r="E9" s="40"/>
      <c r="F9" s="153">
        <v>1949</v>
      </c>
      <c r="G9" s="99">
        <v>0</v>
      </c>
      <c r="H9" s="83">
        <v>0</v>
      </c>
      <c r="I9" s="87"/>
      <c r="J9" s="40"/>
      <c r="K9" s="153">
        <v>1949</v>
      </c>
      <c r="L9" s="99">
        <v>0</v>
      </c>
      <c r="M9" s="83">
        <v>0</v>
      </c>
      <c r="N9" s="89"/>
      <c r="O9" s="155"/>
      <c r="P9" s="129"/>
      <c r="Q9" s="97"/>
      <c r="R9" s="156"/>
      <c r="S9" s="129"/>
      <c r="T9" s="97"/>
      <c r="U9" s="156"/>
      <c r="V9" s="129"/>
      <c r="W9" s="97"/>
    </row>
    <row r="10" ht="21.95" customHeight="1">
      <c r="A10" s="152">
        <v>1950</v>
      </c>
      <c r="B10" s="99">
        <v>0</v>
      </c>
      <c r="C10" s="83">
        <v>0</v>
      </c>
      <c r="D10" s="87"/>
      <c r="E10" s="40"/>
      <c r="F10" s="153">
        <v>1950</v>
      </c>
      <c r="G10" s="99">
        <v>0</v>
      </c>
      <c r="H10" s="83">
        <v>0</v>
      </c>
      <c r="I10" s="87"/>
      <c r="J10" s="40"/>
      <c r="K10" s="153">
        <v>1950</v>
      </c>
      <c r="L10" s="99">
        <v>0</v>
      </c>
      <c r="M10" s="83">
        <v>0</v>
      </c>
      <c r="N10" s="89"/>
      <c r="O10" s="155"/>
      <c r="P10" s="129"/>
      <c r="Q10" s="97"/>
      <c r="R10" s="156"/>
      <c r="S10" s="129"/>
      <c r="T10" s="97"/>
      <c r="U10" s="156"/>
      <c r="V10" s="129"/>
      <c r="W10" s="97"/>
    </row>
    <row r="11" ht="21.95" customHeight="1">
      <c r="A11" s="152">
        <v>1951</v>
      </c>
      <c r="B11" s="99">
        <v>0</v>
      </c>
      <c r="C11" s="83">
        <v>0</v>
      </c>
      <c r="D11" s="87"/>
      <c r="E11" s="40"/>
      <c r="F11" s="153">
        <v>1951</v>
      </c>
      <c r="G11" s="99">
        <v>0</v>
      </c>
      <c r="H11" s="83">
        <v>0</v>
      </c>
      <c r="I11" s="87"/>
      <c r="J11" s="40"/>
      <c r="K11" s="153">
        <v>1951</v>
      </c>
      <c r="L11" s="99">
        <v>0</v>
      </c>
      <c r="M11" s="83">
        <v>0</v>
      </c>
      <c r="N11" s="89"/>
      <c r="O11" s="155"/>
      <c r="P11" s="129"/>
      <c r="Q11" s="97"/>
      <c r="R11" s="156"/>
      <c r="S11" s="129"/>
      <c r="T11" s="97"/>
      <c r="U11" s="156"/>
      <c r="V11" s="129"/>
      <c r="W11" s="97"/>
    </row>
    <row r="12" ht="21.95" customHeight="1">
      <c r="A12" s="152">
        <v>1952</v>
      </c>
      <c r="B12" s="99">
        <v>0</v>
      </c>
      <c r="C12" s="83">
        <v>0</v>
      </c>
      <c r="D12" s="87"/>
      <c r="E12" s="40"/>
      <c r="F12" s="153">
        <v>1952</v>
      </c>
      <c r="G12" s="99">
        <v>0</v>
      </c>
      <c r="H12" s="83">
        <v>0</v>
      </c>
      <c r="I12" s="87"/>
      <c r="J12" s="40"/>
      <c r="K12" s="153">
        <v>1952</v>
      </c>
      <c r="L12" s="99">
        <v>0</v>
      </c>
      <c r="M12" s="83">
        <v>0</v>
      </c>
      <c r="N12" s="89"/>
      <c r="O12" s="155"/>
      <c r="P12" s="129"/>
      <c r="Q12" s="97"/>
      <c r="R12" s="156"/>
      <c r="S12" s="129"/>
      <c r="T12" s="97"/>
      <c r="U12" s="156"/>
      <c r="V12" s="129"/>
      <c r="W12" s="97"/>
    </row>
    <row r="13" ht="21.95" customHeight="1">
      <c r="A13" s="152">
        <v>1953</v>
      </c>
      <c r="B13" s="99">
        <v>23</v>
      </c>
      <c r="C13" s="83">
        <v>825.4</v>
      </c>
      <c r="D13" s="87">
        <v>35.8869565217391</v>
      </c>
      <c r="E13" s="40"/>
      <c r="F13" s="153">
        <v>1953</v>
      </c>
      <c r="G13" s="99">
        <v>16</v>
      </c>
      <c r="H13" s="83">
        <v>595.2</v>
      </c>
      <c r="I13" s="87">
        <v>37.2</v>
      </c>
      <c r="J13" s="40"/>
      <c r="K13" s="153">
        <v>1953</v>
      </c>
      <c r="L13" s="99">
        <v>2</v>
      </c>
      <c r="M13" s="83">
        <v>82.5</v>
      </c>
      <c r="N13" s="89">
        <v>41.25</v>
      </c>
      <c r="O13" s="155"/>
      <c r="P13" s="129"/>
      <c r="Q13" s="97"/>
      <c r="R13" s="156"/>
      <c r="S13" s="129"/>
      <c r="T13" s="97"/>
      <c r="U13" s="156"/>
      <c r="V13" s="129"/>
      <c r="W13" s="97"/>
    </row>
    <row r="14" ht="21.95" customHeight="1">
      <c r="A14" s="152">
        <v>1954</v>
      </c>
      <c r="B14" s="99">
        <v>21</v>
      </c>
      <c r="C14" s="83">
        <v>709</v>
      </c>
      <c r="D14" s="87">
        <v>33.7619047619048</v>
      </c>
      <c r="E14" s="40"/>
      <c r="F14" s="153">
        <v>1954</v>
      </c>
      <c r="G14" s="99">
        <v>6</v>
      </c>
      <c r="H14" s="83">
        <v>215.2</v>
      </c>
      <c r="I14" s="87">
        <v>35.8666666666667</v>
      </c>
      <c r="J14" s="40"/>
      <c r="K14" s="153">
        <v>1954</v>
      </c>
      <c r="L14" s="99">
        <v>0</v>
      </c>
      <c r="M14" s="83">
        <v>0</v>
      </c>
      <c r="N14" s="89"/>
      <c r="O14" s="155"/>
      <c r="P14" s="129"/>
      <c r="Q14" s="97"/>
      <c r="R14" s="156"/>
      <c r="S14" s="129"/>
      <c r="T14" s="97"/>
      <c r="U14" s="156"/>
      <c r="V14" s="129"/>
      <c r="W14" s="97"/>
    </row>
    <row r="15" ht="21.95" customHeight="1">
      <c r="A15" s="152">
        <v>1955</v>
      </c>
      <c r="B15" s="99">
        <v>24</v>
      </c>
      <c r="C15" s="83">
        <v>840.4</v>
      </c>
      <c r="D15" s="87">
        <v>35.0166666666667</v>
      </c>
      <c r="E15" s="40"/>
      <c r="F15" s="153">
        <v>1955</v>
      </c>
      <c r="G15" s="99">
        <v>10</v>
      </c>
      <c r="H15" s="83">
        <v>374.7</v>
      </c>
      <c r="I15" s="87">
        <v>37.47</v>
      </c>
      <c r="J15" s="40"/>
      <c r="K15" s="153">
        <v>1955</v>
      </c>
      <c r="L15" s="99">
        <v>3</v>
      </c>
      <c r="M15" s="83">
        <v>122.4</v>
      </c>
      <c r="N15" s="89">
        <v>40.8</v>
      </c>
      <c r="O15" s="155"/>
      <c r="P15" s="129"/>
      <c r="Q15" s="97"/>
      <c r="R15" s="156"/>
      <c r="S15" s="129"/>
      <c r="T15" s="97"/>
      <c r="U15" s="156"/>
      <c r="V15" s="129"/>
      <c r="W15" s="97"/>
    </row>
    <row r="16" ht="21.95" customHeight="1">
      <c r="A16" s="152">
        <v>1956</v>
      </c>
      <c r="B16" s="99">
        <v>26</v>
      </c>
      <c r="C16" s="83">
        <v>912.8</v>
      </c>
      <c r="D16" s="87">
        <v>35.1076923076923</v>
      </c>
      <c r="E16" s="40"/>
      <c r="F16" s="153">
        <v>1956</v>
      </c>
      <c r="G16" s="99">
        <v>12</v>
      </c>
      <c r="H16" s="83">
        <v>446.3</v>
      </c>
      <c r="I16" s="87">
        <v>37.1916666666667</v>
      </c>
      <c r="J16" s="40"/>
      <c r="K16" s="153">
        <v>1956</v>
      </c>
      <c r="L16" s="99">
        <v>2</v>
      </c>
      <c r="M16" s="83">
        <v>81.40000000000001</v>
      </c>
      <c r="N16" s="89">
        <v>40.7</v>
      </c>
      <c r="O16" s="155"/>
      <c r="P16" s="129"/>
      <c r="Q16" s="97"/>
      <c r="R16" s="156"/>
      <c r="S16" s="129"/>
      <c r="T16" s="97"/>
      <c r="U16" s="156"/>
      <c r="V16" s="129"/>
      <c r="W16" s="97"/>
    </row>
    <row r="17" ht="21.95" customHeight="1">
      <c r="A17" s="152">
        <v>1957</v>
      </c>
      <c r="B17" s="99">
        <v>45</v>
      </c>
      <c r="C17" s="83">
        <v>1623.9</v>
      </c>
      <c r="D17" s="87">
        <v>36.0866666666667</v>
      </c>
      <c r="E17" s="40"/>
      <c r="F17" s="153">
        <v>1957</v>
      </c>
      <c r="G17" s="99">
        <v>23</v>
      </c>
      <c r="H17" s="83">
        <v>889.6</v>
      </c>
      <c r="I17" s="87">
        <v>38.6782608695652</v>
      </c>
      <c r="J17" s="40"/>
      <c r="K17" s="153">
        <v>1957</v>
      </c>
      <c r="L17" s="99">
        <v>10</v>
      </c>
      <c r="M17" s="83">
        <v>410.2</v>
      </c>
      <c r="N17" s="89">
        <v>41.02</v>
      </c>
      <c r="O17" s="155"/>
      <c r="P17" s="129"/>
      <c r="Q17" s="97"/>
      <c r="R17" s="156"/>
      <c r="S17" s="129"/>
      <c r="T17" s="97"/>
      <c r="U17" s="156"/>
      <c r="V17" s="129"/>
      <c r="W17" s="97"/>
    </row>
    <row r="18" ht="21.95" customHeight="1">
      <c r="A18" s="152">
        <v>1958</v>
      </c>
      <c r="B18" s="99">
        <v>34</v>
      </c>
      <c r="C18" s="83">
        <v>1183.9</v>
      </c>
      <c r="D18" s="87">
        <v>34.8205882352941</v>
      </c>
      <c r="E18" s="40"/>
      <c r="F18" s="153">
        <v>1958</v>
      </c>
      <c r="G18" s="99">
        <v>18</v>
      </c>
      <c r="H18" s="83">
        <v>655.9</v>
      </c>
      <c r="I18" s="87">
        <v>36.4388888888889</v>
      </c>
      <c r="J18" s="40"/>
      <c r="K18" s="153">
        <v>1958</v>
      </c>
      <c r="L18" s="99">
        <v>0</v>
      </c>
      <c r="M18" s="83">
        <v>0</v>
      </c>
      <c r="N18" s="89"/>
      <c r="O18" s="155"/>
      <c r="P18" s="129"/>
      <c r="Q18" s="97"/>
      <c r="R18" s="156"/>
      <c r="S18" s="129"/>
      <c r="T18" s="97"/>
      <c r="U18" s="156"/>
      <c r="V18" s="129"/>
      <c r="W18" s="97"/>
    </row>
    <row r="19" ht="21.95" customHeight="1">
      <c r="A19" s="152">
        <v>1959</v>
      </c>
      <c r="B19" s="99">
        <v>31</v>
      </c>
      <c r="C19" s="83">
        <v>1069.2</v>
      </c>
      <c r="D19" s="87">
        <v>34.4903225806452</v>
      </c>
      <c r="E19" s="40"/>
      <c r="F19" s="153">
        <v>1959</v>
      </c>
      <c r="G19" s="99">
        <v>14</v>
      </c>
      <c r="H19" s="83">
        <v>503.7</v>
      </c>
      <c r="I19" s="87">
        <v>35.9785714285714</v>
      </c>
      <c r="J19" s="40"/>
      <c r="K19" s="153">
        <v>1959</v>
      </c>
      <c r="L19" s="99">
        <v>0</v>
      </c>
      <c r="M19" s="83">
        <v>0</v>
      </c>
      <c r="N19" s="89"/>
      <c r="O19" s="155"/>
      <c r="P19" s="129"/>
      <c r="Q19" s="97"/>
      <c r="R19" s="156"/>
      <c r="S19" s="129"/>
      <c r="T19" s="97"/>
      <c r="U19" s="156"/>
      <c r="V19" s="129"/>
      <c r="W19" s="97"/>
    </row>
    <row r="20" ht="21.95" customHeight="1">
      <c r="A20" s="152">
        <v>1960</v>
      </c>
      <c r="B20" s="99">
        <v>33</v>
      </c>
      <c r="C20" s="83">
        <v>1154.5</v>
      </c>
      <c r="D20" s="87">
        <v>34.9848484848485</v>
      </c>
      <c r="E20" s="40"/>
      <c r="F20" s="153">
        <v>1960</v>
      </c>
      <c r="G20" s="99">
        <v>13</v>
      </c>
      <c r="H20" s="83">
        <v>488.4</v>
      </c>
      <c r="I20" s="87">
        <v>37.5692307692308</v>
      </c>
      <c r="J20" s="40"/>
      <c r="K20" s="153">
        <v>1960</v>
      </c>
      <c r="L20" s="99">
        <v>4</v>
      </c>
      <c r="M20" s="83">
        <v>162.4</v>
      </c>
      <c r="N20" s="89">
        <v>40.6</v>
      </c>
      <c r="O20" s="155"/>
      <c r="P20" s="129"/>
      <c r="Q20" s="97"/>
      <c r="R20" s="156"/>
      <c r="S20" s="129"/>
      <c r="T20" s="97"/>
      <c r="U20" s="156"/>
      <c r="V20" s="129"/>
      <c r="W20" s="97"/>
    </row>
    <row r="21" ht="21.95" customHeight="1">
      <c r="A21" s="152">
        <v>1961</v>
      </c>
      <c r="B21" s="99">
        <v>32</v>
      </c>
      <c r="C21" s="83">
        <v>1104.6</v>
      </c>
      <c r="D21" s="87">
        <v>34.51875</v>
      </c>
      <c r="E21" s="40"/>
      <c r="F21" s="153">
        <v>1961</v>
      </c>
      <c r="G21" s="99">
        <v>10</v>
      </c>
      <c r="H21" s="83">
        <v>369.9</v>
      </c>
      <c r="I21" s="87">
        <v>36.99</v>
      </c>
      <c r="J21" s="40"/>
      <c r="K21" s="153">
        <v>1961</v>
      </c>
      <c r="L21" s="99">
        <v>2</v>
      </c>
      <c r="M21" s="83">
        <v>82.2</v>
      </c>
      <c r="N21" s="89">
        <v>41.1</v>
      </c>
      <c r="O21" s="155"/>
      <c r="P21" s="129"/>
      <c r="Q21" s="97"/>
      <c r="R21" s="156"/>
      <c r="S21" s="129"/>
      <c r="T21" s="97"/>
      <c r="U21" s="156"/>
      <c r="V21" s="129"/>
      <c r="W21" s="97"/>
    </row>
    <row r="22" ht="21.95" customHeight="1">
      <c r="A22" s="152">
        <v>1962</v>
      </c>
      <c r="B22" s="99">
        <v>17</v>
      </c>
      <c r="C22" s="83">
        <v>579</v>
      </c>
      <c r="D22" s="87">
        <v>34.0588235294118</v>
      </c>
      <c r="E22" s="40"/>
      <c r="F22" s="153">
        <v>1962</v>
      </c>
      <c r="G22" s="99">
        <v>5</v>
      </c>
      <c r="H22" s="83">
        <v>182.2</v>
      </c>
      <c r="I22" s="87">
        <v>36.44</v>
      </c>
      <c r="J22" s="40"/>
      <c r="K22" s="153">
        <v>1962</v>
      </c>
      <c r="L22" s="99">
        <v>0</v>
      </c>
      <c r="M22" s="83">
        <v>0</v>
      </c>
      <c r="N22" s="89"/>
      <c r="O22" s="155"/>
      <c r="P22" s="129"/>
      <c r="Q22" s="97"/>
      <c r="R22" s="156"/>
      <c r="S22" s="129"/>
      <c r="T22" s="97"/>
      <c r="U22" s="156"/>
      <c r="V22" s="129"/>
      <c r="W22" s="97"/>
    </row>
    <row r="23" ht="21.95" customHeight="1">
      <c r="A23" s="152">
        <v>1963</v>
      </c>
      <c r="B23" s="99">
        <v>26</v>
      </c>
      <c r="C23" s="83">
        <v>882.5</v>
      </c>
      <c r="D23" s="87">
        <v>33.9423076923077</v>
      </c>
      <c r="E23" s="40"/>
      <c r="F23" s="153">
        <v>1963</v>
      </c>
      <c r="G23" s="99">
        <v>6</v>
      </c>
      <c r="H23" s="83">
        <v>222.1</v>
      </c>
      <c r="I23" s="87">
        <v>37.0166666666667</v>
      </c>
      <c r="J23" s="40"/>
      <c r="K23" s="153">
        <v>1963</v>
      </c>
      <c r="L23" s="99">
        <v>0</v>
      </c>
      <c r="M23" s="83">
        <v>0</v>
      </c>
      <c r="N23" s="89"/>
      <c r="O23" s="155"/>
      <c r="P23" s="129"/>
      <c r="Q23" s="97"/>
      <c r="R23" s="156"/>
      <c r="S23" s="129"/>
      <c r="T23" s="97"/>
      <c r="U23" s="156"/>
      <c r="V23" s="129"/>
      <c r="W23" s="97"/>
    </row>
    <row r="24" ht="21.95" customHeight="1">
      <c r="A24" s="152">
        <v>1964</v>
      </c>
      <c r="B24" s="99">
        <v>49</v>
      </c>
      <c r="C24" s="83">
        <v>1688.4</v>
      </c>
      <c r="D24" s="87">
        <v>34.4571428571429</v>
      </c>
      <c r="E24" s="40"/>
      <c r="F24" s="153">
        <v>1964</v>
      </c>
      <c r="G24" s="99">
        <v>17</v>
      </c>
      <c r="H24" s="83">
        <v>628.8</v>
      </c>
      <c r="I24" s="87">
        <v>36.9882352941176</v>
      </c>
      <c r="J24" s="40"/>
      <c r="K24" s="153">
        <v>1964</v>
      </c>
      <c r="L24" s="99">
        <v>2</v>
      </c>
      <c r="M24" s="83">
        <v>83.3</v>
      </c>
      <c r="N24" s="89">
        <v>41.65</v>
      </c>
      <c r="O24" s="155"/>
      <c r="P24" s="129"/>
      <c r="Q24" s="97"/>
      <c r="R24" s="156"/>
      <c r="S24" s="129"/>
      <c r="T24" s="97"/>
      <c r="U24" s="156"/>
      <c r="V24" s="129"/>
      <c r="W24" s="97"/>
    </row>
    <row r="25" ht="21.95" customHeight="1">
      <c r="A25" s="152">
        <v>1965</v>
      </c>
      <c r="B25" s="99">
        <v>51</v>
      </c>
      <c r="C25" s="83">
        <v>1788.7</v>
      </c>
      <c r="D25" s="87">
        <v>35.0725490196078</v>
      </c>
      <c r="E25" s="40"/>
      <c r="F25" s="153">
        <v>1965</v>
      </c>
      <c r="G25" s="99">
        <v>22</v>
      </c>
      <c r="H25" s="83">
        <v>825.5</v>
      </c>
      <c r="I25" s="87">
        <v>37.5227272727273</v>
      </c>
      <c r="J25" s="40"/>
      <c r="K25" s="153">
        <v>1965</v>
      </c>
      <c r="L25" s="99">
        <v>3</v>
      </c>
      <c r="M25" s="83">
        <v>122.3</v>
      </c>
      <c r="N25" s="89">
        <v>40.7666666666667</v>
      </c>
      <c r="O25" s="155"/>
      <c r="P25" s="129"/>
      <c r="Q25" s="97"/>
      <c r="R25" s="156"/>
      <c r="S25" s="129"/>
      <c r="T25" s="97"/>
      <c r="U25" s="156"/>
      <c r="V25" s="129"/>
      <c r="W25" s="97"/>
    </row>
    <row r="26" ht="21.95" customHeight="1">
      <c r="A26" s="152">
        <v>1966</v>
      </c>
      <c r="B26" s="99">
        <v>39</v>
      </c>
      <c r="C26" s="83">
        <v>1351.4</v>
      </c>
      <c r="D26" s="87">
        <v>34.6512820512821</v>
      </c>
      <c r="E26" s="40"/>
      <c r="F26" s="153">
        <v>1966</v>
      </c>
      <c r="G26" s="99">
        <v>17</v>
      </c>
      <c r="H26" s="83">
        <v>622.7</v>
      </c>
      <c r="I26" s="87">
        <v>36.6294117647059</v>
      </c>
      <c r="J26" s="40"/>
      <c r="K26" s="153">
        <v>1966</v>
      </c>
      <c r="L26" s="99">
        <v>1</v>
      </c>
      <c r="M26" s="83">
        <v>41.4</v>
      </c>
      <c r="N26" s="89">
        <v>41.4</v>
      </c>
      <c r="O26" s="155"/>
      <c r="P26" s="129"/>
      <c r="Q26" s="97"/>
      <c r="R26" s="156"/>
      <c r="S26" s="129"/>
      <c r="T26" s="97"/>
      <c r="U26" s="156"/>
      <c r="V26" s="129"/>
      <c r="W26" s="97"/>
    </row>
    <row r="27" ht="21.95" customHeight="1">
      <c r="A27" s="152">
        <v>1967</v>
      </c>
      <c r="B27" s="99">
        <v>35</v>
      </c>
      <c r="C27" s="83">
        <v>1240.6</v>
      </c>
      <c r="D27" s="87">
        <v>35.4457142857143</v>
      </c>
      <c r="E27" s="40"/>
      <c r="F27" s="153">
        <v>1967</v>
      </c>
      <c r="G27" s="99">
        <v>19</v>
      </c>
      <c r="H27" s="83">
        <v>706.5</v>
      </c>
      <c r="I27" s="87">
        <v>37.1842105263158</v>
      </c>
      <c r="J27" s="40"/>
      <c r="K27" s="153">
        <v>1967</v>
      </c>
      <c r="L27" s="99">
        <v>2</v>
      </c>
      <c r="M27" s="83">
        <v>80</v>
      </c>
      <c r="N27" s="89">
        <v>40</v>
      </c>
      <c r="O27" s="155"/>
      <c r="P27" s="129"/>
      <c r="Q27" s="97"/>
      <c r="R27" s="156"/>
      <c r="S27" s="129"/>
      <c r="T27" s="97"/>
      <c r="U27" s="156"/>
      <c r="V27" s="129"/>
      <c r="W27" s="97"/>
    </row>
    <row r="28" ht="21.95" customHeight="1">
      <c r="A28" s="152">
        <v>1968</v>
      </c>
      <c r="B28" s="99">
        <v>43</v>
      </c>
      <c r="C28" s="83">
        <v>1501.9</v>
      </c>
      <c r="D28" s="87">
        <v>34.9279069767442</v>
      </c>
      <c r="E28" s="40"/>
      <c r="F28" s="153">
        <v>1968</v>
      </c>
      <c r="G28" s="99">
        <v>21</v>
      </c>
      <c r="H28" s="83">
        <v>778.4</v>
      </c>
      <c r="I28" s="87">
        <v>37.0666666666667</v>
      </c>
      <c r="J28" s="40"/>
      <c r="K28" s="153">
        <v>1968</v>
      </c>
      <c r="L28" s="99">
        <v>4</v>
      </c>
      <c r="M28" s="83">
        <v>162.5</v>
      </c>
      <c r="N28" s="89">
        <v>40.625</v>
      </c>
      <c r="O28" s="155"/>
      <c r="P28" s="129"/>
      <c r="Q28" s="97"/>
      <c r="R28" s="156"/>
      <c r="S28" s="129"/>
      <c r="T28" s="97"/>
      <c r="U28" s="156"/>
      <c r="V28" s="129"/>
      <c r="W28" s="97"/>
    </row>
    <row r="29" ht="21.95" customHeight="1">
      <c r="A29" s="152">
        <v>1969</v>
      </c>
      <c r="B29" s="99">
        <v>43</v>
      </c>
      <c r="C29" s="83">
        <v>1486</v>
      </c>
      <c r="D29" s="87">
        <v>34.5581395348837</v>
      </c>
      <c r="E29" s="40"/>
      <c r="F29" s="153">
        <v>1969</v>
      </c>
      <c r="G29" s="99">
        <v>15</v>
      </c>
      <c r="H29" s="83">
        <v>561.3</v>
      </c>
      <c r="I29" s="87">
        <v>37.42</v>
      </c>
      <c r="J29" s="40"/>
      <c r="K29" s="153">
        <v>1969</v>
      </c>
      <c r="L29" s="99">
        <v>4</v>
      </c>
      <c r="M29" s="83">
        <v>159.6</v>
      </c>
      <c r="N29" s="89">
        <v>39.9</v>
      </c>
      <c r="O29" s="155"/>
      <c r="P29" s="129"/>
      <c r="Q29" s="97"/>
      <c r="R29" s="156"/>
      <c r="S29" s="129"/>
      <c r="T29" s="97"/>
      <c r="U29" s="156"/>
      <c r="V29" s="129"/>
      <c r="W29" s="97"/>
    </row>
    <row r="30" ht="21.95" customHeight="1">
      <c r="A30" s="152">
        <v>1970</v>
      </c>
      <c r="B30" s="99">
        <v>29</v>
      </c>
      <c r="C30" s="83">
        <v>998</v>
      </c>
      <c r="D30" s="87">
        <v>34.4137931034483</v>
      </c>
      <c r="E30" s="40"/>
      <c r="F30" s="153">
        <v>1970</v>
      </c>
      <c r="G30" s="99">
        <v>12</v>
      </c>
      <c r="H30" s="83">
        <v>434.2</v>
      </c>
      <c r="I30" s="87">
        <v>36.1833333333333</v>
      </c>
      <c r="J30" s="40"/>
      <c r="K30" s="153">
        <v>1970</v>
      </c>
      <c r="L30" s="99">
        <v>0</v>
      </c>
      <c r="M30" s="83">
        <v>0</v>
      </c>
      <c r="N30" s="89"/>
      <c r="O30" s="155"/>
      <c r="P30" s="129"/>
      <c r="Q30" s="97"/>
      <c r="R30" s="156"/>
      <c r="S30" s="129"/>
      <c r="T30" s="97"/>
      <c r="U30" s="156"/>
      <c r="V30" s="129"/>
      <c r="W30" s="97"/>
    </row>
    <row r="31" ht="21.95" customHeight="1">
      <c r="A31" s="152">
        <v>1971</v>
      </c>
      <c r="B31" s="99">
        <v>21</v>
      </c>
      <c r="C31" s="83">
        <v>710</v>
      </c>
      <c r="D31" s="87">
        <v>33.8095238095238</v>
      </c>
      <c r="E31" s="40"/>
      <c r="F31" s="153">
        <v>1971</v>
      </c>
      <c r="G31" s="99">
        <v>6</v>
      </c>
      <c r="H31" s="83">
        <v>217.2</v>
      </c>
      <c r="I31" s="87">
        <v>36.2</v>
      </c>
      <c r="J31" s="40"/>
      <c r="K31" s="153">
        <v>1971</v>
      </c>
      <c r="L31" s="99">
        <v>1</v>
      </c>
      <c r="M31" s="83">
        <v>39.6</v>
      </c>
      <c r="N31" s="89">
        <v>39.6</v>
      </c>
      <c r="O31" s="155"/>
      <c r="P31" s="129"/>
      <c r="Q31" s="97"/>
      <c r="R31" s="156"/>
      <c r="S31" s="129"/>
      <c r="T31" s="97"/>
      <c r="U31" s="156"/>
      <c r="V31" s="129"/>
      <c r="W31" s="97"/>
    </row>
    <row r="32" ht="21.95" customHeight="1">
      <c r="A32" s="152">
        <v>1972</v>
      </c>
      <c r="B32" s="99">
        <v>17</v>
      </c>
      <c r="C32" s="83">
        <v>611.1</v>
      </c>
      <c r="D32" s="87">
        <v>35.9470588235294</v>
      </c>
      <c r="E32" s="40"/>
      <c r="F32" s="153">
        <v>1972</v>
      </c>
      <c r="G32" s="99">
        <v>8</v>
      </c>
      <c r="H32" s="83">
        <v>312.7</v>
      </c>
      <c r="I32" s="87">
        <v>39.0875</v>
      </c>
      <c r="J32" s="40"/>
      <c r="K32" s="153">
        <v>1972</v>
      </c>
      <c r="L32" s="99">
        <v>5</v>
      </c>
      <c r="M32" s="83">
        <v>203.3</v>
      </c>
      <c r="N32" s="89">
        <v>40.66</v>
      </c>
      <c r="O32" s="155"/>
      <c r="P32" s="129"/>
      <c r="Q32" s="97"/>
      <c r="R32" s="156"/>
      <c r="S32" s="129"/>
      <c r="T32" s="97"/>
      <c r="U32" s="156"/>
      <c r="V32" s="129"/>
      <c r="W32" s="97"/>
    </row>
    <row r="33" ht="21.95" customHeight="1">
      <c r="A33" s="152">
        <v>1973</v>
      </c>
      <c r="B33" s="99">
        <v>35</v>
      </c>
      <c r="C33" s="83">
        <v>1223.3</v>
      </c>
      <c r="D33" s="87">
        <v>34.9514285714286</v>
      </c>
      <c r="E33" s="40"/>
      <c r="F33" s="153">
        <v>1973</v>
      </c>
      <c r="G33" s="99">
        <v>15</v>
      </c>
      <c r="H33" s="83">
        <v>560.2</v>
      </c>
      <c r="I33" s="87">
        <v>37.3466666666667</v>
      </c>
      <c r="J33" s="40"/>
      <c r="K33" s="153">
        <v>1973</v>
      </c>
      <c r="L33" s="99">
        <v>5</v>
      </c>
      <c r="M33" s="83">
        <v>198.2</v>
      </c>
      <c r="N33" s="89">
        <v>39.64</v>
      </c>
      <c r="O33" s="155"/>
      <c r="P33" s="129"/>
      <c r="Q33" s="97"/>
      <c r="R33" s="156"/>
      <c r="S33" s="129"/>
      <c r="T33" s="97"/>
      <c r="U33" s="156"/>
      <c r="V33" s="129"/>
      <c r="W33" s="97"/>
    </row>
    <row r="34" ht="21.95" customHeight="1">
      <c r="A34" s="152">
        <v>1974</v>
      </c>
      <c r="B34" s="99">
        <v>21</v>
      </c>
      <c r="C34" s="83">
        <v>717.5</v>
      </c>
      <c r="D34" s="87">
        <v>34.1666666666667</v>
      </c>
      <c r="E34" s="40"/>
      <c r="F34" s="153">
        <v>1974</v>
      </c>
      <c r="G34" s="99">
        <v>7</v>
      </c>
      <c r="H34" s="83">
        <v>254.2</v>
      </c>
      <c r="I34" s="87">
        <v>36.3142857142857</v>
      </c>
      <c r="J34" s="40"/>
      <c r="K34" s="153">
        <v>1974</v>
      </c>
      <c r="L34" s="99">
        <v>0</v>
      </c>
      <c r="M34" s="83">
        <v>0</v>
      </c>
      <c r="N34" s="89"/>
      <c r="O34" s="155"/>
      <c r="P34" s="129"/>
      <c r="Q34" s="97"/>
      <c r="R34" s="156"/>
      <c r="S34" s="129"/>
      <c r="T34" s="97"/>
      <c r="U34" s="156"/>
      <c r="V34" s="129"/>
      <c r="W34" s="97"/>
    </row>
    <row r="35" ht="21.95" customHeight="1">
      <c r="A35" s="152">
        <v>1975</v>
      </c>
      <c r="B35" s="99">
        <v>38</v>
      </c>
      <c r="C35" s="83">
        <v>1358.1</v>
      </c>
      <c r="D35" s="87">
        <v>35.7394736842105</v>
      </c>
      <c r="E35" s="40"/>
      <c r="F35" s="153">
        <v>1975</v>
      </c>
      <c r="G35" s="99">
        <v>19</v>
      </c>
      <c r="H35" s="83">
        <v>721.4</v>
      </c>
      <c r="I35" s="87">
        <v>37.9684210526316</v>
      </c>
      <c r="J35" s="40"/>
      <c r="K35" s="153">
        <v>1975</v>
      </c>
      <c r="L35" s="99">
        <v>6</v>
      </c>
      <c r="M35" s="83">
        <v>241</v>
      </c>
      <c r="N35" s="89">
        <v>40.1666666666667</v>
      </c>
      <c r="O35" s="155"/>
      <c r="P35" s="129"/>
      <c r="Q35" s="97"/>
      <c r="R35" s="156"/>
      <c r="S35" s="129"/>
      <c r="T35" s="97"/>
      <c r="U35" s="156"/>
      <c r="V35" s="129"/>
      <c r="W35" s="97"/>
    </row>
    <row r="36" ht="21.95" customHeight="1">
      <c r="A36" s="152">
        <v>1976</v>
      </c>
      <c r="B36" s="99">
        <v>23</v>
      </c>
      <c r="C36" s="83">
        <v>801.1</v>
      </c>
      <c r="D36" s="87">
        <v>34.8304347826087</v>
      </c>
      <c r="E36" s="40"/>
      <c r="F36" s="153">
        <v>1976</v>
      </c>
      <c r="G36" s="99">
        <v>9</v>
      </c>
      <c r="H36" s="83">
        <v>334.9</v>
      </c>
      <c r="I36" s="87">
        <v>37.2111111111111</v>
      </c>
      <c r="J36" s="40"/>
      <c r="K36" s="153">
        <v>1976</v>
      </c>
      <c r="L36" s="99">
        <v>1</v>
      </c>
      <c r="M36" s="83">
        <v>40.5</v>
      </c>
      <c r="N36" s="89">
        <v>40.5</v>
      </c>
      <c r="O36" t="s" s="125">
        <v>57</v>
      </c>
      <c r="P36" s="129">
        <f>AVERAGE(B36:B55)</f>
        <v>35.5</v>
      </c>
      <c r="Q36" s="97">
        <f>AVERAGE(D36:D55)</f>
        <v>35.3045463681352</v>
      </c>
      <c r="R36" t="s" s="128">
        <v>57</v>
      </c>
      <c r="S36" s="129">
        <f>AVERAGE(G36:G55)</f>
        <v>18.25</v>
      </c>
      <c r="T36" s="97">
        <f>AVERAGE(I36:I55)</f>
        <v>37.3295818603799</v>
      </c>
      <c r="U36" t="s" s="128">
        <v>57</v>
      </c>
      <c r="V36" s="129">
        <f>AVERAGE(L36:L55)</f>
        <v>3.4</v>
      </c>
      <c r="W36" s="97">
        <f>AVERAGE(N36:N55)</f>
        <v>40.8031772613352</v>
      </c>
    </row>
    <row r="37" ht="21.95" customHeight="1">
      <c r="A37" s="152">
        <v>1977</v>
      </c>
      <c r="B37" s="99">
        <v>59</v>
      </c>
      <c r="C37" s="83">
        <v>2065.4</v>
      </c>
      <c r="D37" s="87">
        <v>35.0067796610169</v>
      </c>
      <c r="E37" s="40"/>
      <c r="F37" s="153">
        <v>1977</v>
      </c>
      <c r="G37" s="99">
        <v>23</v>
      </c>
      <c r="H37" s="83">
        <v>872.5</v>
      </c>
      <c r="I37" s="87">
        <v>37.9347826086957</v>
      </c>
      <c r="J37" s="40"/>
      <c r="K37" s="153">
        <v>1977</v>
      </c>
      <c r="L37" s="99">
        <v>6</v>
      </c>
      <c r="M37" s="83">
        <v>249.5</v>
      </c>
      <c r="N37" s="89">
        <v>41.5833333333333</v>
      </c>
      <c r="O37" t="s" s="125">
        <v>58</v>
      </c>
      <c r="P37" s="129">
        <f>AVERAGE(B37:B55)</f>
        <v>36.1578947368421</v>
      </c>
      <c r="Q37" s="97">
        <f>AVERAGE(D37:D55)</f>
        <v>35.3294996094787</v>
      </c>
      <c r="R37" t="s" s="128">
        <v>58</v>
      </c>
      <c r="S37" s="129">
        <f>AVERAGE(G37:G55)</f>
        <v>18.7368421052632</v>
      </c>
      <c r="T37" s="97">
        <f>AVERAGE(I37:I55)</f>
        <v>37.335817162973</v>
      </c>
      <c r="U37" t="s" s="128">
        <v>58</v>
      </c>
      <c r="V37" s="129">
        <f>AVERAGE(L37:L55)</f>
        <v>3.52631578947368</v>
      </c>
      <c r="W37" s="97">
        <f>AVERAGE(N37:N55)</f>
        <v>40.8200204425204</v>
      </c>
    </row>
    <row r="38" ht="21.95" customHeight="1">
      <c r="A38" s="152">
        <v>1978</v>
      </c>
      <c r="B38" s="99">
        <v>31</v>
      </c>
      <c r="C38" s="83">
        <v>1079.8</v>
      </c>
      <c r="D38" s="87">
        <v>34.8322580645161</v>
      </c>
      <c r="E38" s="40"/>
      <c r="F38" s="153">
        <v>1978</v>
      </c>
      <c r="G38" s="99">
        <v>13</v>
      </c>
      <c r="H38" s="83">
        <v>484.7</v>
      </c>
      <c r="I38" s="87">
        <v>37.2846153846154</v>
      </c>
      <c r="J38" s="40"/>
      <c r="K38" s="153">
        <v>1978</v>
      </c>
      <c r="L38" s="99">
        <v>2</v>
      </c>
      <c r="M38" s="83">
        <v>80.2</v>
      </c>
      <c r="N38" s="89">
        <v>40.1</v>
      </c>
      <c r="O38" t="s" s="125">
        <v>59</v>
      </c>
      <c r="P38" s="129">
        <f>AVERAGE(B38:B55)</f>
        <v>34.8888888888889</v>
      </c>
      <c r="Q38" s="97">
        <f>AVERAGE(D38:D55)</f>
        <v>35.3474284955043</v>
      </c>
      <c r="R38" t="s" s="128">
        <v>59</v>
      </c>
      <c r="S38" s="129">
        <f>AVERAGE(G38:G55)</f>
        <v>18.5</v>
      </c>
      <c r="T38" s="97">
        <f>AVERAGE(I38:I55)</f>
        <v>37.3025413048773</v>
      </c>
      <c r="U38" t="s" s="128">
        <v>59</v>
      </c>
      <c r="V38" s="129">
        <f>AVERAGE(L38:L55)</f>
        <v>3.38888888888889</v>
      </c>
      <c r="W38" s="97">
        <f>AVERAGE(N38:N55)</f>
        <v>40.7751196842373</v>
      </c>
    </row>
    <row r="39" ht="21.95" customHeight="1">
      <c r="A39" s="152">
        <v>1979</v>
      </c>
      <c r="B39" s="99">
        <v>51</v>
      </c>
      <c r="C39" s="83">
        <v>1846.3</v>
      </c>
      <c r="D39" s="87">
        <v>36.2019607843137</v>
      </c>
      <c r="E39" s="40"/>
      <c r="F39" s="153">
        <v>1979</v>
      </c>
      <c r="G39" s="99">
        <v>26</v>
      </c>
      <c r="H39" s="83">
        <v>1014.7</v>
      </c>
      <c r="I39" s="87">
        <v>39.0269230769231</v>
      </c>
      <c r="J39" s="40"/>
      <c r="K39" s="153">
        <v>1979</v>
      </c>
      <c r="L39" s="99">
        <v>11</v>
      </c>
      <c r="M39" s="83">
        <v>456.8</v>
      </c>
      <c r="N39" s="89">
        <v>41.5272727272727</v>
      </c>
      <c r="O39" t="s" s="125">
        <v>60</v>
      </c>
      <c r="P39" s="129">
        <f>AVERAGE(B39:B55)</f>
        <v>35.1176470588235</v>
      </c>
      <c r="Q39" s="97">
        <f>AVERAGE(D39:D55)</f>
        <v>35.3777326385036</v>
      </c>
      <c r="R39" t="s" s="128">
        <v>60</v>
      </c>
      <c r="S39" s="129">
        <f>AVERAGE(G39:G55)</f>
        <v>18.8235294117647</v>
      </c>
      <c r="T39" s="97">
        <f>AVERAGE(I39:I55)</f>
        <v>37.3035957707751</v>
      </c>
      <c r="U39" t="s" s="128">
        <v>60</v>
      </c>
      <c r="V39" s="129">
        <f>AVERAGE(L39:L55)</f>
        <v>3.47058823529412</v>
      </c>
      <c r="W39" s="97">
        <f>AVERAGE(N39:N55)</f>
        <v>40.8173146645022</v>
      </c>
    </row>
    <row r="40" ht="21.95" customHeight="1">
      <c r="A40" s="152">
        <v>1980</v>
      </c>
      <c r="B40" s="99">
        <v>58</v>
      </c>
      <c r="C40" s="83">
        <v>2085.1</v>
      </c>
      <c r="D40" s="87">
        <v>35.95</v>
      </c>
      <c r="E40" s="40"/>
      <c r="F40" s="153">
        <v>1980</v>
      </c>
      <c r="G40" s="99">
        <v>37</v>
      </c>
      <c r="H40" s="83">
        <v>1388.5</v>
      </c>
      <c r="I40" s="87">
        <v>37.527027027027</v>
      </c>
      <c r="J40" s="40"/>
      <c r="K40" s="153">
        <v>1980</v>
      </c>
      <c r="L40" s="99">
        <v>6</v>
      </c>
      <c r="M40" s="83">
        <v>248.3</v>
      </c>
      <c r="N40" s="89">
        <v>41.3833333333333</v>
      </c>
      <c r="O40" t="s" s="125">
        <v>61</v>
      </c>
      <c r="P40" s="129">
        <f>AVERAGE(B40:B55)</f>
        <v>34.125</v>
      </c>
      <c r="Q40" s="97">
        <f>AVERAGE(D40:D55)</f>
        <v>35.3262183793905</v>
      </c>
      <c r="R40" t="s" s="128">
        <v>61</v>
      </c>
      <c r="S40" s="129">
        <f>AVERAGE(G40:G55)</f>
        <v>18.375</v>
      </c>
      <c r="T40" s="97">
        <f>AVERAGE(I40:I55)</f>
        <v>37.1958878141408</v>
      </c>
      <c r="U40" t="s" s="128">
        <v>61</v>
      </c>
      <c r="V40" s="129">
        <f>AVERAGE(L40:L55)</f>
        <v>3</v>
      </c>
      <c r="W40" s="97">
        <f>AVERAGE(N40:N55)</f>
        <v>40.7699841269841</v>
      </c>
    </row>
    <row r="41" ht="21.95" customHeight="1">
      <c r="A41" s="152">
        <v>1981</v>
      </c>
      <c r="B41" s="99">
        <v>30</v>
      </c>
      <c r="C41" s="83">
        <v>1057.9</v>
      </c>
      <c r="D41" s="87">
        <v>35.2633333333333</v>
      </c>
      <c r="E41" s="40"/>
      <c r="F41" s="153">
        <v>1981</v>
      </c>
      <c r="G41" s="99">
        <v>16</v>
      </c>
      <c r="H41" s="83">
        <v>590.1</v>
      </c>
      <c r="I41" s="87">
        <v>36.88125</v>
      </c>
      <c r="J41" s="40"/>
      <c r="K41" s="153">
        <v>1981</v>
      </c>
      <c r="L41" s="99">
        <v>1</v>
      </c>
      <c r="M41" s="83">
        <v>41.4</v>
      </c>
      <c r="N41" s="89">
        <v>41.4</v>
      </c>
      <c r="O41" t="s" s="125">
        <v>62</v>
      </c>
      <c r="P41" s="129">
        <f>AVERAGE(B41:B55)</f>
        <v>32.5333333333333</v>
      </c>
      <c r="Q41" s="97">
        <f>AVERAGE(D41:D55)</f>
        <v>35.2846329380165</v>
      </c>
      <c r="R41" t="s" s="128">
        <v>62</v>
      </c>
      <c r="S41" s="129">
        <f>AVERAGE(G41:G55)</f>
        <v>17.1333333333333</v>
      </c>
      <c r="T41" s="97">
        <f>AVERAGE(I41:I55)</f>
        <v>37.1738118666151</v>
      </c>
      <c r="U41" t="s" s="128">
        <v>62</v>
      </c>
      <c r="V41" s="129">
        <f>AVERAGE(L41:L55)</f>
        <v>2.8</v>
      </c>
      <c r="W41" s="97">
        <f>AVERAGE(N41:N55)</f>
        <v>40.7261734693878</v>
      </c>
    </row>
    <row r="42" ht="21.95" customHeight="1">
      <c r="A42" s="152">
        <v>1982</v>
      </c>
      <c r="B42" s="99">
        <v>48</v>
      </c>
      <c r="C42" s="83">
        <v>1702.3</v>
      </c>
      <c r="D42" s="87">
        <v>35.4645833333333</v>
      </c>
      <c r="E42" s="40"/>
      <c r="F42" s="153">
        <v>1982</v>
      </c>
      <c r="G42" s="99">
        <v>28</v>
      </c>
      <c r="H42" s="83">
        <v>1040.2</v>
      </c>
      <c r="I42" s="87">
        <v>37.15</v>
      </c>
      <c r="J42" s="40"/>
      <c r="K42" s="153">
        <v>1982</v>
      </c>
      <c r="L42" s="99">
        <v>4</v>
      </c>
      <c r="M42" s="83">
        <v>164.5</v>
      </c>
      <c r="N42" s="89">
        <v>41.125</v>
      </c>
      <c r="O42" t="s" s="125">
        <v>63</v>
      </c>
      <c r="P42" s="129">
        <f>AVERAGE(B42:B55)</f>
        <v>32.7142857142857</v>
      </c>
      <c r="Q42" s="97">
        <f>AVERAGE(D42:D55)</f>
        <v>35.2861543383511</v>
      </c>
      <c r="R42" t="s" s="128">
        <v>63</v>
      </c>
      <c r="S42" s="129">
        <f>AVERAGE(G42:G55)</f>
        <v>17.2142857142857</v>
      </c>
      <c r="T42" s="97">
        <f>AVERAGE(I42:I55)</f>
        <v>37.1947091428018</v>
      </c>
      <c r="U42" t="s" s="128">
        <v>63</v>
      </c>
      <c r="V42" s="129">
        <f>AVERAGE(L42:L55)</f>
        <v>2.92857142857143</v>
      </c>
      <c r="W42" s="97">
        <f>AVERAGE(N42:N55)</f>
        <v>40.6743406593407</v>
      </c>
    </row>
    <row r="43" ht="21.95" customHeight="1">
      <c r="A43" s="152">
        <v>1983</v>
      </c>
      <c r="B43" s="99">
        <v>46</v>
      </c>
      <c r="C43" s="83">
        <v>1647.9</v>
      </c>
      <c r="D43" s="87">
        <v>35.8239130434783</v>
      </c>
      <c r="E43" s="40"/>
      <c r="F43" s="153">
        <v>1983</v>
      </c>
      <c r="G43" s="99">
        <v>26</v>
      </c>
      <c r="H43" s="83">
        <v>983.3</v>
      </c>
      <c r="I43" s="87">
        <v>37.8192307692308</v>
      </c>
      <c r="J43" s="40"/>
      <c r="K43" s="153">
        <v>1983</v>
      </c>
      <c r="L43" s="99">
        <v>7</v>
      </c>
      <c r="M43" s="83">
        <v>286.8</v>
      </c>
      <c r="N43" s="89">
        <v>40.9714285714286</v>
      </c>
      <c r="O43" t="s" s="125">
        <v>64</v>
      </c>
      <c r="P43" s="129">
        <f>AVERAGE(B43:B55)</f>
        <v>31.5384615384615</v>
      </c>
      <c r="Q43" s="97">
        <f>AVERAGE(D43:D55)</f>
        <v>35.2724290310447</v>
      </c>
      <c r="R43" t="s" s="128">
        <v>64</v>
      </c>
      <c r="S43" s="129">
        <f>AVERAGE(G43:G55)</f>
        <v>16.3846153846154</v>
      </c>
      <c r="T43" s="97">
        <f>AVERAGE(I43:I55)</f>
        <v>37.1981483076328</v>
      </c>
      <c r="U43" t="s" s="128">
        <v>64</v>
      </c>
      <c r="V43" s="129">
        <f>AVERAGE(L43:L55)</f>
        <v>2.84615384615385</v>
      </c>
      <c r="W43" s="97">
        <f>AVERAGE(N43:N55)</f>
        <v>40.6367857142857</v>
      </c>
    </row>
    <row r="44" ht="21.95" customHeight="1">
      <c r="A44" s="152">
        <v>1984</v>
      </c>
      <c r="B44" s="99">
        <v>23</v>
      </c>
      <c r="C44" s="83">
        <v>802.8</v>
      </c>
      <c r="D44" s="87">
        <v>34.904347826087</v>
      </c>
      <c r="E44" s="40"/>
      <c r="F44" s="153">
        <v>1984</v>
      </c>
      <c r="G44" s="99">
        <v>10</v>
      </c>
      <c r="H44" s="83">
        <v>369.2</v>
      </c>
      <c r="I44" s="87">
        <v>36.92</v>
      </c>
      <c r="J44" s="40"/>
      <c r="K44" s="153">
        <v>1984</v>
      </c>
      <c r="L44" s="99">
        <v>2</v>
      </c>
      <c r="M44" s="83">
        <v>80.2</v>
      </c>
      <c r="N44" s="89">
        <v>40.1</v>
      </c>
      <c r="O44" t="s" s="125">
        <v>65</v>
      </c>
      <c r="P44" s="129">
        <f>AVERAGE(B44:B55)</f>
        <v>30.3333333333333</v>
      </c>
      <c r="Q44" s="97">
        <f>AVERAGE(D44:D55)</f>
        <v>35.2264720300086</v>
      </c>
      <c r="R44" t="s" s="128">
        <v>65</v>
      </c>
      <c r="S44" s="129">
        <f>AVERAGE(G44:G55)</f>
        <v>15.5833333333333</v>
      </c>
      <c r="T44" s="97">
        <f>AVERAGE(I44:I55)</f>
        <v>37.1463914358329</v>
      </c>
      <c r="U44" t="s" s="128">
        <v>65</v>
      </c>
      <c r="V44" s="129">
        <f>AVERAGE(L44:L55)</f>
        <v>2.5</v>
      </c>
      <c r="W44" s="97">
        <f>AVERAGE(N44:N55)</f>
        <v>40.6063636363636</v>
      </c>
    </row>
    <row r="45" ht="21.95" customHeight="1">
      <c r="A45" s="152">
        <v>1985</v>
      </c>
      <c r="B45" s="99">
        <v>31</v>
      </c>
      <c r="C45" s="83">
        <v>1112.5</v>
      </c>
      <c r="D45" s="87">
        <v>35.8870967741935</v>
      </c>
      <c r="E45" s="40"/>
      <c r="F45" s="153">
        <v>1985</v>
      </c>
      <c r="G45" s="99">
        <v>23</v>
      </c>
      <c r="H45" s="83">
        <v>847</v>
      </c>
      <c r="I45" s="87">
        <v>36.8260869565217</v>
      </c>
      <c r="J45" s="40"/>
      <c r="K45" s="153">
        <v>1985</v>
      </c>
      <c r="L45" s="99">
        <v>2</v>
      </c>
      <c r="M45" s="83">
        <v>81</v>
      </c>
      <c r="N45" s="89">
        <v>40.5</v>
      </c>
      <c r="O45" t="s" s="125">
        <v>66</v>
      </c>
      <c r="P45" s="129">
        <f>AVERAGE(B45:B55)</f>
        <v>31</v>
      </c>
      <c r="Q45" s="97">
        <f>AVERAGE(D45:D55)</f>
        <v>35.2557560485469</v>
      </c>
      <c r="R45" t="s" s="128">
        <v>66</v>
      </c>
      <c r="S45" s="129">
        <f>AVERAGE(G45:G55)</f>
        <v>16.0909090909091</v>
      </c>
      <c r="T45" s="97">
        <f>AVERAGE(I45:I55)</f>
        <v>37.1669724754541</v>
      </c>
      <c r="U45" t="s" s="128">
        <v>66</v>
      </c>
      <c r="V45" s="129">
        <f>AVERAGE(L45:L55)</f>
        <v>2.54545454545455</v>
      </c>
      <c r="W45" s="97">
        <f>AVERAGE(N45:N55)</f>
        <v>40.657</v>
      </c>
    </row>
    <row r="46" ht="21.95" customHeight="1">
      <c r="A46" s="152">
        <v>1986</v>
      </c>
      <c r="B46" s="99">
        <v>25</v>
      </c>
      <c r="C46" s="83">
        <v>881.4</v>
      </c>
      <c r="D46" s="87">
        <v>35.256</v>
      </c>
      <c r="E46" s="40"/>
      <c r="F46" s="153">
        <v>1986</v>
      </c>
      <c r="G46" s="99">
        <v>12</v>
      </c>
      <c r="H46" s="83">
        <v>448.7</v>
      </c>
      <c r="I46" s="87">
        <v>37.3916666666667</v>
      </c>
      <c r="J46" s="40"/>
      <c r="K46" s="153">
        <v>1986</v>
      </c>
      <c r="L46" s="99">
        <v>2</v>
      </c>
      <c r="M46" s="83">
        <v>79.90000000000001</v>
      </c>
      <c r="N46" s="89">
        <v>39.95</v>
      </c>
      <c r="O46" t="s" s="125">
        <v>67</v>
      </c>
      <c r="P46" s="129">
        <f>AVERAGE(B46:B55)</f>
        <v>31</v>
      </c>
      <c r="Q46" s="97">
        <f>AVERAGE(D46:D55)</f>
        <v>35.1926219759823</v>
      </c>
      <c r="R46" t="s" s="128">
        <v>67</v>
      </c>
      <c r="S46" s="129">
        <f>AVERAGE(G46:G55)</f>
        <v>15.4</v>
      </c>
      <c r="T46" s="97">
        <f>AVERAGE(I46:I55)</f>
        <v>37.2010610273473</v>
      </c>
      <c r="U46" t="s" s="128">
        <v>67</v>
      </c>
      <c r="V46" s="129">
        <f>AVERAGE(L46:L55)</f>
        <v>2.6</v>
      </c>
      <c r="W46" s="97">
        <f>AVERAGE(N46:N55)</f>
        <v>40.6744444444444</v>
      </c>
    </row>
    <row r="47" ht="21.95" customHeight="1">
      <c r="A47" s="152">
        <v>1987</v>
      </c>
      <c r="B47" s="99">
        <v>35</v>
      </c>
      <c r="C47" s="83">
        <v>1237.4</v>
      </c>
      <c r="D47" s="87">
        <v>35.3542857142857</v>
      </c>
      <c r="E47" s="40"/>
      <c r="F47" s="153">
        <v>1987</v>
      </c>
      <c r="G47" s="99">
        <v>18</v>
      </c>
      <c r="H47" s="83">
        <v>672.2</v>
      </c>
      <c r="I47" s="87">
        <v>37.3444444444444</v>
      </c>
      <c r="J47" s="40"/>
      <c r="K47" s="153">
        <v>1987</v>
      </c>
      <c r="L47" s="99">
        <v>5</v>
      </c>
      <c r="M47" s="83">
        <v>203.1</v>
      </c>
      <c r="N47" s="89">
        <v>40.62</v>
      </c>
      <c r="O47" t="s" s="125">
        <v>68</v>
      </c>
      <c r="P47" s="129">
        <f>AVERAGE(B47:B55)</f>
        <v>31.6666666666667</v>
      </c>
      <c r="Q47" s="97">
        <f>AVERAGE(D47:D55)</f>
        <v>35.1855799733136</v>
      </c>
      <c r="R47" t="s" s="128">
        <v>68</v>
      </c>
      <c r="S47" s="129">
        <f>AVERAGE(G47:G55)</f>
        <v>15.7777777777778</v>
      </c>
      <c r="T47" s="97">
        <f>AVERAGE(I47:I55)</f>
        <v>37.1798826229785</v>
      </c>
      <c r="U47" t="s" s="128">
        <v>68</v>
      </c>
      <c r="V47" s="129">
        <f>AVERAGE(L47:L55)</f>
        <v>2.66666666666667</v>
      </c>
      <c r="W47" s="97">
        <f>AVERAGE(N47:N55)</f>
        <v>40.765</v>
      </c>
    </row>
    <row r="48" ht="21.95" customHeight="1">
      <c r="A48" s="152">
        <v>1988</v>
      </c>
      <c r="B48" s="99">
        <v>38</v>
      </c>
      <c r="C48" s="83">
        <v>1310.8</v>
      </c>
      <c r="D48" s="87">
        <v>34.4947368421053</v>
      </c>
      <c r="E48" s="40"/>
      <c r="F48" s="153">
        <v>1988</v>
      </c>
      <c r="G48" s="99">
        <v>14</v>
      </c>
      <c r="H48" s="83">
        <v>518.8</v>
      </c>
      <c r="I48" s="87">
        <v>37.0571428571429</v>
      </c>
      <c r="J48" s="40"/>
      <c r="K48" s="153">
        <v>1988</v>
      </c>
      <c r="L48" s="99">
        <v>2</v>
      </c>
      <c r="M48" s="83">
        <v>79.8</v>
      </c>
      <c r="N48" s="89">
        <v>39.9</v>
      </c>
      <c r="O48" t="s" s="125">
        <v>69</v>
      </c>
      <c r="P48" s="129">
        <f>AVERAGE(B48:B55)</f>
        <v>31.25</v>
      </c>
      <c r="Q48" s="97">
        <f>AVERAGE(D48:D55)</f>
        <v>35.1644917556921</v>
      </c>
      <c r="R48" t="s" s="128">
        <v>69</v>
      </c>
      <c r="S48" s="129">
        <f>AVERAGE(G48:G55)</f>
        <v>15.5</v>
      </c>
      <c r="T48" s="97">
        <f>AVERAGE(I48:I55)</f>
        <v>37.1593123952953</v>
      </c>
      <c r="U48" t="s" s="128">
        <v>69</v>
      </c>
      <c r="V48" s="129">
        <f>AVERAGE(L48:L55)</f>
        <v>2.375</v>
      </c>
      <c r="W48" s="97">
        <f>AVERAGE(N48:N55)</f>
        <v>40.7857142857143</v>
      </c>
    </row>
    <row r="49" ht="21.95" customHeight="1">
      <c r="A49" s="152">
        <v>1989</v>
      </c>
      <c r="B49" s="99">
        <v>20</v>
      </c>
      <c r="C49" s="83">
        <v>691.4</v>
      </c>
      <c r="D49" s="87">
        <v>34.57</v>
      </c>
      <c r="E49" s="40"/>
      <c r="F49" s="153">
        <v>1989</v>
      </c>
      <c r="G49" s="99">
        <v>8</v>
      </c>
      <c r="H49" s="83">
        <v>290.1</v>
      </c>
      <c r="I49" s="87">
        <v>36.2625</v>
      </c>
      <c r="J49" s="40"/>
      <c r="K49" s="153">
        <v>1989</v>
      </c>
      <c r="L49" s="99">
        <v>1</v>
      </c>
      <c r="M49" s="83">
        <v>39.5</v>
      </c>
      <c r="N49" s="89">
        <v>39.5</v>
      </c>
      <c r="O49" t="s" s="125">
        <v>70</v>
      </c>
      <c r="P49" s="129">
        <f>AVERAGE(B49:B55)</f>
        <v>30.2857142857143</v>
      </c>
      <c r="Q49" s="97">
        <f>AVERAGE(D49:D55)</f>
        <v>35.2601710290617</v>
      </c>
      <c r="R49" t="s" s="128">
        <v>70</v>
      </c>
      <c r="S49" s="129">
        <f>AVERAGE(G49:G55)</f>
        <v>15.7142857142857</v>
      </c>
      <c r="T49" s="97">
        <f>AVERAGE(I49:I55)</f>
        <v>37.1739080436028</v>
      </c>
      <c r="U49" t="s" s="128">
        <v>70</v>
      </c>
      <c r="V49" s="129">
        <f>AVERAGE(L49:L55)</f>
        <v>2.42857142857143</v>
      </c>
      <c r="W49" s="97">
        <f>AVERAGE(N49:N55)</f>
        <v>40.9333333333333</v>
      </c>
    </row>
    <row r="50" ht="21.95" customHeight="1">
      <c r="A50" s="152">
        <v>1990</v>
      </c>
      <c r="B50" s="99">
        <v>32</v>
      </c>
      <c r="C50" s="83">
        <v>1148.2</v>
      </c>
      <c r="D50" s="87">
        <v>35.88125</v>
      </c>
      <c r="E50" s="40"/>
      <c r="F50" s="153">
        <v>1990</v>
      </c>
      <c r="G50" s="99">
        <v>19</v>
      </c>
      <c r="H50" s="83">
        <v>717.1</v>
      </c>
      <c r="I50" s="87">
        <v>37.7421052631579</v>
      </c>
      <c r="J50" s="40"/>
      <c r="K50" s="153">
        <v>1990</v>
      </c>
      <c r="L50" s="99">
        <v>5</v>
      </c>
      <c r="M50" s="83">
        <v>209.2</v>
      </c>
      <c r="N50" s="89">
        <v>41.84</v>
      </c>
      <c r="O50" t="s" s="125">
        <v>71</v>
      </c>
      <c r="P50" s="129">
        <f>AVERAGE(B50:B55)</f>
        <v>32</v>
      </c>
      <c r="Q50" s="97">
        <f>AVERAGE(D50:D55)</f>
        <v>35.3751995339053</v>
      </c>
      <c r="R50" t="s" s="128">
        <v>71</v>
      </c>
      <c r="S50" s="129">
        <f>AVERAGE(G50:G55)</f>
        <v>17</v>
      </c>
      <c r="T50" s="97">
        <f>AVERAGE(I50:I55)</f>
        <v>37.3258093842032</v>
      </c>
      <c r="U50" t="s" s="128">
        <v>71</v>
      </c>
      <c r="V50" s="129">
        <f>AVERAGE(L50:L55)</f>
        <v>2.66666666666667</v>
      </c>
      <c r="W50" s="97">
        <f>AVERAGE(N50:N55)</f>
        <v>41.22</v>
      </c>
    </row>
    <row r="51" ht="21.95" customHeight="1">
      <c r="A51" s="152">
        <v>1991</v>
      </c>
      <c r="B51" s="99">
        <v>58</v>
      </c>
      <c r="C51" s="83">
        <v>2038.4</v>
      </c>
      <c r="D51" s="87">
        <v>35.1448275862069</v>
      </c>
      <c r="E51" s="40"/>
      <c r="F51" s="153">
        <v>1991</v>
      </c>
      <c r="G51" s="99">
        <v>29</v>
      </c>
      <c r="H51" s="83">
        <v>1073.8</v>
      </c>
      <c r="I51" s="87">
        <v>37.0275862068966</v>
      </c>
      <c r="J51" s="40"/>
      <c r="K51" s="153">
        <v>1991</v>
      </c>
      <c r="L51" s="99">
        <v>5</v>
      </c>
      <c r="M51" s="83">
        <v>203.3</v>
      </c>
      <c r="N51" s="89">
        <v>40.66</v>
      </c>
      <c r="O51" t="s" s="125">
        <v>72</v>
      </c>
      <c r="P51" s="129">
        <f>AVERAGE(B51:B55)</f>
        <v>32</v>
      </c>
      <c r="Q51" s="97">
        <f>AVERAGE(D51:D55)</f>
        <v>35.2739894406864</v>
      </c>
      <c r="R51" t="s" s="128">
        <v>72</v>
      </c>
      <c r="S51" s="129">
        <f>AVERAGE(G51:G55)</f>
        <v>16.6</v>
      </c>
      <c r="T51" s="97">
        <f>AVERAGE(I51:I55)</f>
        <v>37.2425502084123</v>
      </c>
      <c r="U51" t="s" s="128">
        <v>72</v>
      </c>
      <c r="V51" s="129">
        <f>AVERAGE(L51:L55)</f>
        <v>2.2</v>
      </c>
      <c r="W51" s="97">
        <f>AVERAGE(N51:N55)</f>
        <v>41.065</v>
      </c>
    </row>
    <row r="52" ht="21.95" customHeight="1">
      <c r="A52" s="152">
        <v>1992</v>
      </c>
      <c r="B52" s="99">
        <v>9</v>
      </c>
      <c r="C52" s="83">
        <v>322.2</v>
      </c>
      <c r="D52" s="87">
        <v>35.8</v>
      </c>
      <c r="E52" s="40"/>
      <c r="F52" s="153">
        <v>1992</v>
      </c>
      <c r="G52" s="99">
        <v>4</v>
      </c>
      <c r="H52" s="83">
        <v>153</v>
      </c>
      <c r="I52" s="87">
        <v>38.25</v>
      </c>
      <c r="J52" s="40"/>
      <c r="K52" s="153">
        <v>1992</v>
      </c>
      <c r="L52" s="99">
        <v>2</v>
      </c>
      <c r="M52" s="83">
        <v>80.3</v>
      </c>
      <c r="N52" s="89">
        <v>40.15</v>
      </c>
      <c r="O52" t="s" s="125">
        <v>73</v>
      </c>
      <c r="P52" s="129">
        <f>AVERAGE(B52:B55)</f>
        <v>25.5</v>
      </c>
      <c r="Q52" s="97">
        <f>AVERAGE(D52:D55)</f>
        <v>35.3062799043062</v>
      </c>
      <c r="R52" t="s" s="128">
        <v>73</v>
      </c>
      <c r="S52" s="129">
        <f>AVERAGE(G52:G55)</f>
        <v>13.5</v>
      </c>
      <c r="T52" s="97">
        <f>AVERAGE(I52:I55)</f>
        <v>37.2962912087912</v>
      </c>
      <c r="U52" t="s" s="128">
        <v>73</v>
      </c>
      <c r="V52" s="129">
        <f>AVERAGE(L52:L55)</f>
        <v>1.5</v>
      </c>
      <c r="W52" s="97">
        <f>AVERAGE(N52:N55)</f>
        <v>41.2</v>
      </c>
    </row>
    <row r="53" ht="21.95" customHeight="1">
      <c r="A53" s="152">
        <v>1993</v>
      </c>
      <c r="B53" s="157">
        <v>33</v>
      </c>
      <c r="C53" s="158">
        <v>1165.8</v>
      </c>
      <c r="D53" s="159">
        <v>35.3272727272727</v>
      </c>
      <c r="E53" s="40"/>
      <c r="F53" s="153">
        <v>1993</v>
      </c>
      <c r="G53" s="157">
        <v>17</v>
      </c>
      <c r="H53" s="158">
        <v>629</v>
      </c>
      <c r="I53" s="159">
        <v>37</v>
      </c>
      <c r="J53" s="40"/>
      <c r="K53" s="153">
        <v>1993</v>
      </c>
      <c r="L53" s="157">
        <v>2</v>
      </c>
      <c r="M53" s="158">
        <v>82</v>
      </c>
      <c r="N53" s="160">
        <v>41</v>
      </c>
      <c r="O53" t="s" s="125">
        <v>74</v>
      </c>
      <c r="P53" s="129">
        <f>AVERAGE(B53:B55)</f>
        <v>31</v>
      </c>
      <c r="Q53" s="97">
        <f>AVERAGE(D53:D55)</f>
        <v>35.141706539075</v>
      </c>
      <c r="R53" t="s" s="128">
        <v>74</v>
      </c>
      <c r="S53" s="129">
        <f>AVERAGE(G53:G55)</f>
        <v>16.6666666666667</v>
      </c>
      <c r="T53" s="97">
        <f>AVERAGE(I53:I55)</f>
        <v>36.9783882783883</v>
      </c>
      <c r="U53" t="s" s="128">
        <v>74</v>
      </c>
      <c r="V53" s="129">
        <f>AVERAGE(L53:L55)</f>
        <v>1.33333333333333</v>
      </c>
      <c r="W53" s="97">
        <f>AVERAGE(N53:N55)</f>
        <v>41.725</v>
      </c>
    </row>
    <row r="54" ht="21.95" customHeight="1">
      <c r="A54" s="152">
        <v>1994</v>
      </c>
      <c r="B54" s="99">
        <v>38</v>
      </c>
      <c r="C54" s="83">
        <v>1365.5</v>
      </c>
      <c r="D54" s="87">
        <v>35.9342105263158</v>
      </c>
      <c r="E54" s="40"/>
      <c r="F54" s="153">
        <v>1994</v>
      </c>
      <c r="G54" s="99">
        <v>26</v>
      </c>
      <c r="H54" s="83">
        <v>969.6</v>
      </c>
      <c r="I54" s="87">
        <v>37.2923076923077</v>
      </c>
      <c r="J54" s="40"/>
      <c r="K54" s="153">
        <v>1994</v>
      </c>
      <c r="L54" s="99">
        <v>2</v>
      </c>
      <c r="M54" s="83">
        <v>84.90000000000001</v>
      </c>
      <c r="N54" s="89">
        <v>42.45</v>
      </c>
      <c r="O54" t="s" s="125">
        <v>75</v>
      </c>
      <c r="P54" s="129">
        <f>AVERAGE(B54:B55)</f>
        <v>30</v>
      </c>
      <c r="Q54" s="97">
        <f>AVERAGE(D54:D55)</f>
        <v>35.0489234449761</v>
      </c>
      <c r="R54" t="s" s="128">
        <v>75</v>
      </c>
      <c r="S54" s="129">
        <f>AVERAGE(G54:G55)</f>
        <v>16.5</v>
      </c>
      <c r="T54" s="97">
        <f>AVERAGE(I54:I55)</f>
        <v>36.9675824175824</v>
      </c>
      <c r="U54" t="s" s="128">
        <v>75</v>
      </c>
      <c r="V54" s="129">
        <f>AVERAGE(L54:L55)</f>
        <v>1</v>
      </c>
      <c r="W54" s="97">
        <f>AVERAGE(N54:N55)</f>
        <v>42.45</v>
      </c>
    </row>
    <row r="55" ht="21.95" customHeight="1">
      <c r="A55" s="152">
        <v>1995</v>
      </c>
      <c r="B55" s="99">
        <v>22</v>
      </c>
      <c r="C55" s="83">
        <v>751.6</v>
      </c>
      <c r="D55" s="87">
        <v>34.1636363636364</v>
      </c>
      <c r="E55" s="40"/>
      <c r="F55" s="153">
        <v>1995</v>
      </c>
      <c r="G55" s="99">
        <v>7</v>
      </c>
      <c r="H55" s="83">
        <v>256.5</v>
      </c>
      <c r="I55" s="87">
        <v>36.6428571428571</v>
      </c>
      <c r="J55" s="40"/>
      <c r="K55" s="153">
        <v>1995</v>
      </c>
      <c r="L55" s="99">
        <v>0</v>
      </c>
      <c r="M55" s="83">
        <v>0</v>
      </c>
      <c r="N55" s="89"/>
      <c r="O55" t="s" s="125">
        <v>76</v>
      </c>
      <c r="P55" s="129">
        <f>AVERAGE(B55)</f>
        <v>22</v>
      </c>
      <c r="Q55" s="97">
        <f>AVERAGE(D55)</f>
        <v>34.1636363636364</v>
      </c>
      <c r="R55" t="s" s="128">
        <v>76</v>
      </c>
      <c r="S55" s="129">
        <f>AVERAGE(G55)</f>
        <v>7</v>
      </c>
      <c r="T55" s="97">
        <f>AVERAGE(I55)</f>
        <v>36.6428571428571</v>
      </c>
      <c r="U55" t="s" s="128">
        <v>76</v>
      </c>
      <c r="V55" s="129">
        <f>AVERAGE(L55)</f>
        <v>0</v>
      </c>
      <c r="W55" s="97"/>
    </row>
    <row r="56" ht="21.95" customHeight="1">
      <c r="A56" s="152">
        <v>1996</v>
      </c>
      <c r="B56" s="99">
        <v>25</v>
      </c>
      <c r="C56" s="83">
        <v>860</v>
      </c>
      <c r="D56" s="87">
        <v>34.4</v>
      </c>
      <c r="E56" s="40"/>
      <c r="F56" s="153">
        <v>1996</v>
      </c>
      <c r="G56" s="99">
        <v>8</v>
      </c>
      <c r="H56" s="83">
        <v>297.8</v>
      </c>
      <c r="I56" s="87">
        <v>37.225</v>
      </c>
      <c r="J56" s="40"/>
      <c r="K56" s="153">
        <v>1996</v>
      </c>
      <c r="L56" s="99">
        <v>1</v>
      </c>
      <c r="M56" s="83">
        <v>40.6</v>
      </c>
      <c r="N56" s="89">
        <v>40.6</v>
      </c>
      <c r="O56" t="s" s="125">
        <v>77</v>
      </c>
      <c r="P56" s="161">
        <f>AVERAGE(B56)</f>
        <v>25</v>
      </c>
      <c r="Q56" s="162">
        <f>AVERAGE(D56)</f>
        <v>34.4</v>
      </c>
      <c r="R56" t="s" s="128">
        <v>77</v>
      </c>
      <c r="S56" s="161">
        <f>AVERAGE(G56)</f>
        <v>8</v>
      </c>
      <c r="T56" s="162">
        <f>AVERAGE(I56)</f>
        <v>37.225</v>
      </c>
      <c r="U56" t="s" s="128">
        <v>77</v>
      </c>
      <c r="V56" s="161">
        <f>AVERAGE(L56)</f>
        <v>1</v>
      </c>
      <c r="W56" s="162">
        <f>AVERAGE(N56)</f>
        <v>40.6</v>
      </c>
    </row>
    <row r="57" ht="21.95" customHeight="1">
      <c r="A57" s="152">
        <v>1997</v>
      </c>
      <c r="B57" s="213">
        <v>42</v>
      </c>
      <c r="C57" s="214">
        <v>1470.7</v>
      </c>
      <c r="D57" s="215">
        <v>35.0166666666667</v>
      </c>
      <c r="E57" s="40"/>
      <c r="F57" s="153">
        <v>1997</v>
      </c>
      <c r="G57" s="213">
        <v>20</v>
      </c>
      <c r="H57" s="214">
        <v>742.8</v>
      </c>
      <c r="I57" s="215">
        <v>37.14</v>
      </c>
      <c r="J57" s="40"/>
      <c r="K57" s="153">
        <v>1997</v>
      </c>
      <c r="L57" s="213">
        <v>2</v>
      </c>
      <c r="M57" s="214">
        <v>81.7</v>
      </c>
      <c r="N57" s="216">
        <v>40.85</v>
      </c>
      <c r="O57" t="s" s="125">
        <v>76</v>
      </c>
      <c r="P57" s="129">
        <f>AVERAGE(B57)</f>
        <v>42</v>
      </c>
      <c r="Q57" s="97">
        <f>AVERAGE(D57)</f>
        <v>35.0166666666667</v>
      </c>
      <c r="R57" t="s" s="128">
        <v>76</v>
      </c>
      <c r="S57" s="129">
        <f>AVERAGE(G57)</f>
        <v>20</v>
      </c>
      <c r="T57" s="97">
        <f>AVERAGE(I57)</f>
        <v>37.14</v>
      </c>
      <c r="U57" t="s" s="128">
        <v>76</v>
      </c>
      <c r="V57" s="129">
        <f>AVERAGE(L57)</f>
        <v>2</v>
      </c>
      <c r="W57" s="97">
        <f>AVERAGE(N57)</f>
        <v>40.85</v>
      </c>
    </row>
    <row r="58" ht="21.95" customHeight="1">
      <c r="A58" s="152">
        <v>1998</v>
      </c>
      <c r="B58" s="99">
        <v>52</v>
      </c>
      <c r="C58" s="83">
        <v>1842.1</v>
      </c>
      <c r="D58" s="87">
        <v>35.425</v>
      </c>
      <c r="E58" s="40"/>
      <c r="F58" s="153">
        <v>1998</v>
      </c>
      <c r="G58" s="99">
        <v>27</v>
      </c>
      <c r="H58" s="83">
        <v>1013.1</v>
      </c>
      <c r="I58" s="87">
        <v>37.5222222222222</v>
      </c>
      <c r="J58" s="40"/>
      <c r="K58" s="153">
        <v>1998</v>
      </c>
      <c r="L58" s="99">
        <v>6</v>
      </c>
      <c r="M58" s="83">
        <v>241.5</v>
      </c>
      <c r="N58" s="89">
        <v>40.25</v>
      </c>
      <c r="O58" t="s" s="125">
        <v>75</v>
      </c>
      <c r="P58" s="129">
        <f>AVERAGE(B57:B58)</f>
        <v>47</v>
      </c>
      <c r="Q58" s="97">
        <f>AVERAGE(D57:D58)</f>
        <v>35.2208333333334</v>
      </c>
      <c r="R58" t="s" s="128">
        <v>75</v>
      </c>
      <c r="S58" s="129">
        <f>AVERAGE(G57:G58)</f>
        <v>23.5</v>
      </c>
      <c r="T58" s="97">
        <f>AVERAGE(I57:I58)</f>
        <v>37.3311111111111</v>
      </c>
      <c r="U58" t="s" s="128">
        <v>75</v>
      </c>
      <c r="V58" s="129">
        <f>AVERAGE(L57:L58)</f>
        <v>4</v>
      </c>
      <c r="W58" s="97">
        <f>AVERAGE(N57:N58)</f>
        <v>40.55</v>
      </c>
    </row>
    <row r="59" ht="21.95" customHeight="1">
      <c r="A59" s="152">
        <v>1999</v>
      </c>
      <c r="B59" s="99">
        <v>25</v>
      </c>
      <c r="C59" s="83">
        <v>860</v>
      </c>
      <c r="D59" s="87">
        <v>34.4</v>
      </c>
      <c r="E59" s="40"/>
      <c r="F59" s="153">
        <v>1999</v>
      </c>
      <c r="G59" s="99">
        <v>11</v>
      </c>
      <c r="H59" s="83">
        <v>395.7</v>
      </c>
      <c r="I59" s="87">
        <v>35.9727272727273</v>
      </c>
      <c r="J59" s="40"/>
      <c r="K59" s="153">
        <v>1999</v>
      </c>
      <c r="L59" s="99">
        <v>0</v>
      </c>
      <c r="M59" s="83">
        <v>0</v>
      </c>
      <c r="N59" s="89"/>
      <c r="O59" t="s" s="125">
        <v>74</v>
      </c>
      <c r="P59" s="129">
        <f>AVERAGE(B57:B59)</f>
        <v>39.6666666666667</v>
      </c>
      <c r="Q59" s="97">
        <f>AVERAGE(D57:D59)</f>
        <v>34.9472222222222</v>
      </c>
      <c r="R59" t="s" s="128">
        <v>74</v>
      </c>
      <c r="S59" s="129">
        <f>AVERAGE(G57:G59)</f>
        <v>19.3333333333333</v>
      </c>
      <c r="T59" s="97">
        <f>AVERAGE(I57:I59)</f>
        <v>36.8783164983165</v>
      </c>
      <c r="U59" t="s" s="128">
        <v>74</v>
      </c>
      <c r="V59" s="129">
        <f>AVERAGE(L57:L59)</f>
        <v>2.66666666666667</v>
      </c>
      <c r="W59" s="97">
        <f>AVERAGE(N57:N59)</f>
        <v>40.55</v>
      </c>
    </row>
    <row r="60" ht="21.95" customHeight="1">
      <c r="A60" s="152">
        <v>2000</v>
      </c>
      <c r="B60" s="99">
        <v>36</v>
      </c>
      <c r="C60" s="83">
        <v>1250</v>
      </c>
      <c r="D60" s="87">
        <v>34.7222222222222</v>
      </c>
      <c r="E60" s="40"/>
      <c r="F60" s="153">
        <v>2000</v>
      </c>
      <c r="G60" s="99">
        <v>18</v>
      </c>
      <c r="H60" s="83">
        <v>659</v>
      </c>
      <c r="I60" s="87">
        <v>36.6111111111111</v>
      </c>
      <c r="J60" s="40"/>
      <c r="K60" s="153">
        <v>2000</v>
      </c>
      <c r="L60" s="99">
        <v>1</v>
      </c>
      <c r="M60" s="83">
        <v>41</v>
      </c>
      <c r="N60" s="89">
        <v>41</v>
      </c>
      <c r="O60" t="s" s="125">
        <v>73</v>
      </c>
      <c r="P60" s="129">
        <f>AVERAGE(B57:B60)</f>
        <v>38.75</v>
      </c>
      <c r="Q60" s="97">
        <f>AVERAGE(D57:D60)</f>
        <v>34.8909722222222</v>
      </c>
      <c r="R60" t="s" s="128">
        <v>73</v>
      </c>
      <c r="S60" s="129">
        <f>AVERAGE(G57:G60)</f>
        <v>19</v>
      </c>
      <c r="T60" s="97">
        <f>AVERAGE(I57:I60)</f>
        <v>36.8115151515152</v>
      </c>
      <c r="U60" t="s" s="128">
        <v>73</v>
      </c>
      <c r="V60" s="129">
        <f>AVERAGE(L57:L60)</f>
        <v>2.25</v>
      </c>
      <c r="W60" s="97">
        <f>AVERAGE(N57:N60)</f>
        <v>40.7</v>
      </c>
    </row>
    <row r="61" ht="21.95" customHeight="1">
      <c r="A61" s="152">
        <v>2001</v>
      </c>
      <c r="B61" s="99">
        <v>36</v>
      </c>
      <c r="C61" s="83">
        <v>1277.9</v>
      </c>
      <c r="D61" s="87">
        <v>35.4972222222222</v>
      </c>
      <c r="E61" s="40"/>
      <c r="F61" s="153">
        <v>2001</v>
      </c>
      <c r="G61" s="99">
        <v>18</v>
      </c>
      <c r="H61" s="83">
        <v>680.9</v>
      </c>
      <c r="I61" s="87">
        <v>37.8277777777778</v>
      </c>
      <c r="J61" s="40"/>
      <c r="K61" s="153">
        <v>2001</v>
      </c>
      <c r="L61" s="99">
        <v>5</v>
      </c>
      <c r="M61" s="83">
        <v>206.9</v>
      </c>
      <c r="N61" s="89">
        <v>41.38</v>
      </c>
      <c r="O61" t="s" s="125">
        <v>72</v>
      </c>
      <c r="P61" s="129">
        <f>AVERAGE(B57:B61)</f>
        <v>38.2</v>
      </c>
      <c r="Q61" s="97">
        <f>AVERAGE(D57:D61)</f>
        <v>35.0122222222222</v>
      </c>
      <c r="R61" t="s" s="128">
        <v>72</v>
      </c>
      <c r="S61" s="129">
        <f>AVERAGE(G57:G61)</f>
        <v>18.8</v>
      </c>
      <c r="T61" s="97">
        <f>AVERAGE(I57:I61)</f>
        <v>37.0147676767677</v>
      </c>
      <c r="U61" t="s" s="128">
        <v>72</v>
      </c>
      <c r="V61" s="129">
        <f>AVERAGE(L57:L61)</f>
        <v>2.8</v>
      </c>
      <c r="W61" s="97">
        <f>AVERAGE(N57:N61)</f>
        <v>40.87</v>
      </c>
    </row>
    <row r="62" ht="21.95" customHeight="1">
      <c r="A62" s="152">
        <v>2002</v>
      </c>
      <c r="B62" s="99">
        <v>51</v>
      </c>
      <c r="C62" s="83">
        <v>1782</v>
      </c>
      <c r="D62" s="87">
        <v>34.9411764705882</v>
      </c>
      <c r="E62" s="40"/>
      <c r="F62" s="153">
        <v>2002</v>
      </c>
      <c r="G62" s="99">
        <v>25</v>
      </c>
      <c r="H62" s="83">
        <v>933</v>
      </c>
      <c r="I62" s="87">
        <v>37.32</v>
      </c>
      <c r="J62" s="40"/>
      <c r="K62" s="153">
        <v>2002</v>
      </c>
      <c r="L62" s="99">
        <v>4</v>
      </c>
      <c r="M62" s="83">
        <v>164</v>
      </c>
      <c r="N62" s="89">
        <v>41</v>
      </c>
      <c r="O62" t="s" s="125">
        <v>71</v>
      </c>
      <c r="P62" s="129">
        <f>AVERAGE(B57:B62)</f>
        <v>40.3333333333333</v>
      </c>
      <c r="Q62" s="97">
        <f>AVERAGE(D57:D62)</f>
        <v>35.0003812636166</v>
      </c>
      <c r="R62" t="s" s="128">
        <v>71</v>
      </c>
      <c r="S62" s="129">
        <f>AVERAGE(G57:G62)</f>
        <v>19.8333333333333</v>
      </c>
      <c r="T62" s="97">
        <f>AVERAGE(I57:I62)</f>
        <v>37.0656397306397</v>
      </c>
      <c r="U62" t="s" s="128">
        <v>71</v>
      </c>
      <c r="V62" s="129">
        <f>AVERAGE(L57:L62)</f>
        <v>3</v>
      </c>
      <c r="W62" s="97">
        <f>AVERAGE(N57:N62)</f>
        <v>40.896</v>
      </c>
    </row>
    <row r="63" ht="21.95" customHeight="1">
      <c r="A63" s="152">
        <v>2003</v>
      </c>
      <c r="B63" s="99">
        <v>32</v>
      </c>
      <c r="C63" s="83">
        <v>1146.5</v>
      </c>
      <c r="D63" s="87">
        <v>35.828125</v>
      </c>
      <c r="E63" s="40"/>
      <c r="F63" s="153">
        <v>2003</v>
      </c>
      <c r="G63" s="99">
        <v>20</v>
      </c>
      <c r="H63" s="83">
        <v>755.2</v>
      </c>
      <c r="I63" s="87">
        <v>37.76</v>
      </c>
      <c r="J63" s="40"/>
      <c r="K63" s="153">
        <v>2003</v>
      </c>
      <c r="L63" s="99">
        <v>5</v>
      </c>
      <c r="M63" s="83">
        <v>212.9</v>
      </c>
      <c r="N63" s="89">
        <v>42.58</v>
      </c>
      <c r="O63" t="s" s="125">
        <v>70</v>
      </c>
      <c r="P63" s="129">
        <f>AVERAGE(B57:B63)</f>
        <v>39.1428571428571</v>
      </c>
      <c r="Q63" s="97">
        <f>AVERAGE(D57:D63)</f>
        <v>35.1186303688142</v>
      </c>
      <c r="R63" t="s" s="128">
        <v>70</v>
      </c>
      <c r="S63" s="129">
        <f>AVERAGE(G57:G63)</f>
        <v>19.8571428571429</v>
      </c>
      <c r="T63" s="97">
        <f>AVERAGE(I57:I63)</f>
        <v>37.1648340548341</v>
      </c>
      <c r="U63" t="s" s="128">
        <v>70</v>
      </c>
      <c r="V63" s="129">
        <f>AVERAGE(L57:L63)</f>
        <v>3.28571428571429</v>
      </c>
      <c r="W63" s="97">
        <f>AVERAGE(N57:N63)</f>
        <v>41.1766666666667</v>
      </c>
    </row>
    <row r="64" ht="21.95" customHeight="1">
      <c r="A64" s="152">
        <v>2004</v>
      </c>
      <c r="B64" s="99">
        <v>46</v>
      </c>
      <c r="C64" s="83">
        <v>1644.8</v>
      </c>
      <c r="D64" s="87">
        <v>35.7565217391304</v>
      </c>
      <c r="E64" s="40"/>
      <c r="F64" s="153">
        <v>2004</v>
      </c>
      <c r="G64" s="99">
        <v>26</v>
      </c>
      <c r="H64" s="83">
        <v>981.1</v>
      </c>
      <c r="I64" s="87">
        <v>37.7346153846154</v>
      </c>
      <c r="J64" s="40"/>
      <c r="K64" s="153">
        <v>2004</v>
      </c>
      <c r="L64" s="99">
        <v>5</v>
      </c>
      <c r="M64" s="83">
        <v>207.2</v>
      </c>
      <c r="N64" s="89">
        <v>41.44</v>
      </c>
      <c r="O64" t="s" s="125">
        <v>69</v>
      </c>
      <c r="P64" s="129">
        <f>AVERAGE(B57:B64)</f>
        <v>40</v>
      </c>
      <c r="Q64" s="97">
        <f>AVERAGE(D57:D64)</f>
        <v>35.1983667901037</v>
      </c>
      <c r="R64" t="s" s="128">
        <v>69</v>
      </c>
      <c r="S64" s="129">
        <f>AVERAGE(G57:G64)</f>
        <v>20.625</v>
      </c>
      <c r="T64" s="97">
        <f>AVERAGE(I57:I64)</f>
        <v>37.2360567210567</v>
      </c>
      <c r="U64" t="s" s="128">
        <v>69</v>
      </c>
      <c r="V64" s="129">
        <f>AVERAGE(L57:L64)</f>
        <v>3.5</v>
      </c>
      <c r="W64" s="97">
        <f>AVERAGE(N57:N64)</f>
        <v>41.2142857142857</v>
      </c>
    </row>
    <row r="65" ht="21.95" customHeight="1">
      <c r="A65" s="152">
        <v>2005</v>
      </c>
      <c r="B65" s="99">
        <v>40</v>
      </c>
      <c r="C65" s="83">
        <v>1412</v>
      </c>
      <c r="D65" s="87">
        <v>35.3</v>
      </c>
      <c r="E65" s="40"/>
      <c r="F65" s="153">
        <v>2005</v>
      </c>
      <c r="G65" s="99">
        <v>20</v>
      </c>
      <c r="H65" s="83">
        <v>752.2</v>
      </c>
      <c r="I65" s="87">
        <v>37.61</v>
      </c>
      <c r="J65" s="40"/>
      <c r="K65" s="153">
        <v>2005</v>
      </c>
      <c r="L65" s="99">
        <v>2</v>
      </c>
      <c r="M65" s="83">
        <v>83.90000000000001</v>
      </c>
      <c r="N65" s="89">
        <v>41.95</v>
      </c>
      <c r="O65" t="s" s="125">
        <v>68</v>
      </c>
      <c r="P65" s="129">
        <f>AVERAGE(B57:B65)</f>
        <v>40</v>
      </c>
      <c r="Q65" s="97">
        <f>AVERAGE(D57:D65)</f>
        <v>35.2096593689811</v>
      </c>
      <c r="R65" t="s" s="128">
        <v>68</v>
      </c>
      <c r="S65" s="129">
        <f>AVERAGE(G57:G65)</f>
        <v>20.5555555555556</v>
      </c>
      <c r="T65" s="97">
        <f>AVERAGE(I57:I65)</f>
        <v>37.2776059742726</v>
      </c>
      <c r="U65" t="s" s="128">
        <v>68</v>
      </c>
      <c r="V65" s="129">
        <f>AVERAGE(L57:L65)</f>
        <v>3.33333333333333</v>
      </c>
      <c r="W65" s="97">
        <f>AVERAGE(N57:N65)</f>
        <v>41.30625</v>
      </c>
    </row>
    <row r="66" ht="21.95" customHeight="1">
      <c r="A66" s="152">
        <v>2006</v>
      </c>
      <c r="B66" s="99">
        <v>49</v>
      </c>
      <c r="C66" s="83">
        <v>1736.7</v>
      </c>
      <c r="D66" s="87">
        <v>35.4428571428571</v>
      </c>
      <c r="E66" s="40"/>
      <c r="F66" s="153">
        <v>2006</v>
      </c>
      <c r="G66" s="99">
        <v>25</v>
      </c>
      <c r="H66" s="83">
        <v>935.4</v>
      </c>
      <c r="I66" s="87">
        <v>37.416</v>
      </c>
      <c r="J66" s="40"/>
      <c r="K66" s="153">
        <v>2006</v>
      </c>
      <c r="L66" s="99">
        <v>5</v>
      </c>
      <c r="M66" s="83">
        <v>203.2</v>
      </c>
      <c r="N66" s="89">
        <v>40.64</v>
      </c>
      <c r="O66" t="s" s="125">
        <v>67</v>
      </c>
      <c r="P66" s="129">
        <f>AVERAGE(B57:B66)</f>
        <v>40.9</v>
      </c>
      <c r="Q66" s="97">
        <f>AVERAGE(D57:D66)</f>
        <v>35.2329791463687</v>
      </c>
      <c r="R66" t="s" s="128">
        <v>67</v>
      </c>
      <c r="S66" s="129">
        <f>AVERAGE(G57:G66)</f>
        <v>21</v>
      </c>
      <c r="T66" s="97">
        <f>AVERAGE(I57:I66)</f>
        <v>37.2914453768454</v>
      </c>
      <c r="U66" t="s" s="128">
        <v>67</v>
      </c>
      <c r="V66" s="129">
        <f>AVERAGE(L57:L66)</f>
        <v>3.5</v>
      </c>
      <c r="W66" s="97">
        <f>AVERAGE(N57:N66)</f>
        <v>41.2322222222222</v>
      </c>
    </row>
    <row r="67" ht="21.95" customHeight="1">
      <c r="A67" s="152">
        <v>2007</v>
      </c>
      <c r="B67" s="99">
        <v>33</v>
      </c>
      <c r="C67" s="83">
        <v>1134.1</v>
      </c>
      <c r="D67" s="87">
        <v>34.3666666666667</v>
      </c>
      <c r="E67" s="40"/>
      <c r="F67" s="153">
        <v>2007</v>
      </c>
      <c r="G67" s="99">
        <v>9</v>
      </c>
      <c r="H67" s="83">
        <v>339.3</v>
      </c>
      <c r="I67" s="87">
        <v>37.7</v>
      </c>
      <c r="J67" s="40"/>
      <c r="K67" s="153">
        <v>2007</v>
      </c>
      <c r="L67" s="99">
        <v>4</v>
      </c>
      <c r="M67" s="83">
        <v>160.8</v>
      </c>
      <c r="N67" s="89">
        <v>40.2</v>
      </c>
      <c r="O67" t="s" s="125">
        <v>66</v>
      </c>
      <c r="P67" s="129">
        <f>AVERAGE(B57:B67)</f>
        <v>40.1818181818182</v>
      </c>
      <c r="Q67" s="97">
        <f>AVERAGE(D57:D67)</f>
        <v>35.1542234663958</v>
      </c>
      <c r="R67" t="s" s="128">
        <v>66</v>
      </c>
      <c r="S67" s="129">
        <f>AVERAGE(G57:G67)</f>
        <v>19.9090909090909</v>
      </c>
      <c r="T67" s="97">
        <f>AVERAGE(I57:I67)</f>
        <v>37.3285867062231</v>
      </c>
      <c r="U67" t="s" s="128">
        <v>66</v>
      </c>
      <c r="V67" s="129">
        <f>AVERAGE(L57:L67)</f>
        <v>3.54545454545455</v>
      </c>
      <c r="W67" s="97">
        <f>AVERAGE(N57:N67)</f>
        <v>41.129</v>
      </c>
    </row>
    <row r="68" ht="21.95" customHeight="1">
      <c r="A68" s="152">
        <v>2008</v>
      </c>
      <c r="B68" s="99">
        <v>17</v>
      </c>
      <c r="C68" s="83">
        <v>568.4</v>
      </c>
      <c r="D68" s="87">
        <v>33.4352941176471</v>
      </c>
      <c r="E68" s="40"/>
      <c r="F68" s="153">
        <v>2008</v>
      </c>
      <c r="G68" s="99">
        <v>3</v>
      </c>
      <c r="H68" s="83">
        <v>107.4</v>
      </c>
      <c r="I68" s="87">
        <v>35.8</v>
      </c>
      <c r="J68" s="40"/>
      <c r="K68" s="153">
        <v>2008</v>
      </c>
      <c r="L68" s="99">
        <v>0</v>
      </c>
      <c r="M68" s="83">
        <v>0</v>
      </c>
      <c r="N68" s="89"/>
      <c r="O68" t="s" s="125">
        <v>65</v>
      </c>
      <c r="P68" s="129">
        <f>AVERAGE(B57:B68)</f>
        <v>38.25</v>
      </c>
      <c r="Q68" s="97">
        <f>AVERAGE(D57:D68)</f>
        <v>35.0109793540001</v>
      </c>
      <c r="R68" t="s" s="128">
        <v>65</v>
      </c>
      <c r="S68" s="129">
        <f>AVERAGE(G57:G68)</f>
        <v>18.5</v>
      </c>
      <c r="T68" s="97">
        <f>AVERAGE(I57:I68)</f>
        <v>37.2012044807045</v>
      </c>
      <c r="U68" t="s" s="128">
        <v>65</v>
      </c>
      <c r="V68" s="129">
        <f>AVERAGE(L57:L68)</f>
        <v>3.25</v>
      </c>
      <c r="W68" s="97">
        <f>AVERAGE(N57:N68)</f>
        <v>41.129</v>
      </c>
    </row>
    <row r="69" ht="21.95" customHeight="1">
      <c r="A69" s="152">
        <v>2009</v>
      </c>
      <c r="B69" s="99">
        <v>56</v>
      </c>
      <c r="C69" s="83">
        <v>2030.2</v>
      </c>
      <c r="D69" s="87">
        <v>36.2535714285714</v>
      </c>
      <c r="E69" s="40"/>
      <c r="F69" s="153">
        <v>2009</v>
      </c>
      <c r="G69" s="99">
        <v>35</v>
      </c>
      <c r="H69" s="83">
        <v>1336.6</v>
      </c>
      <c r="I69" s="87">
        <v>38.1885714285714</v>
      </c>
      <c r="J69" s="40"/>
      <c r="K69" s="153">
        <v>2009</v>
      </c>
      <c r="L69" s="99">
        <v>10</v>
      </c>
      <c r="M69" s="83">
        <v>411.3</v>
      </c>
      <c r="N69" s="89">
        <v>41.13</v>
      </c>
      <c r="O69" t="s" s="125">
        <v>64</v>
      </c>
      <c r="P69" s="129">
        <f>AVERAGE(B57:B69)</f>
        <v>39.6153846153846</v>
      </c>
      <c r="Q69" s="97">
        <f>AVERAGE(D57:D69)</f>
        <v>35.1065633597363</v>
      </c>
      <c r="R69" t="s" s="128">
        <v>64</v>
      </c>
      <c r="S69" s="129">
        <f>AVERAGE(G57:G69)</f>
        <v>19.7692307692308</v>
      </c>
      <c r="T69" s="97">
        <f>AVERAGE(I57:I69)</f>
        <v>37.2771557843866</v>
      </c>
      <c r="U69" t="s" s="128">
        <v>64</v>
      </c>
      <c r="V69" s="129">
        <f>AVERAGE(L57:L69)</f>
        <v>3.76923076923077</v>
      </c>
      <c r="W69" s="97">
        <f>AVERAGE(N57:N69)</f>
        <v>41.1290909090909</v>
      </c>
    </row>
    <row r="70" ht="21.95" customHeight="1">
      <c r="A70" s="152">
        <v>2010</v>
      </c>
      <c r="B70" s="99">
        <v>28</v>
      </c>
      <c r="C70" s="83">
        <v>986</v>
      </c>
      <c r="D70" s="87">
        <v>35.2142857142857</v>
      </c>
      <c r="E70" s="40"/>
      <c r="F70" s="153">
        <v>2010</v>
      </c>
      <c r="G70" s="99">
        <v>12</v>
      </c>
      <c r="H70" s="83">
        <v>455.9</v>
      </c>
      <c r="I70" s="87">
        <v>37.9916666666667</v>
      </c>
      <c r="J70" s="40"/>
      <c r="K70" s="153">
        <v>2010</v>
      </c>
      <c r="L70" s="99">
        <v>5</v>
      </c>
      <c r="M70" s="83">
        <v>204.6</v>
      </c>
      <c r="N70" s="89">
        <v>40.92</v>
      </c>
      <c r="O70" t="s" s="125">
        <v>63</v>
      </c>
      <c r="P70" s="129">
        <f>AVERAGE(B57:B70)</f>
        <v>38.7857142857143</v>
      </c>
      <c r="Q70" s="97">
        <f>AVERAGE(D57:D70)</f>
        <v>35.1142578136327</v>
      </c>
      <c r="R70" t="s" s="128">
        <v>63</v>
      </c>
      <c r="S70" s="129">
        <f>AVERAGE(G57:G70)</f>
        <v>19.2142857142857</v>
      </c>
      <c r="T70" s="97">
        <f>AVERAGE(I57:I70)</f>
        <v>37.328192275978</v>
      </c>
      <c r="U70" t="s" s="128">
        <v>63</v>
      </c>
      <c r="V70" s="129">
        <f>AVERAGE(L57:L70)</f>
        <v>3.85714285714286</v>
      </c>
      <c r="W70" s="97">
        <f>AVERAGE(N57:N70)</f>
        <v>41.1116666666667</v>
      </c>
    </row>
    <row r="71" ht="21.95" customHeight="1">
      <c r="A71" s="152">
        <v>2011</v>
      </c>
      <c r="B71" s="99">
        <v>30</v>
      </c>
      <c r="C71" s="83">
        <v>1072.2</v>
      </c>
      <c r="D71" s="87">
        <v>35.74</v>
      </c>
      <c r="E71" s="40"/>
      <c r="F71" s="153">
        <v>2011</v>
      </c>
      <c r="G71" s="99">
        <v>18</v>
      </c>
      <c r="H71" s="83">
        <v>676.3</v>
      </c>
      <c r="I71" s="87">
        <v>37.5722222222222</v>
      </c>
      <c r="J71" s="40"/>
      <c r="K71" s="153">
        <v>2011</v>
      </c>
      <c r="L71" s="99">
        <v>5</v>
      </c>
      <c r="M71" s="83">
        <v>199</v>
      </c>
      <c r="N71" s="89">
        <v>39.8</v>
      </c>
      <c r="O71" t="s" s="125">
        <v>62</v>
      </c>
      <c r="P71" s="129">
        <f>AVERAGE(B57:B71)</f>
        <v>38.2</v>
      </c>
      <c r="Q71" s="97">
        <f>AVERAGE(D57:D71)</f>
        <v>35.1559739593905</v>
      </c>
      <c r="R71" t="s" s="128">
        <v>62</v>
      </c>
      <c r="S71" s="129">
        <f>AVERAGE(G57:G71)</f>
        <v>19.1333333333333</v>
      </c>
      <c r="T71" s="97">
        <f>AVERAGE(I57:I71)</f>
        <v>37.3444609390609</v>
      </c>
      <c r="U71" t="s" s="128">
        <v>62</v>
      </c>
      <c r="V71" s="129">
        <f>AVERAGE(L57:L71)</f>
        <v>3.93333333333333</v>
      </c>
      <c r="W71" s="97">
        <f>AVERAGE(N57:N71)</f>
        <v>41.0107692307692</v>
      </c>
    </row>
    <row r="72" ht="21.95" customHeight="1">
      <c r="A72" s="152">
        <v>2012</v>
      </c>
      <c r="B72" s="99">
        <v>29</v>
      </c>
      <c r="C72" s="83">
        <v>1013</v>
      </c>
      <c r="D72" s="87">
        <v>34.9310344827586</v>
      </c>
      <c r="E72" s="40"/>
      <c r="F72" s="153">
        <v>2012</v>
      </c>
      <c r="G72" s="99">
        <v>13</v>
      </c>
      <c r="H72" s="83">
        <v>479.5</v>
      </c>
      <c r="I72" s="87">
        <v>36.8846153846154</v>
      </c>
      <c r="J72" s="40"/>
      <c r="K72" s="153">
        <v>2012</v>
      </c>
      <c r="L72" s="99">
        <v>0</v>
      </c>
      <c r="M72" s="83">
        <v>0</v>
      </c>
      <c r="N72" s="89"/>
      <c r="O72" t="s" s="125">
        <v>61</v>
      </c>
      <c r="P72" s="129">
        <f>AVERAGE(B57:B72)</f>
        <v>37.625</v>
      </c>
      <c r="Q72" s="97">
        <f>AVERAGE(D57:D72)</f>
        <v>35.141915242101</v>
      </c>
      <c r="R72" t="s" s="128">
        <v>61</v>
      </c>
      <c r="S72" s="129">
        <f>AVERAGE(G57:G72)</f>
        <v>18.75</v>
      </c>
      <c r="T72" s="97">
        <f>AVERAGE(I57:I72)</f>
        <v>37.3157205919081</v>
      </c>
      <c r="U72" t="s" s="128">
        <v>61</v>
      </c>
      <c r="V72" s="129">
        <f>AVERAGE(L57:L72)</f>
        <v>3.6875</v>
      </c>
      <c r="W72" s="97">
        <f>AVERAGE(N57:N72)</f>
        <v>41.0107692307692</v>
      </c>
    </row>
    <row r="73" ht="21.95" customHeight="1">
      <c r="A73" s="152">
        <v>2013</v>
      </c>
      <c r="B73" s="99">
        <v>47</v>
      </c>
      <c r="C73" s="83">
        <v>1662.5</v>
      </c>
      <c r="D73" s="87">
        <v>35.3723404255319</v>
      </c>
      <c r="E73" s="40"/>
      <c r="F73" s="153">
        <v>2013</v>
      </c>
      <c r="G73" s="99">
        <v>26</v>
      </c>
      <c r="H73" s="83">
        <v>968</v>
      </c>
      <c r="I73" s="87">
        <v>37.2307692307692</v>
      </c>
      <c r="J73" s="40"/>
      <c r="K73" s="153">
        <v>2013</v>
      </c>
      <c r="L73" s="99">
        <v>6</v>
      </c>
      <c r="M73" s="83">
        <v>247.6</v>
      </c>
      <c r="N73" s="89">
        <v>41.2666666666667</v>
      </c>
      <c r="O73" t="s" s="125">
        <v>60</v>
      </c>
      <c r="P73" s="129">
        <f>AVERAGE(B57:B73)</f>
        <v>38.1764705882353</v>
      </c>
      <c r="Q73" s="97">
        <f>AVERAGE(D57:D73)</f>
        <v>35.1554696646558</v>
      </c>
      <c r="R73" t="s" s="128">
        <v>60</v>
      </c>
      <c r="S73" s="129">
        <f>AVERAGE(G57:G73)</f>
        <v>19.1764705882353</v>
      </c>
      <c r="T73" s="97">
        <f>AVERAGE(I57:I73)</f>
        <v>37.3107234530176</v>
      </c>
      <c r="U73" t="s" s="128">
        <v>60</v>
      </c>
      <c r="V73" s="129">
        <f>AVERAGE(L57:L73)</f>
        <v>3.82352941176471</v>
      </c>
      <c r="W73" s="97">
        <f>AVERAGE(N57:N73)</f>
        <v>41.0290476190476</v>
      </c>
    </row>
    <row r="74" ht="21.95" customHeight="1">
      <c r="A74" s="152">
        <v>2014</v>
      </c>
      <c r="B74" s="99">
        <v>46</v>
      </c>
      <c r="C74" s="83">
        <v>1606.5</v>
      </c>
      <c r="D74" s="87">
        <v>34.9239130434783</v>
      </c>
      <c r="E74" s="40"/>
      <c r="F74" s="153">
        <v>2014</v>
      </c>
      <c r="G74" s="99">
        <v>19</v>
      </c>
      <c r="H74" s="83">
        <v>711.5</v>
      </c>
      <c r="I74" s="87">
        <v>37.4473684210526</v>
      </c>
      <c r="J74" s="40"/>
      <c r="K74" s="153">
        <v>2014</v>
      </c>
      <c r="L74" s="99">
        <v>3</v>
      </c>
      <c r="M74" s="83">
        <v>126.9</v>
      </c>
      <c r="N74" s="89">
        <v>42.3</v>
      </c>
      <c r="O74" t="s" s="125">
        <v>59</v>
      </c>
      <c r="P74" s="129">
        <f>AVERAGE(B57:B74)</f>
        <v>38.6111111111111</v>
      </c>
      <c r="Q74" s="97">
        <f>AVERAGE(D57:D74)</f>
        <v>35.1426054079237</v>
      </c>
      <c r="R74" t="s" s="128">
        <v>59</v>
      </c>
      <c r="S74" s="129">
        <f>AVERAGE(G57:G74)</f>
        <v>19.1666666666667</v>
      </c>
      <c r="T74" s="97">
        <f>AVERAGE(I57:I74)</f>
        <v>37.3183148401306</v>
      </c>
      <c r="U74" t="s" s="128">
        <v>59</v>
      </c>
      <c r="V74" s="129">
        <f>AVERAGE(L57:L74)</f>
        <v>3.77777777777778</v>
      </c>
      <c r="W74" s="97">
        <f>AVERAGE(N57:N74)</f>
        <v>41.1137777777778</v>
      </c>
    </row>
    <row r="75" ht="21.95" customHeight="1">
      <c r="A75" s="152">
        <v>2015</v>
      </c>
      <c r="B75" s="99">
        <v>42</v>
      </c>
      <c r="C75" s="83">
        <v>1465.6</v>
      </c>
      <c r="D75" s="87">
        <v>34.8952380952381</v>
      </c>
      <c r="E75" s="40"/>
      <c r="F75" s="153">
        <v>2015</v>
      </c>
      <c r="G75" s="99">
        <v>20</v>
      </c>
      <c r="H75" s="83">
        <v>734.4</v>
      </c>
      <c r="I75" s="87">
        <v>36.72</v>
      </c>
      <c r="J75" s="40"/>
      <c r="K75" s="153">
        <v>2015</v>
      </c>
      <c r="L75" s="99">
        <v>2</v>
      </c>
      <c r="M75" s="83">
        <v>79.40000000000001</v>
      </c>
      <c r="N75" s="89">
        <v>39.7</v>
      </c>
      <c r="O75" t="s" s="125">
        <v>58</v>
      </c>
      <c r="P75" s="129">
        <f>AVERAGE(B57:B75)</f>
        <v>38.7894736842105</v>
      </c>
      <c r="Q75" s="97">
        <f>AVERAGE(D57:D75)</f>
        <v>35.1295860756771</v>
      </c>
      <c r="R75" t="s" s="128">
        <v>58</v>
      </c>
      <c r="S75" s="129">
        <f>AVERAGE(G57:G75)</f>
        <v>19.2105263157895</v>
      </c>
      <c r="T75" s="97">
        <f>AVERAGE(I57:I75)</f>
        <v>37.2868245853869</v>
      </c>
      <c r="U75" t="s" s="128">
        <v>58</v>
      </c>
      <c r="V75" s="129">
        <f>AVERAGE(L57:L75)</f>
        <v>3.68421052631579</v>
      </c>
      <c r="W75" s="97">
        <f>AVERAGE(N57:N75)</f>
        <v>41.0254166666667</v>
      </c>
    </row>
    <row r="76" ht="21.95" customHeight="1">
      <c r="A76" s="152">
        <v>2016</v>
      </c>
      <c r="B76" s="99">
        <v>53</v>
      </c>
      <c r="C76" s="83">
        <v>1858.6</v>
      </c>
      <c r="D76" s="87">
        <v>35.0679245283019</v>
      </c>
      <c r="E76" s="40"/>
      <c r="F76" s="153">
        <v>2016</v>
      </c>
      <c r="G76" s="99">
        <v>28</v>
      </c>
      <c r="H76" s="83">
        <v>1030.1</v>
      </c>
      <c r="I76" s="87">
        <v>36.7892857142857</v>
      </c>
      <c r="J76" s="40"/>
      <c r="K76" s="153">
        <v>2016</v>
      </c>
      <c r="L76" s="99">
        <v>4</v>
      </c>
      <c r="M76" s="83">
        <v>158.7</v>
      </c>
      <c r="N76" s="89">
        <v>39.675</v>
      </c>
      <c r="O76" t="s" s="125">
        <v>57</v>
      </c>
      <c r="P76" s="129">
        <f>AVERAGE(B57:B76)</f>
        <v>39.5</v>
      </c>
      <c r="Q76" s="97">
        <f>AVERAGE(D57:D76)</f>
        <v>35.1265029983083</v>
      </c>
      <c r="R76" t="s" s="128">
        <v>57</v>
      </c>
      <c r="S76" s="129">
        <f>AVERAGE(G57:G76)</f>
        <v>19.65</v>
      </c>
      <c r="T76" s="97">
        <f>AVERAGE(I57:I76)</f>
        <v>37.2619476418319</v>
      </c>
      <c r="U76" t="s" s="128">
        <v>57</v>
      </c>
      <c r="V76" s="129">
        <f>AVERAGE(L57:L76)</f>
        <v>3.7</v>
      </c>
      <c r="W76" s="97">
        <f>AVERAGE(N57:N76)</f>
        <v>40.9459803921569</v>
      </c>
    </row>
    <row r="77" ht="21.95" customHeight="1">
      <c r="A77" s="152">
        <v>2017</v>
      </c>
      <c r="B77" s="99">
        <v>58</v>
      </c>
      <c r="C77" s="83">
        <v>2170</v>
      </c>
      <c r="D77" s="87">
        <v>37.4137931034483</v>
      </c>
      <c r="E77" s="40"/>
      <c r="F77" s="153">
        <v>2017</v>
      </c>
      <c r="G77" s="99">
        <v>40</v>
      </c>
      <c r="H77" s="83">
        <v>1577.6</v>
      </c>
      <c r="I77" s="87">
        <v>39.44</v>
      </c>
      <c r="J77" s="40"/>
      <c r="K77" s="153">
        <v>2017</v>
      </c>
      <c r="L77" s="99">
        <v>17</v>
      </c>
      <c r="M77" s="83">
        <v>724.6</v>
      </c>
      <c r="N77" s="89">
        <v>42.6235294117647</v>
      </c>
      <c r="O77" s="96"/>
      <c r="P77" s="83"/>
      <c r="Q77" s="83"/>
      <c r="R77" s="84"/>
      <c r="S77" s="83"/>
      <c r="T77" s="83"/>
      <c r="U77" s="84"/>
      <c r="V77" s="83"/>
      <c r="W77" s="97"/>
    </row>
    <row r="78" ht="21.95" customHeight="1">
      <c r="A78" s="152">
        <v>2018</v>
      </c>
      <c r="B78" s="99">
        <v>73</v>
      </c>
      <c r="C78" s="83">
        <v>2613.6</v>
      </c>
      <c r="D78" s="87">
        <v>35.8027397260274</v>
      </c>
      <c r="E78" s="40"/>
      <c r="F78" s="153">
        <v>2018</v>
      </c>
      <c r="G78" s="99">
        <v>45</v>
      </c>
      <c r="H78" s="83">
        <v>1683.9</v>
      </c>
      <c r="I78" s="87">
        <v>37.42</v>
      </c>
      <c r="J78" s="40"/>
      <c r="K78" s="153">
        <v>2018</v>
      </c>
      <c r="L78" s="99">
        <v>10</v>
      </c>
      <c r="M78" s="83">
        <v>412.3</v>
      </c>
      <c r="N78" s="89">
        <v>41.23</v>
      </c>
      <c r="O78" s="96"/>
      <c r="P78" s="83"/>
      <c r="Q78" s="83"/>
      <c r="R78" s="84"/>
      <c r="S78" s="83"/>
      <c r="T78" s="83"/>
      <c r="U78" s="84"/>
      <c r="V78" s="83"/>
      <c r="W78" s="97"/>
    </row>
    <row r="79" ht="21.95" customHeight="1">
      <c r="A79" s="152">
        <v>2019</v>
      </c>
      <c r="B79" s="99">
        <v>72</v>
      </c>
      <c r="C79" s="83">
        <v>2585.8</v>
      </c>
      <c r="D79" s="87">
        <v>35.9138888888889</v>
      </c>
      <c r="E79" s="40"/>
      <c r="F79" s="153">
        <v>2019</v>
      </c>
      <c r="G79" s="99">
        <v>44</v>
      </c>
      <c r="H79" s="83">
        <v>1656.2</v>
      </c>
      <c r="I79" s="87">
        <v>37.6409090909091</v>
      </c>
      <c r="J79" s="40"/>
      <c r="K79" s="153">
        <v>2019</v>
      </c>
      <c r="L79" s="99">
        <v>11</v>
      </c>
      <c r="M79" s="83">
        <v>454.2</v>
      </c>
      <c r="N79" s="89">
        <v>41.2909090909091</v>
      </c>
      <c r="O79" s="96"/>
      <c r="P79" s="83"/>
      <c r="Q79" s="83"/>
      <c r="R79" s="84"/>
      <c r="S79" s="83"/>
      <c r="T79" s="83"/>
      <c r="U79" s="84"/>
      <c r="V79" s="83"/>
      <c r="W79" s="97"/>
    </row>
    <row r="80" ht="21.95" customHeight="1">
      <c r="A80" s="152">
        <v>2020</v>
      </c>
      <c r="B80" s="99">
        <v>41</v>
      </c>
      <c r="C80" s="83">
        <v>1488.1</v>
      </c>
      <c r="D80" s="87">
        <v>36.2951219512195</v>
      </c>
      <c r="E80" s="40"/>
      <c r="F80" s="153">
        <v>2020</v>
      </c>
      <c r="G80" s="99">
        <v>20</v>
      </c>
      <c r="H80" s="83">
        <v>786.4</v>
      </c>
      <c r="I80" s="87">
        <v>39.32</v>
      </c>
      <c r="J80" s="40"/>
      <c r="K80" s="153">
        <v>2020</v>
      </c>
      <c r="L80" s="99">
        <v>8</v>
      </c>
      <c r="M80" s="83">
        <v>341.3</v>
      </c>
      <c r="N80" s="89">
        <v>42.6625</v>
      </c>
      <c r="O80" s="96"/>
      <c r="P80" s="83"/>
      <c r="Q80" s="83"/>
      <c r="R80" s="84"/>
      <c r="S80" s="83"/>
      <c r="T80" s="83"/>
      <c r="U80" s="84"/>
      <c r="V80" s="83"/>
      <c r="W80" s="97"/>
    </row>
    <row r="81" ht="21.95" customHeight="1">
      <c r="A81" s="152">
        <v>2021</v>
      </c>
      <c r="B81" s="99">
        <v>23</v>
      </c>
      <c r="C81" s="83">
        <v>795.7</v>
      </c>
      <c r="D81" s="87">
        <v>34.595652173913</v>
      </c>
      <c r="E81" s="40"/>
      <c r="F81" s="153">
        <v>2021</v>
      </c>
      <c r="G81" s="99">
        <v>8</v>
      </c>
      <c r="H81" s="83">
        <v>300.3</v>
      </c>
      <c r="I81" s="87">
        <v>37.5375</v>
      </c>
      <c r="J81" s="40"/>
      <c r="K81" s="153">
        <v>2021</v>
      </c>
      <c r="L81" s="99">
        <v>1</v>
      </c>
      <c r="M81" s="83">
        <v>39.8</v>
      </c>
      <c r="N81" s="89">
        <v>39.8</v>
      </c>
      <c r="O81" s="96"/>
      <c r="P81" s="83"/>
      <c r="Q81" s="83"/>
      <c r="R81" s="84"/>
      <c r="S81" s="83"/>
      <c r="T81" s="83"/>
      <c r="U81" s="84"/>
      <c r="V81" s="83"/>
      <c r="W81" s="97"/>
    </row>
    <row r="82" ht="21.95" customHeight="1">
      <c r="A82" s="152">
        <v>2022</v>
      </c>
      <c r="B82" s="99">
        <v>13</v>
      </c>
      <c r="C82" s="83">
        <v>443.2</v>
      </c>
      <c r="D82" s="87">
        <v>34.0923076923077</v>
      </c>
      <c r="E82" s="40"/>
      <c r="F82" s="153">
        <v>2022</v>
      </c>
      <c r="G82" s="99">
        <v>6</v>
      </c>
      <c r="H82" s="83">
        <v>211.7</v>
      </c>
      <c r="I82" s="87">
        <v>35.2833333333333</v>
      </c>
      <c r="J82" s="40"/>
      <c r="K82" s="153">
        <v>2022</v>
      </c>
      <c r="L82" s="99">
        <v>0</v>
      </c>
      <c r="M82" s="83">
        <v>0</v>
      </c>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84"/>
      <c r="C101" s="83"/>
      <c r="D101" s="90"/>
      <c r="E101" s="40"/>
      <c r="F101" s="88"/>
      <c r="G101" s="84"/>
      <c r="H101" s="83"/>
      <c r="I101" s="90"/>
      <c r="J101" s="40"/>
      <c r="K101" s="88"/>
      <c r="L101" s="84"/>
      <c r="M101" s="83"/>
      <c r="N101" s="91"/>
      <c r="O101" s="96"/>
      <c r="P101" s="83"/>
      <c r="Q101" s="83"/>
      <c r="R101" s="84"/>
      <c r="S101" s="83"/>
      <c r="T101" s="83"/>
      <c r="U101" s="84"/>
      <c r="V101" s="83"/>
      <c r="W101" s="97"/>
    </row>
    <row r="102" ht="21.95" customHeight="1">
      <c r="A102" s="86"/>
      <c r="B102" s="84"/>
      <c r="C102" s="83"/>
      <c r="D102" s="87"/>
      <c r="E102" s="40"/>
      <c r="F102" s="88"/>
      <c r="G102" s="84"/>
      <c r="H102" s="83"/>
      <c r="I102" s="90"/>
      <c r="J102" s="40"/>
      <c r="K102" s="88"/>
      <c r="L102" s="84"/>
      <c r="M102" s="83"/>
      <c r="N102" s="91"/>
      <c r="O102" s="96"/>
      <c r="P102" s="83"/>
      <c r="Q102" s="83"/>
      <c r="R102" s="84"/>
      <c r="S102" s="83"/>
      <c r="T102" s="83"/>
      <c r="U102" s="84"/>
      <c r="V102" s="83"/>
      <c r="W102" s="97"/>
    </row>
    <row r="103" ht="21.95" customHeight="1">
      <c r="A103" t="s" s="92">
        <v>78</v>
      </c>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t="s" s="93">
        <v>67</v>
      </c>
      <c r="B104" s="94"/>
      <c r="C104" s="83"/>
      <c r="D104" s="87"/>
      <c r="E104" s="40"/>
      <c r="F104" t="s" s="95">
        <v>67</v>
      </c>
      <c r="G104" s="94"/>
      <c r="H104" s="83"/>
      <c r="I104" s="87"/>
      <c r="J104" s="40"/>
      <c r="K104" t="s" s="95">
        <v>67</v>
      </c>
      <c r="L104" s="94"/>
      <c r="M104" s="83"/>
      <c r="N104" s="89"/>
      <c r="O104" s="96"/>
      <c r="P104" s="83"/>
      <c r="Q104" s="83"/>
      <c r="R104" s="84"/>
      <c r="S104" s="83"/>
      <c r="T104" s="83"/>
      <c r="U104" s="84"/>
      <c r="V104" s="83"/>
      <c r="W104" s="97"/>
    </row>
    <row r="105" ht="21.95" customHeight="1">
      <c r="A105" t="s" s="98">
        <v>79</v>
      </c>
      <c r="B105" s="83">
        <f>AVERAGE(B46:B55)</f>
        <v>31</v>
      </c>
      <c r="C105" s="83">
        <f>AVERAGE(C46:C55)</f>
        <v>1091.27</v>
      </c>
      <c r="D105" s="87">
        <f>AVERAGE(D46:D55)</f>
        <v>35.1926219759823</v>
      </c>
      <c r="E105" s="40"/>
      <c r="F105" t="s" s="100">
        <v>79</v>
      </c>
      <c r="G105" s="83">
        <f>AVERAGE(G46:G55)</f>
        <v>15.4</v>
      </c>
      <c r="H105" s="83">
        <f>AVERAGE(H46:H55)</f>
        <v>572.88</v>
      </c>
      <c r="I105" s="87">
        <f>AVERAGE(I46:I55)</f>
        <v>37.2010610273473</v>
      </c>
      <c r="J105" s="40"/>
      <c r="K105" t="s" s="100">
        <v>79</v>
      </c>
      <c r="L105" s="83">
        <f>AVERAGE(L46:L55)</f>
        <v>2.6</v>
      </c>
      <c r="M105" s="83">
        <f>AVERAGE(M46:M55)</f>
        <v>106.2</v>
      </c>
      <c r="N105" s="89">
        <f>AVERAGE(N46:N55)</f>
        <v>40.6744444444444</v>
      </c>
      <c r="O105" s="96"/>
      <c r="P105" s="83"/>
      <c r="Q105" s="83"/>
      <c r="R105" s="84"/>
      <c r="S105" s="83"/>
      <c r="T105" s="83"/>
      <c r="U105" s="84"/>
      <c r="V105" s="83"/>
      <c r="W105" s="97"/>
    </row>
    <row r="106" ht="21.95" customHeight="1">
      <c r="A106" t="s" s="98">
        <v>80</v>
      </c>
      <c r="B106" s="83">
        <f>AVERAGE(B57:B66)</f>
        <v>40.9</v>
      </c>
      <c r="C106" s="83">
        <f>AVERAGE(C57:C66)</f>
        <v>1442.27</v>
      </c>
      <c r="D106" s="87">
        <f>AVERAGE(D57:D66)</f>
        <v>35.2329791463687</v>
      </c>
      <c r="E106" s="40"/>
      <c r="F106" t="s" s="100">
        <v>80</v>
      </c>
      <c r="G106" s="83">
        <f>AVERAGE(G57:G66)</f>
        <v>21</v>
      </c>
      <c r="H106" s="83">
        <f>AVERAGE(H57:H66)</f>
        <v>784.84</v>
      </c>
      <c r="I106" s="87">
        <f>AVERAGE(I57:I66)</f>
        <v>37.2914453768454</v>
      </c>
      <c r="J106" s="40"/>
      <c r="K106" t="s" s="100">
        <v>80</v>
      </c>
      <c r="L106" s="83">
        <f>AVERAGE(L57:L66)</f>
        <v>3.5</v>
      </c>
      <c r="M106" s="83">
        <f>AVERAGE(M57:M66)</f>
        <v>144.23</v>
      </c>
      <c r="N106" s="89">
        <f>AVERAGE(N57:N66)</f>
        <v>41.2322222222222</v>
      </c>
      <c r="O106" s="96"/>
      <c r="P106" s="83"/>
      <c r="Q106" s="83"/>
      <c r="R106" s="84"/>
      <c r="S106" s="83"/>
      <c r="T106" s="83"/>
      <c r="U106" s="84"/>
      <c r="V106" s="83"/>
      <c r="W106" s="97"/>
    </row>
    <row r="107" ht="21.95" customHeight="1">
      <c r="A107" t="s" s="101">
        <v>81</v>
      </c>
      <c r="B107" s="84"/>
      <c r="C107" s="84"/>
      <c r="D107" s="90"/>
      <c r="E107" s="40"/>
      <c r="F107" t="s" s="102">
        <v>81</v>
      </c>
      <c r="G107" s="84"/>
      <c r="H107" s="84"/>
      <c r="I107" s="90"/>
      <c r="J107" s="40"/>
      <c r="K107" t="s" s="102">
        <v>81</v>
      </c>
      <c r="L107" s="84"/>
      <c r="M107" s="84"/>
      <c r="N107" s="91"/>
      <c r="O107" s="96"/>
      <c r="P107" s="83"/>
      <c r="Q107" s="83"/>
      <c r="R107" s="84"/>
      <c r="S107" s="83"/>
      <c r="T107" s="83"/>
      <c r="U107" s="84"/>
      <c r="V107" s="83"/>
      <c r="W107" s="97"/>
    </row>
    <row r="108" ht="21.95" customHeight="1">
      <c r="A108" t="s" s="103">
        <v>82</v>
      </c>
      <c r="B108" s="83">
        <f>AVERAGE(B47:B56)</f>
        <v>31</v>
      </c>
      <c r="C108" s="83">
        <f>AVERAGE(C47:C56)</f>
        <v>1089.13</v>
      </c>
      <c r="D108" s="87">
        <f>AVERAGE(D47:D56)</f>
        <v>35.1070219759823</v>
      </c>
      <c r="E108" s="40"/>
      <c r="F108" t="s" s="104">
        <v>82</v>
      </c>
      <c r="G108" s="83">
        <f>AVERAGE(G47:G56)</f>
        <v>15</v>
      </c>
      <c r="H108" s="83">
        <f>AVERAGE(H47:H56)</f>
        <v>557.79</v>
      </c>
      <c r="I108" s="87">
        <f>AVERAGE(I47:I56)</f>
        <v>37.1843943606807</v>
      </c>
      <c r="J108" s="40"/>
      <c r="K108" t="s" s="104">
        <v>82</v>
      </c>
      <c r="L108" s="83">
        <f>AVERAGE(L47:L56)</f>
        <v>2.5</v>
      </c>
      <c r="M108" s="83">
        <f>AVERAGE(M47:M56)</f>
        <v>102.27</v>
      </c>
      <c r="N108" s="89">
        <f>AVERAGE(N47:N56)</f>
        <v>40.7466666666667</v>
      </c>
      <c r="O108" s="96"/>
      <c r="P108" s="83"/>
      <c r="Q108" s="83"/>
      <c r="R108" s="84"/>
      <c r="S108" s="83"/>
      <c r="T108" s="83"/>
      <c r="U108" s="84"/>
      <c r="V108" s="83"/>
      <c r="W108" s="97"/>
    </row>
    <row r="109" ht="21.95" customHeight="1">
      <c r="A109" t="s" s="103">
        <v>83</v>
      </c>
      <c r="B109" s="83">
        <f>AVERAGE(B58:B67)</f>
        <v>40</v>
      </c>
      <c r="C109" s="83">
        <f>AVERAGE(C58:C67)</f>
        <v>1408.61</v>
      </c>
      <c r="D109" s="87">
        <f>AVERAGE(D58:D67)</f>
        <v>35.1679791463687</v>
      </c>
      <c r="E109" s="40"/>
      <c r="F109" t="s" s="104">
        <v>83</v>
      </c>
      <c r="G109" s="83">
        <f>AVERAGE(G58:G67)</f>
        <v>19.9</v>
      </c>
      <c r="H109" s="83">
        <f>AVERAGE(H58:H67)</f>
        <v>744.49</v>
      </c>
      <c r="I109" s="87">
        <f>AVERAGE(I58:I67)</f>
        <v>37.3474453768454</v>
      </c>
      <c r="J109" s="40"/>
      <c r="K109" t="s" s="104">
        <v>83</v>
      </c>
      <c r="L109" s="83">
        <f>AVERAGE(L58:L67)</f>
        <v>3.7</v>
      </c>
      <c r="M109" s="83">
        <f>AVERAGE(M58:M67)</f>
        <v>152.14</v>
      </c>
      <c r="N109" s="89">
        <f>AVERAGE(N58:N67)</f>
        <v>41.16</v>
      </c>
      <c r="O109" s="96"/>
      <c r="P109" s="83"/>
      <c r="Q109" s="83"/>
      <c r="R109" s="84"/>
      <c r="S109" s="83"/>
      <c r="T109" s="83"/>
      <c r="U109" s="84"/>
      <c r="V109" s="83"/>
      <c r="W109" s="97"/>
    </row>
    <row r="110" ht="21.95" customHeight="1">
      <c r="A110" s="105"/>
      <c r="B110" s="84"/>
      <c r="C110" s="84"/>
      <c r="D110" s="90"/>
      <c r="E110" s="40"/>
      <c r="F110" s="106"/>
      <c r="G110" s="84"/>
      <c r="H110" s="84"/>
      <c r="I110" s="90"/>
      <c r="J110" s="40"/>
      <c r="K110" s="106"/>
      <c r="L110" s="84"/>
      <c r="M110" s="84"/>
      <c r="N110" s="91"/>
      <c r="O110" s="96"/>
      <c r="P110" s="83"/>
      <c r="Q110" s="83"/>
      <c r="R110" s="84"/>
      <c r="S110" s="83"/>
      <c r="T110" s="83"/>
      <c r="U110" s="84"/>
      <c r="V110" s="83"/>
      <c r="W110" s="97"/>
    </row>
    <row r="111" ht="21.95" customHeight="1">
      <c r="A111" t="s" s="93">
        <v>72</v>
      </c>
      <c r="B111" s="84"/>
      <c r="C111" s="84"/>
      <c r="D111" s="90"/>
      <c r="E111" s="40"/>
      <c r="F111" t="s" s="95">
        <v>72</v>
      </c>
      <c r="G111" s="84"/>
      <c r="H111" s="84"/>
      <c r="I111" s="90"/>
      <c r="J111" s="40"/>
      <c r="K111" t="s" s="95">
        <v>72</v>
      </c>
      <c r="L111" s="84"/>
      <c r="M111" s="84"/>
      <c r="N111" s="91"/>
      <c r="O111" s="96"/>
      <c r="P111" s="83"/>
      <c r="Q111" s="83"/>
      <c r="R111" s="84"/>
      <c r="S111" s="83"/>
      <c r="T111" s="83"/>
      <c r="U111" s="84"/>
      <c r="V111" s="83"/>
      <c r="W111" s="97"/>
    </row>
    <row r="112" ht="21.95" customHeight="1">
      <c r="A112" t="s" s="98">
        <v>79</v>
      </c>
      <c r="B112" s="83">
        <f>AVERAGE(B51:B55)</f>
        <v>32</v>
      </c>
      <c r="C112" s="83">
        <f>AVERAGE(C51:C55)</f>
        <v>1128.7</v>
      </c>
      <c r="D112" s="87">
        <f>AVERAGE(D51:D55)</f>
        <v>35.2739894406864</v>
      </c>
      <c r="E112" s="40"/>
      <c r="F112" t="s" s="100">
        <v>79</v>
      </c>
      <c r="G112" s="83">
        <f>AVERAGE(G51:G55)</f>
        <v>16.6</v>
      </c>
      <c r="H112" s="83">
        <f>AVERAGE(H51:H55)</f>
        <v>616.38</v>
      </c>
      <c r="I112" s="87">
        <f>AVERAGE(I51:I55)</f>
        <v>37.2425502084123</v>
      </c>
      <c r="J112" s="40"/>
      <c r="K112" t="s" s="100">
        <v>79</v>
      </c>
      <c r="L112" s="83">
        <f>AVERAGE(L51:L55)</f>
        <v>2.2</v>
      </c>
      <c r="M112" s="83">
        <f>AVERAGE(M51:M55)</f>
        <v>90.09999999999999</v>
      </c>
      <c r="N112" s="89">
        <f>AVERAGE(N51:N55)</f>
        <v>41.065</v>
      </c>
      <c r="O112" s="96"/>
      <c r="P112" s="83"/>
      <c r="Q112" s="83"/>
      <c r="R112" s="84"/>
      <c r="S112" s="83"/>
      <c r="T112" s="83"/>
      <c r="U112" s="84"/>
      <c r="V112" s="83"/>
      <c r="W112" s="97"/>
    </row>
    <row r="113" ht="21.95" customHeight="1">
      <c r="A113" t="s" s="98">
        <v>80</v>
      </c>
      <c r="B113" s="83">
        <f>AVERAGE(B57:B61)</f>
        <v>38.2</v>
      </c>
      <c r="C113" s="83">
        <f>AVERAGE(C57:C61)</f>
        <v>1340.14</v>
      </c>
      <c r="D113" s="87">
        <f>AVERAGE(D57:D61)</f>
        <v>35.0122222222222</v>
      </c>
      <c r="E113" s="40"/>
      <c r="F113" t="s" s="100">
        <v>80</v>
      </c>
      <c r="G113" s="83">
        <f>AVERAGE(G57:G61)</f>
        <v>18.8</v>
      </c>
      <c r="H113" s="83">
        <f>AVERAGE(H57:H61)</f>
        <v>698.3</v>
      </c>
      <c r="I113" s="87">
        <f>AVERAGE(I57:I61)</f>
        <v>37.0147676767677</v>
      </c>
      <c r="J113" s="40"/>
      <c r="K113" t="s" s="100">
        <v>80</v>
      </c>
      <c r="L113" s="83">
        <f>AVERAGE(L57:L61)</f>
        <v>2.8</v>
      </c>
      <c r="M113" s="83">
        <f>AVERAGE(M57:M61)</f>
        <v>114.22</v>
      </c>
      <c r="N113" s="89">
        <f>AVERAGE(N57:N61)</f>
        <v>40.87</v>
      </c>
      <c r="O113" s="96"/>
      <c r="P113" s="83"/>
      <c r="Q113" s="83"/>
      <c r="R113" s="84"/>
      <c r="S113" s="83"/>
      <c r="T113" s="83"/>
      <c r="U113" s="84"/>
      <c r="V113" s="83"/>
      <c r="W113" s="97"/>
    </row>
    <row r="114" ht="21.95" customHeight="1">
      <c r="A114" t="s" s="101">
        <v>81</v>
      </c>
      <c r="B114" s="84"/>
      <c r="C114" s="84"/>
      <c r="D114" s="90"/>
      <c r="E114" s="40"/>
      <c r="F114" t="s" s="102">
        <v>81</v>
      </c>
      <c r="G114" s="84"/>
      <c r="H114" s="84"/>
      <c r="I114" s="90"/>
      <c r="J114" s="40"/>
      <c r="K114" t="s" s="102">
        <v>81</v>
      </c>
      <c r="L114" s="84"/>
      <c r="M114" s="84"/>
      <c r="N114" s="91"/>
      <c r="O114" s="96"/>
      <c r="P114" s="83"/>
      <c r="Q114" s="83"/>
      <c r="R114" s="84"/>
      <c r="S114" s="83"/>
      <c r="T114" s="83"/>
      <c r="U114" s="84"/>
      <c r="V114" s="83"/>
      <c r="W114" s="97"/>
    </row>
    <row r="115" ht="21.95" customHeight="1">
      <c r="A115" t="s" s="103">
        <v>82</v>
      </c>
      <c r="B115" s="83">
        <f>AVERAGE(B52:B56)</f>
        <v>25.4</v>
      </c>
      <c r="C115" s="83">
        <f>AVERAGE(C52:C56)</f>
        <v>893.02</v>
      </c>
      <c r="D115" s="87">
        <f>AVERAGE(D52:D56)</f>
        <v>35.125023923445</v>
      </c>
      <c r="E115" s="40"/>
      <c r="F115" t="s" s="104">
        <v>82</v>
      </c>
      <c r="G115" s="83">
        <f>AVERAGE(G52:G56)</f>
        <v>12.4</v>
      </c>
      <c r="H115" s="83">
        <f>AVERAGE(H52:H56)</f>
        <v>461.18</v>
      </c>
      <c r="I115" s="87">
        <f>AVERAGE(I52:I56)</f>
        <v>37.282032967033</v>
      </c>
      <c r="J115" s="40"/>
      <c r="K115" t="s" s="104">
        <v>82</v>
      </c>
      <c r="L115" s="83">
        <f>AVERAGE(L52:L56)</f>
        <v>1.4</v>
      </c>
      <c r="M115" s="83">
        <f>AVERAGE(M52:M56)</f>
        <v>57.56</v>
      </c>
      <c r="N115" s="89">
        <f>AVERAGE(N52:N56)</f>
        <v>41.05</v>
      </c>
      <c r="O115" s="96"/>
      <c r="P115" s="83"/>
      <c r="Q115" s="83"/>
      <c r="R115" s="84"/>
      <c r="S115" s="83"/>
      <c r="T115" s="83"/>
      <c r="U115" s="84"/>
      <c r="V115" s="83"/>
      <c r="W115" s="97"/>
    </row>
    <row r="116" ht="21.95" customHeight="1">
      <c r="A116" t="s" s="103">
        <v>83</v>
      </c>
      <c r="B116" s="83">
        <f>AVERAGE(B58:B62)</f>
        <v>40</v>
      </c>
      <c r="C116" s="83">
        <f>AVERAGE(C58:C62)</f>
        <v>1402.4</v>
      </c>
      <c r="D116" s="87">
        <f>AVERAGE(D58:D62)</f>
        <v>34.9971241830065</v>
      </c>
      <c r="E116" s="40"/>
      <c r="F116" t="s" s="104">
        <v>83</v>
      </c>
      <c r="G116" s="83">
        <f>AVERAGE(G58:G62)</f>
        <v>19.8</v>
      </c>
      <c r="H116" s="83">
        <f>AVERAGE(H58:H62)</f>
        <v>736.34</v>
      </c>
      <c r="I116" s="87">
        <f>AVERAGE(I58:I62)</f>
        <v>37.0507676767677</v>
      </c>
      <c r="J116" s="40"/>
      <c r="K116" t="s" s="104">
        <v>83</v>
      </c>
      <c r="L116" s="83">
        <f>AVERAGE(L58:L62)</f>
        <v>3.2</v>
      </c>
      <c r="M116" s="83">
        <f>AVERAGE(M58:M62)</f>
        <v>130.68</v>
      </c>
      <c r="N116" s="89">
        <f>AVERAGE(N58:N62)</f>
        <v>40.9075</v>
      </c>
      <c r="O116" s="96"/>
      <c r="P116" s="83"/>
      <c r="Q116" s="83"/>
      <c r="R116" s="84"/>
      <c r="S116" s="83"/>
      <c r="T116" s="83"/>
      <c r="U116" s="84"/>
      <c r="V116" s="83"/>
      <c r="W116" s="97"/>
    </row>
    <row r="117" ht="21.95" customHeight="1">
      <c r="A117" s="105"/>
      <c r="B117" s="83"/>
      <c r="C117" s="83"/>
      <c r="D117" s="87"/>
      <c r="E117" s="40"/>
      <c r="F117" s="106"/>
      <c r="G117" s="84"/>
      <c r="H117" s="83"/>
      <c r="I117" s="87"/>
      <c r="J117" s="40"/>
      <c r="K117" s="106"/>
      <c r="L117" s="84"/>
      <c r="M117" s="83"/>
      <c r="N117" s="89"/>
      <c r="O117" s="96"/>
      <c r="P117" s="83"/>
      <c r="Q117" s="83"/>
      <c r="R117" s="84"/>
      <c r="S117" s="83"/>
      <c r="T117" s="83"/>
      <c r="U117" s="84"/>
      <c r="V117" s="83"/>
      <c r="W117" s="97"/>
    </row>
    <row r="118" ht="21.95" customHeight="1">
      <c r="A118" s="105"/>
      <c r="B118" s="107"/>
      <c r="C118" t="s" s="108">
        <v>84</v>
      </c>
      <c r="D118" s="87"/>
      <c r="E118" s="40"/>
      <c r="F118" s="106"/>
      <c r="G118" s="84"/>
      <c r="H118" s="83"/>
      <c r="I118" s="87"/>
      <c r="J118" s="40"/>
      <c r="K118" s="106"/>
      <c r="L118" s="84"/>
      <c r="M118" s="83"/>
      <c r="N118" s="89"/>
      <c r="O118" s="96"/>
      <c r="P118" s="83"/>
      <c r="Q118" s="83"/>
      <c r="R118" s="84"/>
      <c r="S118" s="83"/>
      <c r="T118" s="83"/>
      <c r="U118" s="84"/>
      <c r="V118" s="83"/>
      <c r="W118" s="97"/>
    </row>
    <row r="119" ht="22.75" customHeight="1">
      <c r="A119" s="109"/>
      <c r="B119" s="110"/>
      <c r="C119" t="s" s="111">
        <v>85</v>
      </c>
      <c r="D119" s="112"/>
      <c r="E119" s="113"/>
      <c r="F119" s="114"/>
      <c r="G119" s="115"/>
      <c r="H119" s="116"/>
      <c r="I119" s="112"/>
      <c r="J119" s="113"/>
      <c r="K119" s="114"/>
      <c r="L119" s="115"/>
      <c r="M119" s="116"/>
      <c r="N119" s="117"/>
      <c r="O119" s="118"/>
      <c r="P119" s="116"/>
      <c r="Q119" s="116"/>
      <c r="R119" s="115"/>
      <c r="S119" s="116"/>
      <c r="T119" s="116"/>
      <c r="U119" s="115"/>
      <c r="V119" s="116"/>
      <c r="W119"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4" customWidth="1"/>
    <col min="2" max="4" width="12.1719" style="324" customWidth="1"/>
    <col min="5" max="5" width="1.35156" style="324" customWidth="1"/>
    <col min="6" max="6" width="10" style="324" customWidth="1"/>
    <col min="7" max="9" width="12.1719" style="324" customWidth="1"/>
    <col min="10" max="10" width="1.35156" style="324" customWidth="1"/>
    <col min="11" max="11" width="10" style="324" customWidth="1"/>
    <col min="12" max="14" width="12.1719" style="324" customWidth="1"/>
    <col min="15" max="15" width="10.8516" style="324" customWidth="1"/>
    <col min="16" max="17" width="6.5" style="324" customWidth="1"/>
    <col min="18" max="18" width="10.8516" style="324" customWidth="1"/>
    <col min="19" max="20" width="6.5" style="324" customWidth="1"/>
    <col min="21" max="21" width="10.8516" style="324" customWidth="1"/>
    <col min="22" max="23" width="6.5" style="324" customWidth="1"/>
    <col min="24" max="16384" width="16.3516" style="324" customWidth="1"/>
  </cols>
  <sheetData>
    <row r="1" ht="63.8" customHeight="1">
      <c r="A1" t="s" s="134">
        <v>431</v>
      </c>
      <c r="B1" t="s" s="191">
        <v>40</v>
      </c>
      <c r="C1" t="s" s="191">
        <v>41</v>
      </c>
      <c r="D1" t="s" s="192">
        <v>42</v>
      </c>
      <c r="E1" s="29"/>
      <c r="F1" t="s" s="137">
        <v>282</v>
      </c>
      <c r="G1" t="s" s="191">
        <v>44</v>
      </c>
      <c r="H1" t="s" s="191">
        <v>45</v>
      </c>
      <c r="I1" t="s" s="192">
        <v>46</v>
      </c>
      <c r="J1" s="29"/>
      <c r="K1" t="s" s="137">
        <v>432</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31</v>
      </c>
      <c r="C3" s="83">
        <v>1246.4</v>
      </c>
      <c r="D3" s="87">
        <v>40.2064516129032</v>
      </c>
      <c r="E3" s="40"/>
      <c r="F3" s="153">
        <v>1910</v>
      </c>
      <c r="G3" s="99">
        <v>10</v>
      </c>
      <c r="H3" s="83">
        <v>410.4</v>
      </c>
      <c r="I3" s="87">
        <v>41.04</v>
      </c>
      <c r="J3" s="40"/>
      <c r="K3" s="153">
        <v>1910</v>
      </c>
      <c r="L3" s="99">
        <v>0</v>
      </c>
      <c r="M3" s="83">
        <v>0</v>
      </c>
      <c r="N3" s="89"/>
      <c r="O3" s="148"/>
      <c r="P3" s="143"/>
      <c r="Q3" s="154"/>
      <c r="R3" s="151"/>
      <c r="S3" s="143"/>
      <c r="T3" s="154"/>
      <c r="U3" s="151"/>
      <c r="V3" s="143"/>
      <c r="W3" s="154"/>
    </row>
    <row r="4" ht="21.95" customHeight="1">
      <c r="A4" s="152">
        <v>1911</v>
      </c>
      <c r="B4" s="99">
        <v>29</v>
      </c>
      <c r="C4" s="83">
        <v>1193.7</v>
      </c>
      <c r="D4" s="87">
        <v>41.1620689655172</v>
      </c>
      <c r="E4" s="40"/>
      <c r="F4" s="153">
        <v>1911</v>
      </c>
      <c r="G4" s="99">
        <v>20</v>
      </c>
      <c r="H4" s="83">
        <v>836</v>
      </c>
      <c r="I4" s="87">
        <v>41.8</v>
      </c>
      <c r="J4" s="40"/>
      <c r="K4" s="153">
        <v>1911</v>
      </c>
      <c r="L4" s="99">
        <v>6</v>
      </c>
      <c r="M4" s="83">
        <v>258.3</v>
      </c>
      <c r="N4" s="89">
        <v>43.05</v>
      </c>
      <c r="O4" s="155"/>
      <c r="P4" s="129"/>
      <c r="Q4" s="97"/>
      <c r="R4" s="156"/>
      <c r="S4" s="129"/>
      <c r="T4" s="97"/>
      <c r="U4" s="156"/>
      <c r="V4" s="129"/>
      <c r="W4" s="97"/>
    </row>
    <row r="5" ht="21.95" customHeight="1">
      <c r="A5" s="152">
        <v>1912</v>
      </c>
      <c r="B5" s="99">
        <v>66</v>
      </c>
      <c r="C5" s="83">
        <v>2703.6</v>
      </c>
      <c r="D5" s="87">
        <v>40.9636363636364</v>
      </c>
      <c r="E5" s="40"/>
      <c r="F5" s="153">
        <v>1912</v>
      </c>
      <c r="G5" s="99">
        <v>34</v>
      </c>
      <c r="H5" s="83">
        <v>1428</v>
      </c>
      <c r="I5" s="87">
        <v>42</v>
      </c>
      <c r="J5" s="40"/>
      <c r="K5" s="153">
        <v>1912</v>
      </c>
      <c r="L5" s="99">
        <v>9</v>
      </c>
      <c r="M5" s="83">
        <v>396.5</v>
      </c>
      <c r="N5" s="89">
        <v>44.0555555555556</v>
      </c>
      <c r="O5" s="155"/>
      <c r="P5" s="129"/>
      <c r="Q5" s="97"/>
      <c r="R5" s="156"/>
      <c r="S5" s="129"/>
      <c r="T5" s="97"/>
      <c r="U5" s="156"/>
      <c r="V5" s="129"/>
      <c r="W5" s="97"/>
    </row>
    <row r="6" ht="21.95" customHeight="1">
      <c r="A6" s="152">
        <v>1913</v>
      </c>
      <c r="B6" s="99">
        <v>47</v>
      </c>
      <c r="C6" s="83">
        <v>1968.4</v>
      </c>
      <c r="D6" s="87">
        <v>41.8808510638298</v>
      </c>
      <c r="E6" s="40"/>
      <c r="F6" s="153">
        <v>1913</v>
      </c>
      <c r="G6" s="99">
        <v>32</v>
      </c>
      <c r="H6" s="83">
        <v>1370.6</v>
      </c>
      <c r="I6" s="87">
        <v>42.83125</v>
      </c>
      <c r="J6" s="40"/>
      <c r="K6" s="153">
        <v>1913</v>
      </c>
      <c r="L6" s="99">
        <v>20</v>
      </c>
      <c r="M6" s="83">
        <v>875.6</v>
      </c>
      <c r="N6" s="89">
        <v>43.78</v>
      </c>
      <c r="O6" s="155"/>
      <c r="P6" s="129"/>
      <c r="Q6" s="97"/>
      <c r="R6" s="156"/>
      <c r="S6" s="129"/>
      <c r="T6" s="97"/>
      <c r="U6" s="156"/>
      <c r="V6" s="129"/>
      <c r="W6" s="97"/>
    </row>
    <row r="7" ht="21.95" customHeight="1">
      <c r="A7" s="152">
        <v>1914</v>
      </c>
      <c r="B7" s="99">
        <v>42</v>
      </c>
      <c r="C7" s="83">
        <v>1710.6</v>
      </c>
      <c r="D7" s="87">
        <v>40.7285714285714</v>
      </c>
      <c r="E7" s="40"/>
      <c r="F7" s="153">
        <v>1914</v>
      </c>
      <c r="G7" s="99">
        <v>22</v>
      </c>
      <c r="H7" s="83">
        <v>913.4</v>
      </c>
      <c r="I7" s="87">
        <v>41.5181818181818</v>
      </c>
      <c r="J7" s="40"/>
      <c r="K7" s="153">
        <v>1914</v>
      </c>
      <c r="L7" s="99">
        <v>4</v>
      </c>
      <c r="M7" s="83">
        <v>170.8</v>
      </c>
      <c r="N7" s="89">
        <v>42.7</v>
      </c>
      <c r="O7" s="155"/>
      <c r="P7" s="129"/>
      <c r="Q7" s="97"/>
      <c r="R7" s="156"/>
      <c r="S7" s="129"/>
      <c r="T7" s="97"/>
      <c r="U7" s="156"/>
      <c r="V7" s="129"/>
      <c r="W7" s="97"/>
    </row>
    <row r="8" ht="21.95" customHeight="1">
      <c r="A8" s="152">
        <v>1915</v>
      </c>
      <c r="B8" s="99">
        <v>93</v>
      </c>
      <c r="C8" s="83">
        <v>3814.4</v>
      </c>
      <c r="D8" s="87">
        <v>41.0150537634409</v>
      </c>
      <c r="E8" s="40"/>
      <c r="F8" s="153">
        <v>1915</v>
      </c>
      <c r="G8" s="99">
        <v>51</v>
      </c>
      <c r="H8" s="83">
        <v>2142.6</v>
      </c>
      <c r="I8" s="87">
        <v>42.0117647058824</v>
      </c>
      <c r="J8" s="40"/>
      <c r="K8" s="153">
        <v>1915</v>
      </c>
      <c r="L8" s="99">
        <v>19</v>
      </c>
      <c r="M8" s="83">
        <v>819.6</v>
      </c>
      <c r="N8" s="89">
        <v>43.1368421052632</v>
      </c>
      <c r="O8" s="155"/>
      <c r="P8" s="129"/>
      <c r="Q8" s="97"/>
      <c r="R8" s="156"/>
      <c r="S8" s="129"/>
      <c r="T8" s="97"/>
      <c r="U8" s="156"/>
      <c r="V8" s="129"/>
      <c r="W8" s="97"/>
    </row>
    <row r="9" ht="21.95" customHeight="1">
      <c r="A9" s="152">
        <v>1916</v>
      </c>
      <c r="B9" s="99">
        <v>32</v>
      </c>
      <c r="C9" s="83">
        <v>1294.1</v>
      </c>
      <c r="D9" s="87">
        <v>40.440625</v>
      </c>
      <c r="E9" s="40"/>
      <c r="F9" s="153">
        <v>1916</v>
      </c>
      <c r="G9" s="99">
        <v>14</v>
      </c>
      <c r="H9" s="83">
        <v>577.1</v>
      </c>
      <c r="I9" s="87">
        <v>41.2214285714286</v>
      </c>
      <c r="J9" s="40"/>
      <c r="K9" s="153">
        <v>1916</v>
      </c>
      <c r="L9" s="99">
        <v>1</v>
      </c>
      <c r="M9" s="83">
        <v>42.8</v>
      </c>
      <c r="N9" s="89">
        <v>42.8</v>
      </c>
      <c r="O9" s="155"/>
      <c r="P9" s="129"/>
      <c r="Q9" s="97"/>
      <c r="R9" s="156"/>
      <c r="S9" s="129"/>
      <c r="T9" s="97"/>
      <c r="U9" s="156"/>
      <c r="V9" s="129"/>
      <c r="W9" s="97"/>
    </row>
    <row r="10" ht="21.95" customHeight="1">
      <c r="A10" s="152">
        <v>1917</v>
      </c>
      <c r="B10" s="99">
        <v>15</v>
      </c>
      <c r="C10" s="83">
        <v>606.4</v>
      </c>
      <c r="D10" s="87">
        <v>40.4266666666667</v>
      </c>
      <c r="E10" s="40"/>
      <c r="F10" s="153">
        <v>1917</v>
      </c>
      <c r="G10" s="99">
        <v>6</v>
      </c>
      <c r="H10" s="83">
        <v>247.7</v>
      </c>
      <c r="I10" s="87">
        <v>41.2833333333333</v>
      </c>
      <c r="J10" s="40"/>
      <c r="K10" s="153">
        <v>1917</v>
      </c>
      <c r="L10" s="99">
        <v>0</v>
      </c>
      <c r="M10" s="83">
        <v>0</v>
      </c>
      <c r="N10" s="89"/>
      <c r="O10" s="155"/>
      <c r="P10" s="129"/>
      <c r="Q10" s="97"/>
      <c r="R10" s="156"/>
      <c r="S10" s="129"/>
      <c r="T10" s="97"/>
      <c r="U10" s="156"/>
      <c r="V10" s="129"/>
      <c r="W10" s="97"/>
    </row>
    <row r="11" ht="21.95" customHeight="1">
      <c r="A11" s="152">
        <v>1918</v>
      </c>
      <c r="B11" s="99">
        <v>50</v>
      </c>
      <c r="C11" s="83">
        <v>2038.6</v>
      </c>
      <c r="D11" s="87">
        <v>40.772</v>
      </c>
      <c r="E11" s="40"/>
      <c r="F11" s="153">
        <v>1918</v>
      </c>
      <c r="G11" s="99">
        <v>30</v>
      </c>
      <c r="H11" s="83">
        <v>1240.5</v>
      </c>
      <c r="I11" s="87">
        <v>41.35</v>
      </c>
      <c r="J11" s="40"/>
      <c r="K11" s="153">
        <v>1918</v>
      </c>
      <c r="L11" s="99">
        <v>3</v>
      </c>
      <c r="M11" s="83">
        <v>129.2</v>
      </c>
      <c r="N11" s="89">
        <v>43.0666666666667</v>
      </c>
      <c r="O11" s="155"/>
      <c r="P11" s="129"/>
      <c r="Q11" s="97"/>
      <c r="R11" s="156"/>
      <c r="S11" s="129"/>
      <c r="T11" s="97"/>
      <c r="U11" s="156"/>
      <c r="V11" s="129"/>
      <c r="W11" s="97"/>
    </row>
    <row r="12" ht="21.95" customHeight="1">
      <c r="A12" s="152">
        <v>1919</v>
      </c>
      <c r="B12" s="99">
        <v>38</v>
      </c>
      <c r="C12" s="83">
        <v>1554.4</v>
      </c>
      <c r="D12" s="87">
        <v>40.9052631578947</v>
      </c>
      <c r="E12" s="40"/>
      <c r="F12" s="153">
        <v>1919</v>
      </c>
      <c r="G12" s="99">
        <v>19</v>
      </c>
      <c r="H12" s="83">
        <v>799.3</v>
      </c>
      <c r="I12" s="87">
        <v>42.0684210526316</v>
      </c>
      <c r="J12" s="40"/>
      <c r="K12" s="153">
        <v>1919</v>
      </c>
      <c r="L12" s="99">
        <v>6</v>
      </c>
      <c r="M12" s="83">
        <v>263.2</v>
      </c>
      <c r="N12" s="89">
        <v>43.8666666666667</v>
      </c>
      <c r="O12" s="155"/>
      <c r="P12" s="129"/>
      <c r="Q12" s="97"/>
      <c r="R12" s="156"/>
      <c r="S12" s="129"/>
      <c r="T12" s="97"/>
      <c r="U12" s="156"/>
      <c r="V12" s="129"/>
      <c r="W12" s="97"/>
    </row>
    <row r="13" ht="21.95" customHeight="1">
      <c r="A13" s="152">
        <v>1920</v>
      </c>
      <c r="B13" s="99">
        <v>12</v>
      </c>
      <c r="C13" s="83">
        <v>486</v>
      </c>
      <c r="D13" s="87">
        <v>40.5</v>
      </c>
      <c r="E13" s="40"/>
      <c r="F13" s="153">
        <v>1920</v>
      </c>
      <c r="G13" s="99">
        <v>5</v>
      </c>
      <c r="H13" s="83">
        <v>207.6</v>
      </c>
      <c r="I13" s="87">
        <v>41.52</v>
      </c>
      <c r="J13" s="40"/>
      <c r="K13" s="153">
        <v>1920</v>
      </c>
      <c r="L13" s="99">
        <v>0</v>
      </c>
      <c r="M13" s="83">
        <v>0</v>
      </c>
      <c r="N13" s="89"/>
      <c r="O13" s="155"/>
      <c r="P13" s="129"/>
      <c r="Q13" s="97"/>
      <c r="R13" s="156"/>
      <c r="S13" s="129"/>
      <c r="T13" s="97"/>
      <c r="U13" s="156"/>
      <c r="V13" s="129"/>
      <c r="W13" s="97"/>
    </row>
    <row r="14" ht="21.95" customHeight="1">
      <c r="A14" s="152">
        <v>1921</v>
      </c>
      <c r="B14" s="99">
        <v>18</v>
      </c>
      <c r="C14" s="83">
        <v>733.3</v>
      </c>
      <c r="D14" s="87">
        <v>40.7388888888889</v>
      </c>
      <c r="E14" s="40"/>
      <c r="F14" s="153">
        <v>1921</v>
      </c>
      <c r="G14" s="99">
        <v>13</v>
      </c>
      <c r="H14" s="83">
        <v>533.9</v>
      </c>
      <c r="I14" s="87">
        <v>41.0692307692308</v>
      </c>
      <c r="J14" s="40"/>
      <c r="K14" s="153">
        <v>1921</v>
      </c>
      <c r="L14" s="99">
        <v>0</v>
      </c>
      <c r="M14" s="83">
        <v>0</v>
      </c>
      <c r="N14" s="89"/>
      <c r="O14" s="155"/>
      <c r="P14" s="129"/>
      <c r="Q14" s="97"/>
      <c r="R14" s="156"/>
      <c r="S14" s="129"/>
      <c r="T14" s="97"/>
      <c r="U14" s="156"/>
      <c r="V14" s="129"/>
      <c r="W14" s="97"/>
    </row>
    <row r="15" ht="21.95" customHeight="1">
      <c r="A15" s="152">
        <v>1922</v>
      </c>
      <c r="B15" s="99">
        <v>30</v>
      </c>
      <c r="C15" s="83">
        <v>1209.9</v>
      </c>
      <c r="D15" s="87">
        <v>40.33</v>
      </c>
      <c r="E15" s="40"/>
      <c r="F15" s="153">
        <v>1922</v>
      </c>
      <c r="G15" s="99">
        <v>12</v>
      </c>
      <c r="H15" s="83">
        <v>491.1</v>
      </c>
      <c r="I15" s="87">
        <v>40.925</v>
      </c>
      <c r="J15" s="40"/>
      <c r="K15" s="153">
        <v>1922</v>
      </c>
      <c r="L15" s="99">
        <v>0</v>
      </c>
      <c r="M15" s="83">
        <v>0</v>
      </c>
      <c r="N15" s="89"/>
      <c r="O15" s="155"/>
      <c r="P15" s="129"/>
      <c r="Q15" s="97"/>
      <c r="R15" s="156"/>
      <c r="S15" s="129"/>
      <c r="T15" s="97"/>
      <c r="U15" s="156"/>
      <c r="V15" s="129"/>
      <c r="W15" s="97"/>
    </row>
    <row r="16" ht="21.95" customHeight="1">
      <c r="A16" s="152">
        <v>1923</v>
      </c>
      <c r="B16" s="99">
        <v>42</v>
      </c>
      <c r="C16" s="83">
        <v>1713.1</v>
      </c>
      <c r="D16" s="87">
        <v>40.7880952380952</v>
      </c>
      <c r="E16" s="40"/>
      <c r="F16" s="153">
        <v>1923</v>
      </c>
      <c r="G16" s="99">
        <v>25</v>
      </c>
      <c r="H16" s="83">
        <v>1034.3</v>
      </c>
      <c r="I16" s="87">
        <v>41.372</v>
      </c>
      <c r="J16" s="40"/>
      <c r="K16" s="153">
        <v>1923</v>
      </c>
      <c r="L16" s="99">
        <v>4</v>
      </c>
      <c r="M16" s="83">
        <v>170.7</v>
      </c>
      <c r="N16" s="89">
        <v>42.675</v>
      </c>
      <c r="O16" s="155"/>
      <c r="P16" s="129"/>
      <c r="Q16" s="97"/>
      <c r="R16" s="156"/>
      <c r="S16" s="129"/>
      <c r="T16" s="97"/>
      <c r="U16" s="156"/>
      <c r="V16" s="129"/>
      <c r="W16" s="97"/>
    </row>
    <row r="17" ht="21.95" customHeight="1">
      <c r="A17" s="152">
        <v>1924</v>
      </c>
      <c r="B17" s="99">
        <v>37</v>
      </c>
      <c r="C17" s="83">
        <v>1499.6</v>
      </c>
      <c r="D17" s="87">
        <v>40.5297297297297</v>
      </c>
      <c r="E17" s="40"/>
      <c r="F17" s="153">
        <v>1924</v>
      </c>
      <c r="G17" s="99">
        <v>16</v>
      </c>
      <c r="H17" s="83">
        <v>660.3</v>
      </c>
      <c r="I17" s="87">
        <v>41.26875</v>
      </c>
      <c r="J17" s="40"/>
      <c r="K17" s="153">
        <v>1924</v>
      </c>
      <c r="L17" s="99">
        <v>1</v>
      </c>
      <c r="M17" s="83">
        <v>42.3</v>
      </c>
      <c r="N17" s="89">
        <v>42.3</v>
      </c>
      <c r="O17" s="155"/>
      <c r="P17" s="129"/>
      <c r="Q17" s="97"/>
      <c r="R17" s="156"/>
      <c r="S17" s="129"/>
      <c r="T17" s="97"/>
      <c r="U17" s="156"/>
      <c r="V17" s="129"/>
      <c r="W17" s="97"/>
    </row>
    <row r="18" ht="21.95" customHeight="1">
      <c r="A18" s="152">
        <v>1925</v>
      </c>
      <c r="B18" s="99">
        <v>41</v>
      </c>
      <c r="C18" s="83">
        <v>1671.6</v>
      </c>
      <c r="D18" s="87">
        <v>40.7707317073171</v>
      </c>
      <c r="E18" s="40"/>
      <c r="F18" s="153">
        <v>1925</v>
      </c>
      <c r="G18" s="99">
        <v>24</v>
      </c>
      <c r="H18" s="83">
        <v>995.5</v>
      </c>
      <c r="I18" s="87">
        <v>41.4791666666667</v>
      </c>
      <c r="J18" s="40"/>
      <c r="K18" s="153">
        <v>1925</v>
      </c>
      <c r="L18" s="99">
        <v>4</v>
      </c>
      <c r="M18" s="83">
        <v>169.6</v>
      </c>
      <c r="N18" s="89">
        <v>42.4</v>
      </c>
      <c r="O18" s="155"/>
      <c r="P18" s="129"/>
      <c r="Q18" s="97"/>
      <c r="R18" s="156"/>
      <c r="S18" s="129"/>
      <c r="T18" s="97"/>
      <c r="U18" s="156"/>
      <c r="V18" s="129"/>
      <c r="W18" s="97"/>
    </row>
    <row r="19" ht="21.95" customHeight="1">
      <c r="A19" s="152">
        <v>1926</v>
      </c>
      <c r="B19" s="99">
        <v>75</v>
      </c>
      <c r="C19" s="83">
        <v>3072.5</v>
      </c>
      <c r="D19" s="87">
        <v>40.9666666666667</v>
      </c>
      <c r="E19" s="40"/>
      <c r="F19" s="153">
        <v>1926</v>
      </c>
      <c r="G19" s="99">
        <v>47</v>
      </c>
      <c r="H19" s="83">
        <v>1955.5</v>
      </c>
      <c r="I19" s="87">
        <v>41.6063829787234</v>
      </c>
      <c r="J19" s="40"/>
      <c r="K19" s="153">
        <v>1926</v>
      </c>
      <c r="L19" s="99">
        <v>10</v>
      </c>
      <c r="M19" s="83">
        <v>428</v>
      </c>
      <c r="N19" s="89">
        <v>42.8</v>
      </c>
      <c r="O19" s="155"/>
      <c r="P19" s="129"/>
      <c r="Q19" s="97"/>
      <c r="R19" s="156"/>
      <c r="S19" s="129"/>
      <c r="T19" s="97"/>
      <c r="U19" s="156"/>
      <c r="V19" s="129"/>
      <c r="W19" s="97"/>
    </row>
    <row r="20" ht="21.95" customHeight="1">
      <c r="A20" s="152">
        <v>1927</v>
      </c>
      <c r="B20" s="99">
        <v>30</v>
      </c>
      <c r="C20" s="83">
        <v>1213.5</v>
      </c>
      <c r="D20" s="87">
        <v>40.45</v>
      </c>
      <c r="E20" s="40"/>
      <c r="F20" s="153">
        <v>1927</v>
      </c>
      <c r="G20" s="99">
        <v>11</v>
      </c>
      <c r="H20" s="83">
        <v>454.4</v>
      </c>
      <c r="I20" s="87">
        <v>41.3090909090909</v>
      </c>
      <c r="J20" s="40"/>
      <c r="K20" s="153">
        <v>1927</v>
      </c>
      <c r="L20" s="99">
        <v>1</v>
      </c>
      <c r="M20" s="83">
        <v>43.4</v>
      </c>
      <c r="N20" s="89">
        <v>43.4</v>
      </c>
      <c r="O20" s="155"/>
      <c r="P20" s="129"/>
      <c r="Q20" s="97"/>
      <c r="R20" s="156"/>
      <c r="S20" s="129"/>
      <c r="T20" s="97"/>
      <c r="U20" s="156"/>
      <c r="V20" s="129"/>
      <c r="W20" s="97"/>
    </row>
    <row r="21" ht="21.95" customHeight="1">
      <c r="A21" s="152">
        <v>1928</v>
      </c>
      <c r="B21" s="99">
        <v>64</v>
      </c>
      <c r="C21" s="83">
        <v>2595.4</v>
      </c>
      <c r="D21" s="87">
        <v>40.553125</v>
      </c>
      <c r="E21" s="40"/>
      <c r="F21" s="153">
        <v>1928</v>
      </c>
      <c r="G21" s="99">
        <v>30</v>
      </c>
      <c r="H21" s="83">
        <v>1239.7</v>
      </c>
      <c r="I21" s="87">
        <v>41.3233333333333</v>
      </c>
      <c r="J21" s="40"/>
      <c r="K21" s="153">
        <v>1928</v>
      </c>
      <c r="L21" s="99">
        <v>2</v>
      </c>
      <c r="M21" s="83">
        <v>84.59999999999999</v>
      </c>
      <c r="N21" s="89">
        <v>42.3</v>
      </c>
      <c r="O21" s="155"/>
      <c r="P21" s="129"/>
      <c r="Q21" s="97"/>
      <c r="R21" s="156"/>
      <c r="S21" s="129"/>
      <c r="T21" s="97"/>
      <c r="U21" s="156"/>
      <c r="V21" s="129"/>
      <c r="W21" s="97"/>
    </row>
    <row r="22" ht="21.95" customHeight="1">
      <c r="A22" s="152">
        <v>1929</v>
      </c>
      <c r="B22" s="99">
        <v>30</v>
      </c>
      <c r="C22" s="83">
        <v>1221.5</v>
      </c>
      <c r="D22" s="87">
        <v>40.7166666666667</v>
      </c>
      <c r="E22" s="40"/>
      <c r="F22" s="153">
        <v>1929</v>
      </c>
      <c r="G22" s="99">
        <v>12</v>
      </c>
      <c r="H22" s="83">
        <v>501.9</v>
      </c>
      <c r="I22" s="87">
        <v>41.825</v>
      </c>
      <c r="J22" s="40"/>
      <c r="K22" s="153">
        <v>1929</v>
      </c>
      <c r="L22" s="99">
        <v>3</v>
      </c>
      <c r="M22" s="83">
        <v>129.1</v>
      </c>
      <c r="N22" s="89">
        <v>43.0333333333333</v>
      </c>
      <c r="O22" s="155"/>
      <c r="P22" s="129"/>
      <c r="Q22" s="97"/>
      <c r="R22" s="156"/>
      <c r="S22" s="129"/>
      <c r="T22" s="97"/>
      <c r="U22" s="156"/>
      <c r="V22" s="129"/>
      <c r="W22" s="97"/>
    </row>
    <row r="23" ht="21.95" customHeight="1">
      <c r="A23" s="152">
        <v>1930</v>
      </c>
      <c r="B23" s="99">
        <v>8</v>
      </c>
      <c r="C23" s="83">
        <v>321.2</v>
      </c>
      <c r="D23" s="87">
        <v>40.15</v>
      </c>
      <c r="E23" s="40"/>
      <c r="F23" s="153">
        <v>1930</v>
      </c>
      <c r="G23" s="99">
        <v>2</v>
      </c>
      <c r="H23" s="83">
        <v>82.3</v>
      </c>
      <c r="I23" s="87">
        <v>41.15</v>
      </c>
      <c r="J23" s="40"/>
      <c r="K23" s="153">
        <v>1930</v>
      </c>
      <c r="L23" s="99">
        <v>0</v>
      </c>
      <c r="M23" s="83">
        <v>0</v>
      </c>
      <c r="N23" s="89"/>
      <c r="O23" s="155"/>
      <c r="P23" s="129"/>
      <c r="Q23" s="97"/>
      <c r="R23" s="156"/>
      <c r="S23" s="129"/>
      <c r="T23" s="97"/>
      <c r="U23" s="156"/>
      <c r="V23" s="129"/>
      <c r="W23" s="97"/>
    </row>
    <row r="24" ht="21.95" customHeight="1">
      <c r="A24" s="152">
        <v>1931</v>
      </c>
      <c r="B24" s="99">
        <v>43</v>
      </c>
      <c r="C24" s="83">
        <v>1755.5</v>
      </c>
      <c r="D24" s="87">
        <v>40.8255813953488</v>
      </c>
      <c r="E24" s="40"/>
      <c r="F24" s="153">
        <v>1931</v>
      </c>
      <c r="G24" s="99">
        <v>27</v>
      </c>
      <c r="H24" s="83">
        <v>1119.1</v>
      </c>
      <c r="I24" s="87">
        <v>41.4481481481481</v>
      </c>
      <c r="J24" s="40"/>
      <c r="K24" s="153">
        <v>1931</v>
      </c>
      <c r="L24" s="99">
        <v>4</v>
      </c>
      <c r="M24" s="83">
        <v>172</v>
      </c>
      <c r="N24" s="89">
        <v>43</v>
      </c>
      <c r="O24" s="155"/>
      <c r="P24" s="129"/>
      <c r="Q24" s="97"/>
      <c r="R24" s="156"/>
      <c r="S24" s="129"/>
      <c r="T24" s="97"/>
      <c r="U24" s="156"/>
      <c r="V24" s="129"/>
      <c r="W24" s="97"/>
    </row>
    <row r="25" ht="21.95" customHeight="1">
      <c r="A25" s="152">
        <v>1932</v>
      </c>
      <c r="B25" s="99">
        <v>50</v>
      </c>
      <c r="C25" s="83">
        <v>2048.4</v>
      </c>
      <c r="D25" s="87">
        <v>40.968</v>
      </c>
      <c r="E25" s="40"/>
      <c r="F25" s="153">
        <v>1932</v>
      </c>
      <c r="G25" s="99">
        <v>29</v>
      </c>
      <c r="H25" s="83">
        <v>1210.7</v>
      </c>
      <c r="I25" s="87">
        <v>41.748275862069</v>
      </c>
      <c r="J25" s="40"/>
      <c r="K25" s="153">
        <v>1932</v>
      </c>
      <c r="L25" s="99">
        <v>7</v>
      </c>
      <c r="M25" s="83">
        <v>303.4</v>
      </c>
      <c r="N25" s="89">
        <v>43.3428571428571</v>
      </c>
      <c r="O25" s="155"/>
      <c r="P25" s="129"/>
      <c r="Q25" s="97"/>
      <c r="R25" s="156"/>
      <c r="S25" s="129"/>
      <c r="T25" s="97"/>
      <c r="U25" s="156"/>
      <c r="V25" s="129"/>
      <c r="W25" s="97"/>
    </row>
    <row r="26" ht="21.95" customHeight="1">
      <c r="A26" s="152">
        <v>1933</v>
      </c>
      <c r="B26" s="99">
        <v>24</v>
      </c>
      <c r="C26" s="83">
        <v>978.2</v>
      </c>
      <c r="D26" s="87">
        <v>40.7583333333333</v>
      </c>
      <c r="E26" s="40"/>
      <c r="F26" s="153">
        <v>1933</v>
      </c>
      <c r="G26" s="99">
        <v>15</v>
      </c>
      <c r="H26" s="83">
        <v>621.3</v>
      </c>
      <c r="I26" s="87">
        <v>41.42</v>
      </c>
      <c r="J26" s="40"/>
      <c r="K26" s="153">
        <v>1933</v>
      </c>
      <c r="L26" s="99">
        <v>2</v>
      </c>
      <c r="M26" s="83">
        <v>85.59999999999999</v>
      </c>
      <c r="N26" s="89">
        <v>42.8</v>
      </c>
      <c r="O26" s="155"/>
      <c r="P26" s="129"/>
      <c r="Q26" s="97"/>
      <c r="R26" s="156"/>
      <c r="S26" s="129"/>
      <c r="T26" s="97"/>
      <c r="U26" s="156"/>
      <c r="V26" s="129"/>
      <c r="W26" s="97"/>
    </row>
    <row r="27" ht="21.95" customHeight="1">
      <c r="A27" s="152">
        <v>1934</v>
      </c>
      <c r="B27" s="99">
        <v>31</v>
      </c>
      <c r="C27" s="83">
        <v>1266.6</v>
      </c>
      <c r="D27" s="87">
        <v>40.858064516129</v>
      </c>
      <c r="E27" s="40"/>
      <c r="F27" s="153">
        <v>1934</v>
      </c>
      <c r="G27" s="99">
        <v>19</v>
      </c>
      <c r="H27" s="83">
        <v>789.8</v>
      </c>
      <c r="I27" s="87">
        <v>41.5684210526316</v>
      </c>
      <c r="J27" s="40"/>
      <c r="K27" s="153">
        <v>1934</v>
      </c>
      <c r="L27" s="99">
        <v>3</v>
      </c>
      <c r="M27" s="83">
        <v>127.5</v>
      </c>
      <c r="N27" s="89">
        <v>42.5</v>
      </c>
      <c r="O27" s="155"/>
      <c r="P27" s="129"/>
      <c r="Q27" s="97"/>
      <c r="R27" s="156"/>
      <c r="S27" s="129"/>
      <c r="T27" s="97"/>
      <c r="U27" s="156"/>
      <c r="V27" s="129"/>
      <c r="W27" s="97"/>
    </row>
    <row r="28" ht="21.95" customHeight="1">
      <c r="A28" s="152">
        <v>1935</v>
      </c>
      <c r="B28" s="99">
        <v>81</v>
      </c>
      <c r="C28" s="83">
        <v>3321.7</v>
      </c>
      <c r="D28" s="87">
        <v>41.0086419753086</v>
      </c>
      <c r="E28" s="40"/>
      <c r="F28" s="153">
        <v>1935</v>
      </c>
      <c r="G28" s="99">
        <v>57</v>
      </c>
      <c r="H28" s="83">
        <v>2366.7</v>
      </c>
      <c r="I28" s="87">
        <v>41.5210526315789</v>
      </c>
      <c r="J28" s="40"/>
      <c r="K28" s="153">
        <v>1935</v>
      </c>
      <c r="L28" s="99">
        <v>11</v>
      </c>
      <c r="M28" s="83">
        <v>473.4</v>
      </c>
      <c r="N28" s="89">
        <v>43.0363636363636</v>
      </c>
      <c r="O28" s="155"/>
      <c r="P28" s="129"/>
      <c r="Q28" s="97"/>
      <c r="R28" s="156"/>
      <c r="S28" s="129"/>
      <c r="T28" s="97"/>
      <c r="U28" s="156"/>
      <c r="V28" s="129"/>
      <c r="W28" s="97"/>
    </row>
    <row r="29" ht="21.95" customHeight="1">
      <c r="A29" s="152">
        <v>1936</v>
      </c>
      <c r="B29" s="99">
        <v>24</v>
      </c>
      <c r="C29" s="83">
        <v>974.7</v>
      </c>
      <c r="D29" s="87">
        <v>40.6125</v>
      </c>
      <c r="E29" s="40"/>
      <c r="F29" s="153">
        <v>1936</v>
      </c>
      <c r="G29" s="99">
        <v>10</v>
      </c>
      <c r="H29" s="83">
        <v>414.7</v>
      </c>
      <c r="I29" s="87">
        <v>41.47</v>
      </c>
      <c r="J29" s="40"/>
      <c r="K29" s="153">
        <v>1936</v>
      </c>
      <c r="L29" s="99">
        <v>0</v>
      </c>
      <c r="M29" s="83">
        <v>0</v>
      </c>
      <c r="N29" s="89"/>
      <c r="O29" s="155"/>
      <c r="P29" s="129"/>
      <c r="Q29" s="97"/>
      <c r="R29" s="156"/>
      <c r="S29" s="129"/>
      <c r="T29" s="97"/>
      <c r="U29" s="156"/>
      <c r="V29" s="129"/>
      <c r="W29" s="97"/>
    </row>
    <row r="30" ht="21.95" customHeight="1">
      <c r="A30" s="152">
        <v>1937</v>
      </c>
      <c r="B30" s="99">
        <v>48</v>
      </c>
      <c r="C30" s="83">
        <v>1956.4</v>
      </c>
      <c r="D30" s="87">
        <v>40.7583333333333</v>
      </c>
      <c r="E30" s="40"/>
      <c r="F30" s="153">
        <v>1937</v>
      </c>
      <c r="G30" s="99">
        <v>26</v>
      </c>
      <c r="H30" s="83">
        <v>1077.2</v>
      </c>
      <c r="I30" s="87">
        <v>41.4307692307692</v>
      </c>
      <c r="J30" s="40"/>
      <c r="K30" s="153">
        <v>1937</v>
      </c>
      <c r="L30" s="99">
        <v>3</v>
      </c>
      <c r="M30" s="83">
        <v>129.1</v>
      </c>
      <c r="N30" s="89">
        <v>43.0333333333333</v>
      </c>
      <c r="O30" s="155"/>
      <c r="P30" s="129"/>
      <c r="Q30" s="97"/>
      <c r="R30" s="156"/>
      <c r="S30" s="129"/>
      <c r="T30" s="97"/>
      <c r="U30" s="156"/>
      <c r="V30" s="129"/>
      <c r="W30" s="97"/>
    </row>
    <row r="31" ht="21.95" customHeight="1">
      <c r="A31" s="152">
        <v>1938</v>
      </c>
      <c r="B31" s="99">
        <v>42</v>
      </c>
      <c r="C31" s="83">
        <v>1736.9</v>
      </c>
      <c r="D31" s="87">
        <v>41.3547619047619</v>
      </c>
      <c r="E31" s="40"/>
      <c r="F31" s="153">
        <v>1938</v>
      </c>
      <c r="G31" s="99">
        <v>27</v>
      </c>
      <c r="H31" s="83">
        <v>1141.9</v>
      </c>
      <c r="I31" s="87">
        <v>42.2925925925926</v>
      </c>
      <c r="J31" s="40"/>
      <c r="K31" s="153">
        <v>1938</v>
      </c>
      <c r="L31" s="99">
        <v>13</v>
      </c>
      <c r="M31" s="83">
        <v>564.5</v>
      </c>
      <c r="N31" s="89">
        <v>43.4230769230769</v>
      </c>
      <c r="O31" s="155"/>
      <c r="P31" s="129"/>
      <c r="Q31" s="97"/>
      <c r="R31" s="156"/>
      <c r="S31" s="129"/>
      <c r="T31" s="97"/>
      <c r="U31" s="156"/>
      <c r="V31" s="129"/>
      <c r="W31" s="97"/>
    </row>
    <row r="32" ht="21.95" customHeight="1">
      <c r="A32" s="152">
        <v>1939</v>
      </c>
      <c r="B32" s="99">
        <v>26</v>
      </c>
      <c r="C32" s="83">
        <v>1062.4</v>
      </c>
      <c r="D32" s="87">
        <v>40.8615384615385</v>
      </c>
      <c r="E32" s="40"/>
      <c r="F32" s="153">
        <v>1939</v>
      </c>
      <c r="G32" s="99">
        <v>14</v>
      </c>
      <c r="H32" s="83">
        <v>585.3</v>
      </c>
      <c r="I32" s="87">
        <v>41.8071428571429</v>
      </c>
      <c r="J32" s="40"/>
      <c r="K32" s="153">
        <v>1939</v>
      </c>
      <c r="L32" s="99">
        <v>3</v>
      </c>
      <c r="M32" s="83">
        <v>131.2</v>
      </c>
      <c r="N32" s="89">
        <v>43.7333333333333</v>
      </c>
      <c r="O32" s="155"/>
      <c r="P32" s="129"/>
      <c r="Q32" s="97"/>
      <c r="R32" s="156"/>
      <c r="S32" s="129"/>
      <c r="T32" s="97"/>
      <c r="U32" s="156"/>
      <c r="V32" s="129"/>
      <c r="W32" s="97"/>
    </row>
    <row r="33" ht="21.95" customHeight="1">
      <c r="A33" s="152">
        <v>1940</v>
      </c>
      <c r="B33" s="99">
        <v>46</v>
      </c>
      <c r="C33" s="83">
        <v>1882.8</v>
      </c>
      <c r="D33" s="87">
        <v>40.9304347826087</v>
      </c>
      <c r="E33" s="40"/>
      <c r="F33" s="153">
        <v>1940</v>
      </c>
      <c r="G33" s="99">
        <v>26</v>
      </c>
      <c r="H33" s="83">
        <v>1087.2</v>
      </c>
      <c r="I33" s="87">
        <v>41.8153846153846</v>
      </c>
      <c r="J33" s="40"/>
      <c r="K33" s="153">
        <v>1940</v>
      </c>
      <c r="L33" s="99">
        <v>7</v>
      </c>
      <c r="M33" s="83">
        <v>305.4</v>
      </c>
      <c r="N33" s="89">
        <v>43.6285714285714</v>
      </c>
      <c r="O33" s="155"/>
      <c r="P33" s="129"/>
      <c r="Q33" s="97"/>
      <c r="R33" s="156"/>
      <c r="S33" s="129"/>
      <c r="T33" s="97"/>
      <c r="U33" s="156"/>
      <c r="V33" s="129"/>
      <c r="W33" s="97"/>
    </row>
    <row r="34" ht="21.95" customHeight="1">
      <c r="A34" s="152">
        <v>1941</v>
      </c>
      <c r="B34" s="99">
        <v>20</v>
      </c>
      <c r="C34" s="83">
        <v>805.2</v>
      </c>
      <c r="D34" s="87">
        <v>40.26</v>
      </c>
      <c r="E34" s="40"/>
      <c r="F34" s="153">
        <v>1941</v>
      </c>
      <c r="G34" s="99">
        <v>8</v>
      </c>
      <c r="H34" s="83">
        <v>331.2</v>
      </c>
      <c r="I34" s="87">
        <v>41.4</v>
      </c>
      <c r="J34" s="40"/>
      <c r="K34" s="153">
        <v>1941</v>
      </c>
      <c r="L34" s="99">
        <v>0</v>
      </c>
      <c r="M34" s="83">
        <v>0</v>
      </c>
      <c r="N34" s="89"/>
      <c r="O34" s="155"/>
      <c r="P34" s="129"/>
      <c r="Q34" s="97"/>
      <c r="R34" s="156"/>
      <c r="S34" s="129"/>
      <c r="T34" s="97"/>
      <c r="U34" s="156"/>
      <c r="V34" s="129"/>
      <c r="W34" s="97"/>
    </row>
    <row r="35" ht="21.95" customHeight="1">
      <c r="A35" s="152">
        <v>1942</v>
      </c>
      <c r="B35" s="99">
        <v>53</v>
      </c>
      <c r="C35" s="83">
        <v>2156.2</v>
      </c>
      <c r="D35" s="87">
        <v>40.6830188679245</v>
      </c>
      <c r="E35" s="40"/>
      <c r="F35" s="153">
        <v>1942</v>
      </c>
      <c r="G35" s="99">
        <v>28</v>
      </c>
      <c r="H35" s="83">
        <v>1163.2</v>
      </c>
      <c r="I35" s="87">
        <v>41.5428571428571</v>
      </c>
      <c r="J35" s="40"/>
      <c r="K35" s="153">
        <v>1942</v>
      </c>
      <c r="L35" s="99">
        <v>5</v>
      </c>
      <c r="M35" s="83">
        <v>214</v>
      </c>
      <c r="N35" s="89">
        <v>42.8</v>
      </c>
      <c r="O35" s="155"/>
      <c r="P35" s="129"/>
      <c r="Q35" s="97"/>
      <c r="R35" s="156"/>
      <c r="S35" s="129"/>
      <c r="T35" s="97"/>
      <c r="U35" s="156"/>
      <c r="V35" s="129"/>
      <c r="W35" s="97"/>
    </row>
    <row r="36" ht="21.95" customHeight="1">
      <c r="A36" s="152">
        <v>1943</v>
      </c>
      <c r="B36" s="99">
        <v>39</v>
      </c>
      <c r="C36" s="83">
        <v>1587</v>
      </c>
      <c r="D36" s="87">
        <v>40.6923076923077</v>
      </c>
      <c r="E36" s="40"/>
      <c r="F36" s="153">
        <v>1943</v>
      </c>
      <c r="G36" s="99">
        <v>20</v>
      </c>
      <c r="H36" s="83">
        <v>832.5</v>
      </c>
      <c r="I36" s="87">
        <v>41.625</v>
      </c>
      <c r="J36" s="40"/>
      <c r="K36" s="153">
        <v>1943</v>
      </c>
      <c r="L36" s="99">
        <v>5</v>
      </c>
      <c r="M36" s="83">
        <v>217</v>
      </c>
      <c r="N36" s="89">
        <v>43.4</v>
      </c>
      <c r="O36" s="155"/>
      <c r="P36" s="129"/>
      <c r="Q36" s="97"/>
      <c r="R36" s="156"/>
      <c r="S36" s="129"/>
      <c r="T36" s="97"/>
      <c r="U36" s="156"/>
      <c r="V36" s="129"/>
      <c r="W36" s="97"/>
    </row>
    <row r="37" ht="21.95" customHeight="1">
      <c r="A37" s="152">
        <v>1944</v>
      </c>
      <c r="B37" s="99">
        <v>46</v>
      </c>
      <c r="C37" s="83">
        <v>1881.4</v>
      </c>
      <c r="D37" s="87">
        <v>40.9</v>
      </c>
      <c r="E37" s="40"/>
      <c r="F37" s="153">
        <v>1944</v>
      </c>
      <c r="G37" s="99">
        <v>32</v>
      </c>
      <c r="H37" s="83">
        <v>1326.2</v>
      </c>
      <c r="I37" s="87">
        <v>41.44375</v>
      </c>
      <c r="J37" s="40"/>
      <c r="K37" s="153">
        <v>1944</v>
      </c>
      <c r="L37" s="99">
        <v>3</v>
      </c>
      <c r="M37" s="83">
        <v>131.1</v>
      </c>
      <c r="N37" s="89">
        <v>43.7</v>
      </c>
      <c r="O37" s="155"/>
      <c r="P37" s="129"/>
      <c r="Q37" s="97"/>
      <c r="R37" s="156"/>
      <c r="S37" s="129"/>
      <c r="T37" s="97"/>
      <c r="U37" s="156"/>
      <c r="V37" s="129"/>
      <c r="W37" s="97"/>
    </row>
    <row r="38" ht="21.95" customHeight="1">
      <c r="A38" s="152">
        <v>1945</v>
      </c>
      <c r="B38" s="99">
        <v>44</v>
      </c>
      <c r="C38" s="83">
        <v>1766.6</v>
      </c>
      <c r="D38" s="87">
        <v>40.15</v>
      </c>
      <c r="E38" s="40"/>
      <c r="F38" s="153">
        <v>1945</v>
      </c>
      <c r="G38" s="99">
        <v>13</v>
      </c>
      <c r="H38" s="83">
        <v>536.8</v>
      </c>
      <c r="I38" s="87">
        <v>41.2923076923077</v>
      </c>
      <c r="J38" s="40"/>
      <c r="K38" s="153">
        <v>1945</v>
      </c>
      <c r="L38" s="99">
        <v>0</v>
      </c>
      <c r="M38" s="83">
        <v>0</v>
      </c>
      <c r="N38" s="89"/>
      <c r="O38" s="155"/>
      <c r="P38" s="129"/>
      <c r="Q38" s="97"/>
      <c r="R38" s="156"/>
      <c r="S38" s="129"/>
      <c r="T38" s="97"/>
      <c r="U38" s="156"/>
      <c r="V38" s="129"/>
      <c r="W38" s="97"/>
    </row>
    <row r="39" ht="21.95" customHeight="1">
      <c r="A39" s="152">
        <v>1946</v>
      </c>
      <c r="B39" s="99">
        <v>37</v>
      </c>
      <c r="C39" s="83">
        <v>1508.8</v>
      </c>
      <c r="D39" s="87">
        <v>40.7783783783784</v>
      </c>
      <c r="E39" s="40"/>
      <c r="F39" s="153">
        <v>1946</v>
      </c>
      <c r="G39" s="99">
        <v>24</v>
      </c>
      <c r="H39" s="83">
        <v>991.2</v>
      </c>
      <c r="I39" s="87">
        <v>41.3</v>
      </c>
      <c r="J39" s="40"/>
      <c r="K39" s="153">
        <v>1946</v>
      </c>
      <c r="L39" s="99">
        <v>0</v>
      </c>
      <c r="M39" s="83">
        <v>0</v>
      </c>
      <c r="N39" s="89"/>
      <c r="O39" s="155"/>
      <c r="P39" s="129"/>
      <c r="Q39" s="97"/>
      <c r="R39" s="156"/>
      <c r="S39" s="129"/>
      <c r="T39" s="97"/>
      <c r="U39" s="156"/>
      <c r="V39" s="129"/>
      <c r="W39" s="97"/>
    </row>
    <row r="40" ht="21.95" customHeight="1">
      <c r="A40" s="152">
        <v>1947</v>
      </c>
      <c r="B40" s="99">
        <v>38</v>
      </c>
      <c r="C40" s="83">
        <v>1544.7</v>
      </c>
      <c r="D40" s="87">
        <v>40.65</v>
      </c>
      <c r="E40" s="40"/>
      <c r="F40" s="153">
        <v>1947</v>
      </c>
      <c r="G40" s="99">
        <v>17</v>
      </c>
      <c r="H40" s="83">
        <v>711.9</v>
      </c>
      <c r="I40" s="87">
        <v>41.8764705882353</v>
      </c>
      <c r="J40" s="40"/>
      <c r="K40" s="153">
        <v>1947</v>
      </c>
      <c r="L40" s="99">
        <v>5</v>
      </c>
      <c r="M40" s="83">
        <v>216.1</v>
      </c>
      <c r="N40" s="89">
        <v>43.22</v>
      </c>
      <c r="O40" s="155"/>
      <c r="P40" s="129"/>
      <c r="Q40" s="97"/>
      <c r="R40" s="156"/>
      <c r="S40" s="129"/>
      <c r="T40" s="97"/>
      <c r="U40" s="156"/>
      <c r="V40" s="129"/>
      <c r="W40" s="97"/>
    </row>
    <row r="41" ht="21.95" customHeight="1">
      <c r="A41" s="152">
        <v>1948</v>
      </c>
      <c r="B41" s="99">
        <v>34</v>
      </c>
      <c r="C41" s="83">
        <v>1372.6</v>
      </c>
      <c r="D41" s="87">
        <v>40.3705882352941</v>
      </c>
      <c r="E41" s="40"/>
      <c r="F41" s="153">
        <v>1948</v>
      </c>
      <c r="G41" s="99">
        <v>17</v>
      </c>
      <c r="H41" s="83">
        <v>699.2</v>
      </c>
      <c r="I41" s="87">
        <v>41.1294117647059</v>
      </c>
      <c r="J41" s="40"/>
      <c r="K41" s="153">
        <v>1948</v>
      </c>
      <c r="L41" s="99">
        <v>0</v>
      </c>
      <c r="M41" s="83">
        <v>0</v>
      </c>
      <c r="N41" s="89"/>
      <c r="O41" s="155"/>
      <c r="P41" s="129"/>
      <c r="Q41" s="97"/>
      <c r="R41" s="156"/>
      <c r="S41" s="129"/>
      <c r="T41" s="97"/>
      <c r="U41" s="156"/>
      <c r="V41" s="129"/>
      <c r="W41" s="97"/>
    </row>
    <row r="42" ht="21.95" customHeight="1">
      <c r="A42" s="152">
        <v>1949</v>
      </c>
      <c r="B42" s="99">
        <v>27</v>
      </c>
      <c r="C42" s="83">
        <v>1084.4</v>
      </c>
      <c r="D42" s="87">
        <v>40.162962962963</v>
      </c>
      <c r="E42" s="40"/>
      <c r="F42" s="153">
        <v>1949</v>
      </c>
      <c r="G42" s="99">
        <v>11</v>
      </c>
      <c r="H42" s="83">
        <v>450.2</v>
      </c>
      <c r="I42" s="87">
        <v>40.9272727272727</v>
      </c>
      <c r="J42" s="40"/>
      <c r="K42" s="153">
        <v>1949</v>
      </c>
      <c r="L42" s="99">
        <v>0</v>
      </c>
      <c r="M42" s="83">
        <v>0</v>
      </c>
      <c r="N42" s="89"/>
      <c r="O42" s="155"/>
      <c r="P42" s="129"/>
      <c r="Q42" s="97"/>
      <c r="R42" s="156"/>
      <c r="S42" s="129"/>
      <c r="T42" s="97"/>
      <c r="U42" s="156"/>
      <c r="V42" s="129"/>
      <c r="W42" s="97"/>
    </row>
    <row r="43" ht="21.95" customHeight="1">
      <c r="A43" s="152">
        <v>1950</v>
      </c>
      <c r="B43" s="99">
        <v>3</v>
      </c>
      <c r="C43" s="83">
        <v>121.1</v>
      </c>
      <c r="D43" s="87">
        <v>40.3666666666667</v>
      </c>
      <c r="E43" s="40"/>
      <c r="F43" s="153">
        <v>1950</v>
      </c>
      <c r="G43" s="99">
        <v>2</v>
      </c>
      <c r="H43" s="83">
        <v>81.7</v>
      </c>
      <c r="I43" s="87">
        <v>40.85</v>
      </c>
      <c r="J43" s="40"/>
      <c r="K43" s="153">
        <v>1950</v>
      </c>
      <c r="L43" s="99">
        <v>0</v>
      </c>
      <c r="M43" s="83">
        <v>0</v>
      </c>
      <c r="N43" s="89"/>
      <c r="O43" s="155"/>
      <c r="P43" s="129"/>
      <c r="Q43" s="97"/>
      <c r="R43" s="156"/>
      <c r="S43" s="129"/>
      <c r="T43" s="97"/>
      <c r="U43" s="156"/>
      <c r="V43" s="129"/>
      <c r="W43" s="97"/>
    </row>
    <row r="44" ht="21.95" customHeight="1">
      <c r="A44" s="152">
        <v>1951</v>
      </c>
      <c r="B44" s="99">
        <v>38</v>
      </c>
      <c r="C44" s="83">
        <v>1542.9</v>
      </c>
      <c r="D44" s="87">
        <v>40.6026315789474</v>
      </c>
      <c r="E44" s="40"/>
      <c r="F44" s="153">
        <v>1951</v>
      </c>
      <c r="G44" s="99">
        <v>20</v>
      </c>
      <c r="H44" s="83">
        <v>830.1</v>
      </c>
      <c r="I44" s="87">
        <v>41.505</v>
      </c>
      <c r="J44" s="40"/>
      <c r="K44" s="153">
        <v>1951</v>
      </c>
      <c r="L44" s="99">
        <v>2</v>
      </c>
      <c r="M44" s="83">
        <v>86.09999999999999</v>
      </c>
      <c r="N44" s="89">
        <v>43.05</v>
      </c>
      <c r="O44" s="155"/>
      <c r="P44" s="129"/>
      <c r="Q44" s="97"/>
      <c r="R44" s="156"/>
      <c r="S44" s="129"/>
      <c r="T44" s="97"/>
      <c r="U44" s="156"/>
      <c r="V44" s="129"/>
      <c r="W44" s="97"/>
    </row>
    <row r="45" ht="21.95" customHeight="1">
      <c r="A45" s="152">
        <v>1952</v>
      </c>
      <c r="B45" s="99">
        <v>68</v>
      </c>
      <c r="C45" s="83">
        <v>2761.1</v>
      </c>
      <c r="D45" s="87">
        <v>40.6044117647059</v>
      </c>
      <c r="E45" s="40"/>
      <c r="F45" s="153">
        <v>1952</v>
      </c>
      <c r="G45" s="99">
        <v>38</v>
      </c>
      <c r="H45" s="83">
        <v>1570.1</v>
      </c>
      <c r="I45" s="87">
        <v>41.3184210526316</v>
      </c>
      <c r="J45" s="40"/>
      <c r="K45" s="153">
        <v>1952</v>
      </c>
      <c r="L45" s="99">
        <v>4</v>
      </c>
      <c r="M45" s="83">
        <v>172.2</v>
      </c>
      <c r="N45" s="89">
        <v>43.05</v>
      </c>
      <c r="O45" s="155"/>
      <c r="P45" s="129"/>
      <c r="Q45" s="97"/>
      <c r="R45" s="156"/>
      <c r="S45" s="129"/>
      <c r="T45" s="97"/>
      <c r="U45" s="156"/>
      <c r="V45" s="129"/>
      <c r="W45" s="97"/>
    </row>
    <row r="46" ht="21.95" customHeight="1">
      <c r="A46" s="152">
        <v>1953</v>
      </c>
      <c r="B46" s="99">
        <v>32</v>
      </c>
      <c r="C46" s="83">
        <v>1302</v>
      </c>
      <c r="D46" s="87">
        <v>40.6875</v>
      </c>
      <c r="E46" s="40"/>
      <c r="F46" s="153">
        <v>1953</v>
      </c>
      <c r="G46" s="99">
        <v>18</v>
      </c>
      <c r="H46" s="83">
        <v>746.2</v>
      </c>
      <c r="I46" s="87">
        <v>41.4555555555556</v>
      </c>
      <c r="J46" s="40"/>
      <c r="K46" s="153">
        <v>1953</v>
      </c>
      <c r="L46" s="99">
        <v>3</v>
      </c>
      <c r="M46" s="83">
        <v>129.4</v>
      </c>
      <c r="N46" s="89">
        <v>43.1333333333333</v>
      </c>
      <c r="O46" s="155"/>
      <c r="P46" s="129"/>
      <c r="Q46" s="97"/>
      <c r="R46" s="156"/>
      <c r="S46" s="129"/>
      <c r="T46" s="97"/>
      <c r="U46" s="156"/>
      <c r="V46" s="129"/>
      <c r="W46" s="97"/>
    </row>
    <row r="47" ht="21.95" customHeight="1">
      <c r="A47" s="152">
        <v>1954</v>
      </c>
      <c r="B47" s="99">
        <v>7</v>
      </c>
      <c r="C47" s="83">
        <v>277</v>
      </c>
      <c r="D47" s="87">
        <v>39.5714285714286</v>
      </c>
      <c r="E47" s="40"/>
      <c r="F47" s="153">
        <v>1954</v>
      </c>
      <c r="G47" s="99">
        <v>1</v>
      </c>
      <c r="H47" s="83">
        <v>40.6</v>
      </c>
      <c r="I47" s="87">
        <v>40.6</v>
      </c>
      <c r="J47" s="40"/>
      <c r="K47" s="153">
        <v>1954</v>
      </c>
      <c r="L47" s="99">
        <v>0</v>
      </c>
      <c r="M47" s="83">
        <v>0</v>
      </c>
      <c r="N47" s="89"/>
      <c r="O47" s="155"/>
      <c r="P47" s="129"/>
      <c r="Q47" s="97"/>
      <c r="R47" s="156"/>
      <c r="S47" s="129"/>
      <c r="T47" s="97"/>
      <c r="U47" s="156"/>
      <c r="V47" s="129"/>
      <c r="W47" s="97"/>
    </row>
    <row r="48" ht="21.95" customHeight="1">
      <c r="A48" s="152">
        <v>1955</v>
      </c>
      <c r="B48" s="99">
        <v>18</v>
      </c>
      <c r="C48" s="83">
        <v>719.8</v>
      </c>
      <c r="D48" s="87">
        <v>39.9888888888889</v>
      </c>
      <c r="E48" s="40"/>
      <c r="F48" s="153">
        <v>1955</v>
      </c>
      <c r="G48" s="99">
        <v>6</v>
      </c>
      <c r="H48" s="83">
        <v>244.6</v>
      </c>
      <c r="I48" s="87">
        <v>40.7666666666667</v>
      </c>
      <c r="J48" s="40"/>
      <c r="K48" s="153">
        <v>1955</v>
      </c>
      <c r="L48" s="99">
        <v>0</v>
      </c>
      <c r="M48" s="83">
        <v>0</v>
      </c>
      <c r="N48" s="89"/>
      <c r="O48" s="155"/>
      <c r="P48" s="129"/>
      <c r="Q48" s="97"/>
      <c r="R48" s="156"/>
      <c r="S48" s="129"/>
      <c r="T48" s="97"/>
      <c r="U48" s="156"/>
      <c r="V48" s="129"/>
      <c r="W48" s="97"/>
    </row>
    <row r="49" ht="21.95" customHeight="1">
      <c r="A49" s="152">
        <v>1956</v>
      </c>
      <c r="B49" s="99">
        <v>17</v>
      </c>
      <c r="C49" s="83">
        <v>685.1</v>
      </c>
      <c r="D49" s="87">
        <v>40.3</v>
      </c>
      <c r="E49" s="40"/>
      <c r="F49" s="153">
        <v>1956</v>
      </c>
      <c r="G49" s="99">
        <v>8</v>
      </c>
      <c r="H49" s="83">
        <v>326.9</v>
      </c>
      <c r="I49" s="87">
        <v>40.8625</v>
      </c>
      <c r="J49" s="40"/>
      <c r="K49" s="153">
        <v>1956</v>
      </c>
      <c r="L49" s="99">
        <v>0</v>
      </c>
      <c r="M49" s="83">
        <v>0</v>
      </c>
      <c r="N49" s="89"/>
      <c r="O49" s="155"/>
      <c r="P49" s="129"/>
      <c r="Q49" s="97"/>
      <c r="R49" s="156"/>
      <c r="S49" s="129"/>
      <c r="T49" s="97"/>
      <c r="U49" s="156"/>
      <c r="V49" s="129"/>
      <c r="W49" s="97"/>
    </row>
    <row r="50" ht="21.95" customHeight="1">
      <c r="A50" s="152">
        <v>1957</v>
      </c>
      <c r="B50" s="99">
        <v>22</v>
      </c>
      <c r="C50" s="83">
        <v>884.3</v>
      </c>
      <c r="D50" s="87">
        <v>40.1954545454545</v>
      </c>
      <c r="E50" s="40"/>
      <c r="F50" s="153">
        <v>1957</v>
      </c>
      <c r="G50" s="99">
        <v>10</v>
      </c>
      <c r="H50" s="83">
        <v>409.1</v>
      </c>
      <c r="I50" s="87">
        <v>40.91</v>
      </c>
      <c r="J50" s="40"/>
      <c r="K50" s="153">
        <v>1957</v>
      </c>
      <c r="L50" s="99">
        <v>0</v>
      </c>
      <c r="M50" s="83">
        <v>0</v>
      </c>
      <c r="N50" s="89"/>
      <c r="O50" s="155"/>
      <c r="P50" s="129"/>
      <c r="Q50" s="97"/>
      <c r="R50" s="156"/>
      <c r="S50" s="129"/>
      <c r="T50" s="97"/>
      <c r="U50" s="156"/>
      <c r="V50" s="129"/>
      <c r="W50" s="97"/>
    </row>
    <row r="51" ht="21.95" customHeight="1">
      <c r="A51" s="152">
        <v>1958</v>
      </c>
      <c r="B51" s="99">
        <v>55</v>
      </c>
      <c r="C51" s="83">
        <v>2203.6</v>
      </c>
      <c r="D51" s="87">
        <v>40.0654545454545</v>
      </c>
      <c r="E51" s="40"/>
      <c r="F51" s="153">
        <v>1958</v>
      </c>
      <c r="G51" s="99">
        <v>17</v>
      </c>
      <c r="H51" s="83">
        <v>695</v>
      </c>
      <c r="I51" s="87">
        <v>40.8823529411765</v>
      </c>
      <c r="J51" s="40"/>
      <c r="K51" s="153">
        <v>1958</v>
      </c>
      <c r="L51" s="99">
        <v>0</v>
      </c>
      <c r="M51" s="83">
        <v>0</v>
      </c>
      <c r="N51" s="89"/>
      <c r="O51" s="155"/>
      <c r="P51" s="129"/>
      <c r="Q51" s="97"/>
      <c r="R51" s="156"/>
      <c r="S51" s="129"/>
      <c r="T51" s="97"/>
      <c r="U51" s="156"/>
      <c r="V51" s="129"/>
      <c r="W51" s="97"/>
    </row>
    <row r="52" ht="21.95" customHeight="1">
      <c r="A52" s="152">
        <v>1959</v>
      </c>
      <c r="B52" s="99">
        <v>43</v>
      </c>
      <c r="C52" s="83">
        <v>1740.2</v>
      </c>
      <c r="D52" s="87">
        <v>40.4697674418605</v>
      </c>
      <c r="E52" s="40"/>
      <c r="F52" s="153">
        <v>1959</v>
      </c>
      <c r="G52" s="99">
        <v>21</v>
      </c>
      <c r="H52" s="83">
        <v>867.4</v>
      </c>
      <c r="I52" s="87">
        <v>41.3047619047619</v>
      </c>
      <c r="J52" s="40"/>
      <c r="K52" s="153">
        <v>1959</v>
      </c>
      <c r="L52" s="99">
        <v>2</v>
      </c>
      <c r="M52" s="83">
        <v>86.09999999999999</v>
      </c>
      <c r="N52" s="89">
        <v>43.05</v>
      </c>
      <c r="O52" s="155"/>
      <c r="P52" s="129"/>
      <c r="Q52" s="97"/>
      <c r="R52" s="156"/>
      <c r="S52" s="129"/>
      <c r="T52" s="97"/>
      <c r="U52" s="156"/>
      <c r="V52" s="129"/>
      <c r="W52" s="97"/>
    </row>
    <row r="53" ht="21.95" customHeight="1">
      <c r="A53" s="152">
        <v>1960</v>
      </c>
      <c r="B53" s="99">
        <v>21</v>
      </c>
      <c r="C53" s="83">
        <v>851.4</v>
      </c>
      <c r="D53" s="87">
        <v>40.5428571428571</v>
      </c>
      <c r="E53" s="40"/>
      <c r="F53" s="153">
        <v>1960</v>
      </c>
      <c r="G53" s="99">
        <v>10</v>
      </c>
      <c r="H53" s="83">
        <v>416.8</v>
      </c>
      <c r="I53" s="87">
        <v>41.68</v>
      </c>
      <c r="J53" s="40"/>
      <c r="K53" s="153">
        <v>1960</v>
      </c>
      <c r="L53" s="99">
        <v>1</v>
      </c>
      <c r="M53" s="83">
        <v>42.8</v>
      </c>
      <c r="N53" s="89">
        <v>42.8</v>
      </c>
      <c r="O53" s="155"/>
      <c r="P53" s="129"/>
      <c r="Q53" s="97"/>
      <c r="R53" s="156"/>
      <c r="S53" s="129"/>
      <c r="T53" s="97"/>
      <c r="U53" s="156"/>
      <c r="V53" s="129"/>
      <c r="W53" s="97"/>
    </row>
    <row r="54" ht="21.95" customHeight="1">
      <c r="A54" s="152">
        <v>1961</v>
      </c>
      <c r="B54" s="99">
        <v>0</v>
      </c>
      <c r="C54" s="83">
        <v>0</v>
      </c>
      <c r="D54" s="87"/>
      <c r="E54" s="40"/>
      <c r="F54" s="153">
        <v>1961</v>
      </c>
      <c r="G54" s="99">
        <v>0</v>
      </c>
      <c r="H54" s="83">
        <v>0</v>
      </c>
      <c r="I54" s="87"/>
      <c r="J54" s="40"/>
      <c r="K54" s="153">
        <v>1961</v>
      </c>
      <c r="L54" s="99">
        <v>0</v>
      </c>
      <c r="M54" s="83">
        <v>0</v>
      </c>
      <c r="N54" s="89"/>
      <c r="O54" s="155"/>
      <c r="P54" s="129"/>
      <c r="Q54" s="97"/>
      <c r="R54" s="156"/>
      <c r="S54" s="129"/>
      <c r="T54" s="97"/>
      <c r="U54" s="156"/>
      <c r="V54" s="129"/>
      <c r="W54" s="97"/>
    </row>
    <row r="55" ht="21.95" customHeight="1">
      <c r="A55" s="152">
        <v>1962</v>
      </c>
      <c r="B55" s="99">
        <v>26</v>
      </c>
      <c r="C55" s="83">
        <v>1053.7</v>
      </c>
      <c r="D55" s="87">
        <v>40.5269230769231</v>
      </c>
      <c r="E55" s="40"/>
      <c r="F55" s="153">
        <v>1962</v>
      </c>
      <c r="G55" s="99">
        <v>12</v>
      </c>
      <c r="H55" s="83">
        <v>497.9</v>
      </c>
      <c r="I55" s="87">
        <v>41.4916666666667</v>
      </c>
      <c r="J55" s="40"/>
      <c r="K55" s="153">
        <v>1962</v>
      </c>
      <c r="L55" s="99">
        <v>1</v>
      </c>
      <c r="M55" s="83">
        <v>42.8</v>
      </c>
      <c r="N55" s="89">
        <v>42.8</v>
      </c>
      <c r="O55" s="155"/>
      <c r="P55" s="129"/>
      <c r="Q55" s="97"/>
      <c r="R55" s="156"/>
      <c r="S55" s="129"/>
      <c r="T55" s="97"/>
      <c r="U55" s="156"/>
      <c r="V55" s="129"/>
      <c r="W55" s="97"/>
    </row>
    <row r="56" ht="21.95" customHeight="1">
      <c r="A56" s="152">
        <v>1963</v>
      </c>
      <c r="B56" s="99">
        <v>21</v>
      </c>
      <c r="C56" s="83">
        <v>842.4</v>
      </c>
      <c r="D56" s="87">
        <v>40.1142857142857</v>
      </c>
      <c r="E56" s="40"/>
      <c r="F56" s="153">
        <v>1963</v>
      </c>
      <c r="G56" s="99">
        <v>8</v>
      </c>
      <c r="H56" s="83">
        <v>327.8</v>
      </c>
      <c r="I56" s="87">
        <v>40.975</v>
      </c>
      <c r="J56" s="40"/>
      <c r="K56" s="153">
        <v>1963</v>
      </c>
      <c r="L56" s="99">
        <v>0</v>
      </c>
      <c r="M56" s="83">
        <v>0</v>
      </c>
      <c r="N56" s="89"/>
      <c r="O56" s="155"/>
      <c r="P56" s="129"/>
      <c r="Q56" s="97"/>
      <c r="R56" s="156"/>
      <c r="S56" s="129"/>
      <c r="T56" s="97"/>
      <c r="U56" s="156"/>
      <c r="V56" s="129"/>
      <c r="W56" s="97"/>
    </row>
    <row r="57" ht="21.95" customHeight="1">
      <c r="A57" s="152">
        <v>1964</v>
      </c>
      <c r="B57" s="99">
        <v>12</v>
      </c>
      <c r="C57" s="83">
        <v>482.3</v>
      </c>
      <c r="D57" s="87">
        <v>40.1916666666667</v>
      </c>
      <c r="E57" s="40"/>
      <c r="F57" s="153">
        <v>1964</v>
      </c>
      <c r="G57" s="99">
        <v>5</v>
      </c>
      <c r="H57" s="83">
        <v>205.4</v>
      </c>
      <c r="I57" s="87">
        <v>41.08</v>
      </c>
      <c r="J57" s="40"/>
      <c r="K57" s="153">
        <v>1964</v>
      </c>
      <c r="L57" s="99">
        <v>0</v>
      </c>
      <c r="M57" s="83">
        <v>0</v>
      </c>
      <c r="N57" s="89"/>
      <c r="O57" s="155"/>
      <c r="P57" s="129"/>
      <c r="Q57" s="97"/>
      <c r="R57" s="156"/>
      <c r="S57" s="129"/>
      <c r="T57" s="97"/>
      <c r="U57" s="156"/>
      <c r="V57" s="129"/>
      <c r="W57" s="97"/>
    </row>
    <row r="58" ht="21.95" customHeight="1">
      <c r="A58" s="152">
        <v>1965</v>
      </c>
      <c r="B58" s="99">
        <v>32</v>
      </c>
      <c r="C58" s="83">
        <v>1303.5</v>
      </c>
      <c r="D58" s="87">
        <v>40.734375</v>
      </c>
      <c r="E58" s="40"/>
      <c r="F58" s="153">
        <v>1965</v>
      </c>
      <c r="G58" s="99">
        <v>18</v>
      </c>
      <c r="H58" s="83">
        <v>747.7</v>
      </c>
      <c r="I58" s="87">
        <v>41.5388888888889</v>
      </c>
      <c r="J58" s="40"/>
      <c r="K58" s="153">
        <v>1965</v>
      </c>
      <c r="L58" s="99">
        <v>4</v>
      </c>
      <c r="M58" s="83">
        <v>174.1</v>
      </c>
      <c r="N58" s="89">
        <v>43.525</v>
      </c>
      <c r="O58" s="155"/>
      <c r="P58" s="129"/>
      <c r="Q58" s="97"/>
      <c r="R58" s="156"/>
      <c r="S58" s="129"/>
      <c r="T58" s="97"/>
      <c r="U58" s="156"/>
      <c r="V58" s="129"/>
      <c r="W58" s="97"/>
    </row>
    <row r="59" ht="21.95" customHeight="1">
      <c r="A59" s="152">
        <v>1966</v>
      </c>
      <c r="B59" s="99">
        <v>18</v>
      </c>
      <c r="C59" s="83">
        <v>725.7</v>
      </c>
      <c r="D59" s="87">
        <v>40.3166666666667</v>
      </c>
      <c r="E59" s="40"/>
      <c r="F59" s="153">
        <v>1966</v>
      </c>
      <c r="G59" s="99">
        <v>6</v>
      </c>
      <c r="H59" s="83">
        <v>248.5</v>
      </c>
      <c r="I59" s="87">
        <v>41.4166666666667</v>
      </c>
      <c r="J59" s="40"/>
      <c r="K59" s="153">
        <v>1966</v>
      </c>
      <c r="L59" s="99">
        <v>0</v>
      </c>
      <c r="M59" s="83">
        <v>0</v>
      </c>
      <c r="N59" s="89"/>
      <c r="O59" s="155"/>
      <c r="P59" s="129"/>
      <c r="Q59" s="97"/>
      <c r="R59" s="156"/>
      <c r="S59" s="129"/>
      <c r="T59" s="97"/>
      <c r="U59" s="156"/>
      <c r="V59" s="129"/>
      <c r="W59" s="97"/>
    </row>
    <row r="60" ht="21.95" customHeight="1">
      <c r="A60" s="152">
        <v>1967</v>
      </c>
      <c r="B60" s="99">
        <v>44</v>
      </c>
      <c r="C60" s="83">
        <v>1781.3</v>
      </c>
      <c r="D60" s="87">
        <v>40.4840909090909</v>
      </c>
      <c r="E60" s="40"/>
      <c r="F60" s="153">
        <v>1967</v>
      </c>
      <c r="G60" s="99">
        <v>20</v>
      </c>
      <c r="H60" s="83">
        <v>826.5</v>
      </c>
      <c r="I60" s="87">
        <v>41.325</v>
      </c>
      <c r="J60" s="40"/>
      <c r="K60" s="153">
        <v>1967</v>
      </c>
      <c r="L60" s="99">
        <v>1</v>
      </c>
      <c r="M60" s="83">
        <v>43.3</v>
      </c>
      <c r="N60" s="89">
        <v>43.3</v>
      </c>
      <c r="O60" s="155"/>
      <c r="P60" s="129"/>
      <c r="Q60" s="97"/>
      <c r="R60" s="156"/>
      <c r="S60" s="129"/>
      <c r="T60" s="97"/>
      <c r="U60" s="156"/>
      <c r="V60" s="129"/>
      <c r="W60" s="97"/>
    </row>
    <row r="61" ht="21.95" customHeight="1">
      <c r="A61" s="152">
        <v>1968</v>
      </c>
      <c r="B61" s="99">
        <v>34</v>
      </c>
      <c r="C61" s="83">
        <v>1383.2</v>
      </c>
      <c r="D61" s="87">
        <v>40.6823529411765</v>
      </c>
      <c r="E61" s="40"/>
      <c r="F61" s="153">
        <v>1968</v>
      </c>
      <c r="G61" s="99">
        <v>15</v>
      </c>
      <c r="H61" s="83">
        <v>626.3</v>
      </c>
      <c r="I61" s="87">
        <v>41.7533333333333</v>
      </c>
      <c r="J61" s="40"/>
      <c r="K61" s="153">
        <v>1968</v>
      </c>
      <c r="L61" s="99">
        <v>4</v>
      </c>
      <c r="M61" s="83">
        <v>171.4</v>
      </c>
      <c r="N61" s="89">
        <v>42.85</v>
      </c>
      <c r="O61" s="155"/>
      <c r="P61" s="129"/>
      <c r="Q61" s="97"/>
      <c r="R61" s="156"/>
      <c r="S61" s="129"/>
      <c r="T61" s="97"/>
      <c r="U61" s="156"/>
      <c r="V61" s="129"/>
      <c r="W61" s="97"/>
    </row>
    <row r="62" ht="21.95" customHeight="1">
      <c r="A62" s="152">
        <v>1969</v>
      </c>
      <c r="B62" s="99">
        <v>38</v>
      </c>
      <c r="C62" s="83">
        <v>1551.6</v>
      </c>
      <c r="D62" s="87">
        <v>40.8315789473684</v>
      </c>
      <c r="E62" s="40"/>
      <c r="F62" s="153">
        <v>1969</v>
      </c>
      <c r="G62" s="99">
        <v>25</v>
      </c>
      <c r="H62" s="83">
        <v>1033.3</v>
      </c>
      <c r="I62" s="87">
        <v>41.332</v>
      </c>
      <c r="J62" s="40"/>
      <c r="K62" s="153">
        <v>1969</v>
      </c>
      <c r="L62" s="99">
        <v>1</v>
      </c>
      <c r="M62" s="83">
        <v>43.1</v>
      </c>
      <c r="N62" s="89">
        <v>43.1</v>
      </c>
      <c r="O62" s="155"/>
      <c r="P62" s="129"/>
      <c r="Q62" s="97"/>
      <c r="R62" s="156"/>
      <c r="S62" s="129"/>
      <c r="T62" s="97"/>
      <c r="U62" s="156"/>
      <c r="V62" s="129"/>
      <c r="W62" s="97"/>
    </row>
    <row r="63" ht="21.95" customHeight="1">
      <c r="A63" s="152">
        <v>1970</v>
      </c>
      <c r="B63" s="99">
        <v>33</v>
      </c>
      <c r="C63" s="83">
        <v>1335.9</v>
      </c>
      <c r="D63" s="87">
        <v>40.4818181818182</v>
      </c>
      <c r="E63" s="40"/>
      <c r="F63" s="153">
        <v>1970</v>
      </c>
      <c r="G63" s="99">
        <v>18</v>
      </c>
      <c r="H63" s="83">
        <v>740.2</v>
      </c>
      <c r="I63" s="87">
        <v>41.1222222222222</v>
      </c>
      <c r="J63" s="40"/>
      <c r="K63" s="153">
        <v>1970</v>
      </c>
      <c r="L63" s="99">
        <v>1</v>
      </c>
      <c r="M63" s="83">
        <v>42.7</v>
      </c>
      <c r="N63" s="89">
        <v>42.7</v>
      </c>
      <c r="O63" s="155"/>
      <c r="P63" s="129"/>
      <c r="Q63" s="97"/>
      <c r="R63" s="156"/>
      <c r="S63" s="129"/>
      <c r="T63" s="97"/>
      <c r="U63" s="156"/>
      <c r="V63" s="129"/>
      <c r="W63" s="97"/>
    </row>
    <row r="64" ht="21.95" customHeight="1">
      <c r="A64" s="152">
        <v>1971</v>
      </c>
      <c r="B64" s="99">
        <v>45</v>
      </c>
      <c r="C64" s="83">
        <v>1823.6</v>
      </c>
      <c r="D64" s="87">
        <v>40.5244444444444</v>
      </c>
      <c r="E64" s="40"/>
      <c r="F64" s="153">
        <v>1971</v>
      </c>
      <c r="G64" s="99">
        <v>23</v>
      </c>
      <c r="H64" s="83">
        <v>945.8</v>
      </c>
      <c r="I64" s="87">
        <v>41.1217391304348</v>
      </c>
      <c r="J64" s="40"/>
      <c r="K64" s="153">
        <v>1971</v>
      </c>
      <c r="L64" s="99">
        <v>2</v>
      </c>
      <c r="M64" s="83">
        <v>85</v>
      </c>
      <c r="N64" s="89">
        <v>42.5</v>
      </c>
      <c r="O64" s="155"/>
      <c r="P64" s="129"/>
      <c r="Q64" s="97"/>
      <c r="R64" s="156"/>
      <c r="S64" s="129"/>
      <c r="T64" s="97"/>
      <c r="U64" s="156"/>
      <c r="V64" s="129"/>
      <c r="W64" s="97"/>
    </row>
    <row r="65" ht="21.95" customHeight="1">
      <c r="A65" s="152">
        <v>1972</v>
      </c>
      <c r="B65" s="99">
        <v>26</v>
      </c>
      <c r="C65" s="83">
        <v>1068.2</v>
      </c>
      <c r="D65" s="87">
        <v>41.0846153846154</v>
      </c>
      <c r="E65" s="40"/>
      <c r="F65" s="153">
        <v>1972</v>
      </c>
      <c r="G65" s="99">
        <v>16</v>
      </c>
      <c r="H65" s="83">
        <v>670.8</v>
      </c>
      <c r="I65" s="87">
        <v>41.925</v>
      </c>
      <c r="J65" s="40"/>
      <c r="K65" s="153">
        <v>1972</v>
      </c>
      <c r="L65" s="99">
        <v>6</v>
      </c>
      <c r="M65" s="83">
        <v>261</v>
      </c>
      <c r="N65" s="89">
        <v>43.5</v>
      </c>
      <c r="O65" s="155"/>
      <c r="P65" s="129"/>
      <c r="Q65" s="97"/>
      <c r="R65" s="156"/>
      <c r="S65" s="129"/>
      <c r="T65" s="97"/>
      <c r="U65" s="156"/>
      <c r="V65" s="129"/>
      <c r="W65" s="97"/>
    </row>
    <row r="66" ht="21.95" customHeight="1">
      <c r="A66" s="152">
        <v>1973</v>
      </c>
      <c r="B66" s="99">
        <v>18</v>
      </c>
      <c r="C66" s="83">
        <v>738.2</v>
      </c>
      <c r="D66" s="87">
        <v>41.0111111111111</v>
      </c>
      <c r="E66" s="40"/>
      <c r="F66" s="153">
        <v>1973</v>
      </c>
      <c r="G66" s="99">
        <v>9</v>
      </c>
      <c r="H66" s="83">
        <v>380.1</v>
      </c>
      <c r="I66" s="87">
        <v>42.2333333333333</v>
      </c>
      <c r="J66" s="40"/>
      <c r="K66" s="153">
        <v>1973</v>
      </c>
      <c r="L66" s="99">
        <v>4</v>
      </c>
      <c r="M66" s="83">
        <v>173.7</v>
      </c>
      <c r="N66" s="89">
        <v>43.425</v>
      </c>
      <c r="O66" s="155"/>
      <c r="P66" s="129"/>
      <c r="Q66" s="97"/>
      <c r="R66" s="156"/>
      <c r="S66" s="129"/>
      <c r="T66" s="97"/>
      <c r="U66" s="156"/>
      <c r="V66" s="129"/>
      <c r="W66" s="97"/>
    </row>
    <row r="67" ht="21.95" customHeight="1">
      <c r="A67" s="152">
        <v>1974</v>
      </c>
      <c r="B67" s="99">
        <v>38</v>
      </c>
      <c r="C67" s="83">
        <v>1535.9</v>
      </c>
      <c r="D67" s="87">
        <v>40.4184210526316</v>
      </c>
      <c r="E67" s="40"/>
      <c r="F67" s="153">
        <v>1974</v>
      </c>
      <c r="G67" s="99">
        <v>12</v>
      </c>
      <c r="H67" s="83">
        <v>498.2</v>
      </c>
      <c r="I67" s="87">
        <v>41.5166666666667</v>
      </c>
      <c r="J67" s="40"/>
      <c r="K67" s="153">
        <v>1974</v>
      </c>
      <c r="L67" s="99">
        <v>1</v>
      </c>
      <c r="M67" s="83">
        <v>42.5</v>
      </c>
      <c r="N67" s="89">
        <v>42.5</v>
      </c>
      <c r="O67" s="155"/>
      <c r="P67" s="129"/>
      <c r="Q67" s="97"/>
      <c r="R67" s="156"/>
      <c r="S67" s="129"/>
      <c r="T67" s="97"/>
      <c r="U67" s="156"/>
      <c r="V67" s="129"/>
      <c r="W67" s="97"/>
    </row>
    <row r="68" ht="21.95" customHeight="1">
      <c r="A68" s="152">
        <v>1975</v>
      </c>
      <c r="B68" s="99">
        <v>17</v>
      </c>
      <c r="C68" s="83">
        <v>683.5</v>
      </c>
      <c r="D68" s="87">
        <v>40.2058823529412</v>
      </c>
      <c r="E68" s="40"/>
      <c r="F68" s="153">
        <v>1975</v>
      </c>
      <c r="G68" s="99">
        <v>5</v>
      </c>
      <c r="H68" s="83">
        <v>206.1</v>
      </c>
      <c r="I68" s="87">
        <v>41.22</v>
      </c>
      <c r="J68" s="40"/>
      <c r="K68" s="153">
        <v>1975</v>
      </c>
      <c r="L68" s="99">
        <v>0</v>
      </c>
      <c r="M68" s="83">
        <v>0</v>
      </c>
      <c r="N68" s="89"/>
      <c r="O68" s="155"/>
      <c r="P68" s="129"/>
      <c r="Q68" s="97"/>
      <c r="R68" s="156"/>
      <c r="S68" s="129"/>
      <c r="T68" s="97"/>
      <c r="U68" s="156"/>
      <c r="V68" s="129"/>
      <c r="W68" s="97"/>
    </row>
    <row r="69" ht="21.95" customHeight="1">
      <c r="A69" s="152">
        <v>1976</v>
      </c>
      <c r="B69" s="99">
        <v>36</v>
      </c>
      <c r="C69" s="83">
        <v>1478.4</v>
      </c>
      <c r="D69" s="87">
        <v>41.0666666666667</v>
      </c>
      <c r="E69" s="40"/>
      <c r="F69" s="153">
        <v>1976</v>
      </c>
      <c r="G69" s="99">
        <v>20</v>
      </c>
      <c r="H69" s="83">
        <v>841.1</v>
      </c>
      <c r="I69" s="87">
        <v>42.055</v>
      </c>
      <c r="J69" s="40"/>
      <c r="K69" s="153">
        <v>1976</v>
      </c>
      <c r="L69" s="99">
        <v>8</v>
      </c>
      <c r="M69" s="83">
        <v>342.7</v>
      </c>
      <c r="N69" s="89">
        <v>42.8375</v>
      </c>
      <c r="O69" s="155"/>
      <c r="P69" s="129"/>
      <c r="Q69" s="97"/>
      <c r="R69" s="156"/>
      <c r="S69" s="129"/>
      <c r="T69" s="97"/>
      <c r="U69" s="156"/>
      <c r="V69" s="129"/>
      <c r="W69" s="97"/>
    </row>
    <row r="70" ht="21.95" customHeight="1">
      <c r="A70" s="152">
        <v>1977</v>
      </c>
      <c r="B70" s="99">
        <v>31</v>
      </c>
      <c r="C70" s="83">
        <v>1268.2</v>
      </c>
      <c r="D70" s="87">
        <v>40.9096774193548</v>
      </c>
      <c r="E70" s="40"/>
      <c r="F70" s="153">
        <v>1977</v>
      </c>
      <c r="G70" s="99">
        <v>17</v>
      </c>
      <c r="H70" s="83">
        <v>708.7</v>
      </c>
      <c r="I70" s="87">
        <v>41.6882352941176</v>
      </c>
      <c r="J70" s="40"/>
      <c r="K70" s="153">
        <v>1977</v>
      </c>
      <c r="L70" s="99">
        <v>4</v>
      </c>
      <c r="M70" s="83">
        <v>170.5</v>
      </c>
      <c r="N70" s="89">
        <v>42.625</v>
      </c>
      <c r="O70" s="155"/>
      <c r="P70" s="129"/>
      <c r="Q70" s="97"/>
      <c r="R70" s="156"/>
      <c r="S70" s="129"/>
      <c r="T70" s="97"/>
      <c r="U70" s="156"/>
      <c r="V70" s="129"/>
      <c r="W70" s="97"/>
    </row>
    <row r="71" ht="21.95" customHeight="1">
      <c r="A71" s="152">
        <v>1978</v>
      </c>
      <c r="B71" s="99">
        <v>36</v>
      </c>
      <c r="C71" s="83">
        <v>1456.2</v>
      </c>
      <c r="D71" s="87">
        <v>40.45</v>
      </c>
      <c r="E71" s="40"/>
      <c r="F71" s="153">
        <v>1978</v>
      </c>
      <c r="G71" s="99">
        <v>14</v>
      </c>
      <c r="H71" s="83">
        <v>578.9</v>
      </c>
      <c r="I71" s="87">
        <v>41.35</v>
      </c>
      <c r="J71" s="40"/>
      <c r="K71" s="153">
        <v>1978</v>
      </c>
      <c r="L71" s="99">
        <v>3</v>
      </c>
      <c r="M71" s="83">
        <v>127.5</v>
      </c>
      <c r="N71" s="89">
        <v>42.5</v>
      </c>
      <c r="O71" t="s" s="125">
        <v>57</v>
      </c>
      <c r="P71" s="129">
        <f>AVERAGE(B71:B90)</f>
        <v>39.85</v>
      </c>
      <c r="Q71" s="97">
        <f>AVERAGE(D71:D90)</f>
        <v>40.7432809420629</v>
      </c>
      <c r="R71" t="s" s="128">
        <v>57</v>
      </c>
      <c r="S71" s="129">
        <f>AVERAGE(G71:G90)</f>
        <v>19.65</v>
      </c>
      <c r="T71" s="97">
        <f>AVERAGE(I71:I90)</f>
        <v>41.6495679399453</v>
      </c>
      <c r="U71" t="s" s="128">
        <v>57</v>
      </c>
      <c r="V71" s="129">
        <f>AVERAGE(L71:L90)</f>
        <v>4.45</v>
      </c>
      <c r="W71" s="97">
        <f>AVERAGE(N71:N90)</f>
        <v>43.0766121031746</v>
      </c>
    </row>
    <row r="72" ht="21.95" customHeight="1">
      <c r="A72" s="152">
        <v>1979</v>
      </c>
      <c r="B72" s="99">
        <v>50</v>
      </c>
      <c r="C72" s="83">
        <v>2074</v>
      </c>
      <c r="D72" s="87">
        <v>41.48</v>
      </c>
      <c r="E72" s="40"/>
      <c r="F72" s="153">
        <v>1979</v>
      </c>
      <c r="G72" s="99">
        <v>33</v>
      </c>
      <c r="H72" s="83">
        <v>1396.4</v>
      </c>
      <c r="I72" s="87">
        <v>42.3151515151515</v>
      </c>
      <c r="J72" s="40"/>
      <c r="K72" s="153">
        <v>1979</v>
      </c>
      <c r="L72" s="99">
        <v>14</v>
      </c>
      <c r="M72" s="83">
        <v>608.7</v>
      </c>
      <c r="N72" s="89">
        <v>43.4785714285714</v>
      </c>
      <c r="O72" t="s" s="125">
        <v>58</v>
      </c>
      <c r="P72" s="129">
        <f>AVERAGE(B72:B90)</f>
        <v>40.0526315789474</v>
      </c>
      <c r="Q72" s="97">
        <f>AVERAGE(D72:D90)</f>
        <v>40.7587167811189</v>
      </c>
      <c r="R72" t="s" s="128">
        <v>58</v>
      </c>
      <c r="S72" s="129">
        <f>AVERAGE(G72:G90)</f>
        <v>19.9473684210526</v>
      </c>
      <c r="T72" s="97">
        <f>AVERAGE(I72:I90)</f>
        <v>41.6653346736266</v>
      </c>
      <c r="U72" t="s" s="128">
        <v>58</v>
      </c>
      <c r="V72" s="129">
        <f>AVERAGE(L72:L90)</f>
        <v>4.52631578947368</v>
      </c>
      <c r="W72" s="97">
        <f>AVERAGE(N72:N90)</f>
        <v>43.1150529100529</v>
      </c>
    </row>
    <row r="73" ht="21.95" customHeight="1">
      <c r="A73" s="152">
        <v>1980</v>
      </c>
      <c r="B73" s="99">
        <v>47</v>
      </c>
      <c r="C73" s="83">
        <v>1907.7</v>
      </c>
      <c r="D73" s="87">
        <v>40.5893617021277</v>
      </c>
      <c r="E73" s="40"/>
      <c r="F73" s="153">
        <v>1980</v>
      </c>
      <c r="G73" s="99">
        <v>22</v>
      </c>
      <c r="H73" s="83">
        <v>911.1</v>
      </c>
      <c r="I73" s="87">
        <v>41.4136363636364</v>
      </c>
      <c r="J73" s="40"/>
      <c r="K73" s="153">
        <v>1980</v>
      </c>
      <c r="L73" s="99">
        <v>2</v>
      </c>
      <c r="M73" s="83">
        <v>87</v>
      </c>
      <c r="N73" s="89">
        <v>43.5</v>
      </c>
      <c r="O73" t="s" s="125">
        <v>59</v>
      </c>
      <c r="P73" s="129">
        <f>AVERAGE(B73:B90)</f>
        <v>39.5</v>
      </c>
      <c r="Q73" s="97">
        <f>AVERAGE(D73:D90)</f>
        <v>40.718645491181</v>
      </c>
      <c r="R73" t="s" s="128">
        <v>59</v>
      </c>
      <c r="S73" s="129">
        <f>AVERAGE(G73:G90)</f>
        <v>19.2222222222222</v>
      </c>
      <c r="T73" s="97">
        <f>AVERAGE(I73:I90)</f>
        <v>41.6292337379863</v>
      </c>
      <c r="U73" t="s" s="128">
        <v>59</v>
      </c>
      <c r="V73" s="129">
        <f>AVERAGE(L73:L90)</f>
        <v>4</v>
      </c>
      <c r="W73" s="97">
        <f>AVERAGE(N73:N90)</f>
        <v>43.0890873015873</v>
      </c>
    </row>
    <row r="74" ht="21.95" customHeight="1">
      <c r="A74" s="152">
        <v>1981</v>
      </c>
      <c r="B74" s="99">
        <v>25</v>
      </c>
      <c r="C74" s="83">
        <v>1042.8</v>
      </c>
      <c r="D74" s="87">
        <v>41.712</v>
      </c>
      <c r="E74" s="40"/>
      <c r="F74" s="153">
        <v>1981</v>
      </c>
      <c r="G74" s="99">
        <v>19</v>
      </c>
      <c r="H74" s="83">
        <v>804.6</v>
      </c>
      <c r="I74" s="87">
        <v>42.3473684210526</v>
      </c>
      <c r="J74" s="40"/>
      <c r="K74" s="153">
        <v>1981</v>
      </c>
      <c r="L74" s="99">
        <v>9</v>
      </c>
      <c r="M74" s="83">
        <v>390.8</v>
      </c>
      <c r="N74" s="89">
        <v>43.4222222222222</v>
      </c>
      <c r="O74" t="s" s="125">
        <v>60</v>
      </c>
      <c r="P74" s="129">
        <f>AVERAGE(B74:B90)</f>
        <v>39.0588235294118</v>
      </c>
      <c r="Q74" s="97">
        <f>AVERAGE(D74:D90)</f>
        <v>40.7262504199489</v>
      </c>
      <c r="R74" t="s" s="128">
        <v>60</v>
      </c>
      <c r="S74" s="129">
        <f>AVERAGE(G74:G90)</f>
        <v>19.0588235294118</v>
      </c>
      <c r="T74" s="97">
        <f>AVERAGE(I74:I90)</f>
        <v>41.6419159364775</v>
      </c>
      <c r="U74" t="s" s="128">
        <v>60</v>
      </c>
      <c r="V74" s="129">
        <f>AVERAGE(L74:L90)</f>
        <v>4.11764705882353</v>
      </c>
      <c r="W74" s="97">
        <f>AVERAGE(N74:N90)</f>
        <v>43.0574786324786</v>
      </c>
    </row>
    <row r="75" ht="21.95" customHeight="1">
      <c r="A75" s="152">
        <v>1982</v>
      </c>
      <c r="B75" s="99">
        <v>43</v>
      </c>
      <c r="C75" s="83">
        <v>1761.8</v>
      </c>
      <c r="D75" s="87">
        <v>40.9720930232558</v>
      </c>
      <c r="E75" s="40"/>
      <c r="F75" s="153">
        <v>1982</v>
      </c>
      <c r="G75" s="99">
        <v>26</v>
      </c>
      <c r="H75" s="83">
        <v>1084.9</v>
      </c>
      <c r="I75" s="87">
        <v>41.7269230769231</v>
      </c>
      <c r="J75" s="40"/>
      <c r="K75" s="153">
        <v>1982</v>
      </c>
      <c r="L75" s="99">
        <v>5</v>
      </c>
      <c r="M75" s="83">
        <v>218</v>
      </c>
      <c r="N75" s="89">
        <v>43.6</v>
      </c>
      <c r="O75" t="s" s="125">
        <v>61</v>
      </c>
      <c r="P75" s="129">
        <f>AVERAGE(B75:B90)</f>
        <v>39.9375</v>
      </c>
      <c r="Q75" s="97">
        <f>AVERAGE(D75:D90)</f>
        <v>40.6646410711957</v>
      </c>
      <c r="R75" t="s" s="128">
        <v>61</v>
      </c>
      <c r="S75" s="129">
        <f>AVERAGE(G75:G90)</f>
        <v>19.0625</v>
      </c>
      <c r="T75" s="97">
        <f>AVERAGE(I75:I90)</f>
        <v>41.5978251561915</v>
      </c>
      <c r="U75" t="s" s="128">
        <v>61</v>
      </c>
      <c r="V75" s="129">
        <f>AVERAGE(L75:L90)</f>
        <v>3.8125</v>
      </c>
      <c r="W75" s="97">
        <f>AVERAGE(N75:N90)</f>
        <v>43.0270833333333</v>
      </c>
    </row>
    <row r="76" ht="21.95" customHeight="1">
      <c r="A76" s="152">
        <v>1983</v>
      </c>
      <c r="B76" s="99">
        <v>47</v>
      </c>
      <c r="C76" s="83">
        <v>1914.6</v>
      </c>
      <c r="D76" s="87">
        <v>40.736170212766</v>
      </c>
      <c r="E76" s="40"/>
      <c r="F76" s="153">
        <v>1983</v>
      </c>
      <c r="G76" s="99">
        <v>25</v>
      </c>
      <c r="H76" s="83">
        <v>1035.9</v>
      </c>
      <c r="I76" s="87">
        <v>41.436</v>
      </c>
      <c r="J76" s="40"/>
      <c r="K76" s="153">
        <v>1983</v>
      </c>
      <c r="L76" s="99">
        <v>2</v>
      </c>
      <c r="M76" s="83">
        <v>86.5</v>
      </c>
      <c r="N76" s="89">
        <v>43.25</v>
      </c>
      <c r="O76" t="s" s="125">
        <v>62</v>
      </c>
      <c r="P76" s="129">
        <f>AVERAGE(B76:B90)</f>
        <v>39.7333333333333</v>
      </c>
      <c r="Q76" s="97">
        <f>AVERAGE(D76:D90)</f>
        <v>40.6441442743917</v>
      </c>
      <c r="R76" t="s" s="128">
        <v>62</v>
      </c>
      <c r="S76" s="129">
        <f>AVERAGE(G76:G90)</f>
        <v>18.6</v>
      </c>
      <c r="T76" s="97">
        <f>AVERAGE(I76:I90)</f>
        <v>41.5892186281428</v>
      </c>
      <c r="U76" t="s" s="128">
        <v>62</v>
      </c>
      <c r="V76" s="129">
        <f>AVERAGE(L76:L90)</f>
        <v>3.73333333333333</v>
      </c>
      <c r="W76" s="97">
        <f>AVERAGE(N76:N90)</f>
        <v>42.975</v>
      </c>
    </row>
    <row r="77" ht="21.95" customHeight="1">
      <c r="A77" s="152">
        <v>1984</v>
      </c>
      <c r="B77" s="99">
        <v>33</v>
      </c>
      <c r="C77" s="83">
        <v>1346.2</v>
      </c>
      <c r="D77" s="87">
        <v>40.7939393939394</v>
      </c>
      <c r="E77" s="40"/>
      <c r="F77" s="153">
        <v>1984</v>
      </c>
      <c r="G77" s="99">
        <v>13</v>
      </c>
      <c r="H77" s="83">
        <v>547.3</v>
      </c>
      <c r="I77" s="87">
        <v>42.1</v>
      </c>
      <c r="J77" s="40"/>
      <c r="K77" s="153">
        <v>1984</v>
      </c>
      <c r="L77" s="99">
        <v>5</v>
      </c>
      <c r="M77" s="83">
        <v>215.1</v>
      </c>
      <c r="N77" s="89">
        <v>43.02</v>
      </c>
      <c r="O77" t="s" s="125">
        <v>63</v>
      </c>
      <c r="P77" s="129">
        <f>AVERAGE(B77:B90)</f>
        <v>39.2142857142857</v>
      </c>
      <c r="Q77" s="97">
        <f>AVERAGE(D77:D90)</f>
        <v>40.6375709930792</v>
      </c>
      <c r="R77" t="s" s="128">
        <v>63</v>
      </c>
      <c r="S77" s="129">
        <f>AVERAGE(G77:G90)</f>
        <v>18.1428571428571</v>
      </c>
      <c r="T77" s="97">
        <f>AVERAGE(I77:I90)</f>
        <v>41.6001628158673</v>
      </c>
      <c r="U77" t="s" s="128">
        <v>63</v>
      </c>
      <c r="V77" s="129">
        <f>AVERAGE(L77:L90)</f>
        <v>3.85714285714286</v>
      </c>
      <c r="W77" s="97">
        <f>AVERAGE(N77:N90)</f>
        <v>42.9475</v>
      </c>
    </row>
    <row r="78" ht="21.95" customHeight="1">
      <c r="A78" s="152">
        <v>1985</v>
      </c>
      <c r="B78" s="99">
        <v>55</v>
      </c>
      <c r="C78" s="83">
        <v>2243.6</v>
      </c>
      <c r="D78" s="87">
        <v>40.7927272727273</v>
      </c>
      <c r="E78" s="40"/>
      <c r="F78" s="153">
        <v>1985</v>
      </c>
      <c r="G78" s="99">
        <v>32</v>
      </c>
      <c r="H78" s="83">
        <v>1326.4</v>
      </c>
      <c r="I78" s="87">
        <v>41.45</v>
      </c>
      <c r="J78" s="40"/>
      <c r="K78" s="153">
        <v>1985</v>
      </c>
      <c r="L78" s="99">
        <v>7</v>
      </c>
      <c r="M78" s="83">
        <v>298.6</v>
      </c>
      <c r="N78" s="89">
        <v>42.6571428571429</v>
      </c>
      <c r="O78" t="s" s="125">
        <v>64</v>
      </c>
      <c r="P78" s="129">
        <f>AVERAGE(B78:B90)</f>
        <v>39.6923076923077</v>
      </c>
      <c r="Q78" s="97">
        <f>AVERAGE(D78:D90)</f>
        <v>40.6255426545515</v>
      </c>
      <c r="R78" t="s" s="128">
        <v>64</v>
      </c>
      <c r="S78" s="129">
        <f>AVERAGE(G78:G90)</f>
        <v>18.5384615384615</v>
      </c>
      <c r="T78" s="97">
        <f>AVERAGE(I78:I90)</f>
        <v>41.5617138017032</v>
      </c>
      <c r="U78" t="s" s="128">
        <v>64</v>
      </c>
      <c r="V78" s="129">
        <f>AVERAGE(L78:L90)</f>
        <v>3.76923076923077</v>
      </c>
      <c r="W78" s="97">
        <f>AVERAGE(N78:N90)</f>
        <v>42.9394444444444</v>
      </c>
    </row>
    <row r="79" ht="21.95" customHeight="1">
      <c r="A79" s="152">
        <v>1986</v>
      </c>
      <c r="B79" s="99">
        <v>37</v>
      </c>
      <c r="C79" s="83">
        <v>1512.2</v>
      </c>
      <c r="D79" s="87">
        <v>40.8702702702703</v>
      </c>
      <c r="E79" s="40"/>
      <c r="F79" s="153">
        <v>1986</v>
      </c>
      <c r="G79" s="99">
        <v>19</v>
      </c>
      <c r="H79" s="83">
        <v>794.1</v>
      </c>
      <c r="I79" s="87">
        <v>41.7947368421053</v>
      </c>
      <c r="J79" s="40"/>
      <c r="K79" s="153">
        <v>1986</v>
      </c>
      <c r="L79" s="99">
        <v>5</v>
      </c>
      <c r="M79" s="83">
        <v>214.7</v>
      </c>
      <c r="N79" s="89">
        <v>42.94</v>
      </c>
      <c r="O79" t="s" s="125">
        <v>65</v>
      </c>
      <c r="P79" s="129">
        <f>AVERAGE(B79:B90)</f>
        <v>38.4166666666667</v>
      </c>
      <c r="Q79" s="97">
        <f>AVERAGE(D79:D90)</f>
        <v>40.6116106030369</v>
      </c>
      <c r="R79" t="s" s="128">
        <v>65</v>
      </c>
      <c r="S79" s="129">
        <f>AVERAGE(G79:G90)</f>
        <v>17.4166666666667</v>
      </c>
      <c r="T79" s="97">
        <f>AVERAGE(I79:I90)</f>
        <v>41.5710232851785</v>
      </c>
      <c r="U79" t="s" s="128">
        <v>65</v>
      </c>
      <c r="V79" s="129">
        <f>AVERAGE(L79:L90)</f>
        <v>3.5</v>
      </c>
      <c r="W79" s="97">
        <f>AVERAGE(N79:N90)</f>
        <v>42.9747321428571</v>
      </c>
    </row>
    <row r="80" ht="21.95" customHeight="1">
      <c r="A80" s="152">
        <v>1987</v>
      </c>
      <c r="B80" s="99">
        <v>48</v>
      </c>
      <c r="C80" s="83">
        <v>1951.1</v>
      </c>
      <c r="D80" s="87">
        <v>40.6479166666667</v>
      </c>
      <c r="E80" s="40"/>
      <c r="F80" s="153">
        <v>1987</v>
      </c>
      <c r="G80" s="99">
        <v>28</v>
      </c>
      <c r="H80" s="83">
        <v>1153.3</v>
      </c>
      <c r="I80" s="87">
        <v>41.1892857142857</v>
      </c>
      <c r="J80" s="40"/>
      <c r="K80" s="153">
        <v>1987</v>
      </c>
      <c r="L80" s="99">
        <v>0</v>
      </c>
      <c r="M80" s="83">
        <v>0</v>
      </c>
      <c r="N80" s="89"/>
      <c r="O80" t="s" s="125">
        <v>66</v>
      </c>
      <c r="P80" s="129">
        <f>AVERAGE(B80:B90)</f>
        <v>38.5454545454545</v>
      </c>
      <c r="Q80" s="97">
        <f>AVERAGE(D80:D90)</f>
        <v>40.5880960878338</v>
      </c>
      <c r="R80" t="s" s="128">
        <v>66</v>
      </c>
      <c r="S80" s="129">
        <f>AVERAGE(G80:G90)</f>
        <v>17.2727272727273</v>
      </c>
      <c r="T80" s="97">
        <f>AVERAGE(I80:I90)</f>
        <v>41.5506856890942</v>
      </c>
      <c r="U80" t="s" s="128">
        <v>66</v>
      </c>
      <c r="V80" s="129">
        <f>AVERAGE(L80:L90)</f>
        <v>3.36363636363636</v>
      </c>
      <c r="W80" s="97">
        <f>AVERAGE(N80:N90)</f>
        <v>42.979693877551</v>
      </c>
    </row>
    <row r="81" ht="21.95" customHeight="1">
      <c r="A81" s="152">
        <v>1988</v>
      </c>
      <c r="B81" s="99">
        <v>55</v>
      </c>
      <c r="C81" s="83">
        <v>2232.7</v>
      </c>
      <c r="D81" s="87">
        <v>40.5945454545455</v>
      </c>
      <c r="E81" s="40"/>
      <c r="F81" s="153">
        <v>1988</v>
      </c>
      <c r="G81" s="99">
        <v>23</v>
      </c>
      <c r="H81" s="83">
        <v>959.4</v>
      </c>
      <c r="I81" s="87">
        <v>41.7130434782609</v>
      </c>
      <c r="J81" s="40"/>
      <c r="K81" s="153">
        <v>1988</v>
      </c>
      <c r="L81" s="99">
        <v>5</v>
      </c>
      <c r="M81" s="83">
        <v>215.6</v>
      </c>
      <c r="N81" s="89">
        <v>43.12</v>
      </c>
      <c r="O81" t="s" s="125">
        <v>67</v>
      </c>
      <c r="P81" s="129">
        <f>AVERAGE(B81:B90)</f>
        <v>37.6</v>
      </c>
      <c r="Q81" s="97">
        <f>AVERAGE(D81:D90)</f>
        <v>40.5821140299506</v>
      </c>
      <c r="R81" t="s" s="128">
        <v>67</v>
      </c>
      <c r="S81" s="129">
        <f>AVERAGE(G81:G90)</f>
        <v>16.2</v>
      </c>
      <c r="T81" s="97">
        <f>AVERAGE(I81:I90)</f>
        <v>41.5868256865751</v>
      </c>
      <c r="U81" t="s" s="128">
        <v>67</v>
      </c>
      <c r="V81" s="129">
        <f>AVERAGE(L81:L90)</f>
        <v>3.7</v>
      </c>
      <c r="W81" s="97">
        <f>AVERAGE(N81:N90)</f>
        <v>42.979693877551</v>
      </c>
    </row>
    <row r="82" ht="21.95" customHeight="1">
      <c r="A82" s="152">
        <v>1989</v>
      </c>
      <c r="B82" s="99">
        <v>20</v>
      </c>
      <c r="C82" s="83">
        <v>799.9</v>
      </c>
      <c r="D82" s="87">
        <v>39.995</v>
      </c>
      <c r="E82" s="40"/>
      <c r="F82" s="153">
        <v>1989</v>
      </c>
      <c r="G82" s="99">
        <v>2</v>
      </c>
      <c r="H82" s="83">
        <v>82.7</v>
      </c>
      <c r="I82" s="87">
        <v>41.35</v>
      </c>
      <c r="J82" s="40"/>
      <c r="K82" s="153">
        <v>1989</v>
      </c>
      <c r="L82" s="99">
        <v>0</v>
      </c>
      <c r="M82" s="83">
        <v>0</v>
      </c>
      <c r="N82" s="89"/>
      <c r="O82" t="s" s="125">
        <v>68</v>
      </c>
      <c r="P82" s="129">
        <f>AVERAGE(B82:B90)</f>
        <v>35.6666666666667</v>
      </c>
      <c r="Q82" s="97">
        <f>AVERAGE(D82:D90)</f>
        <v>40.5807327605511</v>
      </c>
      <c r="R82" t="s" s="128">
        <v>68</v>
      </c>
      <c r="S82" s="129">
        <f>AVERAGE(G82:G90)</f>
        <v>15.4444444444444</v>
      </c>
      <c r="T82" s="97">
        <f>AVERAGE(I82:I90)</f>
        <v>41.5728014874989</v>
      </c>
      <c r="U82" t="s" s="128">
        <v>68</v>
      </c>
      <c r="V82" s="129">
        <f>AVERAGE(L82:L90)</f>
        <v>3.55555555555556</v>
      </c>
      <c r="W82" s="97">
        <f>AVERAGE(N82:N90)</f>
        <v>42.9563095238095</v>
      </c>
    </row>
    <row r="83" ht="21.95" customHeight="1">
      <c r="A83" s="152">
        <v>1990</v>
      </c>
      <c r="B83" s="99">
        <v>56</v>
      </c>
      <c r="C83" s="83">
        <v>2267.5</v>
      </c>
      <c r="D83" s="87">
        <v>40.4910714285714</v>
      </c>
      <c r="E83" s="40"/>
      <c r="F83" s="153">
        <v>1990</v>
      </c>
      <c r="G83" s="99">
        <v>19</v>
      </c>
      <c r="H83" s="83">
        <v>790.8</v>
      </c>
      <c r="I83" s="87">
        <v>41.6210526315789</v>
      </c>
      <c r="J83" s="40"/>
      <c r="K83" s="153">
        <v>1990</v>
      </c>
      <c r="L83" s="99">
        <v>7</v>
      </c>
      <c r="M83" s="83">
        <v>299.2</v>
      </c>
      <c r="N83" s="89">
        <v>42.7428571428571</v>
      </c>
      <c r="O83" t="s" s="125">
        <v>69</v>
      </c>
      <c r="P83" s="129">
        <f>AVERAGE(B83:B90)</f>
        <v>37.625</v>
      </c>
      <c r="Q83" s="97">
        <f>AVERAGE(D83:D90)</f>
        <v>40.653949355620</v>
      </c>
      <c r="R83" t="s" s="128">
        <v>69</v>
      </c>
      <c r="S83" s="129">
        <f>AVERAGE(G83:G90)</f>
        <v>17.125</v>
      </c>
      <c r="T83" s="97">
        <f>AVERAGE(I83:I90)</f>
        <v>41.6006516734362</v>
      </c>
      <c r="U83" t="s" s="128">
        <v>69</v>
      </c>
      <c r="V83" s="129">
        <f>AVERAGE(L83:L90)</f>
        <v>4</v>
      </c>
      <c r="W83" s="97">
        <f>AVERAGE(N83:N90)</f>
        <v>42.9563095238095</v>
      </c>
    </row>
    <row r="84" ht="21.95" customHeight="1">
      <c r="A84" s="152">
        <v>1991</v>
      </c>
      <c r="B84" s="99">
        <v>32</v>
      </c>
      <c r="C84" s="83">
        <v>1296.1</v>
      </c>
      <c r="D84" s="87">
        <v>40.503125</v>
      </c>
      <c r="E84" s="40"/>
      <c r="F84" s="153">
        <v>1991</v>
      </c>
      <c r="G84" s="99">
        <v>16</v>
      </c>
      <c r="H84" s="83">
        <v>660.1</v>
      </c>
      <c r="I84" s="87">
        <v>41.25625</v>
      </c>
      <c r="J84" s="40"/>
      <c r="K84" s="153">
        <v>1991</v>
      </c>
      <c r="L84" s="99">
        <v>1</v>
      </c>
      <c r="M84" s="83">
        <v>42.3</v>
      </c>
      <c r="N84" s="89">
        <v>42.3</v>
      </c>
      <c r="O84" t="s" s="125">
        <v>70</v>
      </c>
      <c r="P84" s="129">
        <f>AVERAGE(B84:B90)</f>
        <v>35</v>
      </c>
      <c r="Q84" s="97">
        <f>AVERAGE(D84:D90)</f>
        <v>40.6772176309127</v>
      </c>
      <c r="R84" t="s" s="128">
        <v>70</v>
      </c>
      <c r="S84" s="129">
        <f>AVERAGE(G84:G90)</f>
        <v>16.8571428571429</v>
      </c>
      <c r="T84" s="97">
        <f>AVERAGE(I84:I90)</f>
        <v>41.5977372508444</v>
      </c>
      <c r="U84" t="s" s="128">
        <v>70</v>
      </c>
      <c r="V84" s="129">
        <f>AVERAGE(L84:L90)</f>
        <v>3.57142857142857</v>
      </c>
      <c r="W84" s="97">
        <f>AVERAGE(N84:N90)</f>
        <v>42.999</v>
      </c>
    </row>
    <row r="85" ht="21.95" customHeight="1">
      <c r="A85" s="152">
        <v>1992</v>
      </c>
      <c r="B85" s="99">
        <v>38</v>
      </c>
      <c r="C85" s="83">
        <v>1558.9</v>
      </c>
      <c r="D85" s="87">
        <v>41.0236842105263</v>
      </c>
      <c r="E85" s="40"/>
      <c r="F85" s="153">
        <v>1992</v>
      </c>
      <c r="G85" s="99">
        <v>25</v>
      </c>
      <c r="H85" s="83">
        <v>1040.6</v>
      </c>
      <c r="I85" s="87">
        <v>41.624</v>
      </c>
      <c r="J85" s="40"/>
      <c r="K85" s="153">
        <v>1992</v>
      </c>
      <c r="L85" s="99">
        <v>5</v>
      </c>
      <c r="M85" s="83">
        <v>212.2</v>
      </c>
      <c r="N85" s="89">
        <v>42.44</v>
      </c>
      <c r="O85" t="s" s="125">
        <v>71</v>
      </c>
      <c r="P85" s="129">
        <f>AVERAGE(B85:B90)</f>
        <v>35.5</v>
      </c>
      <c r="Q85" s="97">
        <f>AVERAGE(D85:D90)</f>
        <v>40.7062330693981</v>
      </c>
      <c r="R85" t="s" s="128">
        <v>71</v>
      </c>
      <c r="S85" s="129">
        <f>AVERAGE(G85:G90)</f>
        <v>17</v>
      </c>
      <c r="T85" s="97">
        <f>AVERAGE(I85:I90)</f>
        <v>41.6546517926518</v>
      </c>
      <c r="U85" t="s" s="128">
        <v>71</v>
      </c>
      <c r="V85" s="129">
        <f>AVERAGE(L85:L90)</f>
        <v>4</v>
      </c>
      <c r="W85" s="97">
        <f>AVERAGE(N85:N90)</f>
        <v>43.17375</v>
      </c>
    </row>
    <row r="86" ht="21.95" customHeight="1">
      <c r="A86" s="152">
        <v>1993</v>
      </c>
      <c r="B86" s="99">
        <v>25</v>
      </c>
      <c r="C86" s="83">
        <v>1002</v>
      </c>
      <c r="D86" s="87">
        <v>40.08</v>
      </c>
      <c r="E86" s="40"/>
      <c r="F86" s="153">
        <v>1993</v>
      </c>
      <c r="G86" s="99">
        <v>7</v>
      </c>
      <c r="H86" s="83">
        <v>286.9</v>
      </c>
      <c r="I86" s="87">
        <v>40.9857142857143</v>
      </c>
      <c r="J86" s="40"/>
      <c r="K86" s="153">
        <v>1993</v>
      </c>
      <c r="L86" s="99">
        <v>0</v>
      </c>
      <c r="M86" s="83">
        <v>0</v>
      </c>
      <c r="N86" s="89"/>
      <c r="O86" t="s" s="125">
        <v>72</v>
      </c>
      <c r="P86" s="129">
        <f>AVERAGE(B86:B90)</f>
        <v>35</v>
      </c>
      <c r="Q86" s="97">
        <f>AVERAGE(D86:D90)</f>
        <v>40.6427428411725</v>
      </c>
      <c r="R86" t="s" s="128">
        <v>72</v>
      </c>
      <c r="S86" s="129">
        <f>AVERAGE(G86:G90)</f>
        <v>15.4</v>
      </c>
      <c r="T86" s="97">
        <f>AVERAGE(I86:I90)</f>
        <v>41.6607821511822</v>
      </c>
      <c r="U86" t="s" s="128">
        <v>72</v>
      </c>
      <c r="V86" s="129">
        <f>AVERAGE(L86:L90)</f>
        <v>3.8</v>
      </c>
      <c r="W86" s="97">
        <f>AVERAGE(N86:N90)</f>
        <v>43.4183333333333</v>
      </c>
    </row>
    <row r="87" ht="21.95" customHeight="1">
      <c r="A87" s="152">
        <v>1994</v>
      </c>
      <c r="B87" s="99">
        <v>42</v>
      </c>
      <c r="C87" s="83">
        <v>1735.6</v>
      </c>
      <c r="D87" s="87">
        <v>41.3238095238095</v>
      </c>
      <c r="E87" s="40"/>
      <c r="F87" s="153">
        <v>1994</v>
      </c>
      <c r="G87" s="99">
        <v>25</v>
      </c>
      <c r="H87" s="83">
        <v>1056.2</v>
      </c>
      <c r="I87" s="87">
        <v>42.248</v>
      </c>
      <c r="J87" s="40"/>
      <c r="K87" s="153">
        <v>1994</v>
      </c>
      <c r="L87" s="99">
        <v>10</v>
      </c>
      <c r="M87" s="83">
        <v>436.4</v>
      </c>
      <c r="N87" s="89">
        <v>43.64</v>
      </c>
      <c r="O87" t="s" s="125">
        <v>73</v>
      </c>
      <c r="P87" s="129">
        <f>AVERAGE(B87:B90)</f>
        <v>37.5</v>
      </c>
      <c r="Q87" s="97">
        <f>AVERAGE(D87:D90)</f>
        <v>40.7834285514656</v>
      </c>
      <c r="R87" t="s" s="128">
        <v>73</v>
      </c>
      <c r="S87" s="129">
        <f>AVERAGE(G87:G90)</f>
        <v>17.5</v>
      </c>
      <c r="T87" s="97">
        <f>AVERAGE(I87:I90)</f>
        <v>41.8295491175491</v>
      </c>
      <c r="U87" t="s" s="128">
        <v>73</v>
      </c>
      <c r="V87" s="129">
        <f>AVERAGE(L87:L90)</f>
        <v>4.75</v>
      </c>
      <c r="W87" s="97">
        <f>AVERAGE(N87:N90)</f>
        <v>43.4183333333333</v>
      </c>
    </row>
    <row r="88" ht="21.95" customHeight="1">
      <c r="A88" s="152">
        <v>1995</v>
      </c>
      <c r="B88" s="99">
        <v>43</v>
      </c>
      <c r="C88" s="83">
        <v>1749.2</v>
      </c>
      <c r="D88" s="87">
        <v>40.6790697674419</v>
      </c>
      <c r="E88" s="40"/>
      <c r="F88" s="153">
        <v>1995</v>
      </c>
      <c r="G88" s="99">
        <v>21</v>
      </c>
      <c r="H88" s="83">
        <v>871.3</v>
      </c>
      <c r="I88" s="87">
        <v>41.4904761904762</v>
      </c>
      <c r="J88" s="40"/>
      <c r="K88" s="153">
        <v>1995</v>
      </c>
      <c r="L88" s="99">
        <v>4</v>
      </c>
      <c r="M88" s="83">
        <v>171.9</v>
      </c>
      <c r="N88" s="89">
        <v>42.975</v>
      </c>
      <c r="O88" t="s" s="125">
        <v>74</v>
      </c>
      <c r="P88" s="129">
        <f>AVERAGE(B88:B90)</f>
        <v>36</v>
      </c>
      <c r="Q88" s="97">
        <f>AVERAGE(D88:D90)</f>
        <v>40.6033015606843</v>
      </c>
      <c r="R88" t="s" s="128">
        <v>74</v>
      </c>
      <c r="S88" s="129">
        <f>AVERAGE(G88:G90)</f>
        <v>15</v>
      </c>
      <c r="T88" s="97">
        <f>AVERAGE(I88:I90)</f>
        <v>41.6900654900655</v>
      </c>
      <c r="U88" t="s" s="128">
        <v>74</v>
      </c>
      <c r="V88" s="129">
        <f>AVERAGE(L88:L90)</f>
        <v>3</v>
      </c>
      <c r="W88" s="97">
        <f>AVERAGE(N88:N90)</f>
        <v>43.3075</v>
      </c>
    </row>
    <row r="89" ht="21.95" customHeight="1">
      <c r="A89" s="152">
        <v>1996</v>
      </c>
      <c r="B89" s="99">
        <v>31</v>
      </c>
      <c r="C89" s="83">
        <v>1265.3</v>
      </c>
      <c r="D89" s="87">
        <v>40.8161290322581</v>
      </c>
      <c r="E89" s="40"/>
      <c r="F89" s="153">
        <v>1996</v>
      </c>
      <c r="G89" s="99">
        <v>13</v>
      </c>
      <c r="H89" s="83">
        <v>549.4</v>
      </c>
      <c r="I89" s="87">
        <v>42.2615384615385</v>
      </c>
      <c r="J89" s="40"/>
      <c r="K89" s="153">
        <v>1996</v>
      </c>
      <c r="L89" s="99">
        <v>5</v>
      </c>
      <c r="M89" s="83">
        <v>218.2</v>
      </c>
      <c r="N89" s="89">
        <v>43.64</v>
      </c>
      <c r="O89" t="s" s="125">
        <v>75</v>
      </c>
      <c r="P89" s="129">
        <f>AVERAGE(B89:B90)</f>
        <v>32.5</v>
      </c>
      <c r="Q89" s="97">
        <f>AVERAGE(D89:D90)</f>
        <v>40.5654174573055</v>
      </c>
      <c r="R89" t="s" s="128">
        <v>75</v>
      </c>
      <c r="S89" s="129">
        <f>AVERAGE(G89:G90)</f>
        <v>12</v>
      </c>
      <c r="T89" s="97">
        <f>AVERAGE(I89:I90)</f>
        <v>41.7898601398602</v>
      </c>
      <c r="U89" t="s" s="128">
        <v>75</v>
      </c>
      <c r="V89" s="129">
        <f>AVERAGE(L89:L90)</f>
        <v>2.5</v>
      </c>
      <c r="W89" s="97">
        <f>AVERAGE(N89:N90)</f>
        <v>43.64</v>
      </c>
    </row>
    <row r="90" ht="21.95" customHeight="1">
      <c r="A90" s="152">
        <v>1997</v>
      </c>
      <c r="B90" s="99">
        <v>34</v>
      </c>
      <c r="C90" s="83">
        <v>1370.7</v>
      </c>
      <c r="D90" s="87">
        <v>40.3147058823529</v>
      </c>
      <c r="E90" s="40"/>
      <c r="F90" s="153">
        <v>1997</v>
      </c>
      <c r="G90" s="99">
        <v>11</v>
      </c>
      <c r="H90" s="83">
        <v>454.5</v>
      </c>
      <c r="I90" s="87">
        <v>41.3181818181818</v>
      </c>
      <c r="J90" s="40"/>
      <c r="K90" s="153">
        <v>1997</v>
      </c>
      <c r="L90" s="99">
        <v>0</v>
      </c>
      <c r="M90" s="83">
        <v>0</v>
      </c>
      <c r="N90" s="89"/>
      <c r="O90" t="s" s="125">
        <v>76</v>
      </c>
      <c r="P90" s="129">
        <f>AVERAGE(B90)</f>
        <v>34</v>
      </c>
      <c r="Q90" s="97">
        <f>AVERAGE(D90)</f>
        <v>40.3147058823529</v>
      </c>
      <c r="R90" t="s" s="128">
        <v>76</v>
      </c>
      <c r="S90" s="129">
        <f>AVERAGE(G90)</f>
        <v>11</v>
      </c>
      <c r="T90" s="97">
        <f>AVERAGE(I90)</f>
        <v>41.3181818181818</v>
      </c>
      <c r="U90" t="s" s="128">
        <v>76</v>
      </c>
      <c r="V90" s="129">
        <f>AVERAGE(L90)</f>
        <v>0</v>
      </c>
      <c r="W90" s="97"/>
    </row>
    <row r="91" ht="21.95" customHeight="1">
      <c r="A91" s="152">
        <v>1998</v>
      </c>
      <c r="B91" s="157">
        <v>47</v>
      </c>
      <c r="C91" s="158">
        <v>1899.9</v>
      </c>
      <c r="D91" s="159">
        <v>40.4234042553191</v>
      </c>
      <c r="E91" s="40"/>
      <c r="F91" s="153">
        <v>1998</v>
      </c>
      <c r="G91" s="157">
        <v>19</v>
      </c>
      <c r="H91" s="158">
        <v>782.5</v>
      </c>
      <c r="I91" s="159">
        <v>41.1842105263158</v>
      </c>
      <c r="J91" s="40"/>
      <c r="K91" s="153">
        <v>1998</v>
      </c>
      <c r="L91" s="157">
        <v>2</v>
      </c>
      <c r="M91" s="158">
        <v>84.90000000000001</v>
      </c>
      <c r="N91" s="160">
        <v>42.45</v>
      </c>
      <c r="O91" t="s" s="125">
        <v>77</v>
      </c>
      <c r="P91" s="161">
        <f>AVERAGE(B91)</f>
        <v>47</v>
      </c>
      <c r="Q91" s="162">
        <f>AVERAGE(D91)</f>
        <v>40.4234042553191</v>
      </c>
      <c r="R91" t="s" s="128">
        <v>77</v>
      </c>
      <c r="S91" s="161">
        <f>AVERAGE(G91)</f>
        <v>19</v>
      </c>
      <c r="T91" s="162">
        <f>AVERAGE(I91)</f>
        <v>41.1842105263158</v>
      </c>
      <c r="U91" t="s" s="128">
        <v>77</v>
      </c>
      <c r="V91" s="161">
        <f>AVERAGE(L91)</f>
        <v>2</v>
      </c>
      <c r="W91" s="162">
        <f>AVERAGE(N91)</f>
        <v>42.45</v>
      </c>
    </row>
    <row r="92" ht="21.95" customHeight="1">
      <c r="A92" s="152">
        <v>1999</v>
      </c>
      <c r="B92" s="99">
        <v>23</v>
      </c>
      <c r="C92" s="83">
        <v>924.1</v>
      </c>
      <c r="D92" s="87">
        <v>40.1782608695652</v>
      </c>
      <c r="E92" s="40"/>
      <c r="F92" s="153">
        <v>1999</v>
      </c>
      <c r="G92" s="99">
        <v>5</v>
      </c>
      <c r="H92" s="83">
        <v>204.6</v>
      </c>
      <c r="I92" s="87">
        <v>40.92</v>
      </c>
      <c r="J92" s="40"/>
      <c r="K92" s="153">
        <v>1999</v>
      </c>
      <c r="L92" s="99">
        <v>0</v>
      </c>
      <c r="M92" s="83">
        <v>0</v>
      </c>
      <c r="N92" s="89"/>
      <c r="O92" t="s" s="125">
        <v>76</v>
      </c>
      <c r="P92" s="129">
        <f>AVERAGE(B92)</f>
        <v>23</v>
      </c>
      <c r="Q92" s="97">
        <f>AVERAGE(D92)</f>
        <v>40.1782608695652</v>
      </c>
      <c r="R92" t="s" s="128">
        <v>76</v>
      </c>
      <c r="S92" s="129">
        <f>AVERAGE(G92)</f>
        <v>5</v>
      </c>
      <c r="T92" s="97">
        <f>AVERAGE(I92)</f>
        <v>40.92</v>
      </c>
      <c r="U92" t="s" s="128">
        <v>76</v>
      </c>
      <c r="V92" s="129">
        <f>AVERAGE(L92)</f>
        <v>0</v>
      </c>
      <c r="W92" s="97"/>
    </row>
    <row r="93" ht="21.95" customHeight="1">
      <c r="A93" s="152">
        <v>2000</v>
      </c>
      <c r="B93" s="99">
        <v>15</v>
      </c>
      <c r="C93" s="83">
        <v>603.1</v>
      </c>
      <c r="D93" s="87">
        <v>40.2066666666667</v>
      </c>
      <c r="E93" s="40"/>
      <c r="F93" s="153">
        <v>2000</v>
      </c>
      <c r="G93" s="99">
        <v>3</v>
      </c>
      <c r="H93" s="83">
        <v>125</v>
      </c>
      <c r="I93" s="87">
        <v>41.6666666666667</v>
      </c>
      <c r="J93" s="40"/>
      <c r="K93" s="153">
        <v>2000</v>
      </c>
      <c r="L93" s="99">
        <v>1</v>
      </c>
      <c r="M93" s="83">
        <v>42.4</v>
      </c>
      <c r="N93" s="89">
        <v>42.4</v>
      </c>
      <c r="O93" t="s" s="125">
        <v>75</v>
      </c>
      <c r="P93" s="129">
        <f>AVERAGE(B92:B93)</f>
        <v>19</v>
      </c>
      <c r="Q93" s="97">
        <f>AVERAGE(D92:D93)</f>
        <v>40.192463768116</v>
      </c>
      <c r="R93" t="s" s="128">
        <v>75</v>
      </c>
      <c r="S93" s="129">
        <f>AVERAGE(G92:G93)</f>
        <v>4</v>
      </c>
      <c r="T93" s="97">
        <f>AVERAGE(I92:I93)</f>
        <v>41.2933333333334</v>
      </c>
      <c r="U93" t="s" s="128">
        <v>75</v>
      </c>
      <c r="V93" s="129">
        <f>AVERAGE(L92:L93)</f>
        <v>0.5</v>
      </c>
      <c r="W93" s="97">
        <f>AVERAGE(N92:N93)</f>
        <v>42.4</v>
      </c>
    </row>
    <row r="94" ht="21.95" customHeight="1">
      <c r="A94" s="152">
        <v>2001</v>
      </c>
      <c r="B94" s="99">
        <v>37</v>
      </c>
      <c r="C94" s="83">
        <v>1514.8</v>
      </c>
      <c r="D94" s="87">
        <v>40.9405405405405</v>
      </c>
      <c r="E94" s="40"/>
      <c r="F94" s="153">
        <v>2001</v>
      </c>
      <c r="G94" s="99">
        <v>21</v>
      </c>
      <c r="H94" s="83">
        <v>876</v>
      </c>
      <c r="I94" s="87">
        <v>41.7142857142857</v>
      </c>
      <c r="J94" s="40"/>
      <c r="K94" s="153">
        <v>2001</v>
      </c>
      <c r="L94" s="99">
        <v>5</v>
      </c>
      <c r="M94" s="83">
        <v>214.1</v>
      </c>
      <c r="N94" s="89">
        <v>42.82</v>
      </c>
      <c r="O94" t="s" s="125">
        <v>74</v>
      </c>
      <c r="P94" s="129">
        <f>AVERAGE(B92:B94)</f>
        <v>25</v>
      </c>
      <c r="Q94" s="97">
        <f>AVERAGE(D92:D94)</f>
        <v>40.4418226922575</v>
      </c>
      <c r="R94" t="s" s="128">
        <v>74</v>
      </c>
      <c r="S94" s="129">
        <f>AVERAGE(G92:G94)</f>
        <v>9.66666666666667</v>
      </c>
      <c r="T94" s="97">
        <f>AVERAGE(I92:I94)</f>
        <v>41.4336507936508</v>
      </c>
      <c r="U94" t="s" s="128">
        <v>74</v>
      </c>
      <c r="V94" s="129">
        <f>AVERAGE(L92:L94)</f>
        <v>2</v>
      </c>
      <c r="W94" s="97">
        <f>AVERAGE(N92:N94)</f>
        <v>42.61</v>
      </c>
    </row>
    <row r="95" ht="21.95" customHeight="1">
      <c r="A95" s="152">
        <v>2002</v>
      </c>
      <c r="B95" s="99">
        <v>46</v>
      </c>
      <c r="C95" s="83">
        <v>1870.8</v>
      </c>
      <c r="D95" s="87">
        <v>40.6695652173913</v>
      </c>
      <c r="E95" s="40"/>
      <c r="F95" s="153">
        <v>2002</v>
      </c>
      <c r="G95" s="99">
        <v>21</v>
      </c>
      <c r="H95" s="83">
        <v>872.3</v>
      </c>
      <c r="I95" s="87">
        <v>41.5380952380952</v>
      </c>
      <c r="J95" s="40"/>
      <c r="K95" s="153">
        <v>2002</v>
      </c>
      <c r="L95" s="99">
        <v>6</v>
      </c>
      <c r="M95" s="83">
        <v>254.7</v>
      </c>
      <c r="N95" s="89">
        <v>42.45</v>
      </c>
      <c r="O95" t="s" s="125">
        <v>73</v>
      </c>
      <c r="P95" s="129">
        <f>AVERAGE(B92:B95)</f>
        <v>30.25</v>
      </c>
      <c r="Q95" s="97">
        <f>AVERAGE(D92:D95)</f>
        <v>40.4987583235409</v>
      </c>
      <c r="R95" t="s" s="128">
        <v>73</v>
      </c>
      <c r="S95" s="129">
        <f>AVERAGE(G92:G95)</f>
        <v>12.5</v>
      </c>
      <c r="T95" s="97">
        <f>AVERAGE(I92:I95)</f>
        <v>41.4597619047619</v>
      </c>
      <c r="U95" t="s" s="128">
        <v>73</v>
      </c>
      <c r="V95" s="129">
        <f>AVERAGE(L92:L95)</f>
        <v>3</v>
      </c>
      <c r="W95" s="97">
        <f>AVERAGE(N92:N95)</f>
        <v>42.5566666666667</v>
      </c>
    </row>
    <row r="96" ht="21.95" customHeight="1">
      <c r="A96" s="152">
        <v>2003</v>
      </c>
      <c r="B96" s="99">
        <v>30</v>
      </c>
      <c r="C96" s="83">
        <v>1226</v>
      </c>
      <c r="D96" s="87">
        <v>40.8666666666667</v>
      </c>
      <c r="E96" s="40"/>
      <c r="F96" s="153">
        <v>2003</v>
      </c>
      <c r="G96" s="99">
        <v>16</v>
      </c>
      <c r="H96" s="83">
        <v>665.6</v>
      </c>
      <c r="I96" s="87">
        <v>41.6</v>
      </c>
      <c r="J96" s="40"/>
      <c r="K96" s="153">
        <v>2003</v>
      </c>
      <c r="L96" s="99">
        <v>2</v>
      </c>
      <c r="M96" s="83">
        <v>85.5</v>
      </c>
      <c r="N96" s="89">
        <v>42.75</v>
      </c>
      <c r="O96" t="s" s="125">
        <v>72</v>
      </c>
      <c r="P96" s="129">
        <f>AVERAGE(B92:B96)</f>
        <v>30.2</v>
      </c>
      <c r="Q96" s="97">
        <f>AVERAGE(D92:D96)</f>
        <v>40.5723399921661</v>
      </c>
      <c r="R96" t="s" s="128">
        <v>72</v>
      </c>
      <c r="S96" s="129">
        <f>AVERAGE(G92:G96)</f>
        <v>13.2</v>
      </c>
      <c r="T96" s="97">
        <f>AVERAGE(I92:I96)</f>
        <v>41.4878095238095</v>
      </c>
      <c r="U96" t="s" s="128">
        <v>72</v>
      </c>
      <c r="V96" s="129">
        <f>AVERAGE(L92:L96)</f>
        <v>2.8</v>
      </c>
      <c r="W96" s="97">
        <f>AVERAGE(N92:N96)</f>
        <v>42.605</v>
      </c>
    </row>
    <row r="97" ht="21.95" customHeight="1">
      <c r="A97" s="152">
        <v>2004</v>
      </c>
      <c r="B97" s="99">
        <v>32</v>
      </c>
      <c r="C97" s="83">
        <v>1296.4</v>
      </c>
      <c r="D97" s="87">
        <v>40.5125</v>
      </c>
      <c r="E97" s="40"/>
      <c r="F97" s="153">
        <v>2004</v>
      </c>
      <c r="G97" s="99">
        <v>14</v>
      </c>
      <c r="H97" s="83">
        <v>578.1</v>
      </c>
      <c r="I97" s="87">
        <v>41.2928571428571</v>
      </c>
      <c r="J97" s="40"/>
      <c r="K97" s="153">
        <v>2004</v>
      </c>
      <c r="L97" s="99">
        <v>1</v>
      </c>
      <c r="M97" s="83">
        <v>42.8</v>
      </c>
      <c r="N97" s="89">
        <v>42.8</v>
      </c>
      <c r="O97" t="s" s="125">
        <v>71</v>
      </c>
      <c r="P97" s="129">
        <f>AVERAGE(B92:B97)</f>
        <v>30.5</v>
      </c>
      <c r="Q97" s="97">
        <f>AVERAGE(D92:D97)</f>
        <v>40.5623666601384</v>
      </c>
      <c r="R97" t="s" s="128">
        <v>71</v>
      </c>
      <c r="S97" s="129">
        <f>AVERAGE(G92:G97)</f>
        <v>13.3333333333333</v>
      </c>
      <c r="T97" s="97">
        <f>AVERAGE(I92:I97)</f>
        <v>41.4553174603175</v>
      </c>
      <c r="U97" t="s" s="128">
        <v>71</v>
      </c>
      <c r="V97" s="129">
        <f>AVERAGE(L92:L97)</f>
        <v>2.5</v>
      </c>
      <c r="W97" s="97">
        <f>AVERAGE(N92:N97)</f>
        <v>42.644</v>
      </c>
    </row>
    <row r="98" ht="21.95" customHeight="1">
      <c r="A98" s="152">
        <v>2005</v>
      </c>
      <c r="B98" s="99">
        <v>54</v>
      </c>
      <c r="C98" s="83">
        <v>2182.4</v>
      </c>
      <c r="D98" s="87">
        <v>40.4148148148148</v>
      </c>
      <c r="E98" s="40"/>
      <c r="F98" s="153">
        <v>2005</v>
      </c>
      <c r="G98" s="99">
        <v>19</v>
      </c>
      <c r="H98" s="83">
        <v>784.3</v>
      </c>
      <c r="I98" s="87">
        <v>41.2789473684211</v>
      </c>
      <c r="J98" s="40"/>
      <c r="K98" s="153">
        <v>2005</v>
      </c>
      <c r="L98" s="99">
        <v>1</v>
      </c>
      <c r="M98" s="83">
        <v>42.6</v>
      </c>
      <c r="N98" s="89">
        <v>42.6</v>
      </c>
      <c r="O98" t="s" s="125">
        <v>70</v>
      </c>
      <c r="P98" s="129">
        <f>AVERAGE(B92:B98)</f>
        <v>33.8571428571429</v>
      </c>
      <c r="Q98" s="97">
        <f>AVERAGE(D92:D98)</f>
        <v>40.5412878250922</v>
      </c>
      <c r="R98" t="s" s="128">
        <v>70</v>
      </c>
      <c r="S98" s="129">
        <f>AVERAGE(G92:G98)</f>
        <v>14.1428571428571</v>
      </c>
      <c r="T98" s="97">
        <f>AVERAGE(I92:I98)</f>
        <v>41.4301217329037</v>
      </c>
      <c r="U98" t="s" s="128">
        <v>70</v>
      </c>
      <c r="V98" s="129">
        <f>AVERAGE(L92:L98)</f>
        <v>2.28571428571429</v>
      </c>
      <c r="W98" s="97">
        <f>AVERAGE(N92:N98)</f>
        <v>42.6366666666667</v>
      </c>
    </row>
    <row r="99" ht="21.95" customHeight="1">
      <c r="A99" s="152">
        <v>2006</v>
      </c>
      <c r="B99" s="99">
        <v>34</v>
      </c>
      <c r="C99" s="83">
        <v>1390.6</v>
      </c>
      <c r="D99" s="87">
        <v>40.9</v>
      </c>
      <c r="E99" s="40"/>
      <c r="F99" s="153">
        <v>2006</v>
      </c>
      <c r="G99" s="99">
        <v>19</v>
      </c>
      <c r="H99" s="83">
        <v>792.8</v>
      </c>
      <c r="I99" s="87">
        <v>41.7263157894737</v>
      </c>
      <c r="J99" s="40"/>
      <c r="K99" s="153">
        <v>2006</v>
      </c>
      <c r="L99" s="99">
        <v>3</v>
      </c>
      <c r="M99" s="83">
        <v>131.3</v>
      </c>
      <c r="N99" s="89">
        <v>43.7666666666667</v>
      </c>
      <c r="O99" t="s" s="125">
        <v>69</v>
      </c>
      <c r="P99" s="129">
        <f>AVERAGE(B92:B99)</f>
        <v>33.875</v>
      </c>
      <c r="Q99" s="97">
        <f>AVERAGE(D92:D99)</f>
        <v>40.5861268469557</v>
      </c>
      <c r="R99" t="s" s="128">
        <v>69</v>
      </c>
      <c r="S99" s="129">
        <f>AVERAGE(G92:G99)</f>
        <v>14.75</v>
      </c>
      <c r="T99" s="97">
        <f>AVERAGE(I92:I99)</f>
        <v>41.4671459899749</v>
      </c>
      <c r="U99" t="s" s="128">
        <v>69</v>
      </c>
      <c r="V99" s="129">
        <f>AVERAGE(L92:L99)</f>
        <v>2.375</v>
      </c>
      <c r="W99" s="97">
        <f>AVERAGE(N92:N99)</f>
        <v>42.7980952380952</v>
      </c>
    </row>
    <row r="100" ht="21.95" customHeight="1">
      <c r="A100" s="152">
        <v>2007</v>
      </c>
      <c r="B100" s="99">
        <v>17</v>
      </c>
      <c r="C100" s="83">
        <v>684</v>
      </c>
      <c r="D100" s="87">
        <v>40.2352941176471</v>
      </c>
      <c r="E100" s="40"/>
      <c r="F100" s="153">
        <v>2007</v>
      </c>
      <c r="G100" s="99">
        <v>5</v>
      </c>
      <c r="H100" s="83">
        <v>203.7</v>
      </c>
      <c r="I100" s="87">
        <v>40.74</v>
      </c>
      <c r="J100" s="40"/>
      <c r="K100" s="153">
        <v>2007</v>
      </c>
      <c r="L100" s="99">
        <v>0</v>
      </c>
      <c r="M100" s="83">
        <v>0</v>
      </c>
      <c r="N100" s="89"/>
      <c r="O100" t="s" s="125">
        <v>68</v>
      </c>
      <c r="P100" s="129">
        <f>AVERAGE(B92:B100)</f>
        <v>32</v>
      </c>
      <c r="Q100" s="97">
        <f>AVERAGE(D92:D100)</f>
        <v>40.547145432588</v>
      </c>
      <c r="R100" t="s" s="128">
        <v>68</v>
      </c>
      <c r="S100" s="129">
        <f>AVERAGE(G92:G100)</f>
        <v>13.6666666666667</v>
      </c>
      <c r="T100" s="97">
        <f>AVERAGE(I92:I100)</f>
        <v>41.3863519910888</v>
      </c>
      <c r="U100" t="s" s="128">
        <v>68</v>
      </c>
      <c r="V100" s="129">
        <f>AVERAGE(L92:L100)</f>
        <v>2.11111111111111</v>
      </c>
      <c r="W100" s="97">
        <f>AVERAGE(N92:N100)</f>
        <v>42.7980952380952</v>
      </c>
    </row>
    <row r="101" ht="21.95" customHeight="1">
      <c r="A101" s="152">
        <v>2008</v>
      </c>
      <c r="B101" s="99">
        <v>29</v>
      </c>
      <c r="C101" s="83">
        <v>1178.6</v>
      </c>
      <c r="D101" s="87">
        <v>40.6413793103448</v>
      </c>
      <c r="E101" s="40"/>
      <c r="F101" s="153">
        <v>2008</v>
      </c>
      <c r="G101" s="99">
        <v>12</v>
      </c>
      <c r="H101" s="83">
        <v>499.7</v>
      </c>
      <c r="I101" s="87">
        <v>41.6416666666667</v>
      </c>
      <c r="J101" s="40"/>
      <c r="K101" s="153">
        <v>2008</v>
      </c>
      <c r="L101" s="99">
        <v>3</v>
      </c>
      <c r="M101" s="83">
        <v>127.4</v>
      </c>
      <c r="N101" s="89">
        <v>42.4666666666667</v>
      </c>
      <c r="O101" t="s" s="125">
        <v>67</v>
      </c>
      <c r="P101" s="129">
        <f>AVERAGE(B92:B101)</f>
        <v>31.7</v>
      </c>
      <c r="Q101" s="97">
        <f>AVERAGE(D92:D101)</f>
        <v>40.5565688203637</v>
      </c>
      <c r="R101" t="s" s="128">
        <v>67</v>
      </c>
      <c r="S101" s="129">
        <f>AVERAGE(G92:G101)</f>
        <v>13.5</v>
      </c>
      <c r="T101" s="97">
        <f>AVERAGE(I92:I101)</f>
        <v>41.4118834586466</v>
      </c>
      <c r="U101" t="s" s="128">
        <v>67</v>
      </c>
      <c r="V101" s="129">
        <f>AVERAGE(L92:L101)</f>
        <v>2.2</v>
      </c>
      <c r="W101" s="97">
        <f>AVERAGE(N92:N101)</f>
        <v>42.7566666666667</v>
      </c>
    </row>
    <row r="102" ht="21.95" customHeight="1">
      <c r="A102" s="152">
        <v>2009</v>
      </c>
      <c r="B102" s="99">
        <v>25</v>
      </c>
      <c r="C102" s="83">
        <v>1025.7</v>
      </c>
      <c r="D102" s="87">
        <v>41.028</v>
      </c>
      <c r="E102" s="40"/>
      <c r="F102" s="153">
        <v>2009</v>
      </c>
      <c r="G102" s="99">
        <v>18</v>
      </c>
      <c r="H102" s="83">
        <v>744.9</v>
      </c>
      <c r="I102" s="87">
        <v>41.3833333333333</v>
      </c>
      <c r="J102" s="40"/>
      <c r="K102" s="153">
        <v>2009</v>
      </c>
      <c r="L102" s="99">
        <v>1</v>
      </c>
      <c r="M102" s="83">
        <v>43.5</v>
      </c>
      <c r="N102" s="89">
        <v>43.5</v>
      </c>
      <c r="O102" t="s" s="125">
        <v>66</v>
      </c>
      <c r="P102" s="129">
        <f>AVERAGE(B92:B102)</f>
        <v>31.0909090909091</v>
      </c>
      <c r="Q102" s="97">
        <f>AVERAGE(D92:D102)</f>
        <v>40.5994262003306</v>
      </c>
      <c r="R102" t="s" s="128">
        <v>66</v>
      </c>
      <c r="S102" s="129">
        <f>AVERAGE(G92:G102)</f>
        <v>13.9090909090909</v>
      </c>
      <c r="T102" s="97">
        <f>AVERAGE(I92:I102)</f>
        <v>41.409287992709</v>
      </c>
      <c r="U102" t="s" s="128">
        <v>66</v>
      </c>
      <c r="V102" s="129">
        <f>AVERAGE(L92:L102)</f>
        <v>2.09090909090909</v>
      </c>
      <c r="W102" s="97">
        <f>AVERAGE(N92:N102)</f>
        <v>42.8392592592593</v>
      </c>
    </row>
    <row r="103" ht="21.95" customHeight="1">
      <c r="A103" s="152">
        <v>2010</v>
      </c>
      <c r="B103" s="99">
        <v>2</v>
      </c>
      <c r="C103" s="83">
        <v>80.3</v>
      </c>
      <c r="D103" s="87">
        <v>40.15</v>
      </c>
      <c r="E103" s="40"/>
      <c r="F103" s="153">
        <v>2010</v>
      </c>
      <c r="G103" s="99">
        <v>1</v>
      </c>
      <c r="H103" s="83">
        <v>40.7</v>
      </c>
      <c r="I103" s="87">
        <v>40.7</v>
      </c>
      <c r="J103" s="40"/>
      <c r="K103" s="153">
        <v>2010</v>
      </c>
      <c r="L103" s="99">
        <v>0</v>
      </c>
      <c r="M103" s="83">
        <v>0</v>
      </c>
      <c r="N103" s="89"/>
      <c r="O103" t="s" s="125">
        <v>65</v>
      </c>
      <c r="P103" s="129">
        <f>AVERAGE(B92:B103)</f>
        <v>28.6666666666667</v>
      </c>
      <c r="Q103" s="97">
        <f>AVERAGE(D92:D103)</f>
        <v>40.5619740169698</v>
      </c>
      <c r="R103" t="s" s="128">
        <v>65</v>
      </c>
      <c r="S103" s="129">
        <f>AVERAGE(G92:G103)</f>
        <v>12.8333333333333</v>
      </c>
      <c r="T103" s="97">
        <f>AVERAGE(I92:I103)</f>
        <v>41.3501806599833</v>
      </c>
      <c r="U103" t="s" s="128">
        <v>65</v>
      </c>
      <c r="V103" s="129">
        <f>AVERAGE(L92:L103)</f>
        <v>1.91666666666667</v>
      </c>
      <c r="W103" s="97">
        <f>AVERAGE(N92:N103)</f>
        <v>42.8392592592593</v>
      </c>
    </row>
    <row r="104" ht="21.95" customHeight="1">
      <c r="A104" s="152">
        <v>2011</v>
      </c>
      <c r="B104" s="99">
        <v>22</v>
      </c>
      <c r="C104" s="83">
        <v>879.8</v>
      </c>
      <c r="D104" s="87">
        <v>39.9909090909091</v>
      </c>
      <c r="E104" s="40"/>
      <c r="F104" s="153">
        <v>2011</v>
      </c>
      <c r="G104" s="99">
        <v>3</v>
      </c>
      <c r="H104" s="83">
        <v>123.1</v>
      </c>
      <c r="I104" s="87">
        <v>41.0333333333333</v>
      </c>
      <c r="J104" s="40"/>
      <c r="K104" s="153">
        <v>2011</v>
      </c>
      <c r="L104" s="99">
        <v>0</v>
      </c>
      <c r="M104" s="83">
        <v>0</v>
      </c>
      <c r="N104" s="89"/>
      <c r="O104" t="s" s="125">
        <v>64</v>
      </c>
      <c r="P104" s="129">
        <f>AVERAGE(B92:B104)</f>
        <v>28.1538461538462</v>
      </c>
      <c r="Q104" s="97">
        <f>AVERAGE(D92:D104)</f>
        <v>40.5180459457343</v>
      </c>
      <c r="R104" t="s" s="128">
        <v>64</v>
      </c>
      <c r="S104" s="129">
        <f>AVERAGE(G92:G104)</f>
        <v>12.0769230769231</v>
      </c>
      <c r="T104" s="97">
        <f>AVERAGE(I92:I104)</f>
        <v>41.3258077887025</v>
      </c>
      <c r="U104" t="s" s="128">
        <v>64</v>
      </c>
      <c r="V104" s="129">
        <f>AVERAGE(L92:L104)</f>
        <v>1.76923076923077</v>
      </c>
      <c r="W104" s="97">
        <f>AVERAGE(N92:N104)</f>
        <v>42.8392592592593</v>
      </c>
    </row>
    <row r="105" ht="21.95" customHeight="1">
      <c r="A105" s="152">
        <v>2012</v>
      </c>
      <c r="B105" s="99">
        <v>45</v>
      </c>
      <c r="C105" s="83">
        <v>1840.5</v>
      </c>
      <c r="D105" s="87">
        <v>40.9</v>
      </c>
      <c r="E105" s="40"/>
      <c r="F105" s="153">
        <v>2012</v>
      </c>
      <c r="G105" s="99">
        <v>23</v>
      </c>
      <c r="H105" s="83">
        <v>960.4</v>
      </c>
      <c r="I105" s="87">
        <v>41.7565217391304</v>
      </c>
      <c r="J105" s="40"/>
      <c r="K105" s="153">
        <v>2012</v>
      </c>
      <c r="L105" s="99">
        <v>5</v>
      </c>
      <c r="M105" s="83">
        <v>215</v>
      </c>
      <c r="N105" s="89">
        <v>43</v>
      </c>
      <c r="O105" t="s" s="125">
        <v>63</v>
      </c>
      <c r="P105" s="129">
        <f>AVERAGE(B92:B105)</f>
        <v>29.3571428571429</v>
      </c>
      <c r="Q105" s="97">
        <f>AVERAGE(D92:D105)</f>
        <v>40.5453283781819</v>
      </c>
      <c r="R105" t="s" s="128">
        <v>63</v>
      </c>
      <c r="S105" s="129">
        <f>AVERAGE(G92:G105)</f>
        <v>12.8571428571429</v>
      </c>
      <c r="T105" s="97">
        <f>AVERAGE(I92:I105)</f>
        <v>41.3565730708759</v>
      </c>
      <c r="U105" t="s" s="128">
        <v>63</v>
      </c>
      <c r="V105" s="129">
        <f>AVERAGE(L92:L105)</f>
        <v>2</v>
      </c>
      <c r="W105" s="97">
        <f>AVERAGE(N92:N105)</f>
        <v>42.8553333333333</v>
      </c>
    </row>
    <row r="106" ht="21.95" customHeight="1">
      <c r="A106" s="152">
        <v>2013</v>
      </c>
      <c r="B106" s="99">
        <v>69</v>
      </c>
      <c r="C106" s="83">
        <v>2813.2</v>
      </c>
      <c r="D106" s="87">
        <v>40.7710144927536</v>
      </c>
      <c r="E106" s="40"/>
      <c r="F106" s="153">
        <v>2013</v>
      </c>
      <c r="G106" s="99">
        <v>29</v>
      </c>
      <c r="H106" s="83">
        <v>1215.6</v>
      </c>
      <c r="I106" s="87">
        <v>41.9172413793103</v>
      </c>
      <c r="J106" s="40"/>
      <c r="K106" s="153">
        <v>2013</v>
      </c>
      <c r="L106" s="99">
        <v>10</v>
      </c>
      <c r="M106" s="83">
        <v>430.9</v>
      </c>
      <c r="N106" s="89">
        <v>43.09</v>
      </c>
      <c r="O106" t="s" s="125">
        <v>62</v>
      </c>
      <c r="P106" s="129">
        <f>AVERAGE(B92:B106)</f>
        <v>32</v>
      </c>
      <c r="Q106" s="97">
        <f>AVERAGE(D92:D106)</f>
        <v>40.5603741191533</v>
      </c>
      <c r="R106" t="s" s="128">
        <v>62</v>
      </c>
      <c r="S106" s="129">
        <f>AVERAGE(G92:G106)</f>
        <v>13.9333333333333</v>
      </c>
      <c r="T106" s="97">
        <f>AVERAGE(I92:I106)</f>
        <v>41.3939509581049</v>
      </c>
      <c r="U106" t="s" s="128">
        <v>62</v>
      </c>
      <c r="V106" s="129">
        <f>AVERAGE(L92:L106)</f>
        <v>2.53333333333333</v>
      </c>
      <c r="W106" s="97">
        <f>AVERAGE(N92:N106)</f>
        <v>42.8766666666667</v>
      </c>
    </row>
    <row r="107" ht="21.95" customHeight="1">
      <c r="A107" s="152">
        <v>2014</v>
      </c>
      <c r="B107" s="99">
        <v>59</v>
      </c>
      <c r="C107" s="83">
        <v>2433.2</v>
      </c>
      <c r="D107" s="87">
        <v>41.2406779661017</v>
      </c>
      <c r="E107" s="40"/>
      <c r="F107" s="153">
        <v>2014</v>
      </c>
      <c r="G107" s="99">
        <v>37</v>
      </c>
      <c r="H107" s="83">
        <v>1554.7</v>
      </c>
      <c r="I107" s="87">
        <v>42.0189189189189</v>
      </c>
      <c r="J107" s="40"/>
      <c r="K107" s="153">
        <v>2014</v>
      </c>
      <c r="L107" s="99">
        <v>12</v>
      </c>
      <c r="M107" s="83">
        <v>521.6</v>
      </c>
      <c r="N107" s="89">
        <v>43.4666666666667</v>
      </c>
      <c r="O107" t="s" s="125">
        <v>61</v>
      </c>
      <c r="P107" s="129">
        <f>AVERAGE(B92:B107)</f>
        <v>33.6875</v>
      </c>
      <c r="Q107" s="97">
        <f>AVERAGE(D92:D107)</f>
        <v>40.6028931095876</v>
      </c>
      <c r="R107" t="s" s="128">
        <v>61</v>
      </c>
      <c r="S107" s="129">
        <f>AVERAGE(G92:G107)</f>
        <v>15.375</v>
      </c>
      <c r="T107" s="97">
        <f>AVERAGE(I92:I107)</f>
        <v>41.4330114556558</v>
      </c>
      <c r="U107" t="s" s="128">
        <v>61</v>
      </c>
      <c r="V107" s="129">
        <f>AVERAGE(L92:L107)</f>
        <v>3.125</v>
      </c>
      <c r="W107" s="97">
        <f>AVERAGE(N92:N107)</f>
        <v>42.9258333333333</v>
      </c>
    </row>
    <row r="108" ht="21.95" customHeight="1">
      <c r="A108" s="152">
        <v>2015</v>
      </c>
      <c r="B108" s="99">
        <v>49</v>
      </c>
      <c r="C108" s="83">
        <v>1999.9</v>
      </c>
      <c r="D108" s="87">
        <v>40.8142857142857</v>
      </c>
      <c r="E108" s="40"/>
      <c r="F108" s="153">
        <v>2015</v>
      </c>
      <c r="G108" s="99">
        <v>23</v>
      </c>
      <c r="H108" s="83">
        <v>959.8</v>
      </c>
      <c r="I108" s="87">
        <v>41.7304347826087</v>
      </c>
      <c r="J108" s="40"/>
      <c r="K108" s="153">
        <v>2015</v>
      </c>
      <c r="L108" s="99">
        <v>6</v>
      </c>
      <c r="M108" s="83">
        <v>258.4</v>
      </c>
      <c r="N108" s="89">
        <v>43.0666666666667</v>
      </c>
      <c r="O108" t="s" s="125">
        <v>60</v>
      </c>
      <c r="P108" s="129">
        <f>AVERAGE(B92:B108)</f>
        <v>34.5882352941176</v>
      </c>
      <c r="Q108" s="97">
        <f>AVERAGE(D92:D108)</f>
        <v>40.6153279686875</v>
      </c>
      <c r="R108" t="s" s="128">
        <v>60</v>
      </c>
      <c r="S108" s="129">
        <f>AVERAGE(G92:G108)</f>
        <v>15.8235294117647</v>
      </c>
      <c r="T108" s="97">
        <f>AVERAGE(I92:I108)</f>
        <v>41.4505069454765</v>
      </c>
      <c r="U108" t="s" s="128">
        <v>60</v>
      </c>
      <c r="V108" s="129">
        <f>AVERAGE(L92:L108)</f>
        <v>3.29411764705882</v>
      </c>
      <c r="W108" s="97">
        <f>AVERAGE(N92:N108)</f>
        <v>42.9366666666667</v>
      </c>
    </row>
    <row r="109" ht="21.95" customHeight="1">
      <c r="A109" s="152">
        <v>2016</v>
      </c>
      <c r="B109" s="99">
        <v>59</v>
      </c>
      <c r="C109" s="83">
        <v>2417.3</v>
      </c>
      <c r="D109" s="87">
        <v>40.971186440678</v>
      </c>
      <c r="E109" s="40"/>
      <c r="F109" s="153">
        <v>2016</v>
      </c>
      <c r="G109" s="99">
        <v>32</v>
      </c>
      <c r="H109" s="83">
        <v>1339.4</v>
      </c>
      <c r="I109" s="87">
        <v>41.85625</v>
      </c>
      <c r="J109" s="40"/>
      <c r="K109" s="153">
        <v>2016</v>
      </c>
      <c r="L109" s="99">
        <v>12</v>
      </c>
      <c r="M109" s="83">
        <v>517.4</v>
      </c>
      <c r="N109" s="89">
        <v>43.1166666666667</v>
      </c>
      <c r="O109" t="s" s="125">
        <v>59</v>
      </c>
      <c r="P109" s="129">
        <f>AVERAGE(B92:B109)</f>
        <v>35.9444444444444</v>
      </c>
      <c r="Q109" s="97">
        <f>AVERAGE(D92:D109)</f>
        <v>40.6350978837981</v>
      </c>
      <c r="R109" t="s" s="128">
        <v>59</v>
      </c>
      <c r="S109" s="129">
        <f>AVERAGE(G92:G109)</f>
        <v>16.7222222222222</v>
      </c>
      <c r="T109" s="97">
        <f>AVERAGE(I92:I109)</f>
        <v>41.4730482262834</v>
      </c>
      <c r="U109" t="s" s="128">
        <v>59</v>
      </c>
      <c r="V109" s="129">
        <f>AVERAGE(L92:L109)</f>
        <v>3.77777777777778</v>
      </c>
      <c r="W109" s="97">
        <f>AVERAGE(N92:N109)</f>
        <v>42.9495238095238</v>
      </c>
    </row>
    <row r="110" ht="21.95" customHeight="1">
      <c r="A110" s="152">
        <v>2017</v>
      </c>
      <c r="B110" s="99">
        <v>54</v>
      </c>
      <c r="C110" s="83">
        <v>2197</v>
      </c>
      <c r="D110" s="87">
        <v>40.6851851851852</v>
      </c>
      <c r="E110" s="40"/>
      <c r="F110" s="153">
        <v>2017</v>
      </c>
      <c r="G110" s="99">
        <v>29</v>
      </c>
      <c r="H110" s="83">
        <v>1201.3</v>
      </c>
      <c r="I110" s="87">
        <v>41.4241379310345</v>
      </c>
      <c r="J110" s="40"/>
      <c r="K110" s="153">
        <v>2017</v>
      </c>
      <c r="L110" s="99">
        <v>4</v>
      </c>
      <c r="M110" s="83">
        <v>170.6</v>
      </c>
      <c r="N110" s="89">
        <v>42.65</v>
      </c>
      <c r="O110" t="s" s="125">
        <v>58</v>
      </c>
      <c r="P110" s="129">
        <f>AVERAGE(B92:B110)</f>
        <v>36.8947368421053</v>
      </c>
      <c r="Q110" s="97">
        <f>AVERAGE(D92:D110)</f>
        <v>40.6377340575553</v>
      </c>
      <c r="R110" t="s" s="128">
        <v>58</v>
      </c>
      <c r="S110" s="129">
        <f>AVERAGE(G92:G110)</f>
        <v>17.3684210526316</v>
      </c>
      <c r="T110" s="97">
        <f>AVERAGE(I92:I110)</f>
        <v>41.4704740002177</v>
      </c>
      <c r="U110" t="s" s="128">
        <v>58</v>
      </c>
      <c r="V110" s="129">
        <f>AVERAGE(L92:L110)</f>
        <v>3.78947368421053</v>
      </c>
      <c r="W110" s="97">
        <f>AVERAGE(N92:N110)</f>
        <v>42.9295555555556</v>
      </c>
    </row>
    <row r="111" ht="21.95" customHeight="1">
      <c r="A111" s="152">
        <v>2018</v>
      </c>
      <c r="B111" s="99">
        <v>71</v>
      </c>
      <c r="C111" s="83">
        <v>2952.7</v>
      </c>
      <c r="D111" s="87">
        <v>41.587323943662</v>
      </c>
      <c r="E111" s="40"/>
      <c r="F111" s="153">
        <v>2018</v>
      </c>
      <c r="G111" s="99">
        <v>48</v>
      </c>
      <c r="H111" s="83">
        <v>2032.2</v>
      </c>
      <c r="I111" s="87">
        <v>42.3375</v>
      </c>
      <c r="J111" s="40"/>
      <c r="K111" s="153">
        <v>2018</v>
      </c>
      <c r="L111" s="99">
        <v>24</v>
      </c>
      <c r="M111" s="83">
        <v>1039.9</v>
      </c>
      <c r="N111" s="89">
        <v>43.3291666666667</v>
      </c>
      <c r="O111" t="s" s="125">
        <v>57</v>
      </c>
      <c r="P111" s="129">
        <f>AVERAGE(B92:B111)</f>
        <v>38.6</v>
      </c>
      <c r="Q111" s="97">
        <f>AVERAGE(D92:D111)</f>
        <v>40.6852135518606</v>
      </c>
      <c r="R111" t="s" s="128">
        <v>57</v>
      </c>
      <c r="S111" s="129">
        <f>AVERAGE(G92:G111)</f>
        <v>18.9</v>
      </c>
      <c r="T111" s="97">
        <f>AVERAGE(I92:I111)</f>
        <v>41.5138253002068</v>
      </c>
      <c r="U111" t="s" s="128">
        <v>57</v>
      </c>
      <c r="V111" s="129">
        <f>AVERAGE(L92:L111)</f>
        <v>4.8</v>
      </c>
      <c r="W111" s="97">
        <f>AVERAGE(N92:N111)</f>
        <v>42.95453125</v>
      </c>
    </row>
    <row r="112" ht="21.95" customHeight="1">
      <c r="A112" s="152">
        <v>2019</v>
      </c>
      <c r="B112" s="99">
        <v>71</v>
      </c>
      <c r="C112" s="83">
        <v>2934.7</v>
      </c>
      <c r="D112" s="87">
        <v>41.3338028169014</v>
      </c>
      <c r="E112" s="40"/>
      <c r="F112" s="153">
        <v>2019</v>
      </c>
      <c r="G112" s="99">
        <v>48</v>
      </c>
      <c r="H112" s="83">
        <v>2012.8</v>
      </c>
      <c r="I112" s="87">
        <v>41.9333333333333</v>
      </c>
      <c r="J112" s="40"/>
      <c r="K112" s="153">
        <v>2019</v>
      </c>
      <c r="L112" s="99">
        <v>15</v>
      </c>
      <c r="M112" s="83">
        <v>648.4</v>
      </c>
      <c r="N112" s="89">
        <v>43.2266666666667</v>
      </c>
      <c r="O112" s="96"/>
      <c r="P112" s="83"/>
      <c r="Q112" s="83"/>
      <c r="R112" s="84"/>
      <c r="S112" s="83"/>
      <c r="T112" s="83"/>
      <c r="U112" s="84"/>
      <c r="V112" s="83"/>
      <c r="W112" s="97"/>
    </row>
    <row r="113" ht="21.95" customHeight="1">
      <c r="A113" s="152">
        <v>2020</v>
      </c>
      <c r="B113" s="99">
        <v>65</v>
      </c>
      <c r="C113" s="83">
        <v>2665.7</v>
      </c>
      <c r="D113" s="87">
        <v>41.0107692307692</v>
      </c>
      <c r="E113" s="40"/>
      <c r="F113" s="153">
        <v>2020</v>
      </c>
      <c r="G113" s="99">
        <v>36</v>
      </c>
      <c r="H113" s="83">
        <v>1506.5</v>
      </c>
      <c r="I113" s="87">
        <v>41.8472222222222</v>
      </c>
      <c r="J113" s="40"/>
      <c r="K113" s="153">
        <v>2020</v>
      </c>
      <c r="L113" s="99">
        <v>13</v>
      </c>
      <c r="M113" s="83">
        <v>556.3</v>
      </c>
      <c r="N113" s="89">
        <v>42.7923076923077</v>
      </c>
      <c r="O113" s="96"/>
      <c r="P113" s="83"/>
      <c r="Q113" s="83"/>
      <c r="R113" s="84"/>
      <c r="S113" s="83"/>
      <c r="T113" s="83"/>
      <c r="U113" s="84"/>
      <c r="V113" s="83"/>
      <c r="W113" s="97"/>
    </row>
    <row r="114" ht="21.95" customHeight="1">
      <c r="A114" s="152">
        <v>2021</v>
      </c>
      <c r="B114" s="99">
        <v>51</v>
      </c>
      <c r="C114" s="83">
        <v>2055.9</v>
      </c>
      <c r="D114" s="87">
        <v>40.3117647058824</v>
      </c>
      <c r="E114" s="40"/>
      <c r="F114" s="153">
        <v>2021</v>
      </c>
      <c r="G114" s="99">
        <v>13</v>
      </c>
      <c r="H114" s="83">
        <v>537.8</v>
      </c>
      <c r="I114" s="87">
        <v>41.3692307692308</v>
      </c>
      <c r="J114" s="40"/>
      <c r="K114" s="153">
        <v>2021</v>
      </c>
      <c r="L114" s="99">
        <v>1</v>
      </c>
      <c r="M114" s="83">
        <v>42.3</v>
      </c>
      <c r="N114" s="89">
        <v>42.3</v>
      </c>
      <c r="O114" s="96"/>
      <c r="P114" s="83"/>
      <c r="Q114" s="83"/>
      <c r="R114" s="84"/>
      <c r="S114" s="83"/>
      <c r="T114" s="83"/>
      <c r="U114" s="84"/>
      <c r="V114" s="83"/>
      <c r="W114" s="97"/>
    </row>
    <row r="115" ht="21.95" customHeight="1">
      <c r="A115" s="152">
        <v>2022</v>
      </c>
      <c r="B115" s="99">
        <v>50</v>
      </c>
      <c r="C115" s="83">
        <v>2061.7</v>
      </c>
      <c r="D115" s="87">
        <v>41.234</v>
      </c>
      <c r="E115" s="40"/>
      <c r="F115" s="153">
        <v>2022</v>
      </c>
      <c r="G115" s="99">
        <v>36</v>
      </c>
      <c r="H115" s="83">
        <v>1503.9</v>
      </c>
      <c r="I115" s="87">
        <v>41.775</v>
      </c>
      <c r="J115" s="40"/>
      <c r="K115" s="153">
        <v>2022</v>
      </c>
      <c r="L115" s="99">
        <v>9</v>
      </c>
      <c r="M115" s="83">
        <v>385.3</v>
      </c>
      <c r="N115" s="89">
        <v>42.8111111111111</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196</v>
      </c>
      <c r="C137" s="83"/>
      <c r="D137" s="87"/>
      <c r="E137" s="40"/>
      <c r="F137" t="s" s="95">
        <v>67</v>
      </c>
      <c r="G137" t="s" s="165">
        <v>196</v>
      </c>
      <c r="H137" s="83"/>
      <c r="I137" s="87"/>
      <c r="J137" s="40"/>
      <c r="K137" t="s" s="95">
        <v>67</v>
      </c>
      <c r="L137" t="s" s="165">
        <v>196</v>
      </c>
      <c r="M137" s="83"/>
      <c r="N137" s="89"/>
      <c r="O137" s="96"/>
      <c r="P137" s="83"/>
      <c r="Q137" s="83"/>
      <c r="R137" s="84"/>
      <c r="S137" s="83"/>
      <c r="T137" s="83"/>
      <c r="U137" s="84"/>
      <c r="V137" s="83"/>
      <c r="W137" s="97"/>
    </row>
    <row r="138" ht="21.95" customHeight="1">
      <c r="A138" t="s" s="98">
        <v>79</v>
      </c>
      <c r="B138" s="83">
        <f>AVERAGE(B81:B90)</f>
        <v>37.6</v>
      </c>
      <c r="C138" s="83">
        <f>AVERAGE(C74:C83)</f>
        <v>1707.24</v>
      </c>
      <c r="D138" s="87">
        <f>AVERAGE(D74:D83)</f>
        <v>40.7605733722742</v>
      </c>
      <c r="E138" s="40"/>
      <c r="F138" t="s" s="100">
        <v>79</v>
      </c>
      <c r="G138" s="83">
        <f>AVERAGE(G81:G90)</f>
        <v>16.2</v>
      </c>
      <c r="H138" s="83">
        <f>AVERAGE(H74:H83)</f>
        <v>857.9400000000001</v>
      </c>
      <c r="I138" s="87">
        <f>AVERAGE(I74:I83)</f>
        <v>41.6728410164207</v>
      </c>
      <c r="J138" s="40"/>
      <c r="K138" t="s" s="100">
        <v>79</v>
      </c>
      <c r="L138" s="83">
        <f>AVERAGE(L81:L90)</f>
        <v>3.7</v>
      </c>
      <c r="M138" s="83">
        <f>AVERAGE(M74:M83)</f>
        <v>193.85</v>
      </c>
      <c r="N138" s="89">
        <f>AVERAGE(N74:N83)</f>
        <v>43.0940277777778</v>
      </c>
      <c r="O138" s="96"/>
      <c r="P138" s="83"/>
      <c r="Q138" s="83"/>
      <c r="R138" s="84"/>
      <c r="S138" s="83"/>
      <c r="T138" s="83"/>
      <c r="U138" s="84"/>
      <c r="V138" s="83"/>
      <c r="W138" s="97"/>
    </row>
    <row r="139" ht="21.95" customHeight="1">
      <c r="A139" t="s" s="98">
        <v>80</v>
      </c>
      <c r="B139" s="83">
        <f>AVERAGE(B92:B101)</f>
        <v>31.7</v>
      </c>
      <c r="C139" s="83">
        <f>AVERAGE(C86:C95)</f>
        <v>1393.55</v>
      </c>
      <c r="D139" s="87">
        <f>AVERAGE(D86:D95)</f>
        <v>40.5632151755345</v>
      </c>
      <c r="E139" s="40"/>
      <c r="F139" t="s" s="100">
        <v>80</v>
      </c>
      <c r="G139" s="83">
        <f>AVERAGE(G92:G101)</f>
        <v>13.5</v>
      </c>
      <c r="H139" s="83">
        <f>AVERAGE(H86:H95)</f>
        <v>607.87</v>
      </c>
      <c r="I139" s="87">
        <f>AVERAGE(I86:I95)</f>
        <v>41.5327168901274</v>
      </c>
      <c r="J139" s="40"/>
      <c r="K139" t="s" s="100">
        <v>80</v>
      </c>
      <c r="L139" s="83">
        <f>AVERAGE(L92:L101)</f>
        <v>2.2</v>
      </c>
      <c r="M139" s="83">
        <f>AVERAGE(M86:M95)</f>
        <v>142.26</v>
      </c>
      <c r="N139" s="89">
        <f>AVERAGE(N86:N95)</f>
        <v>42.9107142857143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c r="C141" s="83"/>
      <c r="D141" s="87"/>
      <c r="E141" s="40"/>
      <c r="F141" t="s" s="104">
        <v>82</v>
      </c>
      <c r="G141" s="83"/>
      <c r="H141" s="83"/>
      <c r="I141" s="87"/>
      <c r="J141" s="40"/>
      <c r="K141" t="s" s="104">
        <v>82</v>
      </c>
      <c r="L141" s="83"/>
      <c r="M141" s="83"/>
      <c r="N141" s="89"/>
      <c r="O141" s="96"/>
      <c r="P141" s="83"/>
      <c r="Q141" s="83"/>
      <c r="R141" s="84"/>
      <c r="S141" s="83"/>
      <c r="T141" s="83"/>
      <c r="U141" s="84"/>
      <c r="V141" s="83"/>
      <c r="W141" s="97"/>
    </row>
    <row r="142" ht="21.95" customHeight="1">
      <c r="A142" t="s" s="103">
        <v>83</v>
      </c>
      <c r="B142" s="83"/>
      <c r="C142" s="83"/>
      <c r="D142" s="87"/>
      <c r="E142" s="40"/>
      <c r="F142" t="s" s="104">
        <v>83</v>
      </c>
      <c r="G142" s="83"/>
      <c r="H142" s="83"/>
      <c r="I142" s="87"/>
      <c r="J142" s="40"/>
      <c r="K142" t="s" s="104">
        <v>83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35</v>
      </c>
      <c r="C145" s="83">
        <f>AVERAGE(C79:C83)</f>
        <v>1752.68</v>
      </c>
      <c r="D145" s="87">
        <f>AVERAGE(D79:D83)</f>
        <v>40.5197607640108</v>
      </c>
      <c r="E145" s="40"/>
      <c r="F145" t="s" s="100">
        <v>79</v>
      </c>
      <c r="G145" s="83">
        <f>AVERAGE(G86:G90)</f>
        <v>15.4</v>
      </c>
      <c r="H145" s="83">
        <f>AVERAGE(H79:H83)</f>
        <v>756.0599999999999</v>
      </c>
      <c r="I145" s="87">
        <f>AVERAGE(I79:I83)</f>
        <v>41.5336237332462</v>
      </c>
      <c r="J145" s="40"/>
      <c r="K145" t="s" s="100">
        <v>79</v>
      </c>
      <c r="L145" s="83">
        <f>AVERAGE(L86:L90)</f>
        <v>3.8</v>
      </c>
      <c r="M145" s="83">
        <f>AVERAGE(M79:M83)</f>
        <v>145.9</v>
      </c>
      <c r="N145" s="89">
        <f>AVERAGE(N79:N83)</f>
        <v>42.9342857142857</v>
      </c>
      <c r="O145" s="96"/>
      <c r="P145" s="83"/>
      <c r="Q145" s="83"/>
      <c r="R145" s="84"/>
      <c r="S145" s="83"/>
      <c r="T145" s="83"/>
      <c r="U145" s="84"/>
      <c r="V145" s="83"/>
      <c r="W145" s="97"/>
    </row>
    <row r="146" ht="21.95" customHeight="1">
      <c r="A146" t="s" s="98">
        <v>80</v>
      </c>
      <c r="B146" s="83">
        <f>AVERAGE(B92:B96)</f>
        <v>30.2</v>
      </c>
      <c r="C146" s="83">
        <f>AVERAGE(C86:C90)</f>
        <v>1424.56</v>
      </c>
      <c r="D146" s="87">
        <f>AVERAGE(D86:D90)</f>
        <v>40.6427428411725</v>
      </c>
      <c r="E146" s="40"/>
      <c r="F146" t="s" s="100">
        <v>80</v>
      </c>
      <c r="G146" s="83">
        <f>AVERAGE(G92:G96)</f>
        <v>13.2</v>
      </c>
      <c r="H146" s="83">
        <f>AVERAGE(H86:H90)</f>
        <v>643.66</v>
      </c>
      <c r="I146" s="87">
        <f>AVERAGE(I86:I90)</f>
        <v>41.6607821511822</v>
      </c>
      <c r="J146" s="40"/>
      <c r="K146" t="s" s="100">
        <v>80</v>
      </c>
      <c r="L146" s="83">
        <f>AVERAGE(L92:L96)</f>
        <v>2.8</v>
      </c>
      <c r="M146" s="83">
        <f>AVERAGE(M86:M90)</f>
        <v>165.3</v>
      </c>
      <c r="N146" s="89">
        <f>AVERAGE(N86:N90)</f>
        <v>43.4183333333333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c r="C148" s="83"/>
      <c r="D148" s="87"/>
      <c r="E148" s="40"/>
      <c r="F148" t="s" s="104">
        <v>82</v>
      </c>
      <c r="G148" s="83"/>
      <c r="H148" s="83"/>
      <c r="I148" s="87"/>
      <c r="J148" s="40"/>
      <c r="K148" t="s" s="104">
        <v>82</v>
      </c>
      <c r="L148" s="83"/>
      <c r="M148" s="83"/>
      <c r="N148" s="89"/>
      <c r="O148" s="96"/>
      <c r="P148" s="83"/>
      <c r="Q148" s="83"/>
      <c r="R148" s="84"/>
      <c r="S148" s="83"/>
      <c r="T148" s="83"/>
      <c r="U148" s="84"/>
      <c r="V148" s="83"/>
      <c r="W148" s="97"/>
    </row>
    <row r="149" ht="21.95" customHeight="1">
      <c r="A149" t="s" s="103">
        <v>83</v>
      </c>
      <c r="B149" s="83"/>
      <c r="C149" s="83"/>
      <c r="D149" s="87"/>
      <c r="E149" s="40"/>
      <c r="F149" t="s" s="104">
        <v>83</v>
      </c>
      <c r="G149" s="83"/>
      <c r="H149" s="83"/>
      <c r="I149" s="87"/>
      <c r="J149" s="40"/>
      <c r="K149" t="s" s="104">
        <v>83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5" customWidth="1"/>
    <col min="2" max="4" width="12.1719" style="325" customWidth="1"/>
    <col min="5" max="5" width="1.35156" style="325" customWidth="1"/>
    <col min="6" max="6" width="10" style="325" customWidth="1"/>
    <col min="7" max="9" width="12.1719" style="325" customWidth="1"/>
    <col min="10" max="10" width="1.35156" style="325" customWidth="1"/>
    <col min="11" max="11" width="10" style="325" customWidth="1"/>
    <col min="12" max="14" width="12.1719" style="325" customWidth="1"/>
    <col min="15" max="15" width="10.8516" style="325" customWidth="1"/>
    <col min="16" max="17" width="6.5" style="325" customWidth="1"/>
    <col min="18" max="18" width="10.8516" style="325" customWidth="1"/>
    <col min="19" max="20" width="6.5" style="325" customWidth="1"/>
    <col min="21" max="21" width="10.8516" style="325" customWidth="1"/>
    <col min="22" max="23" width="6.5" style="325" customWidth="1"/>
    <col min="24" max="16384" width="16.3516" style="325" customWidth="1"/>
  </cols>
  <sheetData>
    <row r="1" ht="63.8" customHeight="1">
      <c r="A1" t="s" s="134">
        <v>184</v>
      </c>
      <c r="B1" t="s" s="191">
        <v>40</v>
      </c>
      <c r="C1" t="s" s="191">
        <v>41</v>
      </c>
      <c r="D1" t="s" s="192">
        <v>42</v>
      </c>
      <c r="E1" s="29"/>
      <c r="F1" t="s" s="137">
        <v>434</v>
      </c>
      <c r="G1" t="s" s="191">
        <v>44</v>
      </c>
      <c r="H1" t="s" s="191">
        <v>45</v>
      </c>
      <c r="I1" t="s" s="192">
        <v>46</v>
      </c>
      <c r="J1" s="29"/>
      <c r="K1" t="s" s="137">
        <v>414</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37</v>
      </c>
      <c r="C3" s="83">
        <v>1038.9</v>
      </c>
      <c r="D3" s="87">
        <v>28.0783783783784</v>
      </c>
      <c r="E3" s="40"/>
      <c r="F3" s="153">
        <v>1910</v>
      </c>
      <c r="G3" s="99">
        <v>21</v>
      </c>
      <c r="H3" s="83">
        <v>639.5</v>
      </c>
      <c r="I3" s="87">
        <v>30.452380952381</v>
      </c>
      <c r="J3" s="40"/>
      <c r="K3" s="153">
        <v>1910</v>
      </c>
      <c r="L3" s="99">
        <v>7</v>
      </c>
      <c r="M3" s="83">
        <v>235.7</v>
      </c>
      <c r="N3" s="89">
        <v>33.6714285714286</v>
      </c>
      <c r="O3" s="148"/>
      <c r="P3" s="143"/>
      <c r="Q3" s="154"/>
      <c r="R3" s="151"/>
      <c r="S3" s="143"/>
      <c r="T3" s="154"/>
      <c r="U3" s="151"/>
      <c r="V3" s="143"/>
      <c r="W3" s="154"/>
    </row>
    <row r="4" ht="21.95" customHeight="1">
      <c r="A4" s="152">
        <v>1911</v>
      </c>
      <c r="B4" s="99">
        <v>36</v>
      </c>
      <c r="C4" s="83">
        <v>982.9</v>
      </c>
      <c r="D4" s="87">
        <v>27.3027777777778</v>
      </c>
      <c r="E4" s="40"/>
      <c r="F4" s="153">
        <v>1911</v>
      </c>
      <c r="G4" s="99">
        <v>20</v>
      </c>
      <c r="H4" s="83">
        <v>582</v>
      </c>
      <c r="I4" s="87">
        <v>29.1</v>
      </c>
      <c r="J4" s="40"/>
      <c r="K4" s="153">
        <v>1911</v>
      </c>
      <c r="L4" s="99">
        <v>1</v>
      </c>
      <c r="M4" s="83">
        <v>32.9</v>
      </c>
      <c r="N4" s="89">
        <v>32.9</v>
      </c>
      <c r="O4" s="155"/>
      <c r="P4" s="129"/>
      <c r="Q4" s="97"/>
      <c r="R4" s="156"/>
      <c r="S4" s="129"/>
      <c r="T4" s="97"/>
      <c r="U4" s="156"/>
      <c r="V4" s="129"/>
      <c r="W4" s="97"/>
    </row>
    <row r="5" ht="21.95" customHeight="1">
      <c r="A5" s="152">
        <v>1912</v>
      </c>
      <c r="B5" s="99">
        <v>35</v>
      </c>
      <c r="C5" s="83">
        <v>968.7</v>
      </c>
      <c r="D5" s="87">
        <v>27.6771428571429</v>
      </c>
      <c r="E5" s="40"/>
      <c r="F5" s="153">
        <v>1912</v>
      </c>
      <c r="G5" s="99">
        <v>18</v>
      </c>
      <c r="H5" s="83">
        <v>540.2</v>
      </c>
      <c r="I5" s="87">
        <v>30.0111111111111</v>
      </c>
      <c r="J5" s="40"/>
      <c r="K5" s="153">
        <v>1912</v>
      </c>
      <c r="L5" s="99">
        <v>4</v>
      </c>
      <c r="M5" s="83">
        <v>139.5</v>
      </c>
      <c r="N5" s="89">
        <v>34.875</v>
      </c>
      <c r="O5" s="155"/>
      <c r="P5" s="129"/>
      <c r="Q5" s="97"/>
      <c r="R5" s="156"/>
      <c r="S5" s="129"/>
      <c r="T5" s="97"/>
      <c r="U5" s="156"/>
      <c r="V5" s="129"/>
      <c r="W5" s="97"/>
    </row>
    <row r="6" ht="21.95" customHeight="1">
      <c r="A6" s="152">
        <v>1913</v>
      </c>
      <c r="B6" s="99">
        <v>33</v>
      </c>
      <c r="C6" s="83">
        <v>879.6</v>
      </c>
      <c r="D6" s="87">
        <v>26.6545454545455</v>
      </c>
      <c r="E6" s="40"/>
      <c r="F6" s="153">
        <v>1913</v>
      </c>
      <c r="G6" s="99">
        <v>14</v>
      </c>
      <c r="H6" s="83">
        <v>406.5</v>
      </c>
      <c r="I6" s="87">
        <v>29.0357142857143</v>
      </c>
      <c r="J6" s="40"/>
      <c r="K6" s="153">
        <v>1913</v>
      </c>
      <c r="L6" s="99">
        <v>1</v>
      </c>
      <c r="M6" s="83">
        <v>32.2</v>
      </c>
      <c r="N6" s="89">
        <v>32.2</v>
      </c>
      <c r="O6" s="155"/>
      <c r="P6" s="129"/>
      <c r="Q6" s="97"/>
      <c r="R6" s="156"/>
      <c r="S6" s="129"/>
      <c r="T6" s="97"/>
      <c r="U6" s="156"/>
      <c r="V6" s="129"/>
      <c r="W6" s="97"/>
    </row>
    <row r="7" ht="21.95" customHeight="1">
      <c r="A7" s="152">
        <v>1914</v>
      </c>
      <c r="B7" s="99">
        <v>41</v>
      </c>
      <c r="C7" s="83">
        <v>1122.8</v>
      </c>
      <c r="D7" s="87">
        <v>27.3853658536585</v>
      </c>
      <c r="E7" s="40"/>
      <c r="F7" s="153">
        <v>1914</v>
      </c>
      <c r="G7" s="99">
        <v>19</v>
      </c>
      <c r="H7" s="83">
        <v>574.4</v>
      </c>
      <c r="I7" s="87">
        <v>30.2315789473684</v>
      </c>
      <c r="J7" s="40"/>
      <c r="K7" s="153">
        <v>1914</v>
      </c>
      <c r="L7" s="99">
        <v>4</v>
      </c>
      <c r="M7" s="83">
        <v>134.3</v>
      </c>
      <c r="N7" s="89">
        <v>33.575</v>
      </c>
      <c r="O7" s="155"/>
      <c r="P7" s="129"/>
      <c r="Q7" s="97"/>
      <c r="R7" s="156"/>
      <c r="S7" s="129"/>
      <c r="T7" s="97"/>
      <c r="U7" s="156"/>
      <c r="V7" s="129"/>
      <c r="W7" s="97"/>
    </row>
    <row r="8" ht="21.95" customHeight="1">
      <c r="A8" s="152">
        <v>1915</v>
      </c>
      <c r="B8" s="99">
        <v>23</v>
      </c>
      <c r="C8" s="83">
        <v>646.2</v>
      </c>
      <c r="D8" s="87">
        <v>28.095652173913</v>
      </c>
      <c r="E8" s="40"/>
      <c r="F8" s="153">
        <v>1915</v>
      </c>
      <c r="G8" s="99">
        <v>14</v>
      </c>
      <c r="H8" s="83">
        <v>425</v>
      </c>
      <c r="I8" s="87">
        <v>30.3571428571429</v>
      </c>
      <c r="J8" s="40"/>
      <c r="K8" s="153">
        <v>1915</v>
      </c>
      <c r="L8" s="99">
        <v>5</v>
      </c>
      <c r="M8" s="83">
        <v>167.4</v>
      </c>
      <c r="N8" s="89">
        <v>33.48</v>
      </c>
      <c r="O8" s="155"/>
      <c r="P8" s="129"/>
      <c r="Q8" s="97"/>
      <c r="R8" s="156"/>
      <c r="S8" s="129"/>
      <c r="T8" s="97"/>
      <c r="U8" s="156"/>
      <c r="V8" s="129"/>
      <c r="W8" s="97"/>
    </row>
    <row r="9" ht="21.95" customHeight="1">
      <c r="A9" s="152">
        <v>1916</v>
      </c>
      <c r="B9" s="99">
        <v>24</v>
      </c>
      <c r="C9" s="83">
        <v>670.7</v>
      </c>
      <c r="D9" s="87">
        <v>27.9458333333333</v>
      </c>
      <c r="E9" s="40"/>
      <c r="F9" s="153">
        <v>1916</v>
      </c>
      <c r="G9" s="99">
        <v>13</v>
      </c>
      <c r="H9" s="83">
        <v>393.4</v>
      </c>
      <c r="I9" s="87">
        <v>30.2615384615385</v>
      </c>
      <c r="J9" s="40"/>
      <c r="K9" s="153">
        <v>1916</v>
      </c>
      <c r="L9" s="99">
        <v>2</v>
      </c>
      <c r="M9" s="83">
        <v>65.5</v>
      </c>
      <c r="N9" s="89">
        <v>32.75</v>
      </c>
      <c r="O9" s="155"/>
      <c r="P9" s="129"/>
      <c r="Q9" s="97"/>
      <c r="R9" s="156"/>
      <c r="S9" s="129"/>
      <c r="T9" s="97"/>
      <c r="U9" s="156"/>
      <c r="V9" s="129"/>
      <c r="W9" s="97"/>
    </row>
    <row r="10" ht="21.95" customHeight="1">
      <c r="A10" s="152">
        <v>1917</v>
      </c>
      <c r="B10" s="99">
        <v>26</v>
      </c>
      <c r="C10" s="83">
        <v>728.8</v>
      </c>
      <c r="D10" s="87">
        <v>28.0307692307692</v>
      </c>
      <c r="E10" s="40"/>
      <c r="F10" s="153">
        <v>1917</v>
      </c>
      <c r="G10" s="99">
        <v>16</v>
      </c>
      <c r="H10" s="83">
        <v>478.4</v>
      </c>
      <c r="I10" s="87">
        <v>29.9</v>
      </c>
      <c r="J10" s="40"/>
      <c r="K10" s="153">
        <v>1917</v>
      </c>
      <c r="L10" s="99">
        <v>4</v>
      </c>
      <c r="M10" s="83">
        <v>130.8</v>
      </c>
      <c r="N10" s="89">
        <v>32.7</v>
      </c>
      <c r="O10" s="155"/>
      <c r="P10" s="129"/>
      <c r="Q10" s="97"/>
      <c r="R10" s="156"/>
      <c r="S10" s="129"/>
      <c r="T10" s="97"/>
      <c r="U10" s="156"/>
      <c r="V10" s="129"/>
      <c r="W10" s="97"/>
    </row>
    <row r="11" ht="21.95" customHeight="1">
      <c r="A11" s="152">
        <v>1918</v>
      </c>
      <c r="B11" s="99">
        <v>39</v>
      </c>
      <c r="C11" s="83">
        <v>1063</v>
      </c>
      <c r="D11" s="87">
        <v>27.2564102564103</v>
      </c>
      <c r="E11" s="40"/>
      <c r="F11" s="153">
        <v>1918</v>
      </c>
      <c r="G11" s="99">
        <v>19</v>
      </c>
      <c r="H11" s="83">
        <v>562.2</v>
      </c>
      <c r="I11" s="87">
        <v>29.5894736842105</v>
      </c>
      <c r="J11" s="40"/>
      <c r="K11" s="153">
        <v>1918</v>
      </c>
      <c r="L11" s="99">
        <v>5</v>
      </c>
      <c r="M11" s="83">
        <v>165.6</v>
      </c>
      <c r="N11" s="89">
        <v>33.12</v>
      </c>
      <c r="O11" s="155"/>
      <c r="P11" s="129"/>
      <c r="Q11" s="97"/>
      <c r="R11" s="156"/>
      <c r="S11" s="129"/>
      <c r="T11" s="97"/>
      <c r="U11" s="156"/>
      <c r="V11" s="129"/>
      <c r="W11" s="97"/>
    </row>
    <row r="12" ht="21.95" customHeight="1">
      <c r="A12" s="152">
        <v>1919</v>
      </c>
      <c r="B12" s="99">
        <v>46</v>
      </c>
      <c r="C12" s="83">
        <v>1247</v>
      </c>
      <c r="D12" s="87">
        <v>27.1086956521739</v>
      </c>
      <c r="E12" s="40"/>
      <c r="F12" s="153">
        <v>1919</v>
      </c>
      <c r="G12" s="99">
        <v>17</v>
      </c>
      <c r="H12" s="83">
        <v>518</v>
      </c>
      <c r="I12" s="87">
        <v>30.4705882352941</v>
      </c>
      <c r="J12" s="40"/>
      <c r="K12" s="153">
        <v>1919</v>
      </c>
      <c r="L12" s="99">
        <v>6</v>
      </c>
      <c r="M12" s="83">
        <v>196.7</v>
      </c>
      <c r="N12" s="89">
        <v>32.7833333333333</v>
      </c>
      <c r="O12" s="155"/>
      <c r="P12" s="129"/>
      <c r="Q12" s="97"/>
      <c r="R12" s="156"/>
      <c r="S12" s="129"/>
      <c r="T12" s="97"/>
      <c r="U12" s="156"/>
      <c r="V12" s="129"/>
      <c r="W12" s="97"/>
    </row>
    <row r="13" ht="21.95" customHeight="1">
      <c r="A13" s="152">
        <v>1920</v>
      </c>
      <c r="B13" s="99">
        <v>31</v>
      </c>
      <c r="C13" s="83">
        <v>865.5</v>
      </c>
      <c r="D13" s="87">
        <v>27.9193548387097</v>
      </c>
      <c r="E13" s="40"/>
      <c r="F13" s="153">
        <v>1920</v>
      </c>
      <c r="G13" s="99">
        <v>18</v>
      </c>
      <c r="H13" s="83">
        <v>532.6</v>
      </c>
      <c r="I13" s="87">
        <v>29.5888888888889</v>
      </c>
      <c r="J13" s="40"/>
      <c r="K13" s="153">
        <v>1920</v>
      </c>
      <c r="L13" s="99">
        <v>3</v>
      </c>
      <c r="M13" s="83">
        <v>100</v>
      </c>
      <c r="N13" s="89">
        <v>33.3333333333333</v>
      </c>
      <c r="O13" s="155"/>
      <c r="P13" s="129"/>
      <c r="Q13" s="97"/>
      <c r="R13" s="156"/>
      <c r="S13" s="129"/>
      <c r="T13" s="97"/>
      <c r="U13" s="156"/>
      <c r="V13" s="129"/>
      <c r="W13" s="97"/>
    </row>
    <row r="14" ht="21.95" customHeight="1">
      <c r="A14" s="152">
        <v>1921</v>
      </c>
      <c r="B14" s="99">
        <v>47</v>
      </c>
      <c r="C14" s="83">
        <v>1297.2</v>
      </c>
      <c r="D14" s="87">
        <v>27.6</v>
      </c>
      <c r="E14" s="40"/>
      <c r="F14" s="153">
        <v>1921</v>
      </c>
      <c r="G14" s="99">
        <v>25</v>
      </c>
      <c r="H14" s="83">
        <v>748.2</v>
      </c>
      <c r="I14" s="87">
        <v>29.928</v>
      </c>
      <c r="J14" s="40"/>
      <c r="K14" s="153">
        <v>1921</v>
      </c>
      <c r="L14" s="99">
        <v>6</v>
      </c>
      <c r="M14" s="83">
        <v>194.6</v>
      </c>
      <c r="N14" s="89">
        <v>32.4333333333333</v>
      </c>
      <c r="O14" s="155"/>
      <c r="P14" s="129"/>
      <c r="Q14" s="97"/>
      <c r="R14" s="156"/>
      <c r="S14" s="129"/>
      <c r="T14" s="97"/>
      <c r="U14" s="156"/>
      <c r="V14" s="129"/>
      <c r="W14" s="97"/>
    </row>
    <row r="15" ht="21.95" customHeight="1">
      <c r="A15" s="152">
        <v>1922</v>
      </c>
      <c r="B15" s="99">
        <v>31</v>
      </c>
      <c r="C15" s="83">
        <v>866.9</v>
      </c>
      <c r="D15" s="87">
        <v>27.9645161290323</v>
      </c>
      <c r="E15" s="40"/>
      <c r="F15" s="153">
        <v>1922</v>
      </c>
      <c r="G15" s="99">
        <v>19</v>
      </c>
      <c r="H15" s="83">
        <v>564.6</v>
      </c>
      <c r="I15" s="87">
        <v>29.7157894736842</v>
      </c>
      <c r="J15" s="40"/>
      <c r="K15" s="153">
        <v>1922</v>
      </c>
      <c r="L15" s="99">
        <v>4</v>
      </c>
      <c r="M15" s="83">
        <v>135.8</v>
      </c>
      <c r="N15" s="89">
        <v>33.95</v>
      </c>
      <c r="O15" s="155"/>
      <c r="P15" s="129"/>
      <c r="Q15" s="97"/>
      <c r="R15" s="156"/>
      <c r="S15" s="129"/>
      <c r="T15" s="97"/>
      <c r="U15" s="156"/>
      <c r="V15" s="129"/>
      <c r="W15" s="97"/>
    </row>
    <row r="16" ht="21.95" customHeight="1">
      <c r="A16" s="152">
        <v>1923</v>
      </c>
      <c r="B16" s="99">
        <v>37</v>
      </c>
      <c r="C16" s="83">
        <v>1005.2</v>
      </c>
      <c r="D16" s="87">
        <v>27.1675675675676</v>
      </c>
      <c r="E16" s="40"/>
      <c r="F16" s="153">
        <v>1923</v>
      </c>
      <c r="G16" s="99">
        <v>17</v>
      </c>
      <c r="H16" s="83">
        <v>501.8</v>
      </c>
      <c r="I16" s="87">
        <v>29.5176470588235</v>
      </c>
      <c r="J16" s="40"/>
      <c r="K16" s="153">
        <v>1923</v>
      </c>
      <c r="L16" s="99">
        <v>4</v>
      </c>
      <c r="M16" s="83">
        <v>130.6</v>
      </c>
      <c r="N16" s="89">
        <v>32.65</v>
      </c>
      <c r="O16" s="155"/>
      <c r="P16" s="129"/>
      <c r="Q16" s="97"/>
      <c r="R16" s="156"/>
      <c r="S16" s="129"/>
      <c r="T16" s="97"/>
      <c r="U16" s="156"/>
      <c r="V16" s="129"/>
      <c r="W16" s="97"/>
    </row>
    <row r="17" ht="21.95" customHeight="1">
      <c r="A17" s="152">
        <v>1924</v>
      </c>
      <c r="B17" s="99">
        <v>29</v>
      </c>
      <c r="C17" s="83">
        <v>768.4</v>
      </c>
      <c r="D17" s="87">
        <v>26.4965517241379</v>
      </c>
      <c r="E17" s="40"/>
      <c r="F17" s="153">
        <v>1924</v>
      </c>
      <c r="G17" s="99">
        <v>12</v>
      </c>
      <c r="H17" s="83">
        <v>342.1</v>
      </c>
      <c r="I17" s="87">
        <v>28.5083333333333</v>
      </c>
      <c r="J17" s="40"/>
      <c r="K17" s="153">
        <v>1924</v>
      </c>
      <c r="L17" s="99">
        <v>1</v>
      </c>
      <c r="M17" s="83">
        <v>31.7</v>
      </c>
      <c r="N17" s="89">
        <v>31.7</v>
      </c>
      <c r="O17" s="155"/>
      <c r="P17" s="129"/>
      <c r="Q17" s="97"/>
      <c r="R17" s="156"/>
      <c r="S17" s="129"/>
      <c r="T17" s="97"/>
      <c r="U17" s="156"/>
      <c r="V17" s="129"/>
      <c r="W17" s="97"/>
    </row>
    <row r="18" ht="21.95" customHeight="1">
      <c r="A18" s="152">
        <v>1925</v>
      </c>
      <c r="B18" s="99">
        <v>38</v>
      </c>
      <c r="C18" s="83">
        <v>999.1</v>
      </c>
      <c r="D18" s="87">
        <v>26.2921052631579</v>
      </c>
      <c r="E18" s="40"/>
      <c r="F18" s="153">
        <v>1925</v>
      </c>
      <c r="G18" s="99">
        <v>14</v>
      </c>
      <c r="H18" s="83">
        <v>396.3</v>
      </c>
      <c r="I18" s="87">
        <v>28.3071428571429</v>
      </c>
      <c r="J18" s="40"/>
      <c r="K18" s="153">
        <v>1925</v>
      </c>
      <c r="L18" s="99">
        <v>1</v>
      </c>
      <c r="M18" s="83">
        <v>31.7</v>
      </c>
      <c r="N18" s="89">
        <v>31.7</v>
      </c>
      <c r="O18" s="155"/>
      <c r="P18" s="129"/>
      <c r="Q18" s="97"/>
      <c r="R18" s="156"/>
      <c r="S18" s="129"/>
      <c r="T18" s="97"/>
      <c r="U18" s="156"/>
      <c r="V18" s="129"/>
      <c r="W18" s="97"/>
    </row>
    <row r="19" ht="21.95" customHeight="1">
      <c r="A19" s="152">
        <v>1926</v>
      </c>
      <c r="B19" s="99">
        <v>28</v>
      </c>
      <c r="C19" s="83">
        <v>754.1</v>
      </c>
      <c r="D19" s="87">
        <v>26.9321428571429</v>
      </c>
      <c r="E19" s="40"/>
      <c r="F19" s="153">
        <v>1926</v>
      </c>
      <c r="G19" s="99">
        <v>11</v>
      </c>
      <c r="H19" s="83">
        <v>328.2</v>
      </c>
      <c r="I19" s="87">
        <v>29.8363636363636</v>
      </c>
      <c r="J19" s="40"/>
      <c r="K19" s="153">
        <v>1926</v>
      </c>
      <c r="L19" s="99">
        <v>1</v>
      </c>
      <c r="M19" s="83">
        <v>31.7</v>
      </c>
      <c r="N19" s="89">
        <v>31.7</v>
      </c>
      <c r="O19" s="155"/>
      <c r="P19" s="129"/>
      <c r="Q19" s="97"/>
      <c r="R19" s="156"/>
      <c r="S19" s="129"/>
      <c r="T19" s="97"/>
      <c r="U19" s="156"/>
      <c r="V19" s="129"/>
      <c r="W19" s="97"/>
    </row>
    <row r="20" ht="21.95" customHeight="1">
      <c r="A20" s="152">
        <v>1927</v>
      </c>
      <c r="B20" s="99">
        <v>34</v>
      </c>
      <c r="C20" s="83">
        <v>947</v>
      </c>
      <c r="D20" s="87">
        <v>27.8529411764706</v>
      </c>
      <c r="E20" s="40"/>
      <c r="F20" s="153">
        <v>1927</v>
      </c>
      <c r="G20" s="99">
        <v>17</v>
      </c>
      <c r="H20" s="83">
        <v>520.7</v>
      </c>
      <c r="I20" s="87">
        <v>30.6294117647059</v>
      </c>
      <c r="J20" s="40"/>
      <c r="K20" s="153">
        <v>1927</v>
      </c>
      <c r="L20" s="99">
        <v>5</v>
      </c>
      <c r="M20" s="83">
        <v>167.9</v>
      </c>
      <c r="N20" s="89">
        <v>33.58</v>
      </c>
      <c r="O20" s="155"/>
      <c r="P20" s="129"/>
      <c r="Q20" s="97"/>
      <c r="R20" s="156"/>
      <c r="S20" s="129"/>
      <c r="T20" s="97"/>
      <c r="U20" s="156"/>
      <c r="V20" s="129"/>
      <c r="W20" s="97"/>
    </row>
    <row r="21" ht="21.95" customHeight="1">
      <c r="A21" s="152">
        <v>1928</v>
      </c>
      <c r="B21" s="99">
        <v>33</v>
      </c>
      <c r="C21" s="83">
        <v>901.3</v>
      </c>
      <c r="D21" s="87">
        <v>27.3121212121212</v>
      </c>
      <c r="E21" s="40"/>
      <c r="F21" s="153">
        <v>1928</v>
      </c>
      <c r="G21" s="99">
        <v>16</v>
      </c>
      <c r="H21" s="83">
        <v>475.9</v>
      </c>
      <c r="I21" s="87">
        <v>29.74375</v>
      </c>
      <c r="J21" s="40"/>
      <c r="K21" s="153">
        <v>1928</v>
      </c>
      <c r="L21" s="99">
        <v>2</v>
      </c>
      <c r="M21" s="83">
        <v>64.09999999999999</v>
      </c>
      <c r="N21" s="89">
        <v>32.05</v>
      </c>
      <c r="O21" s="155"/>
      <c r="P21" s="129"/>
      <c r="Q21" s="97"/>
      <c r="R21" s="156"/>
      <c r="S21" s="129"/>
      <c r="T21" s="97"/>
      <c r="U21" s="156"/>
      <c r="V21" s="129"/>
      <c r="W21" s="97"/>
    </row>
    <row r="22" ht="21.95" customHeight="1">
      <c r="A22" s="152">
        <v>1929</v>
      </c>
      <c r="B22" s="99">
        <v>29</v>
      </c>
      <c r="C22" s="83">
        <v>782.5</v>
      </c>
      <c r="D22" s="87">
        <v>26.9827586206897</v>
      </c>
      <c r="E22" s="40"/>
      <c r="F22" s="153">
        <v>1929</v>
      </c>
      <c r="G22" s="99">
        <v>11</v>
      </c>
      <c r="H22" s="83">
        <v>329</v>
      </c>
      <c r="I22" s="87">
        <v>29.9090909090909</v>
      </c>
      <c r="J22" s="40"/>
      <c r="K22" s="153">
        <v>1929</v>
      </c>
      <c r="L22" s="99">
        <v>3</v>
      </c>
      <c r="M22" s="83">
        <v>97.2</v>
      </c>
      <c r="N22" s="89">
        <v>32.4</v>
      </c>
      <c r="O22" s="155"/>
      <c r="P22" s="129"/>
      <c r="Q22" s="97"/>
      <c r="R22" s="156"/>
      <c r="S22" s="129"/>
      <c r="T22" s="97"/>
      <c r="U22" s="156"/>
      <c r="V22" s="129"/>
      <c r="W22" s="97"/>
    </row>
    <row r="23" ht="21.95" customHeight="1">
      <c r="A23" s="152">
        <v>1930</v>
      </c>
      <c r="B23" s="99">
        <v>37</v>
      </c>
      <c r="C23" s="83">
        <v>1026.1</v>
      </c>
      <c r="D23" s="87">
        <v>27.7324324324324</v>
      </c>
      <c r="E23" s="40"/>
      <c r="F23" s="153">
        <v>1930</v>
      </c>
      <c r="G23" s="99">
        <v>19</v>
      </c>
      <c r="H23" s="83">
        <v>577.9</v>
      </c>
      <c r="I23" s="87">
        <v>30.4157894736842</v>
      </c>
      <c r="J23" s="40"/>
      <c r="K23" s="153">
        <v>1930</v>
      </c>
      <c r="L23" s="99">
        <v>6</v>
      </c>
      <c r="M23" s="83">
        <v>203.2</v>
      </c>
      <c r="N23" s="89">
        <v>33.8666666666667</v>
      </c>
      <c r="O23" s="155"/>
      <c r="P23" s="129"/>
      <c r="Q23" s="97"/>
      <c r="R23" s="156"/>
      <c r="S23" s="129"/>
      <c r="T23" s="97"/>
      <c r="U23" s="156"/>
      <c r="V23" s="129"/>
      <c r="W23" s="97"/>
    </row>
    <row r="24" ht="21.95" customHeight="1">
      <c r="A24" s="152">
        <v>1931</v>
      </c>
      <c r="B24" s="99">
        <v>34</v>
      </c>
      <c r="C24" s="83">
        <v>926.9</v>
      </c>
      <c r="D24" s="87">
        <v>27.2617647058824</v>
      </c>
      <c r="E24" s="40"/>
      <c r="F24" s="153">
        <v>1931</v>
      </c>
      <c r="G24" s="99">
        <v>16</v>
      </c>
      <c r="H24" s="83">
        <v>470.8</v>
      </c>
      <c r="I24" s="87">
        <v>29.425</v>
      </c>
      <c r="J24" s="40"/>
      <c r="K24" s="153">
        <v>1931</v>
      </c>
      <c r="L24" s="99">
        <v>2</v>
      </c>
      <c r="M24" s="83">
        <v>64.40000000000001</v>
      </c>
      <c r="N24" s="89">
        <v>32.2</v>
      </c>
      <c r="O24" s="155"/>
      <c r="P24" s="129"/>
      <c r="Q24" s="97"/>
      <c r="R24" s="156"/>
      <c r="S24" s="129"/>
      <c r="T24" s="97"/>
      <c r="U24" s="156"/>
      <c r="V24" s="129"/>
      <c r="W24" s="97"/>
    </row>
    <row r="25" ht="21.95" customHeight="1">
      <c r="A25" s="152">
        <v>1932</v>
      </c>
      <c r="B25" s="99">
        <v>28</v>
      </c>
      <c r="C25" s="83">
        <v>751.2</v>
      </c>
      <c r="D25" s="87">
        <v>26.8285714285714</v>
      </c>
      <c r="E25" s="40"/>
      <c r="F25" s="153">
        <v>1932</v>
      </c>
      <c r="G25" s="99">
        <v>12</v>
      </c>
      <c r="H25" s="83">
        <v>345.2</v>
      </c>
      <c r="I25" s="87">
        <v>28.7666666666667</v>
      </c>
      <c r="J25" s="40"/>
      <c r="K25" s="153">
        <v>1932</v>
      </c>
      <c r="L25" s="99">
        <v>0</v>
      </c>
      <c r="M25" s="83">
        <v>0</v>
      </c>
      <c r="N25" s="89"/>
      <c r="O25" s="155"/>
      <c r="P25" s="129"/>
      <c r="Q25" s="97"/>
      <c r="R25" s="156"/>
      <c r="S25" s="129"/>
      <c r="T25" s="97"/>
      <c r="U25" s="156"/>
      <c r="V25" s="129"/>
      <c r="W25" s="97"/>
    </row>
    <row r="26" ht="21.95" customHeight="1">
      <c r="A26" s="152">
        <v>1933</v>
      </c>
      <c r="B26" s="99">
        <v>33</v>
      </c>
      <c r="C26" s="83">
        <v>870.5</v>
      </c>
      <c r="D26" s="87">
        <v>26.3787878787879</v>
      </c>
      <c r="E26" s="40"/>
      <c r="F26" s="153">
        <v>1933</v>
      </c>
      <c r="G26" s="99">
        <v>13</v>
      </c>
      <c r="H26" s="83">
        <v>367.9</v>
      </c>
      <c r="I26" s="87">
        <v>28.3</v>
      </c>
      <c r="J26" s="40"/>
      <c r="K26" s="153">
        <v>1933</v>
      </c>
      <c r="L26" s="99">
        <v>0</v>
      </c>
      <c r="M26" s="83">
        <v>0</v>
      </c>
      <c r="N26" s="89"/>
      <c r="O26" s="155"/>
      <c r="P26" s="129"/>
      <c r="Q26" s="97"/>
      <c r="R26" s="156"/>
      <c r="S26" s="129"/>
      <c r="T26" s="97"/>
      <c r="U26" s="156"/>
      <c r="V26" s="129"/>
      <c r="W26" s="97"/>
    </row>
    <row r="27" ht="21.95" customHeight="1">
      <c r="A27" s="152">
        <v>1934</v>
      </c>
      <c r="B27" s="99">
        <v>47</v>
      </c>
      <c r="C27" s="83">
        <v>1332.3</v>
      </c>
      <c r="D27" s="87">
        <v>28.3468085106383</v>
      </c>
      <c r="E27" s="40"/>
      <c r="F27" s="153">
        <v>1934</v>
      </c>
      <c r="G27" s="99">
        <v>30</v>
      </c>
      <c r="H27" s="83">
        <v>904.9</v>
      </c>
      <c r="I27" s="87">
        <v>30.1633333333333</v>
      </c>
      <c r="J27" s="40"/>
      <c r="K27" s="153">
        <v>1934</v>
      </c>
      <c r="L27" s="99">
        <v>9</v>
      </c>
      <c r="M27" s="83">
        <v>296.4</v>
      </c>
      <c r="N27" s="89">
        <v>32.9333333333333</v>
      </c>
      <c r="O27" s="155"/>
      <c r="P27" s="129"/>
      <c r="Q27" s="97"/>
      <c r="R27" s="156"/>
      <c r="S27" s="129"/>
      <c r="T27" s="97"/>
      <c r="U27" s="156"/>
      <c r="V27" s="129"/>
      <c r="W27" s="97"/>
    </row>
    <row r="28" ht="21.95" customHeight="1">
      <c r="A28" s="152">
        <v>1935</v>
      </c>
      <c r="B28" s="99">
        <v>36</v>
      </c>
      <c r="C28" s="83">
        <v>995.5</v>
      </c>
      <c r="D28" s="87">
        <v>27.6527777777778</v>
      </c>
      <c r="E28" s="40"/>
      <c r="F28" s="153">
        <v>1935</v>
      </c>
      <c r="G28" s="99">
        <v>19</v>
      </c>
      <c r="H28" s="83">
        <v>569.9</v>
      </c>
      <c r="I28" s="87">
        <v>29.9947368421053</v>
      </c>
      <c r="J28" s="40"/>
      <c r="K28" s="153">
        <v>1935</v>
      </c>
      <c r="L28" s="99">
        <v>5</v>
      </c>
      <c r="M28" s="83">
        <v>162.2</v>
      </c>
      <c r="N28" s="89">
        <v>32.44</v>
      </c>
      <c r="O28" s="155"/>
      <c r="P28" s="129"/>
      <c r="Q28" s="97"/>
      <c r="R28" s="156"/>
      <c r="S28" s="129"/>
      <c r="T28" s="97"/>
      <c r="U28" s="156"/>
      <c r="V28" s="129"/>
      <c r="W28" s="97"/>
    </row>
    <row r="29" ht="21.95" customHeight="1">
      <c r="A29" s="152">
        <v>1936</v>
      </c>
      <c r="B29" s="99">
        <v>32</v>
      </c>
      <c r="C29" s="83">
        <v>858.3</v>
      </c>
      <c r="D29" s="87">
        <v>26.821875</v>
      </c>
      <c r="E29" s="40"/>
      <c r="F29" s="153">
        <v>1936</v>
      </c>
      <c r="G29" s="99">
        <v>15</v>
      </c>
      <c r="H29" s="83">
        <v>429</v>
      </c>
      <c r="I29" s="87">
        <v>28.6</v>
      </c>
      <c r="J29" s="40"/>
      <c r="K29" s="153">
        <v>1936</v>
      </c>
      <c r="L29" s="99">
        <v>0</v>
      </c>
      <c r="M29" s="83">
        <v>0</v>
      </c>
      <c r="N29" s="89"/>
      <c r="O29" s="155"/>
      <c r="P29" s="129"/>
      <c r="Q29" s="97"/>
      <c r="R29" s="156"/>
      <c r="S29" s="129"/>
      <c r="T29" s="97"/>
      <c r="U29" s="156"/>
      <c r="V29" s="129"/>
      <c r="W29" s="97"/>
    </row>
    <row r="30" ht="21.95" customHeight="1">
      <c r="A30" s="152">
        <v>1937</v>
      </c>
      <c r="B30" s="99">
        <v>41</v>
      </c>
      <c r="C30" s="83">
        <v>1095.5</v>
      </c>
      <c r="D30" s="87">
        <v>26.719512195122</v>
      </c>
      <c r="E30" s="40"/>
      <c r="F30" s="153">
        <v>1937</v>
      </c>
      <c r="G30" s="99">
        <v>14</v>
      </c>
      <c r="H30" s="83">
        <v>407.5</v>
      </c>
      <c r="I30" s="87">
        <v>29.1071428571429</v>
      </c>
      <c r="J30" s="40"/>
      <c r="K30" s="153">
        <v>1937</v>
      </c>
      <c r="L30" s="99">
        <v>2</v>
      </c>
      <c r="M30" s="83">
        <v>63.4</v>
      </c>
      <c r="N30" s="89">
        <v>31.7</v>
      </c>
      <c r="O30" s="155"/>
      <c r="P30" s="129"/>
      <c r="Q30" s="97"/>
      <c r="R30" s="156"/>
      <c r="S30" s="129"/>
      <c r="T30" s="97"/>
      <c r="U30" s="156"/>
      <c r="V30" s="129"/>
      <c r="W30" s="97"/>
    </row>
    <row r="31" ht="21.95" customHeight="1">
      <c r="A31" s="152">
        <v>1938</v>
      </c>
      <c r="B31" s="213">
        <v>45</v>
      </c>
      <c r="C31" s="214">
        <v>1221</v>
      </c>
      <c r="D31" s="215">
        <v>27.1333333333333</v>
      </c>
      <c r="E31" s="40"/>
      <c r="F31" s="153">
        <v>1938</v>
      </c>
      <c r="G31" s="213">
        <v>21</v>
      </c>
      <c r="H31" s="214">
        <v>617.6</v>
      </c>
      <c r="I31" s="215">
        <v>29.4095238095238</v>
      </c>
      <c r="J31" s="40"/>
      <c r="K31" s="153">
        <v>1938</v>
      </c>
      <c r="L31" s="213">
        <v>2</v>
      </c>
      <c r="M31" s="214">
        <v>70.40000000000001</v>
      </c>
      <c r="N31" s="216">
        <v>35.2</v>
      </c>
      <c r="O31" s="155"/>
      <c r="P31" s="129"/>
      <c r="Q31" s="97"/>
      <c r="R31" s="156"/>
      <c r="S31" s="129"/>
      <c r="T31" s="97"/>
      <c r="U31" s="156"/>
      <c r="V31" s="129"/>
      <c r="W31" s="97"/>
    </row>
    <row r="32" ht="21.95" customHeight="1">
      <c r="A32" s="152">
        <v>1939</v>
      </c>
      <c r="B32" s="99">
        <v>39</v>
      </c>
      <c r="C32" s="83">
        <v>1081.2</v>
      </c>
      <c r="D32" s="87">
        <v>27.7230769230769</v>
      </c>
      <c r="E32" s="40"/>
      <c r="F32" s="153">
        <v>1939</v>
      </c>
      <c r="G32" s="99">
        <v>19</v>
      </c>
      <c r="H32" s="83">
        <v>570.5</v>
      </c>
      <c r="I32" s="87">
        <v>30.0263157894737</v>
      </c>
      <c r="J32" s="40"/>
      <c r="K32" s="153">
        <v>1939</v>
      </c>
      <c r="L32" s="99">
        <v>5</v>
      </c>
      <c r="M32" s="83">
        <v>166.9</v>
      </c>
      <c r="N32" s="89">
        <v>33.38</v>
      </c>
      <c r="O32" s="155"/>
      <c r="P32" s="129"/>
      <c r="Q32" s="97"/>
      <c r="R32" s="156"/>
      <c r="S32" s="129"/>
      <c r="T32" s="97"/>
      <c r="U32" s="156"/>
      <c r="V32" s="129"/>
      <c r="W32" s="97"/>
    </row>
    <row r="33" ht="21.95" customHeight="1">
      <c r="A33" s="152">
        <v>1940</v>
      </c>
      <c r="B33" s="99">
        <v>40</v>
      </c>
      <c r="C33" s="83">
        <v>1114.1</v>
      </c>
      <c r="D33" s="87">
        <v>27.8525</v>
      </c>
      <c r="E33" s="40"/>
      <c r="F33" s="153">
        <v>1940</v>
      </c>
      <c r="G33" s="99">
        <v>23</v>
      </c>
      <c r="H33" s="83">
        <v>689.7</v>
      </c>
      <c r="I33" s="87">
        <v>29.9869565217391</v>
      </c>
      <c r="J33" s="40"/>
      <c r="K33" s="153">
        <v>1940</v>
      </c>
      <c r="L33" s="99">
        <v>6</v>
      </c>
      <c r="M33" s="83">
        <v>203.2</v>
      </c>
      <c r="N33" s="89">
        <v>33.8666666666667</v>
      </c>
      <c r="O33" s="155"/>
      <c r="P33" s="129"/>
      <c r="Q33" s="97"/>
      <c r="R33" s="156"/>
      <c r="S33" s="129"/>
      <c r="T33" s="97"/>
      <c r="U33" s="156"/>
      <c r="V33" s="129"/>
      <c r="W33" s="97"/>
    </row>
    <row r="34" ht="21.95" customHeight="1">
      <c r="A34" s="152">
        <v>1941</v>
      </c>
      <c r="B34" s="99">
        <v>34</v>
      </c>
      <c r="C34" s="83">
        <v>951.5</v>
      </c>
      <c r="D34" s="87">
        <v>27.9852941176471</v>
      </c>
      <c r="E34" s="40"/>
      <c r="F34" s="153">
        <v>1941</v>
      </c>
      <c r="G34" s="99">
        <v>18</v>
      </c>
      <c r="H34" s="83">
        <v>549.3</v>
      </c>
      <c r="I34" s="87">
        <v>30.5166666666667</v>
      </c>
      <c r="J34" s="40"/>
      <c r="K34" s="153">
        <v>1941</v>
      </c>
      <c r="L34" s="99">
        <v>7</v>
      </c>
      <c r="M34" s="83">
        <v>232.7</v>
      </c>
      <c r="N34" s="89">
        <v>33.2428571428571</v>
      </c>
      <c r="O34" s="155"/>
      <c r="P34" s="129"/>
      <c r="Q34" s="97"/>
      <c r="R34" s="156"/>
      <c r="S34" s="129"/>
      <c r="T34" s="97"/>
      <c r="U34" s="156"/>
      <c r="V34" s="129"/>
      <c r="W34" s="97"/>
    </row>
    <row r="35" ht="21.95" customHeight="1">
      <c r="A35" s="152">
        <v>1942</v>
      </c>
      <c r="B35" s="99">
        <v>42</v>
      </c>
      <c r="C35" s="83">
        <v>1141.5</v>
      </c>
      <c r="D35" s="87">
        <v>27.1785714285714</v>
      </c>
      <c r="E35" s="40"/>
      <c r="F35" s="153">
        <v>1942</v>
      </c>
      <c r="G35" s="99">
        <v>19</v>
      </c>
      <c r="H35" s="83">
        <v>564.6</v>
      </c>
      <c r="I35" s="87">
        <v>29.7157894736842</v>
      </c>
      <c r="J35" s="40"/>
      <c r="K35" s="153">
        <v>1942</v>
      </c>
      <c r="L35" s="99">
        <v>1</v>
      </c>
      <c r="M35" s="83">
        <v>32.2</v>
      </c>
      <c r="N35" s="89">
        <v>32.2</v>
      </c>
      <c r="O35" s="155"/>
      <c r="P35" s="129"/>
      <c r="Q35" s="97"/>
      <c r="R35" s="156"/>
      <c r="S35" s="129"/>
      <c r="T35" s="97"/>
      <c r="U35" s="156"/>
      <c r="V35" s="129"/>
      <c r="W35" s="97"/>
    </row>
    <row r="36" ht="21.95" customHeight="1">
      <c r="A36" s="152">
        <v>1943</v>
      </c>
      <c r="B36" s="99">
        <v>30</v>
      </c>
      <c r="C36" s="83">
        <v>850.6</v>
      </c>
      <c r="D36" s="87">
        <v>28.3533333333333</v>
      </c>
      <c r="E36" s="40"/>
      <c r="F36" s="153">
        <v>1943</v>
      </c>
      <c r="G36" s="99">
        <v>18</v>
      </c>
      <c r="H36" s="83">
        <v>543.5</v>
      </c>
      <c r="I36" s="87">
        <v>30.1944444444444</v>
      </c>
      <c r="J36" s="40"/>
      <c r="K36" s="153">
        <v>1943</v>
      </c>
      <c r="L36" s="99">
        <v>4</v>
      </c>
      <c r="M36" s="83">
        <v>132.6</v>
      </c>
      <c r="N36" s="89">
        <v>33.15</v>
      </c>
      <c r="O36" s="155"/>
      <c r="P36" s="129"/>
      <c r="Q36" s="97"/>
      <c r="R36" s="156"/>
      <c r="S36" s="129"/>
      <c r="T36" s="97"/>
      <c r="U36" s="156"/>
      <c r="V36" s="129"/>
      <c r="W36" s="97"/>
    </row>
    <row r="37" ht="21.95" customHeight="1">
      <c r="A37" s="152">
        <v>1944</v>
      </c>
      <c r="B37" s="99">
        <v>35</v>
      </c>
      <c r="C37" s="83">
        <v>974.2</v>
      </c>
      <c r="D37" s="87">
        <v>27.8342857142857</v>
      </c>
      <c r="E37" s="40"/>
      <c r="F37" s="153">
        <v>1944</v>
      </c>
      <c r="G37" s="99">
        <v>20</v>
      </c>
      <c r="H37" s="83">
        <v>598.9</v>
      </c>
      <c r="I37" s="87">
        <v>29.945</v>
      </c>
      <c r="J37" s="40"/>
      <c r="K37" s="153">
        <v>1944</v>
      </c>
      <c r="L37" s="99">
        <v>4</v>
      </c>
      <c r="M37" s="83">
        <v>131.8</v>
      </c>
      <c r="N37" s="89">
        <v>32.95</v>
      </c>
      <c r="O37" s="155"/>
      <c r="P37" s="129"/>
      <c r="Q37" s="97"/>
      <c r="R37" s="156"/>
      <c r="S37" s="129"/>
      <c r="T37" s="97"/>
      <c r="U37" s="156"/>
      <c r="V37" s="129"/>
      <c r="W37" s="97"/>
    </row>
    <row r="38" ht="21.95" customHeight="1">
      <c r="A38" s="152">
        <v>1945</v>
      </c>
      <c r="B38" s="99">
        <v>27</v>
      </c>
      <c r="C38" s="83">
        <v>729.6</v>
      </c>
      <c r="D38" s="87">
        <v>27.0222222222222</v>
      </c>
      <c r="E38" s="40"/>
      <c r="F38" s="153">
        <v>1945</v>
      </c>
      <c r="G38" s="99">
        <v>12</v>
      </c>
      <c r="H38" s="83">
        <v>355.7</v>
      </c>
      <c r="I38" s="87">
        <v>29.6416666666667</v>
      </c>
      <c r="J38" s="40"/>
      <c r="K38" s="153">
        <v>1945</v>
      </c>
      <c r="L38" s="99">
        <v>3</v>
      </c>
      <c r="M38" s="83">
        <v>100.5</v>
      </c>
      <c r="N38" s="89">
        <v>33.5</v>
      </c>
      <c r="O38" s="155"/>
      <c r="P38" s="129"/>
      <c r="Q38" s="97"/>
      <c r="R38" s="156"/>
      <c r="S38" s="129"/>
      <c r="T38" s="97"/>
      <c r="U38" s="156"/>
      <c r="V38" s="129"/>
      <c r="W38" s="97"/>
    </row>
    <row r="39" ht="21.95" customHeight="1">
      <c r="A39" s="152">
        <v>1946</v>
      </c>
      <c r="B39" s="99">
        <v>27</v>
      </c>
      <c r="C39" s="83">
        <v>733.9</v>
      </c>
      <c r="D39" s="87">
        <v>27.1814814814815</v>
      </c>
      <c r="E39" s="40"/>
      <c r="F39" s="153">
        <v>1946</v>
      </c>
      <c r="G39" s="99">
        <v>12</v>
      </c>
      <c r="H39" s="83">
        <v>351.5</v>
      </c>
      <c r="I39" s="87">
        <v>29.2916666666667</v>
      </c>
      <c r="J39" s="40"/>
      <c r="K39" s="153">
        <v>1946</v>
      </c>
      <c r="L39" s="99">
        <v>2</v>
      </c>
      <c r="M39" s="83">
        <v>66.59999999999999</v>
      </c>
      <c r="N39" s="89">
        <v>33.3</v>
      </c>
      <c r="O39" s="155"/>
      <c r="P39" s="129"/>
      <c r="Q39" s="97"/>
      <c r="R39" s="156"/>
      <c r="S39" s="129"/>
      <c r="T39" s="97"/>
      <c r="U39" s="156"/>
      <c r="V39" s="129"/>
      <c r="W39" s="97"/>
    </row>
    <row r="40" ht="21.95" customHeight="1">
      <c r="A40" s="152">
        <v>1947</v>
      </c>
      <c r="B40" s="99">
        <v>44</v>
      </c>
      <c r="C40" s="83">
        <v>1178.3</v>
      </c>
      <c r="D40" s="87">
        <v>26.7795454545455</v>
      </c>
      <c r="E40" s="40"/>
      <c r="F40" s="153">
        <v>1947</v>
      </c>
      <c r="G40" s="99">
        <v>16</v>
      </c>
      <c r="H40" s="83">
        <v>464.6</v>
      </c>
      <c r="I40" s="87">
        <v>29.0375</v>
      </c>
      <c r="J40" s="40"/>
      <c r="K40" s="153">
        <v>1947</v>
      </c>
      <c r="L40" s="99">
        <v>0</v>
      </c>
      <c r="M40" s="83">
        <v>0</v>
      </c>
      <c r="N40" s="89"/>
      <c r="O40" s="155"/>
      <c r="P40" s="129"/>
      <c r="Q40" s="97"/>
      <c r="R40" s="156"/>
      <c r="S40" s="129"/>
      <c r="T40" s="97"/>
      <c r="U40" s="156"/>
      <c r="V40" s="129"/>
      <c r="W40" s="97"/>
    </row>
    <row r="41" ht="21.95" customHeight="1">
      <c r="A41" s="152">
        <v>1948</v>
      </c>
      <c r="B41" s="99">
        <v>24</v>
      </c>
      <c r="C41" s="83">
        <v>668</v>
      </c>
      <c r="D41" s="87">
        <v>27.8333333333333</v>
      </c>
      <c r="E41" s="40"/>
      <c r="F41" s="153">
        <v>1948</v>
      </c>
      <c r="G41" s="99">
        <v>12</v>
      </c>
      <c r="H41" s="83">
        <v>363</v>
      </c>
      <c r="I41" s="87">
        <v>30.25</v>
      </c>
      <c r="J41" s="40"/>
      <c r="K41" s="153">
        <v>1948</v>
      </c>
      <c r="L41" s="99">
        <v>3</v>
      </c>
      <c r="M41" s="83">
        <v>101</v>
      </c>
      <c r="N41" s="89">
        <v>33.6666666666667</v>
      </c>
      <c r="O41" s="155"/>
      <c r="P41" s="129"/>
      <c r="Q41" s="97"/>
      <c r="R41" s="156"/>
      <c r="S41" s="129"/>
      <c r="T41" s="97"/>
      <c r="U41" s="156"/>
      <c r="V41" s="129"/>
      <c r="W41" s="97"/>
    </row>
    <row r="42" ht="21.95" customHeight="1">
      <c r="A42" s="152">
        <v>1949</v>
      </c>
      <c r="B42" s="99">
        <v>20</v>
      </c>
      <c r="C42" s="83">
        <v>537.9</v>
      </c>
      <c r="D42" s="87">
        <v>26.895</v>
      </c>
      <c r="E42" s="40"/>
      <c r="F42" s="153">
        <v>1949</v>
      </c>
      <c r="G42" s="99">
        <v>10</v>
      </c>
      <c r="H42" s="83">
        <v>290.3</v>
      </c>
      <c r="I42" s="87">
        <v>29.03</v>
      </c>
      <c r="J42" s="40"/>
      <c r="K42" s="153">
        <v>1949</v>
      </c>
      <c r="L42" s="99">
        <v>2</v>
      </c>
      <c r="M42" s="83">
        <v>65.5</v>
      </c>
      <c r="N42" s="89">
        <v>32.75</v>
      </c>
      <c r="O42" s="155"/>
      <c r="P42" s="129"/>
      <c r="Q42" s="97"/>
      <c r="R42" s="156"/>
      <c r="S42" s="129"/>
      <c r="T42" s="97"/>
      <c r="U42" s="156"/>
      <c r="V42" s="129"/>
      <c r="W42" s="97"/>
    </row>
    <row r="43" ht="21.95" customHeight="1">
      <c r="A43" s="152">
        <v>1950</v>
      </c>
      <c r="B43" s="99">
        <v>30</v>
      </c>
      <c r="C43" s="83">
        <v>811.7</v>
      </c>
      <c r="D43" s="87">
        <v>27.0566666666667</v>
      </c>
      <c r="E43" s="40"/>
      <c r="F43" s="153">
        <v>1950</v>
      </c>
      <c r="G43" s="99">
        <v>12</v>
      </c>
      <c r="H43" s="83">
        <v>356.3</v>
      </c>
      <c r="I43" s="87">
        <v>29.6916666666667</v>
      </c>
      <c r="J43" s="40"/>
      <c r="K43" s="153">
        <v>1950</v>
      </c>
      <c r="L43" s="99">
        <v>3</v>
      </c>
      <c r="M43" s="83">
        <v>96.09999999999999</v>
      </c>
      <c r="N43" s="89">
        <v>32.0333333333333</v>
      </c>
      <c r="O43" s="155"/>
      <c r="P43" s="129"/>
      <c r="Q43" s="97"/>
      <c r="R43" s="156"/>
      <c r="S43" s="129"/>
      <c r="T43" s="97"/>
      <c r="U43" s="156"/>
      <c r="V43" s="129"/>
      <c r="W43" s="97"/>
    </row>
    <row r="44" ht="21.95" customHeight="1">
      <c r="A44" s="152">
        <v>1951</v>
      </c>
      <c r="B44" s="99">
        <v>40</v>
      </c>
      <c r="C44" s="83">
        <v>1120.7</v>
      </c>
      <c r="D44" s="87">
        <v>28.0175</v>
      </c>
      <c r="E44" s="40"/>
      <c r="F44" s="153">
        <v>1951</v>
      </c>
      <c r="G44" s="99">
        <v>23</v>
      </c>
      <c r="H44" s="83">
        <v>699.4</v>
      </c>
      <c r="I44" s="87">
        <v>30.4086956521739</v>
      </c>
      <c r="J44" s="40"/>
      <c r="K44" s="153">
        <v>1951</v>
      </c>
      <c r="L44" s="99">
        <v>5</v>
      </c>
      <c r="M44" s="83">
        <v>167.8</v>
      </c>
      <c r="N44" s="89">
        <v>33.56</v>
      </c>
      <c r="O44" s="155"/>
      <c r="P44" s="129"/>
      <c r="Q44" s="97"/>
      <c r="R44" s="156"/>
      <c r="S44" s="129"/>
      <c r="T44" s="97"/>
      <c r="U44" s="156"/>
      <c r="V44" s="129"/>
      <c r="W44" s="97"/>
    </row>
    <row r="45" ht="21.95" customHeight="1">
      <c r="A45" s="152">
        <v>1952</v>
      </c>
      <c r="B45" s="99">
        <v>29</v>
      </c>
      <c r="C45" s="83">
        <v>772.6</v>
      </c>
      <c r="D45" s="87">
        <v>26.6413793103448</v>
      </c>
      <c r="E45" s="40"/>
      <c r="F45" s="153">
        <v>1952</v>
      </c>
      <c r="G45" s="99">
        <v>11</v>
      </c>
      <c r="H45" s="83">
        <v>320.4</v>
      </c>
      <c r="I45" s="87">
        <v>29.1272727272727</v>
      </c>
      <c r="J45" s="40"/>
      <c r="K45" s="153">
        <v>1952</v>
      </c>
      <c r="L45" s="99">
        <v>2</v>
      </c>
      <c r="M45" s="83">
        <v>66.59999999999999</v>
      </c>
      <c r="N45" s="89">
        <v>33.3</v>
      </c>
      <c r="O45" s="155"/>
      <c r="P45" s="129"/>
      <c r="Q45" s="97"/>
      <c r="R45" s="156"/>
      <c r="S45" s="129"/>
      <c r="T45" s="97"/>
      <c r="U45" s="156"/>
      <c r="V45" s="129"/>
      <c r="W45" s="97"/>
    </row>
    <row r="46" ht="21.95" customHeight="1">
      <c r="A46" s="152">
        <v>1953</v>
      </c>
      <c r="B46" s="99">
        <v>48</v>
      </c>
      <c r="C46" s="83">
        <v>1315.4</v>
      </c>
      <c r="D46" s="87">
        <v>27.4041666666667</v>
      </c>
      <c r="E46" s="40"/>
      <c r="F46" s="153">
        <v>1953</v>
      </c>
      <c r="G46" s="99">
        <v>24</v>
      </c>
      <c r="H46" s="83">
        <v>711.4</v>
      </c>
      <c r="I46" s="87">
        <v>29.6416666666667</v>
      </c>
      <c r="J46" s="40"/>
      <c r="K46" s="153">
        <v>1953</v>
      </c>
      <c r="L46" s="99">
        <v>4</v>
      </c>
      <c r="M46" s="83">
        <v>133.9</v>
      </c>
      <c r="N46" s="89">
        <v>33.475</v>
      </c>
      <c r="O46" s="155"/>
      <c r="P46" s="129"/>
      <c r="Q46" s="97"/>
      <c r="R46" s="156"/>
      <c r="S46" s="129"/>
      <c r="T46" s="97"/>
      <c r="U46" s="156"/>
      <c r="V46" s="129"/>
      <c r="W46" s="97"/>
    </row>
    <row r="47" ht="21.95" customHeight="1">
      <c r="A47" s="152">
        <v>1954</v>
      </c>
      <c r="B47" s="99">
        <v>38</v>
      </c>
      <c r="C47" s="83">
        <v>1046</v>
      </c>
      <c r="D47" s="87">
        <v>27.5263157894737</v>
      </c>
      <c r="E47" s="40"/>
      <c r="F47" s="153">
        <v>1954</v>
      </c>
      <c r="G47" s="99">
        <v>20</v>
      </c>
      <c r="H47" s="83">
        <v>596.5</v>
      </c>
      <c r="I47" s="87">
        <v>29.825</v>
      </c>
      <c r="J47" s="40"/>
      <c r="K47" s="153">
        <v>1954</v>
      </c>
      <c r="L47" s="99">
        <v>4</v>
      </c>
      <c r="M47" s="83">
        <v>132.8</v>
      </c>
      <c r="N47" s="89">
        <v>33.2</v>
      </c>
      <c r="O47" s="155"/>
      <c r="P47" s="129"/>
      <c r="Q47" s="97"/>
      <c r="R47" s="156"/>
      <c r="S47" s="129"/>
      <c r="T47" s="97"/>
      <c r="U47" s="156"/>
      <c r="V47" s="129"/>
      <c r="W47" s="97"/>
    </row>
    <row r="48" ht="21.95" customHeight="1">
      <c r="A48" s="152">
        <v>1955</v>
      </c>
      <c r="B48" s="99">
        <v>38</v>
      </c>
      <c r="C48" s="83">
        <v>1039.1</v>
      </c>
      <c r="D48" s="87">
        <v>27.3447368421053</v>
      </c>
      <c r="E48" s="40"/>
      <c r="F48" s="153">
        <v>1955</v>
      </c>
      <c r="G48" s="99">
        <v>18</v>
      </c>
      <c r="H48" s="83">
        <v>541.7</v>
      </c>
      <c r="I48" s="87">
        <v>30.0944444444444</v>
      </c>
      <c r="J48" s="40"/>
      <c r="K48" s="153">
        <v>1955</v>
      </c>
      <c r="L48" s="99">
        <v>5</v>
      </c>
      <c r="M48" s="83">
        <v>166.1</v>
      </c>
      <c r="N48" s="89">
        <v>33.22</v>
      </c>
      <c r="O48" s="155"/>
      <c r="P48" s="129"/>
      <c r="Q48" s="97"/>
      <c r="R48" s="156"/>
      <c r="S48" s="129"/>
      <c r="T48" s="97"/>
      <c r="U48" s="156"/>
      <c r="V48" s="129"/>
      <c r="W48" s="97"/>
    </row>
    <row r="49" ht="21.95" customHeight="1">
      <c r="A49" s="152">
        <v>1956</v>
      </c>
      <c r="B49" s="99">
        <v>34</v>
      </c>
      <c r="C49" s="83">
        <v>944.5</v>
      </c>
      <c r="D49" s="87">
        <v>27.7794117647059</v>
      </c>
      <c r="E49" s="40"/>
      <c r="F49" s="153">
        <v>1956</v>
      </c>
      <c r="G49" s="99">
        <v>18</v>
      </c>
      <c r="H49" s="83">
        <v>542.6</v>
      </c>
      <c r="I49" s="87">
        <v>30.1444444444444</v>
      </c>
      <c r="J49" s="40"/>
      <c r="K49" s="153">
        <v>1956</v>
      </c>
      <c r="L49" s="99">
        <v>6</v>
      </c>
      <c r="M49" s="83">
        <v>196.1</v>
      </c>
      <c r="N49" s="89">
        <v>32.6833333333333</v>
      </c>
      <c r="O49" s="155"/>
      <c r="P49" s="129"/>
      <c r="Q49" s="97"/>
      <c r="R49" s="156"/>
      <c r="S49" s="129"/>
      <c r="T49" s="97"/>
      <c r="U49" s="156"/>
      <c r="V49" s="129"/>
      <c r="W49" s="97"/>
    </row>
    <row r="50" ht="21.95" customHeight="1">
      <c r="A50" s="152">
        <v>1957</v>
      </c>
      <c r="B50" s="99">
        <v>20</v>
      </c>
      <c r="C50" s="83">
        <v>556.8</v>
      </c>
      <c r="D50" s="87">
        <v>27.84</v>
      </c>
      <c r="E50" s="40"/>
      <c r="F50" s="153">
        <v>1957</v>
      </c>
      <c r="G50" s="99">
        <v>12</v>
      </c>
      <c r="H50" s="83">
        <v>351.8</v>
      </c>
      <c r="I50" s="87">
        <v>29.3166666666667</v>
      </c>
      <c r="J50" s="40"/>
      <c r="K50" s="153">
        <v>1957</v>
      </c>
      <c r="L50" s="99">
        <v>2</v>
      </c>
      <c r="M50" s="83">
        <v>65</v>
      </c>
      <c r="N50" s="89">
        <v>32.5</v>
      </c>
      <c r="O50" s="155"/>
      <c r="P50" s="129"/>
      <c r="Q50" s="97"/>
      <c r="R50" s="156"/>
      <c r="S50" s="129"/>
      <c r="T50" s="97"/>
      <c r="U50" s="156"/>
      <c r="V50" s="129"/>
      <c r="W50" s="97"/>
    </row>
    <row r="51" ht="21.95" customHeight="1">
      <c r="A51" s="152">
        <v>1958</v>
      </c>
      <c r="B51" s="99">
        <v>17</v>
      </c>
      <c r="C51" s="83">
        <v>453.9</v>
      </c>
      <c r="D51" s="87">
        <v>26.7</v>
      </c>
      <c r="E51" s="40"/>
      <c r="F51" s="153">
        <v>1958</v>
      </c>
      <c r="G51" s="99">
        <v>7</v>
      </c>
      <c r="H51" s="83">
        <v>203.3</v>
      </c>
      <c r="I51" s="87">
        <v>29.0428571428571</v>
      </c>
      <c r="J51" s="40"/>
      <c r="K51" s="153">
        <v>1958</v>
      </c>
      <c r="L51" s="99">
        <v>0</v>
      </c>
      <c r="M51" s="83">
        <v>0</v>
      </c>
      <c r="N51" s="89"/>
      <c r="O51" s="155"/>
      <c r="P51" s="129"/>
      <c r="Q51" s="97"/>
      <c r="R51" s="156"/>
      <c r="S51" s="129"/>
      <c r="T51" s="97"/>
      <c r="U51" s="156"/>
      <c r="V51" s="129"/>
      <c r="W51" s="97"/>
    </row>
    <row r="52" ht="21.95" customHeight="1">
      <c r="A52" s="152">
        <v>1959</v>
      </c>
      <c r="B52" s="99">
        <v>34</v>
      </c>
      <c r="C52" s="83">
        <v>906.8</v>
      </c>
      <c r="D52" s="87">
        <v>26.6705882352941</v>
      </c>
      <c r="E52" s="40"/>
      <c r="F52" s="153">
        <v>1959</v>
      </c>
      <c r="G52" s="99">
        <v>16</v>
      </c>
      <c r="H52" s="83">
        <v>459.3</v>
      </c>
      <c r="I52" s="87">
        <v>28.70625</v>
      </c>
      <c r="J52" s="40"/>
      <c r="K52" s="153">
        <v>1959</v>
      </c>
      <c r="L52" s="99">
        <v>2</v>
      </c>
      <c r="M52" s="83">
        <v>66.59999999999999</v>
      </c>
      <c r="N52" s="89">
        <v>33.3</v>
      </c>
      <c r="O52" s="155"/>
      <c r="P52" s="129"/>
      <c r="Q52" s="97"/>
      <c r="R52" s="156"/>
      <c r="S52" s="129"/>
      <c r="T52" s="97"/>
      <c r="U52" s="156"/>
      <c r="V52" s="129"/>
      <c r="W52" s="97"/>
    </row>
    <row r="53" ht="21.95" customHeight="1">
      <c r="A53" s="152">
        <v>1960</v>
      </c>
      <c r="B53" s="99">
        <v>44</v>
      </c>
      <c r="C53" s="83">
        <v>1219.6</v>
      </c>
      <c r="D53" s="87">
        <v>27.7181818181818</v>
      </c>
      <c r="E53" s="40"/>
      <c r="F53" s="153">
        <v>1960</v>
      </c>
      <c r="G53" s="99">
        <v>25</v>
      </c>
      <c r="H53" s="83">
        <v>744.4</v>
      </c>
      <c r="I53" s="87">
        <v>29.776</v>
      </c>
      <c r="J53" s="40"/>
      <c r="K53" s="153">
        <v>1960</v>
      </c>
      <c r="L53" s="99">
        <v>5</v>
      </c>
      <c r="M53" s="83">
        <v>167.3</v>
      </c>
      <c r="N53" s="89">
        <v>33.46</v>
      </c>
      <c r="O53" s="155"/>
      <c r="P53" s="129"/>
      <c r="Q53" s="97"/>
      <c r="R53" s="156"/>
      <c r="S53" s="129"/>
      <c r="T53" s="97"/>
      <c r="U53" s="156"/>
      <c r="V53" s="129"/>
      <c r="W53" s="97"/>
    </row>
    <row r="54" ht="21.95" customHeight="1">
      <c r="A54" s="152">
        <v>1961</v>
      </c>
      <c r="B54" s="99">
        <v>47</v>
      </c>
      <c r="C54" s="83">
        <v>1294.6</v>
      </c>
      <c r="D54" s="87">
        <v>27.5446808510638</v>
      </c>
      <c r="E54" s="40"/>
      <c r="F54" s="153">
        <v>1961</v>
      </c>
      <c r="G54" s="99">
        <v>21</v>
      </c>
      <c r="H54" s="83">
        <v>638.3</v>
      </c>
      <c r="I54" s="87">
        <v>30.3952380952381</v>
      </c>
      <c r="J54" s="40"/>
      <c r="K54" s="153">
        <v>1961</v>
      </c>
      <c r="L54" s="99">
        <v>9</v>
      </c>
      <c r="M54" s="83">
        <v>292.3</v>
      </c>
      <c r="N54" s="89">
        <v>32.4777777777778</v>
      </c>
      <c r="O54" s="155"/>
      <c r="P54" s="129"/>
      <c r="Q54" s="97"/>
      <c r="R54" s="156"/>
      <c r="S54" s="129"/>
      <c r="T54" s="97"/>
      <c r="U54" s="156"/>
      <c r="V54" s="129"/>
      <c r="W54" s="97"/>
    </row>
    <row r="55" ht="21.95" customHeight="1">
      <c r="A55" s="152">
        <v>1962</v>
      </c>
      <c r="B55" s="99">
        <v>35</v>
      </c>
      <c r="C55" s="83">
        <v>952</v>
      </c>
      <c r="D55" s="87">
        <v>27.2</v>
      </c>
      <c r="E55" s="40"/>
      <c r="F55" s="153">
        <v>1962</v>
      </c>
      <c r="G55" s="99">
        <v>17</v>
      </c>
      <c r="H55" s="83">
        <v>493.6</v>
      </c>
      <c r="I55" s="87">
        <v>29.0352941176471</v>
      </c>
      <c r="J55" s="40"/>
      <c r="K55" s="153">
        <v>1962</v>
      </c>
      <c r="L55" s="99">
        <v>3</v>
      </c>
      <c r="M55" s="83">
        <v>96.09999999999999</v>
      </c>
      <c r="N55" s="89">
        <v>32.0333333333333</v>
      </c>
      <c r="O55" s="155"/>
      <c r="P55" s="129"/>
      <c r="Q55" s="97"/>
      <c r="R55" s="156"/>
      <c r="S55" s="129"/>
      <c r="T55" s="97"/>
      <c r="U55" s="156"/>
      <c r="V55" s="129"/>
      <c r="W55" s="97"/>
    </row>
    <row r="56" ht="21.95" customHeight="1">
      <c r="A56" s="152">
        <v>1963</v>
      </c>
      <c r="B56" s="99">
        <v>36</v>
      </c>
      <c r="C56" s="83">
        <v>975.5</v>
      </c>
      <c r="D56" s="87">
        <v>27.0972222222222</v>
      </c>
      <c r="E56" s="40"/>
      <c r="F56" s="153">
        <v>1963</v>
      </c>
      <c r="G56" s="99">
        <v>18</v>
      </c>
      <c r="H56" s="83">
        <v>529.7</v>
      </c>
      <c r="I56" s="87">
        <v>29.4277777777778</v>
      </c>
      <c r="J56" s="40"/>
      <c r="K56" s="153">
        <v>1963</v>
      </c>
      <c r="L56" s="99">
        <v>4</v>
      </c>
      <c r="M56" s="83">
        <v>128.6</v>
      </c>
      <c r="N56" s="89">
        <v>32.15</v>
      </c>
      <c r="O56" s="155"/>
      <c r="P56" s="129"/>
      <c r="Q56" s="97"/>
      <c r="R56" s="156"/>
      <c r="S56" s="129"/>
      <c r="T56" s="97"/>
      <c r="U56" s="156"/>
      <c r="V56" s="129"/>
      <c r="W56" s="97"/>
    </row>
    <row r="57" ht="21.95" customHeight="1">
      <c r="A57" s="152">
        <v>1964</v>
      </c>
      <c r="B57" s="99">
        <v>20</v>
      </c>
      <c r="C57" s="83">
        <v>541.5</v>
      </c>
      <c r="D57" s="87">
        <v>27.075</v>
      </c>
      <c r="E57" s="40"/>
      <c r="F57" s="153">
        <v>1964</v>
      </c>
      <c r="G57" s="99">
        <v>6</v>
      </c>
      <c r="H57" s="83">
        <v>184.9</v>
      </c>
      <c r="I57" s="87">
        <v>30.8166666666667</v>
      </c>
      <c r="J57" s="40"/>
      <c r="K57" s="153">
        <v>1964</v>
      </c>
      <c r="L57" s="99">
        <v>2</v>
      </c>
      <c r="M57" s="83">
        <v>68.8</v>
      </c>
      <c r="N57" s="89">
        <v>34.4</v>
      </c>
      <c r="O57" s="155"/>
      <c r="P57" s="129"/>
      <c r="Q57" s="97"/>
      <c r="R57" s="156"/>
      <c r="S57" s="129"/>
      <c r="T57" s="97"/>
      <c r="U57" s="156"/>
      <c r="V57" s="129"/>
      <c r="W57" s="97"/>
    </row>
    <row r="58" ht="21.95" customHeight="1">
      <c r="A58" s="152">
        <v>1965</v>
      </c>
      <c r="B58" s="99">
        <v>41</v>
      </c>
      <c r="C58" s="83">
        <v>1124.4</v>
      </c>
      <c r="D58" s="87">
        <v>27.4243902439024</v>
      </c>
      <c r="E58" s="40"/>
      <c r="F58" s="153">
        <v>1965</v>
      </c>
      <c r="G58" s="99">
        <v>18</v>
      </c>
      <c r="H58" s="83">
        <v>544.7</v>
      </c>
      <c r="I58" s="87">
        <v>30.2611111111111</v>
      </c>
      <c r="J58" s="40"/>
      <c r="K58" s="153">
        <v>1965</v>
      </c>
      <c r="L58" s="99">
        <v>7</v>
      </c>
      <c r="M58" s="83">
        <v>227.5</v>
      </c>
      <c r="N58" s="89">
        <v>32.5</v>
      </c>
      <c r="O58" s="155"/>
      <c r="P58" s="129"/>
      <c r="Q58" s="97"/>
      <c r="R58" s="156"/>
      <c r="S58" s="129"/>
      <c r="T58" s="97"/>
      <c r="U58" s="156"/>
      <c r="V58" s="129"/>
      <c r="W58" s="97"/>
    </row>
    <row r="59" ht="21.95" customHeight="1">
      <c r="A59" s="152">
        <v>1966</v>
      </c>
      <c r="B59" s="99">
        <v>37</v>
      </c>
      <c r="C59" s="83">
        <v>1013.7</v>
      </c>
      <c r="D59" s="87">
        <v>27.3972972972973</v>
      </c>
      <c r="E59" s="40"/>
      <c r="F59" s="153">
        <v>1966</v>
      </c>
      <c r="G59" s="99">
        <v>18</v>
      </c>
      <c r="H59" s="83">
        <v>539.1</v>
      </c>
      <c r="I59" s="87">
        <v>29.95</v>
      </c>
      <c r="J59" s="40"/>
      <c r="K59" s="153">
        <v>1966</v>
      </c>
      <c r="L59" s="99">
        <v>6</v>
      </c>
      <c r="M59" s="83">
        <v>196.2</v>
      </c>
      <c r="N59" s="89">
        <v>32.7</v>
      </c>
      <c r="O59" s="155"/>
      <c r="P59" s="129"/>
      <c r="Q59" s="97"/>
      <c r="R59" s="156"/>
      <c r="S59" s="129"/>
      <c r="T59" s="97"/>
      <c r="U59" s="156"/>
      <c r="V59" s="129"/>
      <c r="W59" s="97"/>
    </row>
    <row r="60" ht="21.95" customHeight="1">
      <c r="A60" s="152">
        <v>1967</v>
      </c>
      <c r="B60" s="99">
        <v>32</v>
      </c>
      <c r="C60" s="83">
        <v>868.8</v>
      </c>
      <c r="D60" s="87">
        <v>27.15</v>
      </c>
      <c r="E60" s="40"/>
      <c r="F60" s="153">
        <v>1967</v>
      </c>
      <c r="G60" s="99">
        <v>14</v>
      </c>
      <c r="H60" s="83">
        <v>413.6</v>
      </c>
      <c r="I60" s="87">
        <v>29.5428571428571</v>
      </c>
      <c r="J60" s="40"/>
      <c r="K60" s="153">
        <v>1967</v>
      </c>
      <c r="L60" s="99">
        <v>1</v>
      </c>
      <c r="M60" s="83">
        <v>33.6</v>
      </c>
      <c r="N60" s="89">
        <v>33.6</v>
      </c>
      <c r="O60" s="155"/>
      <c r="P60" s="129"/>
      <c r="Q60" s="97"/>
      <c r="R60" s="156"/>
      <c r="S60" s="129"/>
      <c r="T60" s="97"/>
      <c r="U60" s="156"/>
      <c r="V60" s="129"/>
      <c r="W60" s="97"/>
    </row>
    <row r="61" ht="21.95" customHeight="1">
      <c r="A61" s="152">
        <v>1968</v>
      </c>
      <c r="B61" s="99">
        <v>52</v>
      </c>
      <c r="C61" s="83">
        <v>1412.6</v>
      </c>
      <c r="D61" s="87">
        <v>27.1653846153846</v>
      </c>
      <c r="E61" s="40"/>
      <c r="F61" s="153">
        <v>1968</v>
      </c>
      <c r="G61" s="99">
        <v>22</v>
      </c>
      <c r="H61" s="83">
        <v>655.3</v>
      </c>
      <c r="I61" s="87">
        <v>29.7863636363636</v>
      </c>
      <c r="J61" s="40"/>
      <c r="K61" s="153">
        <v>1968</v>
      </c>
      <c r="L61" s="99">
        <v>5</v>
      </c>
      <c r="M61" s="83">
        <v>161.6</v>
      </c>
      <c r="N61" s="89">
        <v>32.32</v>
      </c>
      <c r="O61" s="155"/>
      <c r="P61" s="129"/>
      <c r="Q61" s="97"/>
      <c r="R61" s="156"/>
      <c r="S61" s="129"/>
      <c r="T61" s="97"/>
      <c r="U61" s="156"/>
      <c r="V61" s="129"/>
      <c r="W61" s="97"/>
    </row>
    <row r="62" ht="21.95" customHeight="1">
      <c r="A62" s="152">
        <v>1969</v>
      </c>
      <c r="B62" s="99">
        <v>35</v>
      </c>
      <c r="C62" s="83">
        <v>942.3</v>
      </c>
      <c r="D62" s="87">
        <v>26.9228571428571</v>
      </c>
      <c r="E62" s="40"/>
      <c r="F62" s="153">
        <v>1969</v>
      </c>
      <c r="G62" s="99">
        <v>14</v>
      </c>
      <c r="H62" s="83">
        <v>422.3</v>
      </c>
      <c r="I62" s="87">
        <v>30.1642857142857</v>
      </c>
      <c r="J62" s="40"/>
      <c r="K62" s="153">
        <v>1969</v>
      </c>
      <c r="L62" s="99">
        <v>2</v>
      </c>
      <c r="M62" s="83">
        <v>74.2</v>
      </c>
      <c r="N62" s="89">
        <v>37.1</v>
      </c>
      <c r="O62" s="155"/>
      <c r="P62" s="129"/>
      <c r="Q62" s="97"/>
      <c r="R62" s="156"/>
      <c r="S62" s="129"/>
      <c r="T62" s="97"/>
      <c r="U62" s="156"/>
      <c r="V62" s="129"/>
      <c r="W62" s="97"/>
    </row>
    <row r="63" ht="21.95" customHeight="1">
      <c r="A63" s="152">
        <v>1970</v>
      </c>
      <c r="B63" s="99">
        <v>36</v>
      </c>
      <c r="C63" s="83">
        <v>978.6</v>
      </c>
      <c r="D63" s="87">
        <v>27.1833333333333</v>
      </c>
      <c r="E63" s="40"/>
      <c r="F63" s="153">
        <v>1970</v>
      </c>
      <c r="G63" s="99">
        <v>18</v>
      </c>
      <c r="H63" s="83">
        <v>526.2</v>
      </c>
      <c r="I63" s="87">
        <v>29.2333333333333</v>
      </c>
      <c r="J63" s="40"/>
      <c r="K63" s="153">
        <v>1970</v>
      </c>
      <c r="L63" s="99">
        <v>2</v>
      </c>
      <c r="M63" s="83">
        <v>68.3</v>
      </c>
      <c r="N63" s="89">
        <v>34.15</v>
      </c>
      <c r="O63" s="155"/>
      <c r="P63" s="129"/>
      <c r="Q63" s="97"/>
      <c r="R63" s="156"/>
      <c r="S63" s="129"/>
      <c r="T63" s="97"/>
      <c r="U63" s="156"/>
      <c r="V63" s="129"/>
      <c r="W63" s="97"/>
    </row>
    <row r="64" ht="21.95" customHeight="1">
      <c r="A64" s="152">
        <v>1971</v>
      </c>
      <c r="B64" s="99">
        <v>42</v>
      </c>
      <c r="C64" s="83">
        <v>1148.1</v>
      </c>
      <c r="D64" s="87">
        <v>27.3357142857143</v>
      </c>
      <c r="E64" s="40"/>
      <c r="F64" s="153">
        <v>1971</v>
      </c>
      <c r="G64" s="99">
        <v>20</v>
      </c>
      <c r="H64" s="83">
        <v>593.7</v>
      </c>
      <c r="I64" s="87">
        <v>29.685</v>
      </c>
      <c r="J64" s="40"/>
      <c r="K64" s="153">
        <v>1971</v>
      </c>
      <c r="L64" s="99">
        <v>4</v>
      </c>
      <c r="M64" s="83">
        <v>129.7</v>
      </c>
      <c r="N64" s="89">
        <v>32.425</v>
      </c>
      <c r="O64" s="155"/>
      <c r="P64" s="129"/>
      <c r="Q64" s="97"/>
      <c r="R64" s="156"/>
      <c r="S64" s="129"/>
      <c r="T64" s="97"/>
      <c r="U64" s="156"/>
      <c r="V64" s="129"/>
      <c r="W64" s="97"/>
    </row>
    <row r="65" ht="21.95" customHeight="1">
      <c r="A65" s="152">
        <v>1972</v>
      </c>
      <c r="B65" s="99">
        <v>40</v>
      </c>
      <c r="C65" s="83">
        <v>1073.6</v>
      </c>
      <c r="D65" s="87">
        <v>26.84</v>
      </c>
      <c r="E65" s="40"/>
      <c r="F65" s="153">
        <v>1972</v>
      </c>
      <c r="G65" s="99">
        <v>18</v>
      </c>
      <c r="H65" s="83">
        <v>521.1</v>
      </c>
      <c r="I65" s="87">
        <v>28.95</v>
      </c>
      <c r="J65" s="40"/>
      <c r="K65" s="153">
        <v>1972</v>
      </c>
      <c r="L65" s="99">
        <v>2</v>
      </c>
      <c r="M65" s="83">
        <v>66.59999999999999</v>
      </c>
      <c r="N65" s="89">
        <v>33.3</v>
      </c>
      <c r="O65" s="155"/>
      <c r="P65" s="129"/>
      <c r="Q65" s="97"/>
      <c r="R65" s="156"/>
      <c r="S65" s="129"/>
      <c r="T65" s="97"/>
      <c r="U65" s="156"/>
      <c r="V65" s="129"/>
      <c r="W65" s="97"/>
    </row>
    <row r="66" ht="21.95" customHeight="1">
      <c r="A66" s="152">
        <v>1973</v>
      </c>
      <c r="B66" s="99">
        <v>47</v>
      </c>
      <c r="C66" s="83">
        <v>1295.2</v>
      </c>
      <c r="D66" s="87">
        <v>27.5574468085106</v>
      </c>
      <c r="E66" s="40"/>
      <c r="F66" s="153">
        <v>1973</v>
      </c>
      <c r="G66" s="99">
        <v>26</v>
      </c>
      <c r="H66" s="83">
        <v>776.7</v>
      </c>
      <c r="I66" s="87">
        <v>29.8730769230769</v>
      </c>
      <c r="J66" s="40"/>
      <c r="K66" s="153">
        <v>1973</v>
      </c>
      <c r="L66" s="99">
        <v>6</v>
      </c>
      <c r="M66" s="83">
        <v>198.8</v>
      </c>
      <c r="N66" s="89">
        <v>33.1333333333333</v>
      </c>
      <c r="O66" s="155"/>
      <c r="P66" s="129"/>
      <c r="Q66" s="97"/>
      <c r="R66" s="156"/>
      <c r="S66" s="129"/>
      <c r="T66" s="97"/>
      <c r="U66" s="156"/>
      <c r="V66" s="129"/>
      <c r="W66" s="97"/>
    </row>
    <row r="67" ht="21.95" customHeight="1">
      <c r="A67" s="152">
        <v>1974</v>
      </c>
      <c r="B67" s="99">
        <v>47</v>
      </c>
      <c r="C67" s="83">
        <v>1312.6</v>
      </c>
      <c r="D67" s="87">
        <v>27.9276595744681</v>
      </c>
      <c r="E67" s="40"/>
      <c r="F67" s="153">
        <v>1974</v>
      </c>
      <c r="G67" s="99">
        <v>29</v>
      </c>
      <c r="H67" s="83">
        <v>859.4</v>
      </c>
      <c r="I67" s="87">
        <v>29.6344827586207</v>
      </c>
      <c r="J67" s="40"/>
      <c r="K67" s="153">
        <v>1974</v>
      </c>
      <c r="L67" s="99">
        <v>6</v>
      </c>
      <c r="M67" s="83">
        <v>199.5</v>
      </c>
      <c r="N67" s="89">
        <v>33.25</v>
      </c>
      <c r="O67" s="155"/>
      <c r="P67" s="129"/>
      <c r="Q67" s="97"/>
      <c r="R67" s="156"/>
      <c r="S67" s="129"/>
      <c r="T67" s="97"/>
      <c r="U67" s="156"/>
      <c r="V67" s="129"/>
      <c r="W67" s="97"/>
    </row>
    <row r="68" ht="21.95" customHeight="1">
      <c r="A68" s="152">
        <v>1975</v>
      </c>
      <c r="B68" s="99">
        <v>34</v>
      </c>
      <c r="C68" s="83">
        <v>950.6</v>
      </c>
      <c r="D68" s="87">
        <v>27.9588235294118</v>
      </c>
      <c r="E68" s="40"/>
      <c r="F68" s="153">
        <v>1975</v>
      </c>
      <c r="G68" s="99">
        <v>21</v>
      </c>
      <c r="H68" s="83">
        <v>624.4</v>
      </c>
      <c r="I68" s="87">
        <v>29.7333333333333</v>
      </c>
      <c r="J68" s="40"/>
      <c r="K68" s="153">
        <v>1975</v>
      </c>
      <c r="L68" s="99">
        <v>4</v>
      </c>
      <c r="M68" s="83">
        <v>133.6</v>
      </c>
      <c r="N68" s="89">
        <v>33.4</v>
      </c>
      <c r="O68" s="155"/>
      <c r="P68" s="129"/>
      <c r="Q68" s="97"/>
      <c r="R68" s="156"/>
      <c r="S68" s="129"/>
      <c r="T68" s="97"/>
      <c r="U68" s="156"/>
      <c r="V68" s="129"/>
      <c r="W68" s="97"/>
    </row>
    <row r="69" ht="21.95" customHeight="1">
      <c r="A69" s="152">
        <v>1976</v>
      </c>
      <c r="B69" s="99">
        <v>37</v>
      </c>
      <c r="C69" s="83">
        <v>1012.6</v>
      </c>
      <c r="D69" s="87">
        <v>27.3675675675676</v>
      </c>
      <c r="E69" s="40"/>
      <c r="F69" s="153">
        <v>1976</v>
      </c>
      <c r="G69" s="99">
        <v>17</v>
      </c>
      <c r="H69" s="83">
        <v>508.1</v>
      </c>
      <c r="I69" s="87">
        <v>29.8882352941176</v>
      </c>
      <c r="J69" s="40"/>
      <c r="K69" s="153">
        <v>1976</v>
      </c>
      <c r="L69" s="99">
        <v>5</v>
      </c>
      <c r="M69" s="83">
        <v>169.5</v>
      </c>
      <c r="N69" s="89">
        <v>33.9</v>
      </c>
      <c r="O69" s="155"/>
      <c r="P69" s="129"/>
      <c r="Q69" s="97"/>
      <c r="R69" s="156"/>
      <c r="S69" s="129"/>
      <c r="T69" s="97"/>
      <c r="U69" s="156"/>
      <c r="V69" s="129"/>
      <c r="W69" s="97"/>
    </row>
    <row r="70" ht="21.95" customHeight="1">
      <c r="A70" s="152">
        <v>1977</v>
      </c>
      <c r="B70" s="99">
        <v>35</v>
      </c>
      <c r="C70" s="83">
        <v>953</v>
      </c>
      <c r="D70" s="87">
        <v>27.2285714285714</v>
      </c>
      <c r="E70" s="40"/>
      <c r="F70" s="153">
        <v>1977</v>
      </c>
      <c r="G70" s="99">
        <v>19</v>
      </c>
      <c r="H70" s="83">
        <v>554</v>
      </c>
      <c r="I70" s="87">
        <v>29.1578947368421</v>
      </c>
      <c r="J70" s="40"/>
      <c r="K70" s="153">
        <v>1977</v>
      </c>
      <c r="L70" s="99">
        <v>1</v>
      </c>
      <c r="M70" s="83">
        <v>32.5</v>
      </c>
      <c r="N70" s="89">
        <v>32.5</v>
      </c>
      <c r="O70" s="155"/>
      <c r="P70" s="129"/>
      <c r="Q70" s="97"/>
      <c r="R70" s="156"/>
      <c r="S70" s="129"/>
      <c r="T70" s="97"/>
      <c r="U70" s="156"/>
      <c r="V70" s="129"/>
      <c r="W70" s="97"/>
    </row>
    <row r="71" ht="21.95" customHeight="1">
      <c r="A71" s="152">
        <v>1978</v>
      </c>
      <c r="B71" s="99">
        <v>25</v>
      </c>
      <c r="C71" s="83">
        <v>667</v>
      </c>
      <c r="D71" s="87">
        <v>26.68</v>
      </c>
      <c r="E71" s="40"/>
      <c r="F71" s="153">
        <v>1978</v>
      </c>
      <c r="G71" s="99">
        <v>8</v>
      </c>
      <c r="H71" s="83">
        <v>237</v>
      </c>
      <c r="I71" s="87">
        <v>29.625</v>
      </c>
      <c r="J71" s="40"/>
      <c r="K71" s="153">
        <v>1978</v>
      </c>
      <c r="L71" s="99">
        <v>1</v>
      </c>
      <c r="M71" s="83">
        <v>32.5</v>
      </c>
      <c r="N71" s="89">
        <v>32.5</v>
      </c>
      <c r="O71" s="155"/>
      <c r="P71" s="129"/>
      <c r="Q71" s="97"/>
      <c r="R71" s="156"/>
      <c r="S71" s="129"/>
      <c r="T71" s="97"/>
      <c r="U71" s="156"/>
      <c r="V71" s="129"/>
      <c r="W71" s="97"/>
    </row>
    <row r="72" ht="21.95" customHeight="1">
      <c r="A72" s="152">
        <v>1979</v>
      </c>
      <c r="B72" s="99">
        <v>34</v>
      </c>
      <c r="C72" s="83">
        <v>924.7</v>
      </c>
      <c r="D72" s="87">
        <v>27.1970588235294</v>
      </c>
      <c r="E72" s="40"/>
      <c r="F72" s="153">
        <v>1979</v>
      </c>
      <c r="G72" s="99">
        <v>13</v>
      </c>
      <c r="H72" s="83">
        <v>395</v>
      </c>
      <c r="I72" s="87">
        <v>30.3846153846154</v>
      </c>
      <c r="J72" s="40"/>
      <c r="K72" s="153">
        <v>1979</v>
      </c>
      <c r="L72" s="99">
        <v>2</v>
      </c>
      <c r="M72" s="83">
        <v>68</v>
      </c>
      <c r="N72" s="89">
        <v>34</v>
      </c>
      <c r="O72" s="155"/>
      <c r="P72" s="129"/>
      <c r="Q72" s="97"/>
      <c r="R72" s="156"/>
      <c r="S72" s="129"/>
      <c r="T72" s="97"/>
      <c r="U72" s="156"/>
      <c r="V72" s="129"/>
      <c r="W72" s="97"/>
    </row>
    <row r="73" ht="21.95" customHeight="1">
      <c r="A73" s="152">
        <v>1980</v>
      </c>
      <c r="B73" s="99">
        <v>42</v>
      </c>
      <c r="C73" s="83">
        <v>1136.1</v>
      </c>
      <c r="D73" s="87">
        <v>27.05</v>
      </c>
      <c r="E73" s="40"/>
      <c r="F73" s="153">
        <v>1980</v>
      </c>
      <c r="G73" s="99">
        <v>18</v>
      </c>
      <c r="H73" s="83">
        <v>535.6</v>
      </c>
      <c r="I73" s="87">
        <v>29.7555555555556</v>
      </c>
      <c r="J73" s="40"/>
      <c r="K73" s="153">
        <v>1980</v>
      </c>
      <c r="L73" s="99">
        <v>4</v>
      </c>
      <c r="M73" s="83">
        <v>133</v>
      </c>
      <c r="N73" s="89">
        <v>33.25</v>
      </c>
      <c r="O73" s="155"/>
      <c r="P73" s="129"/>
      <c r="Q73" s="97"/>
      <c r="R73" s="156"/>
      <c r="S73" s="129"/>
      <c r="T73" s="97"/>
      <c r="U73" s="156"/>
      <c r="V73" s="129"/>
      <c r="W73" s="97"/>
    </row>
    <row r="74" ht="21.95" customHeight="1">
      <c r="A74" s="152">
        <v>1981</v>
      </c>
      <c r="B74" s="99">
        <v>40</v>
      </c>
      <c r="C74" s="83">
        <v>1121.2</v>
      </c>
      <c r="D74" s="87">
        <v>28.03</v>
      </c>
      <c r="E74" s="40"/>
      <c r="F74" s="153">
        <v>1981</v>
      </c>
      <c r="G74" s="99">
        <v>22</v>
      </c>
      <c r="H74" s="83">
        <v>668</v>
      </c>
      <c r="I74" s="87">
        <v>30.3636363636364</v>
      </c>
      <c r="J74" s="40"/>
      <c r="K74" s="153">
        <v>1981</v>
      </c>
      <c r="L74" s="99">
        <v>5</v>
      </c>
      <c r="M74" s="83">
        <v>174.8</v>
      </c>
      <c r="N74" s="89">
        <v>34.96</v>
      </c>
      <c r="O74" s="155"/>
      <c r="P74" s="129"/>
      <c r="Q74" s="97"/>
      <c r="R74" s="156"/>
      <c r="S74" s="129"/>
      <c r="T74" s="97"/>
      <c r="U74" s="156"/>
      <c r="V74" s="129"/>
      <c r="W74" s="97"/>
    </row>
    <row r="75" ht="21.95" customHeight="1">
      <c r="A75" s="152">
        <v>1982</v>
      </c>
      <c r="B75" s="99">
        <v>37</v>
      </c>
      <c r="C75" s="83">
        <v>1053.6</v>
      </c>
      <c r="D75" s="87">
        <v>28.4756756756757</v>
      </c>
      <c r="E75" s="40"/>
      <c r="F75" s="153">
        <v>1982</v>
      </c>
      <c r="G75" s="99">
        <v>24</v>
      </c>
      <c r="H75" s="83">
        <v>727.7</v>
      </c>
      <c r="I75" s="87">
        <v>30.3208333333333</v>
      </c>
      <c r="J75" s="40"/>
      <c r="K75" s="153">
        <v>1982</v>
      </c>
      <c r="L75" s="99">
        <v>7</v>
      </c>
      <c r="M75" s="83">
        <v>239.7</v>
      </c>
      <c r="N75" s="89">
        <v>34.2428571428571</v>
      </c>
      <c r="O75" s="155"/>
      <c r="P75" s="129"/>
      <c r="Q75" s="97"/>
      <c r="R75" s="156"/>
      <c r="S75" s="129"/>
      <c r="T75" s="97"/>
      <c r="U75" s="156"/>
      <c r="V75" s="129"/>
      <c r="W75" s="97"/>
    </row>
    <row r="76" ht="21.95" customHeight="1">
      <c r="A76" s="152">
        <v>1983</v>
      </c>
      <c r="B76" s="99">
        <v>37</v>
      </c>
      <c r="C76" s="83">
        <v>1048.8</v>
      </c>
      <c r="D76" s="87">
        <v>28.3459459459459</v>
      </c>
      <c r="E76" s="40"/>
      <c r="F76" s="153">
        <v>1983</v>
      </c>
      <c r="G76" s="99">
        <v>24</v>
      </c>
      <c r="H76" s="83">
        <v>723.4</v>
      </c>
      <c r="I76" s="87">
        <v>30.1416666666667</v>
      </c>
      <c r="J76" s="40"/>
      <c r="K76" s="153">
        <v>1983</v>
      </c>
      <c r="L76" s="99">
        <v>6</v>
      </c>
      <c r="M76" s="83">
        <v>200.2</v>
      </c>
      <c r="N76" s="89">
        <v>33.3666666666667</v>
      </c>
      <c r="O76" t="s" s="125">
        <v>57</v>
      </c>
      <c r="P76" s="129">
        <f>AVERAGE(B76:B95)</f>
        <v>36.15</v>
      </c>
      <c r="Q76" s="97">
        <f>AVERAGE(D76:D95)</f>
        <v>27.3437056012637</v>
      </c>
      <c r="R76" t="s" s="128">
        <v>57</v>
      </c>
      <c r="S76" s="129">
        <f>AVERAGE(G76:G95)</f>
        <v>17.8</v>
      </c>
      <c r="T76" s="97">
        <f>AVERAGE(I76:I95)</f>
        <v>29.4964444008684</v>
      </c>
      <c r="U76" t="s" s="128">
        <v>57</v>
      </c>
      <c r="V76" s="129">
        <f>AVERAGE(L76:L95)</f>
        <v>2.7</v>
      </c>
      <c r="W76" s="97">
        <f>AVERAGE(N76:N95)</f>
        <v>33.4073529411765</v>
      </c>
    </row>
    <row r="77" ht="21.95" customHeight="1">
      <c r="A77" s="152">
        <v>1984</v>
      </c>
      <c r="B77" s="99">
        <v>34</v>
      </c>
      <c r="C77" s="83">
        <v>908.3</v>
      </c>
      <c r="D77" s="87">
        <v>26.7147058823529</v>
      </c>
      <c r="E77" s="40"/>
      <c r="F77" s="153">
        <v>1984</v>
      </c>
      <c r="G77" s="99">
        <v>14</v>
      </c>
      <c r="H77" s="83">
        <v>403.5</v>
      </c>
      <c r="I77" s="87">
        <v>28.8214285714286</v>
      </c>
      <c r="J77" s="40"/>
      <c r="K77" s="153">
        <v>1984</v>
      </c>
      <c r="L77" s="99">
        <v>0</v>
      </c>
      <c r="M77" s="83">
        <v>0</v>
      </c>
      <c r="N77" s="89"/>
      <c r="O77" t="s" s="125">
        <v>58</v>
      </c>
      <c r="P77" s="129">
        <f>AVERAGE(B77:B95)</f>
        <v>36.1052631578947</v>
      </c>
      <c r="Q77" s="97">
        <f>AVERAGE(D77:D95)</f>
        <v>27.2909561094383</v>
      </c>
      <c r="R77" t="s" s="128">
        <v>58</v>
      </c>
      <c r="S77" s="129">
        <f>AVERAGE(G77:G95)</f>
        <v>17.4736842105263</v>
      </c>
      <c r="T77" s="97">
        <f>AVERAGE(I77:I95)</f>
        <v>29.4624853342474</v>
      </c>
      <c r="U77" t="s" s="128">
        <v>58</v>
      </c>
      <c r="V77" s="129">
        <f>AVERAGE(L77:L95)</f>
        <v>2.52631578947368</v>
      </c>
      <c r="W77" s="97">
        <f>AVERAGE(N77:N95)</f>
        <v>33.4098958333333</v>
      </c>
    </row>
    <row r="78" ht="21.95" customHeight="1">
      <c r="A78" s="152">
        <v>1985</v>
      </c>
      <c r="B78" s="99">
        <v>29</v>
      </c>
      <c r="C78" s="83">
        <v>801.4</v>
      </c>
      <c r="D78" s="87">
        <v>27.6344827586207</v>
      </c>
      <c r="E78" s="40"/>
      <c r="F78" s="153">
        <v>1985</v>
      </c>
      <c r="G78" s="99">
        <v>16</v>
      </c>
      <c r="H78" s="83">
        <v>475.2</v>
      </c>
      <c r="I78" s="87">
        <v>29.7</v>
      </c>
      <c r="J78" s="40"/>
      <c r="K78" s="153">
        <v>1985</v>
      </c>
      <c r="L78" s="99">
        <v>4</v>
      </c>
      <c r="M78" s="83">
        <v>129.5</v>
      </c>
      <c r="N78" s="89">
        <v>32.375</v>
      </c>
      <c r="O78" t="s" s="125">
        <v>59</v>
      </c>
      <c r="P78" s="129">
        <f>AVERAGE(B78:B95)</f>
        <v>36.2222222222222</v>
      </c>
      <c r="Q78" s="97">
        <f>AVERAGE(D78:D95)</f>
        <v>27.322970010943</v>
      </c>
      <c r="R78" t="s" s="128">
        <v>59</v>
      </c>
      <c r="S78" s="129">
        <f>AVERAGE(G78:G95)</f>
        <v>17.6666666666667</v>
      </c>
      <c r="T78" s="97">
        <f>AVERAGE(I78:I95)</f>
        <v>29.4980995988485</v>
      </c>
      <c r="U78" t="s" s="128">
        <v>59</v>
      </c>
      <c r="V78" s="129">
        <f>AVERAGE(L78:L95)</f>
        <v>2.66666666666667</v>
      </c>
      <c r="W78" s="97">
        <f>AVERAGE(N78:N95)</f>
        <v>33.4098958333333</v>
      </c>
    </row>
    <row r="79" ht="21.95" customHeight="1">
      <c r="A79" s="152">
        <v>1986</v>
      </c>
      <c r="B79" s="99">
        <v>29</v>
      </c>
      <c r="C79" s="83">
        <v>784.2</v>
      </c>
      <c r="D79" s="87">
        <v>27.0413793103448</v>
      </c>
      <c r="E79" s="40"/>
      <c r="F79" s="153">
        <v>1986</v>
      </c>
      <c r="G79" s="99">
        <v>13</v>
      </c>
      <c r="H79" s="83">
        <v>382.3</v>
      </c>
      <c r="I79" s="87">
        <v>29.4076923076923</v>
      </c>
      <c r="J79" s="40"/>
      <c r="K79" s="153">
        <v>1986</v>
      </c>
      <c r="L79" s="99">
        <v>1</v>
      </c>
      <c r="M79" s="83">
        <v>31.9</v>
      </c>
      <c r="N79" s="89">
        <v>31.9</v>
      </c>
      <c r="O79" t="s" s="125">
        <v>60</v>
      </c>
      <c r="P79" s="129">
        <f>AVERAGE(B79:B95)</f>
        <v>36.6470588235294</v>
      </c>
      <c r="Q79" s="97">
        <f>AVERAGE(D79:D95)</f>
        <v>27.3046457316679</v>
      </c>
      <c r="R79" t="s" s="128">
        <v>60</v>
      </c>
      <c r="S79" s="129">
        <f>AVERAGE(G79:G95)</f>
        <v>17.7647058823529</v>
      </c>
      <c r="T79" s="97">
        <f>AVERAGE(I79:I95)</f>
        <v>29.4862231046631</v>
      </c>
      <c r="U79" t="s" s="128">
        <v>60</v>
      </c>
      <c r="V79" s="129">
        <f>AVERAGE(L79:L95)</f>
        <v>2.58823529411765</v>
      </c>
      <c r="W79" s="97">
        <f>AVERAGE(N79:N95)</f>
        <v>33.4788888888889</v>
      </c>
    </row>
    <row r="80" ht="21.95" customHeight="1">
      <c r="A80" s="152">
        <v>1987</v>
      </c>
      <c r="B80" s="99">
        <v>35</v>
      </c>
      <c r="C80" s="83">
        <v>961</v>
      </c>
      <c r="D80" s="87">
        <v>27.4571428571429</v>
      </c>
      <c r="E80" s="40"/>
      <c r="F80" s="153">
        <v>1987</v>
      </c>
      <c r="G80" s="99">
        <v>18</v>
      </c>
      <c r="H80" s="83">
        <v>531</v>
      </c>
      <c r="I80" s="87">
        <v>29.5</v>
      </c>
      <c r="J80" s="40"/>
      <c r="K80" s="153">
        <v>1987</v>
      </c>
      <c r="L80" s="99">
        <v>2</v>
      </c>
      <c r="M80" s="83">
        <v>67</v>
      </c>
      <c r="N80" s="89">
        <v>33.5</v>
      </c>
      <c r="O80" t="s" s="125">
        <v>61</v>
      </c>
      <c r="P80" s="129">
        <f>AVERAGE(B80:B95)</f>
        <v>37.125</v>
      </c>
      <c r="Q80" s="97">
        <f>AVERAGE(D80:D95)</f>
        <v>27.3210998830006</v>
      </c>
      <c r="R80" t="s" s="128">
        <v>61</v>
      </c>
      <c r="S80" s="129">
        <f>AVERAGE(G80:G95)</f>
        <v>18.0625</v>
      </c>
      <c r="T80" s="97">
        <f>AVERAGE(I80:I95)</f>
        <v>29.4911312794738</v>
      </c>
      <c r="U80" t="s" s="128">
        <v>61</v>
      </c>
      <c r="V80" s="129">
        <f>AVERAGE(L80:L95)</f>
        <v>2.6875</v>
      </c>
      <c r="W80" s="97">
        <f>AVERAGE(N80:N95)</f>
        <v>33.5916666666667</v>
      </c>
    </row>
    <row r="81" ht="21.95" customHeight="1">
      <c r="A81" s="152">
        <v>1988</v>
      </c>
      <c r="B81" s="99">
        <v>41</v>
      </c>
      <c r="C81" s="83">
        <v>1125.8</v>
      </c>
      <c r="D81" s="87">
        <v>27.4585365853659</v>
      </c>
      <c r="E81" s="40"/>
      <c r="F81" s="153">
        <v>1988</v>
      </c>
      <c r="G81" s="99">
        <v>21</v>
      </c>
      <c r="H81" s="83">
        <v>617.9</v>
      </c>
      <c r="I81" s="87">
        <v>29.4238095238095</v>
      </c>
      <c r="J81" s="40"/>
      <c r="K81" s="153">
        <v>1988</v>
      </c>
      <c r="L81" s="99">
        <v>4</v>
      </c>
      <c r="M81" s="83">
        <v>129.6</v>
      </c>
      <c r="N81" s="89">
        <v>32.4</v>
      </c>
      <c r="O81" t="s" s="125">
        <v>62</v>
      </c>
      <c r="P81" s="129">
        <f>AVERAGE(B81:B95)</f>
        <v>37.2666666666667</v>
      </c>
      <c r="Q81" s="97">
        <f>AVERAGE(D81:D95)</f>
        <v>27.3120303513911</v>
      </c>
      <c r="R81" t="s" s="128">
        <v>62</v>
      </c>
      <c r="S81" s="129">
        <f>AVERAGE(G81:G95)</f>
        <v>18.0666666666667</v>
      </c>
      <c r="T81" s="97">
        <f>AVERAGE(I81:I95)</f>
        <v>29.4905400314387</v>
      </c>
      <c r="U81" t="s" s="128">
        <v>62</v>
      </c>
      <c r="V81" s="129">
        <f>AVERAGE(L81:L95)</f>
        <v>2.73333333333333</v>
      </c>
      <c r="W81" s="97">
        <f>AVERAGE(N81:N95)</f>
        <v>33.598717948718</v>
      </c>
    </row>
    <row r="82" ht="21.95" customHeight="1">
      <c r="A82" s="152">
        <v>1989</v>
      </c>
      <c r="B82" s="99">
        <v>47</v>
      </c>
      <c r="C82" s="83">
        <v>1314.1</v>
      </c>
      <c r="D82" s="87">
        <v>27.9595744680851</v>
      </c>
      <c r="E82" s="40"/>
      <c r="F82" s="153">
        <v>1989</v>
      </c>
      <c r="G82" s="99">
        <v>29</v>
      </c>
      <c r="H82" s="83">
        <v>862.4</v>
      </c>
      <c r="I82" s="87">
        <v>29.7379310344828</v>
      </c>
      <c r="J82" s="40"/>
      <c r="K82" s="153">
        <v>1989</v>
      </c>
      <c r="L82" s="99">
        <v>5</v>
      </c>
      <c r="M82" s="83">
        <v>163.5</v>
      </c>
      <c r="N82" s="89">
        <v>32.7</v>
      </c>
      <c r="O82" t="s" s="125">
        <v>63</v>
      </c>
      <c r="P82" s="129">
        <f>AVERAGE(B82:B95)</f>
        <v>37</v>
      </c>
      <c r="Q82" s="97">
        <f>AVERAGE(D82:D95)</f>
        <v>27.3015656203929</v>
      </c>
      <c r="R82" t="s" s="128">
        <v>63</v>
      </c>
      <c r="S82" s="129">
        <f>AVERAGE(G82:G95)</f>
        <v>17.8571428571429</v>
      </c>
      <c r="T82" s="97">
        <f>AVERAGE(I82:I95)</f>
        <v>29.4953064962693</v>
      </c>
      <c r="U82" t="s" s="128">
        <v>63</v>
      </c>
      <c r="V82" s="129">
        <f>AVERAGE(L82:L95)</f>
        <v>2.64285714285714</v>
      </c>
      <c r="W82" s="97">
        <f>AVERAGE(N82:N95)</f>
        <v>33.6986111111111</v>
      </c>
    </row>
    <row r="83" ht="21.95" customHeight="1">
      <c r="A83" s="152">
        <v>1990</v>
      </c>
      <c r="B83" s="99">
        <v>43</v>
      </c>
      <c r="C83" s="83">
        <v>1144.4</v>
      </c>
      <c r="D83" s="87">
        <v>26.6139534883721</v>
      </c>
      <c r="E83" s="40"/>
      <c r="F83" s="153">
        <v>1990</v>
      </c>
      <c r="G83" s="99">
        <v>15</v>
      </c>
      <c r="H83" s="83">
        <v>437.8</v>
      </c>
      <c r="I83" s="87">
        <v>29.1866666666667</v>
      </c>
      <c r="J83" s="40"/>
      <c r="K83" s="153">
        <v>1990</v>
      </c>
      <c r="L83" s="99">
        <v>1</v>
      </c>
      <c r="M83" s="83">
        <v>33.5</v>
      </c>
      <c r="N83" s="89">
        <v>33.5</v>
      </c>
      <c r="O83" t="s" s="125">
        <v>64</v>
      </c>
      <c r="P83" s="129">
        <f>AVERAGE(B83:B95)</f>
        <v>36.2307692307692</v>
      </c>
      <c r="Q83" s="97">
        <f>AVERAGE(D83:D95)</f>
        <v>27.2509495551858</v>
      </c>
      <c r="R83" t="s" s="128">
        <v>64</v>
      </c>
      <c r="S83" s="129">
        <f>AVERAGE(G83:G95)</f>
        <v>17</v>
      </c>
      <c r="T83" s="97">
        <f>AVERAGE(I83:I95)</f>
        <v>29.4766430702529</v>
      </c>
      <c r="U83" t="s" s="128">
        <v>64</v>
      </c>
      <c r="V83" s="129">
        <f>AVERAGE(L83:L95)</f>
        <v>2.46153846153846</v>
      </c>
      <c r="W83" s="97">
        <f>AVERAGE(N83:N95)</f>
        <v>33.7893939393939</v>
      </c>
    </row>
    <row r="84" ht="21.95" customHeight="1">
      <c r="A84" s="152">
        <v>1991</v>
      </c>
      <c r="B84" s="99">
        <v>30</v>
      </c>
      <c r="C84" s="83">
        <v>815.4</v>
      </c>
      <c r="D84" s="87">
        <v>27.18</v>
      </c>
      <c r="E84" s="40"/>
      <c r="F84" s="153">
        <v>1991</v>
      </c>
      <c r="G84" s="99">
        <v>14</v>
      </c>
      <c r="H84" s="83">
        <v>415.9</v>
      </c>
      <c r="I84" s="87">
        <v>29.7071428571429</v>
      </c>
      <c r="J84" s="40"/>
      <c r="K84" s="153">
        <v>1991</v>
      </c>
      <c r="L84" s="99">
        <v>1</v>
      </c>
      <c r="M84" s="83">
        <v>38.8</v>
      </c>
      <c r="N84" s="89">
        <v>38.8</v>
      </c>
      <c r="O84" t="s" s="125">
        <v>65</v>
      </c>
      <c r="P84" s="129">
        <f>AVERAGE(B84:B95)</f>
        <v>35.6666666666667</v>
      </c>
      <c r="Q84" s="97">
        <f>AVERAGE(D84:D95)</f>
        <v>27.3040325607536</v>
      </c>
      <c r="R84" t="s" s="128">
        <v>65</v>
      </c>
      <c r="S84" s="129">
        <f>AVERAGE(G84:G95)</f>
        <v>17.1666666666667</v>
      </c>
      <c r="T84" s="97">
        <f>AVERAGE(I84:I95)</f>
        <v>29.5008077705518</v>
      </c>
      <c r="U84" t="s" s="128">
        <v>65</v>
      </c>
      <c r="V84" s="129">
        <f>AVERAGE(L84:L95)</f>
        <v>2.58333333333333</v>
      </c>
      <c r="W84" s="97">
        <f>AVERAGE(N84:N95)</f>
        <v>33.8183333333333</v>
      </c>
    </row>
    <row r="85" ht="21.95" customHeight="1">
      <c r="A85" s="152">
        <v>1992</v>
      </c>
      <c r="B85" s="99">
        <v>34</v>
      </c>
      <c r="C85" s="83">
        <v>897.1</v>
      </c>
      <c r="D85" s="87">
        <v>26.3852941176471</v>
      </c>
      <c r="E85" s="40"/>
      <c r="F85" s="153">
        <v>1992</v>
      </c>
      <c r="G85" s="99">
        <v>10</v>
      </c>
      <c r="H85" s="83">
        <v>290.9</v>
      </c>
      <c r="I85" s="87">
        <v>29.09</v>
      </c>
      <c r="J85" s="40"/>
      <c r="K85" s="153">
        <v>1992</v>
      </c>
      <c r="L85" s="99">
        <v>1</v>
      </c>
      <c r="M85" s="83">
        <v>34</v>
      </c>
      <c r="N85" s="89">
        <v>34</v>
      </c>
      <c r="O85" t="s" s="125">
        <v>66</v>
      </c>
      <c r="P85" s="129">
        <f>AVERAGE(B85:B95)</f>
        <v>36.1818181818182</v>
      </c>
      <c r="Q85" s="97">
        <f>AVERAGE(D85:D95)</f>
        <v>27.3153082480948</v>
      </c>
      <c r="R85" t="s" s="128">
        <v>66</v>
      </c>
      <c r="S85" s="129">
        <f>AVERAGE(G85:G95)</f>
        <v>17.4545454545455</v>
      </c>
      <c r="T85" s="97">
        <f>AVERAGE(I85:I95)</f>
        <v>29.4820500354071</v>
      </c>
      <c r="U85" t="s" s="128">
        <v>66</v>
      </c>
      <c r="V85" s="129">
        <f>AVERAGE(L85:L95)</f>
        <v>2.72727272727273</v>
      </c>
      <c r="W85" s="97">
        <f>AVERAGE(N85:N95)</f>
        <v>33.2648148148148</v>
      </c>
    </row>
    <row r="86" ht="21.95" customHeight="1">
      <c r="A86" s="152">
        <v>1993</v>
      </c>
      <c r="B86" s="99">
        <v>35</v>
      </c>
      <c r="C86" s="83">
        <v>960.2</v>
      </c>
      <c r="D86" s="87">
        <v>27.4342857142857</v>
      </c>
      <c r="E86" s="40"/>
      <c r="F86" s="153">
        <v>1993</v>
      </c>
      <c r="G86" s="99">
        <v>19</v>
      </c>
      <c r="H86" s="83">
        <v>556.1</v>
      </c>
      <c r="I86" s="87">
        <v>29.2684210526316</v>
      </c>
      <c r="J86" s="40"/>
      <c r="K86" s="153">
        <v>1993</v>
      </c>
      <c r="L86" s="99">
        <v>3</v>
      </c>
      <c r="M86" s="83">
        <v>99.8</v>
      </c>
      <c r="N86" s="89">
        <v>33.2666666666667</v>
      </c>
      <c r="O86" t="s" s="125">
        <v>67</v>
      </c>
      <c r="P86" s="129">
        <f>AVERAGE(B86:B95)</f>
        <v>36.4</v>
      </c>
      <c r="Q86" s="97">
        <f>AVERAGE(D86:D95)</f>
        <v>27.4083096611396</v>
      </c>
      <c r="R86" t="s" s="128">
        <v>67</v>
      </c>
      <c r="S86" s="129">
        <f>AVERAGE(G86:G95)</f>
        <v>18.2</v>
      </c>
      <c r="T86" s="97">
        <f>AVERAGE(I86:I95)</f>
        <v>29.5212550389478</v>
      </c>
      <c r="U86" t="s" s="128">
        <v>67</v>
      </c>
      <c r="V86" s="129">
        <f>AVERAGE(L86:L95)</f>
        <v>2.9</v>
      </c>
      <c r="W86" s="97">
        <f>AVERAGE(N86:N95)</f>
        <v>33.1729166666667</v>
      </c>
    </row>
    <row r="87" ht="21.95" customHeight="1">
      <c r="A87" s="152">
        <v>1994</v>
      </c>
      <c r="B87" s="99">
        <v>40</v>
      </c>
      <c r="C87" s="83">
        <v>1102.5</v>
      </c>
      <c r="D87" s="87">
        <v>27.5625</v>
      </c>
      <c r="E87" s="40"/>
      <c r="F87" s="153">
        <v>1994</v>
      </c>
      <c r="G87" s="99">
        <v>22</v>
      </c>
      <c r="H87" s="83">
        <v>647.6</v>
      </c>
      <c r="I87" s="87">
        <v>29.4363636363636</v>
      </c>
      <c r="J87" s="40"/>
      <c r="K87" s="153">
        <v>1994</v>
      </c>
      <c r="L87" s="99">
        <v>3</v>
      </c>
      <c r="M87" s="83">
        <v>105.3</v>
      </c>
      <c r="N87" s="89">
        <v>35.1</v>
      </c>
      <c r="O87" t="s" s="125">
        <v>68</v>
      </c>
      <c r="P87" s="129">
        <f>AVERAGE(B87:B95)</f>
        <v>36.5555555555556</v>
      </c>
      <c r="Q87" s="97">
        <f>AVERAGE(D87:D95)</f>
        <v>27.4054234330123</v>
      </c>
      <c r="R87" t="s" s="128">
        <v>68</v>
      </c>
      <c r="S87" s="129">
        <f>AVERAGE(G87:G95)</f>
        <v>18.1111111111111</v>
      </c>
      <c r="T87" s="97">
        <f>AVERAGE(I87:I95)</f>
        <v>29.5493477040941</v>
      </c>
      <c r="U87" t="s" s="128">
        <v>68</v>
      </c>
      <c r="V87" s="129">
        <f>AVERAGE(L87:L95)</f>
        <v>2.88888888888889</v>
      </c>
      <c r="W87" s="97">
        <f>AVERAGE(N87:N95)</f>
        <v>33.1595238095238</v>
      </c>
    </row>
    <row r="88" ht="21.95" customHeight="1">
      <c r="A88" s="152">
        <v>1995</v>
      </c>
      <c r="B88" s="99">
        <v>28</v>
      </c>
      <c r="C88" s="83">
        <v>769.7</v>
      </c>
      <c r="D88" s="87">
        <v>27.4892857142857</v>
      </c>
      <c r="E88" s="40"/>
      <c r="F88" s="153">
        <v>1995</v>
      </c>
      <c r="G88" s="99">
        <v>15</v>
      </c>
      <c r="H88" s="83">
        <v>448</v>
      </c>
      <c r="I88" s="87">
        <v>29.8666666666667</v>
      </c>
      <c r="J88" s="40"/>
      <c r="K88" s="153">
        <v>1995</v>
      </c>
      <c r="L88" s="99">
        <v>4</v>
      </c>
      <c r="M88" s="83">
        <v>131</v>
      </c>
      <c r="N88" s="89">
        <v>32.75</v>
      </c>
      <c r="O88" t="s" s="125">
        <v>69</v>
      </c>
      <c r="P88" s="129">
        <f>AVERAGE(B88:B95)</f>
        <v>36.125</v>
      </c>
      <c r="Q88" s="97">
        <f>AVERAGE(D88:D95)</f>
        <v>27.3857888621388</v>
      </c>
      <c r="R88" t="s" s="128">
        <v>69</v>
      </c>
      <c r="S88" s="129">
        <f>AVERAGE(G88:G95)</f>
        <v>17.625</v>
      </c>
      <c r="T88" s="97">
        <f>AVERAGE(I88:I95)</f>
        <v>29.5634707125604</v>
      </c>
      <c r="U88" t="s" s="128">
        <v>69</v>
      </c>
      <c r="V88" s="129">
        <f>AVERAGE(L88:L95)</f>
        <v>2.875</v>
      </c>
      <c r="W88" s="97">
        <f>AVERAGE(N88:N95)</f>
        <v>32.8361111111111</v>
      </c>
    </row>
    <row r="89" ht="21.95" customHeight="1">
      <c r="A89" s="152">
        <v>1996</v>
      </c>
      <c r="B89" s="99">
        <v>33</v>
      </c>
      <c r="C89" s="83">
        <v>886.2</v>
      </c>
      <c r="D89" s="87">
        <v>26.8545454545455</v>
      </c>
      <c r="E89" s="40"/>
      <c r="F89" s="153">
        <v>1996</v>
      </c>
      <c r="G89" s="99">
        <v>14</v>
      </c>
      <c r="H89" s="83">
        <v>413.4</v>
      </c>
      <c r="I89" s="87">
        <v>29.5285714285714</v>
      </c>
      <c r="J89" s="40"/>
      <c r="K89" s="153">
        <v>1996</v>
      </c>
      <c r="L89" s="99">
        <v>1</v>
      </c>
      <c r="M89" s="83">
        <v>32</v>
      </c>
      <c r="N89" s="89">
        <v>32</v>
      </c>
      <c r="O89" t="s" s="125">
        <v>70</v>
      </c>
      <c r="P89" s="129">
        <f>AVERAGE(B89:B95)</f>
        <v>37.2857142857143</v>
      </c>
      <c r="Q89" s="97">
        <f>AVERAGE(D89:D95)</f>
        <v>27.3710035975464</v>
      </c>
      <c r="R89" t="s" s="128">
        <v>70</v>
      </c>
      <c r="S89" s="129">
        <f>AVERAGE(G89:G95)</f>
        <v>18</v>
      </c>
      <c r="T89" s="97">
        <f>AVERAGE(I89:I95)</f>
        <v>29.5201570048309</v>
      </c>
      <c r="U89" t="s" s="128">
        <v>70</v>
      </c>
      <c r="V89" s="129">
        <f>AVERAGE(L89:L95)</f>
        <v>2.71428571428571</v>
      </c>
      <c r="W89" s="97">
        <f>AVERAGE(N89:N95)</f>
        <v>32.8533333333333</v>
      </c>
    </row>
    <row r="90" ht="21.95" customHeight="1">
      <c r="A90" s="152">
        <v>1997</v>
      </c>
      <c r="B90" s="99">
        <v>34</v>
      </c>
      <c r="C90" s="83">
        <v>966</v>
      </c>
      <c r="D90" s="87">
        <v>28.4117647058824</v>
      </c>
      <c r="E90" s="40"/>
      <c r="F90" s="153">
        <v>1997</v>
      </c>
      <c r="G90" s="99">
        <v>21</v>
      </c>
      <c r="H90" s="83">
        <v>634.3</v>
      </c>
      <c r="I90" s="87">
        <v>30.2047619047619</v>
      </c>
      <c r="J90" s="40"/>
      <c r="K90" s="153">
        <v>1997</v>
      </c>
      <c r="L90" s="99">
        <v>6</v>
      </c>
      <c r="M90" s="83">
        <v>195.4</v>
      </c>
      <c r="N90" s="89">
        <v>32.5666666666667</v>
      </c>
      <c r="O90" t="s" s="125">
        <v>71</v>
      </c>
      <c r="P90" s="129">
        <f>AVERAGE(B90:B95)</f>
        <v>38</v>
      </c>
      <c r="Q90" s="97">
        <f>AVERAGE(D90:D95)</f>
        <v>27.4570799547132</v>
      </c>
      <c r="R90" t="s" s="128">
        <v>71</v>
      </c>
      <c r="S90" s="129">
        <f>AVERAGE(G90:G95)</f>
        <v>18.6666666666667</v>
      </c>
      <c r="T90" s="97">
        <f>AVERAGE(I90:I95)</f>
        <v>29.5187546008742</v>
      </c>
      <c r="U90" t="s" s="128">
        <v>71</v>
      </c>
      <c r="V90" s="129">
        <f>AVERAGE(L90:L95)</f>
        <v>3</v>
      </c>
      <c r="W90" s="97">
        <f>AVERAGE(N90:N95)</f>
        <v>33.0666666666667</v>
      </c>
    </row>
    <row r="91" ht="21.95" customHeight="1">
      <c r="A91" s="152">
        <v>1998</v>
      </c>
      <c r="B91" s="99">
        <v>29</v>
      </c>
      <c r="C91" s="83">
        <v>807.5</v>
      </c>
      <c r="D91" s="87">
        <v>27.8448275862069</v>
      </c>
      <c r="E91" s="40"/>
      <c r="F91" s="153">
        <v>1998</v>
      </c>
      <c r="G91" s="99">
        <v>15</v>
      </c>
      <c r="H91" s="83">
        <v>454.9</v>
      </c>
      <c r="I91" s="87">
        <v>30.3266666666667</v>
      </c>
      <c r="J91" s="40"/>
      <c r="K91" s="153">
        <v>1998</v>
      </c>
      <c r="L91" s="99">
        <v>6</v>
      </c>
      <c r="M91" s="83">
        <v>199</v>
      </c>
      <c r="N91" s="89">
        <v>33.1666666666667</v>
      </c>
      <c r="O91" t="s" s="125">
        <v>72</v>
      </c>
      <c r="P91" s="129">
        <f>AVERAGE(B91:B95)</f>
        <v>38.8</v>
      </c>
      <c r="Q91" s="97">
        <f>AVERAGE(D91:D95)</f>
        <v>27.2661430044793</v>
      </c>
      <c r="R91" t="s" s="128">
        <v>72</v>
      </c>
      <c r="S91" s="129">
        <f>AVERAGE(G91:G95)</f>
        <v>18.2</v>
      </c>
      <c r="T91" s="97">
        <f>AVERAGE(I91:I95)</f>
        <v>29.3815531400966</v>
      </c>
      <c r="U91" t="s" s="128">
        <v>72</v>
      </c>
      <c r="V91" s="129">
        <f>AVERAGE(L91:L95)</f>
        <v>2.4</v>
      </c>
      <c r="W91" s="97">
        <f>AVERAGE(N91:N95)</f>
        <v>33.2333333333333</v>
      </c>
    </row>
    <row r="92" ht="21.95" customHeight="1">
      <c r="A92" s="152">
        <v>1999</v>
      </c>
      <c r="B92" s="99">
        <v>44</v>
      </c>
      <c r="C92" s="83">
        <v>1174.4</v>
      </c>
      <c r="D92" s="87">
        <v>26.6909090909091</v>
      </c>
      <c r="E92" s="40"/>
      <c r="F92" s="153">
        <v>1999</v>
      </c>
      <c r="G92" s="99">
        <v>20</v>
      </c>
      <c r="H92" s="83">
        <v>569.5</v>
      </c>
      <c r="I92" s="87">
        <v>28.475</v>
      </c>
      <c r="J92" s="40"/>
      <c r="K92" s="153">
        <v>1999</v>
      </c>
      <c r="L92" s="99">
        <v>0</v>
      </c>
      <c r="M92" s="83">
        <v>0</v>
      </c>
      <c r="N92" s="89"/>
      <c r="O92" t="s" s="125">
        <v>73</v>
      </c>
      <c r="P92" s="129">
        <f>AVERAGE(B92:B95)</f>
        <v>41.25</v>
      </c>
      <c r="Q92" s="97">
        <f>AVERAGE(D92:D95)</f>
        <v>27.1214718590475</v>
      </c>
      <c r="R92" t="s" s="128">
        <v>73</v>
      </c>
      <c r="S92" s="129">
        <f>AVERAGE(G92:G95)</f>
        <v>19</v>
      </c>
      <c r="T92" s="97">
        <f>AVERAGE(I92:I95)</f>
        <v>29.1452747584541</v>
      </c>
      <c r="U92" t="s" s="128">
        <v>73</v>
      </c>
      <c r="V92" s="129">
        <f>AVERAGE(L92:L95)</f>
        <v>1.5</v>
      </c>
      <c r="W92" s="97">
        <f>AVERAGE(N92:N95)</f>
        <v>33.2666666666667</v>
      </c>
    </row>
    <row r="93" ht="21.95" customHeight="1">
      <c r="A93" s="152">
        <v>2000</v>
      </c>
      <c r="B93" s="99">
        <v>62</v>
      </c>
      <c r="C93" s="83">
        <v>1659.1</v>
      </c>
      <c r="D93" s="87">
        <v>26.7596774193548</v>
      </c>
      <c r="E93" s="40"/>
      <c r="F93" s="153">
        <v>2000</v>
      </c>
      <c r="G93" s="99">
        <v>23</v>
      </c>
      <c r="H93" s="83">
        <v>678.8</v>
      </c>
      <c r="I93" s="87">
        <v>29.5130434782609</v>
      </c>
      <c r="J93" s="40"/>
      <c r="K93" s="153">
        <v>2000</v>
      </c>
      <c r="L93" s="99">
        <v>3</v>
      </c>
      <c r="M93" s="83">
        <v>100</v>
      </c>
      <c r="N93" s="89">
        <v>33.3333333333333</v>
      </c>
      <c r="O93" t="s" s="125">
        <v>74</v>
      </c>
      <c r="P93" s="129">
        <f>AVERAGE(B93:B95)</f>
        <v>40.3333333333333</v>
      </c>
      <c r="Q93" s="97">
        <f>AVERAGE(D93:D95)</f>
        <v>27.2649927817602</v>
      </c>
      <c r="R93" t="s" s="128">
        <v>74</v>
      </c>
      <c r="S93" s="129">
        <f>AVERAGE(G93:G95)</f>
        <v>18.6666666666667</v>
      </c>
      <c r="T93" s="97">
        <f>AVERAGE(I93:I95)</f>
        <v>29.3686996779388</v>
      </c>
      <c r="U93" t="s" s="128">
        <v>74</v>
      </c>
      <c r="V93" s="129">
        <f>AVERAGE(L93:L95)</f>
        <v>2</v>
      </c>
      <c r="W93" s="97">
        <f>AVERAGE(N93:N95)</f>
        <v>33.2666666666667</v>
      </c>
    </row>
    <row r="94" ht="21.95" customHeight="1">
      <c r="A94" s="152">
        <v>2001</v>
      </c>
      <c r="B94" s="99">
        <v>32</v>
      </c>
      <c r="C94" s="83">
        <v>915.5</v>
      </c>
      <c r="D94" s="87">
        <v>28.609375</v>
      </c>
      <c r="E94" s="40"/>
      <c r="F94" s="153">
        <v>2001</v>
      </c>
      <c r="G94" s="99">
        <v>24</v>
      </c>
      <c r="H94" s="83">
        <v>712.1</v>
      </c>
      <c r="I94" s="87">
        <v>29.6708333333333</v>
      </c>
      <c r="J94" s="40"/>
      <c r="K94" s="153">
        <v>2001</v>
      </c>
      <c r="L94" s="99">
        <v>3</v>
      </c>
      <c r="M94" s="83">
        <v>99.59999999999999</v>
      </c>
      <c r="N94" s="89">
        <v>33.2</v>
      </c>
      <c r="O94" t="s" s="125">
        <v>75</v>
      </c>
      <c r="P94" s="129">
        <f>AVERAGE(B94:B95)</f>
        <v>29.5</v>
      </c>
      <c r="Q94" s="97">
        <f>AVERAGE(D94:D95)</f>
        <v>27.517650462963</v>
      </c>
      <c r="R94" t="s" s="128">
        <v>75</v>
      </c>
      <c r="S94" s="129">
        <f>AVERAGE(G94:G95)</f>
        <v>16.5</v>
      </c>
      <c r="T94" s="97">
        <f>AVERAGE(I94:I95)</f>
        <v>29.2965277777778</v>
      </c>
      <c r="U94" t="s" s="128">
        <v>75</v>
      </c>
      <c r="V94" s="129">
        <f>AVERAGE(L94:L95)</f>
        <v>1.5</v>
      </c>
      <c r="W94" s="97">
        <f>AVERAGE(N94:N95)</f>
        <v>33.2</v>
      </c>
    </row>
    <row r="95" ht="21.95" customHeight="1">
      <c r="A95" s="152">
        <v>2002</v>
      </c>
      <c r="B95" s="99">
        <v>27</v>
      </c>
      <c r="C95" s="83">
        <v>713.5</v>
      </c>
      <c r="D95" s="87">
        <v>26.4259259259259</v>
      </c>
      <c r="E95" s="40"/>
      <c r="F95" s="153">
        <v>2002</v>
      </c>
      <c r="G95" s="99">
        <v>9</v>
      </c>
      <c r="H95" s="83">
        <v>260.3</v>
      </c>
      <c r="I95" s="87">
        <v>28.9222222222222</v>
      </c>
      <c r="J95" s="40"/>
      <c r="K95" s="153">
        <v>2002</v>
      </c>
      <c r="L95" s="99">
        <v>0</v>
      </c>
      <c r="M95" s="83">
        <v>0</v>
      </c>
      <c r="N95" s="89"/>
      <c r="O95" t="s" s="125">
        <v>76</v>
      </c>
      <c r="P95" s="129">
        <f>AVERAGE(B95)</f>
        <v>27</v>
      </c>
      <c r="Q95" s="97">
        <f>AVERAGE(D95)</f>
        <v>26.4259259259259</v>
      </c>
      <c r="R95" t="s" s="128">
        <v>76</v>
      </c>
      <c r="S95" s="129">
        <f>AVERAGE(G95)</f>
        <v>9</v>
      </c>
      <c r="T95" s="97">
        <f>AVERAGE(I95)</f>
        <v>28.9222222222222</v>
      </c>
      <c r="U95" t="s" s="128">
        <v>76</v>
      </c>
      <c r="V95" s="129">
        <f>AVERAGE(L95)</f>
        <v>0</v>
      </c>
      <c r="W95" s="97"/>
    </row>
    <row r="96" ht="21.95" customHeight="1">
      <c r="A96" s="152">
        <v>2003</v>
      </c>
      <c r="B96" s="157">
        <v>33</v>
      </c>
      <c r="C96" s="158">
        <v>917</v>
      </c>
      <c r="D96" s="159">
        <v>27.7878787878788</v>
      </c>
      <c r="E96" s="40"/>
      <c r="F96" s="153">
        <v>2003</v>
      </c>
      <c r="G96" s="157">
        <v>17</v>
      </c>
      <c r="H96" s="158">
        <v>513.6</v>
      </c>
      <c r="I96" s="159">
        <v>30.2117647058824</v>
      </c>
      <c r="J96" s="40"/>
      <c r="K96" s="153">
        <v>2003</v>
      </c>
      <c r="L96" s="157">
        <v>5</v>
      </c>
      <c r="M96" s="158">
        <v>168.5</v>
      </c>
      <c r="N96" s="160">
        <v>33.7</v>
      </c>
      <c r="O96" t="s" s="125">
        <v>77</v>
      </c>
      <c r="P96" s="161">
        <f>AVERAGE(B96)</f>
        <v>33</v>
      </c>
      <c r="Q96" s="162">
        <f>AVERAGE(D96)</f>
        <v>27.7878787878788</v>
      </c>
      <c r="R96" t="s" s="128">
        <v>77</v>
      </c>
      <c r="S96" s="161">
        <f>AVERAGE(G96)</f>
        <v>17</v>
      </c>
      <c r="T96" s="162">
        <f>AVERAGE(I96)</f>
        <v>30.2117647058824</v>
      </c>
      <c r="U96" t="s" s="128">
        <v>77</v>
      </c>
      <c r="V96" s="161">
        <f>AVERAGE(L96)</f>
        <v>5</v>
      </c>
      <c r="W96" s="162">
        <f>AVERAGE(N96)</f>
        <v>33.7</v>
      </c>
    </row>
    <row r="97" ht="21.95" customHeight="1">
      <c r="A97" s="152">
        <v>2004</v>
      </c>
      <c r="B97" s="99">
        <v>37</v>
      </c>
      <c r="C97" s="83">
        <v>984.9</v>
      </c>
      <c r="D97" s="87">
        <v>26.6189189189189</v>
      </c>
      <c r="E97" s="40"/>
      <c r="F97" s="153">
        <v>2004</v>
      </c>
      <c r="G97" s="99">
        <v>14</v>
      </c>
      <c r="H97" s="83">
        <v>405.7</v>
      </c>
      <c r="I97" s="87">
        <v>28.9785714285714</v>
      </c>
      <c r="J97" s="40"/>
      <c r="K97" s="153">
        <v>2004</v>
      </c>
      <c r="L97" s="99">
        <v>0</v>
      </c>
      <c r="M97" s="83">
        <v>0</v>
      </c>
      <c r="N97" s="89"/>
      <c r="O97" t="s" s="125">
        <v>76</v>
      </c>
      <c r="P97" s="129">
        <f>AVERAGE(B97)</f>
        <v>37</v>
      </c>
      <c r="Q97" s="97">
        <f>AVERAGE(D97)</f>
        <v>26.6189189189189</v>
      </c>
      <c r="R97" t="s" s="128">
        <v>76</v>
      </c>
      <c r="S97" s="129">
        <f>AVERAGE(G97)</f>
        <v>14</v>
      </c>
      <c r="T97" s="97">
        <f>AVERAGE(I97)</f>
        <v>28.9785714285714</v>
      </c>
      <c r="U97" t="s" s="128">
        <v>76</v>
      </c>
      <c r="V97" s="129">
        <f>AVERAGE(L97)</f>
        <v>0</v>
      </c>
      <c r="W97" s="97"/>
    </row>
    <row r="98" ht="21.95" customHeight="1">
      <c r="A98" s="152">
        <v>2005</v>
      </c>
      <c r="B98" s="99">
        <v>39</v>
      </c>
      <c r="C98" s="83">
        <v>1060.9</v>
      </c>
      <c r="D98" s="87">
        <v>27.2025641025641</v>
      </c>
      <c r="E98" s="40"/>
      <c r="F98" s="153">
        <v>2005</v>
      </c>
      <c r="G98" s="99">
        <v>21</v>
      </c>
      <c r="H98" s="83">
        <v>608.3</v>
      </c>
      <c r="I98" s="87">
        <v>28.9666666666667</v>
      </c>
      <c r="J98" s="40"/>
      <c r="K98" s="153">
        <v>2005</v>
      </c>
      <c r="L98" s="99">
        <v>2</v>
      </c>
      <c r="M98" s="83">
        <v>65.59999999999999</v>
      </c>
      <c r="N98" s="89">
        <v>32.8</v>
      </c>
      <c r="O98" t="s" s="125">
        <v>75</v>
      </c>
      <c r="P98" s="129">
        <f>AVERAGE(B97:B98)</f>
        <v>38</v>
      </c>
      <c r="Q98" s="97">
        <f>AVERAGE(D97:D98)</f>
        <v>26.9107415107415</v>
      </c>
      <c r="R98" t="s" s="128">
        <v>75</v>
      </c>
      <c r="S98" s="129">
        <f>AVERAGE(G97:G98)</f>
        <v>17.5</v>
      </c>
      <c r="T98" s="97">
        <f>AVERAGE(I97:I98)</f>
        <v>28.9726190476191</v>
      </c>
      <c r="U98" t="s" s="128">
        <v>75</v>
      </c>
      <c r="V98" s="129">
        <f>AVERAGE(L97:L98)</f>
        <v>1</v>
      </c>
      <c r="W98" s="97">
        <f>AVERAGE(N97:N98)</f>
        <v>32.8</v>
      </c>
    </row>
    <row r="99" ht="21.95" customHeight="1">
      <c r="A99" s="152">
        <v>2006</v>
      </c>
      <c r="B99" s="99">
        <v>37</v>
      </c>
      <c r="C99" s="83">
        <v>1041.7</v>
      </c>
      <c r="D99" s="87">
        <v>28.1540540540541</v>
      </c>
      <c r="E99" s="40"/>
      <c r="F99" s="153">
        <v>2006</v>
      </c>
      <c r="G99" s="99">
        <v>21</v>
      </c>
      <c r="H99" s="83">
        <v>638</v>
      </c>
      <c r="I99" s="87">
        <v>30.3809523809524</v>
      </c>
      <c r="J99" s="40"/>
      <c r="K99" s="153">
        <v>2006</v>
      </c>
      <c r="L99" s="99">
        <v>5</v>
      </c>
      <c r="M99" s="83">
        <v>167.8</v>
      </c>
      <c r="N99" s="89">
        <v>33.56</v>
      </c>
      <c r="O99" t="s" s="125">
        <v>74</v>
      </c>
      <c r="P99" s="129">
        <f>AVERAGE(B97:B99)</f>
        <v>37.6666666666667</v>
      </c>
      <c r="Q99" s="97">
        <f>AVERAGE(D97:D99)</f>
        <v>27.325179025179</v>
      </c>
      <c r="R99" t="s" s="128">
        <v>74</v>
      </c>
      <c r="S99" s="129">
        <f>AVERAGE(G97:G99)</f>
        <v>18.6666666666667</v>
      </c>
      <c r="T99" s="97">
        <f>AVERAGE(I97:I99)</f>
        <v>29.4420634920635</v>
      </c>
      <c r="U99" t="s" s="128">
        <v>74</v>
      </c>
      <c r="V99" s="129">
        <f>AVERAGE(L97:L99)</f>
        <v>2.33333333333333</v>
      </c>
      <c r="W99" s="97">
        <f>AVERAGE(N97:N99)</f>
        <v>33.18</v>
      </c>
    </row>
    <row r="100" ht="21.95" customHeight="1">
      <c r="A100" s="152">
        <v>2007</v>
      </c>
      <c r="B100" s="99">
        <v>50</v>
      </c>
      <c r="C100" s="83">
        <v>1392.8</v>
      </c>
      <c r="D100" s="87">
        <v>27.856</v>
      </c>
      <c r="E100" s="40"/>
      <c r="F100" s="153">
        <v>2007</v>
      </c>
      <c r="G100" s="99">
        <v>30</v>
      </c>
      <c r="H100" s="83">
        <v>884</v>
      </c>
      <c r="I100" s="87">
        <v>29.4666666666667</v>
      </c>
      <c r="J100" s="40"/>
      <c r="K100" s="153">
        <v>2007</v>
      </c>
      <c r="L100" s="99">
        <v>5</v>
      </c>
      <c r="M100" s="83">
        <v>168</v>
      </c>
      <c r="N100" s="89">
        <v>33.6</v>
      </c>
      <c r="O100" t="s" s="125">
        <v>73</v>
      </c>
      <c r="P100" s="129">
        <f>AVERAGE(B97:B100)</f>
        <v>40.75</v>
      </c>
      <c r="Q100" s="97">
        <f>AVERAGE(D97:D100)</f>
        <v>27.4578842688843</v>
      </c>
      <c r="R100" t="s" s="128">
        <v>73</v>
      </c>
      <c r="S100" s="129">
        <f>AVERAGE(G97:G100)</f>
        <v>21.5</v>
      </c>
      <c r="T100" s="97">
        <f>AVERAGE(I97:I100)</f>
        <v>29.4482142857143</v>
      </c>
      <c r="U100" t="s" s="128">
        <v>73</v>
      </c>
      <c r="V100" s="129">
        <f>AVERAGE(L97:L100)</f>
        <v>3</v>
      </c>
      <c r="W100" s="97">
        <f>AVERAGE(N97:N100)</f>
        <v>33.32</v>
      </c>
    </row>
    <row r="101" ht="21.95" customHeight="1">
      <c r="A101" s="152">
        <v>2008</v>
      </c>
      <c r="B101" s="99">
        <v>35</v>
      </c>
      <c r="C101" s="83">
        <v>959.1</v>
      </c>
      <c r="D101" s="87">
        <v>27.4028571428571</v>
      </c>
      <c r="E101" s="40"/>
      <c r="F101" s="153">
        <v>2008</v>
      </c>
      <c r="G101" s="99">
        <v>17</v>
      </c>
      <c r="H101" s="83">
        <v>505.6</v>
      </c>
      <c r="I101" s="87">
        <v>29.7411764705882</v>
      </c>
      <c r="J101" s="40"/>
      <c r="K101" s="153">
        <v>2008</v>
      </c>
      <c r="L101" s="99">
        <v>5</v>
      </c>
      <c r="M101" s="83">
        <v>163.3</v>
      </c>
      <c r="N101" s="89">
        <v>32.66</v>
      </c>
      <c r="O101" t="s" s="125">
        <v>72</v>
      </c>
      <c r="P101" s="129">
        <f>AVERAGE(B97:B101)</f>
        <v>39.6</v>
      </c>
      <c r="Q101" s="97">
        <f>AVERAGE(D97:D101)</f>
        <v>27.4468788436788</v>
      </c>
      <c r="R101" t="s" s="128">
        <v>72</v>
      </c>
      <c r="S101" s="129">
        <f>AVERAGE(G97:G101)</f>
        <v>20.6</v>
      </c>
      <c r="T101" s="97">
        <f>AVERAGE(I97:I101)</f>
        <v>29.5068067226891</v>
      </c>
      <c r="U101" t="s" s="128">
        <v>72</v>
      </c>
      <c r="V101" s="129">
        <f>AVERAGE(L97:L101)</f>
        <v>3.4</v>
      </c>
      <c r="W101" s="97">
        <f>AVERAGE(N97:N101)</f>
        <v>33.155</v>
      </c>
    </row>
    <row r="102" ht="21.95" customHeight="1">
      <c r="A102" s="152">
        <v>2009</v>
      </c>
      <c r="B102" s="99">
        <v>49</v>
      </c>
      <c r="C102" s="83">
        <v>1392.2</v>
      </c>
      <c r="D102" s="87">
        <v>28.4122448979592</v>
      </c>
      <c r="E102" s="40"/>
      <c r="F102" s="153">
        <v>2009</v>
      </c>
      <c r="G102" s="99">
        <v>35</v>
      </c>
      <c r="H102" s="83">
        <v>1044.4</v>
      </c>
      <c r="I102" s="87">
        <v>29.84</v>
      </c>
      <c r="J102" s="40"/>
      <c r="K102" s="153">
        <v>2009</v>
      </c>
      <c r="L102" s="99">
        <v>9</v>
      </c>
      <c r="M102" s="83">
        <v>300.7</v>
      </c>
      <c r="N102" s="89">
        <v>33.4111111111111</v>
      </c>
      <c r="O102" t="s" s="125">
        <v>71</v>
      </c>
      <c r="P102" s="129">
        <f>AVERAGE(B97:B102)</f>
        <v>41.1666666666667</v>
      </c>
      <c r="Q102" s="97">
        <f>AVERAGE(D97:D102)</f>
        <v>27.6077731860589</v>
      </c>
      <c r="R102" t="s" s="128">
        <v>71</v>
      </c>
      <c r="S102" s="129">
        <f>AVERAGE(G97:G102)</f>
        <v>23</v>
      </c>
      <c r="T102" s="97">
        <f>AVERAGE(I97:I102)</f>
        <v>29.5623389355742</v>
      </c>
      <c r="U102" t="s" s="128">
        <v>71</v>
      </c>
      <c r="V102" s="129">
        <f>AVERAGE(L97:L102)</f>
        <v>4.33333333333333</v>
      </c>
      <c r="W102" s="97">
        <f>AVERAGE(N97:N102)</f>
        <v>33.2062222222222</v>
      </c>
    </row>
    <row r="103" ht="21.95" customHeight="1">
      <c r="A103" s="152">
        <v>2010</v>
      </c>
      <c r="B103" s="99">
        <v>37</v>
      </c>
      <c r="C103" s="83">
        <v>1015.5</v>
      </c>
      <c r="D103" s="87">
        <v>27.4459459459459</v>
      </c>
      <c r="E103" s="40"/>
      <c r="F103" s="153">
        <v>2010</v>
      </c>
      <c r="G103" s="99">
        <v>17</v>
      </c>
      <c r="H103" s="83">
        <v>511.3</v>
      </c>
      <c r="I103" s="87">
        <v>30.0764705882353</v>
      </c>
      <c r="J103" s="40"/>
      <c r="K103" s="153">
        <v>2010</v>
      </c>
      <c r="L103" s="99">
        <v>6</v>
      </c>
      <c r="M103" s="83">
        <v>195.9</v>
      </c>
      <c r="N103" s="89">
        <v>32.65</v>
      </c>
      <c r="O103" t="s" s="125">
        <v>70</v>
      </c>
      <c r="P103" s="129">
        <f>AVERAGE(B97:B103)</f>
        <v>40.5714285714286</v>
      </c>
      <c r="Q103" s="97">
        <f>AVERAGE(D97:D103)</f>
        <v>27.5846550088999</v>
      </c>
      <c r="R103" t="s" s="128">
        <v>70</v>
      </c>
      <c r="S103" s="129">
        <f>AVERAGE(G97:G103)</f>
        <v>22.1428571428571</v>
      </c>
      <c r="T103" s="97">
        <f>AVERAGE(I97:I103)</f>
        <v>29.6357863145258</v>
      </c>
      <c r="U103" t="s" s="128">
        <v>70</v>
      </c>
      <c r="V103" s="129">
        <f>AVERAGE(L97:L103)</f>
        <v>4.57142857142857</v>
      </c>
      <c r="W103" s="97">
        <f>AVERAGE(N97:N103)</f>
        <v>33.1135185185185</v>
      </c>
    </row>
    <row r="104" ht="21.95" customHeight="1">
      <c r="A104" s="152">
        <v>2011</v>
      </c>
      <c r="B104" s="99">
        <v>32</v>
      </c>
      <c r="C104" s="83">
        <v>860.3</v>
      </c>
      <c r="D104" s="87">
        <v>26.884375</v>
      </c>
      <c r="E104" s="40"/>
      <c r="F104" s="153">
        <v>2011</v>
      </c>
      <c r="G104" s="99">
        <v>16</v>
      </c>
      <c r="H104" s="83">
        <v>457</v>
      </c>
      <c r="I104" s="87">
        <v>28.5625</v>
      </c>
      <c r="J104" s="40"/>
      <c r="K104" s="153">
        <v>2011</v>
      </c>
      <c r="L104" s="99">
        <v>0</v>
      </c>
      <c r="M104" s="83">
        <v>0</v>
      </c>
      <c r="N104" s="89"/>
      <c r="O104" t="s" s="125">
        <v>69</v>
      </c>
      <c r="P104" s="129">
        <f>AVERAGE(B97:B104)</f>
        <v>39.5</v>
      </c>
      <c r="Q104" s="97">
        <f>AVERAGE(D97:D104)</f>
        <v>27.4971200077874</v>
      </c>
      <c r="R104" t="s" s="128">
        <v>69</v>
      </c>
      <c r="S104" s="129">
        <f>AVERAGE(G97:G104)</f>
        <v>21.375</v>
      </c>
      <c r="T104" s="97">
        <f>AVERAGE(I97:I104)</f>
        <v>29.5016255252101</v>
      </c>
      <c r="U104" t="s" s="128">
        <v>69</v>
      </c>
      <c r="V104" s="129">
        <f>AVERAGE(L97:L104)</f>
        <v>4</v>
      </c>
      <c r="W104" s="97">
        <f>AVERAGE(N97:N104)</f>
        <v>33.1135185185185</v>
      </c>
    </row>
    <row r="105" ht="21.95" customHeight="1">
      <c r="A105" s="152">
        <v>2012</v>
      </c>
      <c r="B105" s="99">
        <v>48</v>
      </c>
      <c r="C105" s="83">
        <v>1311.4</v>
      </c>
      <c r="D105" s="87">
        <v>27.3208333333333</v>
      </c>
      <c r="E105" s="40"/>
      <c r="F105" s="153">
        <v>2012</v>
      </c>
      <c r="G105" s="99">
        <v>22</v>
      </c>
      <c r="H105" s="83">
        <v>663.2</v>
      </c>
      <c r="I105" s="87">
        <v>30.1454545454545</v>
      </c>
      <c r="J105" s="40"/>
      <c r="K105" s="153">
        <v>2012</v>
      </c>
      <c r="L105" s="99">
        <v>6</v>
      </c>
      <c r="M105" s="83">
        <v>200.2</v>
      </c>
      <c r="N105" s="89">
        <v>33.3666666666667</v>
      </c>
      <c r="O105" t="s" s="125">
        <v>68</v>
      </c>
      <c r="P105" s="129">
        <f>AVERAGE(B97:B105)</f>
        <v>40.4444444444444</v>
      </c>
      <c r="Q105" s="97">
        <f>AVERAGE(D97:D105)</f>
        <v>27.4775325995147</v>
      </c>
      <c r="R105" t="s" s="128">
        <v>68</v>
      </c>
      <c r="S105" s="129">
        <f>AVERAGE(G97:G105)</f>
        <v>21.4444444444444</v>
      </c>
      <c r="T105" s="97">
        <f>AVERAGE(I97:I105)</f>
        <v>29.573162083015</v>
      </c>
      <c r="U105" t="s" s="128">
        <v>68</v>
      </c>
      <c r="V105" s="129">
        <f>AVERAGE(L97:L105)</f>
        <v>4.22222222222222</v>
      </c>
      <c r="W105" s="97">
        <f>AVERAGE(N97:N105)</f>
        <v>33.1496825396825</v>
      </c>
    </row>
    <row r="106" ht="21.95" customHeight="1">
      <c r="A106" s="152">
        <v>2013</v>
      </c>
      <c r="B106" s="99">
        <v>48</v>
      </c>
      <c r="C106" s="83">
        <v>1353</v>
      </c>
      <c r="D106" s="87">
        <v>28.1875</v>
      </c>
      <c r="E106" s="40"/>
      <c r="F106" s="153">
        <v>2013</v>
      </c>
      <c r="G106" s="99">
        <v>30</v>
      </c>
      <c r="H106" s="83">
        <v>906.9</v>
      </c>
      <c r="I106" s="87">
        <v>30.23</v>
      </c>
      <c r="J106" s="40"/>
      <c r="K106" s="153">
        <v>2013</v>
      </c>
      <c r="L106" s="99">
        <v>5</v>
      </c>
      <c r="M106" s="83">
        <v>164.4</v>
      </c>
      <c r="N106" s="89">
        <v>32.88</v>
      </c>
      <c r="O106" t="s" s="125">
        <v>67</v>
      </c>
      <c r="P106" s="129">
        <f>AVERAGE(B97:B106)</f>
        <v>41.2</v>
      </c>
      <c r="Q106" s="97">
        <f>AVERAGE(D97:D106)</f>
        <v>27.5485293395633</v>
      </c>
      <c r="R106" t="s" s="128">
        <v>67</v>
      </c>
      <c r="S106" s="129">
        <f>AVERAGE(G97:G106)</f>
        <v>22.3</v>
      </c>
      <c r="T106" s="97">
        <f>AVERAGE(I97:I106)</f>
        <v>29.6388458747135</v>
      </c>
      <c r="U106" t="s" s="128">
        <v>67</v>
      </c>
      <c r="V106" s="129">
        <f>AVERAGE(L97:L106)</f>
        <v>4.3</v>
      </c>
      <c r="W106" s="97">
        <f>AVERAGE(N97:N106)</f>
        <v>33.1159722222222</v>
      </c>
    </row>
    <row r="107" ht="21.95" customHeight="1">
      <c r="A107" s="152">
        <v>2014</v>
      </c>
      <c r="B107" s="99">
        <v>39</v>
      </c>
      <c r="C107" s="83">
        <v>1093.5</v>
      </c>
      <c r="D107" s="87">
        <v>28.0384615384615</v>
      </c>
      <c r="E107" s="40"/>
      <c r="F107" s="153">
        <v>2014</v>
      </c>
      <c r="G107" s="99">
        <v>18</v>
      </c>
      <c r="H107" s="83">
        <v>569.5</v>
      </c>
      <c r="I107" s="87">
        <v>31.6388888888889</v>
      </c>
      <c r="J107" s="40"/>
      <c r="K107" s="153">
        <v>2014</v>
      </c>
      <c r="L107" s="99">
        <v>7</v>
      </c>
      <c r="M107" s="83">
        <v>246.7</v>
      </c>
      <c r="N107" s="89">
        <v>35.2428571428571</v>
      </c>
      <c r="O107" t="s" s="125">
        <v>66</v>
      </c>
      <c r="P107" s="129">
        <f>AVERAGE(B97:B107)</f>
        <v>41</v>
      </c>
      <c r="Q107" s="97">
        <f>AVERAGE(D97:D107)</f>
        <v>27.5930686303722</v>
      </c>
      <c r="R107" t="s" s="128">
        <v>66</v>
      </c>
      <c r="S107" s="129">
        <f>AVERAGE(G97:G107)</f>
        <v>21.9090909090909</v>
      </c>
      <c r="T107" s="97">
        <f>AVERAGE(I97:I107)</f>
        <v>29.8206679669113</v>
      </c>
      <c r="U107" t="s" s="128">
        <v>66</v>
      </c>
      <c r="V107" s="129">
        <f>AVERAGE(L97:L107)</f>
        <v>4.54545454545455</v>
      </c>
      <c r="W107" s="97">
        <f>AVERAGE(N97:N107)</f>
        <v>33.3522927689594</v>
      </c>
    </row>
    <row r="108" ht="21.95" customHeight="1">
      <c r="A108" s="152">
        <v>2015</v>
      </c>
      <c r="B108" s="99">
        <v>48</v>
      </c>
      <c r="C108" s="83">
        <v>1345.4</v>
      </c>
      <c r="D108" s="87">
        <v>28.0291666666667</v>
      </c>
      <c r="E108" s="40"/>
      <c r="F108" s="153">
        <v>2015</v>
      </c>
      <c r="G108" s="99">
        <v>25</v>
      </c>
      <c r="H108" s="83">
        <v>769.4</v>
      </c>
      <c r="I108" s="87">
        <v>30.776</v>
      </c>
      <c r="J108" s="40"/>
      <c r="K108" s="153">
        <v>2015</v>
      </c>
      <c r="L108" s="99">
        <v>10</v>
      </c>
      <c r="M108" s="83">
        <v>330.2</v>
      </c>
      <c r="N108" s="89">
        <v>33.02</v>
      </c>
      <c r="O108" t="s" s="125">
        <v>65</v>
      </c>
      <c r="P108" s="129">
        <f>AVERAGE(B97:B108)</f>
        <v>41.5833333333333</v>
      </c>
      <c r="Q108" s="97">
        <f>AVERAGE(D97:D108)</f>
        <v>27.6294101333967</v>
      </c>
      <c r="R108" t="s" s="128">
        <v>65</v>
      </c>
      <c r="S108" s="129">
        <f>AVERAGE(G97:G108)</f>
        <v>22.1666666666667</v>
      </c>
      <c r="T108" s="97">
        <f>AVERAGE(I97:I108)</f>
        <v>29.9002789696687</v>
      </c>
      <c r="U108" t="s" s="128">
        <v>65</v>
      </c>
      <c r="V108" s="129">
        <f>AVERAGE(L97:L108)</f>
        <v>5</v>
      </c>
      <c r="W108" s="97">
        <f>AVERAGE(N97:N108)</f>
        <v>33.3190634920635</v>
      </c>
    </row>
    <row r="109" ht="21.95" customHeight="1">
      <c r="A109" s="152">
        <v>2016</v>
      </c>
      <c r="B109" s="99">
        <v>35</v>
      </c>
      <c r="C109" s="83">
        <v>919.6</v>
      </c>
      <c r="D109" s="87">
        <v>26.2742857142857</v>
      </c>
      <c r="E109" s="40"/>
      <c r="F109" s="153">
        <v>2016</v>
      </c>
      <c r="G109" s="99">
        <v>10</v>
      </c>
      <c r="H109" s="83">
        <v>293.6</v>
      </c>
      <c r="I109" s="87">
        <v>29.36</v>
      </c>
      <c r="J109" s="40"/>
      <c r="K109" s="153">
        <v>2016</v>
      </c>
      <c r="L109" s="99">
        <v>3</v>
      </c>
      <c r="M109" s="83">
        <v>97.3</v>
      </c>
      <c r="N109" s="89">
        <v>32.4333333333333</v>
      </c>
      <c r="O109" t="s" s="125">
        <v>64</v>
      </c>
      <c r="P109" s="129">
        <f>AVERAGE(B97:B109)</f>
        <v>41.0769230769231</v>
      </c>
      <c r="Q109" s="97">
        <f>AVERAGE(D97:D109)</f>
        <v>27.5251697934651</v>
      </c>
      <c r="R109" t="s" s="128">
        <v>64</v>
      </c>
      <c r="S109" s="129">
        <f>AVERAGE(G97:G109)</f>
        <v>21.2307692307692</v>
      </c>
      <c r="T109" s="97">
        <f>AVERAGE(I97:I109)</f>
        <v>29.8587190489249</v>
      </c>
      <c r="U109" t="s" s="128">
        <v>64</v>
      </c>
      <c r="V109" s="129">
        <f>AVERAGE(L97:L109)</f>
        <v>4.84615384615385</v>
      </c>
      <c r="W109" s="97">
        <f>AVERAGE(N97:N109)</f>
        <v>33.2385425685426</v>
      </c>
    </row>
    <row r="110" ht="21.95" customHeight="1">
      <c r="A110" s="152">
        <v>2017</v>
      </c>
      <c r="B110" s="99">
        <v>56</v>
      </c>
      <c r="C110" s="83">
        <v>1565.4</v>
      </c>
      <c r="D110" s="87">
        <v>27.9535714285714</v>
      </c>
      <c r="E110" s="40"/>
      <c r="F110" s="153">
        <v>2017</v>
      </c>
      <c r="G110" s="99">
        <v>31</v>
      </c>
      <c r="H110" s="83">
        <v>933.4</v>
      </c>
      <c r="I110" s="87">
        <v>30.1096774193548</v>
      </c>
      <c r="J110" s="40"/>
      <c r="K110" s="153">
        <v>2017</v>
      </c>
      <c r="L110" s="99">
        <v>11</v>
      </c>
      <c r="M110" s="83">
        <v>366.1</v>
      </c>
      <c r="N110" s="89">
        <v>33.2818181818182</v>
      </c>
      <c r="O110" t="s" s="125">
        <v>63</v>
      </c>
      <c r="P110" s="129">
        <f>AVERAGE(B97:B110)</f>
        <v>42.1428571428571</v>
      </c>
      <c r="Q110" s="97">
        <f>AVERAGE(D97:D110)</f>
        <v>27.5557699102584</v>
      </c>
      <c r="R110" t="s" s="128">
        <v>63</v>
      </c>
      <c r="S110" s="129">
        <f>AVERAGE(G97:G110)</f>
        <v>21.9285714285714</v>
      </c>
      <c r="T110" s="97">
        <f>AVERAGE(I97:I110)</f>
        <v>29.8766446468128</v>
      </c>
      <c r="U110" t="s" s="128">
        <v>63</v>
      </c>
      <c r="V110" s="129">
        <f>AVERAGE(L97:L110)</f>
        <v>5.28571428571429</v>
      </c>
      <c r="W110" s="97">
        <f>AVERAGE(N97:N110)</f>
        <v>33.2421488696489</v>
      </c>
    </row>
    <row r="111" ht="21.95" customHeight="1">
      <c r="A111" s="152">
        <v>2018</v>
      </c>
      <c r="B111" s="99">
        <v>52</v>
      </c>
      <c r="C111" s="83">
        <v>1425.4</v>
      </c>
      <c r="D111" s="87">
        <v>27.4115384615385</v>
      </c>
      <c r="E111" s="40"/>
      <c r="F111" s="153">
        <v>2018</v>
      </c>
      <c r="G111" s="99">
        <v>27</v>
      </c>
      <c r="H111" s="83">
        <v>796.5</v>
      </c>
      <c r="I111" s="87">
        <v>29.5</v>
      </c>
      <c r="J111" s="40"/>
      <c r="K111" s="153">
        <v>2018</v>
      </c>
      <c r="L111" s="99">
        <v>4</v>
      </c>
      <c r="M111" s="83">
        <v>133.4</v>
      </c>
      <c r="N111" s="89">
        <v>33.35</v>
      </c>
      <c r="O111" t="s" s="125">
        <v>62</v>
      </c>
      <c r="P111" s="129">
        <f>AVERAGE(B97:B111)</f>
        <v>42.8</v>
      </c>
      <c r="Q111" s="97">
        <f>AVERAGE(D97:D111)</f>
        <v>27.5461544803438</v>
      </c>
      <c r="R111" t="s" s="128">
        <v>62</v>
      </c>
      <c r="S111" s="129">
        <f>AVERAGE(G97:G111)</f>
        <v>22.2666666666667</v>
      </c>
      <c r="T111" s="97">
        <f>AVERAGE(I97:I111)</f>
        <v>29.8515350036919</v>
      </c>
      <c r="U111" t="s" s="128">
        <v>62</v>
      </c>
      <c r="V111" s="129">
        <f>AVERAGE(L97:L111)</f>
        <v>5.2</v>
      </c>
      <c r="W111" s="97">
        <f>AVERAGE(N97:N111)</f>
        <v>33.2504451104451</v>
      </c>
    </row>
    <row r="112" ht="21.95" customHeight="1">
      <c r="A112" s="152">
        <v>2019</v>
      </c>
      <c r="B112" s="99">
        <v>42</v>
      </c>
      <c r="C112" s="83">
        <v>1194.9</v>
      </c>
      <c r="D112" s="87">
        <v>28.45</v>
      </c>
      <c r="E112" s="40"/>
      <c r="F112" s="153">
        <v>2019</v>
      </c>
      <c r="G112" s="99">
        <v>30</v>
      </c>
      <c r="H112" s="83">
        <v>898</v>
      </c>
      <c r="I112" s="87">
        <v>29.9333333333333</v>
      </c>
      <c r="J112" s="40"/>
      <c r="K112" s="153">
        <v>2019</v>
      </c>
      <c r="L112" s="99">
        <v>8</v>
      </c>
      <c r="M112" s="83">
        <v>266</v>
      </c>
      <c r="N112" s="89">
        <v>33.25</v>
      </c>
      <c r="O112" t="s" s="125">
        <v>61</v>
      </c>
      <c r="P112" s="129">
        <f>AVERAGE(B97:B112)</f>
        <v>42.75</v>
      </c>
      <c r="Q112" s="97">
        <f>AVERAGE(D97:D112)</f>
        <v>27.6026448253223</v>
      </c>
      <c r="R112" t="s" s="128">
        <v>61</v>
      </c>
      <c r="S112" s="129">
        <f>AVERAGE(G97:G112)</f>
        <v>22.75</v>
      </c>
      <c r="T112" s="97">
        <f>AVERAGE(I97:I112)</f>
        <v>29.8566473992945</v>
      </c>
      <c r="U112" t="s" s="128">
        <v>61</v>
      </c>
      <c r="V112" s="129">
        <f>AVERAGE(L97:L112)</f>
        <v>5.375</v>
      </c>
      <c r="W112" s="97">
        <f>AVERAGE(N97:N112)</f>
        <v>33.2504133168419</v>
      </c>
    </row>
    <row r="113" ht="21.95" customHeight="1">
      <c r="A113" s="152">
        <v>2020</v>
      </c>
      <c r="B113" s="99">
        <v>32</v>
      </c>
      <c r="C113" s="83">
        <v>876.8</v>
      </c>
      <c r="D113" s="87">
        <v>27.4</v>
      </c>
      <c r="E113" s="40"/>
      <c r="F113" s="153">
        <v>2020</v>
      </c>
      <c r="G113" s="99">
        <v>17</v>
      </c>
      <c r="H113" s="83">
        <v>499.7</v>
      </c>
      <c r="I113" s="87">
        <v>29.3941176470588</v>
      </c>
      <c r="J113" s="40"/>
      <c r="K113" s="153">
        <v>2020</v>
      </c>
      <c r="L113" s="99">
        <v>3</v>
      </c>
      <c r="M113" s="83">
        <v>100.1</v>
      </c>
      <c r="N113" s="89">
        <v>33.3666666666667</v>
      </c>
      <c r="O113" t="s" s="125">
        <v>60</v>
      </c>
      <c r="P113" s="129">
        <f>AVERAGE(B97:B113)</f>
        <v>42.1176470588235</v>
      </c>
      <c r="Q113" s="97">
        <f>AVERAGE(D97:D113)</f>
        <v>27.5907245414798</v>
      </c>
      <c r="R113" t="s" s="128">
        <v>60</v>
      </c>
      <c r="S113" s="129">
        <f>AVERAGE(G97:G113)</f>
        <v>22.4117647058824</v>
      </c>
      <c r="T113" s="97">
        <f>AVERAGE(I97:I113)</f>
        <v>29.8294397668101</v>
      </c>
      <c r="U113" t="s" s="128">
        <v>60</v>
      </c>
      <c r="V113" s="129">
        <f>AVERAGE(L97:L113)</f>
        <v>5.23529411764706</v>
      </c>
      <c r="W113" s="97">
        <f>AVERAGE(N97:N113)</f>
        <v>33.2581635401635</v>
      </c>
    </row>
    <row r="114" ht="21.95" customHeight="1">
      <c r="A114" s="152">
        <v>2021</v>
      </c>
      <c r="B114" s="99">
        <v>27</v>
      </c>
      <c r="C114" s="83">
        <v>741.9</v>
      </c>
      <c r="D114" s="87">
        <v>27.4777777777778</v>
      </c>
      <c r="E114" s="40"/>
      <c r="F114" s="153">
        <v>2021</v>
      </c>
      <c r="G114" s="99">
        <v>16</v>
      </c>
      <c r="H114" s="83">
        <v>465.2</v>
      </c>
      <c r="I114" s="87">
        <v>29.075</v>
      </c>
      <c r="J114" s="40"/>
      <c r="K114" s="153">
        <v>2021</v>
      </c>
      <c r="L114" s="99">
        <v>3</v>
      </c>
      <c r="M114" s="83">
        <v>101.3</v>
      </c>
      <c r="N114" s="89">
        <v>33.7666666666667</v>
      </c>
      <c r="O114" t="s" s="125">
        <v>59</v>
      </c>
      <c r="P114" s="129">
        <f>AVERAGE(B97:B114)</f>
        <v>41.2777777777778</v>
      </c>
      <c r="Q114" s="97">
        <f>AVERAGE(D97:D114)</f>
        <v>27.5844497212741</v>
      </c>
      <c r="R114" t="s" s="128">
        <v>59</v>
      </c>
      <c r="S114" s="129">
        <f>AVERAGE(G97:G114)</f>
        <v>22.0555555555556</v>
      </c>
      <c r="T114" s="97">
        <f>AVERAGE(I97:I114)</f>
        <v>29.7875264464317</v>
      </c>
      <c r="U114" t="s" s="128">
        <v>59</v>
      </c>
      <c r="V114" s="129">
        <f>AVERAGE(L97:L114)</f>
        <v>5.11111111111111</v>
      </c>
      <c r="W114" s="97">
        <f>AVERAGE(N97:N114)</f>
        <v>33.289944985570</v>
      </c>
    </row>
    <row r="115" ht="21.95" customHeight="1">
      <c r="A115" s="152">
        <v>2022</v>
      </c>
      <c r="B115" s="99">
        <v>38</v>
      </c>
      <c r="C115" s="83">
        <v>1070.1</v>
      </c>
      <c r="D115" s="87">
        <v>28.1605263157895</v>
      </c>
      <c r="E115" s="40"/>
      <c r="F115" s="153">
        <v>2022</v>
      </c>
      <c r="G115" s="99">
        <v>22</v>
      </c>
      <c r="H115" s="83">
        <v>665.2</v>
      </c>
      <c r="I115" s="87">
        <v>30.2363636363636</v>
      </c>
      <c r="J115" s="40"/>
      <c r="K115" s="153">
        <v>2022</v>
      </c>
      <c r="L115" s="99">
        <v>6</v>
      </c>
      <c r="M115" s="83">
        <v>199.5</v>
      </c>
      <c r="N115" s="89">
        <v>33.25</v>
      </c>
      <c r="O115" t="s" s="125">
        <v>58</v>
      </c>
      <c r="P115" s="129">
        <f>AVERAGE(B97:B115)</f>
        <v>41.1052631578947</v>
      </c>
      <c r="Q115" s="97">
        <f>AVERAGE(D97:D115)</f>
        <v>27.6147695420381</v>
      </c>
      <c r="R115" t="s" s="128">
        <v>58</v>
      </c>
      <c r="S115" s="129">
        <f>AVERAGE(G97:G115)</f>
        <v>22.0526315789474</v>
      </c>
      <c r="T115" s="97">
        <f>AVERAGE(I97:I115)</f>
        <v>29.8111494564281</v>
      </c>
      <c r="U115" t="s" s="128">
        <v>58</v>
      </c>
      <c r="V115" s="129">
        <f>AVERAGE(L97:L115)</f>
        <v>5.15789473684211</v>
      </c>
      <c r="W115" s="97">
        <f>AVERAGE(N97:N115)</f>
        <v>33.2875952805365</v>
      </c>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435</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AVERAGE(B86:B95)</f>
        <v>36.4</v>
      </c>
      <c r="C138" s="83">
        <f>AVERAGE(C86:C95)</f>
        <v>995.46</v>
      </c>
      <c r="D138" s="87">
        <f>AVERAGE(D86:D95)</f>
        <v>27.4083096611396</v>
      </c>
      <c r="E138" s="40"/>
      <c r="F138" t="s" s="100">
        <v>79</v>
      </c>
      <c r="G138" s="83">
        <f>AVERAGE(G86:G95)</f>
        <v>18.2</v>
      </c>
      <c r="H138" s="83">
        <f>AVERAGE(H86:H95)</f>
        <v>537.5</v>
      </c>
      <c r="I138" s="87">
        <f>AVERAGE(I86:I95)</f>
        <v>29.5212550389478</v>
      </c>
      <c r="J138" s="40"/>
      <c r="K138" t="s" s="100">
        <v>79</v>
      </c>
      <c r="L138" s="83">
        <f>AVERAGE(L86:L95)</f>
        <v>2.9</v>
      </c>
      <c r="M138" s="83">
        <f>AVERAGE(M86:M95)</f>
        <v>96.20999999999999</v>
      </c>
      <c r="N138" s="89">
        <f>AVERAGE(N86:N95)</f>
        <v>33.1729166666667</v>
      </c>
      <c r="O138" s="96"/>
      <c r="P138" s="83"/>
      <c r="Q138" s="83"/>
      <c r="R138" s="84"/>
      <c r="S138" s="83"/>
      <c r="T138" s="83"/>
      <c r="U138" s="84"/>
      <c r="V138" s="83"/>
      <c r="W138" s="97"/>
    </row>
    <row r="139" ht="21.95" customHeight="1">
      <c r="A139" t="s" s="98">
        <v>80</v>
      </c>
      <c r="B139" s="83">
        <f>AVERAGE(B97:B106)</f>
        <v>41.2</v>
      </c>
      <c r="C139" s="83">
        <f>AVERAGE(C97:C106)</f>
        <v>1137.18</v>
      </c>
      <c r="D139" s="87">
        <f>AVERAGE(D97:D106)</f>
        <v>27.5485293395633</v>
      </c>
      <c r="E139" s="40"/>
      <c r="F139" t="s" s="100">
        <v>80</v>
      </c>
      <c r="G139" s="83">
        <f>AVERAGE(G97:G106)</f>
        <v>22.3</v>
      </c>
      <c r="H139" s="83">
        <f>AVERAGE(H97:H106)</f>
        <v>662.4400000000001</v>
      </c>
      <c r="I139" s="87">
        <f>AVERAGE(I97:I106)</f>
        <v>29.6388458747135</v>
      </c>
      <c r="J139" s="40"/>
      <c r="K139" t="s" s="100">
        <v>80</v>
      </c>
      <c r="L139" s="83">
        <f>AVERAGE(L97:L106)</f>
        <v>4.3</v>
      </c>
      <c r="M139" s="83">
        <f>AVERAGE(M97:M106)</f>
        <v>142.59</v>
      </c>
      <c r="N139" s="89">
        <f>AVERAGE(N97:N106)</f>
        <v>33.1159722222222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AVERAGE(B21:B30)</f>
        <v>35</v>
      </c>
      <c r="C141" s="83">
        <f>AVERAGE(C21:C30)</f>
        <v>954.01</v>
      </c>
      <c r="D141" s="87">
        <f>AVERAGE(D21:D30)</f>
        <v>27.2037409762023</v>
      </c>
      <c r="E141" s="40"/>
      <c r="F141" t="s" s="104">
        <v>82</v>
      </c>
      <c r="G141" s="83">
        <f>AVERAGE(G21:G30)</f>
        <v>16.5</v>
      </c>
      <c r="H141" s="83">
        <f>AVERAGE(H21:H30)</f>
        <v>487.8</v>
      </c>
      <c r="I141" s="87">
        <f>AVERAGE(I21:I30)</f>
        <v>29.4425510082023</v>
      </c>
      <c r="J141" s="40"/>
      <c r="K141" t="s" s="104">
        <v>82</v>
      </c>
      <c r="L141" s="83">
        <f>AVERAGE(L21:L30)</f>
        <v>2.9</v>
      </c>
      <c r="M141" s="83">
        <f>AVERAGE(M21:M30)</f>
        <v>95.09</v>
      </c>
      <c r="N141" s="89">
        <f>AVERAGE(N21:N30)</f>
        <v>32.5128571428571</v>
      </c>
      <c r="O141" s="96"/>
      <c r="P141" s="83"/>
      <c r="Q141" s="83"/>
      <c r="R141" s="84"/>
      <c r="S141" s="83"/>
      <c r="T141" s="83"/>
      <c r="U141" s="84"/>
      <c r="V141" s="83"/>
      <c r="W141" s="97"/>
    </row>
    <row r="142" ht="21.95" customHeight="1">
      <c r="A142" t="s" s="103">
        <v>83</v>
      </c>
      <c r="B142" s="83">
        <f>AVERAGE(B32:B41)</f>
        <v>34.2</v>
      </c>
      <c r="C142" s="83">
        <f>AVERAGE(C32:C41)</f>
        <v>942.29</v>
      </c>
      <c r="D142" s="87">
        <f>AVERAGE(D32:D41)</f>
        <v>27.5743644008497</v>
      </c>
      <c r="E142" s="40"/>
      <c r="F142" t="s" s="104">
        <v>83</v>
      </c>
      <c r="G142" s="83">
        <f>AVERAGE(G32:G41)</f>
        <v>16.9</v>
      </c>
      <c r="H142" s="83">
        <f>AVERAGE(H32:H41)</f>
        <v>505.13</v>
      </c>
      <c r="I142" s="87">
        <f>AVERAGE(I32:I41)</f>
        <v>29.8606006229342</v>
      </c>
      <c r="J142" s="40"/>
      <c r="K142" t="s" s="104">
        <v>83</v>
      </c>
      <c r="L142" s="83">
        <f>AVERAGE(L32:L41)</f>
        <v>3.5</v>
      </c>
      <c r="M142" s="83">
        <f>AVERAGE(M32:M41)</f>
        <v>116.75</v>
      </c>
      <c r="N142" s="89">
        <f>AVERAGE(N32:N41)</f>
        <v>33.2506878306878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AVERAGE(B91:B95)</f>
        <v>38.8</v>
      </c>
      <c r="C145" s="83">
        <f>AVERAGE(C91:C95)</f>
        <v>1054</v>
      </c>
      <c r="D145" s="87">
        <f>AVERAGE(D91:D95)</f>
        <v>27.2661430044793</v>
      </c>
      <c r="E145" s="40"/>
      <c r="F145" t="s" s="100">
        <v>79</v>
      </c>
      <c r="G145" s="83">
        <f>AVERAGE(G91:G95)</f>
        <v>18.2</v>
      </c>
      <c r="H145" s="83">
        <f>AVERAGE(H91:H95)</f>
        <v>535.12</v>
      </c>
      <c r="I145" s="87">
        <f>AVERAGE(I91:I95)</f>
        <v>29.3815531400966</v>
      </c>
      <c r="J145" s="40"/>
      <c r="K145" t="s" s="100">
        <v>79</v>
      </c>
      <c r="L145" s="83">
        <f>AVERAGE(L91:L95)</f>
        <v>2.4</v>
      </c>
      <c r="M145" s="83">
        <f>AVERAGE(M91:M95)</f>
        <v>79.72</v>
      </c>
      <c r="N145" s="89">
        <f>AVERAGE(N91:N95)</f>
        <v>33.2333333333333</v>
      </c>
      <c r="O145" s="96"/>
      <c r="P145" s="83"/>
      <c r="Q145" s="83"/>
      <c r="R145" s="84"/>
      <c r="S145" s="83"/>
      <c r="T145" s="83"/>
      <c r="U145" s="84"/>
      <c r="V145" s="83"/>
      <c r="W145" s="97"/>
    </row>
    <row r="146" ht="21.95" customHeight="1">
      <c r="A146" t="s" s="98">
        <v>80</v>
      </c>
      <c r="B146" s="83">
        <f>AVERAGE(B97:B101)</f>
        <v>39.6</v>
      </c>
      <c r="C146" s="83">
        <f>AVERAGE(C97:C101)</f>
        <v>1087.88</v>
      </c>
      <c r="D146" s="87">
        <f>AVERAGE(D97:D101)</f>
        <v>27.4468788436788</v>
      </c>
      <c r="E146" s="40"/>
      <c r="F146" t="s" s="100">
        <v>80</v>
      </c>
      <c r="G146" s="83">
        <f>AVERAGE(G97:G101)</f>
        <v>20.6</v>
      </c>
      <c r="H146" s="83">
        <f>AVERAGE(H97:H101)</f>
        <v>608.3200000000001</v>
      </c>
      <c r="I146" s="87">
        <f>AVERAGE(I97:I101)</f>
        <v>29.5068067226891</v>
      </c>
      <c r="J146" s="40"/>
      <c r="K146" t="s" s="100">
        <v>80</v>
      </c>
      <c r="L146" s="83">
        <f>AVERAGE(L97:L101)</f>
        <v>3.4</v>
      </c>
      <c r="M146" s="83">
        <f>AVERAGE(M97:M101)</f>
        <v>112.94</v>
      </c>
      <c r="N146" s="89">
        <f>AVERAGE(N97:N101)</f>
        <v>33.155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AVERAGE(B26:B30)</f>
        <v>37.8</v>
      </c>
      <c r="C148" s="83">
        <f>AVERAGE(C26:C30)</f>
        <v>1030.42</v>
      </c>
      <c r="D148" s="87">
        <f>AVERAGE(D26:D30)</f>
        <v>27.1839522724652</v>
      </c>
      <c r="E148" s="40"/>
      <c r="F148" t="s" s="104">
        <v>82</v>
      </c>
      <c r="G148" s="83">
        <f>AVERAGE(G26:G30)</f>
        <v>18.2</v>
      </c>
      <c r="H148" s="83">
        <f>AVERAGE(H26:H30)</f>
        <v>535.84</v>
      </c>
      <c r="I148" s="87">
        <f>AVERAGE(I26:I30)</f>
        <v>29.2330426065163</v>
      </c>
      <c r="J148" s="40"/>
      <c r="K148" t="s" s="104">
        <v>82</v>
      </c>
      <c r="L148" s="83">
        <f>AVERAGE(L26:L30)</f>
        <v>3.2</v>
      </c>
      <c r="M148" s="83">
        <f>AVERAGE(M26:M30)</f>
        <v>104.4</v>
      </c>
      <c r="N148" s="89">
        <f>AVERAGE(N26:N30)</f>
        <v>32.3577777777778</v>
      </c>
      <c r="O148" s="96"/>
      <c r="P148" s="83"/>
      <c r="Q148" s="83"/>
      <c r="R148" s="84"/>
      <c r="S148" s="83"/>
      <c r="T148" s="83"/>
      <c r="U148" s="84"/>
      <c r="V148" s="83"/>
      <c r="W148" s="97"/>
    </row>
    <row r="149" ht="21.95" customHeight="1">
      <c r="A149" t="s" s="103">
        <v>83</v>
      </c>
      <c r="B149" s="83">
        <f>AVERAGE(B32:B36)</f>
        <v>37</v>
      </c>
      <c r="C149" s="83">
        <f>AVERAGE(C32:C36)</f>
        <v>1027.78</v>
      </c>
      <c r="D149" s="87">
        <f>AVERAGE(D32:D36)</f>
        <v>27.8185551605257</v>
      </c>
      <c r="E149" s="40"/>
      <c r="F149" t="s" s="104">
        <v>83</v>
      </c>
      <c r="G149" s="83">
        <f>AVERAGE(G32:G36)</f>
        <v>19.4</v>
      </c>
      <c r="H149" s="83">
        <f>AVERAGE(H32:H36)</f>
        <v>583.52</v>
      </c>
      <c r="I149" s="87">
        <f>AVERAGE(I32:I36)</f>
        <v>30.0880345792016</v>
      </c>
      <c r="J149" s="40"/>
      <c r="K149" t="s" s="104">
        <v>83</v>
      </c>
      <c r="L149" s="83">
        <f>AVERAGE(L32:L36)</f>
        <v>4.6</v>
      </c>
      <c r="M149" s="83">
        <f>AVERAGE(M32:M36)</f>
        <v>153.52</v>
      </c>
      <c r="N149" s="89">
        <f>AVERAGE(N32:N36)</f>
        <v>33.1679047619048</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4.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326" customWidth="1"/>
    <col min="2" max="4" width="12.1719" style="326" customWidth="1"/>
    <col min="5" max="5" width="1.35156" style="326" customWidth="1"/>
    <col min="6" max="6" width="10" style="326" customWidth="1"/>
    <col min="7" max="9" width="12.1719" style="326" customWidth="1"/>
    <col min="10" max="10" width="1.35156" style="326" customWidth="1"/>
    <col min="11" max="11" width="10" style="326" customWidth="1"/>
    <col min="12" max="14" width="12.1719" style="326" customWidth="1"/>
    <col min="15" max="15" width="10.8516" style="326" customWidth="1"/>
    <col min="16" max="17" width="6.5" style="326" customWidth="1"/>
    <col min="18" max="18" width="10.8516" style="326" customWidth="1"/>
    <col min="19" max="20" width="6.5" style="326" customWidth="1"/>
    <col min="21" max="21" width="10.8516" style="326" customWidth="1"/>
    <col min="22" max="23" width="6.5" style="326" customWidth="1"/>
    <col min="24" max="16384" width="16.3516" style="326" customWidth="1"/>
  </cols>
  <sheetData>
    <row r="1" ht="63.8" customHeight="1">
      <c r="A1" t="s" s="134">
        <v>201</v>
      </c>
      <c r="B1" t="s" s="191">
        <v>40</v>
      </c>
      <c r="C1" t="s" s="191">
        <v>41</v>
      </c>
      <c r="D1" t="s" s="192">
        <v>42</v>
      </c>
      <c r="E1" s="29"/>
      <c r="F1" t="s" s="137">
        <v>247</v>
      </c>
      <c r="G1" t="s" s="191">
        <v>44</v>
      </c>
      <c r="H1" t="s" s="191">
        <v>45</v>
      </c>
      <c r="I1" t="s" s="192">
        <v>46</v>
      </c>
      <c r="J1" s="29"/>
      <c r="K1" t="s" s="137">
        <v>357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1940</v>
      </c>
      <c r="B3" s="99">
        <v>35</v>
      </c>
      <c r="C3" s="83">
        <v>1270.7</v>
      </c>
      <c r="D3" s="87">
        <v>36.3057142857143</v>
      </c>
      <c r="E3" s="40"/>
      <c r="F3" s="153">
        <v>1940</v>
      </c>
      <c r="G3" s="99">
        <v>25</v>
      </c>
      <c r="H3" s="83">
        <v>928.6</v>
      </c>
      <c r="I3" s="87">
        <v>37.144</v>
      </c>
      <c r="J3" s="40"/>
      <c r="K3" s="153">
        <v>1940</v>
      </c>
      <c r="L3" s="99">
        <v>9</v>
      </c>
      <c r="M3" s="83">
        <v>350.5</v>
      </c>
      <c r="N3" s="89">
        <v>38.9444444444444</v>
      </c>
      <c r="O3" s="155"/>
      <c r="P3" s="129"/>
      <c r="Q3" s="97"/>
      <c r="R3" s="156"/>
      <c r="S3" s="129"/>
      <c r="T3" s="97"/>
      <c r="U3" s="156"/>
      <c r="V3" s="129"/>
      <c r="W3" s="97"/>
    </row>
    <row r="4" ht="21.95" customHeight="1">
      <c r="A4" s="152">
        <v>1941</v>
      </c>
      <c r="B4" s="99">
        <v>30</v>
      </c>
      <c r="C4" s="83">
        <v>1049.2</v>
      </c>
      <c r="D4" s="87">
        <v>34.9733333333333</v>
      </c>
      <c r="E4" s="40"/>
      <c r="F4" s="153">
        <v>1941</v>
      </c>
      <c r="G4" s="99">
        <v>12</v>
      </c>
      <c r="H4" s="83">
        <v>432.6</v>
      </c>
      <c r="I4" s="87">
        <v>36.05</v>
      </c>
      <c r="J4" s="40"/>
      <c r="K4" s="153">
        <v>1941</v>
      </c>
      <c r="L4" s="99">
        <v>2</v>
      </c>
      <c r="M4" s="83">
        <v>76</v>
      </c>
      <c r="N4" s="89">
        <v>38</v>
      </c>
      <c r="O4" s="155"/>
      <c r="P4" s="129"/>
      <c r="Q4" s="97"/>
      <c r="R4" s="156"/>
      <c r="S4" s="129"/>
      <c r="T4" s="97"/>
      <c r="U4" s="156"/>
      <c r="V4" s="129"/>
      <c r="W4" s="97"/>
    </row>
    <row r="5" ht="21.95" customHeight="1">
      <c r="A5" s="152">
        <v>1942</v>
      </c>
      <c r="B5" s="99">
        <v>44</v>
      </c>
      <c r="C5" s="83">
        <v>1552.9</v>
      </c>
      <c r="D5" s="87">
        <v>35.2931818181818</v>
      </c>
      <c r="E5" s="40"/>
      <c r="F5" s="153">
        <v>1942</v>
      </c>
      <c r="G5" s="99">
        <v>24</v>
      </c>
      <c r="H5" s="83">
        <v>865.6</v>
      </c>
      <c r="I5" s="87">
        <v>36.0666666666667</v>
      </c>
      <c r="J5" s="40"/>
      <c r="K5" s="153">
        <v>1942</v>
      </c>
      <c r="L5" s="99">
        <v>1</v>
      </c>
      <c r="M5" s="83">
        <v>37.8</v>
      </c>
      <c r="N5" s="89">
        <v>37.8</v>
      </c>
      <c r="O5" s="155"/>
      <c r="P5" s="129"/>
      <c r="Q5" s="97"/>
      <c r="R5" s="156"/>
      <c r="S5" s="129"/>
      <c r="T5" s="97"/>
      <c r="U5" s="156"/>
      <c r="V5" s="129"/>
      <c r="W5" s="97"/>
    </row>
    <row r="6" ht="21.95" customHeight="1">
      <c r="A6" s="152">
        <v>1943</v>
      </c>
      <c r="B6" s="99">
        <v>41</v>
      </c>
      <c r="C6" s="83">
        <v>1444.4</v>
      </c>
      <c r="D6" s="87">
        <v>35.2292682926829</v>
      </c>
      <c r="E6" s="40"/>
      <c r="F6" s="153">
        <v>1943</v>
      </c>
      <c r="G6" s="99">
        <v>18</v>
      </c>
      <c r="H6" s="83">
        <v>653.9</v>
      </c>
      <c r="I6" s="87">
        <v>36.3277777777778</v>
      </c>
      <c r="J6" s="40"/>
      <c r="K6" s="153">
        <v>1943</v>
      </c>
      <c r="L6" s="99">
        <v>1</v>
      </c>
      <c r="M6" s="83">
        <v>38.1</v>
      </c>
      <c r="N6" s="89">
        <v>38.1</v>
      </c>
      <c r="O6" s="155"/>
      <c r="P6" s="129"/>
      <c r="Q6" s="97"/>
      <c r="R6" s="156"/>
      <c r="S6" s="129"/>
      <c r="T6" s="97"/>
      <c r="U6" s="156"/>
      <c r="V6" s="129"/>
      <c r="W6" s="97"/>
    </row>
    <row r="7" ht="21.95" customHeight="1">
      <c r="A7" s="152">
        <v>1944</v>
      </c>
      <c r="B7" s="99">
        <v>46</v>
      </c>
      <c r="C7" s="83">
        <v>1635.3</v>
      </c>
      <c r="D7" s="87">
        <v>35.55</v>
      </c>
      <c r="E7" s="40"/>
      <c r="F7" s="153">
        <v>1944</v>
      </c>
      <c r="G7" s="99">
        <v>26</v>
      </c>
      <c r="H7" s="83">
        <v>948.1</v>
      </c>
      <c r="I7" s="87">
        <v>36.4653846153846</v>
      </c>
      <c r="J7" s="40"/>
      <c r="K7" s="153">
        <v>1944</v>
      </c>
      <c r="L7" s="99">
        <v>3</v>
      </c>
      <c r="M7" s="83">
        <v>116.8</v>
      </c>
      <c r="N7" s="89">
        <v>38.9333333333333</v>
      </c>
      <c r="O7" s="155"/>
      <c r="P7" s="129"/>
      <c r="Q7" s="97"/>
      <c r="R7" s="156"/>
      <c r="S7" s="129"/>
      <c r="T7" s="97"/>
      <c r="U7" s="156"/>
      <c r="V7" s="129"/>
      <c r="W7" s="97"/>
    </row>
    <row r="8" ht="21.95" customHeight="1">
      <c r="A8" s="152">
        <v>1945</v>
      </c>
      <c r="B8" s="99">
        <v>34</v>
      </c>
      <c r="C8" s="83">
        <v>1186.8</v>
      </c>
      <c r="D8" s="87">
        <v>34.9058823529412</v>
      </c>
      <c r="E8" s="40"/>
      <c r="F8" s="153">
        <v>1945</v>
      </c>
      <c r="G8" s="99">
        <v>12</v>
      </c>
      <c r="H8" s="83">
        <v>430.4</v>
      </c>
      <c r="I8" s="87">
        <v>35.8666666666667</v>
      </c>
      <c r="J8" s="40"/>
      <c r="K8" s="153">
        <v>1945</v>
      </c>
      <c r="L8" s="99">
        <v>0</v>
      </c>
      <c r="M8" s="83">
        <v>0</v>
      </c>
      <c r="N8" s="89"/>
      <c r="O8" s="155"/>
      <c r="P8" s="129"/>
      <c r="Q8" s="97"/>
      <c r="R8" s="156"/>
      <c r="S8" s="129"/>
      <c r="T8" s="97"/>
      <c r="U8" s="156"/>
      <c r="V8" s="129"/>
      <c r="W8" s="97"/>
    </row>
    <row r="9" ht="21.95" customHeight="1">
      <c r="A9" s="152">
        <v>1946</v>
      </c>
      <c r="B9" s="99">
        <v>37</v>
      </c>
      <c r="C9" s="83">
        <v>1307.9</v>
      </c>
      <c r="D9" s="87">
        <v>35.3486486486486</v>
      </c>
      <c r="E9" s="40"/>
      <c r="F9" s="153">
        <v>1946</v>
      </c>
      <c r="G9" s="99">
        <v>19</v>
      </c>
      <c r="H9" s="83">
        <v>691.2</v>
      </c>
      <c r="I9" s="87">
        <v>36.3789473684211</v>
      </c>
      <c r="J9" s="40"/>
      <c r="K9" s="153">
        <v>1946</v>
      </c>
      <c r="L9" s="99">
        <v>2</v>
      </c>
      <c r="M9" s="83">
        <v>75.90000000000001</v>
      </c>
      <c r="N9" s="89">
        <v>37.95</v>
      </c>
      <c r="O9" s="155"/>
      <c r="P9" s="129"/>
      <c r="Q9" s="97"/>
      <c r="R9" s="156"/>
      <c r="S9" s="129"/>
      <c r="T9" s="97"/>
      <c r="U9" s="156"/>
      <c r="V9" s="129"/>
      <c r="W9" s="97"/>
    </row>
    <row r="10" ht="21.95" customHeight="1">
      <c r="A10" s="152">
        <v>1947</v>
      </c>
      <c r="B10" s="99">
        <v>27</v>
      </c>
      <c r="C10" s="83">
        <v>972.7</v>
      </c>
      <c r="D10" s="87">
        <v>36.0259259259259</v>
      </c>
      <c r="E10" s="40"/>
      <c r="F10" s="153">
        <v>1947</v>
      </c>
      <c r="G10" s="99">
        <v>19</v>
      </c>
      <c r="H10" s="83">
        <v>698.1</v>
      </c>
      <c r="I10" s="87">
        <v>36.7421052631579</v>
      </c>
      <c r="J10" s="40"/>
      <c r="K10" s="153">
        <v>1947</v>
      </c>
      <c r="L10" s="99">
        <v>5</v>
      </c>
      <c r="M10" s="83">
        <v>194</v>
      </c>
      <c r="N10" s="89">
        <v>38.8</v>
      </c>
      <c r="O10" s="155"/>
      <c r="P10" s="129"/>
      <c r="Q10" s="97"/>
      <c r="R10" s="156"/>
      <c r="S10" s="129"/>
      <c r="T10" s="97"/>
      <c r="U10" s="156"/>
      <c r="V10" s="129"/>
      <c r="W10" s="97"/>
    </row>
    <row r="11" ht="21.95" customHeight="1">
      <c r="A11" s="152">
        <v>1948</v>
      </c>
      <c r="B11" s="99">
        <v>45</v>
      </c>
      <c r="C11" s="83">
        <v>1586</v>
      </c>
      <c r="D11" s="87">
        <v>35.2444444444444</v>
      </c>
      <c r="E11" s="40"/>
      <c r="F11" s="153">
        <v>1948</v>
      </c>
      <c r="G11" s="99">
        <v>22</v>
      </c>
      <c r="H11" s="83">
        <v>797.9</v>
      </c>
      <c r="I11" s="87">
        <v>36.2681818181818</v>
      </c>
      <c r="J11" s="40"/>
      <c r="K11" s="153">
        <v>1948</v>
      </c>
      <c r="L11" s="99">
        <v>0</v>
      </c>
      <c r="M11" s="83">
        <v>0</v>
      </c>
      <c r="N11" s="89"/>
      <c r="O11" s="155"/>
      <c r="P11" s="129"/>
      <c r="Q11" s="97"/>
      <c r="R11" s="156"/>
      <c r="S11" s="129"/>
      <c r="T11" s="97"/>
      <c r="U11" s="156"/>
      <c r="V11" s="129"/>
      <c r="W11" s="97"/>
    </row>
    <row r="12" ht="21.95" customHeight="1">
      <c r="A12" s="152">
        <v>1949</v>
      </c>
      <c r="B12" s="99">
        <v>28</v>
      </c>
      <c r="C12" s="83">
        <v>980.4</v>
      </c>
      <c r="D12" s="87">
        <v>35.0142857142857</v>
      </c>
      <c r="E12" s="40"/>
      <c r="F12" s="153">
        <v>1949</v>
      </c>
      <c r="G12" s="99">
        <v>11</v>
      </c>
      <c r="H12" s="83">
        <v>400.6</v>
      </c>
      <c r="I12" s="87">
        <v>36.4181818181818</v>
      </c>
      <c r="J12" s="40"/>
      <c r="K12" s="153">
        <v>1949</v>
      </c>
      <c r="L12" s="99">
        <v>2</v>
      </c>
      <c r="M12" s="83">
        <v>76.5</v>
      </c>
      <c r="N12" s="89">
        <v>38.25</v>
      </c>
      <c r="O12" s="155"/>
      <c r="P12" s="129"/>
      <c r="Q12" s="97"/>
      <c r="R12" s="156"/>
      <c r="S12" s="129"/>
      <c r="T12" s="97"/>
      <c r="U12" s="156"/>
      <c r="V12" s="129"/>
      <c r="W12" s="97"/>
    </row>
    <row r="13" ht="21.95" customHeight="1">
      <c r="A13" s="152">
        <v>1950</v>
      </c>
      <c r="B13" s="99">
        <v>20</v>
      </c>
      <c r="C13" s="83">
        <v>695.6</v>
      </c>
      <c r="D13" s="87">
        <v>34.78</v>
      </c>
      <c r="E13" s="40"/>
      <c r="F13" s="153">
        <v>1950</v>
      </c>
      <c r="G13" s="99">
        <v>6</v>
      </c>
      <c r="H13" s="83">
        <v>216</v>
      </c>
      <c r="I13" s="87">
        <v>36</v>
      </c>
      <c r="J13" s="40"/>
      <c r="K13" s="153">
        <v>1950</v>
      </c>
      <c r="L13" s="99">
        <v>0</v>
      </c>
      <c r="M13" s="83">
        <v>0</v>
      </c>
      <c r="N13" s="89"/>
      <c r="O13" s="155"/>
      <c r="P13" s="129"/>
      <c r="Q13" s="97"/>
      <c r="R13" s="156"/>
      <c r="S13" s="129"/>
      <c r="T13" s="97"/>
      <c r="U13" s="156"/>
      <c r="V13" s="129"/>
      <c r="W13" s="97"/>
    </row>
    <row r="14" ht="21.95" customHeight="1">
      <c r="A14" s="152">
        <v>1951</v>
      </c>
      <c r="B14" s="99">
        <v>54</v>
      </c>
      <c r="C14" s="83">
        <v>1928</v>
      </c>
      <c r="D14" s="87">
        <v>35.7037037037037</v>
      </c>
      <c r="E14" s="40"/>
      <c r="F14" s="153">
        <v>1951</v>
      </c>
      <c r="G14" s="99">
        <v>34</v>
      </c>
      <c r="H14" s="83">
        <v>1241.6</v>
      </c>
      <c r="I14" s="87">
        <v>36.5176470588235</v>
      </c>
      <c r="J14" s="40"/>
      <c r="K14" s="153">
        <v>1951</v>
      </c>
      <c r="L14" s="99">
        <v>8</v>
      </c>
      <c r="M14" s="83">
        <v>305.6</v>
      </c>
      <c r="N14" s="89">
        <v>38.2</v>
      </c>
      <c r="O14" s="155"/>
      <c r="P14" s="129"/>
      <c r="Q14" s="97"/>
      <c r="R14" s="156"/>
      <c r="S14" s="129"/>
      <c r="T14" s="97"/>
      <c r="U14" s="156"/>
      <c r="V14" s="129"/>
      <c r="W14" s="97"/>
    </row>
    <row r="15" ht="21.95" customHeight="1">
      <c r="A15" s="152">
        <v>1952</v>
      </c>
      <c r="B15" s="99">
        <v>40</v>
      </c>
      <c r="C15" s="83">
        <v>1422.9</v>
      </c>
      <c r="D15" s="87">
        <v>35.5725</v>
      </c>
      <c r="E15" s="40"/>
      <c r="F15" s="153">
        <v>1952</v>
      </c>
      <c r="G15" s="99">
        <v>20</v>
      </c>
      <c r="H15" s="83">
        <v>735.8</v>
      </c>
      <c r="I15" s="87">
        <v>36.79</v>
      </c>
      <c r="J15" s="40"/>
      <c r="K15" s="153">
        <v>1952</v>
      </c>
      <c r="L15" s="99">
        <v>2</v>
      </c>
      <c r="M15" s="83">
        <v>76.2</v>
      </c>
      <c r="N15" s="89">
        <v>38.1</v>
      </c>
      <c r="O15" s="155"/>
      <c r="P15" s="129"/>
      <c r="Q15" s="97"/>
      <c r="R15" s="156"/>
      <c r="S15" s="129"/>
      <c r="T15" s="97"/>
      <c r="U15" s="156"/>
      <c r="V15" s="129"/>
      <c r="W15" s="97"/>
    </row>
    <row r="16" ht="21.95" customHeight="1">
      <c r="A16" s="152">
        <v>1953</v>
      </c>
      <c r="B16" s="99">
        <v>34</v>
      </c>
      <c r="C16" s="83">
        <v>1189.1</v>
      </c>
      <c r="D16" s="87">
        <v>34.9735294117647</v>
      </c>
      <c r="E16" s="40"/>
      <c r="F16" s="153">
        <v>1953</v>
      </c>
      <c r="G16" s="99">
        <v>12</v>
      </c>
      <c r="H16" s="83">
        <v>435</v>
      </c>
      <c r="I16" s="87">
        <v>36.25</v>
      </c>
      <c r="J16" s="40"/>
      <c r="K16" s="153">
        <v>1953</v>
      </c>
      <c r="L16" s="99">
        <v>1</v>
      </c>
      <c r="M16" s="83">
        <v>38.4</v>
      </c>
      <c r="N16" s="89">
        <v>38.4</v>
      </c>
      <c r="O16" s="155"/>
      <c r="P16" s="129"/>
      <c r="Q16" s="97"/>
      <c r="R16" s="156"/>
      <c r="S16" s="129"/>
      <c r="T16" s="97"/>
      <c r="U16" s="156"/>
      <c r="V16" s="129"/>
      <c r="W16" s="97"/>
    </row>
    <row r="17" ht="21.95" customHeight="1">
      <c r="A17" s="152">
        <v>1954</v>
      </c>
      <c r="B17" s="99">
        <v>22</v>
      </c>
      <c r="C17" s="83">
        <v>770.7</v>
      </c>
      <c r="D17" s="87">
        <v>35.0318181818182</v>
      </c>
      <c r="E17" s="40"/>
      <c r="F17" s="153">
        <v>1954</v>
      </c>
      <c r="G17" s="99">
        <v>10</v>
      </c>
      <c r="H17" s="83">
        <v>359.9</v>
      </c>
      <c r="I17" s="87">
        <v>35.99</v>
      </c>
      <c r="J17" s="40"/>
      <c r="K17" s="153">
        <v>1954</v>
      </c>
      <c r="L17" s="99">
        <v>0</v>
      </c>
      <c r="M17" s="83">
        <v>0</v>
      </c>
      <c r="N17" s="89"/>
      <c r="O17" s="155"/>
      <c r="P17" s="129"/>
      <c r="Q17" s="97"/>
      <c r="R17" s="156"/>
      <c r="S17" s="129"/>
      <c r="T17" s="97"/>
      <c r="U17" s="156"/>
      <c r="V17" s="129"/>
      <c r="W17" s="97"/>
    </row>
    <row r="18" ht="21.95" customHeight="1">
      <c r="A18" s="152">
        <v>1955</v>
      </c>
      <c r="B18" s="99">
        <v>30</v>
      </c>
      <c r="C18" s="83">
        <v>1047.8</v>
      </c>
      <c r="D18" s="87">
        <v>34.9266666666667</v>
      </c>
      <c r="E18" s="40"/>
      <c r="F18" s="153">
        <v>1955</v>
      </c>
      <c r="G18" s="99">
        <v>12</v>
      </c>
      <c r="H18" s="83">
        <v>430.7</v>
      </c>
      <c r="I18" s="87">
        <v>35.8916666666667</v>
      </c>
      <c r="J18" s="40"/>
      <c r="K18" s="153">
        <v>1955</v>
      </c>
      <c r="L18" s="99">
        <v>1</v>
      </c>
      <c r="M18" s="83">
        <v>38.2</v>
      </c>
      <c r="N18" s="89">
        <v>38.2</v>
      </c>
      <c r="O18" s="155"/>
      <c r="P18" s="129"/>
      <c r="Q18" s="97"/>
      <c r="R18" s="156"/>
      <c r="S18" s="129"/>
      <c r="T18" s="97"/>
      <c r="U18" s="156"/>
      <c r="V18" s="129"/>
      <c r="W18" s="97"/>
    </row>
    <row r="19" ht="21.95" customHeight="1">
      <c r="A19" s="152">
        <v>1956</v>
      </c>
      <c r="B19" s="99">
        <v>26</v>
      </c>
      <c r="C19" s="83">
        <v>923.4</v>
      </c>
      <c r="D19" s="87">
        <v>35.5153846153846</v>
      </c>
      <c r="E19" s="40"/>
      <c r="F19" s="153">
        <v>1956</v>
      </c>
      <c r="G19" s="99">
        <v>14</v>
      </c>
      <c r="H19" s="83">
        <v>511.7</v>
      </c>
      <c r="I19" s="87">
        <v>36.55</v>
      </c>
      <c r="J19" s="40"/>
      <c r="K19" s="153">
        <v>1956</v>
      </c>
      <c r="L19" s="99">
        <v>2</v>
      </c>
      <c r="M19" s="83">
        <v>77</v>
      </c>
      <c r="N19" s="89">
        <v>38.5</v>
      </c>
      <c r="O19" s="155"/>
      <c r="P19" s="129"/>
      <c r="Q19" s="97"/>
      <c r="R19" s="156"/>
      <c r="S19" s="129"/>
      <c r="T19" s="97"/>
      <c r="U19" s="156"/>
      <c r="V19" s="129"/>
      <c r="W19" s="97"/>
    </row>
    <row r="20" ht="21.95" customHeight="1">
      <c r="A20" s="152">
        <v>1957</v>
      </c>
      <c r="B20" s="99">
        <v>42</v>
      </c>
      <c r="C20" s="83">
        <v>1492</v>
      </c>
      <c r="D20" s="87">
        <v>35.5238095238095</v>
      </c>
      <c r="E20" s="40"/>
      <c r="F20" s="153">
        <v>1957</v>
      </c>
      <c r="G20" s="99">
        <v>23</v>
      </c>
      <c r="H20" s="83">
        <v>838.3</v>
      </c>
      <c r="I20" s="87">
        <v>36.4478260869565</v>
      </c>
      <c r="J20" s="40"/>
      <c r="K20" s="153">
        <v>1957</v>
      </c>
      <c r="L20" s="99">
        <v>4</v>
      </c>
      <c r="M20" s="83">
        <v>154.6</v>
      </c>
      <c r="N20" s="89">
        <v>38.65</v>
      </c>
      <c r="O20" s="155"/>
      <c r="P20" s="129"/>
      <c r="Q20" s="97"/>
      <c r="R20" s="156"/>
      <c r="S20" s="129"/>
      <c r="T20" s="97"/>
      <c r="U20" s="156"/>
      <c r="V20" s="129"/>
      <c r="W20" s="97"/>
    </row>
    <row r="21" ht="21.95" customHeight="1">
      <c r="A21" s="152">
        <v>1958</v>
      </c>
      <c r="B21" s="99">
        <v>35</v>
      </c>
      <c r="C21" s="83">
        <v>1235.6</v>
      </c>
      <c r="D21" s="87">
        <v>35.3028571428571</v>
      </c>
      <c r="E21" s="40"/>
      <c r="F21" s="153">
        <v>1958</v>
      </c>
      <c r="G21" s="99">
        <v>20</v>
      </c>
      <c r="H21" s="83">
        <v>721.1</v>
      </c>
      <c r="I21" s="87">
        <v>36.055</v>
      </c>
      <c r="J21" s="40"/>
      <c r="K21" s="153">
        <v>1958</v>
      </c>
      <c r="L21" s="99">
        <v>2</v>
      </c>
      <c r="M21" s="83">
        <v>79.40000000000001</v>
      </c>
      <c r="N21" s="89">
        <v>39.7</v>
      </c>
      <c r="O21" s="155"/>
      <c r="P21" s="129"/>
      <c r="Q21" s="97"/>
      <c r="R21" s="156"/>
      <c r="S21" s="129"/>
      <c r="T21" s="97"/>
      <c r="U21" s="156"/>
      <c r="V21" s="129"/>
      <c r="W21" s="97"/>
    </row>
    <row r="22" ht="21.95" customHeight="1">
      <c r="A22" s="152">
        <v>1959</v>
      </c>
      <c r="B22" s="99">
        <v>13</v>
      </c>
      <c r="C22" s="83">
        <v>450.1</v>
      </c>
      <c r="D22" s="87">
        <v>34.6230769230769</v>
      </c>
      <c r="E22" s="40"/>
      <c r="F22" s="153">
        <v>1959</v>
      </c>
      <c r="G22" s="99">
        <v>3</v>
      </c>
      <c r="H22" s="83">
        <v>107.7</v>
      </c>
      <c r="I22" s="87">
        <v>35.9</v>
      </c>
      <c r="J22" s="40"/>
      <c r="K22" s="153">
        <v>1959</v>
      </c>
      <c r="L22" s="99">
        <v>0</v>
      </c>
      <c r="M22" s="83">
        <v>0</v>
      </c>
      <c r="N22" s="89"/>
      <c r="O22" s="155"/>
      <c r="P22" s="129"/>
      <c r="Q22" s="97"/>
      <c r="R22" s="156"/>
      <c r="S22" s="129"/>
      <c r="T22" s="97"/>
      <c r="U22" s="156"/>
      <c r="V22" s="129"/>
      <c r="W22" s="97"/>
    </row>
    <row r="23" ht="21.95" customHeight="1">
      <c r="A23" s="152">
        <v>1960</v>
      </c>
      <c r="B23" s="99">
        <v>18</v>
      </c>
      <c r="C23" s="83">
        <v>632.1</v>
      </c>
      <c r="D23" s="87">
        <v>35.1166666666667</v>
      </c>
      <c r="E23" s="40"/>
      <c r="F23" s="153">
        <v>1960</v>
      </c>
      <c r="G23" s="99">
        <v>7</v>
      </c>
      <c r="H23" s="83">
        <v>255.2</v>
      </c>
      <c r="I23" s="87">
        <v>36.4571428571429</v>
      </c>
      <c r="J23" s="40"/>
      <c r="K23" s="153">
        <v>1960</v>
      </c>
      <c r="L23" s="99">
        <v>1</v>
      </c>
      <c r="M23" s="83">
        <v>38.5</v>
      </c>
      <c r="N23" s="89">
        <v>38.5</v>
      </c>
      <c r="O23" s="155"/>
      <c r="P23" s="129"/>
      <c r="Q23" s="97"/>
      <c r="R23" s="156"/>
      <c r="S23" s="129"/>
      <c r="T23" s="97"/>
      <c r="U23" s="156"/>
      <c r="V23" s="129"/>
      <c r="W23" s="97"/>
    </row>
    <row r="24" ht="21.95" customHeight="1">
      <c r="A24" s="152">
        <v>1961</v>
      </c>
      <c r="B24" s="99">
        <v>18</v>
      </c>
      <c r="C24" s="83">
        <v>627.8</v>
      </c>
      <c r="D24" s="87">
        <v>34.8777777777778</v>
      </c>
      <c r="E24" s="40"/>
      <c r="F24" s="153">
        <v>1961</v>
      </c>
      <c r="G24" s="99">
        <v>7</v>
      </c>
      <c r="H24" s="83">
        <v>250.3</v>
      </c>
      <c r="I24" s="87">
        <v>35.7571428571429</v>
      </c>
      <c r="J24" s="40"/>
      <c r="K24" s="153">
        <v>1961</v>
      </c>
      <c r="L24" s="99">
        <v>0</v>
      </c>
      <c r="M24" s="83">
        <v>0</v>
      </c>
      <c r="N24" s="89"/>
      <c r="O24" s="155"/>
      <c r="P24" s="129"/>
      <c r="Q24" s="97"/>
      <c r="R24" s="156"/>
      <c r="S24" s="129"/>
      <c r="T24" s="97"/>
      <c r="U24" s="156"/>
      <c r="V24" s="129"/>
      <c r="W24" s="97"/>
    </row>
    <row r="25" ht="21.95" customHeight="1">
      <c r="A25" s="152">
        <v>1962</v>
      </c>
      <c r="B25" s="99">
        <v>48</v>
      </c>
      <c r="C25" s="83">
        <v>1703.4</v>
      </c>
      <c r="D25" s="87">
        <v>35.4875</v>
      </c>
      <c r="E25" s="40"/>
      <c r="F25" s="153">
        <v>1962</v>
      </c>
      <c r="G25" s="99">
        <v>28</v>
      </c>
      <c r="H25" s="83">
        <v>1015.4</v>
      </c>
      <c r="I25" s="87">
        <v>36.2642857142857</v>
      </c>
      <c r="J25" s="40"/>
      <c r="K25" s="153">
        <v>1962</v>
      </c>
      <c r="L25" s="99">
        <v>3</v>
      </c>
      <c r="M25" s="83">
        <v>117.2</v>
      </c>
      <c r="N25" s="89">
        <v>39.0666666666667</v>
      </c>
      <c r="O25" s="155"/>
      <c r="P25" s="129"/>
      <c r="Q25" s="97"/>
      <c r="R25" s="156"/>
      <c r="S25" s="129"/>
      <c r="T25" s="97"/>
      <c r="U25" s="156"/>
      <c r="V25" s="129"/>
      <c r="W25" s="97"/>
    </row>
    <row r="26" ht="21.95" customHeight="1">
      <c r="A26" s="152">
        <v>1963</v>
      </c>
      <c r="B26" s="99">
        <v>10</v>
      </c>
      <c r="C26" s="83">
        <v>352.6</v>
      </c>
      <c r="D26" s="87">
        <v>35.26</v>
      </c>
      <c r="E26" s="40"/>
      <c r="F26" s="153">
        <v>1963</v>
      </c>
      <c r="G26" s="99">
        <v>4</v>
      </c>
      <c r="H26" s="83">
        <v>145.9</v>
      </c>
      <c r="I26" s="87">
        <v>36.475</v>
      </c>
      <c r="J26" s="40"/>
      <c r="K26" s="153">
        <v>1963</v>
      </c>
      <c r="L26" s="99">
        <v>0</v>
      </c>
      <c r="M26" s="83">
        <v>0</v>
      </c>
      <c r="N26" s="89"/>
      <c r="O26" s="155"/>
      <c r="P26" s="129"/>
      <c r="Q26" s="97"/>
      <c r="R26" s="156"/>
      <c r="S26" s="129"/>
      <c r="T26" s="97"/>
      <c r="U26" s="156"/>
      <c r="V26" s="129"/>
      <c r="W26" s="97"/>
    </row>
    <row r="27" ht="21.95" customHeight="1">
      <c r="A27" s="152">
        <v>1964</v>
      </c>
      <c r="B27" s="99">
        <v>39</v>
      </c>
      <c r="C27" s="83">
        <v>1384.8</v>
      </c>
      <c r="D27" s="87">
        <v>35.5076923076923</v>
      </c>
      <c r="E27" s="40"/>
      <c r="F27" s="153">
        <v>1964</v>
      </c>
      <c r="G27" s="99">
        <v>21</v>
      </c>
      <c r="H27" s="83">
        <v>768.2</v>
      </c>
      <c r="I27" s="87">
        <v>36.5809523809524</v>
      </c>
      <c r="J27" s="40"/>
      <c r="K27" s="153">
        <v>1964</v>
      </c>
      <c r="L27" s="99">
        <v>4</v>
      </c>
      <c r="M27" s="83">
        <v>157.1</v>
      </c>
      <c r="N27" s="89">
        <v>39.275</v>
      </c>
      <c r="O27" s="155"/>
      <c r="P27" s="129"/>
      <c r="Q27" s="97"/>
      <c r="R27" s="156"/>
      <c r="S27" s="129"/>
      <c r="T27" s="97"/>
      <c r="U27" s="156"/>
      <c r="V27" s="129"/>
      <c r="W27" s="97"/>
    </row>
    <row r="28" ht="21.95" customHeight="1">
      <c r="A28" s="152">
        <v>1965</v>
      </c>
      <c r="B28" s="99">
        <v>31</v>
      </c>
      <c r="C28" s="83">
        <v>1113.9</v>
      </c>
      <c r="D28" s="87">
        <v>35.9322580645161</v>
      </c>
      <c r="E28" s="40"/>
      <c r="F28" s="153">
        <v>1965</v>
      </c>
      <c r="G28" s="99">
        <v>20</v>
      </c>
      <c r="H28" s="83">
        <v>737.3</v>
      </c>
      <c r="I28" s="87">
        <v>36.865</v>
      </c>
      <c r="J28" s="40"/>
      <c r="K28" s="153">
        <v>1965</v>
      </c>
      <c r="L28" s="99">
        <v>5</v>
      </c>
      <c r="M28" s="83">
        <v>192.9</v>
      </c>
      <c r="N28" s="89">
        <v>38.58</v>
      </c>
      <c r="O28" s="155"/>
      <c r="P28" s="129"/>
      <c r="Q28" s="97"/>
      <c r="R28" s="156"/>
      <c r="S28" s="129"/>
      <c r="T28" s="97"/>
      <c r="U28" s="156"/>
      <c r="V28" s="129"/>
      <c r="W28" s="97"/>
    </row>
    <row r="29" ht="21.95" customHeight="1">
      <c r="A29" s="152">
        <v>1966</v>
      </c>
      <c r="B29" s="99">
        <v>21</v>
      </c>
      <c r="C29" s="83">
        <v>735.5</v>
      </c>
      <c r="D29" s="87">
        <v>35.0238095238095</v>
      </c>
      <c r="E29" s="40"/>
      <c r="F29" s="153">
        <v>1966</v>
      </c>
      <c r="G29" s="99">
        <v>6</v>
      </c>
      <c r="H29" s="83">
        <v>219.3</v>
      </c>
      <c r="I29" s="87">
        <v>36.55</v>
      </c>
      <c r="J29" s="40"/>
      <c r="K29" s="153">
        <v>1966</v>
      </c>
      <c r="L29" s="99">
        <v>1</v>
      </c>
      <c r="M29" s="83">
        <v>38.5</v>
      </c>
      <c r="N29" s="89">
        <v>38.5</v>
      </c>
      <c r="O29" s="155"/>
      <c r="P29" s="129"/>
      <c r="Q29" s="97"/>
      <c r="R29" s="156"/>
      <c r="S29" s="129"/>
      <c r="T29" s="97"/>
      <c r="U29" s="156"/>
      <c r="V29" s="129"/>
      <c r="W29" s="97"/>
    </row>
    <row r="30" ht="21.95" customHeight="1">
      <c r="A30" s="152">
        <v>1967</v>
      </c>
      <c r="B30" s="99">
        <v>27</v>
      </c>
      <c r="C30" s="83">
        <v>962.4</v>
      </c>
      <c r="D30" s="87">
        <v>35.6444444444444</v>
      </c>
      <c r="E30" s="40"/>
      <c r="F30" s="153">
        <v>1967</v>
      </c>
      <c r="G30" s="99">
        <v>14</v>
      </c>
      <c r="H30" s="83">
        <v>518.5</v>
      </c>
      <c r="I30" s="87">
        <v>37.0357142857143</v>
      </c>
      <c r="J30" s="40"/>
      <c r="K30" s="153">
        <v>1967</v>
      </c>
      <c r="L30" s="99">
        <v>5</v>
      </c>
      <c r="M30" s="83">
        <v>193.6</v>
      </c>
      <c r="N30" s="89">
        <v>38.72</v>
      </c>
      <c r="O30" s="155"/>
      <c r="P30" s="129"/>
      <c r="Q30" s="97"/>
      <c r="R30" s="156"/>
      <c r="S30" s="129"/>
      <c r="T30" s="97"/>
      <c r="U30" s="156"/>
      <c r="V30" s="129"/>
      <c r="W30" s="97"/>
    </row>
    <row r="31" ht="21.95" customHeight="1">
      <c r="A31" s="152">
        <v>1968</v>
      </c>
      <c r="B31" s="99">
        <v>29</v>
      </c>
      <c r="C31" s="83">
        <v>1027.6</v>
      </c>
      <c r="D31" s="87">
        <v>35.4344827586207</v>
      </c>
      <c r="E31" s="40"/>
      <c r="F31" s="153">
        <v>1968</v>
      </c>
      <c r="G31" s="99">
        <v>17</v>
      </c>
      <c r="H31" s="83">
        <v>616.2</v>
      </c>
      <c r="I31" s="87">
        <v>36.2470588235294</v>
      </c>
      <c r="J31" s="40"/>
      <c r="K31" s="153">
        <v>1968</v>
      </c>
      <c r="L31" s="99">
        <v>3</v>
      </c>
      <c r="M31" s="83">
        <v>113.7</v>
      </c>
      <c r="N31" s="89">
        <v>37.9</v>
      </c>
      <c r="O31" s="155"/>
      <c r="P31" s="129"/>
      <c r="Q31" s="97"/>
      <c r="R31" s="156"/>
      <c r="S31" s="129"/>
      <c r="T31" s="97"/>
      <c r="U31" s="156"/>
      <c r="V31" s="129"/>
      <c r="W31" s="97"/>
    </row>
    <row r="32" ht="21.95" customHeight="1">
      <c r="A32" s="152">
        <v>1969</v>
      </c>
      <c r="B32" s="99">
        <v>43</v>
      </c>
      <c r="C32" s="83">
        <v>1535.8</v>
      </c>
      <c r="D32" s="87">
        <v>35.7162790697674</v>
      </c>
      <c r="E32" s="40"/>
      <c r="F32" s="153">
        <v>1969</v>
      </c>
      <c r="G32" s="99">
        <v>21</v>
      </c>
      <c r="H32" s="83">
        <v>782.6</v>
      </c>
      <c r="I32" s="87">
        <v>37.2666666666667</v>
      </c>
      <c r="J32" s="40"/>
      <c r="K32" s="153">
        <v>1969</v>
      </c>
      <c r="L32" s="99">
        <v>7</v>
      </c>
      <c r="M32" s="83">
        <v>277.2</v>
      </c>
      <c r="N32" s="89">
        <v>39.6</v>
      </c>
      <c r="O32" s="155"/>
      <c r="P32" s="129"/>
      <c r="Q32" s="97"/>
      <c r="R32" s="156"/>
      <c r="S32" s="129"/>
      <c r="T32" s="97"/>
      <c r="U32" s="156"/>
      <c r="V32" s="129"/>
      <c r="W32" s="97"/>
    </row>
    <row r="33" ht="21.95" customHeight="1">
      <c r="A33" s="152">
        <v>1970</v>
      </c>
      <c r="B33" s="99">
        <v>22</v>
      </c>
      <c r="C33" s="83">
        <v>780.9</v>
      </c>
      <c r="D33" s="87">
        <v>35.4954545454545</v>
      </c>
      <c r="E33" s="40"/>
      <c r="F33" s="153">
        <v>1970</v>
      </c>
      <c r="G33" s="99">
        <v>12</v>
      </c>
      <c r="H33" s="83">
        <v>435.8</v>
      </c>
      <c r="I33" s="87">
        <v>36.3166666666667</v>
      </c>
      <c r="J33" s="40"/>
      <c r="K33" s="153">
        <v>1970</v>
      </c>
      <c r="L33" s="99">
        <v>0</v>
      </c>
      <c r="M33" s="83">
        <v>0</v>
      </c>
      <c r="N33" s="89"/>
      <c r="O33" s="155"/>
      <c r="P33" s="129"/>
      <c r="Q33" s="97"/>
      <c r="R33" s="156"/>
      <c r="S33" s="129"/>
      <c r="T33" s="97"/>
      <c r="U33" s="156"/>
      <c r="V33" s="129"/>
      <c r="W33" s="97"/>
    </row>
    <row r="34" ht="21.95" customHeight="1">
      <c r="A34" s="152">
        <v>1971</v>
      </c>
      <c r="B34" s="99">
        <v>44</v>
      </c>
      <c r="C34" s="83">
        <v>1560.9</v>
      </c>
      <c r="D34" s="87">
        <v>35.475</v>
      </c>
      <c r="E34" s="40"/>
      <c r="F34" s="153">
        <v>1971</v>
      </c>
      <c r="G34" s="99">
        <v>21</v>
      </c>
      <c r="H34" s="83">
        <v>774.5</v>
      </c>
      <c r="I34" s="87">
        <v>36.8809523809524</v>
      </c>
      <c r="J34" s="40"/>
      <c r="K34" s="153">
        <v>1971</v>
      </c>
      <c r="L34" s="99">
        <v>5</v>
      </c>
      <c r="M34" s="83">
        <v>196.3</v>
      </c>
      <c r="N34" s="89">
        <v>39.26</v>
      </c>
      <c r="O34" s="155"/>
      <c r="P34" s="129"/>
      <c r="Q34" s="97"/>
      <c r="R34" s="156"/>
      <c r="S34" s="129"/>
      <c r="T34" s="97"/>
      <c r="U34" s="156"/>
      <c r="V34" s="129"/>
      <c r="W34" s="97"/>
    </row>
    <row r="35" ht="21.95" customHeight="1">
      <c r="A35" s="152">
        <v>1972</v>
      </c>
      <c r="B35" s="99">
        <v>32</v>
      </c>
      <c r="C35" s="83">
        <v>1138.6</v>
      </c>
      <c r="D35" s="87">
        <v>35.58125</v>
      </c>
      <c r="E35" s="40"/>
      <c r="F35" s="153">
        <v>1972</v>
      </c>
      <c r="G35" s="99">
        <v>16</v>
      </c>
      <c r="H35" s="83">
        <v>591.8</v>
      </c>
      <c r="I35" s="87">
        <v>36.9875</v>
      </c>
      <c r="J35" s="40"/>
      <c r="K35" s="153">
        <v>1972</v>
      </c>
      <c r="L35" s="99">
        <v>5</v>
      </c>
      <c r="M35" s="83">
        <v>194.4</v>
      </c>
      <c r="N35" s="89">
        <v>38.88</v>
      </c>
      <c r="O35" s="155"/>
      <c r="P35" s="129"/>
      <c r="Q35" s="97"/>
      <c r="R35" s="156"/>
      <c r="S35" s="129"/>
      <c r="T35" s="97"/>
      <c r="U35" s="156"/>
      <c r="V35" s="129"/>
      <c r="W35" s="97"/>
    </row>
    <row r="36" ht="21.95" customHeight="1">
      <c r="A36" s="152">
        <v>1973</v>
      </c>
      <c r="B36" s="99">
        <v>22</v>
      </c>
      <c r="C36" s="83">
        <v>776.2</v>
      </c>
      <c r="D36" s="87">
        <v>35.2818181818182</v>
      </c>
      <c r="E36" s="40"/>
      <c r="F36" s="153">
        <v>1973</v>
      </c>
      <c r="G36" s="99">
        <v>10</v>
      </c>
      <c r="H36" s="83">
        <v>365.4</v>
      </c>
      <c r="I36" s="87">
        <v>36.54</v>
      </c>
      <c r="J36" s="40"/>
      <c r="K36" s="153">
        <v>1973</v>
      </c>
      <c r="L36" s="99">
        <v>2</v>
      </c>
      <c r="M36" s="83">
        <v>79</v>
      </c>
      <c r="N36" s="89">
        <v>39.5</v>
      </c>
      <c r="O36" s="155"/>
      <c r="P36" s="129"/>
      <c r="Q36" s="97"/>
      <c r="R36" s="156"/>
      <c r="S36" s="129"/>
      <c r="T36" s="97"/>
      <c r="U36" s="156"/>
      <c r="V36" s="129"/>
      <c r="W36" s="97"/>
    </row>
    <row r="37" ht="21.95" customHeight="1">
      <c r="A37" s="152">
        <v>1974</v>
      </c>
      <c r="B37" s="99">
        <v>21</v>
      </c>
      <c r="C37" s="83">
        <v>740.8</v>
      </c>
      <c r="D37" s="87">
        <v>35.2761904761905</v>
      </c>
      <c r="E37" s="40"/>
      <c r="F37" s="153">
        <v>1974</v>
      </c>
      <c r="G37" s="99">
        <v>11</v>
      </c>
      <c r="H37" s="83">
        <v>396.4</v>
      </c>
      <c r="I37" s="87">
        <v>36.0363636363636</v>
      </c>
      <c r="J37" s="40"/>
      <c r="K37" s="153">
        <v>1974</v>
      </c>
      <c r="L37" s="99">
        <v>1</v>
      </c>
      <c r="M37" s="83">
        <v>38.2</v>
      </c>
      <c r="N37" s="89">
        <v>38.2</v>
      </c>
      <c r="O37" s="155"/>
      <c r="P37" s="129"/>
      <c r="Q37" s="97"/>
      <c r="R37" s="156"/>
      <c r="S37" s="129"/>
      <c r="T37" s="97"/>
      <c r="U37" s="156"/>
      <c r="V37" s="129"/>
      <c r="W37" s="97"/>
    </row>
    <row r="38" ht="21.95" customHeight="1">
      <c r="A38" s="152">
        <v>1975</v>
      </c>
      <c r="B38" s="99">
        <v>10</v>
      </c>
      <c r="C38" s="83">
        <v>346.2</v>
      </c>
      <c r="D38" s="87">
        <v>34.62</v>
      </c>
      <c r="E38" s="40"/>
      <c r="F38" s="153">
        <v>1975</v>
      </c>
      <c r="G38" s="99">
        <v>2</v>
      </c>
      <c r="H38" s="83">
        <v>72.3</v>
      </c>
      <c r="I38" s="87">
        <v>36.15</v>
      </c>
      <c r="J38" s="40"/>
      <c r="K38" s="153">
        <v>1975</v>
      </c>
      <c r="L38" s="99">
        <v>0</v>
      </c>
      <c r="M38" s="83">
        <v>0</v>
      </c>
      <c r="N38" s="89"/>
      <c r="O38" s="155"/>
      <c r="P38" s="129"/>
      <c r="Q38" s="97"/>
      <c r="R38" s="156"/>
      <c r="S38" s="129"/>
      <c r="T38" s="97"/>
      <c r="U38" s="156"/>
      <c r="V38" s="129"/>
      <c r="W38" s="97"/>
    </row>
    <row r="39" ht="21.95" customHeight="1">
      <c r="A39" s="152">
        <v>1976</v>
      </c>
      <c r="B39" s="99">
        <v>25</v>
      </c>
      <c r="C39" s="83">
        <v>865.8</v>
      </c>
      <c r="D39" s="87">
        <v>34.632</v>
      </c>
      <c r="E39" s="40"/>
      <c r="F39" s="153">
        <v>1976</v>
      </c>
      <c r="G39" s="99">
        <v>5</v>
      </c>
      <c r="H39" s="83">
        <v>180.5</v>
      </c>
      <c r="I39" s="87">
        <v>36.1</v>
      </c>
      <c r="J39" s="40"/>
      <c r="K39" s="153">
        <v>1976</v>
      </c>
      <c r="L39" s="99">
        <v>0</v>
      </c>
      <c r="M39" s="83">
        <v>0</v>
      </c>
      <c r="N39" s="89"/>
      <c r="O39" t="s" s="125">
        <v>57</v>
      </c>
      <c r="P39" s="129">
        <f>AVERAGE(B39:B58)</f>
        <v>33.75</v>
      </c>
      <c r="Q39" s="97">
        <f>AVERAGE(D39:D58)</f>
        <v>35.3301765419114</v>
      </c>
      <c r="R39" t="s" s="128">
        <v>57</v>
      </c>
      <c r="S39" s="129">
        <f>AVERAGE(G39:G58)</f>
        <v>15.9</v>
      </c>
      <c r="T39" s="97">
        <f>AVERAGE(I39:I58)</f>
        <v>36.5638585482264</v>
      </c>
      <c r="U39" t="s" s="128">
        <v>57</v>
      </c>
      <c r="V39" s="129">
        <f>AVERAGE(L39:L58)</f>
        <v>3.05</v>
      </c>
      <c r="W39" s="97">
        <f>AVERAGE(N39:N58)</f>
        <v>38.901553030303</v>
      </c>
    </row>
    <row r="40" ht="21.95" customHeight="1">
      <c r="A40" s="152">
        <v>1977</v>
      </c>
      <c r="B40" s="99">
        <v>24</v>
      </c>
      <c r="C40" s="83">
        <v>835.5</v>
      </c>
      <c r="D40" s="87">
        <v>34.8125</v>
      </c>
      <c r="E40" s="40"/>
      <c r="F40" s="153">
        <v>1977</v>
      </c>
      <c r="G40" s="99">
        <v>7</v>
      </c>
      <c r="H40" s="83">
        <v>253.7</v>
      </c>
      <c r="I40" s="87">
        <v>36.2428571428571</v>
      </c>
      <c r="J40" s="40"/>
      <c r="K40" s="153">
        <v>1977</v>
      </c>
      <c r="L40" s="99">
        <v>2</v>
      </c>
      <c r="M40" s="83">
        <v>75.90000000000001</v>
      </c>
      <c r="N40" s="89">
        <v>37.95</v>
      </c>
      <c r="O40" t="s" s="125">
        <v>58</v>
      </c>
      <c r="P40" s="129">
        <f>AVERAGE(B40:B58)</f>
        <v>34.2105263157895</v>
      </c>
      <c r="Q40" s="97">
        <f>AVERAGE(D40:D58)</f>
        <v>35.3669226756963</v>
      </c>
      <c r="R40" t="s" s="128">
        <v>58</v>
      </c>
      <c r="S40" s="129">
        <f>AVERAGE(G40:G58)</f>
        <v>16.4736842105263</v>
      </c>
      <c r="T40" s="97">
        <f>AVERAGE(I40:I58)</f>
        <v>36.5882721560278</v>
      </c>
      <c r="U40" t="s" s="128">
        <v>58</v>
      </c>
      <c r="V40" s="129">
        <f>AVERAGE(L40:L58)</f>
        <v>3.21052631578947</v>
      </c>
      <c r="W40" s="97">
        <f>AVERAGE(N40:N58)</f>
        <v>38.901553030303</v>
      </c>
    </row>
    <row r="41" ht="21.95" customHeight="1">
      <c r="A41" s="152">
        <v>1978</v>
      </c>
      <c r="B41" s="99">
        <v>22</v>
      </c>
      <c r="C41" s="83">
        <v>770.7</v>
      </c>
      <c r="D41" s="87">
        <v>35.0318181818182</v>
      </c>
      <c r="E41" s="40"/>
      <c r="F41" s="153">
        <v>1978</v>
      </c>
      <c r="G41" s="99">
        <v>8</v>
      </c>
      <c r="H41" s="83">
        <v>287.9</v>
      </c>
      <c r="I41" s="87">
        <v>35.9875</v>
      </c>
      <c r="J41" s="40"/>
      <c r="K41" s="153">
        <v>1978</v>
      </c>
      <c r="L41" s="99">
        <v>0</v>
      </c>
      <c r="M41" s="83">
        <v>0</v>
      </c>
      <c r="N41" s="89"/>
      <c r="O41" t="s" s="125">
        <v>59</v>
      </c>
      <c r="P41" s="129">
        <f>AVERAGE(B41:B58)</f>
        <v>34.7777777777778</v>
      </c>
      <c r="Q41" s="97">
        <f>AVERAGE(D41:D58)</f>
        <v>35.3977239354572</v>
      </c>
      <c r="R41" t="s" s="128">
        <v>59</v>
      </c>
      <c r="S41" s="129">
        <f>AVERAGE(G41:G58)</f>
        <v>17</v>
      </c>
      <c r="T41" s="97">
        <f>AVERAGE(I41:I58)</f>
        <v>36.6074618789818</v>
      </c>
      <c r="U41" t="s" s="128">
        <v>59</v>
      </c>
      <c r="V41" s="129">
        <f>AVERAGE(L41:L58)</f>
        <v>3.27777777777778</v>
      </c>
      <c r="W41" s="97">
        <f>AVERAGE(N41:N58)</f>
        <v>38.9649898989899</v>
      </c>
    </row>
    <row r="42" ht="21.95" customHeight="1">
      <c r="A42" s="152">
        <v>1979</v>
      </c>
      <c r="B42" s="99">
        <v>36</v>
      </c>
      <c r="C42" s="83">
        <v>1281</v>
      </c>
      <c r="D42" s="87">
        <v>35.5833333333333</v>
      </c>
      <c r="E42" s="40"/>
      <c r="F42" s="153">
        <v>1979</v>
      </c>
      <c r="G42" s="99">
        <v>20</v>
      </c>
      <c r="H42" s="83">
        <v>728.2</v>
      </c>
      <c r="I42" s="87">
        <v>36.41</v>
      </c>
      <c r="J42" s="40"/>
      <c r="K42" s="153">
        <v>1979</v>
      </c>
      <c r="L42" s="99">
        <v>3</v>
      </c>
      <c r="M42" s="83">
        <v>118</v>
      </c>
      <c r="N42" s="89">
        <v>39.3333333333333</v>
      </c>
      <c r="O42" t="s" s="125">
        <v>60</v>
      </c>
      <c r="P42" s="129">
        <f>AVERAGE(B42:B58)</f>
        <v>35.5294117647059</v>
      </c>
      <c r="Q42" s="97">
        <f>AVERAGE(D42:D58)</f>
        <v>35.4192478033183</v>
      </c>
      <c r="R42" t="s" s="128">
        <v>60</v>
      </c>
      <c r="S42" s="129">
        <f>AVERAGE(G42:G58)</f>
        <v>17.5294117647059</v>
      </c>
      <c r="T42" s="97">
        <f>AVERAGE(I42:I58)</f>
        <v>36.6439302248042</v>
      </c>
      <c r="U42" t="s" s="128">
        <v>60</v>
      </c>
      <c r="V42" s="129">
        <f>AVERAGE(L42:L58)</f>
        <v>3.47058823529412</v>
      </c>
      <c r="W42" s="97">
        <f>AVERAGE(N42:N58)</f>
        <v>38.9649898989899</v>
      </c>
    </row>
    <row r="43" ht="21.95" customHeight="1">
      <c r="A43" s="152">
        <v>1980</v>
      </c>
      <c r="B43" s="99">
        <v>34</v>
      </c>
      <c r="C43" s="83">
        <v>1199.7</v>
      </c>
      <c r="D43" s="87">
        <v>35.2852941176471</v>
      </c>
      <c r="E43" s="40"/>
      <c r="F43" s="153">
        <v>1980</v>
      </c>
      <c r="G43" s="99">
        <v>17</v>
      </c>
      <c r="H43" s="83">
        <v>614.3</v>
      </c>
      <c r="I43" s="87">
        <v>36.1352941176471</v>
      </c>
      <c r="J43" s="40"/>
      <c r="K43" s="153">
        <v>1980</v>
      </c>
      <c r="L43" s="99">
        <v>2</v>
      </c>
      <c r="M43" s="83">
        <v>76.5</v>
      </c>
      <c r="N43" s="89">
        <v>38.25</v>
      </c>
      <c r="O43" t="s" s="125">
        <v>61</v>
      </c>
      <c r="P43" s="129">
        <f>AVERAGE(B43:B58)</f>
        <v>35.5</v>
      </c>
      <c r="Q43" s="97">
        <f>AVERAGE(D43:D58)</f>
        <v>35.4089924576923</v>
      </c>
      <c r="R43" t="s" s="128">
        <v>61</v>
      </c>
      <c r="S43" s="129">
        <f>AVERAGE(G43:G58)</f>
        <v>17.375</v>
      </c>
      <c r="T43" s="97">
        <f>AVERAGE(I43:I58)</f>
        <v>36.6585508638545</v>
      </c>
      <c r="U43" t="s" s="128">
        <v>61</v>
      </c>
      <c r="V43" s="129">
        <f>AVERAGE(L43:L58)</f>
        <v>3.5</v>
      </c>
      <c r="W43" s="97">
        <f>AVERAGE(N43:N58)</f>
        <v>38.9386796536797</v>
      </c>
    </row>
    <row r="44" ht="21.95" customHeight="1">
      <c r="A44" s="152">
        <v>1981</v>
      </c>
      <c r="B44" s="99">
        <v>29</v>
      </c>
      <c r="C44" s="83">
        <v>1021.5</v>
      </c>
      <c r="D44" s="87">
        <v>35.2241379310345</v>
      </c>
      <c r="E44" s="40"/>
      <c r="F44" s="153">
        <v>1981</v>
      </c>
      <c r="G44" s="99">
        <v>9</v>
      </c>
      <c r="H44" s="83">
        <v>334.3</v>
      </c>
      <c r="I44" s="87">
        <v>37.1444444444444</v>
      </c>
      <c r="J44" s="40"/>
      <c r="K44" s="153">
        <v>1981</v>
      </c>
      <c r="L44" s="99">
        <v>3</v>
      </c>
      <c r="M44" s="83">
        <v>118</v>
      </c>
      <c r="N44" s="89">
        <v>39.3333333333333</v>
      </c>
      <c r="O44" t="s" s="125">
        <v>62</v>
      </c>
      <c r="P44" s="129">
        <f>AVERAGE(B44:B58)</f>
        <v>35.6</v>
      </c>
      <c r="Q44" s="97">
        <f>AVERAGE(D44:D58)</f>
        <v>35.4172390136954</v>
      </c>
      <c r="R44" t="s" s="128">
        <v>62</v>
      </c>
      <c r="S44" s="129">
        <f>AVERAGE(G44:G58)</f>
        <v>17.4</v>
      </c>
      <c r="T44" s="97">
        <f>AVERAGE(I44:I58)</f>
        <v>36.693434646935</v>
      </c>
      <c r="U44" t="s" s="128">
        <v>62</v>
      </c>
      <c r="V44" s="129">
        <f>AVERAGE(L44:L58)</f>
        <v>3.6</v>
      </c>
      <c r="W44" s="97">
        <f>AVERAGE(N44:N58)</f>
        <v>38.991655011655</v>
      </c>
    </row>
    <row r="45" ht="21.95" customHeight="1">
      <c r="A45" s="152">
        <v>1982</v>
      </c>
      <c r="B45" s="99">
        <v>40</v>
      </c>
      <c r="C45" s="83">
        <v>1410.4</v>
      </c>
      <c r="D45" s="87">
        <v>35.26</v>
      </c>
      <c r="E45" s="40"/>
      <c r="F45" s="153">
        <v>1982</v>
      </c>
      <c r="G45" s="99">
        <v>19</v>
      </c>
      <c r="H45" s="83">
        <v>690.5</v>
      </c>
      <c r="I45" s="87">
        <v>36.3421052631579</v>
      </c>
      <c r="J45" s="40"/>
      <c r="K45" s="153">
        <v>1982</v>
      </c>
      <c r="L45" s="99">
        <v>4</v>
      </c>
      <c r="M45" s="83">
        <v>152.7</v>
      </c>
      <c r="N45" s="89">
        <v>38.175</v>
      </c>
      <c r="O45" t="s" s="125">
        <v>63</v>
      </c>
      <c r="P45" s="129">
        <f>AVERAGE(B45:B58)</f>
        <v>36.0714285714286</v>
      </c>
      <c r="Q45" s="97">
        <f>AVERAGE(D45:D58)</f>
        <v>35.4310319481711</v>
      </c>
      <c r="R45" t="s" s="128">
        <v>63</v>
      </c>
      <c r="S45" s="129">
        <f>AVERAGE(G45:G58)</f>
        <v>18</v>
      </c>
      <c r="T45" s="97">
        <f>AVERAGE(I45:I58)</f>
        <v>36.6612196613986</v>
      </c>
      <c r="U45" t="s" s="128">
        <v>63</v>
      </c>
      <c r="V45" s="129">
        <f>AVERAGE(L45:L58)</f>
        <v>3.64285714285714</v>
      </c>
      <c r="W45" s="97">
        <f>AVERAGE(N45:N58)</f>
        <v>38.9631818181818</v>
      </c>
    </row>
    <row r="46" ht="21.95" customHeight="1">
      <c r="A46" s="152">
        <v>1983</v>
      </c>
      <c r="B46" s="99">
        <v>18</v>
      </c>
      <c r="C46" s="83">
        <v>631.8</v>
      </c>
      <c r="D46" s="87">
        <v>35.1</v>
      </c>
      <c r="E46" s="40"/>
      <c r="F46" s="153">
        <v>1983</v>
      </c>
      <c r="G46" s="99">
        <v>5</v>
      </c>
      <c r="H46" s="83">
        <v>188.3</v>
      </c>
      <c r="I46" s="87">
        <v>37.66</v>
      </c>
      <c r="J46" s="40"/>
      <c r="K46" s="153">
        <v>1983</v>
      </c>
      <c r="L46" s="99">
        <v>2</v>
      </c>
      <c r="M46" s="83">
        <v>79.09999999999999</v>
      </c>
      <c r="N46" s="89">
        <v>39.55</v>
      </c>
      <c r="O46" t="s" s="125">
        <v>64</v>
      </c>
      <c r="P46" s="129">
        <f>AVERAGE(B46:B58)</f>
        <v>35.7692307692308</v>
      </c>
      <c r="Q46" s="97">
        <f>AVERAGE(D46:D58)</f>
        <v>35.4441882518766</v>
      </c>
      <c r="R46" t="s" s="128">
        <v>64</v>
      </c>
      <c r="S46" s="129">
        <f>AVERAGE(G46:G58)</f>
        <v>17.9230769230769</v>
      </c>
      <c r="T46" s="97">
        <f>AVERAGE(I46:I58)</f>
        <v>36.6857669228017</v>
      </c>
      <c r="U46" t="s" s="128">
        <v>64</v>
      </c>
      <c r="V46" s="129">
        <f>AVERAGE(L46:L58)</f>
        <v>3.61538461538462</v>
      </c>
      <c r="W46" s="97">
        <f>AVERAGE(N46:N58)</f>
        <v>39.0348347107438</v>
      </c>
    </row>
    <row r="47" ht="21.95" customHeight="1">
      <c r="A47" s="152">
        <v>1984</v>
      </c>
      <c r="B47" s="99">
        <v>21</v>
      </c>
      <c r="C47" s="83">
        <v>744.7</v>
      </c>
      <c r="D47" s="87">
        <v>35.4619047619048</v>
      </c>
      <c r="E47" s="40"/>
      <c r="F47" s="153">
        <v>1984</v>
      </c>
      <c r="G47" s="99">
        <v>12</v>
      </c>
      <c r="H47" s="83">
        <v>436</v>
      </c>
      <c r="I47" s="87">
        <v>36.3333333333333</v>
      </c>
      <c r="J47" s="40"/>
      <c r="K47" s="153">
        <v>1984</v>
      </c>
      <c r="L47" s="99">
        <v>0</v>
      </c>
      <c r="M47" s="83">
        <v>0</v>
      </c>
      <c r="N47" s="89"/>
      <c r="O47" t="s" s="125">
        <v>65</v>
      </c>
      <c r="P47" s="129">
        <f>AVERAGE(B47:B58)</f>
        <v>37.25</v>
      </c>
      <c r="Q47" s="97">
        <f>AVERAGE(D47:D58)</f>
        <v>35.4728706061997</v>
      </c>
      <c r="R47" t="s" s="128">
        <v>65</v>
      </c>
      <c r="S47" s="129">
        <f>AVERAGE(G47:G58)</f>
        <v>19</v>
      </c>
      <c r="T47" s="97">
        <f>AVERAGE(I47:I58)</f>
        <v>36.6045808330352</v>
      </c>
      <c r="U47" t="s" s="128">
        <v>65</v>
      </c>
      <c r="V47" s="129">
        <f>AVERAGE(L47:L58)</f>
        <v>3.75</v>
      </c>
      <c r="W47" s="97">
        <f>AVERAGE(N47:N58)</f>
        <v>38.9833181818182</v>
      </c>
    </row>
    <row r="48" ht="21.95" customHeight="1">
      <c r="A48" s="152">
        <v>1985</v>
      </c>
      <c r="B48" s="99">
        <v>39</v>
      </c>
      <c r="C48" s="83">
        <v>1373.1</v>
      </c>
      <c r="D48" s="87">
        <v>35.2076923076923</v>
      </c>
      <c r="E48" s="40"/>
      <c r="F48" s="153">
        <v>1985</v>
      </c>
      <c r="G48" s="99">
        <v>17</v>
      </c>
      <c r="H48" s="83">
        <v>617.4</v>
      </c>
      <c r="I48" s="87">
        <v>36.3176470588235</v>
      </c>
      <c r="J48" s="40"/>
      <c r="K48" s="153">
        <v>1985</v>
      </c>
      <c r="L48" s="99">
        <v>1</v>
      </c>
      <c r="M48" s="83">
        <v>37.8</v>
      </c>
      <c r="N48" s="89">
        <v>37.8</v>
      </c>
      <c r="O48" t="s" s="125">
        <v>66</v>
      </c>
      <c r="P48" s="129">
        <f>AVERAGE(B48:B58)</f>
        <v>38.7272727272727</v>
      </c>
      <c r="Q48" s="97">
        <f>AVERAGE(D48:D58)</f>
        <v>35.4738675011355</v>
      </c>
      <c r="R48" t="s" s="128">
        <v>66</v>
      </c>
      <c r="S48" s="129">
        <f>AVERAGE(G48:G58)</f>
        <v>19.6363636363636</v>
      </c>
      <c r="T48" s="97">
        <f>AVERAGE(I48:I58)</f>
        <v>36.6292396966445</v>
      </c>
      <c r="U48" t="s" s="128">
        <v>66</v>
      </c>
      <c r="V48" s="129">
        <f>AVERAGE(L48:L58)</f>
        <v>4.09090909090909</v>
      </c>
      <c r="W48" s="97">
        <f>AVERAGE(N48:N58)</f>
        <v>38.9833181818182</v>
      </c>
    </row>
    <row r="49" ht="21.95" customHeight="1">
      <c r="A49" s="152">
        <v>1986</v>
      </c>
      <c r="B49" s="99">
        <v>29</v>
      </c>
      <c r="C49" s="83">
        <v>1012.9</v>
      </c>
      <c r="D49" s="87">
        <v>34.9275862068966</v>
      </c>
      <c r="E49" s="40"/>
      <c r="F49" s="153">
        <v>1986</v>
      </c>
      <c r="G49" s="99">
        <v>12</v>
      </c>
      <c r="H49" s="83">
        <v>430.2</v>
      </c>
      <c r="I49" s="87">
        <v>35.85</v>
      </c>
      <c r="J49" s="40"/>
      <c r="K49" s="153">
        <v>1986</v>
      </c>
      <c r="L49" s="99">
        <v>0</v>
      </c>
      <c r="M49" s="83">
        <v>0</v>
      </c>
      <c r="N49" s="89"/>
      <c r="O49" t="s" s="125">
        <v>67</v>
      </c>
      <c r="P49" s="129">
        <f>AVERAGE(B49:B58)</f>
        <v>38.7</v>
      </c>
      <c r="Q49" s="97">
        <f>AVERAGE(D49:D58)</f>
        <v>35.5004850204799</v>
      </c>
      <c r="R49" t="s" s="128">
        <v>67</v>
      </c>
      <c r="S49" s="129">
        <f>AVERAGE(G49:G58)</f>
        <v>19.9</v>
      </c>
      <c r="T49" s="97">
        <f>AVERAGE(I49:I58)</f>
        <v>36.6603989604266</v>
      </c>
      <c r="U49" t="s" s="128">
        <v>67</v>
      </c>
      <c r="V49" s="129">
        <f>AVERAGE(L49:L58)</f>
        <v>4.4</v>
      </c>
      <c r="W49" s="97">
        <f>AVERAGE(N49:N58)</f>
        <v>39.114797979798</v>
      </c>
    </row>
    <row r="50" ht="21.95" customHeight="1">
      <c r="A50" s="152">
        <v>1987</v>
      </c>
      <c r="B50" s="99">
        <v>44</v>
      </c>
      <c r="C50" s="83">
        <v>1550.8</v>
      </c>
      <c r="D50" s="87">
        <v>35.2454545454545</v>
      </c>
      <c r="E50" s="40"/>
      <c r="F50" s="153">
        <v>1987</v>
      </c>
      <c r="G50" s="99">
        <v>20</v>
      </c>
      <c r="H50" s="83">
        <v>731.2</v>
      </c>
      <c r="I50" s="87">
        <v>36.56</v>
      </c>
      <c r="J50" s="40"/>
      <c r="K50" s="153">
        <v>1987</v>
      </c>
      <c r="L50" s="99">
        <v>2</v>
      </c>
      <c r="M50" s="83">
        <v>81.90000000000001</v>
      </c>
      <c r="N50" s="89">
        <v>40.95</v>
      </c>
      <c r="O50" t="s" s="125">
        <v>68</v>
      </c>
      <c r="P50" s="129">
        <f>AVERAGE(B50:B58)</f>
        <v>39.7777777777778</v>
      </c>
      <c r="Q50" s="97">
        <f>AVERAGE(D50:D58)</f>
        <v>35.5641404442113</v>
      </c>
      <c r="R50" t="s" s="128">
        <v>68</v>
      </c>
      <c r="S50" s="129">
        <f>AVERAGE(G50:G58)</f>
        <v>20.7777777777778</v>
      </c>
      <c r="T50" s="97">
        <f>AVERAGE(I50:I58)</f>
        <v>36.7504432893628</v>
      </c>
      <c r="U50" t="s" s="128">
        <v>68</v>
      </c>
      <c r="V50" s="129">
        <f>AVERAGE(L50:L58)</f>
        <v>4.88888888888889</v>
      </c>
      <c r="W50" s="97">
        <f>AVERAGE(N50:N58)</f>
        <v>39.114797979798</v>
      </c>
    </row>
    <row r="51" ht="21.95" customHeight="1">
      <c r="A51" s="152">
        <v>1988</v>
      </c>
      <c r="B51" s="99">
        <v>36</v>
      </c>
      <c r="C51" s="83">
        <v>1268.8</v>
      </c>
      <c r="D51" s="87">
        <v>35.2444444444444</v>
      </c>
      <c r="E51" s="40"/>
      <c r="F51" s="153">
        <v>1988</v>
      </c>
      <c r="G51" s="99">
        <v>16</v>
      </c>
      <c r="H51" s="83">
        <v>581.6</v>
      </c>
      <c r="I51" s="87">
        <v>36.35</v>
      </c>
      <c r="J51" s="40"/>
      <c r="K51" s="153">
        <v>1988</v>
      </c>
      <c r="L51" s="99">
        <v>2</v>
      </c>
      <c r="M51" s="83">
        <v>76.3</v>
      </c>
      <c r="N51" s="89">
        <v>38.15</v>
      </c>
      <c r="O51" t="s" s="125">
        <v>69</v>
      </c>
      <c r="P51" s="129">
        <f>AVERAGE(B51:B58)</f>
        <v>39.25</v>
      </c>
      <c r="Q51" s="97">
        <f>AVERAGE(D51:D58)</f>
        <v>35.603976181556</v>
      </c>
      <c r="R51" t="s" s="128">
        <v>69</v>
      </c>
      <c r="S51" s="129">
        <f>AVERAGE(G51:G58)</f>
        <v>20.875</v>
      </c>
      <c r="T51" s="97">
        <f>AVERAGE(I51:I58)</f>
        <v>36.7742487005332</v>
      </c>
      <c r="U51" t="s" s="128">
        <v>69</v>
      </c>
      <c r="V51" s="129">
        <f>AVERAGE(L51:L58)</f>
        <v>5.25</v>
      </c>
      <c r="W51" s="97">
        <f>AVERAGE(N51:N58)</f>
        <v>38.8853977272727</v>
      </c>
    </row>
    <row r="52" ht="21.95" customHeight="1">
      <c r="A52" s="152">
        <v>1989</v>
      </c>
      <c r="B52" s="99">
        <v>22</v>
      </c>
      <c r="C52" s="83">
        <v>776.1</v>
      </c>
      <c r="D52" s="87">
        <v>35.2772727272727</v>
      </c>
      <c r="E52" s="40"/>
      <c r="F52" s="153">
        <v>1989</v>
      </c>
      <c r="G52" s="99">
        <v>9</v>
      </c>
      <c r="H52" s="83">
        <v>329.4</v>
      </c>
      <c r="I52" s="87">
        <v>36.6</v>
      </c>
      <c r="J52" s="40"/>
      <c r="K52" s="153">
        <v>1989</v>
      </c>
      <c r="L52" s="99">
        <v>2</v>
      </c>
      <c r="M52" s="83">
        <v>77.59999999999999</v>
      </c>
      <c r="N52" s="89">
        <v>38.8</v>
      </c>
      <c r="O52" t="s" s="125">
        <v>70</v>
      </c>
      <c r="P52" s="129">
        <f>AVERAGE(B52:B58)</f>
        <v>39.7142857142857</v>
      </c>
      <c r="Q52" s="97">
        <f>AVERAGE(D52:D58)</f>
        <v>35.6553378582862</v>
      </c>
      <c r="R52" t="s" s="128">
        <v>70</v>
      </c>
      <c r="S52" s="129">
        <f>AVERAGE(G52:G58)</f>
        <v>21.5714285714286</v>
      </c>
      <c r="T52" s="97">
        <f>AVERAGE(I52:I58)</f>
        <v>36.8348556577522</v>
      </c>
      <c r="U52" t="s" s="128">
        <v>70</v>
      </c>
      <c r="V52" s="129">
        <f>AVERAGE(L52:L58)</f>
        <v>5.71428571428571</v>
      </c>
      <c r="W52" s="97">
        <f>AVERAGE(N52:N58)</f>
        <v>38.9904545454545</v>
      </c>
    </row>
    <row r="53" ht="21.95" customHeight="1">
      <c r="A53" s="152">
        <v>1990</v>
      </c>
      <c r="B53" s="99">
        <v>48</v>
      </c>
      <c r="C53" s="83">
        <v>1736</v>
      </c>
      <c r="D53" s="87">
        <v>36.1666666666667</v>
      </c>
      <c r="E53" s="40"/>
      <c r="F53" s="153">
        <v>1990</v>
      </c>
      <c r="G53" s="99">
        <v>29</v>
      </c>
      <c r="H53" s="83">
        <v>1086.6</v>
      </c>
      <c r="I53" s="87">
        <v>37.4689655172414</v>
      </c>
      <c r="J53" s="40"/>
      <c r="K53" s="153">
        <v>1990</v>
      </c>
      <c r="L53" s="99">
        <v>11</v>
      </c>
      <c r="M53" s="83">
        <v>433.9</v>
      </c>
      <c r="N53" s="89">
        <v>39.4454545454545</v>
      </c>
      <c r="O53" t="s" s="125">
        <v>71</v>
      </c>
      <c r="P53" s="129">
        <f>AVERAGE(B53:B58)</f>
        <v>42.6666666666667</v>
      </c>
      <c r="Q53" s="97">
        <f>AVERAGE(D53:D58)</f>
        <v>35.7183487134551</v>
      </c>
      <c r="R53" t="s" s="128">
        <v>71</v>
      </c>
      <c r="S53" s="129">
        <f>AVERAGE(G53:G58)</f>
        <v>23.6666666666667</v>
      </c>
      <c r="T53" s="97">
        <f>AVERAGE(I53:I58)</f>
        <v>36.8739982673776</v>
      </c>
      <c r="U53" t="s" s="128">
        <v>71</v>
      </c>
      <c r="V53" s="129">
        <f>AVERAGE(L53:L58)</f>
        <v>6.33333333333333</v>
      </c>
      <c r="W53" s="97">
        <f>AVERAGE(N53:N58)</f>
        <v>39.022196969697</v>
      </c>
    </row>
    <row r="54" ht="21.95" customHeight="1">
      <c r="A54" s="152">
        <v>1991</v>
      </c>
      <c r="B54" s="99">
        <v>37</v>
      </c>
      <c r="C54" s="83">
        <v>1315.1</v>
      </c>
      <c r="D54" s="87">
        <v>35.5432432432432</v>
      </c>
      <c r="E54" s="40"/>
      <c r="F54" s="153">
        <v>1991</v>
      </c>
      <c r="G54" s="99">
        <v>18</v>
      </c>
      <c r="H54" s="83">
        <v>661.3</v>
      </c>
      <c r="I54" s="87">
        <v>36.7388888888889</v>
      </c>
      <c r="J54" s="40"/>
      <c r="K54" s="153">
        <v>1991</v>
      </c>
      <c r="L54" s="99">
        <v>4</v>
      </c>
      <c r="M54" s="83">
        <v>154.9</v>
      </c>
      <c r="N54" s="89">
        <v>38.725</v>
      </c>
      <c r="O54" t="s" s="125">
        <v>72</v>
      </c>
      <c r="P54" s="129">
        <f>AVERAGE(B54:B58)</f>
        <v>41.6</v>
      </c>
      <c r="Q54" s="97">
        <f>AVERAGE(D54:D58)</f>
        <v>35.6286851228128</v>
      </c>
      <c r="R54" t="s" s="128">
        <v>72</v>
      </c>
      <c r="S54" s="129">
        <f>AVERAGE(G54:G58)</f>
        <v>22.6</v>
      </c>
      <c r="T54" s="97">
        <f>AVERAGE(I54:I58)</f>
        <v>36.7550048174048</v>
      </c>
      <c r="U54" t="s" s="128">
        <v>72</v>
      </c>
      <c r="V54" s="129">
        <f>AVERAGE(L54:L58)</f>
        <v>5.4</v>
      </c>
      <c r="W54" s="97">
        <f>AVERAGE(N54:N58)</f>
        <v>38.9375454545455</v>
      </c>
    </row>
    <row r="55" ht="21.95" customHeight="1">
      <c r="A55" s="152">
        <v>1992</v>
      </c>
      <c r="B55" s="99">
        <v>47</v>
      </c>
      <c r="C55" s="83">
        <v>1679</v>
      </c>
      <c r="D55" s="87">
        <v>35.7234042553191</v>
      </c>
      <c r="E55" s="40"/>
      <c r="F55" s="153">
        <v>1992</v>
      </c>
      <c r="G55" s="99">
        <v>33</v>
      </c>
      <c r="H55" s="83">
        <v>1196.5</v>
      </c>
      <c r="I55" s="87">
        <v>36.2575757575758</v>
      </c>
      <c r="J55" s="40"/>
      <c r="K55" s="153">
        <v>1992</v>
      </c>
      <c r="L55" s="99">
        <v>5</v>
      </c>
      <c r="M55" s="83">
        <v>192.7</v>
      </c>
      <c r="N55" s="89">
        <v>38.54</v>
      </c>
      <c r="O55" t="s" s="125">
        <v>73</v>
      </c>
      <c r="P55" s="129">
        <f>AVERAGE(B55:B58)</f>
        <v>42.75</v>
      </c>
      <c r="Q55" s="97">
        <f>AVERAGE(D55:D58)</f>
        <v>35.6500455927052</v>
      </c>
      <c r="R55" t="s" s="128">
        <v>73</v>
      </c>
      <c r="S55" s="129">
        <f>AVERAGE(G55:G58)</f>
        <v>23.75</v>
      </c>
      <c r="T55" s="97">
        <f>AVERAGE(I55:I58)</f>
        <v>36.7590337995338</v>
      </c>
      <c r="U55" t="s" s="128">
        <v>73</v>
      </c>
      <c r="V55" s="129">
        <f>AVERAGE(L55:L58)</f>
        <v>5.75</v>
      </c>
      <c r="W55" s="97">
        <f>AVERAGE(N55:N58)</f>
        <v>38.9906818181818</v>
      </c>
    </row>
    <row r="56" ht="21.95" customHeight="1">
      <c r="A56" s="152">
        <v>1993</v>
      </c>
      <c r="B56" s="157">
        <v>35</v>
      </c>
      <c r="C56" s="158">
        <v>1218.9</v>
      </c>
      <c r="D56" s="159">
        <v>34.8257142857143</v>
      </c>
      <c r="E56" s="40"/>
      <c r="F56" s="153">
        <v>1993</v>
      </c>
      <c r="G56" s="157">
        <v>11</v>
      </c>
      <c r="H56" s="158">
        <v>397.8</v>
      </c>
      <c r="I56" s="159">
        <v>36.1636363636364</v>
      </c>
      <c r="J56" s="40"/>
      <c r="K56" s="153">
        <v>1993</v>
      </c>
      <c r="L56" s="157">
        <v>1</v>
      </c>
      <c r="M56" s="158">
        <v>37.9</v>
      </c>
      <c r="N56" s="160">
        <v>37.9</v>
      </c>
      <c r="O56" t="s" s="125">
        <v>74</v>
      </c>
      <c r="P56" s="129">
        <f>AVERAGE(B56:B58)</f>
        <v>41.3333333333333</v>
      </c>
      <c r="Q56" s="97">
        <f>AVERAGE(D56:D58)</f>
        <v>35.6255927051672</v>
      </c>
      <c r="R56" t="s" s="128">
        <v>74</v>
      </c>
      <c r="S56" s="129">
        <f>AVERAGE(G56:G58)</f>
        <v>20.6666666666667</v>
      </c>
      <c r="T56" s="97">
        <f>AVERAGE(I56:I58)</f>
        <v>36.9261864801865</v>
      </c>
      <c r="U56" t="s" s="128">
        <v>74</v>
      </c>
      <c r="V56" s="129">
        <f>AVERAGE(L56:L58)</f>
        <v>6</v>
      </c>
      <c r="W56" s="97">
        <f>AVERAGE(N56:N58)</f>
        <v>39.1409090909091</v>
      </c>
    </row>
    <row r="57" ht="21.95" customHeight="1">
      <c r="A57" s="152">
        <v>1994</v>
      </c>
      <c r="B57" s="99">
        <v>42</v>
      </c>
      <c r="C57" s="83">
        <v>1528.8</v>
      </c>
      <c r="D57" s="87">
        <v>36.4</v>
      </c>
      <c r="E57" s="40"/>
      <c r="F57" s="153">
        <v>1994</v>
      </c>
      <c r="G57" s="99">
        <v>25</v>
      </c>
      <c r="H57" s="83">
        <v>944.7</v>
      </c>
      <c r="I57" s="87">
        <v>37.788</v>
      </c>
      <c r="J57" s="40"/>
      <c r="K57" s="153">
        <v>1994</v>
      </c>
      <c r="L57" s="99">
        <v>11</v>
      </c>
      <c r="M57" s="83">
        <v>437.5</v>
      </c>
      <c r="N57" s="89">
        <v>39.7727272727273</v>
      </c>
      <c r="O57" t="s" s="125">
        <v>75</v>
      </c>
      <c r="P57" s="129">
        <f>AVERAGE(B57:B58)</f>
        <v>44.5</v>
      </c>
      <c r="Q57" s="97">
        <f>AVERAGE(D57:D58)</f>
        <v>36.0255319148936</v>
      </c>
      <c r="R57" t="s" s="128">
        <v>75</v>
      </c>
      <c r="S57" s="129">
        <f>AVERAGE(G57:G58)</f>
        <v>25.5</v>
      </c>
      <c r="T57" s="97">
        <f>AVERAGE(I57:I58)</f>
        <v>37.3074615384616</v>
      </c>
      <c r="U57" t="s" s="128">
        <v>75</v>
      </c>
      <c r="V57" s="129">
        <f>AVERAGE(L57:L58)</f>
        <v>8.5</v>
      </c>
      <c r="W57" s="97">
        <f>AVERAGE(N57:N58)</f>
        <v>39.7613636363637</v>
      </c>
    </row>
    <row r="58" ht="21.95" customHeight="1">
      <c r="A58" s="152">
        <v>1995</v>
      </c>
      <c r="B58" s="99">
        <v>47</v>
      </c>
      <c r="C58" s="83">
        <v>1675.6</v>
      </c>
      <c r="D58" s="87">
        <v>35.6510638297872</v>
      </c>
      <c r="E58" s="40"/>
      <c r="F58" s="153">
        <v>1995</v>
      </c>
      <c r="G58" s="99">
        <v>26</v>
      </c>
      <c r="H58" s="83">
        <v>957.5</v>
      </c>
      <c r="I58" s="87">
        <v>36.8269230769231</v>
      </c>
      <c r="J58" s="40"/>
      <c r="K58" s="153">
        <v>1995</v>
      </c>
      <c r="L58" s="99">
        <v>6</v>
      </c>
      <c r="M58" s="83">
        <v>238.5</v>
      </c>
      <c r="N58" s="89">
        <v>39.75</v>
      </c>
      <c r="O58" t="s" s="125">
        <v>76</v>
      </c>
      <c r="P58" s="129">
        <f>AVERAGE(B58)</f>
        <v>47</v>
      </c>
      <c r="Q58" s="97">
        <f>AVERAGE(D58)</f>
        <v>35.6510638297872</v>
      </c>
      <c r="R58" t="s" s="128">
        <v>76</v>
      </c>
      <c r="S58" s="129">
        <f>AVERAGE(G58)</f>
        <v>26</v>
      </c>
      <c r="T58" s="97">
        <f>AVERAGE(I58)</f>
        <v>36.8269230769231</v>
      </c>
      <c r="U58" t="s" s="128">
        <v>76</v>
      </c>
      <c r="V58" s="129">
        <f>AVERAGE(L58)</f>
        <v>6</v>
      </c>
      <c r="W58" s="97">
        <f>AVERAGE(N58)</f>
        <v>39.75</v>
      </c>
    </row>
    <row r="59" ht="21.95" customHeight="1">
      <c r="A59" s="152">
        <v>1996</v>
      </c>
      <c r="B59" s="99">
        <v>39</v>
      </c>
      <c r="C59" s="83">
        <v>1384.7</v>
      </c>
      <c r="D59" s="87">
        <v>35.5051282051282</v>
      </c>
      <c r="E59" s="40"/>
      <c r="F59" s="153">
        <v>1996</v>
      </c>
      <c r="G59" s="99">
        <v>18</v>
      </c>
      <c r="H59" s="83">
        <v>662.5</v>
      </c>
      <c r="I59" s="87">
        <v>36.8055555555556</v>
      </c>
      <c r="J59" s="40"/>
      <c r="K59" s="153">
        <v>1996</v>
      </c>
      <c r="L59" s="99">
        <v>3</v>
      </c>
      <c r="M59" s="83">
        <v>117.4</v>
      </c>
      <c r="N59" s="89">
        <v>39.1333333333333</v>
      </c>
      <c r="O59" t="s" s="125">
        <v>77</v>
      </c>
      <c r="P59" s="161">
        <f>AVERAGE(B59)</f>
        <v>39</v>
      </c>
      <c r="Q59" s="162">
        <f>AVERAGE(D59)</f>
        <v>35.5051282051282</v>
      </c>
      <c r="R59" t="s" s="128">
        <v>77</v>
      </c>
      <c r="S59" s="161">
        <f>AVERAGE(G59)</f>
        <v>18</v>
      </c>
      <c r="T59" s="162">
        <f>AVERAGE(I59)</f>
        <v>36.8055555555556</v>
      </c>
      <c r="U59" t="s" s="128">
        <v>77</v>
      </c>
      <c r="V59" s="161">
        <f>AVERAGE(L59)</f>
        <v>3</v>
      </c>
      <c r="W59" s="162">
        <f>AVERAGE(N59)</f>
        <v>39.1333333333333</v>
      </c>
    </row>
    <row r="60" ht="21.95" customHeight="1">
      <c r="A60" s="152">
        <v>1997</v>
      </c>
      <c r="B60" s="99">
        <v>48</v>
      </c>
      <c r="C60" s="83">
        <v>1681</v>
      </c>
      <c r="D60" s="87">
        <v>35.0208333333333</v>
      </c>
      <c r="E60" s="40"/>
      <c r="F60" s="153">
        <v>1997</v>
      </c>
      <c r="G60" s="99">
        <v>17</v>
      </c>
      <c r="H60" s="83">
        <v>614.8</v>
      </c>
      <c r="I60" s="87">
        <v>36.1647058823529</v>
      </c>
      <c r="J60" s="40"/>
      <c r="K60" s="153">
        <v>1997</v>
      </c>
      <c r="L60" s="99">
        <v>3</v>
      </c>
      <c r="M60" s="83">
        <v>117</v>
      </c>
      <c r="N60" s="89">
        <v>39</v>
      </c>
      <c r="O60" t="s" s="125">
        <v>76</v>
      </c>
      <c r="P60" s="129">
        <f>AVERAGE(B60)</f>
        <v>48</v>
      </c>
      <c r="Q60" s="97">
        <f>AVERAGE(D60)</f>
        <v>35.0208333333333</v>
      </c>
      <c r="R60" t="s" s="128">
        <v>76</v>
      </c>
      <c r="S60" s="129">
        <f>AVERAGE(G60)</f>
        <v>17</v>
      </c>
      <c r="T60" s="97">
        <f>AVERAGE(I60)</f>
        <v>36.1647058823529</v>
      </c>
      <c r="U60" t="s" s="128">
        <v>76</v>
      </c>
      <c r="V60" s="129">
        <f>AVERAGE(L60)</f>
        <v>3</v>
      </c>
      <c r="W60" s="97">
        <f>AVERAGE(N60)</f>
        <v>39</v>
      </c>
    </row>
    <row r="61" ht="21.95" customHeight="1">
      <c r="A61" s="152">
        <v>1998</v>
      </c>
      <c r="B61" s="99">
        <v>53</v>
      </c>
      <c r="C61" s="83">
        <v>1874.5</v>
      </c>
      <c r="D61" s="87">
        <v>35.3679245283019</v>
      </c>
      <c r="E61" s="40"/>
      <c r="F61" s="153">
        <v>1998</v>
      </c>
      <c r="G61" s="99">
        <v>25</v>
      </c>
      <c r="H61" s="83">
        <v>915.7</v>
      </c>
      <c r="I61" s="87">
        <v>36.628</v>
      </c>
      <c r="J61" s="40"/>
      <c r="K61" s="153">
        <v>1998</v>
      </c>
      <c r="L61" s="99">
        <v>4</v>
      </c>
      <c r="M61" s="83">
        <v>152.8</v>
      </c>
      <c r="N61" s="89">
        <v>38.2</v>
      </c>
      <c r="O61" t="s" s="125">
        <v>75</v>
      </c>
      <c r="P61" s="129">
        <f>AVERAGE(B60:B61)</f>
        <v>50.5</v>
      </c>
      <c r="Q61" s="97">
        <f>AVERAGE(D60:D61)</f>
        <v>35.1943789308176</v>
      </c>
      <c r="R61" t="s" s="128">
        <v>75</v>
      </c>
      <c r="S61" s="129">
        <f>AVERAGE(G60:G61)</f>
        <v>21</v>
      </c>
      <c r="T61" s="97">
        <f>AVERAGE(I60:I61)</f>
        <v>36.3963529411765</v>
      </c>
      <c r="U61" t="s" s="128">
        <v>75</v>
      </c>
      <c r="V61" s="129">
        <f>AVERAGE(L60:L61)</f>
        <v>3.5</v>
      </c>
      <c r="W61" s="97">
        <f>AVERAGE(N60:N61)</f>
        <v>38.6</v>
      </c>
    </row>
    <row r="62" ht="21.95" customHeight="1">
      <c r="A62" s="152">
        <v>1999</v>
      </c>
      <c r="B62" s="99">
        <v>29</v>
      </c>
      <c r="C62" s="83">
        <v>1013.5</v>
      </c>
      <c r="D62" s="87">
        <v>34.948275862069</v>
      </c>
      <c r="E62" s="40"/>
      <c r="F62" s="153">
        <v>1999</v>
      </c>
      <c r="G62" s="99">
        <v>9</v>
      </c>
      <c r="H62" s="83">
        <v>326.7</v>
      </c>
      <c r="I62" s="87">
        <v>36.3</v>
      </c>
      <c r="J62" s="40"/>
      <c r="K62" s="153">
        <v>1999</v>
      </c>
      <c r="L62" s="99">
        <v>2</v>
      </c>
      <c r="M62" s="83">
        <v>78</v>
      </c>
      <c r="N62" s="89">
        <v>39</v>
      </c>
      <c r="O62" t="s" s="125">
        <v>74</v>
      </c>
      <c r="P62" s="129">
        <f>AVERAGE(B60:B62)</f>
        <v>43.3333333333333</v>
      </c>
      <c r="Q62" s="97">
        <f>AVERAGE(D60:D62)</f>
        <v>35.1123445745681</v>
      </c>
      <c r="R62" t="s" s="128">
        <v>74</v>
      </c>
      <c r="S62" s="129">
        <f>AVERAGE(G60:G62)</f>
        <v>17</v>
      </c>
      <c r="T62" s="97">
        <f>AVERAGE(I60:I62)</f>
        <v>36.3642352941176</v>
      </c>
      <c r="U62" t="s" s="128">
        <v>74</v>
      </c>
      <c r="V62" s="129">
        <f>AVERAGE(L60:L62)</f>
        <v>3</v>
      </c>
      <c r="W62" s="97">
        <f>AVERAGE(N60:N62)</f>
        <v>38.7333333333333</v>
      </c>
    </row>
    <row r="63" ht="21.95" customHeight="1">
      <c r="A63" s="152">
        <v>2000</v>
      </c>
      <c r="B63" s="213">
        <v>15</v>
      </c>
      <c r="C63" s="214">
        <v>538.7</v>
      </c>
      <c r="D63" s="215">
        <v>35.9133333333333</v>
      </c>
      <c r="E63" s="40"/>
      <c r="F63" s="153">
        <v>2000</v>
      </c>
      <c r="G63" s="213">
        <v>7</v>
      </c>
      <c r="H63" s="214">
        <v>266.8</v>
      </c>
      <c r="I63" s="215">
        <v>38.1142857142857</v>
      </c>
      <c r="J63" s="40"/>
      <c r="K63" s="153">
        <v>2000</v>
      </c>
      <c r="L63" s="213">
        <v>4</v>
      </c>
      <c r="M63" s="214">
        <v>158.4</v>
      </c>
      <c r="N63" s="216">
        <v>39.6</v>
      </c>
      <c r="O63" t="s" s="125">
        <v>73</v>
      </c>
      <c r="P63" s="129">
        <f>AVERAGE(B60:B63)</f>
        <v>36.25</v>
      </c>
      <c r="Q63" s="97">
        <f>AVERAGE(D60:D63)</f>
        <v>35.3125917642594</v>
      </c>
      <c r="R63" t="s" s="128">
        <v>73</v>
      </c>
      <c r="S63" s="129">
        <f>AVERAGE(G60:G63)</f>
        <v>14.5</v>
      </c>
      <c r="T63" s="97">
        <f>AVERAGE(I60:I63)</f>
        <v>36.8017478991597</v>
      </c>
      <c r="U63" t="s" s="128">
        <v>73</v>
      </c>
      <c r="V63" s="129">
        <f>AVERAGE(L60:L63)</f>
        <v>3.25</v>
      </c>
      <c r="W63" s="97">
        <f>AVERAGE(N60:N63)</f>
        <v>38.95</v>
      </c>
    </row>
    <row r="64" ht="21.95" customHeight="1">
      <c r="A64" s="152">
        <v>2001</v>
      </c>
      <c r="B64" s="99">
        <v>54</v>
      </c>
      <c r="C64" s="83">
        <v>1932.5</v>
      </c>
      <c r="D64" s="87">
        <v>35.787037037037</v>
      </c>
      <c r="E64" s="40"/>
      <c r="F64" s="153">
        <v>2001</v>
      </c>
      <c r="G64" s="99">
        <v>33</v>
      </c>
      <c r="H64" s="83">
        <v>1216.2</v>
      </c>
      <c r="I64" s="87">
        <v>36.8545454545455</v>
      </c>
      <c r="J64" s="40"/>
      <c r="K64" s="153">
        <v>2001</v>
      </c>
      <c r="L64" s="99">
        <v>7</v>
      </c>
      <c r="M64" s="83">
        <v>276.8</v>
      </c>
      <c r="N64" s="89">
        <v>39.5428571428571</v>
      </c>
      <c r="O64" t="s" s="125">
        <v>72</v>
      </c>
      <c r="P64" s="129">
        <f>AVERAGE(B60:B64)</f>
        <v>39.8</v>
      </c>
      <c r="Q64" s="97">
        <f>AVERAGE(D60:D64)</f>
        <v>35.4074808188149</v>
      </c>
      <c r="R64" t="s" s="128">
        <v>72</v>
      </c>
      <c r="S64" s="129">
        <f>AVERAGE(G60:G64)</f>
        <v>18.2</v>
      </c>
      <c r="T64" s="97">
        <f>AVERAGE(I60:I64)</f>
        <v>36.8123074102368</v>
      </c>
      <c r="U64" t="s" s="128">
        <v>72</v>
      </c>
      <c r="V64" s="129">
        <f>AVERAGE(L60:L64)</f>
        <v>4</v>
      </c>
      <c r="W64" s="97">
        <f>AVERAGE(N60:N64)</f>
        <v>39.0685714285714</v>
      </c>
    </row>
    <row r="65" ht="21.95" customHeight="1">
      <c r="A65" s="152">
        <v>2002</v>
      </c>
      <c r="B65" s="99">
        <v>70</v>
      </c>
      <c r="C65" s="83">
        <v>2511</v>
      </c>
      <c r="D65" s="87">
        <v>35.8714285714286</v>
      </c>
      <c r="E65" s="40"/>
      <c r="F65" s="153">
        <v>2002</v>
      </c>
      <c r="G65" s="99">
        <v>45</v>
      </c>
      <c r="H65" s="83">
        <v>1651.3</v>
      </c>
      <c r="I65" s="87">
        <v>36.6955555555556</v>
      </c>
      <c r="J65" s="40"/>
      <c r="K65" s="153">
        <v>2002</v>
      </c>
      <c r="L65" s="99">
        <v>6</v>
      </c>
      <c r="M65" s="83">
        <v>233.9</v>
      </c>
      <c r="N65" s="89">
        <v>38.9833333333333</v>
      </c>
      <c r="O65" t="s" s="125">
        <v>71</v>
      </c>
      <c r="P65" s="129">
        <f>AVERAGE(B60:B65)</f>
        <v>44.8333333333333</v>
      </c>
      <c r="Q65" s="97">
        <f>AVERAGE(D60:D65)</f>
        <v>35.4848054442505</v>
      </c>
      <c r="R65" t="s" s="128">
        <v>71</v>
      </c>
      <c r="S65" s="129">
        <f>AVERAGE(G60:G65)</f>
        <v>22.6666666666667</v>
      </c>
      <c r="T65" s="97">
        <f>AVERAGE(I60:I65)</f>
        <v>36.792848767790</v>
      </c>
      <c r="U65" t="s" s="128">
        <v>71</v>
      </c>
      <c r="V65" s="129">
        <f>AVERAGE(L60:L65)</f>
        <v>4.33333333333333</v>
      </c>
      <c r="W65" s="97">
        <f>AVERAGE(N60:N65)</f>
        <v>39.0543650793651</v>
      </c>
    </row>
    <row r="66" ht="21.95" customHeight="1">
      <c r="A66" s="152">
        <v>2003</v>
      </c>
      <c r="B66" s="99">
        <v>30</v>
      </c>
      <c r="C66" s="83">
        <v>1051.6</v>
      </c>
      <c r="D66" s="87">
        <v>35.0533333333333</v>
      </c>
      <c r="E66" s="40"/>
      <c r="F66" s="153">
        <v>2003</v>
      </c>
      <c r="G66" s="99">
        <v>11</v>
      </c>
      <c r="H66" s="83">
        <v>400.8</v>
      </c>
      <c r="I66" s="87">
        <v>36.4363636363636</v>
      </c>
      <c r="J66" s="40"/>
      <c r="K66" s="153">
        <v>2003</v>
      </c>
      <c r="L66" s="99">
        <v>2</v>
      </c>
      <c r="M66" s="83">
        <v>76.2</v>
      </c>
      <c r="N66" s="89">
        <v>38.1</v>
      </c>
      <c r="O66" t="s" s="125">
        <v>70</v>
      </c>
      <c r="P66" s="129">
        <f>AVERAGE(B60:B66)</f>
        <v>42.7142857142857</v>
      </c>
      <c r="Q66" s="97">
        <f>AVERAGE(D60:D66)</f>
        <v>35.4231665712623</v>
      </c>
      <c r="R66" t="s" s="128">
        <v>70</v>
      </c>
      <c r="S66" s="129">
        <f>AVERAGE(G60:G66)</f>
        <v>21</v>
      </c>
      <c r="T66" s="97">
        <f>AVERAGE(I60:I66)</f>
        <v>36.7419223204433</v>
      </c>
      <c r="U66" t="s" s="128">
        <v>70</v>
      </c>
      <c r="V66" s="129">
        <f>AVERAGE(L60:L66)</f>
        <v>4</v>
      </c>
      <c r="W66" s="97">
        <f>AVERAGE(N60:N66)</f>
        <v>38.9180272108843</v>
      </c>
    </row>
    <row r="67" ht="21.95" customHeight="1">
      <c r="A67" s="152">
        <v>2004</v>
      </c>
      <c r="B67" s="99">
        <v>63</v>
      </c>
      <c r="C67" s="83">
        <v>2259.7</v>
      </c>
      <c r="D67" s="87">
        <v>35.868253968254</v>
      </c>
      <c r="E67" s="40"/>
      <c r="F67" s="153">
        <v>2004</v>
      </c>
      <c r="G67" s="99">
        <v>38</v>
      </c>
      <c r="H67" s="83">
        <v>1406.5</v>
      </c>
      <c r="I67" s="87">
        <v>37.0131578947368</v>
      </c>
      <c r="J67" s="40"/>
      <c r="K67" s="153">
        <v>2004</v>
      </c>
      <c r="L67" s="99">
        <v>11</v>
      </c>
      <c r="M67" s="83">
        <v>427</v>
      </c>
      <c r="N67" s="89">
        <v>38.8181818181818</v>
      </c>
      <c r="O67" t="s" s="125">
        <v>69</v>
      </c>
      <c r="P67" s="129">
        <f>AVERAGE(B60:B67)</f>
        <v>45.25</v>
      </c>
      <c r="Q67" s="97">
        <f>AVERAGE(D60:D67)</f>
        <v>35.4788024958863</v>
      </c>
      <c r="R67" t="s" s="128">
        <v>69</v>
      </c>
      <c r="S67" s="129">
        <f>AVERAGE(G60:G67)</f>
        <v>23.125</v>
      </c>
      <c r="T67" s="97">
        <f>AVERAGE(I60:I67)</f>
        <v>36.775826767230</v>
      </c>
      <c r="U67" t="s" s="128">
        <v>69</v>
      </c>
      <c r="V67" s="129">
        <f>AVERAGE(L60:L67)</f>
        <v>4.875</v>
      </c>
      <c r="W67" s="97">
        <f>AVERAGE(N60:N67)</f>
        <v>38.9055465367965</v>
      </c>
    </row>
    <row r="68" ht="21.95" customHeight="1">
      <c r="A68" s="152">
        <v>2005</v>
      </c>
      <c r="B68" s="99">
        <v>68</v>
      </c>
      <c r="C68" s="83">
        <v>2422.9</v>
      </c>
      <c r="D68" s="87">
        <v>35.6308823529412</v>
      </c>
      <c r="E68" s="40"/>
      <c r="F68" s="153">
        <v>2005</v>
      </c>
      <c r="G68" s="99">
        <v>39</v>
      </c>
      <c r="H68" s="83">
        <v>1424.7</v>
      </c>
      <c r="I68" s="87">
        <v>36.5307692307692</v>
      </c>
      <c r="J68" s="40"/>
      <c r="K68" s="153">
        <v>2005</v>
      </c>
      <c r="L68" s="99">
        <v>5</v>
      </c>
      <c r="M68" s="83">
        <v>194.5</v>
      </c>
      <c r="N68" s="89">
        <v>38.9</v>
      </c>
      <c r="O68" t="s" s="125">
        <v>68</v>
      </c>
      <c r="P68" s="129">
        <f>AVERAGE(B60:B68)</f>
        <v>47.7777777777778</v>
      </c>
      <c r="Q68" s="97">
        <f>AVERAGE(D60:D68)</f>
        <v>35.4957002577813</v>
      </c>
      <c r="R68" t="s" s="128">
        <v>68</v>
      </c>
      <c r="S68" s="129">
        <f>AVERAGE(G60:G68)</f>
        <v>24.8888888888889</v>
      </c>
      <c r="T68" s="97">
        <f>AVERAGE(I60:I68)</f>
        <v>36.7485981520677</v>
      </c>
      <c r="U68" t="s" s="128">
        <v>68</v>
      </c>
      <c r="V68" s="129">
        <f>AVERAGE(L60:L68)</f>
        <v>4.88888888888889</v>
      </c>
      <c r="W68" s="97">
        <f>AVERAGE(N60:N68)</f>
        <v>38.9049302549302</v>
      </c>
    </row>
    <row r="69" ht="21.95" customHeight="1">
      <c r="A69" s="152">
        <v>2006</v>
      </c>
      <c r="B69" s="99">
        <v>49</v>
      </c>
      <c r="C69" s="83">
        <v>1730.2</v>
      </c>
      <c r="D69" s="87">
        <v>35.3102040816327</v>
      </c>
      <c r="E69" s="40"/>
      <c r="F69" s="153">
        <v>2006</v>
      </c>
      <c r="G69" s="99">
        <v>25</v>
      </c>
      <c r="H69" s="83">
        <v>908.9</v>
      </c>
      <c r="I69" s="87">
        <v>36.356</v>
      </c>
      <c r="J69" s="40"/>
      <c r="K69" s="153">
        <v>2006</v>
      </c>
      <c r="L69" s="99">
        <v>4</v>
      </c>
      <c r="M69" s="83">
        <v>154.8</v>
      </c>
      <c r="N69" s="89">
        <v>38.7</v>
      </c>
      <c r="O69" t="s" s="125">
        <v>67</v>
      </c>
      <c r="P69" s="129">
        <f>AVERAGE(B60:B69)</f>
        <v>47.9</v>
      </c>
      <c r="Q69" s="97">
        <f>AVERAGE(D60:D69)</f>
        <v>35.4771506401664</v>
      </c>
      <c r="R69" t="s" s="128">
        <v>67</v>
      </c>
      <c r="S69" s="129">
        <f>AVERAGE(G60:G69)</f>
        <v>24.9</v>
      </c>
      <c r="T69" s="97">
        <f>AVERAGE(I60:I69)</f>
        <v>36.7093383368609</v>
      </c>
      <c r="U69" t="s" s="128">
        <v>67</v>
      </c>
      <c r="V69" s="129">
        <f>AVERAGE(L60:L69)</f>
        <v>4.8</v>
      </c>
      <c r="W69" s="97">
        <f>AVERAGE(N60:N69)</f>
        <v>38.8844372294372</v>
      </c>
    </row>
    <row r="70" ht="21.95" customHeight="1">
      <c r="A70" s="152">
        <v>2007</v>
      </c>
      <c r="B70" s="99">
        <v>33</v>
      </c>
      <c r="C70" s="83">
        <v>1163.3</v>
      </c>
      <c r="D70" s="87">
        <v>35.2515151515152</v>
      </c>
      <c r="E70" s="40"/>
      <c r="F70" s="153">
        <v>2007</v>
      </c>
      <c r="G70" s="99">
        <v>14</v>
      </c>
      <c r="H70" s="83">
        <v>513.5</v>
      </c>
      <c r="I70" s="87">
        <v>36.6785714285714</v>
      </c>
      <c r="J70" s="40"/>
      <c r="K70" s="153">
        <v>2007</v>
      </c>
      <c r="L70" s="99">
        <v>2</v>
      </c>
      <c r="M70" s="83">
        <v>79.59999999999999</v>
      </c>
      <c r="N70" s="89">
        <v>39.8</v>
      </c>
      <c r="O70" t="s" s="125">
        <v>66</v>
      </c>
      <c r="P70" s="129">
        <f>AVERAGE(B60:B70)</f>
        <v>46.5454545454545</v>
      </c>
      <c r="Q70" s="97">
        <f>AVERAGE(D60:D70)</f>
        <v>35.4566383230163</v>
      </c>
      <c r="R70" t="s" s="128">
        <v>66</v>
      </c>
      <c r="S70" s="129">
        <f>AVERAGE(G60:G70)</f>
        <v>23.9090909090909</v>
      </c>
      <c r="T70" s="97">
        <f>AVERAGE(I60:I70)</f>
        <v>36.7065413451982</v>
      </c>
      <c r="U70" t="s" s="128">
        <v>66</v>
      </c>
      <c r="V70" s="129">
        <f>AVERAGE(L60:L70)</f>
        <v>4.54545454545455</v>
      </c>
      <c r="W70" s="97">
        <f>AVERAGE(N60:N70)</f>
        <v>38.9676702085793</v>
      </c>
    </row>
    <row r="71" ht="21.95" customHeight="1">
      <c r="A71" s="152">
        <v>2008</v>
      </c>
      <c r="B71" s="99">
        <v>31</v>
      </c>
      <c r="C71" s="83">
        <v>1085.3</v>
      </c>
      <c r="D71" s="87">
        <v>35.0096774193548</v>
      </c>
      <c r="E71" s="40"/>
      <c r="F71" s="153">
        <v>2008</v>
      </c>
      <c r="G71" s="99">
        <v>13</v>
      </c>
      <c r="H71" s="83">
        <v>471.2</v>
      </c>
      <c r="I71" s="87">
        <v>36.2461538461538</v>
      </c>
      <c r="J71" s="40"/>
      <c r="K71" s="153">
        <v>2008</v>
      </c>
      <c r="L71" s="99">
        <v>1</v>
      </c>
      <c r="M71" s="83">
        <v>40.1</v>
      </c>
      <c r="N71" s="89">
        <v>40.1</v>
      </c>
      <c r="O71" t="s" s="125">
        <v>65</v>
      </c>
      <c r="P71" s="129">
        <f>AVERAGE(B60:B71)</f>
        <v>45.25</v>
      </c>
      <c r="Q71" s="97">
        <f>AVERAGE(D60:D71)</f>
        <v>35.4193915810445</v>
      </c>
      <c r="R71" t="s" s="128">
        <v>65</v>
      </c>
      <c r="S71" s="129">
        <f>AVERAGE(G60:G71)</f>
        <v>23</v>
      </c>
      <c r="T71" s="97">
        <f>AVERAGE(I60:I71)</f>
        <v>36.6681757202779</v>
      </c>
      <c r="U71" t="s" s="128">
        <v>65</v>
      </c>
      <c r="V71" s="129">
        <f>AVERAGE(L60:L71)</f>
        <v>4.25</v>
      </c>
      <c r="W71" s="97">
        <f>AVERAGE(N60:N71)</f>
        <v>39.062031024531</v>
      </c>
    </row>
    <row r="72" ht="21.95" customHeight="1">
      <c r="A72" s="152">
        <v>2009</v>
      </c>
      <c r="B72" s="99">
        <v>51</v>
      </c>
      <c r="C72" s="83">
        <v>1800</v>
      </c>
      <c r="D72" s="87">
        <v>35.2941176470588</v>
      </c>
      <c r="E72" s="40"/>
      <c r="F72" s="153">
        <v>2009</v>
      </c>
      <c r="G72" s="99">
        <v>22</v>
      </c>
      <c r="H72" s="83">
        <v>807</v>
      </c>
      <c r="I72" s="87">
        <v>36.6818181818182</v>
      </c>
      <c r="J72" s="40"/>
      <c r="K72" s="153">
        <v>2009</v>
      </c>
      <c r="L72" s="99">
        <v>4</v>
      </c>
      <c r="M72" s="83">
        <v>152.4</v>
      </c>
      <c r="N72" s="89">
        <v>38.1</v>
      </c>
      <c r="O72" t="s" s="125">
        <v>64</v>
      </c>
      <c r="P72" s="129">
        <f>AVERAGE(B60:B72)</f>
        <v>45.6923076923077</v>
      </c>
      <c r="Q72" s="97">
        <f>AVERAGE(D60:D72)</f>
        <v>35.4097551245841</v>
      </c>
      <c r="R72" t="s" s="128">
        <v>64</v>
      </c>
      <c r="S72" s="129">
        <f>AVERAGE(G60:G72)</f>
        <v>22.9230769230769</v>
      </c>
      <c r="T72" s="97">
        <f>AVERAGE(I60:I72)</f>
        <v>36.6692251403964</v>
      </c>
      <c r="U72" t="s" s="128">
        <v>64</v>
      </c>
      <c r="V72" s="129">
        <f>AVERAGE(L60:L72)</f>
        <v>4.23076923076923</v>
      </c>
      <c r="W72" s="97">
        <f>AVERAGE(N60:N72)</f>
        <v>38.9880286380286</v>
      </c>
    </row>
    <row r="73" ht="21.95" customHeight="1">
      <c r="A73" s="152">
        <v>2010</v>
      </c>
      <c r="B73" s="99">
        <v>8</v>
      </c>
      <c r="C73" s="83">
        <v>277.8</v>
      </c>
      <c r="D73" s="87">
        <v>34.725</v>
      </c>
      <c r="E73" s="40"/>
      <c r="F73" s="153">
        <v>2010</v>
      </c>
      <c r="G73" s="99">
        <v>3</v>
      </c>
      <c r="H73" s="83">
        <v>108</v>
      </c>
      <c r="I73" s="87">
        <v>36</v>
      </c>
      <c r="J73" s="40"/>
      <c r="K73" s="153">
        <v>2010</v>
      </c>
      <c r="L73" s="99">
        <v>0</v>
      </c>
      <c r="M73" s="83">
        <v>0</v>
      </c>
      <c r="N73" s="89"/>
      <c r="O73" t="s" s="125">
        <v>63</v>
      </c>
      <c r="P73" s="129">
        <f>AVERAGE(B60:B73)</f>
        <v>43</v>
      </c>
      <c r="Q73" s="97">
        <f>AVERAGE(D60:D73)</f>
        <v>35.3608440442567</v>
      </c>
      <c r="R73" t="s" s="128">
        <v>63</v>
      </c>
      <c r="S73" s="129">
        <f>AVERAGE(G60:G73)</f>
        <v>21.5</v>
      </c>
      <c r="T73" s="97">
        <f>AVERAGE(I60:I73)</f>
        <v>36.6214233446538</v>
      </c>
      <c r="U73" t="s" s="128">
        <v>63</v>
      </c>
      <c r="V73" s="129">
        <f>AVERAGE(L60:L73)</f>
        <v>3.92857142857143</v>
      </c>
      <c r="W73" s="97">
        <f>AVERAGE(N60:N73)</f>
        <v>38.9880286380286</v>
      </c>
    </row>
    <row r="74" ht="21.95" customHeight="1">
      <c r="A74" s="152">
        <v>2011</v>
      </c>
      <c r="B74" s="99">
        <v>23</v>
      </c>
      <c r="C74" s="83">
        <v>791.1</v>
      </c>
      <c r="D74" s="87">
        <v>34.395652173913</v>
      </c>
      <c r="E74" s="40"/>
      <c r="F74" s="153">
        <v>2011</v>
      </c>
      <c r="G74" s="99">
        <v>3</v>
      </c>
      <c r="H74" s="83">
        <v>107.1</v>
      </c>
      <c r="I74" s="87">
        <v>35.7</v>
      </c>
      <c r="J74" s="40"/>
      <c r="K74" s="153">
        <v>2011</v>
      </c>
      <c r="L74" s="99">
        <v>0</v>
      </c>
      <c r="M74" s="83">
        <v>0</v>
      </c>
      <c r="N74" s="89"/>
      <c r="O74" t="s" s="125">
        <v>62</v>
      </c>
      <c r="P74" s="129">
        <f>AVERAGE(B60:B74)</f>
        <v>41.6666666666667</v>
      </c>
      <c r="Q74" s="97">
        <f>AVERAGE(D60:D74)</f>
        <v>35.2964979195671</v>
      </c>
      <c r="R74" t="s" s="128">
        <v>62</v>
      </c>
      <c r="S74" s="129">
        <f>AVERAGE(G60:G74)</f>
        <v>20.2666666666667</v>
      </c>
      <c r="T74" s="97">
        <f>AVERAGE(I60:I74)</f>
        <v>36.5599951216768</v>
      </c>
      <c r="U74" t="s" s="128">
        <v>62</v>
      </c>
      <c r="V74" s="129">
        <f>AVERAGE(L60:L74)</f>
        <v>3.66666666666667</v>
      </c>
      <c r="W74" s="97">
        <f>AVERAGE(N60:N74)</f>
        <v>38.9880286380286</v>
      </c>
    </row>
    <row r="75" ht="21.95" customHeight="1">
      <c r="A75" s="152">
        <v>2012</v>
      </c>
      <c r="B75" s="99">
        <v>35</v>
      </c>
      <c r="C75" s="83">
        <v>1243.1</v>
      </c>
      <c r="D75" s="87">
        <v>35.5171428571429</v>
      </c>
      <c r="E75" s="40"/>
      <c r="F75" s="153">
        <v>2012</v>
      </c>
      <c r="G75" s="99">
        <v>18</v>
      </c>
      <c r="H75" s="83">
        <v>659.6</v>
      </c>
      <c r="I75" s="87">
        <v>36.6444444444444</v>
      </c>
      <c r="J75" s="40"/>
      <c r="K75" s="153">
        <v>2012</v>
      </c>
      <c r="L75" s="99">
        <v>5</v>
      </c>
      <c r="M75" s="83">
        <v>193.2</v>
      </c>
      <c r="N75" s="89">
        <v>38.64</v>
      </c>
      <c r="O75" t="s" s="125">
        <v>61</v>
      </c>
      <c r="P75" s="129">
        <f>AVERAGE(B60:B75)</f>
        <v>41.25</v>
      </c>
      <c r="Q75" s="97">
        <f>AVERAGE(D60:D75)</f>
        <v>35.3102882281656</v>
      </c>
      <c r="R75" t="s" s="128">
        <v>61</v>
      </c>
      <c r="S75" s="129">
        <f>AVERAGE(G60:G75)</f>
        <v>20.125</v>
      </c>
      <c r="T75" s="97">
        <f>AVERAGE(I60:I75)</f>
        <v>36.5652732043498</v>
      </c>
      <c r="U75" t="s" s="128">
        <v>61</v>
      </c>
      <c r="V75" s="129">
        <f>AVERAGE(L60:L75)</f>
        <v>3.75</v>
      </c>
      <c r="W75" s="97">
        <f>AVERAGE(N60:N75)</f>
        <v>38.963169449598</v>
      </c>
    </row>
    <row r="76" ht="21.95" customHeight="1">
      <c r="A76" s="152">
        <v>2013</v>
      </c>
      <c r="B76" s="99">
        <v>56</v>
      </c>
      <c r="C76" s="83">
        <v>2001.7</v>
      </c>
      <c r="D76" s="87">
        <v>35.7446428571429</v>
      </c>
      <c r="E76" s="40"/>
      <c r="F76" s="153">
        <v>2013</v>
      </c>
      <c r="G76" s="99">
        <v>32</v>
      </c>
      <c r="H76" s="83">
        <v>1182.4</v>
      </c>
      <c r="I76" s="87">
        <v>36.95</v>
      </c>
      <c r="J76" s="40"/>
      <c r="K76" s="153">
        <v>2013</v>
      </c>
      <c r="L76" s="99">
        <v>7</v>
      </c>
      <c r="M76" s="83">
        <v>274.8</v>
      </c>
      <c r="N76" s="89">
        <v>39.2571428571429</v>
      </c>
      <c r="O76" t="s" s="125">
        <v>60</v>
      </c>
      <c r="P76" s="129">
        <f>AVERAGE(B60:B76)</f>
        <v>42.1176470588235</v>
      </c>
      <c r="Q76" s="97">
        <f>AVERAGE(D60:D76)</f>
        <v>35.3358385004583</v>
      </c>
      <c r="R76" t="s" s="128">
        <v>60</v>
      </c>
      <c r="S76" s="129">
        <f>AVERAGE(G60:G76)</f>
        <v>20.8235294117647</v>
      </c>
      <c r="T76" s="97">
        <f>AVERAGE(I60:I76)</f>
        <v>36.5879041923292</v>
      </c>
      <c r="U76" t="s" s="128">
        <v>60</v>
      </c>
      <c r="V76" s="129">
        <f>AVERAGE(L60:L76)</f>
        <v>3.94117647058824</v>
      </c>
      <c r="W76" s="97">
        <f>AVERAGE(N60:N76)</f>
        <v>38.9827676767677</v>
      </c>
    </row>
    <row r="77" ht="21.95" customHeight="1">
      <c r="A77" s="152">
        <v>2014</v>
      </c>
      <c r="B77" s="99">
        <v>43</v>
      </c>
      <c r="C77" s="83">
        <v>1556.9</v>
      </c>
      <c r="D77" s="87">
        <v>36.206976744186</v>
      </c>
      <c r="E77" s="40"/>
      <c r="F77" s="153">
        <v>2014</v>
      </c>
      <c r="G77" s="99">
        <v>28</v>
      </c>
      <c r="H77" s="83">
        <v>1041.1</v>
      </c>
      <c r="I77" s="87">
        <v>37.1821428571429</v>
      </c>
      <c r="J77" s="40"/>
      <c r="K77" s="153">
        <v>2014</v>
      </c>
      <c r="L77" s="99">
        <v>10</v>
      </c>
      <c r="M77" s="83">
        <v>391.5</v>
      </c>
      <c r="N77" s="89">
        <v>39.15</v>
      </c>
      <c r="O77" t="s" s="125">
        <v>59</v>
      </c>
      <c r="P77" s="129">
        <f>AVERAGE(B60:B77)</f>
        <v>42.1666666666667</v>
      </c>
      <c r="Q77" s="97">
        <f>AVERAGE(D60:D77)</f>
        <v>35.3842350695543</v>
      </c>
      <c r="R77" t="s" s="128">
        <v>59</v>
      </c>
      <c r="S77" s="129">
        <f>AVERAGE(G60:G77)</f>
        <v>21.2222222222222</v>
      </c>
      <c r="T77" s="97">
        <f>AVERAGE(I60:I77)</f>
        <v>36.6209174514856</v>
      </c>
      <c r="U77" t="s" s="128">
        <v>59</v>
      </c>
      <c r="V77" s="129">
        <f>AVERAGE(L60:L77)</f>
        <v>4.27777777777778</v>
      </c>
      <c r="W77" s="97">
        <f>AVERAGE(N60:N77)</f>
        <v>38.9932196969697</v>
      </c>
    </row>
    <row r="78" ht="21.95" customHeight="1">
      <c r="A78" s="152">
        <v>2015</v>
      </c>
      <c r="B78" s="99">
        <v>47</v>
      </c>
      <c r="C78" s="83">
        <v>1647.8</v>
      </c>
      <c r="D78" s="87">
        <v>35.0595744680851</v>
      </c>
      <c r="E78" s="40"/>
      <c r="F78" s="153">
        <v>2015</v>
      </c>
      <c r="G78" s="99">
        <v>18</v>
      </c>
      <c r="H78" s="83">
        <v>651.6</v>
      </c>
      <c r="I78" s="87">
        <v>36.2</v>
      </c>
      <c r="J78" s="40"/>
      <c r="K78" s="153">
        <v>2015</v>
      </c>
      <c r="L78" s="99">
        <v>2</v>
      </c>
      <c r="M78" s="83">
        <v>75.7</v>
      </c>
      <c r="N78" s="89">
        <v>37.85</v>
      </c>
      <c r="O78" t="s" s="125">
        <v>58</v>
      </c>
      <c r="P78" s="129">
        <f>AVERAGE(B60:B78)</f>
        <v>42.4210526315789</v>
      </c>
      <c r="Q78" s="97">
        <f>AVERAGE(D60:D78)</f>
        <v>35.367147669477</v>
      </c>
      <c r="R78" t="s" s="128">
        <v>58</v>
      </c>
      <c r="S78" s="129">
        <f>AVERAGE(G60:G78)</f>
        <v>21.0526315789474</v>
      </c>
      <c r="T78" s="97">
        <f>AVERAGE(I60:I78)</f>
        <v>36.5987639014074</v>
      </c>
      <c r="U78" t="s" s="128">
        <v>58</v>
      </c>
      <c r="V78" s="129">
        <f>AVERAGE(L60:L78)</f>
        <v>4.15789473684211</v>
      </c>
      <c r="W78" s="97">
        <f>AVERAGE(N60:N78)</f>
        <v>38.9259714795009</v>
      </c>
    </row>
    <row r="79" ht="21.95" customHeight="1">
      <c r="A79" s="152">
        <v>2016</v>
      </c>
      <c r="B79" s="99">
        <v>67</v>
      </c>
      <c r="C79" s="83">
        <v>2408.3</v>
      </c>
      <c r="D79" s="87">
        <v>35.944776119403</v>
      </c>
      <c r="E79" s="40"/>
      <c r="F79" s="153">
        <v>2016</v>
      </c>
      <c r="G79" s="99">
        <v>41</v>
      </c>
      <c r="H79" s="83">
        <v>1515</v>
      </c>
      <c r="I79" s="87">
        <v>36.9512195121951</v>
      </c>
      <c r="J79" s="40"/>
      <c r="K79" s="153">
        <v>2016</v>
      </c>
      <c r="L79" s="99">
        <v>13</v>
      </c>
      <c r="M79" s="83">
        <v>501.2</v>
      </c>
      <c r="N79" s="89">
        <v>38.5538461538462</v>
      </c>
      <c r="O79" t="s" s="125">
        <v>57</v>
      </c>
      <c r="P79" s="129">
        <f>AVERAGE(B60:B79)</f>
        <v>43.65</v>
      </c>
      <c r="Q79" s="97">
        <f>AVERAGE(D60:D79)</f>
        <v>35.3960290919733</v>
      </c>
      <c r="R79" t="s" s="128">
        <v>57</v>
      </c>
      <c r="S79" s="129">
        <f>AVERAGE(G60:G79)</f>
        <v>22.05</v>
      </c>
      <c r="T79" s="97">
        <f>AVERAGE(I60:I79)</f>
        <v>36.6163866819468</v>
      </c>
      <c r="U79" t="s" s="128">
        <v>57</v>
      </c>
      <c r="V79" s="129">
        <f>AVERAGE(L60:L79)</f>
        <v>4.6</v>
      </c>
      <c r="W79" s="97">
        <f>AVERAGE(N60:N79)</f>
        <v>38.9052978502979</v>
      </c>
    </row>
    <row r="80" ht="21.95" customHeight="1">
      <c r="A80" s="152">
        <v>2017</v>
      </c>
      <c r="B80" s="99">
        <v>65</v>
      </c>
      <c r="C80" s="83">
        <v>2301.3</v>
      </c>
      <c r="D80" s="87">
        <v>35.4046153846154</v>
      </c>
      <c r="E80" s="40"/>
      <c r="F80" s="153">
        <v>2017</v>
      </c>
      <c r="G80" s="99">
        <v>29</v>
      </c>
      <c r="H80" s="83">
        <v>1064.8</v>
      </c>
      <c r="I80" s="87">
        <v>36.7172413793103</v>
      </c>
      <c r="J80" s="40"/>
      <c r="K80" s="153">
        <v>2017</v>
      </c>
      <c r="L80" s="99">
        <v>7</v>
      </c>
      <c r="M80" s="83">
        <v>271.9</v>
      </c>
      <c r="N80" s="89">
        <v>38.8428571428571</v>
      </c>
      <c r="O80" s="96"/>
      <c r="P80" s="83"/>
      <c r="Q80" s="83"/>
      <c r="R80" s="84"/>
      <c r="S80" s="83"/>
      <c r="T80" s="83"/>
      <c r="U80" s="84"/>
      <c r="V80" s="83"/>
      <c r="W80" s="97"/>
    </row>
    <row r="81" ht="21.95" customHeight="1">
      <c r="A81" s="152">
        <v>2018</v>
      </c>
      <c r="B81" s="99">
        <v>62</v>
      </c>
      <c r="C81" s="83">
        <v>2255.5</v>
      </c>
      <c r="D81" s="87">
        <v>36.3790322580645</v>
      </c>
      <c r="E81" s="40"/>
      <c r="F81" s="153">
        <v>2018</v>
      </c>
      <c r="G81" s="99">
        <v>36</v>
      </c>
      <c r="H81" s="83">
        <v>1364.5</v>
      </c>
      <c r="I81" s="87">
        <v>37.9027777777778</v>
      </c>
      <c r="J81" s="40"/>
      <c r="K81" s="153">
        <v>2018</v>
      </c>
      <c r="L81" s="99">
        <v>19</v>
      </c>
      <c r="M81" s="83">
        <v>751.5</v>
      </c>
      <c r="N81" s="89">
        <v>39.5526315789474</v>
      </c>
      <c r="O81" s="96"/>
      <c r="P81" s="83"/>
      <c r="Q81" s="83"/>
      <c r="R81" s="84"/>
      <c r="S81" s="83"/>
      <c r="T81" s="83"/>
      <c r="U81" s="84"/>
      <c r="V81" s="83"/>
      <c r="W81" s="97"/>
    </row>
    <row r="82" ht="21.95" customHeight="1">
      <c r="A82" s="152">
        <v>2019</v>
      </c>
      <c r="B82" s="99">
        <v>76</v>
      </c>
      <c r="C82" s="83">
        <v>2749.3</v>
      </c>
      <c r="D82" s="87">
        <v>36.175</v>
      </c>
      <c r="E82" s="40"/>
      <c r="F82" s="153">
        <v>2019</v>
      </c>
      <c r="G82" s="99">
        <v>44</v>
      </c>
      <c r="H82" s="83">
        <v>1649.8</v>
      </c>
      <c r="I82" s="87">
        <v>37.4954545454545</v>
      </c>
      <c r="J82" s="40"/>
      <c r="K82" s="153">
        <v>2019</v>
      </c>
      <c r="L82" s="99">
        <v>20</v>
      </c>
      <c r="M82" s="83">
        <v>782.4</v>
      </c>
      <c r="N82" s="89">
        <v>39.12</v>
      </c>
      <c r="O82" s="96"/>
      <c r="P82" s="83"/>
      <c r="Q82" s="83"/>
      <c r="R82" s="84"/>
      <c r="S82" s="83"/>
      <c r="T82" s="83"/>
      <c r="U82" s="84"/>
      <c r="V82" s="83"/>
      <c r="W82" s="97"/>
    </row>
    <row r="83" ht="21.95" customHeight="1">
      <c r="A83" s="152">
        <v>2020</v>
      </c>
      <c r="B83" s="99">
        <v>67</v>
      </c>
      <c r="C83" s="83">
        <v>2368.5</v>
      </c>
      <c r="D83" s="87">
        <v>35.3507462686567</v>
      </c>
      <c r="E83" s="40"/>
      <c r="F83" s="153">
        <v>2020</v>
      </c>
      <c r="G83" s="99">
        <v>33</v>
      </c>
      <c r="H83" s="83">
        <v>1207.1</v>
      </c>
      <c r="I83" s="87">
        <v>36.5787878787879</v>
      </c>
      <c r="J83" s="40"/>
      <c r="K83" s="153">
        <v>2020</v>
      </c>
      <c r="L83" s="99">
        <v>6</v>
      </c>
      <c r="M83" s="83">
        <v>231.9</v>
      </c>
      <c r="N83" s="89">
        <v>38.65</v>
      </c>
      <c r="O83" s="96"/>
      <c r="P83" s="83"/>
      <c r="Q83" s="83"/>
      <c r="R83" s="84"/>
      <c r="S83" s="83"/>
      <c r="T83" s="83"/>
      <c r="U83" s="84"/>
      <c r="V83" s="83"/>
      <c r="W83" s="97"/>
    </row>
    <row r="84" ht="21.95" customHeight="1">
      <c r="A84" s="152">
        <v>2021</v>
      </c>
      <c r="B84" s="99">
        <v>47</v>
      </c>
      <c r="C84" s="83">
        <v>1653.5</v>
      </c>
      <c r="D84" s="87">
        <v>35.1808510638298</v>
      </c>
      <c r="E84" s="40"/>
      <c r="F84" s="153">
        <v>2021</v>
      </c>
      <c r="G84" s="99">
        <v>21</v>
      </c>
      <c r="H84" s="83">
        <v>765.4</v>
      </c>
      <c r="I84" s="87">
        <v>36.447619047619</v>
      </c>
      <c r="J84" s="40"/>
      <c r="K84" s="153">
        <v>2021</v>
      </c>
      <c r="L84" s="99">
        <v>4</v>
      </c>
      <c r="M84" s="83">
        <v>158.5</v>
      </c>
      <c r="N84" s="89">
        <v>39.625</v>
      </c>
      <c r="O84" s="96"/>
      <c r="P84" s="83"/>
      <c r="Q84" s="83"/>
      <c r="R84" s="84"/>
      <c r="S84" s="83"/>
      <c r="T84" s="83"/>
      <c r="U84" s="84"/>
      <c r="V84" s="83"/>
      <c r="W84" s="97"/>
    </row>
    <row r="85" ht="21.95" customHeight="1">
      <c r="A85" s="152">
        <v>2022</v>
      </c>
      <c r="B85" s="99">
        <v>48</v>
      </c>
      <c r="C85" s="83">
        <v>1736.1</v>
      </c>
      <c r="D85" s="87">
        <v>36.16875</v>
      </c>
      <c r="E85" s="40"/>
      <c r="F85" s="153">
        <v>2022</v>
      </c>
      <c r="G85" s="99">
        <v>31</v>
      </c>
      <c r="H85" s="83">
        <v>1154</v>
      </c>
      <c r="I85" s="87">
        <v>37.2258064516129</v>
      </c>
      <c r="J85" s="40"/>
      <c r="K85" s="153">
        <v>2022</v>
      </c>
      <c r="L85" s="99">
        <v>10</v>
      </c>
      <c r="M85" s="83">
        <v>391</v>
      </c>
      <c r="N85" s="89">
        <v>39.1</v>
      </c>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84"/>
      <c r="C104" s="83"/>
      <c r="D104" s="90"/>
      <c r="E104" s="40"/>
      <c r="F104" s="88"/>
      <c r="G104" s="84"/>
      <c r="H104" s="83"/>
      <c r="I104" s="90"/>
      <c r="J104" s="40"/>
      <c r="K104" s="88"/>
      <c r="L104" s="84"/>
      <c r="M104" s="83"/>
      <c r="N104" s="91"/>
      <c r="O104" s="96"/>
      <c r="P104" s="83"/>
      <c r="Q104" s="83"/>
      <c r="R104" s="84"/>
      <c r="S104" s="83"/>
      <c r="T104" s="83"/>
      <c r="U104" s="84"/>
      <c r="V104" s="83"/>
      <c r="W104" s="97"/>
    </row>
    <row r="105" ht="21.95" customHeight="1">
      <c r="A105" s="86"/>
      <c r="B105" s="84"/>
      <c r="C105" s="83"/>
      <c r="D105" s="87"/>
      <c r="E105" s="40"/>
      <c r="F105" s="88"/>
      <c r="G105" s="84"/>
      <c r="H105" s="83"/>
      <c r="I105" s="90"/>
      <c r="J105" s="40"/>
      <c r="K105" s="88"/>
      <c r="L105" s="84"/>
      <c r="M105" s="83"/>
      <c r="N105" s="91"/>
      <c r="O105" s="96"/>
      <c r="P105" s="83"/>
      <c r="Q105" s="83"/>
      <c r="R105" s="84"/>
      <c r="S105" s="83"/>
      <c r="T105" s="83"/>
      <c r="U105" s="84"/>
      <c r="V105" s="83"/>
      <c r="W105" s="97"/>
    </row>
    <row r="106" ht="21.95" customHeight="1">
      <c r="A106" t="s" s="92">
        <v>78</v>
      </c>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t="s" s="93">
        <v>67</v>
      </c>
      <c r="B107" s="94"/>
      <c r="C107" s="83"/>
      <c r="D107" s="87"/>
      <c r="E107" s="40"/>
      <c r="F107" t="s" s="95">
        <v>67</v>
      </c>
      <c r="G107" s="94"/>
      <c r="H107" s="83"/>
      <c r="I107" s="87"/>
      <c r="J107" s="40"/>
      <c r="K107" t="s" s="95">
        <v>67</v>
      </c>
      <c r="L107" s="94"/>
      <c r="M107" s="83"/>
      <c r="N107" s="89"/>
      <c r="O107" s="96"/>
      <c r="P107" s="83"/>
      <c r="Q107" s="83"/>
      <c r="R107" s="84"/>
      <c r="S107" s="83"/>
      <c r="T107" s="83"/>
      <c r="U107" s="84"/>
      <c r="V107" s="83"/>
      <c r="W107" s="97"/>
    </row>
    <row r="108" ht="21.95" customHeight="1">
      <c r="A108" t="s" s="98">
        <v>79</v>
      </c>
      <c r="B108" s="83">
        <f>AVERAGE(B49:B58)</f>
        <v>38.7</v>
      </c>
      <c r="C108" s="83">
        <f>AVERAGE(C49:C58)</f>
        <v>1376.2</v>
      </c>
      <c r="D108" s="87">
        <f>AVERAGE(D49:D58)</f>
        <v>35.5004850204799</v>
      </c>
      <c r="E108" s="40"/>
      <c r="F108" t="s" s="100">
        <v>79</v>
      </c>
      <c r="G108" s="83">
        <f>AVERAGE(G49:G58)</f>
        <v>19.9</v>
      </c>
      <c r="H108" s="83">
        <f>AVERAGE(H49:H58)</f>
        <v>731.6799999999999</v>
      </c>
      <c r="I108" s="87">
        <f>AVERAGE(I49:I58)</f>
        <v>36.6603989604266</v>
      </c>
      <c r="J108" s="40"/>
      <c r="K108" t="s" s="100">
        <v>79</v>
      </c>
      <c r="L108" s="83">
        <f>AVERAGE(L49:L58)</f>
        <v>4.4</v>
      </c>
      <c r="M108" s="83">
        <f>AVERAGE(M49:M58)</f>
        <v>173.12</v>
      </c>
      <c r="N108" s="89">
        <f>AVERAGE(N49:N58)</f>
        <v>39.114797979798</v>
      </c>
      <c r="O108" s="96"/>
      <c r="P108" s="83"/>
      <c r="Q108" s="83"/>
      <c r="R108" s="84"/>
      <c r="S108" s="83"/>
      <c r="T108" s="83"/>
      <c r="U108" s="84"/>
      <c r="V108" s="83"/>
      <c r="W108" s="97"/>
    </row>
    <row r="109" ht="21.95" customHeight="1">
      <c r="A109" t="s" s="98">
        <v>80</v>
      </c>
      <c r="B109" s="83">
        <f>AVERAGE(B60:B69)</f>
        <v>47.9</v>
      </c>
      <c r="C109" s="83">
        <f>AVERAGE(C60:C69)</f>
        <v>1701.56</v>
      </c>
      <c r="D109" s="87">
        <f>AVERAGE(D60:D69)</f>
        <v>35.4771506401664</v>
      </c>
      <c r="E109" s="40"/>
      <c r="F109" t="s" s="100">
        <v>80</v>
      </c>
      <c r="G109" s="83">
        <f>AVERAGE(G60:G69)</f>
        <v>24.9</v>
      </c>
      <c r="H109" s="83">
        <f>AVERAGE(H60:H69)</f>
        <v>913.24</v>
      </c>
      <c r="I109" s="87">
        <f>AVERAGE(I60:I69)</f>
        <v>36.7093383368609</v>
      </c>
      <c r="J109" s="40"/>
      <c r="K109" t="s" s="100">
        <v>80</v>
      </c>
      <c r="L109" s="83">
        <f>AVERAGE(L60:L69)</f>
        <v>4.8</v>
      </c>
      <c r="M109" s="83">
        <f>AVERAGE(M60:M69)</f>
        <v>186.94</v>
      </c>
      <c r="N109" s="89">
        <f>AVERAGE(N60:N69)</f>
        <v>38.8844372294372</v>
      </c>
      <c r="O109" s="96"/>
      <c r="P109" s="83"/>
      <c r="Q109" s="83"/>
      <c r="R109" s="84"/>
      <c r="S109" s="83"/>
      <c r="T109" s="83"/>
      <c r="U109" s="84"/>
      <c r="V109" s="83"/>
      <c r="W109" s="97"/>
    </row>
    <row r="110" ht="21.95" customHeight="1">
      <c r="A110" t="s" s="101">
        <v>81</v>
      </c>
      <c r="B110" s="84"/>
      <c r="C110" s="84"/>
      <c r="D110" s="90"/>
      <c r="E110" s="40"/>
      <c r="F110" t="s" s="102">
        <v>81</v>
      </c>
      <c r="G110" s="84"/>
      <c r="H110" s="84"/>
      <c r="I110" s="90"/>
      <c r="J110" s="40"/>
      <c r="K110" t="s" s="102">
        <v>81</v>
      </c>
      <c r="L110" s="84"/>
      <c r="M110" s="84"/>
      <c r="N110" s="91"/>
      <c r="O110" s="96"/>
      <c r="P110" s="83"/>
      <c r="Q110" s="83"/>
      <c r="R110" s="84"/>
      <c r="S110" s="83"/>
      <c r="T110" s="83"/>
      <c r="U110" s="84"/>
      <c r="V110" s="83"/>
      <c r="W110" s="97"/>
    </row>
    <row r="111" ht="21.95" customHeight="1">
      <c r="A111" t="s" s="103">
        <v>82</v>
      </c>
      <c r="B111" s="83">
        <f>AVERAGE(B53:B62)</f>
        <v>42.5</v>
      </c>
      <c r="C111" s="83">
        <f>AVERAGE(C53:C62)</f>
        <v>1510.71</v>
      </c>
      <c r="D111" s="87">
        <f>AVERAGE(D53:D62)</f>
        <v>35.5152254209563</v>
      </c>
      <c r="E111" s="40"/>
      <c r="F111" t="s" s="104">
        <v>82</v>
      </c>
      <c r="G111" s="83">
        <f>AVERAGE(G53:G62)</f>
        <v>21.1</v>
      </c>
      <c r="H111" s="83">
        <f>AVERAGE(H53:H62)</f>
        <v>776.41</v>
      </c>
      <c r="I111" s="87">
        <f>AVERAGE(I53:I62)</f>
        <v>36.7142251042174</v>
      </c>
      <c r="J111" s="40"/>
      <c r="K111" t="s" s="104">
        <v>82</v>
      </c>
      <c r="L111" s="83">
        <f>AVERAGE(L53:L62)</f>
        <v>5</v>
      </c>
      <c r="M111" s="83">
        <f>AVERAGE(M53:M62)</f>
        <v>196.06</v>
      </c>
      <c r="N111" s="89">
        <f>AVERAGE(N53:N62)</f>
        <v>38.9466515151515</v>
      </c>
      <c r="O111" s="96"/>
      <c r="P111" s="83"/>
      <c r="Q111" s="83"/>
      <c r="R111" s="84"/>
      <c r="S111" s="83"/>
      <c r="T111" s="83"/>
      <c r="U111" s="84"/>
      <c r="V111" s="83"/>
      <c r="W111" s="97"/>
    </row>
    <row r="112" ht="21.95" customHeight="1">
      <c r="A112" t="s" s="103">
        <v>83</v>
      </c>
      <c r="B112" s="83">
        <f>AVERAGE(B64:B73)</f>
        <v>45.7</v>
      </c>
      <c r="C112" s="83">
        <f>AVERAGE(C64:C73)</f>
        <v>1623.43</v>
      </c>
      <c r="D112" s="87">
        <f>AVERAGE(D64:D73)</f>
        <v>35.3801449562556</v>
      </c>
      <c r="E112" s="40"/>
      <c r="F112" t="s" s="104">
        <v>83</v>
      </c>
      <c r="G112" s="83">
        <f>AVERAGE(G64:G73)</f>
        <v>24.3</v>
      </c>
      <c r="H112" s="83">
        <f>AVERAGE(H64:H73)</f>
        <v>890.8099999999999</v>
      </c>
      <c r="I112" s="87">
        <f>AVERAGE(I64:I73)</f>
        <v>36.5492935228514</v>
      </c>
      <c r="J112" s="40"/>
      <c r="K112" t="s" s="104">
        <v>83</v>
      </c>
      <c r="L112" s="83">
        <f>AVERAGE(L64:L73)</f>
        <v>4.2</v>
      </c>
      <c r="M112" s="83">
        <f>AVERAGE(M64:M73)</f>
        <v>163.53</v>
      </c>
      <c r="N112" s="89">
        <f>AVERAGE(N64:N73)</f>
        <v>39.0049302549302</v>
      </c>
      <c r="O112" s="96"/>
      <c r="P112" s="83"/>
      <c r="Q112" s="83"/>
      <c r="R112" s="84"/>
      <c r="S112" s="83"/>
      <c r="T112" s="83"/>
      <c r="U112" s="84"/>
      <c r="V112" s="83"/>
      <c r="W112" s="97"/>
    </row>
    <row r="113" ht="21.95" customHeight="1">
      <c r="A113" s="105"/>
      <c r="B113" s="84"/>
      <c r="C113" s="84"/>
      <c r="D113" s="90"/>
      <c r="E113" s="40"/>
      <c r="F113" s="106"/>
      <c r="G113" s="84"/>
      <c r="H113" s="84"/>
      <c r="I113" s="90"/>
      <c r="J113" s="40"/>
      <c r="K113" s="106"/>
      <c r="L113" s="84"/>
      <c r="M113" s="84"/>
      <c r="N113" s="91"/>
      <c r="O113" s="96"/>
      <c r="P113" s="83"/>
      <c r="Q113" s="83"/>
      <c r="R113" s="84"/>
      <c r="S113" s="83"/>
      <c r="T113" s="83"/>
      <c r="U113" s="84"/>
      <c r="V113" s="83"/>
      <c r="W113" s="97"/>
    </row>
    <row r="114" ht="21.95" customHeight="1">
      <c r="A114" t="s" s="93">
        <v>72</v>
      </c>
      <c r="B114" s="84"/>
      <c r="C114" s="84"/>
      <c r="D114" s="90"/>
      <c r="E114" s="40"/>
      <c r="F114" t="s" s="95">
        <v>72</v>
      </c>
      <c r="G114" s="84"/>
      <c r="H114" s="84"/>
      <c r="I114" s="90"/>
      <c r="J114" s="40"/>
      <c r="K114" t="s" s="95">
        <v>72</v>
      </c>
      <c r="L114" s="84"/>
      <c r="M114" s="84"/>
      <c r="N114" s="91"/>
      <c r="O114" s="96"/>
      <c r="P114" s="83"/>
      <c r="Q114" s="83"/>
      <c r="R114" s="84"/>
      <c r="S114" s="83"/>
      <c r="T114" s="83"/>
      <c r="U114" s="84"/>
      <c r="V114" s="83"/>
      <c r="W114" s="97"/>
    </row>
    <row r="115" ht="21.95" customHeight="1">
      <c r="A115" t="s" s="98">
        <v>79</v>
      </c>
      <c r="B115" s="83">
        <f>AVERAGE(B54:B58)</f>
        <v>41.6</v>
      </c>
      <c r="C115" s="83">
        <f>AVERAGE(C54:C58)</f>
        <v>1483.48</v>
      </c>
      <c r="D115" s="87">
        <f>AVERAGE(D54:D58)</f>
        <v>35.6286851228128</v>
      </c>
      <c r="E115" s="40"/>
      <c r="F115" t="s" s="100">
        <v>79</v>
      </c>
      <c r="G115" s="83">
        <f>AVERAGE(G54:G58)</f>
        <v>22.6</v>
      </c>
      <c r="H115" s="83">
        <f>AVERAGE(H54:H58)</f>
        <v>831.5599999999999</v>
      </c>
      <c r="I115" s="87">
        <f>AVERAGE(I54:I58)</f>
        <v>36.7550048174048</v>
      </c>
      <c r="J115" s="40"/>
      <c r="K115" t="s" s="100">
        <v>79</v>
      </c>
      <c r="L115" s="83">
        <f>AVERAGE(L54:L58)</f>
        <v>5.4</v>
      </c>
      <c r="M115" s="83">
        <f>AVERAGE(M54:M58)</f>
        <v>212.3</v>
      </c>
      <c r="N115" s="89">
        <f>AVERAGE(N54:N58)</f>
        <v>38.9375454545455</v>
      </c>
      <c r="O115" s="96"/>
      <c r="P115" s="83"/>
      <c r="Q115" s="83"/>
      <c r="R115" s="84"/>
      <c r="S115" s="83"/>
      <c r="T115" s="83"/>
      <c r="U115" s="84"/>
      <c r="V115" s="83"/>
      <c r="W115" s="97"/>
    </row>
    <row r="116" ht="21.95" customHeight="1">
      <c r="A116" t="s" s="98">
        <v>80</v>
      </c>
      <c r="B116" s="83">
        <f>AVERAGE(B60:B64)</f>
        <v>39.8</v>
      </c>
      <c r="C116" s="83">
        <f>AVERAGE(C60:C64)</f>
        <v>1408.04</v>
      </c>
      <c r="D116" s="87">
        <f>AVERAGE(D60:D64)</f>
        <v>35.4074808188149</v>
      </c>
      <c r="E116" s="40"/>
      <c r="F116" t="s" s="100">
        <v>80</v>
      </c>
      <c r="G116" s="83">
        <f>AVERAGE(G60:G64)</f>
        <v>18.2</v>
      </c>
      <c r="H116" s="83">
        <f>AVERAGE(H60:H64)</f>
        <v>668.04</v>
      </c>
      <c r="I116" s="87">
        <f>AVERAGE(I60:I64)</f>
        <v>36.8123074102368</v>
      </c>
      <c r="J116" s="40"/>
      <c r="K116" t="s" s="100">
        <v>80</v>
      </c>
      <c r="L116" s="83">
        <f>AVERAGE(L60:L64)</f>
        <v>4</v>
      </c>
      <c r="M116" s="83">
        <f>AVERAGE(M60:M64)</f>
        <v>156.6</v>
      </c>
      <c r="N116" s="89">
        <f>AVERAGE(N60:N64)</f>
        <v>39.0685714285714</v>
      </c>
      <c r="O116" s="96"/>
      <c r="P116" s="83"/>
      <c r="Q116" s="83"/>
      <c r="R116" s="84"/>
      <c r="S116" s="83"/>
      <c r="T116" s="83"/>
      <c r="U116" s="84"/>
      <c r="V116" s="83"/>
      <c r="W116" s="97"/>
    </row>
    <row r="117" ht="21.95" customHeight="1">
      <c r="A117" t="s" s="101">
        <v>81</v>
      </c>
      <c r="B117" s="84"/>
      <c r="C117" s="84"/>
      <c r="D117" s="90"/>
      <c r="E117" s="40"/>
      <c r="F117" t="s" s="102">
        <v>81</v>
      </c>
      <c r="G117" s="84"/>
      <c r="H117" s="84"/>
      <c r="I117" s="90"/>
      <c r="J117" s="40"/>
      <c r="K117" t="s" s="102">
        <v>81</v>
      </c>
      <c r="L117" s="84"/>
      <c r="M117" s="84"/>
      <c r="N117" s="91"/>
      <c r="O117" s="96"/>
      <c r="P117" s="83"/>
      <c r="Q117" s="83"/>
      <c r="R117" s="84"/>
      <c r="S117" s="83"/>
      <c r="T117" s="83"/>
      <c r="U117" s="84"/>
      <c r="V117" s="83"/>
      <c r="W117" s="97"/>
    </row>
    <row r="118" ht="21.95" customHeight="1">
      <c r="A118" t="s" s="103">
        <v>82</v>
      </c>
      <c r="B118" s="83">
        <f>AVERAGE(B58:B62)</f>
        <v>43.2</v>
      </c>
      <c r="C118" s="83">
        <f>AVERAGE(C58:C62)</f>
        <v>1525.86</v>
      </c>
      <c r="D118" s="87">
        <f>AVERAGE(D58:D62)</f>
        <v>35.2986451517239</v>
      </c>
      <c r="E118" s="40"/>
      <c r="F118" t="s" s="104">
        <v>82</v>
      </c>
      <c r="G118" s="83">
        <f>AVERAGE(G58:G62)</f>
        <v>19</v>
      </c>
      <c r="H118" s="83">
        <f>AVERAGE(H58:H62)</f>
        <v>695.4400000000001</v>
      </c>
      <c r="I118" s="87">
        <f>AVERAGE(I58:I62)</f>
        <v>36.5450369029663</v>
      </c>
      <c r="J118" s="40"/>
      <c r="K118" t="s" s="104">
        <v>82</v>
      </c>
      <c r="L118" s="83">
        <f>AVERAGE(L58:L62)</f>
        <v>3.6</v>
      </c>
      <c r="M118" s="83">
        <f>AVERAGE(M58:M62)</f>
        <v>140.74</v>
      </c>
      <c r="N118" s="89">
        <f>AVERAGE(N58:N62)</f>
        <v>39.0166666666667</v>
      </c>
      <c r="O118" s="96"/>
      <c r="P118" s="83"/>
      <c r="Q118" s="83"/>
      <c r="R118" s="84"/>
      <c r="S118" s="83"/>
      <c r="T118" s="83"/>
      <c r="U118" s="84"/>
      <c r="V118" s="83"/>
      <c r="W118" s="97"/>
    </row>
    <row r="119" ht="21.95" customHeight="1">
      <c r="A119" t="s" s="103">
        <v>83</v>
      </c>
      <c r="B119" s="83">
        <f>AVERAGE(B64:B68)</f>
        <v>57</v>
      </c>
      <c r="C119" s="83">
        <f>AVERAGE(C64:C68)</f>
        <v>2035.54</v>
      </c>
      <c r="D119" s="87">
        <f>AVERAGE(D64:D68)</f>
        <v>35.6421870525988</v>
      </c>
      <c r="E119" s="40"/>
      <c r="F119" t="s" s="104">
        <v>83</v>
      </c>
      <c r="G119" s="83">
        <f>AVERAGE(G64:G68)</f>
        <v>33.2</v>
      </c>
      <c r="H119" s="83">
        <f>AVERAGE(H64:H68)</f>
        <v>1219.9</v>
      </c>
      <c r="I119" s="87">
        <f>AVERAGE(I64:I68)</f>
        <v>36.7060783543941</v>
      </c>
      <c r="J119" s="40"/>
      <c r="K119" t="s" s="104">
        <v>83</v>
      </c>
      <c r="L119" s="83">
        <f>AVERAGE(L64:L68)</f>
        <v>6.2</v>
      </c>
      <c r="M119" s="83">
        <f>AVERAGE(M64:M68)</f>
        <v>241.68</v>
      </c>
      <c r="N119" s="89">
        <f>AVERAGE(N64:N68)</f>
        <v>38.8688744588744</v>
      </c>
      <c r="O119" s="96"/>
      <c r="P119" s="83"/>
      <c r="Q119" s="83"/>
      <c r="R119" s="84"/>
      <c r="S119" s="83"/>
      <c r="T119" s="83"/>
      <c r="U119" s="84"/>
      <c r="V119" s="83"/>
      <c r="W119" s="97"/>
    </row>
    <row r="120" ht="21.95" customHeight="1">
      <c r="A120" s="105"/>
      <c r="B120" s="83"/>
      <c r="C120" s="83"/>
      <c r="D120" s="87"/>
      <c r="E120" s="40"/>
      <c r="F120" s="106"/>
      <c r="G120" s="84"/>
      <c r="H120" s="83"/>
      <c r="I120" s="87"/>
      <c r="J120" s="40"/>
      <c r="K120" s="106"/>
      <c r="L120" s="84"/>
      <c r="M120" s="83"/>
      <c r="N120" s="89"/>
      <c r="O120" s="96"/>
      <c r="P120" s="83"/>
      <c r="Q120" s="83"/>
      <c r="R120" s="84"/>
      <c r="S120" s="83"/>
      <c r="T120" s="83"/>
      <c r="U120" s="84"/>
      <c r="V120" s="83"/>
      <c r="W120" s="97"/>
    </row>
    <row r="121" ht="21.95" customHeight="1">
      <c r="A121" s="105"/>
      <c r="B121" s="107"/>
      <c r="C121" t="s" s="108">
        <v>84</v>
      </c>
      <c r="D121" s="87"/>
      <c r="E121" s="40"/>
      <c r="F121" s="106"/>
      <c r="G121" s="84"/>
      <c r="H121" s="83"/>
      <c r="I121" s="87"/>
      <c r="J121" s="40"/>
      <c r="K121" s="106"/>
      <c r="L121" s="84"/>
      <c r="M121" s="83"/>
      <c r="N121" s="89"/>
      <c r="O121" s="96"/>
      <c r="P121" s="83"/>
      <c r="Q121" s="83"/>
      <c r="R121" s="84"/>
      <c r="S121" s="83"/>
      <c r="T121" s="83"/>
      <c r="U121" s="84"/>
      <c r="V121" s="83"/>
      <c r="W121" s="97"/>
    </row>
    <row r="122" ht="22.75" customHeight="1">
      <c r="A122" s="109"/>
      <c r="B122" s="110"/>
      <c r="C122" t="s" s="111">
        <v>85</v>
      </c>
      <c r="D122" s="112"/>
      <c r="E122" s="113"/>
      <c r="F122" s="114"/>
      <c r="G122" s="115"/>
      <c r="H122" s="116"/>
      <c r="I122" s="112"/>
      <c r="J122" s="113"/>
      <c r="K122" s="114"/>
      <c r="L122" s="115"/>
      <c r="M122" s="116"/>
      <c r="N122" s="117"/>
      <c r="O122" s="118"/>
      <c r="P122" s="116"/>
      <c r="Q122" s="116"/>
      <c r="R122" s="115"/>
      <c r="S122" s="116"/>
      <c r="T122" s="116"/>
      <c r="U122" s="115"/>
      <c r="V122" s="116"/>
      <c r="W12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5.xml><?xml version="1.0" encoding="utf-8"?>
<worksheet xmlns:r="http://schemas.openxmlformats.org/officeDocument/2006/relationships" xmlns="http://schemas.openxmlformats.org/spreadsheetml/2006/main">
  <dimension ref="A1:W149"/>
  <sheetViews>
    <sheetView workbookViewId="0" showGridLines="0" defaultGridColor="1"/>
  </sheetViews>
  <sheetFormatPr defaultColWidth="16.3333" defaultRowHeight="19.9" customHeight="1" outlineLevelRow="0" outlineLevelCol="0"/>
  <cols>
    <col min="1" max="1" width="10" style="327" customWidth="1"/>
    <col min="2" max="4" width="12.1719" style="327" customWidth="1"/>
    <col min="5" max="5" width="1.35156" style="327" customWidth="1"/>
    <col min="6" max="6" width="10" style="327" customWidth="1"/>
    <col min="7" max="9" width="12.1719" style="327" customWidth="1"/>
    <col min="10" max="10" width="1.35156" style="327" customWidth="1"/>
    <col min="11" max="11" width="10" style="327" customWidth="1"/>
    <col min="12" max="14" width="12.1719" style="327" customWidth="1"/>
    <col min="15" max="15" width="10.8516" style="327" customWidth="1"/>
    <col min="16" max="17" width="6.5" style="327" customWidth="1"/>
    <col min="18" max="18" width="10.8516" style="327" customWidth="1"/>
    <col min="19" max="20" width="6.5" style="327" customWidth="1"/>
    <col min="21" max="21" width="10.8516" style="327" customWidth="1"/>
    <col min="22" max="23" width="6.5" style="327" customWidth="1"/>
    <col min="24" max="16384" width="16.3516" style="327" customWidth="1"/>
  </cols>
  <sheetData>
    <row r="1" ht="63.8" customHeight="1">
      <c r="A1" t="s" s="134">
        <v>96</v>
      </c>
      <c r="B1" t="s" s="191">
        <v>40</v>
      </c>
      <c r="C1" t="s" s="191">
        <v>41</v>
      </c>
      <c r="D1" t="s" s="192">
        <v>42</v>
      </c>
      <c r="E1" s="29"/>
      <c r="F1" t="s" s="137">
        <v>438</v>
      </c>
      <c r="G1" t="s" s="191">
        <v>44</v>
      </c>
      <c r="H1" t="s" s="191">
        <v>45</v>
      </c>
      <c r="I1" t="s" s="192">
        <v>46</v>
      </c>
      <c r="J1" s="29"/>
      <c r="K1" t="s" s="137">
        <v>407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1913</v>
      </c>
      <c r="B3" s="99">
        <v>48</v>
      </c>
      <c r="C3" s="83">
        <v>1707.9</v>
      </c>
      <c r="D3" s="87">
        <v>35.58125</v>
      </c>
      <c r="E3" s="40"/>
      <c r="F3" s="153">
        <v>1913</v>
      </c>
      <c r="G3" s="99">
        <v>28</v>
      </c>
      <c r="H3" s="83">
        <v>1034.6</v>
      </c>
      <c r="I3" s="87">
        <v>36.95</v>
      </c>
      <c r="J3" s="40"/>
      <c r="K3" s="153">
        <v>1913</v>
      </c>
      <c r="L3" s="99">
        <v>4</v>
      </c>
      <c r="M3" s="83">
        <v>163.5</v>
      </c>
      <c r="N3" s="89">
        <v>40.875</v>
      </c>
      <c r="O3" s="155"/>
      <c r="P3" s="129"/>
      <c r="Q3" s="97"/>
      <c r="R3" s="156"/>
      <c r="S3" s="129"/>
      <c r="T3" s="97"/>
      <c r="U3" s="156"/>
      <c r="V3" s="129"/>
      <c r="W3" s="97"/>
    </row>
    <row r="4" ht="21.95" customHeight="1">
      <c r="A4" s="152">
        <v>1914</v>
      </c>
      <c r="B4" s="99">
        <v>61</v>
      </c>
      <c r="C4" s="83">
        <v>2152.7</v>
      </c>
      <c r="D4" s="87">
        <v>35.2901639344262</v>
      </c>
      <c r="E4" s="40"/>
      <c r="F4" s="153">
        <v>1914</v>
      </c>
      <c r="G4" s="99">
        <v>27</v>
      </c>
      <c r="H4" s="83">
        <v>1002.9</v>
      </c>
      <c r="I4" s="87">
        <v>37.1444444444444</v>
      </c>
      <c r="J4" s="40"/>
      <c r="K4" s="153">
        <v>1914</v>
      </c>
      <c r="L4" s="99">
        <v>3</v>
      </c>
      <c r="M4" s="83">
        <v>121</v>
      </c>
      <c r="N4" s="89">
        <v>40.3333333333333</v>
      </c>
      <c r="O4" s="155"/>
      <c r="P4" s="129"/>
      <c r="Q4" s="97"/>
      <c r="R4" s="156"/>
      <c r="S4" s="129"/>
      <c r="T4" s="97"/>
      <c r="U4" s="156"/>
      <c r="V4" s="129"/>
      <c r="W4" s="97"/>
    </row>
    <row r="5" ht="21.95" customHeight="1">
      <c r="A5" s="152">
        <v>1915</v>
      </c>
      <c r="B5" s="99">
        <v>43</v>
      </c>
      <c r="C5" s="83">
        <v>1522.5</v>
      </c>
      <c r="D5" s="87">
        <v>35.406976744186</v>
      </c>
      <c r="E5" s="40"/>
      <c r="F5" s="153">
        <v>1915</v>
      </c>
      <c r="G5" s="99">
        <v>24</v>
      </c>
      <c r="H5" s="83">
        <v>885.9</v>
      </c>
      <c r="I5" s="87">
        <v>36.9125</v>
      </c>
      <c r="J5" s="40"/>
      <c r="K5" s="153">
        <v>1915</v>
      </c>
      <c r="L5" s="99">
        <v>2</v>
      </c>
      <c r="M5" s="83">
        <v>78.8</v>
      </c>
      <c r="N5" s="89">
        <v>39.4</v>
      </c>
      <c r="O5" s="155"/>
      <c r="P5" s="129"/>
      <c r="Q5" s="97"/>
      <c r="R5" s="156"/>
      <c r="S5" s="129"/>
      <c r="T5" s="97"/>
      <c r="U5" s="156"/>
      <c r="V5" s="129"/>
      <c r="W5" s="97"/>
    </row>
    <row r="6" ht="21.95" customHeight="1">
      <c r="A6" s="152">
        <v>1916</v>
      </c>
      <c r="B6" s="99">
        <v>35</v>
      </c>
      <c r="C6" s="83">
        <v>1222.2</v>
      </c>
      <c r="D6" s="87">
        <v>34.92</v>
      </c>
      <c r="E6" s="40"/>
      <c r="F6" s="153">
        <v>1916</v>
      </c>
      <c r="G6" s="99">
        <v>13</v>
      </c>
      <c r="H6" s="83">
        <v>483.3</v>
      </c>
      <c r="I6" s="87">
        <v>37.1769230769231</v>
      </c>
      <c r="J6" s="40"/>
      <c r="K6" s="153">
        <v>1916</v>
      </c>
      <c r="L6" s="99">
        <v>3</v>
      </c>
      <c r="M6" s="83">
        <v>118.4</v>
      </c>
      <c r="N6" s="89">
        <v>39.4666666666667</v>
      </c>
      <c r="O6" s="155"/>
      <c r="P6" s="129"/>
      <c r="Q6" s="97"/>
      <c r="R6" s="156"/>
      <c r="S6" s="129"/>
      <c r="T6" s="97"/>
      <c r="U6" s="156"/>
      <c r="V6" s="129"/>
      <c r="W6" s="97"/>
    </row>
    <row r="7" ht="21.95" customHeight="1">
      <c r="A7" s="152">
        <v>1917</v>
      </c>
      <c r="B7" s="99">
        <v>24</v>
      </c>
      <c r="C7" s="83">
        <v>826.9</v>
      </c>
      <c r="D7" s="87">
        <v>34.4541666666667</v>
      </c>
      <c r="E7" s="40"/>
      <c r="F7" s="153">
        <v>1917</v>
      </c>
      <c r="G7" s="99">
        <v>8</v>
      </c>
      <c r="H7" s="83">
        <v>287.6</v>
      </c>
      <c r="I7" s="87">
        <v>35.95</v>
      </c>
      <c r="J7" s="40"/>
      <c r="K7" s="153">
        <v>1917</v>
      </c>
      <c r="L7" s="99">
        <v>0</v>
      </c>
      <c r="M7" s="83">
        <v>0</v>
      </c>
      <c r="N7" s="89"/>
      <c r="O7" s="155"/>
      <c r="P7" s="129"/>
      <c r="Q7" s="97"/>
      <c r="R7" s="156"/>
      <c r="S7" s="129"/>
      <c r="T7" s="97"/>
      <c r="U7" s="156"/>
      <c r="V7" s="129"/>
      <c r="W7" s="97"/>
    </row>
    <row r="8" ht="21.95" customHeight="1">
      <c r="A8" s="152">
        <v>1918</v>
      </c>
      <c r="B8" s="99">
        <v>32</v>
      </c>
      <c r="C8" s="83">
        <v>1112.7</v>
      </c>
      <c r="D8" s="87">
        <v>34.771875</v>
      </c>
      <c r="E8" s="40"/>
      <c r="F8" s="153">
        <v>1918</v>
      </c>
      <c r="G8" s="99">
        <v>11</v>
      </c>
      <c r="H8" s="83">
        <v>403.3</v>
      </c>
      <c r="I8" s="87">
        <v>36.6636363636364</v>
      </c>
      <c r="J8" s="40"/>
      <c r="K8" s="153">
        <v>1918</v>
      </c>
      <c r="L8" s="99">
        <v>2</v>
      </c>
      <c r="M8" s="83">
        <v>78.8</v>
      </c>
      <c r="N8" s="89">
        <v>39.4</v>
      </c>
      <c r="O8" s="155"/>
      <c r="P8" s="129"/>
      <c r="Q8" s="97"/>
      <c r="R8" s="156"/>
      <c r="S8" s="129"/>
      <c r="T8" s="97"/>
      <c r="U8" s="156"/>
      <c r="V8" s="129"/>
      <c r="W8" s="97"/>
    </row>
    <row r="9" ht="21.95" customHeight="1">
      <c r="A9" s="152">
        <v>1919</v>
      </c>
      <c r="B9" s="99">
        <v>59</v>
      </c>
      <c r="C9" s="83">
        <v>2090.2</v>
      </c>
      <c r="D9" s="87">
        <v>35.4271186440678</v>
      </c>
      <c r="E9" s="40"/>
      <c r="F9" s="153">
        <v>1919</v>
      </c>
      <c r="G9" s="99">
        <v>28</v>
      </c>
      <c r="H9" s="83">
        <v>1043.4</v>
      </c>
      <c r="I9" s="87">
        <v>37.2642857142857</v>
      </c>
      <c r="J9" s="40"/>
      <c r="K9" s="153">
        <v>1919</v>
      </c>
      <c r="L9" s="99">
        <v>5</v>
      </c>
      <c r="M9" s="83">
        <v>202</v>
      </c>
      <c r="N9" s="89">
        <v>40.4</v>
      </c>
      <c r="O9" s="155"/>
      <c r="P9" s="129"/>
      <c r="Q9" s="97"/>
      <c r="R9" s="156"/>
      <c r="S9" s="129"/>
      <c r="T9" s="97"/>
      <c r="U9" s="156"/>
      <c r="V9" s="129"/>
      <c r="W9" s="97"/>
    </row>
    <row r="10" ht="21.95" customHeight="1">
      <c r="A10" s="152">
        <v>1920</v>
      </c>
      <c r="B10" s="99">
        <v>36</v>
      </c>
      <c r="C10" s="83">
        <v>1289.1</v>
      </c>
      <c r="D10" s="87">
        <v>35.8083333333333</v>
      </c>
      <c r="E10" s="40"/>
      <c r="F10" s="153">
        <v>1920</v>
      </c>
      <c r="G10" s="99">
        <v>20</v>
      </c>
      <c r="H10" s="83">
        <v>747.3</v>
      </c>
      <c r="I10" s="87">
        <v>37.365</v>
      </c>
      <c r="J10" s="40"/>
      <c r="K10" s="153">
        <v>1920</v>
      </c>
      <c r="L10" s="99">
        <v>4</v>
      </c>
      <c r="M10" s="83">
        <v>160</v>
      </c>
      <c r="N10" s="89">
        <v>40</v>
      </c>
      <c r="O10" s="155"/>
      <c r="P10" s="129"/>
      <c r="Q10" s="97"/>
      <c r="R10" s="156"/>
      <c r="S10" s="129"/>
      <c r="T10" s="97"/>
      <c r="U10" s="156"/>
      <c r="V10" s="129"/>
      <c r="W10" s="97"/>
    </row>
    <row r="11" ht="21.95" customHeight="1">
      <c r="A11" s="152">
        <v>1921</v>
      </c>
      <c r="B11" s="99">
        <v>38</v>
      </c>
      <c r="C11" s="83">
        <v>1350.3</v>
      </c>
      <c r="D11" s="87">
        <v>35.5342105263158</v>
      </c>
      <c r="E11" s="40"/>
      <c r="F11" s="153">
        <v>1921</v>
      </c>
      <c r="G11" s="99">
        <v>23</v>
      </c>
      <c r="H11" s="83">
        <v>842.4</v>
      </c>
      <c r="I11" s="87">
        <v>36.6260869565217</v>
      </c>
      <c r="J11" s="40"/>
      <c r="K11" s="153">
        <v>1921</v>
      </c>
      <c r="L11" s="99">
        <v>3</v>
      </c>
      <c r="M11" s="83">
        <v>121.9</v>
      </c>
      <c r="N11" s="89">
        <v>40.6333333333333</v>
      </c>
      <c r="O11" s="155"/>
      <c r="P11" s="129"/>
      <c r="Q11" s="97"/>
      <c r="R11" s="156"/>
      <c r="S11" s="129"/>
      <c r="T11" s="97"/>
      <c r="U11" s="156"/>
      <c r="V11" s="129"/>
      <c r="W11" s="97"/>
    </row>
    <row r="12" ht="21.95" customHeight="1">
      <c r="A12" s="152">
        <v>1922</v>
      </c>
      <c r="B12" s="99">
        <v>49</v>
      </c>
      <c r="C12" s="83">
        <v>1727.3</v>
      </c>
      <c r="D12" s="87">
        <v>35.2510204081633</v>
      </c>
      <c r="E12" s="40"/>
      <c r="F12" s="153">
        <v>1922</v>
      </c>
      <c r="G12" s="99">
        <v>22</v>
      </c>
      <c r="H12" s="83">
        <v>809.2</v>
      </c>
      <c r="I12" s="87">
        <v>36.7818181818182</v>
      </c>
      <c r="J12" s="40"/>
      <c r="K12" s="153">
        <v>1922</v>
      </c>
      <c r="L12" s="99">
        <v>1</v>
      </c>
      <c r="M12" s="83">
        <v>40.3</v>
      </c>
      <c r="N12" s="89">
        <v>40.3</v>
      </c>
      <c r="O12" s="155"/>
      <c r="P12" s="129"/>
      <c r="Q12" s="97"/>
      <c r="R12" s="156"/>
      <c r="S12" s="129"/>
      <c r="T12" s="97"/>
      <c r="U12" s="156"/>
      <c r="V12" s="129"/>
      <c r="W12" s="97"/>
    </row>
    <row r="13" ht="21.95" customHeight="1">
      <c r="A13" s="152">
        <v>1923</v>
      </c>
      <c r="B13" s="99">
        <v>45</v>
      </c>
      <c r="C13" s="83">
        <v>1596.5</v>
      </c>
      <c r="D13" s="87">
        <v>35.4777777777778</v>
      </c>
      <c r="E13" s="40"/>
      <c r="F13" s="153">
        <v>1923</v>
      </c>
      <c r="G13" s="99">
        <v>23</v>
      </c>
      <c r="H13" s="83">
        <v>854.5</v>
      </c>
      <c r="I13" s="87">
        <v>37.1521739130435</v>
      </c>
      <c r="J13" s="40"/>
      <c r="K13" s="153">
        <v>1923</v>
      </c>
      <c r="L13" s="99">
        <v>6</v>
      </c>
      <c r="M13" s="83">
        <v>240.3</v>
      </c>
      <c r="N13" s="89">
        <v>40.05</v>
      </c>
      <c r="O13" s="155"/>
      <c r="P13" s="129"/>
      <c r="Q13" s="97"/>
      <c r="R13" s="156"/>
      <c r="S13" s="129"/>
      <c r="T13" s="97"/>
      <c r="U13" s="156"/>
      <c r="V13" s="129"/>
      <c r="W13" s="97"/>
    </row>
    <row r="14" ht="21.95" customHeight="1">
      <c r="A14" s="152">
        <v>1924</v>
      </c>
      <c r="B14" s="99">
        <v>20</v>
      </c>
      <c r="C14" s="83">
        <v>717.2</v>
      </c>
      <c r="D14" s="87">
        <v>35.86</v>
      </c>
      <c r="E14" s="40"/>
      <c r="F14" s="153">
        <v>1924</v>
      </c>
      <c r="G14" s="99">
        <v>9</v>
      </c>
      <c r="H14" s="83">
        <v>346</v>
      </c>
      <c r="I14" s="87">
        <v>38.4444444444444</v>
      </c>
      <c r="J14" s="40"/>
      <c r="K14" s="153">
        <v>1924</v>
      </c>
      <c r="L14" s="99">
        <v>3</v>
      </c>
      <c r="M14" s="83">
        <v>121.6</v>
      </c>
      <c r="N14" s="89">
        <v>40.5333333333333</v>
      </c>
      <c r="O14" s="155"/>
      <c r="P14" s="129"/>
      <c r="Q14" s="97"/>
      <c r="R14" s="156"/>
      <c r="S14" s="129"/>
      <c r="T14" s="97"/>
      <c r="U14" s="156"/>
      <c r="V14" s="129"/>
      <c r="W14" s="97"/>
    </row>
    <row r="15" ht="21.95" customHeight="1">
      <c r="A15" s="152">
        <v>1925</v>
      </c>
      <c r="B15" s="99">
        <v>26</v>
      </c>
      <c r="C15" s="83">
        <v>921.8</v>
      </c>
      <c r="D15" s="87">
        <v>35.4538461538462</v>
      </c>
      <c r="E15" s="40"/>
      <c r="F15" s="153">
        <v>1925</v>
      </c>
      <c r="G15" s="99">
        <v>11</v>
      </c>
      <c r="H15" s="83">
        <v>417.6</v>
      </c>
      <c r="I15" s="87">
        <v>37.9636363636364</v>
      </c>
      <c r="J15" s="40"/>
      <c r="K15" s="153">
        <v>1925</v>
      </c>
      <c r="L15" s="99">
        <v>3</v>
      </c>
      <c r="M15" s="83">
        <v>124.3</v>
      </c>
      <c r="N15" s="89">
        <v>41.4333333333333</v>
      </c>
      <c r="O15" s="155"/>
      <c r="P15" s="129"/>
      <c r="Q15" s="97"/>
      <c r="R15" s="156"/>
      <c r="S15" s="129"/>
      <c r="T15" s="97"/>
      <c r="U15" s="156"/>
      <c r="V15" s="129"/>
      <c r="W15" s="97"/>
    </row>
    <row r="16" ht="21.95" customHeight="1">
      <c r="A16" s="152">
        <v>1926</v>
      </c>
      <c r="B16" s="99">
        <v>42</v>
      </c>
      <c r="C16" s="83">
        <v>1512.2</v>
      </c>
      <c r="D16" s="87">
        <v>36.0047619047619</v>
      </c>
      <c r="E16" s="40"/>
      <c r="F16" s="153">
        <v>1926</v>
      </c>
      <c r="G16" s="99">
        <v>27</v>
      </c>
      <c r="H16" s="83">
        <v>1004.6</v>
      </c>
      <c r="I16" s="87">
        <v>37.2074074074074</v>
      </c>
      <c r="J16" s="40"/>
      <c r="K16" s="153">
        <v>1926</v>
      </c>
      <c r="L16" s="99">
        <v>3</v>
      </c>
      <c r="M16" s="83">
        <v>121.1</v>
      </c>
      <c r="N16" s="89">
        <v>40.3666666666667</v>
      </c>
      <c r="O16" s="155"/>
      <c r="P16" s="129"/>
      <c r="Q16" s="97"/>
      <c r="R16" s="156"/>
      <c r="S16" s="129"/>
      <c r="T16" s="97"/>
      <c r="U16" s="156"/>
      <c r="V16" s="129"/>
      <c r="W16" s="97"/>
    </row>
    <row r="17" ht="21.95" customHeight="1">
      <c r="A17" s="152">
        <v>1927</v>
      </c>
      <c r="B17" s="99">
        <v>43</v>
      </c>
      <c r="C17" s="83">
        <v>1526.6</v>
      </c>
      <c r="D17" s="87">
        <v>35.5023255813953</v>
      </c>
      <c r="E17" s="40"/>
      <c r="F17" s="153">
        <v>1927</v>
      </c>
      <c r="G17" s="99">
        <v>26</v>
      </c>
      <c r="H17" s="83">
        <v>954.4</v>
      </c>
      <c r="I17" s="87">
        <v>36.7076923076923</v>
      </c>
      <c r="J17" s="40"/>
      <c r="K17" s="153">
        <v>1927</v>
      </c>
      <c r="L17" s="99">
        <v>3</v>
      </c>
      <c r="M17" s="83">
        <v>122.5</v>
      </c>
      <c r="N17" s="89">
        <v>40.8333333333333</v>
      </c>
      <c r="O17" s="155"/>
      <c r="P17" s="129"/>
      <c r="Q17" s="97"/>
      <c r="R17" s="156"/>
      <c r="S17" s="129"/>
      <c r="T17" s="97"/>
      <c r="U17" s="156"/>
      <c r="V17" s="129"/>
      <c r="W17" s="97"/>
    </row>
    <row r="18" ht="21.95" customHeight="1">
      <c r="A18" s="152">
        <v>1928</v>
      </c>
      <c r="B18" s="99">
        <v>28</v>
      </c>
      <c r="C18" s="83">
        <v>978.2</v>
      </c>
      <c r="D18" s="87">
        <v>34.9357142857143</v>
      </c>
      <c r="E18" s="40"/>
      <c r="F18" s="153">
        <v>1928</v>
      </c>
      <c r="G18" s="99">
        <v>12</v>
      </c>
      <c r="H18" s="83">
        <v>437.1</v>
      </c>
      <c r="I18" s="87">
        <v>36.425</v>
      </c>
      <c r="J18" s="40"/>
      <c r="K18" s="153">
        <v>1928</v>
      </c>
      <c r="L18" s="99">
        <v>0</v>
      </c>
      <c r="M18" s="83">
        <v>0</v>
      </c>
      <c r="N18" s="89"/>
      <c r="O18" s="155"/>
      <c r="P18" s="129"/>
      <c r="Q18" s="97"/>
      <c r="R18" s="156"/>
      <c r="S18" s="129"/>
      <c r="T18" s="97"/>
      <c r="U18" s="156"/>
      <c r="V18" s="129"/>
      <c r="W18" s="97"/>
    </row>
    <row r="19" ht="21.95" customHeight="1">
      <c r="A19" s="152">
        <v>1929</v>
      </c>
      <c r="B19" s="99">
        <v>43</v>
      </c>
      <c r="C19" s="83">
        <v>1515.6</v>
      </c>
      <c r="D19" s="87">
        <v>35.246511627907</v>
      </c>
      <c r="E19" s="40"/>
      <c r="F19" s="153">
        <v>1929</v>
      </c>
      <c r="G19" s="99">
        <v>21</v>
      </c>
      <c r="H19" s="83">
        <v>777.3</v>
      </c>
      <c r="I19" s="87">
        <v>37.0142857142857</v>
      </c>
      <c r="J19" s="40"/>
      <c r="K19" s="153">
        <v>1929</v>
      </c>
      <c r="L19" s="99">
        <v>2</v>
      </c>
      <c r="M19" s="83">
        <v>80.3</v>
      </c>
      <c r="N19" s="89">
        <v>40.15</v>
      </c>
      <c r="O19" s="155"/>
      <c r="P19" s="129"/>
      <c r="Q19" s="97"/>
      <c r="R19" s="156"/>
      <c r="S19" s="129"/>
      <c r="T19" s="97"/>
      <c r="U19" s="156"/>
      <c r="V19" s="129"/>
      <c r="W19" s="97"/>
    </row>
    <row r="20" ht="21.95" customHeight="1">
      <c r="A20" s="152">
        <v>1930</v>
      </c>
      <c r="B20" s="99">
        <v>54</v>
      </c>
      <c r="C20" s="83">
        <v>1909.1</v>
      </c>
      <c r="D20" s="87">
        <v>35.3537037037037</v>
      </c>
      <c r="E20" s="40"/>
      <c r="F20" s="153">
        <v>1930</v>
      </c>
      <c r="G20" s="99">
        <v>28</v>
      </c>
      <c r="H20" s="83">
        <v>1034.4</v>
      </c>
      <c r="I20" s="87">
        <v>36.9428571428571</v>
      </c>
      <c r="J20" s="40"/>
      <c r="K20" s="153">
        <v>1930</v>
      </c>
      <c r="L20" s="99">
        <v>5</v>
      </c>
      <c r="M20" s="83">
        <v>199.8</v>
      </c>
      <c r="N20" s="89">
        <v>39.96</v>
      </c>
      <c r="O20" s="155"/>
      <c r="P20" s="129"/>
      <c r="Q20" s="97"/>
      <c r="R20" s="156"/>
      <c r="S20" s="129"/>
      <c r="T20" s="97"/>
      <c r="U20" s="156"/>
      <c r="V20" s="129"/>
      <c r="W20" s="97"/>
    </row>
    <row r="21" ht="21.95" customHeight="1">
      <c r="A21" s="152">
        <v>1931</v>
      </c>
      <c r="B21" s="99">
        <v>28</v>
      </c>
      <c r="C21" s="83">
        <v>981.4</v>
      </c>
      <c r="D21" s="87">
        <v>35.05</v>
      </c>
      <c r="E21" s="40"/>
      <c r="F21" s="153">
        <v>1931</v>
      </c>
      <c r="G21" s="99">
        <v>10</v>
      </c>
      <c r="H21" s="83">
        <v>376.1</v>
      </c>
      <c r="I21" s="87">
        <v>37.61</v>
      </c>
      <c r="J21" s="40"/>
      <c r="K21" s="153">
        <v>1931</v>
      </c>
      <c r="L21" s="99">
        <v>3</v>
      </c>
      <c r="M21" s="83">
        <v>118.5</v>
      </c>
      <c r="N21" s="89">
        <v>39.5</v>
      </c>
      <c r="O21" s="155"/>
      <c r="P21" s="129"/>
      <c r="Q21" s="97"/>
      <c r="R21" s="156"/>
      <c r="S21" s="129"/>
      <c r="T21" s="97"/>
      <c r="U21" s="156"/>
      <c r="V21" s="129"/>
      <c r="W21" s="97"/>
    </row>
    <row r="22" ht="21.95" customHeight="1">
      <c r="A22" s="152">
        <v>1932</v>
      </c>
      <c r="B22" s="99">
        <v>43</v>
      </c>
      <c r="C22" s="83">
        <v>1540.5</v>
      </c>
      <c r="D22" s="87">
        <v>35.8255813953488</v>
      </c>
      <c r="E22" s="40"/>
      <c r="F22" s="153">
        <v>1932</v>
      </c>
      <c r="G22" s="99">
        <v>20</v>
      </c>
      <c r="H22" s="83">
        <v>765.8</v>
      </c>
      <c r="I22" s="87">
        <v>38.29</v>
      </c>
      <c r="J22" s="40"/>
      <c r="K22" s="153">
        <v>1932</v>
      </c>
      <c r="L22" s="99">
        <v>7</v>
      </c>
      <c r="M22" s="83">
        <v>285.5</v>
      </c>
      <c r="N22" s="89">
        <v>40.7857142857143</v>
      </c>
      <c r="O22" s="155"/>
      <c r="P22" s="129"/>
      <c r="Q22" s="97"/>
      <c r="R22" s="156"/>
      <c r="S22" s="129"/>
      <c r="T22" s="97"/>
      <c r="U22" s="156"/>
      <c r="V22" s="129"/>
      <c r="W22" s="97"/>
    </row>
    <row r="23" ht="21.95" customHeight="1">
      <c r="A23" s="152">
        <v>1933</v>
      </c>
      <c r="B23" s="99">
        <v>23</v>
      </c>
      <c r="C23" s="83">
        <v>816.5</v>
      </c>
      <c r="D23" s="87">
        <v>35.5</v>
      </c>
      <c r="E23" s="40"/>
      <c r="F23" s="153">
        <v>1933</v>
      </c>
      <c r="G23" s="99">
        <v>14</v>
      </c>
      <c r="H23" s="83">
        <v>515.5</v>
      </c>
      <c r="I23" s="87">
        <v>36.8214285714286</v>
      </c>
      <c r="J23" s="40"/>
      <c r="K23" s="153">
        <v>1933</v>
      </c>
      <c r="L23" s="99">
        <v>1</v>
      </c>
      <c r="M23" s="83">
        <v>39.9</v>
      </c>
      <c r="N23" s="89">
        <v>39.9</v>
      </c>
      <c r="O23" s="155"/>
      <c r="P23" s="129"/>
      <c r="Q23" s="97"/>
      <c r="R23" s="156"/>
      <c r="S23" s="129"/>
      <c r="T23" s="97"/>
      <c r="U23" s="156"/>
      <c r="V23" s="129"/>
      <c r="W23" s="97"/>
    </row>
    <row r="24" ht="21.95" customHeight="1">
      <c r="A24" s="152">
        <v>1934</v>
      </c>
      <c r="B24" s="99">
        <v>32</v>
      </c>
      <c r="C24" s="83">
        <v>1123.7</v>
      </c>
      <c r="D24" s="87">
        <v>35.115625</v>
      </c>
      <c r="E24" s="40"/>
      <c r="F24" s="153">
        <v>1934</v>
      </c>
      <c r="G24" s="99">
        <v>16</v>
      </c>
      <c r="H24" s="83">
        <v>586</v>
      </c>
      <c r="I24" s="87">
        <v>36.625</v>
      </c>
      <c r="J24" s="40"/>
      <c r="K24" s="153">
        <v>1934</v>
      </c>
      <c r="L24" s="99">
        <v>1</v>
      </c>
      <c r="M24" s="83">
        <v>40.4</v>
      </c>
      <c r="N24" s="89">
        <v>40.4</v>
      </c>
      <c r="O24" s="155"/>
      <c r="P24" s="129"/>
      <c r="Q24" s="97"/>
      <c r="R24" s="156"/>
      <c r="S24" s="129"/>
      <c r="T24" s="97"/>
      <c r="U24" s="156"/>
      <c r="V24" s="129"/>
      <c r="W24" s="97"/>
    </row>
    <row r="25" ht="21.95" customHeight="1">
      <c r="A25" s="152">
        <v>1935</v>
      </c>
      <c r="B25" s="99">
        <v>44</v>
      </c>
      <c r="C25" s="83">
        <v>1514.6</v>
      </c>
      <c r="D25" s="87">
        <v>34.4227272727273</v>
      </c>
      <c r="E25" s="40"/>
      <c r="F25" s="153">
        <v>1935</v>
      </c>
      <c r="G25" s="99">
        <v>13</v>
      </c>
      <c r="H25" s="83">
        <v>471.4</v>
      </c>
      <c r="I25" s="87">
        <v>36.2615384615385</v>
      </c>
      <c r="J25" s="40"/>
      <c r="K25" s="153">
        <v>1935</v>
      </c>
      <c r="L25" s="99">
        <v>0</v>
      </c>
      <c r="M25" s="83">
        <v>0</v>
      </c>
      <c r="N25" s="89"/>
      <c r="O25" s="155"/>
      <c r="P25" s="129"/>
      <c r="Q25" s="97"/>
      <c r="R25" s="156"/>
      <c r="S25" s="129"/>
      <c r="T25" s="97"/>
      <c r="U25" s="156"/>
      <c r="V25" s="129"/>
      <c r="W25" s="97"/>
    </row>
    <row r="26" ht="21.95" customHeight="1">
      <c r="A26" s="152">
        <v>1936</v>
      </c>
      <c r="B26" s="99">
        <v>23</v>
      </c>
      <c r="C26" s="83">
        <v>805.6</v>
      </c>
      <c r="D26" s="87">
        <v>35.0260869565217</v>
      </c>
      <c r="E26" s="40"/>
      <c r="F26" s="153">
        <v>1936</v>
      </c>
      <c r="G26" s="99">
        <v>10</v>
      </c>
      <c r="H26" s="83">
        <v>367.6</v>
      </c>
      <c r="I26" s="87">
        <v>36.76</v>
      </c>
      <c r="J26" s="40"/>
      <c r="K26" s="153">
        <v>1936</v>
      </c>
      <c r="L26" s="99">
        <v>1</v>
      </c>
      <c r="M26" s="83">
        <v>40.1</v>
      </c>
      <c r="N26" s="89">
        <v>40.1</v>
      </c>
      <c r="O26" s="155"/>
      <c r="P26" s="129"/>
      <c r="Q26" s="97"/>
      <c r="R26" s="156"/>
      <c r="S26" s="129"/>
      <c r="T26" s="97"/>
      <c r="U26" s="156"/>
      <c r="V26" s="129"/>
      <c r="W26" s="97"/>
    </row>
    <row r="27" ht="21.95" customHeight="1">
      <c r="A27" s="152">
        <v>1937</v>
      </c>
      <c r="B27" s="99">
        <v>22</v>
      </c>
      <c r="C27" s="83">
        <v>773.7</v>
      </c>
      <c r="D27" s="87">
        <v>35.1681818181818</v>
      </c>
      <c r="E27" s="40"/>
      <c r="F27" s="153">
        <v>1937</v>
      </c>
      <c r="G27" s="99">
        <v>9</v>
      </c>
      <c r="H27" s="83">
        <v>336.5</v>
      </c>
      <c r="I27" s="87">
        <v>37.3888888888889</v>
      </c>
      <c r="J27" s="40"/>
      <c r="K27" s="153">
        <v>1937</v>
      </c>
      <c r="L27" s="99">
        <v>1</v>
      </c>
      <c r="M27" s="83">
        <v>40.8</v>
      </c>
      <c r="N27" s="89">
        <v>40.8</v>
      </c>
      <c r="O27" s="155"/>
      <c r="P27" s="129"/>
      <c r="Q27" s="97"/>
      <c r="R27" s="156"/>
      <c r="S27" s="129"/>
      <c r="T27" s="97"/>
      <c r="U27" s="156"/>
      <c r="V27" s="129"/>
      <c r="W27" s="97"/>
    </row>
    <row r="28" ht="21.95" customHeight="1">
      <c r="A28" s="152">
        <v>1938</v>
      </c>
      <c r="B28" s="99">
        <v>50</v>
      </c>
      <c r="C28" s="83">
        <v>1769.4</v>
      </c>
      <c r="D28" s="87">
        <v>35.388</v>
      </c>
      <c r="E28" s="40"/>
      <c r="F28" s="153">
        <v>1938</v>
      </c>
      <c r="G28" s="99">
        <v>26</v>
      </c>
      <c r="H28" s="83">
        <v>963.5</v>
      </c>
      <c r="I28" s="87">
        <v>37.0576923076923</v>
      </c>
      <c r="J28" s="40"/>
      <c r="K28" s="153">
        <v>1938</v>
      </c>
      <c r="L28" s="99">
        <v>3</v>
      </c>
      <c r="M28" s="83">
        <v>123.8</v>
      </c>
      <c r="N28" s="89">
        <v>41.2666666666667</v>
      </c>
      <c r="O28" s="155"/>
      <c r="P28" s="129"/>
      <c r="Q28" s="97"/>
      <c r="R28" s="156"/>
      <c r="S28" s="129"/>
      <c r="T28" s="97"/>
      <c r="U28" s="156"/>
      <c r="V28" s="129"/>
      <c r="W28" s="97"/>
    </row>
    <row r="29" ht="21.95" customHeight="1">
      <c r="A29" s="152">
        <v>1939</v>
      </c>
      <c r="B29" s="99">
        <v>44</v>
      </c>
      <c r="C29" s="83">
        <v>1670.5</v>
      </c>
      <c r="D29" s="87">
        <v>37.9659090909091</v>
      </c>
      <c r="E29" s="40"/>
      <c r="F29" s="153">
        <v>1939</v>
      </c>
      <c r="G29" s="99">
        <v>35</v>
      </c>
      <c r="H29" s="83">
        <v>1371.9</v>
      </c>
      <c r="I29" s="87">
        <v>39.1971428571429</v>
      </c>
      <c r="J29" s="40"/>
      <c r="K29" s="153">
        <v>1939</v>
      </c>
      <c r="L29" s="99">
        <v>16</v>
      </c>
      <c r="M29" s="83">
        <v>668.1</v>
      </c>
      <c r="N29" s="89">
        <v>41.75625</v>
      </c>
      <c r="O29" s="155"/>
      <c r="P29" s="129"/>
      <c r="Q29" s="97"/>
      <c r="R29" s="156"/>
      <c r="S29" s="129"/>
      <c r="T29" s="97"/>
      <c r="U29" s="156"/>
      <c r="V29" s="129"/>
      <c r="W29" s="97"/>
    </row>
    <row r="30" ht="21.95" customHeight="1">
      <c r="A30" s="152">
        <v>1940</v>
      </c>
      <c r="B30" s="99">
        <v>55</v>
      </c>
      <c r="C30" s="83">
        <v>1956.6</v>
      </c>
      <c r="D30" s="87">
        <v>35.5745454545455</v>
      </c>
      <c r="E30" s="40"/>
      <c r="F30" s="153">
        <v>1940</v>
      </c>
      <c r="G30" s="99">
        <v>30</v>
      </c>
      <c r="H30" s="83">
        <v>1110.4</v>
      </c>
      <c r="I30" s="87">
        <v>37.0133333333333</v>
      </c>
      <c r="J30" s="40"/>
      <c r="K30" s="153">
        <v>1940</v>
      </c>
      <c r="L30" s="99">
        <v>2</v>
      </c>
      <c r="M30" s="83">
        <v>80.5</v>
      </c>
      <c r="N30" s="89">
        <v>40.25</v>
      </c>
      <c r="O30" s="155"/>
      <c r="P30" s="129"/>
      <c r="Q30" s="97"/>
      <c r="R30" s="156"/>
      <c r="S30" s="129"/>
      <c r="T30" s="97"/>
      <c r="U30" s="156"/>
      <c r="V30" s="129"/>
      <c r="W30" s="97"/>
    </row>
    <row r="31" ht="21.95" customHeight="1">
      <c r="A31" s="152">
        <v>1941</v>
      </c>
      <c r="B31" s="99">
        <v>25</v>
      </c>
      <c r="C31" s="83">
        <v>880.1</v>
      </c>
      <c r="D31" s="87">
        <v>35.204</v>
      </c>
      <c r="E31" s="40"/>
      <c r="F31" s="153">
        <v>1941</v>
      </c>
      <c r="G31" s="99">
        <v>12</v>
      </c>
      <c r="H31" s="83">
        <v>445.5</v>
      </c>
      <c r="I31" s="87">
        <v>37.125</v>
      </c>
      <c r="J31" s="40"/>
      <c r="K31" s="153">
        <v>1941</v>
      </c>
      <c r="L31" s="99">
        <v>2</v>
      </c>
      <c r="M31" s="83">
        <v>80.2</v>
      </c>
      <c r="N31" s="89">
        <v>40.1</v>
      </c>
      <c r="O31" s="155"/>
      <c r="P31" s="129"/>
      <c r="Q31" s="97"/>
      <c r="R31" s="156"/>
      <c r="S31" s="129"/>
      <c r="T31" s="97"/>
      <c r="U31" s="156"/>
      <c r="V31" s="129"/>
      <c r="W31" s="97"/>
    </row>
    <row r="32" ht="21.95" customHeight="1">
      <c r="A32" s="152">
        <v>1942</v>
      </c>
      <c r="B32" s="99">
        <v>38</v>
      </c>
      <c r="C32" s="83">
        <v>1368.4</v>
      </c>
      <c r="D32" s="87">
        <v>36.0105263157895</v>
      </c>
      <c r="E32" s="40"/>
      <c r="F32" s="153">
        <v>1942</v>
      </c>
      <c r="G32" s="99">
        <v>24</v>
      </c>
      <c r="H32" s="83">
        <v>898.9</v>
      </c>
      <c r="I32" s="87">
        <v>37.4541666666667</v>
      </c>
      <c r="J32" s="40"/>
      <c r="K32" s="153">
        <v>1942</v>
      </c>
      <c r="L32" s="99">
        <v>4</v>
      </c>
      <c r="M32" s="83">
        <v>164.3</v>
      </c>
      <c r="N32" s="89">
        <v>41.075</v>
      </c>
      <c r="O32" s="155"/>
      <c r="P32" s="129"/>
      <c r="Q32" s="97"/>
      <c r="R32" s="156"/>
      <c r="S32" s="129"/>
      <c r="T32" s="97"/>
      <c r="U32" s="156"/>
      <c r="V32" s="129"/>
      <c r="W32" s="97"/>
    </row>
    <row r="33" ht="21.95" customHeight="1">
      <c r="A33" s="152">
        <v>1943</v>
      </c>
      <c r="B33" s="99">
        <v>35</v>
      </c>
      <c r="C33" s="83">
        <v>1257.9</v>
      </c>
      <c r="D33" s="87">
        <v>35.94</v>
      </c>
      <c r="E33" s="40"/>
      <c r="F33" s="153">
        <v>1943</v>
      </c>
      <c r="G33" s="99">
        <v>19</v>
      </c>
      <c r="H33" s="83">
        <v>719.3</v>
      </c>
      <c r="I33" s="87">
        <v>37.8578947368421</v>
      </c>
      <c r="J33" s="40"/>
      <c r="K33" s="153">
        <v>1943</v>
      </c>
      <c r="L33" s="99">
        <v>5</v>
      </c>
      <c r="M33" s="83">
        <v>202.6</v>
      </c>
      <c r="N33" s="89">
        <v>40.52</v>
      </c>
      <c r="O33" s="155"/>
      <c r="P33" s="129"/>
      <c r="Q33" s="97"/>
      <c r="R33" s="156"/>
      <c r="S33" s="129"/>
      <c r="T33" s="97"/>
      <c r="U33" s="156"/>
      <c r="V33" s="129"/>
      <c r="W33" s="97"/>
    </row>
    <row r="34" ht="21.95" customHeight="1">
      <c r="A34" s="152">
        <v>1944</v>
      </c>
      <c r="B34" s="99">
        <v>38</v>
      </c>
      <c r="C34" s="83">
        <v>1348.9</v>
      </c>
      <c r="D34" s="87">
        <v>35.4973684210526</v>
      </c>
      <c r="E34" s="40"/>
      <c r="F34" s="153">
        <v>1944</v>
      </c>
      <c r="G34" s="99">
        <v>18</v>
      </c>
      <c r="H34" s="83">
        <v>674.5</v>
      </c>
      <c r="I34" s="87">
        <v>37.4722222222222</v>
      </c>
      <c r="J34" s="40"/>
      <c r="K34" s="153">
        <v>1944</v>
      </c>
      <c r="L34" s="99">
        <v>3</v>
      </c>
      <c r="M34" s="83">
        <v>118.4</v>
      </c>
      <c r="N34" s="89">
        <v>39.4666666666667</v>
      </c>
      <c r="O34" s="155"/>
      <c r="P34" s="129"/>
      <c r="Q34" s="97"/>
      <c r="R34" s="156"/>
      <c r="S34" s="129"/>
      <c r="T34" s="97"/>
      <c r="U34" s="156"/>
      <c r="V34" s="129"/>
      <c r="W34" s="97"/>
    </row>
    <row r="35" ht="21.95" customHeight="1">
      <c r="A35" s="152">
        <v>1945</v>
      </c>
      <c r="B35" s="99">
        <v>31</v>
      </c>
      <c r="C35" s="83">
        <v>1135.9</v>
      </c>
      <c r="D35" s="87">
        <v>36.641935483871</v>
      </c>
      <c r="E35" s="40"/>
      <c r="F35" s="153">
        <v>1945</v>
      </c>
      <c r="G35" s="99">
        <v>22</v>
      </c>
      <c r="H35" s="83">
        <v>832.4</v>
      </c>
      <c r="I35" s="87">
        <v>37.8363636363636</v>
      </c>
      <c r="J35" s="40"/>
      <c r="K35" s="153">
        <v>1945</v>
      </c>
      <c r="L35" s="99">
        <v>7</v>
      </c>
      <c r="M35" s="83">
        <v>281.6</v>
      </c>
      <c r="N35" s="89">
        <v>40.2285714285714</v>
      </c>
      <c r="O35" s="155"/>
      <c r="P35" s="129"/>
      <c r="Q35" s="97"/>
      <c r="R35" s="156"/>
      <c r="S35" s="129"/>
      <c r="T35" s="97"/>
      <c r="U35" s="156"/>
      <c r="V35" s="129"/>
      <c r="W35" s="97"/>
    </row>
    <row r="36" ht="21.95" customHeight="1">
      <c r="A36" s="152">
        <v>1946</v>
      </c>
      <c r="B36" s="99">
        <v>29</v>
      </c>
      <c r="C36" s="83">
        <v>1067.6</v>
      </c>
      <c r="D36" s="87">
        <v>36.8137931034483</v>
      </c>
      <c r="E36" s="40"/>
      <c r="F36" s="153">
        <v>1946</v>
      </c>
      <c r="G36" s="99">
        <v>18</v>
      </c>
      <c r="H36" s="83">
        <v>696.8</v>
      </c>
      <c r="I36" s="87">
        <v>38.7111111111111</v>
      </c>
      <c r="J36" s="40"/>
      <c r="K36" s="153">
        <v>1946</v>
      </c>
      <c r="L36" s="99">
        <v>7</v>
      </c>
      <c r="M36" s="83">
        <v>287.2</v>
      </c>
      <c r="N36" s="89">
        <v>41.0285714285714</v>
      </c>
      <c r="O36" s="155"/>
      <c r="P36" s="129"/>
      <c r="Q36" s="97"/>
      <c r="R36" s="156"/>
      <c r="S36" s="129"/>
      <c r="T36" s="97"/>
      <c r="U36" s="156"/>
      <c r="V36" s="129"/>
      <c r="W36" s="97"/>
    </row>
    <row r="37" ht="21.95" customHeight="1">
      <c r="A37" s="152">
        <v>1947</v>
      </c>
      <c r="B37" s="99">
        <v>28</v>
      </c>
      <c r="C37" s="83">
        <v>984.1</v>
      </c>
      <c r="D37" s="87">
        <v>35.1464285714286</v>
      </c>
      <c r="E37" s="40"/>
      <c r="F37" s="153">
        <v>1947</v>
      </c>
      <c r="G37" s="99">
        <v>15</v>
      </c>
      <c r="H37" s="83">
        <v>551.6</v>
      </c>
      <c r="I37" s="87">
        <v>36.7733333333333</v>
      </c>
      <c r="J37" s="40"/>
      <c r="K37" s="153">
        <v>1947</v>
      </c>
      <c r="L37" s="99">
        <v>1</v>
      </c>
      <c r="M37" s="83">
        <v>40</v>
      </c>
      <c r="N37" s="89">
        <v>40</v>
      </c>
      <c r="O37" s="155"/>
      <c r="P37" s="129"/>
      <c r="Q37" s="97"/>
      <c r="R37" s="156"/>
      <c r="S37" s="129"/>
      <c r="T37" s="97"/>
      <c r="U37" s="156"/>
      <c r="V37" s="129"/>
      <c r="W37" s="97"/>
    </row>
    <row r="38" ht="21.95" customHeight="1">
      <c r="A38" s="152">
        <v>1948</v>
      </c>
      <c r="B38" s="99">
        <v>25</v>
      </c>
      <c r="C38" s="83">
        <v>884.1</v>
      </c>
      <c r="D38" s="87">
        <v>35.364</v>
      </c>
      <c r="E38" s="40"/>
      <c r="F38" s="153">
        <v>1948</v>
      </c>
      <c r="G38" s="99">
        <v>17</v>
      </c>
      <c r="H38" s="83">
        <v>617.8</v>
      </c>
      <c r="I38" s="87">
        <v>36.3411764705882</v>
      </c>
      <c r="J38" s="40"/>
      <c r="K38" s="153">
        <v>1948</v>
      </c>
      <c r="L38" s="99">
        <v>1</v>
      </c>
      <c r="M38" s="83">
        <v>39.1</v>
      </c>
      <c r="N38" s="89">
        <v>39.1</v>
      </c>
      <c r="O38" s="155"/>
      <c r="P38" s="129"/>
      <c r="Q38" s="97"/>
      <c r="R38" s="156"/>
      <c r="S38" s="129"/>
      <c r="T38" s="97"/>
      <c r="U38" s="156"/>
      <c r="V38" s="129"/>
      <c r="W38" s="97"/>
    </row>
    <row r="39" ht="21.95" customHeight="1">
      <c r="A39" s="152">
        <v>1949</v>
      </c>
      <c r="B39" s="99">
        <v>19</v>
      </c>
      <c r="C39" s="83">
        <v>657.5</v>
      </c>
      <c r="D39" s="87">
        <v>34.6052631578947</v>
      </c>
      <c r="E39" s="40"/>
      <c r="F39" s="153">
        <v>1949</v>
      </c>
      <c r="G39" s="99">
        <v>7</v>
      </c>
      <c r="H39" s="83">
        <v>253.1</v>
      </c>
      <c r="I39" s="87">
        <v>36.1571428571429</v>
      </c>
      <c r="J39" s="40"/>
      <c r="K39" s="153">
        <v>1949</v>
      </c>
      <c r="L39" s="99">
        <v>1</v>
      </c>
      <c r="M39" s="83">
        <v>39.2</v>
      </c>
      <c r="N39" s="89">
        <v>39.2</v>
      </c>
      <c r="O39" s="155"/>
      <c r="P39" s="129"/>
      <c r="Q39" s="97"/>
      <c r="R39" s="156"/>
      <c r="S39" s="129"/>
      <c r="T39" s="97"/>
      <c r="U39" s="156"/>
      <c r="V39" s="129"/>
      <c r="W39" s="97"/>
    </row>
    <row r="40" ht="21.95" customHeight="1">
      <c r="A40" s="152">
        <v>1950</v>
      </c>
      <c r="B40" s="99">
        <v>26</v>
      </c>
      <c r="C40" s="83">
        <v>917.4</v>
      </c>
      <c r="D40" s="87">
        <v>35.2846153846154</v>
      </c>
      <c r="E40" s="40"/>
      <c r="F40" s="153">
        <v>1950</v>
      </c>
      <c r="G40" s="99">
        <v>15</v>
      </c>
      <c r="H40" s="83">
        <v>546.5</v>
      </c>
      <c r="I40" s="87">
        <v>36.4333333333333</v>
      </c>
      <c r="J40" s="40"/>
      <c r="K40" s="153">
        <v>1950</v>
      </c>
      <c r="L40" s="99">
        <v>1</v>
      </c>
      <c r="M40" s="83">
        <v>40</v>
      </c>
      <c r="N40" s="89">
        <v>40</v>
      </c>
      <c r="O40" s="155"/>
      <c r="P40" s="129"/>
      <c r="Q40" s="97"/>
      <c r="R40" s="156"/>
      <c r="S40" s="129"/>
      <c r="T40" s="97"/>
      <c r="U40" s="156"/>
      <c r="V40" s="129"/>
      <c r="W40" s="97"/>
    </row>
    <row r="41" ht="21.95" customHeight="1">
      <c r="A41" s="152">
        <v>1951</v>
      </c>
      <c r="B41" s="99">
        <v>43</v>
      </c>
      <c r="C41" s="83">
        <v>1487.2</v>
      </c>
      <c r="D41" s="87">
        <v>34.5860465116279</v>
      </c>
      <c r="E41" s="40"/>
      <c r="F41" s="153">
        <v>1951</v>
      </c>
      <c r="G41" s="99">
        <v>16</v>
      </c>
      <c r="H41" s="83">
        <v>584.4</v>
      </c>
      <c r="I41" s="87">
        <v>36.525</v>
      </c>
      <c r="J41" s="40"/>
      <c r="K41" s="153">
        <v>1951</v>
      </c>
      <c r="L41" s="99">
        <v>0</v>
      </c>
      <c r="M41" s="83">
        <v>0</v>
      </c>
      <c r="N41" s="89"/>
      <c r="O41" s="155"/>
      <c r="P41" s="129"/>
      <c r="Q41" s="97"/>
      <c r="R41" s="156"/>
      <c r="S41" s="129"/>
      <c r="T41" s="97"/>
      <c r="U41" s="156"/>
      <c r="V41" s="129"/>
      <c r="W41" s="97"/>
    </row>
    <row r="42" ht="21.95" customHeight="1">
      <c r="A42" s="152">
        <v>1952</v>
      </c>
      <c r="B42" s="99">
        <v>37</v>
      </c>
      <c r="C42" s="83">
        <v>1305.9</v>
      </c>
      <c r="D42" s="87">
        <v>35.2945945945946</v>
      </c>
      <c r="E42" s="40"/>
      <c r="F42" s="153">
        <v>1952</v>
      </c>
      <c r="G42" s="99">
        <v>13</v>
      </c>
      <c r="H42" s="83">
        <v>502.3</v>
      </c>
      <c r="I42" s="87">
        <v>38.6384615384615</v>
      </c>
      <c r="J42" s="40"/>
      <c r="K42" s="153">
        <v>1952</v>
      </c>
      <c r="L42" s="99">
        <v>6</v>
      </c>
      <c r="M42" s="83">
        <v>249.7</v>
      </c>
      <c r="N42" s="89">
        <v>41.6166666666667</v>
      </c>
      <c r="O42" s="155"/>
      <c r="P42" s="129"/>
      <c r="Q42" s="97"/>
      <c r="R42" s="156"/>
      <c r="S42" s="129"/>
      <c r="T42" s="97"/>
      <c r="U42" s="156"/>
      <c r="V42" s="129"/>
      <c r="W42" s="97"/>
    </row>
    <row r="43" ht="21.95" customHeight="1">
      <c r="A43" s="152">
        <v>1953</v>
      </c>
      <c r="B43" s="99">
        <v>33</v>
      </c>
      <c r="C43" s="83">
        <v>1164.5</v>
      </c>
      <c r="D43" s="87">
        <v>35.2878787878788</v>
      </c>
      <c r="E43" s="40"/>
      <c r="F43" s="153">
        <v>1953</v>
      </c>
      <c r="G43" s="99">
        <v>16</v>
      </c>
      <c r="H43" s="83">
        <v>592.6</v>
      </c>
      <c r="I43" s="87">
        <v>37.0375</v>
      </c>
      <c r="J43" s="40"/>
      <c r="K43" s="153">
        <v>1953</v>
      </c>
      <c r="L43" s="99">
        <v>2</v>
      </c>
      <c r="M43" s="83">
        <v>85.3</v>
      </c>
      <c r="N43" s="89">
        <v>42.65</v>
      </c>
      <c r="O43" s="155"/>
      <c r="P43" s="129"/>
      <c r="Q43" s="97"/>
      <c r="R43" s="156"/>
      <c r="S43" s="129"/>
      <c r="T43" s="97"/>
      <c r="U43" s="156"/>
      <c r="V43" s="129"/>
      <c r="W43" s="97"/>
    </row>
    <row r="44" ht="21.95" customHeight="1">
      <c r="A44" s="152">
        <v>1954</v>
      </c>
      <c r="B44" s="99">
        <v>28</v>
      </c>
      <c r="C44" s="83">
        <v>996</v>
      </c>
      <c r="D44" s="87">
        <v>35.5714285714286</v>
      </c>
      <c r="E44" s="40"/>
      <c r="F44" s="153">
        <v>1954</v>
      </c>
      <c r="G44" s="99">
        <v>15</v>
      </c>
      <c r="H44" s="83">
        <v>557.3</v>
      </c>
      <c r="I44" s="87">
        <v>37.1533333333333</v>
      </c>
      <c r="J44" s="40"/>
      <c r="K44" s="153">
        <v>1954</v>
      </c>
      <c r="L44" s="99">
        <v>1</v>
      </c>
      <c r="M44" s="83">
        <v>40.6</v>
      </c>
      <c r="N44" s="89">
        <v>40.6</v>
      </c>
      <c r="O44" s="155"/>
      <c r="P44" s="129"/>
      <c r="Q44" s="97"/>
      <c r="R44" s="156"/>
      <c r="S44" s="129"/>
      <c r="T44" s="97"/>
      <c r="U44" s="156"/>
      <c r="V44" s="129"/>
      <c r="W44" s="97"/>
    </row>
    <row r="45" ht="21.95" customHeight="1">
      <c r="A45" s="152">
        <v>1955</v>
      </c>
      <c r="B45" s="99">
        <v>21</v>
      </c>
      <c r="C45" s="83">
        <v>739.2</v>
      </c>
      <c r="D45" s="87">
        <v>35.2</v>
      </c>
      <c r="E45" s="40"/>
      <c r="F45" s="153">
        <v>1955</v>
      </c>
      <c r="G45" s="99">
        <v>11</v>
      </c>
      <c r="H45" s="83">
        <v>403.9</v>
      </c>
      <c r="I45" s="87">
        <v>36.7181818181818</v>
      </c>
      <c r="J45" s="40"/>
      <c r="K45" s="153">
        <v>1955</v>
      </c>
      <c r="L45" s="99">
        <v>1</v>
      </c>
      <c r="M45" s="83">
        <v>39.7</v>
      </c>
      <c r="N45" s="89">
        <v>39.7</v>
      </c>
      <c r="O45" s="155"/>
      <c r="P45" s="129"/>
      <c r="Q45" s="97"/>
      <c r="R45" s="156"/>
      <c r="S45" s="129"/>
      <c r="T45" s="97"/>
      <c r="U45" s="156"/>
      <c r="V45" s="129"/>
      <c r="W45" s="97"/>
    </row>
    <row r="46" ht="21.95" customHeight="1">
      <c r="A46" s="152">
        <v>1956</v>
      </c>
      <c r="B46" s="99">
        <v>20</v>
      </c>
      <c r="C46" s="83">
        <v>700.3</v>
      </c>
      <c r="D46" s="87">
        <v>35.015</v>
      </c>
      <c r="E46" s="40"/>
      <c r="F46" s="153">
        <v>1956</v>
      </c>
      <c r="G46" s="99">
        <v>10</v>
      </c>
      <c r="H46" s="83">
        <v>366.2</v>
      </c>
      <c r="I46" s="87">
        <v>36.62</v>
      </c>
      <c r="J46" s="40"/>
      <c r="K46" s="153">
        <v>1956</v>
      </c>
      <c r="L46" s="99">
        <v>1</v>
      </c>
      <c r="M46" s="83">
        <v>40</v>
      </c>
      <c r="N46" s="89">
        <v>40</v>
      </c>
      <c r="O46" s="155"/>
      <c r="P46" s="129"/>
      <c r="Q46" s="97"/>
      <c r="R46" s="156"/>
      <c r="S46" s="129"/>
      <c r="T46" s="97"/>
      <c r="U46" s="156"/>
      <c r="V46" s="129"/>
      <c r="W46" s="97"/>
    </row>
    <row r="47" ht="21.95" customHeight="1">
      <c r="A47" s="152">
        <v>1957</v>
      </c>
      <c r="B47" s="99">
        <v>19</v>
      </c>
      <c r="C47" s="83">
        <v>666.1</v>
      </c>
      <c r="D47" s="87">
        <v>35.0578947368421</v>
      </c>
      <c r="E47" s="40"/>
      <c r="F47" s="153">
        <v>1957</v>
      </c>
      <c r="G47" s="99">
        <v>8</v>
      </c>
      <c r="H47" s="83">
        <v>294.6</v>
      </c>
      <c r="I47" s="87">
        <v>36.825</v>
      </c>
      <c r="J47" s="40"/>
      <c r="K47" s="153">
        <v>1957</v>
      </c>
      <c r="L47" s="99">
        <v>1</v>
      </c>
      <c r="M47" s="83">
        <v>41.7</v>
      </c>
      <c r="N47" s="89">
        <v>41.7</v>
      </c>
      <c r="O47" s="155"/>
      <c r="P47" s="129"/>
      <c r="Q47" s="97"/>
      <c r="R47" s="156"/>
      <c r="S47" s="129"/>
      <c r="T47" s="97"/>
      <c r="U47" s="156"/>
      <c r="V47" s="129"/>
      <c r="W47" s="97"/>
    </row>
    <row r="48" ht="21.95" customHeight="1">
      <c r="A48" s="152">
        <v>1958</v>
      </c>
      <c r="B48" s="99">
        <v>18</v>
      </c>
      <c r="C48" s="83">
        <v>630</v>
      </c>
      <c r="D48" s="87">
        <v>35</v>
      </c>
      <c r="E48" s="40"/>
      <c r="F48" s="153">
        <v>1958</v>
      </c>
      <c r="G48" s="99">
        <v>8</v>
      </c>
      <c r="H48" s="83">
        <v>292.9</v>
      </c>
      <c r="I48" s="87">
        <v>36.6125</v>
      </c>
      <c r="J48" s="40"/>
      <c r="K48" s="153">
        <v>1958</v>
      </c>
      <c r="L48" s="99">
        <v>0</v>
      </c>
      <c r="M48" s="83">
        <v>0</v>
      </c>
      <c r="N48" s="89"/>
      <c r="O48" s="155"/>
      <c r="P48" s="129"/>
      <c r="Q48" s="97"/>
      <c r="R48" s="156"/>
      <c r="S48" s="129"/>
      <c r="T48" s="97"/>
      <c r="U48" s="156"/>
      <c r="V48" s="129"/>
      <c r="W48" s="97"/>
    </row>
    <row r="49" ht="21.95" customHeight="1">
      <c r="A49" s="152">
        <v>1959</v>
      </c>
      <c r="B49" s="99">
        <v>31</v>
      </c>
      <c r="C49" s="83">
        <v>1118</v>
      </c>
      <c r="D49" s="87">
        <v>36.0645161290323</v>
      </c>
      <c r="E49" s="40"/>
      <c r="F49" s="153">
        <v>1959</v>
      </c>
      <c r="G49" s="99">
        <v>20</v>
      </c>
      <c r="H49" s="83">
        <v>749.2</v>
      </c>
      <c r="I49" s="87">
        <v>37.46</v>
      </c>
      <c r="J49" s="40"/>
      <c r="K49" s="153">
        <v>1959</v>
      </c>
      <c r="L49" s="99">
        <v>3</v>
      </c>
      <c r="M49" s="83">
        <v>122.3</v>
      </c>
      <c r="N49" s="89">
        <v>40.7666666666667</v>
      </c>
      <c r="O49" s="155"/>
      <c r="P49" s="129"/>
      <c r="Q49" s="97"/>
      <c r="R49" s="156"/>
      <c r="S49" s="129"/>
      <c r="T49" s="97"/>
      <c r="U49" s="156"/>
      <c r="V49" s="129"/>
      <c r="W49" s="97"/>
    </row>
    <row r="50" ht="21.95" customHeight="1">
      <c r="A50" s="152">
        <v>1960</v>
      </c>
      <c r="B50" s="99">
        <v>0</v>
      </c>
      <c r="C50" s="83">
        <v>0</v>
      </c>
      <c r="D50" s="87"/>
      <c r="E50" s="40"/>
      <c r="F50" s="153">
        <v>1960</v>
      </c>
      <c r="G50" s="99">
        <v>0</v>
      </c>
      <c r="H50" s="83">
        <v>0</v>
      </c>
      <c r="I50" s="87"/>
      <c r="J50" s="40"/>
      <c r="K50" s="153">
        <v>1960</v>
      </c>
      <c r="L50" s="99">
        <v>0</v>
      </c>
      <c r="M50" s="83">
        <v>0</v>
      </c>
      <c r="N50" s="89"/>
      <c r="O50" s="155"/>
      <c r="P50" s="129"/>
      <c r="Q50" s="97"/>
      <c r="R50" s="156"/>
      <c r="S50" s="129"/>
      <c r="T50" s="97"/>
      <c r="U50" s="156"/>
      <c r="V50" s="129"/>
      <c r="W50" s="97"/>
    </row>
    <row r="51" ht="21.95" customHeight="1">
      <c r="A51" s="152">
        <v>1961</v>
      </c>
      <c r="B51" s="99">
        <v>0</v>
      </c>
      <c r="C51" s="83">
        <v>0</v>
      </c>
      <c r="D51" s="87"/>
      <c r="E51" s="40"/>
      <c r="F51" s="153">
        <v>1961</v>
      </c>
      <c r="G51" s="99">
        <v>0</v>
      </c>
      <c r="H51" s="83">
        <v>0</v>
      </c>
      <c r="I51" s="87"/>
      <c r="J51" s="40"/>
      <c r="K51" s="153">
        <v>1961</v>
      </c>
      <c r="L51" s="99">
        <v>0</v>
      </c>
      <c r="M51" s="83">
        <v>0</v>
      </c>
      <c r="N51" s="89"/>
      <c r="O51" s="155"/>
      <c r="P51" s="129"/>
      <c r="Q51" s="97"/>
      <c r="R51" s="156"/>
      <c r="S51" s="129"/>
      <c r="T51" s="97"/>
      <c r="U51" s="156"/>
      <c r="V51" s="129"/>
      <c r="W51" s="97"/>
    </row>
    <row r="52" ht="21.95" customHeight="1">
      <c r="A52" s="152">
        <v>1962</v>
      </c>
      <c r="B52" s="99">
        <v>0</v>
      </c>
      <c r="C52" s="83">
        <v>0</v>
      </c>
      <c r="D52" s="87"/>
      <c r="E52" s="40"/>
      <c r="F52" s="153">
        <v>1962</v>
      </c>
      <c r="G52" s="99">
        <v>0</v>
      </c>
      <c r="H52" s="83">
        <v>0</v>
      </c>
      <c r="I52" s="87"/>
      <c r="J52" s="40"/>
      <c r="K52" s="153">
        <v>1962</v>
      </c>
      <c r="L52" s="99">
        <v>0</v>
      </c>
      <c r="M52" s="83">
        <v>0</v>
      </c>
      <c r="N52" s="89"/>
      <c r="O52" s="155"/>
      <c r="P52" s="129"/>
      <c r="Q52" s="97"/>
      <c r="R52" s="156"/>
      <c r="S52" s="129"/>
      <c r="T52" s="97"/>
      <c r="U52" s="156"/>
      <c r="V52" s="129"/>
      <c r="W52" s="97"/>
    </row>
    <row r="53" ht="21.95" customHeight="1">
      <c r="A53" s="152">
        <v>1963</v>
      </c>
      <c r="B53" s="99">
        <v>0</v>
      </c>
      <c r="C53" s="83">
        <v>0</v>
      </c>
      <c r="D53" s="87"/>
      <c r="E53" s="40"/>
      <c r="F53" s="153">
        <v>1963</v>
      </c>
      <c r="G53" s="99">
        <v>0</v>
      </c>
      <c r="H53" s="83">
        <v>0</v>
      </c>
      <c r="I53" s="87"/>
      <c r="J53" s="40"/>
      <c r="K53" s="153">
        <v>1963</v>
      </c>
      <c r="L53" s="99">
        <v>0</v>
      </c>
      <c r="M53" s="83">
        <v>0</v>
      </c>
      <c r="N53" s="89"/>
      <c r="O53" s="155"/>
      <c r="P53" s="129"/>
      <c r="Q53" s="97"/>
      <c r="R53" s="156"/>
      <c r="S53" s="129"/>
      <c r="T53" s="97"/>
      <c r="U53" s="156"/>
      <c r="V53" s="129"/>
      <c r="W53" s="97"/>
    </row>
    <row r="54" ht="21.95" customHeight="1">
      <c r="A54" s="152">
        <v>1964</v>
      </c>
      <c r="B54" s="99">
        <v>0</v>
      </c>
      <c r="C54" s="83">
        <v>0</v>
      </c>
      <c r="D54" s="87"/>
      <c r="E54" s="40"/>
      <c r="F54" s="153">
        <v>1964</v>
      </c>
      <c r="G54" s="99">
        <v>0</v>
      </c>
      <c r="H54" s="83">
        <v>0</v>
      </c>
      <c r="I54" s="87"/>
      <c r="J54" s="40"/>
      <c r="K54" s="153">
        <v>1964</v>
      </c>
      <c r="L54" s="99">
        <v>0</v>
      </c>
      <c r="M54" s="83">
        <v>0</v>
      </c>
      <c r="N54" s="89"/>
      <c r="O54" s="155"/>
      <c r="P54" s="129"/>
      <c r="Q54" s="97"/>
      <c r="R54" s="156"/>
      <c r="S54" s="129"/>
      <c r="T54" s="97"/>
      <c r="U54" s="156"/>
      <c r="V54" s="129"/>
      <c r="W54" s="97"/>
    </row>
    <row r="55" ht="21.95" customHeight="1">
      <c r="A55" s="152">
        <v>1965</v>
      </c>
      <c r="B55" s="99">
        <v>29</v>
      </c>
      <c r="C55" s="83">
        <v>1023.4</v>
      </c>
      <c r="D55" s="87">
        <v>35.2896551724138</v>
      </c>
      <c r="E55" s="40"/>
      <c r="F55" s="153">
        <v>1965</v>
      </c>
      <c r="G55" s="99">
        <v>14</v>
      </c>
      <c r="H55" s="83">
        <v>521.5</v>
      </c>
      <c r="I55" s="87">
        <v>37.25</v>
      </c>
      <c r="J55" s="40"/>
      <c r="K55" s="153">
        <v>1965</v>
      </c>
      <c r="L55" s="99">
        <v>1</v>
      </c>
      <c r="M55" s="83">
        <v>40.3</v>
      </c>
      <c r="N55" s="89">
        <v>40.3</v>
      </c>
      <c r="O55" s="155"/>
      <c r="P55" s="129"/>
      <c r="Q55" s="97"/>
      <c r="R55" s="156"/>
      <c r="S55" s="129"/>
      <c r="T55" s="97"/>
      <c r="U55" s="156"/>
      <c r="V55" s="129"/>
      <c r="W55" s="97"/>
    </row>
    <row r="56" ht="21.95" customHeight="1">
      <c r="A56" s="152">
        <v>1966</v>
      </c>
      <c r="B56" s="99">
        <v>30</v>
      </c>
      <c r="C56" s="83">
        <v>1044</v>
      </c>
      <c r="D56" s="87">
        <v>34.8</v>
      </c>
      <c r="E56" s="40"/>
      <c r="F56" s="153">
        <v>1966</v>
      </c>
      <c r="G56" s="99">
        <v>13</v>
      </c>
      <c r="H56" s="83">
        <v>471.7</v>
      </c>
      <c r="I56" s="87">
        <v>36.2846153846154</v>
      </c>
      <c r="J56" s="40"/>
      <c r="K56" s="153">
        <v>1966</v>
      </c>
      <c r="L56" s="99">
        <v>0</v>
      </c>
      <c r="M56" s="83">
        <v>0</v>
      </c>
      <c r="N56" s="89"/>
      <c r="O56" s="155"/>
      <c r="P56" s="129"/>
      <c r="Q56" s="97"/>
      <c r="R56" s="156"/>
      <c r="S56" s="129"/>
      <c r="T56" s="97"/>
      <c r="U56" s="156"/>
      <c r="V56" s="129"/>
      <c r="W56" s="97"/>
    </row>
    <row r="57" ht="21.95" customHeight="1">
      <c r="A57" s="152">
        <v>1967</v>
      </c>
      <c r="B57" s="99">
        <v>33</v>
      </c>
      <c r="C57" s="83">
        <v>1165.5</v>
      </c>
      <c r="D57" s="87">
        <v>35.3181818181818</v>
      </c>
      <c r="E57" s="40"/>
      <c r="F57" s="153">
        <v>1967</v>
      </c>
      <c r="G57" s="99">
        <v>18</v>
      </c>
      <c r="H57" s="83">
        <v>662.8</v>
      </c>
      <c r="I57" s="87">
        <v>36.8222222222222</v>
      </c>
      <c r="J57" s="40"/>
      <c r="K57" s="153">
        <v>1967</v>
      </c>
      <c r="L57" s="99">
        <v>1</v>
      </c>
      <c r="M57" s="83">
        <v>41.2</v>
      </c>
      <c r="N57" s="89">
        <v>41.2</v>
      </c>
      <c r="O57" s="155"/>
      <c r="P57" s="129"/>
      <c r="Q57" s="97"/>
      <c r="R57" s="156"/>
      <c r="S57" s="129"/>
      <c r="T57" s="97"/>
      <c r="U57" s="156"/>
      <c r="V57" s="129"/>
      <c r="W57" s="97"/>
    </row>
    <row r="58" ht="21.95" customHeight="1">
      <c r="A58" s="152">
        <v>1968</v>
      </c>
      <c r="B58" s="99">
        <v>52</v>
      </c>
      <c r="C58" s="83">
        <v>1836</v>
      </c>
      <c r="D58" s="87">
        <v>35.3076923076923</v>
      </c>
      <c r="E58" s="40"/>
      <c r="F58" s="153">
        <v>1968</v>
      </c>
      <c r="G58" s="99">
        <v>20</v>
      </c>
      <c r="H58" s="83">
        <v>759.7</v>
      </c>
      <c r="I58" s="87">
        <v>37.985</v>
      </c>
      <c r="J58" s="40"/>
      <c r="K58" s="153">
        <v>1968</v>
      </c>
      <c r="L58" s="99">
        <v>5</v>
      </c>
      <c r="M58" s="83">
        <v>210.4</v>
      </c>
      <c r="N58" s="89">
        <v>42.08</v>
      </c>
      <c r="O58" s="155"/>
      <c r="P58" s="129"/>
      <c r="Q58" s="97"/>
      <c r="R58" s="156"/>
      <c r="S58" s="129"/>
      <c r="T58" s="97"/>
      <c r="U58" s="156"/>
      <c r="V58" s="129"/>
      <c r="W58" s="97"/>
    </row>
    <row r="59" ht="21.95" customHeight="1">
      <c r="A59" s="152">
        <v>1969</v>
      </c>
      <c r="B59" s="99">
        <v>41</v>
      </c>
      <c r="C59" s="83">
        <v>1478.9</v>
      </c>
      <c r="D59" s="87">
        <v>36.0707317073171</v>
      </c>
      <c r="E59" s="40"/>
      <c r="F59" s="153">
        <v>1969</v>
      </c>
      <c r="G59" s="99">
        <v>27</v>
      </c>
      <c r="H59" s="83">
        <v>1006.8</v>
      </c>
      <c r="I59" s="87">
        <v>37.2888888888889</v>
      </c>
      <c r="J59" s="40"/>
      <c r="K59" s="153">
        <v>1969</v>
      </c>
      <c r="L59" s="99">
        <v>7</v>
      </c>
      <c r="M59" s="83">
        <v>279.9</v>
      </c>
      <c r="N59" s="89">
        <v>39.9857142857143</v>
      </c>
      <c r="O59" s="155"/>
      <c r="P59" s="129"/>
      <c r="Q59" s="97"/>
      <c r="R59" s="156"/>
      <c r="S59" s="129"/>
      <c r="T59" s="97"/>
      <c r="U59" s="156"/>
      <c r="V59" s="129"/>
      <c r="W59" s="97"/>
    </row>
    <row r="60" ht="21.95" customHeight="1">
      <c r="A60" s="152">
        <v>1970</v>
      </c>
      <c r="B60" s="99">
        <v>29</v>
      </c>
      <c r="C60" s="83">
        <v>1021.5</v>
      </c>
      <c r="D60" s="87">
        <v>35.2241379310345</v>
      </c>
      <c r="E60" s="40"/>
      <c r="F60" s="153">
        <v>1970</v>
      </c>
      <c r="G60" s="99">
        <v>11</v>
      </c>
      <c r="H60" s="83">
        <v>414.2</v>
      </c>
      <c r="I60" s="87">
        <v>37.6545454545455</v>
      </c>
      <c r="J60" s="40"/>
      <c r="K60" s="153">
        <v>1970</v>
      </c>
      <c r="L60" s="99">
        <v>3</v>
      </c>
      <c r="M60" s="83">
        <v>119.4</v>
      </c>
      <c r="N60" s="89">
        <v>39.8</v>
      </c>
      <c r="O60" s="155"/>
      <c r="P60" s="129"/>
      <c r="Q60" s="97"/>
      <c r="R60" s="156"/>
      <c r="S60" s="129"/>
      <c r="T60" s="97"/>
      <c r="U60" s="156"/>
      <c r="V60" s="129"/>
      <c r="W60" s="97"/>
    </row>
    <row r="61" ht="21.95" customHeight="1">
      <c r="A61" s="152">
        <v>1971</v>
      </c>
      <c r="B61" s="99">
        <v>31</v>
      </c>
      <c r="C61" s="83">
        <v>1082.8</v>
      </c>
      <c r="D61" s="87">
        <v>34.9290322580645</v>
      </c>
      <c r="E61" s="40"/>
      <c r="F61" s="153">
        <v>1971</v>
      </c>
      <c r="G61" s="99">
        <v>15</v>
      </c>
      <c r="H61" s="83">
        <v>548.1</v>
      </c>
      <c r="I61" s="87">
        <v>36.54</v>
      </c>
      <c r="J61" s="40"/>
      <c r="K61" s="153">
        <v>1971</v>
      </c>
      <c r="L61" s="99">
        <v>1</v>
      </c>
      <c r="M61" s="83">
        <v>39.7</v>
      </c>
      <c r="N61" s="89">
        <v>39.7</v>
      </c>
      <c r="O61" s="155"/>
      <c r="P61" s="129"/>
      <c r="Q61" s="97"/>
      <c r="R61" s="156"/>
      <c r="S61" s="129"/>
      <c r="T61" s="97"/>
      <c r="U61" s="156"/>
      <c r="V61" s="129"/>
      <c r="W61" s="97"/>
    </row>
    <row r="62" ht="21.95" customHeight="1">
      <c r="A62" s="152">
        <v>1972</v>
      </c>
      <c r="B62" s="99">
        <v>29</v>
      </c>
      <c r="C62" s="83">
        <v>1019.3</v>
      </c>
      <c r="D62" s="87">
        <v>35.148275862069</v>
      </c>
      <c r="E62" s="40"/>
      <c r="F62" s="153">
        <v>1972</v>
      </c>
      <c r="G62" s="99">
        <v>12</v>
      </c>
      <c r="H62" s="83">
        <v>449.3</v>
      </c>
      <c r="I62" s="87">
        <v>37.4416666666667</v>
      </c>
      <c r="J62" s="40"/>
      <c r="K62" s="153">
        <v>1972</v>
      </c>
      <c r="L62" s="99">
        <v>4</v>
      </c>
      <c r="M62" s="83">
        <v>162.5</v>
      </c>
      <c r="N62" s="89">
        <v>40.625</v>
      </c>
      <c r="O62" s="155"/>
      <c r="P62" s="129"/>
      <c r="Q62" s="97"/>
      <c r="R62" s="156"/>
      <c r="S62" s="129"/>
      <c r="T62" s="97"/>
      <c r="U62" s="156"/>
      <c r="V62" s="129"/>
      <c r="W62" s="97"/>
    </row>
    <row r="63" ht="21.95" customHeight="1">
      <c r="A63" s="152">
        <v>1973</v>
      </c>
      <c r="B63" s="99">
        <v>23</v>
      </c>
      <c r="C63" s="83">
        <v>844.7</v>
      </c>
      <c r="D63" s="87">
        <v>36.7260869565217</v>
      </c>
      <c r="E63" s="40"/>
      <c r="F63" s="153">
        <v>1973</v>
      </c>
      <c r="G63" s="99">
        <v>18</v>
      </c>
      <c r="H63" s="83">
        <v>676</v>
      </c>
      <c r="I63" s="87">
        <v>37.5555555555556</v>
      </c>
      <c r="J63" s="40"/>
      <c r="K63" s="153">
        <v>1973</v>
      </c>
      <c r="L63" s="99">
        <v>6</v>
      </c>
      <c r="M63" s="83">
        <v>242.4</v>
      </c>
      <c r="N63" s="89">
        <v>40.4</v>
      </c>
      <c r="O63" s="155"/>
      <c r="P63" s="129"/>
      <c r="Q63" s="97"/>
      <c r="R63" s="156"/>
      <c r="S63" s="129"/>
      <c r="T63" s="97"/>
      <c r="U63" s="156"/>
      <c r="V63" s="129"/>
      <c r="W63" s="97"/>
    </row>
    <row r="64" ht="21.95" customHeight="1">
      <c r="A64" s="152">
        <v>1974</v>
      </c>
      <c r="B64" s="99">
        <v>15</v>
      </c>
      <c r="C64" s="83">
        <v>514.8</v>
      </c>
      <c r="D64" s="87">
        <v>34.32</v>
      </c>
      <c r="E64" s="40"/>
      <c r="F64" s="153">
        <v>1974</v>
      </c>
      <c r="G64" s="99">
        <v>4</v>
      </c>
      <c r="H64" s="83">
        <v>142.7</v>
      </c>
      <c r="I64" s="87">
        <v>35.675</v>
      </c>
      <c r="J64" s="40"/>
      <c r="K64" s="153">
        <v>1974</v>
      </c>
      <c r="L64" s="99">
        <v>0</v>
      </c>
      <c r="M64" s="83">
        <v>0</v>
      </c>
      <c r="N64" s="89"/>
      <c r="O64" s="155"/>
      <c r="P64" s="129"/>
      <c r="Q64" s="97"/>
      <c r="R64" s="156"/>
      <c r="S64" s="129"/>
      <c r="T64" s="97"/>
      <c r="U64" s="156"/>
      <c r="V64" s="129"/>
      <c r="W64" s="97"/>
    </row>
    <row r="65" ht="21.95" customHeight="1">
      <c r="A65" s="152">
        <v>1975</v>
      </c>
      <c r="B65" s="99">
        <v>35</v>
      </c>
      <c r="C65" s="83">
        <v>1248.8</v>
      </c>
      <c r="D65" s="87">
        <v>35.68</v>
      </c>
      <c r="E65" s="40"/>
      <c r="F65" s="153">
        <v>1975</v>
      </c>
      <c r="G65" s="99">
        <v>23</v>
      </c>
      <c r="H65" s="83">
        <v>848</v>
      </c>
      <c r="I65" s="87">
        <v>36.8695652173913</v>
      </c>
      <c r="J65" s="40"/>
      <c r="K65" s="153">
        <v>1975</v>
      </c>
      <c r="L65" s="99">
        <v>3</v>
      </c>
      <c r="M65" s="83">
        <v>119.1</v>
      </c>
      <c r="N65" s="89">
        <v>39.7</v>
      </c>
      <c r="O65" s="155"/>
      <c r="P65" s="129"/>
      <c r="Q65" s="97"/>
      <c r="R65" s="156"/>
      <c r="S65" s="129"/>
      <c r="T65" s="97"/>
      <c r="U65" s="156"/>
      <c r="V65" s="129"/>
      <c r="W65" s="97"/>
    </row>
    <row r="66" ht="21.95" customHeight="1">
      <c r="A66" s="152">
        <v>1976</v>
      </c>
      <c r="B66" s="99">
        <v>22</v>
      </c>
      <c r="C66" s="83">
        <v>761</v>
      </c>
      <c r="D66" s="87">
        <v>34.5909090909091</v>
      </c>
      <c r="E66" s="40"/>
      <c r="F66" s="153">
        <v>1976</v>
      </c>
      <c r="G66" s="99">
        <v>6</v>
      </c>
      <c r="H66" s="83">
        <v>224.5</v>
      </c>
      <c r="I66" s="87">
        <v>37.4166666666667</v>
      </c>
      <c r="J66" s="40"/>
      <c r="K66" s="153">
        <v>1976</v>
      </c>
      <c r="L66" s="99">
        <v>1</v>
      </c>
      <c r="M66" s="83">
        <v>39.5</v>
      </c>
      <c r="N66" s="89">
        <v>39.5</v>
      </c>
      <c r="O66" s="155"/>
      <c r="P66" s="129"/>
      <c r="Q66" s="97"/>
      <c r="R66" s="156"/>
      <c r="S66" s="129"/>
      <c r="T66" s="97"/>
      <c r="U66" s="156"/>
      <c r="V66" s="129"/>
      <c r="W66" s="97"/>
    </row>
    <row r="67" ht="21.95" customHeight="1">
      <c r="A67" s="152">
        <v>1977</v>
      </c>
      <c r="B67" s="99">
        <v>46</v>
      </c>
      <c r="C67" s="83">
        <v>1638.9</v>
      </c>
      <c r="D67" s="87">
        <v>35.6282608695652</v>
      </c>
      <c r="E67" s="40"/>
      <c r="F67" s="153">
        <v>1977</v>
      </c>
      <c r="G67" s="99">
        <v>26</v>
      </c>
      <c r="H67" s="83">
        <v>965.5</v>
      </c>
      <c r="I67" s="87">
        <v>37.1346153846154</v>
      </c>
      <c r="J67" s="40"/>
      <c r="K67" s="153">
        <v>1977</v>
      </c>
      <c r="L67" s="99">
        <v>4</v>
      </c>
      <c r="M67" s="83">
        <v>161.5</v>
      </c>
      <c r="N67" s="89">
        <v>40.375</v>
      </c>
      <c r="O67" s="155"/>
      <c r="P67" s="129"/>
      <c r="Q67" s="97"/>
      <c r="R67" s="156"/>
      <c r="S67" s="129"/>
      <c r="T67" s="97"/>
      <c r="U67" s="156"/>
      <c r="V67" s="129"/>
      <c r="W67" s="97"/>
    </row>
    <row r="68" ht="21.95" customHeight="1">
      <c r="A68" s="152">
        <v>1978</v>
      </c>
      <c r="B68" s="99">
        <v>40</v>
      </c>
      <c r="C68" s="83">
        <v>1400.7</v>
      </c>
      <c r="D68" s="87">
        <v>35.0175</v>
      </c>
      <c r="E68" s="40"/>
      <c r="F68" s="153">
        <v>1978</v>
      </c>
      <c r="G68" s="99">
        <v>15</v>
      </c>
      <c r="H68" s="83">
        <v>553.4</v>
      </c>
      <c r="I68" s="87">
        <v>36.8933333333333</v>
      </c>
      <c r="J68" s="40"/>
      <c r="K68" s="153">
        <v>1978</v>
      </c>
      <c r="L68" s="99">
        <v>2</v>
      </c>
      <c r="M68" s="83">
        <v>81.5</v>
      </c>
      <c r="N68" s="89">
        <v>40.75</v>
      </c>
      <c r="O68" t="s" s="125">
        <v>57</v>
      </c>
      <c r="P68" s="129">
        <f>AVERAGE(B68:B87)</f>
        <v>33.65</v>
      </c>
      <c r="Q68" s="97">
        <f>AVERAGE(D68:D87)</f>
        <v>35.4172974543168</v>
      </c>
      <c r="R68" t="s" s="128">
        <v>57</v>
      </c>
      <c r="S68" s="129">
        <f>AVERAGE(G68:G87)</f>
        <v>17.65</v>
      </c>
      <c r="T68" s="97">
        <f>AVERAGE(I68:I87)</f>
        <v>37.0586022751195</v>
      </c>
      <c r="U68" t="s" s="128">
        <v>57</v>
      </c>
      <c r="V68" s="129">
        <f>AVERAGE(L68:L87)</f>
        <v>3.3</v>
      </c>
      <c r="W68" s="97">
        <f>AVERAGE(N68:N87)</f>
        <v>40.4578333333333</v>
      </c>
    </row>
    <row r="69" ht="21.95" customHeight="1">
      <c r="A69" s="152">
        <v>1979</v>
      </c>
      <c r="B69" s="99">
        <v>55</v>
      </c>
      <c r="C69" s="83">
        <v>1974.3</v>
      </c>
      <c r="D69" s="87">
        <v>35.8963636363636</v>
      </c>
      <c r="E69" s="40"/>
      <c r="F69" s="153">
        <v>1979</v>
      </c>
      <c r="G69" s="99">
        <v>39</v>
      </c>
      <c r="H69" s="83">
        <v>1441.5</v>
      </c>
      <c r="I69" s="87">
        <v>36.9615384615385</v>
      </c>
      <c r="J69" s="40"/>
      <c r="K69" s="153">
        <v>1979</v>
      </c>
      <c r="L69" s="99">
        <v>8</v>
      </c>
      <c r="M69" s="83">
        <v>323.1</v>
      </c>
      <c r="N69" s="89">
        <v>40.3875</v>
      </c>
      <c r="O69" t="s" s="125">
        <v>58</v>
      </c>
      <c r="P69" s="129">
        <f>AVERAGE(B69:B87)</f>
        <v>33.3157894736842</v>
      </c>
      <c r="Q69" s="97">
        <f>AVERAGE(D69:D87)</f>
        <v>35.4383394255966</v>
      </c>
      <c r="R69" t="s" s="128">
        <v>58</v>
      </c>
      <c r="S69" s="129">
        <f>AVERAGE(G69:G87)</f>
        <v>17.7894736842105</v>
      </c>
      <c r="T69" s="97">
        <f>AVERAGE(I69:I87)</f>
        <v>37.0673006404767</v>
      </c>
      <c r="U69" t="s" s="128">
        <v>58</v>
      </c>
      <c r="V69" s="129">
        <f>AVERAGE(L69:L87)</f>
        <v>3.36842105263158</v>
      </c>
      <c r="W69" s="97">
        <f>AVERAGE(N69:N87)</f>
        <v>40.4369642857143</v>
      </c>
    </row>
    <row r="70" ht="21.95" customHeight="1">
      <c r="A70" s="152">
        <v>1980</v>
      </c>
      <c r="B70" s="99">
        <v>45</v>
      </c>
      <c r="C70" s="83">
        <v>1614.6</v>
      </c>
      <c r="D70" s="87">
        <v>35.88</v>
      </c>
      <c r="E70" s="40"/>
      <c r="F70" s="153">
        <v>1980</v>
      </c>
      <c r="G70" s="99">
        <v>29</v>
      </c>
      <c r="H70" s="83">
        <v>1075.6</v>
      </c>
      <c r="I70" s="87">
        <v>37.0896551724138</v>
      </c>
      <c r="J70" s="40"/>
      <c r="K70" s="153">
        <v>1980</v>
      </c>
      <c r="L70" s="99">
        <v>7</v>
      </c>
      <c r="M70" s="83">
        <v>279.3</v>
      </c>
      <c r="N70" s="89">
        <v>39.9</v>
      </c>
      <c r="O70" t="s" s="125">
        <v>59</v>
      </c>
      <c r="P70" s="129">
        <f>AVERAGE(B70:B87)</f>
        <v>32.1111111111111</v>
      </c>
      <c r="Q70" s="97">
        <f>AVERAGE(D70:D87)</f>
        <v>35.4128936361096</v>
      </c>
      <c r="R70" t="s" s="128">
        <v>59</v>
      </c>
      <c r="S70" s="129">
        <f>AVERAGE(G70:G87)</f>
        <v>16.6111111111111</v>
      </c>
      <c r="T70" s="97">
        <f>AVERAGE(I70:I87)</f>
        <v>37.0731763170844</v>
      </c>
      <c r="U70" t="s" s="128">
        <v>59</v>
      </c>
      <c r="V70" s="129">
        <f>AVERAGE(L70:L87)</f>
        <v>3.11111111111111</v>
      </c>
      <c r="W70" s="97">
        <f>AVERAGE(N70:N87)</f>
        <v>40.4407692307692</v>
      </c>
    </row>
    <row r="71" ht="21.95" customHeight="1">
      <c r="A71" s="152">
        <v>1981</v>
      </c>
      <c r="B71" s="99">
        <v>44</v>
      </c>
      <c r="C71" s="83">
        <v>1580.1</v>
      </c>
      <c r="D71" s="87">
        <v>35.9113636363636</v>
      </c>
      <c r="E71" s="40"/>
      <c r="F71" s="153">
        <v>1981</v>
      </c>
      <c r="G71" s="99">
        <v>25</v>
      </c>
      <c r="H71" s="83">
        <v>937</v>
      </c>
      <c r="I71" s="87">
        <v>37.48</v>
      </c>
      <c r="J71" s="40"/>
      <c r="K71" s="153">
        <v>1981</v>
      </c>
      <c r="L71" s="99">
        <v>6</v>
      </c>
      <c r="M71" s="83">
        <v>239.5</v>
      </c>
      <c r="N71" s="89">
        <v>39.9166666666667</v>
      </c>
      <c r="O71" t="s" s="125">
        <v>60</v>
      </c>
      <c r="P71" s="129">
        <f>AVERAGE(B71:B87)</f>
        <v>31.3529411764706</v>
      </c>
      <c r="Q71" s="97">
        <f>AVERAGE(D71:D87)</f>
        <v>35.3854167911748</v>
      </c>
      <c r="R71" t="s" s="128">
        <v>60</v>
      </c>
      <c r="S71" s="129">
        <f>AVERAGE(G71:G87)</f>
        <v>15.8823529411765</v>
      </c>
      <c r="T71" s="97">
        <f>AVERAGE(I71:I87)</f>
        <v>37.0722069726532</v>
      </c>
      <c r="U71" t="s" s="128">
        <v>60</v>
      </c>
      <c r="V71" s="129">
        <f>AVERAGE(L71:L87)</f>
        <v>2.88235294117647</v>
      </c>
      <c r="W71" s="97">
        <f>AVERAGE(N71:N87)</f>
        <v>40.4858333333333</v>
      </c>
    </row>
    <row r="72" ht="21.95" customHeight="1">
      <c r="A72" s="152">
        <v>1982</v>
      </c>
      <c r="B72" s="99">
        <v>44</v>
      </c>
      <c r="C72" s="83">
        <v>1574.4</v>
      </c>
      <c r="D72" s="87">
        <v>35.7818181818182</v>
      </c>
      <c r="E72" s="40"/>
      <c r="F72" s="153">
        <v>1982</v>
      </c>
      <c r="G72" s="99">
        <v>24</v>
      </c>
      <c r="H72" s="83">
        <v>901.2</v>
      </c>
      <c r="I72" s="87">
        <v>37.55</v>
      </c>
      <c r="J72" s="40"/>
      <c r="K72" s="153">
        <v>1982</v>
      </c>
      <c r="L72" s="99">
        <v>6</v>
      </c>
      <c r="M72" s="83">
        <v>242</v>
      </c>
      <c r="N72" s="89">
        <v>40.3333333333333</v>
      </c>
      <c r="O72" t="s" s="125">
        <v>61</v>
      </c>
      <c r="P72" s="129">
        <f>AVERAGE(B72:B87)</f>
        <v>30.5625</v>
      </c>
      <c r="Q72" s="97">
        <f>AVERAGE(D72:D87)</f>
        <v>35.3525451133505</v>
      </c>
      <c r="R72" t="s" s="128">
        <v>61</v>
      </c>
      <c r="S72" s="129">
        <f>AVERAGE(G72:G87)</f>
        <v>15.3125</v>
      </c>
      <c r="T72" s="97">
        <f>AVERAGE(I72:I87)</f>
        <v>37.0467199084441</v>
      </c>
      <c r="U72" t="s" s="128">
        <v>61</v>
      </c>
      <c r="V72" s="129">
        <f>AVERAGE(L72:L87)</f>
        <v>2.6875</v>
      </c>
      <c r="W72" s="97">
        <f>AVERAGE(N72:N87)</f>
        <v>40.5375757575758</v>
      </c>
    </row>
    <row r="73" ht="21.95" customHeight="1">
      <c r="A73" s="152">
        <v>1983</v>
      </c>
      <c r="B73" s="99">
        <v>45</v>
      </c>
      <c r="C73" s="83">
        <v>1647.6</v>
      </c>
      <c r="D73" s="87">
        <v>36.6133333333333</v>
      </c>
      <c r="E73" s="40"/>
      <c r="F73" s="153">
        <v>1983</v>
      </c>
      <c r="G73" s="99">
        <v>29</v>
      </c>
      <c r="H73" s="83">
        <v>1104.8</v>
      </c>
      <c r="I73" s="87">
        <v>38.0965517241379</v>
      </c>
      <c r="J73" s="40"/>
      <c r="K73" s="153">
        <v>1983</v>
      </c>
      <c r="L73" s="99">
        <v>10</v>
      </c>
      <c r="M73" s="83">
        <v>406.3</v>
      </c>
      <c r="N73" s="89">
        <v>40.63</v>
      </c>
      <c r="O73" t="s" s="125">
        <v>62</v>
      </c>
      <c r="P73" s="129">
        <f>AVERAGE(B73:B87)</f>
        <v>29.6666666666667</v>
      </c>
      <c r="Q73" s="97">
        <f>AVERAGE(D73:D87)</f>
        <v>35.323926908786</v>
      </c>
      <c r="R73" t="s" s="128">
        <v>62</v>
      </c>
      <c r="S73" s="129">
        <f>AVERAGE(G73:G87)</f>
        <v>14.7333333333333</v>
      </c>
      <c r="T73" s="97">
        <f>AVERAGE(I73:I87)</f>
        <v>37.0131679023403</v>
      </c>
      <c r="U73" t="s" s="128">
        <v>62</v>
      </c>
      <c r="V73" s="129">
        <f>AVERAGE(L73:L87)</f>
        <v>2.46666666666667</v>
      </c>
      <c r="W73" s="97">
        <f>AVERAGE(N73:N87)</f>
        <v>40.558</v>
      </c>
    </row>
    <row r="74" ht="21.95" customHeight="1">
      <c r="A74" s="152">
        <v>1984</v>
      </c>
      <c r="B74" s="99">
        <v>14</v>
      </c>
      <c r="C74" s="83">
        <v>474.7</v>
      </c>
      <c r="D74" s="87">
        <v>33.9071428571429</v>
      </c>
      <c r="E74" s="40"/>
      <c r="F74" s="153">
        <v>1984</v>
      </c>
      <c r="G74" s="99">
        <v>2</v>
      </c>
      <c r="H74" s="83">
        <v>71.40000000000001</v>
      </c>
      <c r="I74" s="87">
        <v>35.7</v>
      </c>
      <c r="J74" s="40"/>
      <c r="K74" s="153">
        <v>1984</v>
      </c>
      <c r="L74" s="99">
        <v>0</v>
      </c>
      <c r="M74" s="83">
        <v>0</v>
      </c>
      <c r="N74" s="89"/>
      <c r="O74" t="s" s="125">
        <v>63</v>
      </c>
      <c r="P74" s="129">
        <f>AVERAGE(B74:B87)</f>
        <v>28.5714285714286</v>
      </c>
      <c r="Q74" s="97">
        <f>AVERAGE(D74:D87)</f>
        <v>35.2318264498898</v>
      </c>
      <c r="R74" t="s" s="128">
        <v>63</v>
      </c>
      <c r="S74" s="129">
        <f>AVERAGE(G74:G87)</f>
        <v>13.7142857142857</v>
      </c>
      <c r="T74" s="97">
        <f>AVERAGE(I74:I87)</f>
        <v>36.9357833436405</v>
      </c>
      <c r="U74" t="s" s="128">
        <v>63</v>
      </c>
      <c r="V74" s="129">
        <f>AVERAGE(L74:L87)</f>
        <v>1.92857142857143</v>
      </c>
      <c r="W74" s="97">
        <f>AVERAGE(N74:N87)</f>
        <v>40.55</v>
      </c>
    </row>
    <row r="75" ht="21.95" customHeight="1">
      <c r="A75" s="152">
        <v>1985</v>
      </c>
      <c r="B75" s="99">
        <v>20</v>
      </c>
      <c r="C75" s="83">
        <v>717.2</v>
      </c>
      <c r="D75" s="87">
        <v>35.86</v>
      </c>
      <c r="E75" s="40"/>
      <c r="F75" s="153">
        <v>1985</v>
      </c>
      <c r="G75" s="99">
        <v>11</v>
      </c>
      <c r="H75" s="83">
        <v>414.9</v>
      </c>
      <c r="I75" s="87">
        <v>37.7181818181818</v>
      </c>
      <c r="J75" s="40"/>
      <c r="K75" s="153">
        <v>1985</v>
      </c>
      <c r="L75" s="99">
        <v>4</v>
      </c>
      <c r="M75" s="83">
        <v>159.8</v>
      </c>
      <c r="N75" s="89">
        <v>39.95</v>
      </c>
      <c r="O75" t="s" s="125">
        <v>64</v>
      </c>
      <c r="P75" s="129">
        <f>AVERAGE(B75:B87)</f>
        <v>29.6923076923077</v>
      </c>
      <c r="Q75" s="97">
        <f>AVERAGE(D75:D87)</f>
        <v>35.3337251877934</v>
      </c>
      <c r="R75" t="s" s="128">
        <v>64</v>
      </c>
      <c r="S75" s="129">
        <f>AVERAGE(G75:G87)</f>
        <v>14.6153846153846</v>
      </c>
      <c r="T75" s="97">
        <f>AVERAGE(I75:I87)</f>
        <v>37.0308436008436</v>
      </c>
      <c r="U75" t="s" s="128">
        <v>64</v>
      </c>
      <c r="V75" s="129">
        <f>AVERAGE(L75:L87)</f>
        <v>2.07692307692308</v>
      </c>
      <c r="W75" s="97">
        <f>AVERAGE(N75:N87)</f>
        <v>40.55</v>
      </c>
    </row>
    <row r="76" ht="21.95" customHeight="1">
      <c r="A76" s="152">
        <v>1986</v>
      </c>
      <c r="B76" s="99">
        <v>24</v>
      </c>
      <c r="C76" s="83">
        <v>837.3</v>
      </c>
      <c r="D76" s="87">
        <v>34.8875</v>
      </c>
      <c r="E76" s="40"/>
      <c r="F76" s="153">
        <v>1986</v>
      </c>
      <c r="G76" s="99">
        <v>10</v>
      </c>
      <c r="H76" s="83">
        <v>364.6</v>
      </c>
      <c r="I76" s="87">
        <v>36.46</v>
      </c>
      <c r="J76" s="40"/>
      <c r="K76" s="153">
        <v>1986</v>
      </c>
      <c r="L76" s="99">
        <v>1</v>
      </c>
      <c r="M76" s="83">
        <v>39.2</v>
      </c>
      <c r="N76" s="89">
        <v>39.2</v>
      </c>
      <c r="O76" t="s" s="125">
        <v>65</v>
      </c>
      <c r="P76" s="129">
        <f>AVERAGE(B76:B87)</f>
        <v>30.5</v>
      </c>
      <c r="Q76" s="97">
        <f>AVERAGE(D76:D87)</f>
        <v>35.2898689534429</v>
      </c>
      <c r="R76" t="s" s="128">
        <v>65</v>
      </c>
      <c r="S76" s="129">
        <f>AVERAGE(G76:G87)</f>
        <v>14.9166666666667</v>
      </c>
      <c r="T76" s="97">
        <f>AVERAGE(I76:I87)</f>
        <v>36.9735654160654</v>
      </c>
      <c r="U76" t="s" s="128">
        <v>65</v>
      </c>
      <c r="V76" s="129">
        <f>AVERAGE(L76:L87)</f>
        <v>1.91666666666667</v>
      </c>
      <c r="W76" s="97">
        <f>AVERAGE(N76:N87)</f>
        <v>40.625</v>
      </c>
    </row>
    <row r="77" ht="21.95" customHeight="1">
      <c r="A77" s="152">
        <v>1987</v>
      </c>
      <c r="B77" s="99">
        <v>29</v>
      </c>
      <c r="C77" s="83">
        <v>1030.3</v>
      </c>
      <c r="D77" s="87">
        <v>35.5275862068966</v>
      </c>
      <c r="E77" s="40"/>
      <c r="F77" s="153">
        <v>1987</v>
      </c>
      <c r="G77" s="99">
        <v>15</v>
      </c>
      <c r="H77" s="83">
        <v>555.6</v>
      </c>
      <c r="I77" s="87">
        <v>37.04</v>
      </c>
      <c r="J77" s="40"/>
      <c r="K77" s="153">
        <v>1987</v>
      </c>
      <c r="L77" s="99">
        <v>4</v>
      </c>
      <c r="M77" s="83">
        <v>160</v>
      </c>
      <c r="N77" s="89">
        <v>40</v>
      </c>
      <c r="O77" t="s" s="125">
        <v>66</v>
      </c>
      <c r="P77" s="129">
        <f>AVERAGE(B77:B87)</f>
        <v>31.0909090909091</v>
      </c>
      <c r="Q77" s="97">
        <f>AVERAGE(D77:D87)</f>
        <v>35.3264479492104</v>
      </c>
      <c r="R77" t="s" s="128">
        <v>66</v>
      </c>
      <c r="S77" s="129">
        <f>AVERAGE(G77:G87)</f>
        <v>15.3636363636364</v>
      </c>
      <c r="T77" s="97">
        <f>AVERAGE(I77:I87)</f>
        <v>37.0202531811623</v>
      </c>
      <c r="U77" t="s" s="128">
        <v>66</v>
      </c>
      <c r="V77" s="129">
        <f>AVERAGE(L77:L87)</f>
        <v>2</v>
      </c>
      <c r="W77" s="97">
        <f>AVERAGE(N77:N87)</f>
        <v>40.8285714285714</v>
      </c>
    </row>
    <row r="78" ht="21.95" customHeight="1">
      <c r="A78" s="152">
        <v>1988</v>
      </c>
      <c r="B78" s="99">
        <v>39</v>
      </c>
      <c r="C78" s="83">
        <v>1398.8</v>
      </c>
      <c r="D78" s="87">
        <v>35.8666666666667</v>
      </c>
      <c r="E78" s="40"/>
      <c r="F78" s="153">
        <v>1988</v>
      </c>
      <c r="G78" s="99">
        <v>21</v>
      </c>
      <c r="H78" s="83">
        <v>793</v>
      </c>
      <c r="I78" s="87">
        <v>37.7619047619048</v>
      </c>
      <c r="J78" s="40"/>
      <c r="K78" s="153">
        <v>1988</v>
      </c>
      <c r="L78" s="99">
        <v>5</v>
      </c>
      <c r="M78" s="83">
        <v>204.5</v>
      </c>
      <c r="N78" s="89">
        <v>40.9</v>
      </c>
      <c r="O78" t="s" s="125">
        <v>67</v>
      </c>
      <c r="P78" s="129">
        <f>AVERAGE(B78:B87)</f>
        <v>31.3</v>
      </c>
      <c r="Q78" s="97">
        <f>AVERAGE(D78:D87)</f>
        <v>35.3063341234418</v>
      </c>
      <c r="R78" t="s" s="128">
        <v>67</v>
      </c>
      <c r="S78" s="129">
        <f>AVERAGE(G78:G87)</f>
        <v>15.4</v>
      </c>
      <c r="T78" s="97">
        <f>AVERAGE(I78:I87)</f>
        <v>37.0182784992785</v>
      </c>
      <c r="U78" t="s" s="128">
        <v>67</v>
      </c>
      <c r="V78" s="129">
        <f>AVERAGE(L78:L87)</f>
        <v>1.8</v>
      </c>
      <c r="W78" s="97">
        <f>AVERAGE(N78:N87)</f>
        <v>40.9666666666667</v>
      </c>
    </row>
    <row r="79" ht="21.95" customHeight="1">
      <c r="A79" s="152">
        <v>1989</v>
      </c>
      <c r="B79" s="99">
        <v>37</v>
      </c>
      <c r="C79" s="83">
        <v>1266.7</v>
      </c>
      <c r="D79" s="87">
        <v>34.2351351351351</v>
      </c>
      <c r="E79" s="40"/>
      <c r="F79" s="153">
        <v>1989</v>
      </c>
      <c r="G79" s="99">
        <v>10</v>
      </c>
      <c r="H79" s="83">
        <v>357.5</v>
      </c>
      <c r="I79" s="87">
        <v>35.75</v>
      </c>
      <c r="J79" s="40"/>
      <c r="K79" s="153">
        <v>1989</v>
      </c>
      <c r="L79" s="99">
        <v>0</v>
      </c>
      <c r="M79" s="83">
        <v>0</v>
      </c>
      <c r="N79" s="89"/>
      <c r="O79" t="s" s="125">
        <v>68</v>
      </c>
      <c r="P79" s="129">
        <f>AVERAGE(B79:B87)</f>
        <v>30.4444444444444</v>
      </c>
      <c r="Q79" s="97">
        <f>AVERAGE(D79:D87)</f>
        <v>35.2440749519723</v>
      </c>
      <c r="R79" t="s" s="128">
        <v>68</v>
      </c>
      <c r="S79" s="129">
        <f>AVERAGE(G79:G87)</f>
        <v>14.7777777777778</v>
      </c>
      <c r="T79" s="97">
        <f>AVERAGE(I79:I87)</f>
        <v>36.9356533589867</v>
      </c>
      <c r="U79" t="s" s="128">
        <v>68</v>
      </c>
      <c r="V79" s="129">
        <f>AVERAGE(L79:L87)</f>
        <v>1.44444444444444</v>
      </c>
      <c r="W79" s="97">
        <f>AVERAGE(N79:N87)</f>
        <v>40.98</v>
      </c>
    </row>
    <row r="80" ht="21.95" customHeight="1">
      <c r="A80" s="152">
        <v>1990</v>
      </c>
      <c r="B80" s="99">
        <v>42</v>
      </c>
      <c r="C80" s="83">
        <v>1484.9</v>
      </c>
      <c r="D80" s="87">
        <v>35.3547619047619</v>
      </c>
      <c r="E80" s="40"/>
      <c r="F80" s="153">
        <v>1990</v>
      </c>
      <c r="G80" s="99">
        <v>22</v>
      </c>
      <c r="H80" s="83">
        <v>812.2</v>
      </c>
      <c r="I80" s="87">
        <v>36.9181818181818</v>
      </c>
      <c r="J80" s="40"/>
      <c r="K80" s="153">
        <v>1990</v>
      </c>
      <c r="L80" s="99">
        <v>1</v>
      </c>
      <c r="M80" s="83">
        <v>45</v>
      </c>
      <c r="N80" s="89">
        <v>45</v>
      </c>
      <c r="O80" t="s" s="125">
        <v>69</v>
      </c>
      <c r="P80" s="129">
        <f>AVERAGE(B80:B87)</f>
        <v>29.625</v>
      </c>
      <c r="Q80" s="97">
        <f>AVERAGE(D80:D87)</f>
        <v>35.370192429077</v>
      </c>
      <c r="R80" t="s" s="128">
        <v>69</v>
      </c>
      <c r="S80" s="129">
        <f>AVERAGE(G80:G87)</f>
        <v>15.375</v>
      </c>
      <c r="T80" s="97">
        <f>AVERAGE(I80:I87)</f>
        <v>37.083860028860</v>
      </c>
      <c r="U80" t="s" s="128">
        <v>69</v>
      </c>
      <c r="V80" s="129">
        <f>AVERAGE(L80:L87)</f>
        <v>1.625</v>
      </c>
      <c r="W80" s="97">
        <f>AVERAGE(N80:N87)</f>
        <v>40.98</v>
      </c>
    </row>
    <row r="81" ht="21.95" customHeight="1">
      <c r="A81" s="152">
        <v>1991</v>
      </c>
      <c r="B81" s="99">
        <v>45</v>
      </c>
      <c r="C81" s="83">
        <v>1609.3</v>
      </c>
      <c r="D81" s="87">
        <v>35.7622222222222</v>
      </c>
      <c r="E81" s="40"/>
      <c r="F81" s="153">
        <v>1991</v>
      </c>
      <c r="G81" s="99">
        <v>24</v>
      </c>
      <c r="H81" s="83">
        <v>897.6</v>
      </c>
      <c r="I81" s="87">
        <v>37.4</v>
      </c>
      <c r="J81" s="40"/>
      <c r="K81" s="153">
        <v>1991</v>
      </c>
      <c r="L81" s="99">
        <v>3</v>
      </c>
      <c r="M81" s="83">
        <v>120</v>
      </c>
      <c r="N81" s="89">
        <v>40</v>
      </c>
      <c r="O81" t="s" s="125">
        <v>70</v>
      </c>
      <c r="P81" s="129">
        <f>AVERAGE(B81:B87)</f>
        <v>27.8571428571429</v>
      </c>
      <c r="Q81" s="97">
        <f>AVERAGE(D81:D87)</f>
        <v>35.3723967896934</v>
      </c>
      <c r="R81" t="s" s="128">
        <v>70</v>
      </c>
      <c r="S81" s="129">
        <f>AVERAGE(G81:G87)</f>
        <v>14.4285714285714</v>
      </c>
      <c r="T81" s="97">
        <f>AVERAGE(I81:I87)</f>
        <v>37.1075283446712</v>
      </c>
      <c r="U81" t="s" s="128">
        <v>70</v>
      </c>
      <c r="V81" s="129">
        <f>AVERAGE(L81:L87)</f>
        <v>1.71428571428571</v>
      </c>
      <c r="W81" s="97">
        <f>AVERAGE(N81:N87)</f>
        <v>39.975</v>
      </c>
    </row>
    <row r="82" ht="21.95" customHeight="1">
      <c r="A82" s="152">
        <v>1992</v>
      </c>
      <c r="B82" s="99">
        <v>11</v>
      </c>
      <c r="C82" s="83">
        <v>393.5</v>
      </c>
      <c r="D82" s="87">
        <v>35.7727272727273</v>
      </c>
      <c r="E82" s="40"/>
      <c r="F82" s="153">
        <v>1992</v>
      </c>
      <c r="G82" s="99">
        <v>5</v>
      </c>
      <c r="H82" s="83">
        <v>191.8</v>
      </c>
      <c r="I82" s="87">
        <v>38.36</v>
      </c>
      <c r="J82" s="40"/>
      <c r="K82" s="153">
        <v>1992</v>
      </c>
      <c r="L82" s="99">
        <v>3</v>
      </c>
      <c r="M82" s="83">
        <v>120.6</v>
      </c>
      <c r="N82" s="89">
        <v>40.2</v>
      </c>
      <c r="O82" t="s" s="125">
        <v>71</v>
      </c>
      <c r="P82" s="129">
        <f>AVERAGE(B82:B87)</f>
        <v>25</v>
      </c>
      <c r="Q82" s="97">
        <f>AVERAGE(D82:D87)</f>
        <v>35.307425884272</v>
      </c>
      <c r="R82" t="s" s="128">
        <v>71</v>
      </c>
      <c r="S82" s="129">
        <f>AVERAGE(G82:G87)</f>
        <v>12.8333333333333</v>
      </c>
      <c r="T82" s="97">
        <f>AVERAGE(I82:I87)</f>
        <v>37.0587830687831</v>
      </c>
      <c r="U82" t="s" s="128">
        <v>71</v>
      </c>
      <c r="V82" s="129">
        <f>AVERAGE(L82:L87)</f>
        <v>1.5</v>
      </c>
      <c r="W82" s="97">
        <f>AVERAGE(N82:N87)</f>
        <v>39.9666666666667</v>
      </c>
    </row>
    <row r="83" ht="21.95" customHeight="1">
      <c r="A83" s="152">
        <v>1993</v>
      </c>
      <c r="B83" s="99">
        <v>18</v>
      </c>
      <c r="C83" s="83">
        <v>628.7</v>
      </c>
      <c r="D83" s="87">
        <v>34.9277777777778</v>
      </c>
      <c r="E83" s="40"/>
      <c r="F83" s="153">
        <v>1993</v>
      </c>
      <c r="G83" s="99">
        <v>7</v>
      </c>
      <c r="H83" s="83">
        <v>257.3</v>
      </c>
      <c r="I83" s="87">
        <v>36.7571428571429</v>
      </c>
      <c r="J83" s="40"/>
      <c r="K83" s="153">
        <v>1993</v>
      </c>
      <c r="L83" s="99">
        <v>0</v>
      </c>
      <c r="M83" s="83">
        <v>0</v>
      </c>
      <c r="N83" s="89"/>
      <c r="O83" t="s" s="125">
        <v>72</v>
      </c>
      <c r="P83" s="129">
        <f>AVERAGE(B83:B87)</f>
        <v>27.8</v>
      </c>
      <c r="Q83" s="97">
        <f>AVERAGE(D83:D87)</f>
        <v>35.2143656065809</v>
      </c>
      <c r="R83" t="s" s="128">
        <v>72</v>
      </c>
      <c r="S83" s="129">
        <f>AVERAGE(G83:G87)</f>
        <v>14.4</v>
      </c>
      <c r="T83" s="97">
        <f>AVERAGE(I83:I87)</f>
        <v>36.7985396825397</v>
      </c>
      <c r="U83" t="s" s="128">
        <v>72</v>
      </c>
      <c r="V83" s="129">
        <f>AVERAGE(L83:L87)</f>
        <v>1.2</v>
      </c>
      <c r="W83" s="97">
        <f>AVERAGE(N83:N87)</f>
        <v>39.85</v>
      </c>
    </row>
    <row r="84" ht="21.95" customHeight="1">
      <c r="A84" s="152">
        <v>1994</v>
      </c>
      <c r="B84" s="99">
        <v>39</v>
      </c>
      <c r="C84" s="83">
        <v>1391.3</v>
      </c>
      <c r="D84" s="87">
        <v>35.674358974359</v>
      </c>
      <c r="E84" s="40"/>
      <c r="F84" s="153">
        <v>1994</v>
      </c>
      <c r="G84" s="99">
        <v>24</v>
      </c>
      <c r="H84" s="83">
        <v>883.2</v>
      </c>
      <c r="I84" s="87">
        <v>36.8</v>
      </c>
      <c r="J84" s="40"/>
      <c r="K84" s="153">
        <v>1994</v>
      </c>
      <c r="L84" s="99">
        <v>3</v>
      </c>
      <c r="M84" s="83">
        <v>118.9</v>
      </c>
      <c r="N84" s="89">
        <v>39.6333333333333</v>
      </c>
      <c r="O84" t="s" s="125">
        <v>73</v>
      </c>
      <c r="P84" s="129">
        <f>AVERAGE(B84:B87)</f>
        <v>30.25</v>
      </c>
      <c r="Q84" s="97">
        <f>AVERAGE(D84:D87)</f>
        <v>35.2860125637817</v>
      </c>
      <c r="R84" t="s" s="128">
        <v>73</v>
      </c>
      <c r="S84" s="129">
        <f>AVERAGE(G84:G87)</f>
        <v>16.25</v>
      </c>
      <c r="T84" s="97">
        <f>AVERAGE(I84:I87)</f>
        <v>36.8088888888889</v>
      </c>
      <c r="U84" t="s" s="128">
        <v>73</v>
      </c>
      <c r="V84" s="129">
        <f>AVERAGE(L84:L87)</f>
        <v>1.5</v>
      </c>
      <c r="W84" s="97">
        <f>AVERAGE(N84:N87)</f>
        <v>39.85</v>
      </c>
    </row>
    <row r="85" ht="21.95" customHeight="1">
      <c r="A85" s="152">
        <v>1995</v>
      </c>
      <c r="B85" s="99">
        <v>18</v>
      </c>
      <c r="C85" s="83">
        <v>627.9</v>
      </c>
      <c r="D85" s="87">
        <v>34.8833333333333</v>
      </c>
      <c r="E85" s="40"/>
      <c r="F85" s="153">
        <v>1995</v>
      </c>
      <c r="G85" s="99">
        <v>9</v>
      </c>
      <c r="H85" s="83">
        <v>323.8</v>
      </c>
      <c r="I85" s="87">
        <v>35.9777777777778</v>
      </c>
      <c r="J85" s="40"/>
      <c r="K85" s="153">
        <v>1995</v>
      </c>
      <c r="L85" s="99">
        <v>0</v>
      </c>
      <c r="M85" s="83">
        <v>0</v>
      </c>
      <c r="N85" s="89"/>
      <c r="O85" t="s" s="125">
        <v>74</v>
      </c>
      <c r="P85" s="129">
        <f>AVERAGE(B85:B87)</f>
        <v>27.3333333333333</v>
      </c>
      <c r="Q85" s="97">
        <f>AVERAGE(D85:D87)</f>
        <v>35.1565637602559</v>
      </c>
      <c r="R85" t="s" s="128">
        <v>74</v>
      </c>
      <c r="S85" s="129">
        <f>AVERAGE(G85:G87)</f>
        <v>13.6666666666667</v>
      </c>
      <c r="T85" s="97">
        <f>AVERAGE(I85:I87)</f>
        <v>36.8118518518519</v>
      </c>
      <c r="U85" t="s" s="128">
        <v>74</v>
      </c>
      <c r="V85" s="129">
        <f>AVERAGE(L85:L87)</f>
        <v>1</v>
      </c>
      <c r="W85" s="97">
        <f>AVERAGE(N85:N87)</f>
        <v>40.0666666666667</v>
      </c>
    </row>
    <row r="86" ht="21.95" customHeight="1">
      <c r="A86" s="152">
        <v>1996</v>
      </c>
      <c r="B86" s="99">
        <v>17</v>
      </c>
      <c r="C86" s="83">
        <v>588.8</v>
      </c>
      <c r="D86" s="87">
        <v>34.6352941176471</v>
      </c>
      <c r="E86" s="40"/>
      <c r="F86" s="153">
        <v>1996</v>
      </c>
      <c r="G86" s="99">
        <v>5</v>
      </c>
      <c r="H86" s="83">
        <v>184.9</v>
      </c>
      <c r="I86" s="87">
        <v>36.98</v>
      </c>
      <c r="J86" s="40"/>
      <c r="K86" s="153">
        <v>1996</v>
      </c>
      <c r="L86" s="99">
        <v>0</v>
      </c>
      <c r="M86" s="83">
        <v>0</v>
      </c>
      <c r="N86" s="89"/>
      <c r="O86" t="s" s="125">
        <v>75</v>
      </c>
      <c r="P86" s="129">
        <f>AVERAGE(B86:B87)</f>
        <v>32</v>
      </c>
      <c r="Q86" s="97">
        <f>AVERAGE(D86:D87)</f>
        <v>35.2931789737172</v>
      </c>
      <c r="R86" t="s" s="128">
        <v>75</v>
      </c>
      <c r="S86" s="129">
        <f>AVERAGE(G86:G87)</f>
        <v>16</v>
      </c>
      <c r="T86" s="97">
        <f>AVERAGE(I86:I87)</f>
        <v>37.2288888888889</v>
      </c>
      <c r="U86" t="s" s="128">
        <v>75</v>
      </c>
      <c r="V86" s="129">
        <f>AVERAGE(L86:L87)</f>
        <v>1.5</v>
      </c>
      <c r="W86" s="97">
        <f>AVERAGE(N86:N87)</f>
        <v>40.0666666666667</v>
      </c>
    </row>
    <row r="87" ht="21.95" customHeight="1">
      <c r="A87" s="152">
        <v>1997</v>
      </c>
      <c r="B87" s="99">
        <v>47</v>
      </c>
      <c r="C87" s="83">
        <v>1689.7</v>
      </c>
      <c r="D87" s="87">
        <v>35.9510638297872</v>
      </c>
      <c r="E87" s="40"/>
      <c r="F87" s="153">
        <v>1997</v>
      </c>
      <c r="G87" s="99">
        <v>27</v>
      </c>
      <c r="H87" s="83">
        <v>1011.9</v>
      </c>
      <c r="I87" s="87">
        <v>37.4777777777778</v>
      </c>
      <c r="J87" s="40"/>
      <c r="K87" s="153">
        <v>1997</v>
      </c>
      <c r="L87" s="99">
        <v>3</v>
      </c>
      <c r="M87" s="83">
        <v>120.2</v>
      </c>
      <c r="N87" s="89">
        <v>40.0666666666667</v>
      </c>
      <c r="O87" t="s" s="125">
        <v>76</v>
      </c>
      <c r="P87" s="129">
        <f>AVERAGE(B87)</f>
        <v>47</v>
      </c>
      <c r="Q87" s="97">
        <f>AVERAGE(D87)</f>
        <v>35.9510638297872</v>
      </c>
      <c r="R87" t="s" s="128">
        <v>76</v>
      </c>
      <c r="S87" s="129">
        <f>AVERAGE(G87)</f>
        <v>27</v>
      </c>
      <c r="T87" s="97">
        <f>AVERAGE(I87)</f>
        <v>37.4777777777778</v>
      </c>
      <c r="U87" t="s" s="128">
        <v>76</v>
      </c>
      <c r="V87" s="129">
        <f>AVERAGE(L87)</f>
        <v>3</v>
      </c>
      <c r="W87" s="97">
        <f>AVERAGE(N87)</f>
        <v>40.0666666666667</v>
      </c>
    </row>
    <row r="88" ht="21.95" customHeight="1">
      <c r="A88" s="152">
        <v>1998</v>
      </c>
      <c r="B88" s="157">
        <v>45</v>
      </c>
      <c r="C88" s="158">
        <v>1607.5</v>
      </c>
      <c r="D88" s="159">
        <v>35.7222222222222</v>
      </c>
      <c r="E88" s="40"/>
      <c r="F88" s="153">
        <v>1998</v>
      </c>
      <c r="G88" s="157">
        <v>26</v>
      </c>
      <c r="H88" s="158">
        <v>965.7</v>
      </c>
      <c r="I88" s="159">
        <v>37.1423076923077</v>
      </c>
      <c r="J88" s="40"/>
      <c r="K88" s="153">
        <v>1998</v>
      </c>
      <c r="L88" s="157">
        <v>5</v>
      </c>
      <c r="M88" s="158">
        <v>199.4</v>
      </c>
      <c r="N88" s="160">
        <v>39.88</v>
      </c>
      <c r="O88" t="s" s="125">
        <v>77</v>
      </c>
      <c r="P88" s="161">
        <f>AVERAGE(B88)</f>
        <v>45</v>
      </c>
      <c r="Q88" s="162">
        <f>AVERAGE(D88)</f>
        <v>35.7222222222222</v>
      </c>
      <c r="R88" t="s" s="128">
        <v>77</v>
      </c>
      <c r="S88" s="161">
        <f>AVERAGE(G88)</f>
        <v>26</v>
      </c>
      <c r="T88" s="162">
        <f>AVERAGE(I88)</f>
        <v>37.1423076923077</v>
      </c>
      <c r="U88" t="s" s="128">
        <v>77</v>
      </c>
      <c r="V88" s="161">
        <f>AVERAGE(L88)</f>
        <v>5</v>
      </c>
      <c r="W88" s="162">
        <f>AVERAGE(N88)</f>
        <v>39.88</v>
      </c>
    </row>
    <row r="89" ht="21.95" customHeight="1">
      <c r="A89" s="152">
        <v>1999</v>
      </c>
      <c r="B89" s="99">
        <v>41</v>
      </c>
      <c r="C89" s="83">
        <v>1454</v>
      </c>
      <c r="D89" s="87">
        <v>35.4634146341463</v>
      </c>
      <c r="E89" s="40"/>
      <c r="F89" s="153">
        <v>1999</v>
      </c>
      <c r="G89" s="99">
        <v>18</v>
      </c>
      <c r="H89" s="83">
        <v>683</v>
      </c>
      <c r="I89" s="87">
        <v>37.9444444444444</v>
      </c>
      <c r="J89" s="40"/>
      <c r="K89" s="153">
        <v>1999</v>
      </c>
      <c r="L89" s="99">
        <v>7</v>
      </c>
      <c r="M89" s="83">
        <v>285.9</v>
      </c>
      <c r="N89" s="89">
        <v>40.8428571428571</v>
      </c>
      <c r="O89" t="s" s="125">
        <v>76</v>
      </c>
      <c r="P89" s="129">
        <f>AVERAGE(B89)</f>
        <v>41</v>
      </c>
      <c r="Q89" s="97">
        <f>AVERAGE(D89)</f>
        <v>35.4634146341463</v>
      </c>
      <c r="R89" t="s" s="128">
        <v>76</v>
      </c>
      <c r="S89" s="129">
        <f>AVERAGE(G89)</f>
        <v>18</v>
      </c>
      <c r="T89" s="97">
        <f>AVERAGE(I89)</f>
        <v>37.9444444444444</v>
      </c>
      <c r="U89" t="s" s="128">
        <v>76</v>
      </c>
      <c r="V89" s="129">
        <f>AVERAGE(L89)</f>
        <v>7</v>
      </c>
      <c r="W89" s="97">
        <f>AVERAGE(N89)</f>
        <v>40.8428571428571</v>
      </c>
    </row>
    <row r="90" ht="21.95" customHeight="1">
      <c r="A90" s="152">
        <v>2000</v>
      </c>
      <c r="B90" s="99">
        <v>31</v>
      </c>
      <c r="C90" s="83">
        <v>1107.4</v>
      </c>
      <c r="D90" s="87">
        <v>35.7225806451613</v>
      </c>
      <c r="E90" s="40"/>
      <c r="F90" s="153">
        <v>2000</v>
      </c>
      <c r="G90" s="99">
        <v>18</v>
      </c>
      <c r="H90" s="83">
        <v>667.4</v>
      </c>
      <c r="I90" s="87">
        <v>37.0777777777778</v>
      </c>
      <c r="J90" s="40"/>
      <c r="K90" s="153">
        <v>2000</v>
      </c>
      <c r="L90" s="99">
        <v>1</v>
      </c>
      <c r="M90" s="83">
        <v>39.1</v>
      </c>
      <c r="N90" s="89">
        <v>39.1</v>
      </c>
      <c r="O90" t="s" s="125">
        <v>75</v>
      </c>
      <c r="P90" s="129">
        <f>AVERAGE(B89:B90)</f>
        <v>36</v>
      </c>
      <c r="Q90" s="97">
        <f>AVERAGE(D89:D90)</f>
        <v>35.5929976396538</v>
      </c>
      <c r="R90" t="s" s="128">
        <v>75</v>
      </c>
      <c r="S90" s="129">
        <f>AVERAGE(G89:G90)</f>
        <v>18</v>
      </c>
      <c r="T90" s="97">
        <f>AVERAGE(I89:I90)</f>
        <v>37.5111111111111</v>
      </c>
      <c r="U90" t="s" s="128">
        <v>75</v>
      </c>
      <c r="V90" s="129">
        <f>AVERAGE(L89:L90)</f>
        <v>4</v>
      </c>
      <c r="W90" s="97">
        <f>AVERAGE(N89:N90)</f>
        <v>39.9714285714286</v>
      </c>
    </row>
    <row r="91" ht="21.95" customHeight="1">
      <c r="A91" s="152">
        <v>2001</v>
      </c>
      <c r="B91" s="99">
        <v>38</v>
      </c>
      <c r="C91" s="83">
        <v>1347.2</v>
      </c>
      <c r="D91" s="87">
        <v>35.4526315789474</v>
      </c>
      <c r="E91" s="40"/>
      <c r="F91" s="153">
        <v>2001</v>
      </c>
      <c r="G91" s="99">
        <v>23</v>
      </c>
      <c r="H91" s="83">
        <v>844.5</v>
      </c>
      <c r="I91" s="87">
        <v>36.7173913043478</v>
      </c>
      <c r="J91" s="40"/>
      <c r="K91" s="153">
        <v>2001</v>
      </c>
      <c r="L91" s="99">
        <v>3</v>
      </c>
      <c r="M91" s="83">
        <v>123.6</v>
      </c>
      <c r="N91" s="89">
        <v>41.2</v>
      </c>
      <c r="O91" t="s" s="125">
        <v>74</v>
      </c>
      <c r="P91" s="129">
        <f>AVERAGE(B89:B91)</f>
        <v>36.6666666666667</v>
      </c>
      <c r="Q91" s="97">
        <f>AVERAGE(D89:D91)</f>
        <v>35.5462089527517</v>
      </c>
      <c r="R91" t="s" s="128">
        <v>74</v>
      </c>
      <c r="S91" s="129">
        <f>AVERAGE(G89:G91)</f>
        <v>19.6666666666667</v>
      </c>
      <c r="T91" s="97">
        <f>AVERAGE(I89:I91)</f>
        <v>37.246537842190</v>
      </c>
      <c r="U91" t="s" s="128">
        <v>74</v>
      </c>
      <c r="V91" s="129">
        <f>AVERAGE(L89:L91)</f>
        <v>3.66666666666667</v>
      </c>
      <c r="W91" s="97">
        <f>AVERAGE(N89:N91)</f>
        <v>40.3809523809524</v>
      </c>
    </row>
    <row r="92" ht="21.95" customHeight="1">
      <c r="A92" s="152">
        <v>2002</v>
      </c>
      <c r="B92" s="99">
        <v>36</v>
      </c>
      <c r="C92" s="83">
        <v>1296.1</v>
      </c>
      <c r="D92" s="87">
        <v>36.0027777777778</v>
      </c>
      <c r="E92" s="40"/>
      <c r="F92" s="153">
        <v>2002</v>
      </c>
      <c r="G92" s="99">
        <v>23</v>
      </c>
      <c r="H92" s="83">
        <v>852.4</v>
      </c>
      <c r="I92" s="87">
        <v>37.0608695652174</v>
      </c>
      <c r="J92" s="40"/>
      <c r="K92" s="153">
        <v>2002</v>
      </c>
      <c r="L92" s="99">
        <v>4</v>
      </c>
      <c r="M92" s="83">
        <v>159.7</v>
      </c>
      <c r="N92" s="89">
        <v>39.925</v>
      </c>
      <c r="O92" t="s" s="125">
        <v>73</v>
      </c>
      <c r="P92" s="129">
        <f>AVERAGE(B89:B92)</f>
        <v>36.5</v>
      </c>
      <c r="Q92" s="97">
        <f>AVERAGE(D89:D92)</f>
        <v>35.6603511590082</v>
      </c>
      <c r="R92" t="s" s="128">
        <v>73</v>
      </c>
      <c r="S92" s="129">
        <f>AVERAGE(G89:G92)</f>
        <v>20.5</v>
      </c>
      <c r="T92" s="97">
        <f>AVERAGE(I89:I92)</f>
        <v>37.2001207729469</v>
      </c>
      <c r="U92" t="s" s="128">
        <v>73</v>
      </c>
      <c r="V92" s="129">
        <f>AVERAGE(L89:L92)</f>
        <v>3.75</v>
      </c>
      <c r="W92" s="97">
        <f>AVERAGE(N89:N92)</f>
        <v>40.2669642857143</v>
      </c>
    </row>
    <row r="93" ht="21.95" customHeight="1">
      <c r="A93" s="152">
        <v>2003</v>
      </c>
      <c r="B93" s="99">
        <v>46</v>
      </c>
      <c r="C93" s="83">
        <v>1637.4</v>
      </c>
      <c r="D93" s="87">
        <v>35.595652173913</v>
      </c>
      <c r="E93" s="40"/>
      <c r="F93" s="153">
        <v>2003</v>
      </c>
      <c r="G93" s="99">
        <v>24</v>
      </c>
      <c r="H93" s="83">
        <v>888.8</v>
      </c>
      <c r="I93" s="87">
        <v>37.0333333333333</v>
      </c>
      <c r="J93" s="40"/>
      <c r="K93" s="153">
        <v>2003</v>
      </c>
      <c r="L93" s="99">
        <v>2</v>
      </c>
      <c r="M93" s="83">
        <v>80.5</v>
      </c>
      <c r="N93" s="89">
        <v>40.25</v>
      </c>
      <c r="O93" t="s" s="125">
        <v>72</v>
      </c>
      <c r="P93" s="129">
        <f>AVERAGE(B89:B93)</f>
        <v>38.4</v>
      </c>
      <c r="Q93" s="97">
        <f>AVERAGE(D89:D93)</f>
        <v>35.6474113619892</v>
      </c>
      <c r="R93" t="s" s="128">
        <v>72</v>
      </c>
      <c r="S93" s="129">
        <f>AVERAGE(G89:G93)</f>
        <v>21.2</v>
      </c>
      <c r="T93" s="97">
        <f>AVERAGE(I89:I93)</f>
        <v>37.1667632850241</v>
      </c>
      <c r="U93" t="s" s="128">
        <v>72</v>
      </c>
      <c r="V93" s="129">
        <f>AVERAGE(L89:L93)</f>
        <v>3.4</v>
      </c>
      <c r="W93" s="97">
        <f>AVERAGE(N89:N93)</f>
        <v>40.2635714285714</v>
      </c>
    </row>
    <row r="94" ht="21.95" customHeight="1">
      <c r="A94" s="152">
        <v>2004</v>
      </c>
      <c r="B94" s="99">
        <v>36</v>
      </c>
      <c r="C94" s="83">
        <v>1306</v>
      </c>
      <c r="D94" s="87">
        <v>36.2777777777778</v>
      </c>
      <c r="E94" s="40"/>
      <c r="F94" s="153">
        <v>2004</v>
      </c>
      <c r="G94" s="99">
        <v>23</v>
      </c>
      <c r="H94" s="83">
        <v>869.4</v>
      </c>
      <c r="I94" s="87">
        <v>37.8</v>
      </c>
      <c r="J94" s="40"/>
      <c r="K94" s="153">
        <v>2004</v>
      </c>
      <c r="L94" s="99">
        <v>6</v>
      </c>
      <c r="M94" s="83">
        <v>241.5</v>
      </c>
      <c r="N94" s="89">
        <v>40.25</v>
      </c>
      <c r="O94" t="s" s="125">
        <v>71</v>
      </c>
      <c r="P94" s="129">
        <f>AVERAGE(B89:B94)</f>
        <v>38</v>
      </c>
      <c r="Q94" s="97">
        <f>AVERAGE(D89:D94)</f>
        <v>35.7524724312873</v>
      </c>
      <c r="R94" t="s" s="128">
        <v>71</v>
      </c>
      <c r="S94" s="129">
        <f>AVERAGE(G89:G94)</f>
        <v>21.5</v>
      </c>
      <c r="T94" s="97">
        <f>AVERAGE(I89:I94)</f>
        <v>37.2723027375201</v>
      </c>
      <c r="U94" t="s" s="128">
        <v>71</v>
      </c>
      <c r="V94" s="129">
        <f>AVERAGE(L89:L94)</f>
        <v>3.83333333333333</v>
      </c>
      <c r="W94" s="97">
        <f>AVERAGE(N89:N94)</f>
        <v>40.2613095238095</v>
      </c>
    </row>
    <row r="95" ht="21.95" customHeight="1">
      <c r="A95" s="152">
        <v>2005</v>
      </c>
      <c r="B95" s="99">
        <v>29</v>
      </c>
      <c r="C95" s="83">
        <v>1022.2</v>
      </c>
      <c r="D95" s="87">
        <v>35.248275862069</v>
      </c>
      <c r="E95" s="40"/>
      <c r="F95" s="153">
        <v>2005</v>
      </c>
      <c r="G95" s="99">
        <v>13</v>
      </c>
      <c r="H95" s="83">
        <v>484.5</v>
      </c>
      <c r="I95" s="87">
        <v>37.2692307692308</v>
      </c>
      <c r="J95" s="40"/>
      <c r="K95" s="153">
        <v>2005</v>
      </c>
      <c r="L95" s="99">
        <v>3</v>
      </c>
      <c r="M95" s="83">
        <v>120.6</v>
      </c>
      <c r="N95" s="89">
        <v>40.2</v>
      </c>
      <c r="O95" t="s" s="125">
        <v>70</v>
      </c>
      <c r="P95" s="129">
        <f>AVERAGE(B89:B95)</f>
        <v>36.7142857142857</v>
      </c>
      <c r="Q95" s="97">
        <f>AVERAGE(D89:D95)</f>
        <v>35.6804443499704</v>
      </c>
      <c r="R95" t="s" s="128">
        <v>70</v>
      </c>
      <c r="S95" s="129">
        <f>AVERAGE(G89:G95)</f>
        <v>20.2857142857143</v>
      </c>
      <c r="T95" s="97">
        <f>AVERAGE(I89:I95)</f>
        <v>37.2718638849074</v>
      </c>
      <c r="U95" t="s" s="128">
        <v>70</v>
      </c>
      <c r="V95" s="129">
        <f>AVERAGE(L89:L95)</f>
        <v>3.71428571428571</v>
      </c>
      <c r="W95" s="97">
        <f>AVERAGE(N89:N95)</f>
        <v>40.2525510204082</v>
      </c>
    </row>
    <row r="96" ht="21.95" customHeight="1">
      <c r="A96" s="152">
        <v>2006</v>
      </c>
      <c r="B96" s="99">
        <v>60</v>
      </c>
      <c r="C96" s="83">
        <v>2117.6</v>
      </c>
      <c r="D96" s="87">
        <v>35.2933333333333</v>
      </c>
      <c r="E96" s="40"/>
      <c r="F96" s="153">
        <v>2006</v>
      </c>
      <c r="G96" s="99">
        <v>23</v>
      </c>
      <c r="H96" s="83">
        <v>867.3</v>
      </c>
      <c r="I96" s="87">
        <v>37.7086956521739</v>
      </c>
      <c r="J96" s="40"/>
      <c r="K96" s="153">
        <v>2006</v>
      </c>
      <c r="L96" s="99">
        <v>7</v>
      </c>
      <c r="M96" s="83">
        <v>282</v>
      </c>
      <c r="N96" s="89">
        <v>40.2857142857143</v>
      </c>
      <c r="O96" t="s" s="125">
        <v>69</v>
      </c>
      <c r="P96" s="129">
        <f>AVERAGE(B89:B96)</f>
        <v>39.625</v>
      </c>
      <c r="Q96" s="97">
        <f>AVERAGE(D89:D96)</f>
        <v>35.6320554728907</v>
      </c>
      <c r="R96" t="s" s="128">
        <v>69</v>
      </c>
      <c r="S96" s="129">
        <f>AVERAGE(G89:G96)</f>
        <v>20.625</v>
      </c>
      <c r="T96" s="97">
        <f>AVERAGE(I89:I96)</f>
        <v>37.3264678558157</v>
      </c>
      <c r="U96" t="s" s="128">
        <v>69</v>
      </c>
      <c r="V96" s="129">
        <f>AVERAGE(L89:L96)</f>
        <v>4.125</v>
      </c>
      <c r="W96" s="97">
        <f>AVERAGE(N89:N96)</f>
        <v>40.2566964285714</v>
      </c>
    </row>
    <row r="97" ht="21.95" customHeight="1">
      <c r="A97" s="152">
        <v>2007</v>
      </c>
      <c r="B97" s="99">
        <v>54</v>
      </c>
      <c r="C97" s="83">
        <v>1914.3</v>
      </c>
      <c r="D97" s="87">
        <v>35.45</v>
      </c>
      <c r="E97" s="40"/>
      <c r="F97" s="153">
        <v>2007</v>
      </c>
      <c r="G97" s="99">
        <v>26</v>
      </c>
      <c r="H97" s="83">
        <v>965.4</v>
      </c>
      <c r="I97" s="87">
        <v>37.1307692307692</v>
      </c>
      <c r="J97" s="40"/>
      <c r="K97" s="153">
        <v>2007</v>
      </c>
      <c r="L97" s="99">
        <v>6</v>
      </c>
      <c r="M97" s="83">
        <v>240.1</v>
      </c>
      <c r="N97" s="89">
        <v>40.0166666666667</v>
      </c>
      <c r="O97" t="s" s="125">
        <v>68</v>
      </c>
      <c r="P97" s="129">
        <f>AVERAGE(B89:B97)</f>
        <v>41.2222222222222</v>
      </c>
      <c r="Q97" s="97">
        <f>AVERAGE(D89:D97)</f>
        <v>35.611827087014</v>
      </c>
      <c r="R97" t="s" s="128">
        <v>68</v>
      </c>
      <c r="S97" s="129">
        <f>AVERAGE(G89:G97)</f>
        <v>21.2222222222222</v>
      </c>
      <c r="T97" s="97">
        <f>AVERAGE(I89:I97)</f>
        <v>37.3047235641438</v>
      </c>
      <c r="U97" t="s" s="128">
        <v>68</v>
      </c>
      <c r="V97" s="129">
        <f>AVERAGE(L89:L97)</f>
        <v>4.33333333333333</v>
      </c>
      <c r="W97" s="97">
        <f>AVERAGE(N89:N97)</f>
        <v>40.2300264550265</v>
      </c>
    </row>
    <row r="98" ht="21.95" customHeight="1">
      <c r="A98" s="152">
        <v>2008</v>
      </c>
      <c r="B98" s="99">
        <v>41</v>
      </c>
      <c r="C98" s="83">
        <v>1450.6</v>
      </c>
      <c r="D98" s="87">
        <v>35.380487804878</v>
      </c>
      <c r="E98" s="40"/>
      <c r="F98" s="153">
        <v>2008</v>
      </c>
      <c r="G98" s="99">
        <v>21</v>
      </c>
      <c r="H98" s="83">
        <v>777.2</v>
      </c>
      <c r="I98" s="87">
        <v>37.0095238095238</v>
      </c>
      <c r="J98" s="40"/>
      <c r="K98" s="153">
        <v>2008</v>
      </c>
      <c r="L98" s="99">
        <v>2</v>
      </c>
      <c r="M98" s="83">
        <v>79.59999999999999</v>
      </c>
      <c r="N98" s="89">
        <v>39.8</v>
      </c>
      <c r="O98" t="s" s="125">
        <v>67</v>
      </c>
      <c r="P98" s="129">
        <f>AVERAGE(B89:B98)</f>
        <v>41.2</v>
      </c>
      <c r="Q98" s="97">
        <f>AVERAGE(D89:D98)</f>
        <v>35.5886931588004</v>
      </c>
      <c r="R98" t="s" s="128">
        <v>67</v>
      </c>
      <c r="S98" s="129">
        <f>AVERAGE(G89:G98)</f>
        <v>21.2</v>
      </c>
      <c r="T98" s="97">
        <f>AVERAGE(I89:I98)</f>
        <v>37.2752035886818</v>
      </c>
      <c r="U98" t="s" s="128">
        <v>67</v>
      </c>
      <c r="V98" s="129">
        <f>AVERAGE(L89:L98)</f>
        <v>4.1</v>
      </c>
      <c r="W98" s="97">
        <f>AVERAGE(N89:N98)</f>
        <v>40.1870238095238</v>
      </c>
    </row>
    <row r="99" ht="21.95" customHeight="1">
      <c r="A99" s="152">
        <v>2009</v>
      </c>
      <c r="B99" s="99">
        <v>58</v>
      </c>
      <c r="C99" s="83">
        <v>2138.5</v>
      </c>
      <c r="D99" s="87">
        <v>36.8706896551724</v>
      </c>
      <c r="E99" s="40"/>
      <c r="F99" s="153">
        <v>2009</v>
      </c>
      <c r="G99" s="99">
        <v>37</v>
      </c>
      <c r="H99" s="83">
        <v>1428.9</v>
      </c>
      <c r="I99" s="87">
        <v>38.6189189189189</v>
      </c>
      <c r="J99" s="40"/>
      <c r="K99" s="153">
        <v>2009</v>
      </c>
      <c r="L99" s="99">
        <v>13</v>
      </c>
      <c r="M99" s="83">
        <v>541.9</v>
      </c>
      <c r="N99" s="89">
        <v>41.6846153846154</v>
      </c>
      <c r="O99" t="s" s="125">
        <v>66</v>
      </c>
      <c r="P99" s="129">
        <f>AVERAGE(B89:B99)</f>
        <v>42.7272727272727</v>
      </c>
      <c r="Q99" s="97">
        <f>AVERAGE(D89:D99)</f>
        <v>35.7052382948342</v>
      </c>
      <c r="R99" t="s" s="128">
        <v>66</v>
      </c>
      <c r="S99" s="129">
        <f>AVERAGE(G89:G99)</f>
        <v>22.6363636363636</v>
      </c>
      <c r="T99" s="97">
        <f>AVERAGE(I89:I99)</f>
        <v>37.3973595277943</v>
      </c>
      <c r="U99" t="s" s="128">
        <v>66</v>
      </c>
      <c r="V99" s="129">
        <f>AVERAGE(L89:L99)</f>
        <v>4.90909090909091</v>
      </c>
      <c r="W99" s="97">
        <f>AVERAGE(N89:N99)</f>
        <v>40.3231684981685</v>
      </c>
    </row>
    <row r="100" ht="21.95" customHeight="1">
      <c r="A100" s="152">
        <v>2010</v>
      </c>
      <c r="B100" s="99">
        <v>33</v>
      </c>
      <c r="C100" s="83">
        <v>1189.3</v>
      </c>
      <c r="D100" s="87">
        <v>36.0393939393939</v>
      </c>
      <c r="E100" s="40"/>
      <c r="F100" s="153">
        <v>2010</v>
      </c>
      <c r="G100" s="99">
        <v>19</v>
      </c>
      <c r="H100" s="83">
        <v>714</v>
      </c>
      <c r="I100" s="87">
        <v>37.5789473684211</v>
      </c>
      <c r="J100" s="40"/>
      <c r="K100" s="153">
        <v>2010</v>
      </c>
      <c r="L100" s="99">
        <v>6</v>
      </c>
      <c r="M100" s="83">
        <v>248.1</v>
      </c>
      <c r="N100" s="89">
        <v>41.35</v>
      </c>
      <c r="O100" t="s" s="125">
        <v>65</v>
      </c>
      <c r="P100" s="129">
        <f>AVERAGE(B89:B100)</f>
        <v>41.9166666666667</v>
      </c>
      <c r="Q100" s="97">
        <f>AVERAGE(D89:D100)</f>
        <v>35.7330845985475</v>
      </c>
      <c r="R100" t="s" s="128">
        <v>65</v>
      </c>
      <c r="S100" s="129">
        <f>AVERAGE(G89:G100)</f>
        <v>22.3333333333333</v>
      </c>
      <c r="T100" s="97">
        <f>AVERAGE(I89:I100)</f>
        <v>37.4124918478465</v>
      </c>
      <c r="U100" t="s" s="128">
        <v>65</v>
      </c>
      <c r="V100" s="129">
        <f>AVERAGE(L89:L100)</f>
        <v>5</v>
      </c>
      <c r="W100" s="97">
        <f>AVERAGE(N89:N100)</f>
        <v>40.4087377899878</v>
      </c>
    </row>
    <row r="101" ht="21.95" customHeight="1">
      <c r="A101" s="152">
        <v>2011</v>
      </c>
      <c r="B101" s="99">
        <v>15</v>
      </c>
      <c r="C101" s="83">
        <v>528.8</v>
      </c>
      <c r="D101" s="87">
        <v>35.2533333333333</v>
      </c>
      <c r="E101" s="40"/>
      <c r="F101" s="153">
        <v>2011</v>
      </c>
      <c r="G101" s="99">
        <v>6</v>
      </c>
      <c r="H101" s="83">
        <v>225</v>
      </c>
      <c r="I101" s="87">
        <v>37.5</v>
      </c>
      <c r="J101" s="40"/>
      <c r="K101" s="153">
        <v>2011</v>
      </c>
      <c r="L101" s="99">
        <v>2</v>
      </c>
      <c r="M101" s="83">
        <v>79.5</v>
      </c>
      <c r="N101" s="89">
        <v>39.75</v>
      </c>
      <c r="O101" t="s" s="125">
        <v>64</v>
      </c>
      <c r="P101" s="129">
        <f>AVERAGE(B89:B101)</f>
        <v>39.8461538461538</v>
      </c>
      <c r="Q101" s="97">
        <f>AVERAGE(D89:D101)</f>
        <v>35.6961806550695</v>
      </c>
      <c r="R101" t="s" s="128">
        <v>64</v>
      </c>
      <c r="S101" s="129">
        <f>AVERAGE(G89:G101)</f>
        <v>21.0769230769231</v>
      </c>
      <c r="T101" s="97">
        <f>AVERAGE(I89:I101)</f>
        <v>37.419223244166</v>
      </c>
      <c r="U101" t="s" s="128">
        <v>64</v>
      </c>
      <c r="V101" s="129">
        <f>AVERAGE(L89:L101)</f>
        <v>4.76923076923077</v>
      </c>
      <c r="W101" s="97">
        <f>AVERAGE(N89:N101)</f>
        <v>40.3580656522964</v>
      </c>
    </row>
    <row r="102" ht="21.95" customHeight="1">
      <c r="A102" s="152">
        <v>2012</v>
      </c>
      <c r="B102" s="99">
        <v>32</v>
      </c>
      <c r="C102" s="83">
        <v>1129.2</v>
      </c>
      <c r="D102" s="87">
        <v>35.2875</v>
      </c>
      <c r="E102" s="40"/>
      <c r="F102" s="153">
        <v>2012</v>
      </c>
      <c r="G102" s="99">
        <v>21</v>
      </c>
      <c r="H102" s="83">
        <v>761.6</v>
      </c>
      <c r="I102" s="87">
        <v>36.2666666666667</v>
      </c>
      <c r="J102" s="40"/>
      <c r="K102" s="153">
        <v>2012</v>
      </c>
      <c r="L102" s="99">
        <v>2</v>
      </c>
      <c r="M102" s="83">
        <v>78.7</v>
      </c>
      <c r="N102" s="89">
        <v>39.35</v>
      </c>
      <c r="O102" t="s" s="125">
        <v>63</v>
      </c>
      <c r="P102" s="129">
        <f>AVERAGE(B89:B102)</f>
        <v>39.2857142857143</v>
      </c>
      <c r="Q102" s="97">
        <f>AVERAGE(D89:D102)</f>
        <v>35.6669891797074</v>
      </c>
      <c r="R102" t="s" s="128">
        <v>63</v>
      </c>
      <c r="S102" s="129">
        <f>AVERAGE(G89:G102)</f>
        <v>21.0714285714286</v>
      </c>
      <c r="T102" s="97">
        <f>AVERAGE(I89:I102)</f>
        <v>37.3368977743447</v>
      </c>
      <c r="U102" t="s" s="128">
        <v>63</v>
      </c>
      <c r="V102" s="129">
        <f>AVERAGE(L89:L102)</f>
        <v>4.57142857142857</v>
      </c>
      <c r="W102" s="97">
        <f>AVERAGE(N89:N102)</f>
        <v>40.2860609628467</v>
      </c>
    </row>
    <row r="103" ht="21.95" customHeight="1">
      <c r="A103" s="152">
        <v>2013</v>
      </c>
      <c r="B103" s="99">
        <v>65</v>
      </c>
      <c r="C103" s="83">
        <v>2320.7</v>
      </c>
      <c r="D103" s="87">
        <v>35.7030769230769</v>
      </c>
      <c r="E103" s="40"/>
      <c r="F103" s="153">
        <v>2013</v>
      </c>
      <c r="G103" s="99">
        <v>29</v>
      </c>
      <c r="H103" s="83">
        <v>1106.4</v>
      </c>
      <c r="I103" s="87">
        <v>38.151724137931</v>
      </c>
      <c r="J103" s="40"/>
      <c r="K103" s="153">
        <v>2013</v>
      </c>
      <c r="L103" s="99">
        <v>11</v>
      </c>
      <c r="M103" s="83">
        <v>449.1</v>
      </c>
      <c r="N103" s="89">
        <v>40.8272727272727</v>
      </c>
      <c r="O103" t="s" s="125">
        <v>62</v>
      </c>
      <c r="P103" s="129">
        <f>AVERAGE(B89:B103)</f>
        <v>41</v>
      </c>
      <c r="Q103" s="97">
        <f>AVERAGE(D89:D103)</f>
        <v>35.6693950292654</v>
      </c>
      <c r="R103" t="s" s="128">
        <v>62</v>
      </c>
      <c r="S103" s="129">
        <f>AVERAGE(G89:G103)</f>
        <v>21.6</v>
      </c>
      <c r="T103" s="97">
        <f>AVERAGE(I89:I103)</f>
        <v>37.3912195319171</v>
      </c>
      <c r="U103" t="s" s="128">
        <v>62</v>
      </c>
      <c r="V103" s="129">
        <f>AVERAGE(L89:L103)</f>
        <v>5</v>
      </c>
      <c r="W103" s="97">
        <f>AVERAGE(N89:N103)</f>
        <v>40.3221417471417</v>
      </c>
    </row>
    <row r="104" ht="21.95" customHeight="1">
      <c r="A104" s="152">
        <v>2014</v>
      </c>
      <c r="B104" s="99">
        <v>57</v>
      </c>
      <c r="C104" s="83">
        <v>2058.7</v>
      </c>
      <c r="D104" s="87">
        <v>36.1175438596491</v>
      </c>
      <c r="E104" s="40"/>
      <c r="F104" s="153">
        <v>2014</v>
      </c>
      <c r="G104" s="99">
        <v>28</v>
      </c>
      <c r="H104" s="83">
        <v>1085</v>
      </c>
      <c r="I104" s="87">
        <v>38.75</v>
      </c>
      <c r="J104" s="40"/>
      <c r="K104" s="153">
        <v>2014</v>
      </c>
      <c r="L104" s="99">
        <v>14</v>
      </c>
      <c r="M104" s="83">
        <v>576.5</v>
      </c>
      <c r="N104" s="89">
        <v>41.1785714285714</v>
      </c>
      <c r="O104" t="s" s="125">
        <v>61</v>
      </c>
      <c r="P104" s="129">
        <f>AVERAGE(B89:B104)</f>
        <v>42</v>
      </c>
      <c r="Q104" s="97">
        <f>AVERAGE(D89:D104)</f>
        <v>35.6974043311643</v>
      </c>
      <c r="R104" t="s" s="128">
        <v>61</v>
      </c>
      <c r="S104" s="129">
        <f>AVERAGE(G89:G104)</f>
        <v>22</v>
      </c>
      <c r="T104" s="97">
        <f>AVERAGE(I89:I104)</f>
        <v>37.4761433111723</v>
      </c>
      <c r="U104" t="s" s="128">
        <v>61</v>
      </c>
      <c r="V104" s="129">
        <f>AVERAGE(L89:L104)</f>
        <v>5.5625</v>
      </c>
      <c r="W104" s="97">
        <f>AVERAGE(N89:N104)</f>
        <v>40.3756686022311</v>
      </c>
    </row>
    <row r="105" ht="21.95" customHeight="1">
      <c r="A105" s="152">
        <v>2015</v>
      </c>
      <c r="B105" s="99">
        <v>45</v>
      </c>
      <c r="C105" s="83">
        <v>1599.5</v>
      </c>
      <c r="D105" s="87">
        <v>35.5444444444444</v>
      </c>
      <c r="E105" s="40"/>
      <c r="F105" s="153">
        <v>2015</v>
      </c>
      <c r="G105" s="99">
        <v>22</v>
      </c>
      <c r="H105" s="83">
        <v>818.9</v>
      </c>
      <c r="I105" s="87">
        <v>37.2227272727273</v>
      </c>
      <c r="J105" s="40"/>
      <c r="K105" s="153">
        <v>2015</v>
      </c>
      <c r="L105" s="99">
        <v>4</v>
      </c>
      <c r="M105" s="83">
        <v>161.6</v>
      </c>
      <c r="N105" s="89">
        <v>40.4</v>
      </c>
      <c r="O105" t="s" s="125">
        <v>60</v>
      </c>
      <c r="P105" s="129">
        <f>AVERAGE(B89:B105)</f>
        <v>42.1764705882353</v>
      </c>
      <c r="Q105" s="97">
        <f>AVERAGE(D89:D105)</f>
        <v>35.6884066907691</v>
      </c>
      <c r="R105" t="s" s="128">
        <v>60</v>
      </c>
      <c r="S105" s="129">
        <f>AVERAGE(G89:G105)</f>
        <v>22</v>
      </c>
      <c r="T105" s="97">
        <f>AVERAGE(I89:I105)</f>
        <v>37.4612364853814</v>
      </c>
      <c r="U105" t="s" s="128">
        <v>60</v>
      </c>
      <c r="V105" s="129">
        <f>AVERAGE(L89:L105)</f>
        <v>5.47058823529412</v>
      </c>
      <c r="W105" s="97">
        <f>AVERAGE(N89:N105)</f>
        <v>40.3770998609234</v>
      </c>
    </row>
    <row r="106" ht="21.95" customHeight="1">
      <c r="A106" s="152">
        <v>2016</v>
      </c>
      <c r="B106" s="99">
        <v>55</v>
      </c>
      <c r="C106" s="83">
        <v>1975.3</v>
      </c>
      <c r="D106" s="87">
        <v>35.9145454545455</v>
      </c>
      <c r="E106" s="40"/>
      <c r="F106" s="153">
        <v>2016</v>
      </c>
      <c r="G106" s="99">
        <v>31</v>
      </c>
      <c r="H106" s="83">
        <v>1163.6</v>
      </c>
      <c r="I106" s="87">
        <v>37.5354838709677</v>
      </c>
      <c r="J106" s="40"/>
      <c r="K106" s="153">
        <v>2016</v>
      </c>
      <c r="L106" s="99">
        <v>5</v>
      </c>
      <c r="M106" s="83">
        <v>204.6</v>
      </c>
      <c r="N106" s="89">
        <v>40.92</v>
      </c>
      <c r="O106" t="s" s="125">
        <v>59</v>
      </c>
      <c r="P106" s="129">
        <f>AVERAGE(B89:B106)</f>
        <v>42.8888888888889</v>
      </c>
      <c r="Q106" s="97">
        <f>AVERAGE(D89:D106)</f>
        <v>35.7009699554233</v>
      </c>
      <c r="R106" t="s" s="128">
        <v>59</v>
      </c>
      <c r="S106" s="129">
        <f>AVERAGE(G89:G106)</f>
        <v>22.5</v>
      </c>
      <c r="T106" s="97">
        <f>AVERAGE(I89:I106)</f>
        <v>37.4653613401362</v>
      </c>
      <c r="U106" t="s" s="128">
        <v>59</v>
      </c>
      <c r="V106" s="129">
        <f>AVERAGE(L89:L106)</f>
        <v>5.44444444444444</v>
      </c>
      <c r="W106" s="97">
        <f>AVERAGE(N89:N106)</f>
        <v>40.407260979761</v>
      </c>
    </row>
    <row r="107" ht="21.95" customHeight="1">
      <c r="A107" s="152">
        <v>2017</v>
      </c>
      <c r="B107" s="99">
        <v>64</v>
      </c>
      <c r="C107" s="83">
        <v>2264.2</v>
      </c>
      <c r="D107" s="87">
        <v>35.378125</v>
      </c>
      <c r="E107" s="40"/>
      <c r="F107" s="153">
        <v>2017</v>
      </c>
      <c r="G107" s="99">
        <v>28</v>
      </c>
      <c r="H107" s="83">
        <v>1047.9</v>
      </c>
      <c r="I107" s="87">
        <v>37.425</v>
      </c>
      <c r="J107" s="40"/>
      <c r="K107" s="153">
        <v>2017</v>
      </c>
      <c r="L107" s="99">
        <v>6</v>
      </c>
      <c r="M107" s="83">
        <v>252.1</v>
      </c>
      <c r="N107" s="89">
        <v>42.0166666666667</v>
      </c>
      <c r="O107" t="s" s="125">
        <v>58</v>
      </c>
      <c r="P107" s="129">
        <f>AVERAGE(B89:B107)</f>
        <v>44</v>
      </c>
      <c r="Q107" s="97">
        <f>AVERAGE(D89:D107)</f>
        <v>35.6839781156642</v>
      </c>
      <c r="R107" t="s" s="128">
        <v>58</v>
      </c>
      <c r="S107" s="129">
        <f>AVERAGE(G89:G107)</f>
        <v>22.7894736842105</v>
      </c>
      <c r="T107" s="97">
        <f>AVERAGE(I89:I107)</f>
        <v>37.4632370590764</v>
      </c>
      <c r="U107" t="s" s="128">
        <v>58</v>
      </c>
      <c r="V107" s="129">
        <f>AVERAGE(L89:L107)</f>
        <v>5.47368421052632</v>
      </c>
      <c r="W107" s="97">
        <f>AVERAGE(N89:N107)</f>
        <v>40.4919665422297</v>
      </c>
    </row>
    <row r="108" ht="21.95" customHeight="1">
      <c r="A108" s="152">
        <v>2018</v>
      </c>
      <c r="B108" s="99">
        <v>57</v>
      </c>
      <c r="C108" s="83">
        <v>2078.2</v>
      </c>
      <c r="D108" s="87">
        <v>36.459649122807</v>
      </c>
      <c r="E108" s="40"/>
      <c r="F108" s="153">
        <v>2018</v>
      </c>
      <c r="G108" s="99">
        <v>39</v>
      </c>
      <c r="H108" s="83">
        <v>1472.9</v>
      </c>
      <c r="I108" s="87">
        <v>37.7666666666667</v>
      </c>
      <c r="J108" s="40"/>
      <c r="K108" s="153">
        <v>2018</v>
      </c>
      <c r="L108" s="99">
        <v>10</v>
      </c>
      <c r="M108" s="83">
        <v>414.5</v>
      </c>
      <c r="N108" s="89">
        <v>41.45</v>
      </c>
      <c r="O108" t="s" s="125">
        <v>57</v>
      </c>
      <c r="P108" s="129">
        <f>AVERAGE(B89:B108)</f>
        <v>44.65</v>
      </c>
      <c r="Q108" s="97">
        <f>AVERAGE(D89:D108)</f>
        <v>35.7227616660213</v>
      </c>
      <c r="R108" t="s" s="128">
        <v>57</v>
      </c>
      <c r="S108" s="129">
        <f>AVERAGE(G89:G108)</f>
        <v>23.6</v>
      </c>
      <c r="T108" s="97">
        <f>AVERAGE(I89:I108)</f>
        <v>37.4784085394559</v>
      </c>
      <c r="U108" t="s" s="128">
        <v>57</v>
      </c>
      <c r="V108" s="129">
        <f>AVERAGE(L89:L108)</f>
        <v>5.7</v>
      </c>
      <c r="W108" s="97">
        <f>AVERAGE(N89:N108)</f>
        <v>40.5398682151182</v>
      </c>
    </row>
    <row r="109" ht="21.95" customHeight="1">
      <c r="A109" s="152">
        <v>2019</v>
      </c>
      <c r="B109" s="99">
        <v>71</v>
      </c>
      <c r="C109" s="83">
        <v>2646</v>
      </c>
      <c r="D109" s="87">
        <v>37.2676056338028</v>
      </c>
      <c r="E109" s="40"/>
      <c r="F109" s="153">
        <v>2019</v>
      </c>
      <c r="G109" s="99">
        <v>45</v>
      </c>
      <c r="H109" s="83">
        <v>1764.1</v>
      </c>
      <c r="I109" s="87">
        <v>39.2022222222222</v>
      </c>
      <c r="J109" s="40"/>
      <c r="K109" s="153">
        <v>2019</v>
      </c>
      <c r="L109" s="99">
        <v>21</v>
      </c>
      <c r="M109" s="83">
        <v>878.7</v>
      </c>
      <c r="N109" s="89">
        <v>41.8428571428571</v>
      </c>
      <c r="O109" s="96"/>
      <c r="P109" s="83"/>
      <c r="Q109" s="83"/>
      <c r="R109" s="84"/>
      <c r="S109" s="83"/>
      <c r="T109" s="83"/>
      <c r="U109" s="84"/>
      <c r="V109" s="83"/>
      <c r="W109" s="97"/>
    </row>
    <row r="110" ht="21.95" customHeight="1">
      <c r="A110" s="152">
        <v>2020</v>
      </c>
      <c r="B110" s="99">
        <v>53</v>
      </c>
      <c r="C110" s="83">
        <v>1890.8</v>
      </c>
      <c r="D110" s="87">
        <v>35.6754716981132</v>
      </c>
      <c r="E110" s="40"/>
      <c r="F110" s="153">
        <v>2020</v>
      </c>
      <c r="G110" s="99">
        <v>23</v>
      </c>
      <c r="H110" s="83">
        <v>879.6</v>
      </c>
      <c r="I110" s="87">
        <v>38.2434782608696</v>
      </c>
      <c r="J110" s="40"/>
      <c r="K110" s="153">
        <v>2020</v>
      </c>
      <c r="L110" s="99">
        <v>6</v>
      </c>
      <c r="M110" s="83">
        <v>258.8</v>
      </c>
      <c r="N110" s="89">
        <v>43.1333333333333</v>
      </c>
      <c r="O110" s="96"/>
      <c r="P110" s="83"/>
      <c r="Q110" s="83"/>
      <c r="R110" s="84"/>
      <c r="S110" s="83"/>
      <c r="T110" s="83"/>
      <c r="U110" s="84"/>
      <c r="V110" s="83"/>
      <c r="W110" s="97"/>
    </row>
    <row r="111" ht="21.95" customHeight="1">
      <c r="A111" s="152">
        <v>2021</v>
      </c>
      <c r="B111" s="99">
        <v>21</v>
      </c>
      <c r="C111" s="83">
        <v>763</v>
      </c>
      <c r="D111" s="87">
        <v>36.3333333333333</v>
      </c>
      <c r="E111" s="40"/>
      <c r="F111" s="153">
        <v>2021</v>
      </c>
      <c r="G111" s="99">
        <v>12</v>
      </c>
      <c r="H111" s="83">
        <v>458.3</v>
      </c>
      <c r="I111" s="87">
        <v>38.1916666666667</v>
      </c>
      <c r="J111" s="40"/>
      <c r="K111" s="153">
        <v>2021</v>
      </c>
      <c r="L111" s="99">
        <v>5</v>
      </c>
      <c r="M111" s="83">
        <v>202.1</v>
      </c>
      <c r="N111" s="89">
        <v>40.42</v>
      </c>
      <c r="O111" s="96"/>
      <c r="P111" s="83"/>
      <c r="Q111" s="83"/>
      <c r="R111" s="84"/>
      <c r="S111" s="83"/>
      <c r="T111" s="83"/>
      <c r="U111" s="84"/>
      <c r="V111" s="83"/>
      <c r="W111" s="97"/>
    </row>
    <row r="112" ht="21.95" customHeight="1">
      <c r="A112" s="152">
        <v>2022</v>
      </c>
      <c r="B112" s="99">
        <v>22</v>
      </c>
      <c r="C112" s="83">
        <v>758.4</v>
      </c>
      <c r="D112" s="87">
        <v>34.4727272727273</v>
      </c>
      <c r="E112" s="40"/>
      <c r="F112" s="153">
        <v>2022</v>
      </c>
      <c r="G112" s="99">
        <v>10</v>
      </c>
      <c r="H112" s="83">
        <v>359.4</v>
      </c>
      <c r="I112" s="87">
        <v>35.94</v>
      </c>
      <c r="J112" s="40"/>
      <c r="K112" s="153">
        <v>2022</v>
      </c>
      <c r="L112" s="99">
        <v>0</v>
      </c>
      <c r="M112" s="83">
        <v>0</v>
      </c>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84"/>
      <c r="C132" s="83"/>
      <c r="D132" s="87"/>
      <c r="E132" s="40"/>
      <c r="F132" s="88"/>
      <c r="G132" s="84"/>
      <c r="H132" s="83"/>
      <c r="I132" s="90"/>
      <c r="J132" s="40"/>
      <c r="K132" s="88"/>
      <c r="L132" s="84"/>
      <c r="M132" s="83"/>
      <c r="N132" s="91"/>
      <c r="O132" s="96"/>
      <c r="P132" s="83"/>
      <c r="Q132" s="83"/>
      <c r="R132" s="84"/>
      <c r="S132" s="83"/>
      <c r="T132" s="83"/>
      <c r="U132" s="84"/>
      <c r="V132" s="83"/>
      <c r="W132" s="97"/>
    </row>
    <row r="133" ht="21.95" customHeight="1">
      <c r="A133" t="s" s="92">
        <v>78</v>
      </c>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t="s" s="93">
        <v>67</v>
      </c>
      <c r="B134" t="s" s="165">
        <v>196</v>
      </c>
      <c r="C134" s="83"/>
      <c r="D134" s="87"/>
      <c r="E134" s="40"/>
      <c r="F134" t="s" s="95">
        <v>67</v>
      </c>
      <c r="G134" t="s" s="165">
        <v>196</v>
      </c>
      <c r="H134" s="83"/>
      <c r="I134" s="87"/>
      <c r="J134" s="40"/>
      <c r="K134" t="s" s="95">
        <v>67</v>
      </c>
      <c r="L134" t="s" s="165">
        <v>196</v>
      </c>
      <c r="M134" s="83"/>
      <c r="N134" s="89"/>
      <c r="O134" s="96"/>
      <c r="P134" s="83"/>
      <c r="Q134" s="83"/>
      <c r="R134" s="84"/>
      <c r="S134" s="83"/>
      <c r="T134" s="83"/>
      <c r="U134" s="84"/>
      <c r="V134" s="83"/>
      <c r="W134" s="97"/>
    </row>
    <row r="135" ht="21.95" customHeight="1">
      <c r="A135" t="s" s="98">
        <v>79</v>
      </c>
      <c r="B135" s="83">
        <f>AVERAGE(B78:B87)</f>
        <v>31.3</v>
      </c>
      <c r="C135" s="83">
        <f>AVERAGE(C78:C87)</f>
        <v>1107.96</v>
      </c>
      <c r="D135" s="87">
        <f>AVERAGE(D78:D87)</f>
        <v>35.3063341234418</v>
      </c>
      <c r="E135" s="40"/>
      <c r="F135" t="s" s="100">
        <v>79</v>
      </c>
      <c r="G135" s="83">
        <f>AVERAGE(G78:G87)</f>
        <v>15.4</v>
      </c>
      <c r="H135" s="83">
        <f>AVERAGE(H78:H87)</f>
        <v>571.3200000000001</v>
      </c>
      <c r="I135" s="87">
        <f>AVERAGE(I78:I87)</f>
        <v>37.0182784992785</v>
      </c>
      <c r="J135" s="40"/>
      <c r="K135" t="s" s="100">
        <v>79</v>
      </c>
      <c r="L135" s="83">
        <f>AVERAGE(L78:L87)</f>
        <v>1.8</v>
      </c>
      <c r="M135" s="83">
        <f>AVERAGE(M78:M87)</f>
        <v>72.92</v>
      </c>
      <c r="N135" s="89">
        <f>AVERAGE(N78:N87)</f>
        <v>40.9666666666667</v>
      </c>
      <c r="O135" s="96"/>
      <c r="P135" s="83"/>
      <c r="Q135" s="83"/>
      <c r="R135" s="84"/>
      <c r="S135" s="83"/>
      <c r="T135" s="83"/>
      <c r="U135" s="84"/>
      <c r="V135" s="83"/>
      <c r="W135" s="97"/>
    </row>
    <row r="136" ht="21.95" customHeight="1">
      <c r="A136" t="s" s="98">
        <v>80</v>
      </c>
      <c r="B136" s="83">
        <f>AVERAGE(B89:B98)</f>
        <v>41.2</v>
      </c>
      <c r="C136" s="83">
        <f>AVERAGE(C89:C98)</f>
        <v>1465.28</v>
      </c>
      <c r="D136" s="87">
        <f>AVERAGE(D89:D98)</f>
        <v>35.5886931588004</v>
      </c>
      <c r="E136" s="40"/>
      <c r="F136" t="s" s="100">
        <v>80</v>
      </c>
      <c r="G136" s="83">
        <f>AVERAGE(G89:G98)</f>
        <v>21.2</v>
      </c>
      <c r="H136" s="83">
        <f>AVERAGE(H89:H98)</f>
        <v>789.99</v>
      </c>
      <c r="I136" s="87">
        <f>AVERAGE(I89:I98)</f>
        <v>37.2752035886818</v>
      </c>
      <c r="J136" s="40"/>
      <c r="K136" t="s" s="100">
        <v>80</v>
      </c>
      <c r="L136" s="83">
        <f>AVERAGE(L89:L98)</f>
        <v>4.1</v>
      </c>
      <c r="M136" s="83">
        <f>AVERAGE(M89:M98)</f>
        <v>165.26</v>
      </c>
      <c r="N136" s="89">
        <f>AVERAGE(N89:N98)</f>
        <v>40.1870238095238</v>
      </c>
      <c r="O136" s="96"/>
      <c r="P136" s="83"/>
      <c r="Q136" s="83"/>
      <c r="R136" s="84"/>
      <c r="S136" s="83"/>
      <c r="T136" s="83"/>
      <c r="U136" s="84"/>
      <c r="V136" s="83"/>
      <c r="W136" s="97"/>
    </row>
    <row r="137" ht="21.95" customHeight="1">
      <c r="A137" s="105"/>
      <c r="B137" s="84"/>
      <c r="C137" s="84"/>
      <c r="D137" s="90"/>
      <c r="E137" s="40"/>
      <c r="F137" s="106"/>
      <c r="G137" s="84"/>
      <c r="H137" s="84"/>
      <c r="I137" s="90"/>
      <c r="J137" s="40"/>
      <c r="K137" s="106"/>
      <c r="L137" s="84"/>
      <c r="M137" s="84"/>
      <c r="N137" s="91"/>
      <c r="O137" s="96"/>
      <c r="P137" s="83"/>
      <c r="Q137" s="83"/>
      <c r="R137" s="84"/>
      <c r="S137" s="83"/>
      <c r="T137" s="83"/>
      <c r="U137" s="84"/>
      <c r="V137" s="83"/>
      <c r="W137" s="97"/>
    </row>
    <row r="138" ht="21.95" customHeight="1">
      <c r="A138" t="s" s="103">
        <v>82</v>
      </c>
      <c r="B138" s="83"/>
      <c r="C138" s="83"/>
      <c r="D138" s="87"/>
      <c r="E138" s="40"/>
      <c r="F138" t="s" s="104">
        <v>82</v>
      </c>
      <c r="G138" s="83"/>
      <c r="H138" s="83"/>
      <c r="I138" s="87"/>
      <c r="J138" s="40"/>
      <c r="K138" t="s" s="104">
        <v>82</v>
      </c>
      <c r="L138" s="83"/>
      <c r="M138" s="83"/>
      <c r="N138" s="89"/>
      <c r="O138" s="96"/>
      <c r="P138" s="83"/>
      <c r="Q138" s="83"/>
      <c r="R138" s="84"/>
      <c r="S138" s="83"/>
      <c r="T138" s="83"/>
      <c r="U138" s="84"/>
      <c r="V138" s="83"/>
      <c r="W138" s="97"/>
    </row>
    <row r="139" ht="21.95" customHeight="1">
      <c r="A139" t="s" s="103">
        <v>83</v>
      </c>
      <c r="B139" s="83"/>
      <c r="C139" s="83"/>
      <c r="D139" s="87"/>
      <c r="E139" s="40"/>
      <c r="F139" t="s" s="104">
        <v>83</v>
      </c>
      <c r="G139" s="83"/>
      <c r="H139" s="83"/>
      <c r="I139" s="87"/>
      <c r="J139" s="40"/>
      <c r="K139" t="s" s="104">
        <v>83</v>
      </c>
      <c r="L139" s="83"/>
      <c r="M139" s="83"/>
      <c r="N139" s="89"/>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93">
        <v>72</v>
      </c>
      <c r="B141" s="84"/>
      <c r="C141" s="84"/>
      <c r="D141" s="90"/>
      <c r="E141" s="40"/>
      <c r="F141" t="s" s="95">
        <v>72</v>
      </c>
      <c r="G141" s="84"/>
      <c r="H141" s="84"/>
      <c r="I141" s="90"/>
      <c r="J141" s="40"/>
      <c r="K141" t="s" s="95">
        <v>72</v>
      </c>
      <c r="L141" s="84"/>
      <c r="M141" s="84"/>
      <c r="N141" s="91"/>
      <c r="O141" s="96"/>
      <c r="P141" s="83"/>
      <c r="Q141" s="83"/>
      <c r="R141" s="84"/>
      <c r="S141" s="83"/>
      <c r="T141" s="83"/>
      <c r="U141" s="84"/>
      <c r="V141" s="83"/>
      <c r="W141" s="97"/>
    </row>
    <row r="142" ht="21.95" customHeight="1">
      <c r="A142" t="s" s="98">
        <v>79</v>
      </c>
      <c r="B142" s="83">
        <f>AVERAGE(B83:B87)</f>
        <v>27.8</v>
      </c>
      <c r="C142" s="83">
        <f>AVERAGE(C83:C87)</f>
        <v>985.28</v>
      </c>
      <c r="D142" s="87">
        <f>AVERAGE(D83:D87)</f>
        <v>35.2143656065809</v>
      </c>
      <c r="E142" s="40"/>
      <c r="F142" t="s" s="100">
        <v>79</v>
      </c>
      <c r="G142" s="83">
        <f>AVERAGE(G83:G87)</f>
        <v>14.4</v>
      </c>
      <c r="H142" s="83">
        <f>AVERAGE(H83:H87)</f>
        <v>532.22</v>
      </c>
      <c r="I142" s="87">
        <f>AVERAGE(I83:I87)</f>
        <v>36.7985396825397</v>
      </c>
      <c r="J142" s="40"/>
      <c r="K142" t="s" s="100">
        <v>79</v>
      </c>
      <c r="L142" s="83">
        <f>AVERAGE(L83:L87)</f>
        <v>1.2</v>
      </c>
      <c r="M142" s="83">
        <f>AVERAGE(M83:M87)</f>
        <v>47.82</v>
      </c>
      <c r="N142" s="89">
        <f>AVERAGE(N83:N87)</f>
        <v>39.85</v>
      </c>
      <c r="O142" s="96"/>
      <c r="P142" s="83"/>
      <c r="Q142" s="83"/>
      <c r="R142" s="84"/>
      <c r="S142" s="83"/>
      <c r="T142" s="83"/>
      <c r="U142" s="84"/>
      <c r="V142" s="83"/>
      <c r="W142" s="97"/>
    </row>
    <row r="143" ht="21.95" customHeight="1">
      <c r="A143" t="s" s="98">
        <v>80</v>
      </c>
      <c r="B143" s="83">
        <f>AVERAGE(B89:B93)</f>
        <v>38.4</v>
      </c>
      <c r="C143" s="83">
        <f>AVERAGE(C89:C93)</f>
        <v>1368.42</v>
      </c>
      <c r="D143" s="87">
        <f>AVERAGE(D89:D93)</f>
        <v>35.6474113619892</v>
      </c>
      <c r="E143" s="40"/>
      <c r="F143" t="s" s="100">
        <v>80</v>
      </c>
      <c r="G143" s="83">
        <f>AVERAGE(G89:G93)</f>
        <v>21.2</v>
      </c>
      <c r="H143" s="83">
        <f>AVERAGE(H89:H93)</f>
        <v>787.22</v>
      </c>
      <c r="I143" s="87">
        <f>AVERAGE(I89:I93)</f>
        <v>37.1667632850241</v>
      </c>
      <c r="J143" s="40"/>
      <c r="K143" t="s" s="100">
        <v>80</v>
      </c>
      <c r="L143" s="83">
        <f>AVERAGE(L89:L93)</f>
        <v>3.4</v>
      </c>
      <c r="M143" s="83">
        <f>AVERAGE(M89:M93)</f>
        <v>137.76</v>
      </c>
      <c r="N143" s="89">
        <f>AVERAGE(N89:N93)</f>
        <v>40.2635714285714</v>
      </c>
      <c r="O143" s="96"/>
      <c r="P143" s="83"/>
      <c r="Q143" s="83"/>
      <c r="R143" s="84"/>
      <c r="S143" s="83"/>
      <c r="T143" s="83"/>
      <c r="U143" s="84"/>
      <c r="V143" s="83"/>
      <c r="W143" s="97"/>
    </row>
    <row r="144" ht="21.95" customHeight="1">
      <c r="A144" s="105"/>
      <c r="B144" s="84"/>
      <c r="C144" s="84"/>
      <c r="D144" s="90"/>
      <c r="E144" s="40"/>
      <c r="F144" s="106"/>
      <c r="G144" s="84"/>
      <c r="H144" s="84"/>
      <c r="I144" s="90"/>
      <c r="J144" s="40"/>
      <c r="K144" s="106"/>
      <c r="L144" s="84"/>
      <c r="M144" s="84"/>
      <c r="N144" s="91"/>
      <c r="O144" s="96"/>
      <c r="P144" s="83"/>
      <c r="Q144" s="83"/>
      <c r="R144" s="84"/>
      <c r="S144" s="83"/>
      <c r="T144" s="83"/>
      <c r="U144" s="84"/>
      <c r="V144" s="83"/>
      <c r="W144" s="97"/>
    </row>
    <row r="145" ht="21.95" customHeight="1">
      <c r="A145" t="s" s="103">
        <v>82</v>
      </c>
      <c r="B145" s="83"/>
      <c r="C145" s="83"/>
      <c r="D145" s="87"/>
      <c r="E145" s="40"/>
      <c r="F145" t="s" s="104">
        <v>82</v>
      </c>
      <c r="G145" s="83"/>
      <c r="H145" s="83"/>
      <c r="I145" s="87"/>
      <c r="J145" s="40"/>
      <c r="K145" t="s" s="104">
        <v>82</v>
      </c>
      <c r="L145" s="83"/>
      <c r="M145" s="83"/>
      <c r="N145" s="89"/>
      <c r="O145" s="96"/>
      <c r="P145" s="83"/>
      <c r="Q145" s="83"/>
      <c r="R145" s="84"/>
      <c r="S145" s="83"/>
      <c r="T145" s="83"/>
      <c r="U145" s="84"/>
      <c r="V145" s="83"/>
      <c r="W145" s="97"/>
    </row>
    <row r="146" ht="21.95" customHeight="1">
      <c r="A146" t="s" s="103">
        <v>83</v>
      </c>
      <c r="B146" s="83"/>
      <c r="C146" s="83"/>
      <c r="D146" s="87"/>
      <c r="E146" s="40"/>
      <c r="F146" t="s" s="104">
        <v>83</v>
      </c>
      <c r="G146" s="83"/>
      <c r="H146" s="83"/>
      <c r="I146" s="87"/>
      <c r="J146" s="40"/>
      <c r="K146" t="s" s="104">
        <v>83</v>
      </c>
      <c r="L146" s="83"/>
      <c r="M146" s="83"/>
      <c r="N146" s="89"/>
      <c r="O146" s="96"/>
      <c r="P146" s="83"/>
      <c r="Q146" s="83"/>
      <c r="R146" s="84"/>
      <c r="S146" s="83"/>
      <c r="T146" s="83"/>
      <c r="U146" s="84"/>
      <c r="V146" s="83"/>
      <c r="W146" s="97"/>
    </row>
    <row r="147" ht="21.95" customHeight="1">
      <c r="A147" s="105"/>
      <c r="B147" s="83"/>
      <c r="C147" s="83"/>
      <c r="D147" s="87"/>
      <c r="E147" s="40"/>
      <c r="F147" s="106"/>
      <c r="G147" s="84"/>
      <c r="H147" s="83"/>
      <c r="I147" s="87"/>
      <c r="J147" s="40"/>
      <c r="K147" s="106"/>
      <c r="L147" s="84"/>
      <c r="M147" s="83"/>
      <c r="N147" s="89"/>
      <c r="O147" s="96"/>
      <c r="P147" s="83"/>
      <c r="Q147" s="83"/>
      <c r="R147" s="84"/>
      <c r="S147" s="83"/>
      <c r="T147" s="83"/>
      <c r="U147" s="84"/>
      <c r="V147" s="83"/>
      <c r="W147" s="97"/>
    </row>
    <row r="148" ht="21.95" customHeight="1">
      <c r="A148" s="105"/>
      <c r="B148" s="107"/>
      <c r="C148" t="s" s="108">
        <v>84</v>
      </c>
      <c r="D148" s="87"/>
      <c r="E148" s="40"/>
      <c r="F148" s="106"/>
      <c r="G148" s="84"/>
      <c r="H148" s="83"/>
      <c r="I148" s="87"/>
      <c r="J148" s="40"/>
      <c r="K148" s="106"/>
      <c r="L148" s="84"/>
      <c r="M148" s="83"/>
      <c r="N148" s="89"/>
      <c r="O148" s="96"/>
      <c r="P148" s="83"/>
      <c r="Q148" s="83"/>
      <c r="R148" s="84"/>
      <c r="S148" s="83"/>
      <c r="T148" s="83"/>
      <c r="U148" s="84"/>
      <c r="V148" s="83"/>
      <c r="W148" s="97"/>
    </row>
    <row r="149" ht="22.75" customHeight="1">
      <c r="A149" s="109"/>
      <c r="B149" s="110"/>
      <c r="C149" t="s" s="111">
        <v>85</v>
      </c>
      <c r="D149" s="112"/>
      <c r="E149" s="113"/>
      <c r="F149" s="114"/>
      <c r="G149" s="115"/>
      <c r="H149" s="116"/>
      <c r="I149" s="112"/>
      <c r="J149" s="113"/>
      <c r="K149" s="114"/>
      <c r="L149" s="115"/>
      <c r="M149" s="116"/>
      <c r="N149" s="117"/>
      <c r="O149" s="118"/>
      <c r="P149" s="116"/>
      <c r="Q149" s="116"/>
      <c r="R149" s="115"/>
      <c r="S149" s="116"/>
      <c r="T149" s="116"/>
      <c r="U149" s="115"/>
      <c r="V149" s="116"/>
      <c r="W149"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8" customWidth="1"/>
    <col min="2" max="4" width="12.1719" style="328" customWidth="1"/>
    <col min="5" max="5" width="1.35156" style="328" customWidth="1"/>
    <col min="6" max="6" width="10" style="328" customWidth="1"/>
    <col min="7" max="9" width="12.1719" style="328" customWidth="1"/>
    <col min="10" max="10" width="1.35156" style="328" customWidth="1"/>
    <col min="11" max="11" width="10" style="328" customWidth="1"/>
    <col min="12" max="14" width="12.1719" style="328" customWidth="1"/>
    <col min="15" max="15" width="10.8516" style="328" customWidth="1"/>
    <col min="16" max="17" width="6.5" style="328" customWidth="1"/>
    <col min="18" max="18" width="10.8516" style="328" customWidth="1"/>
    <col min="19" max="20" width="6.5" style="328" customWidth="1"/>
    <col min="21" max="21" width="10.8516" style="328" customWidth="1"/>
    <col min="22" max="23" width="6.5" style="328" customWidth="1"/>
    <col min="24" max="16384" width="16.3516" style="328" customWidth="1"/>
  </cols>
  <sheetData>
    <row r="1" ht="63.8" customHeight="1">
      <c r="A1" t="s" s="134">
        <v>422</v>
      </c>
      <c r="B1" t="s" s="191">
        <v>40</v>
      </c>
      <c r="C1" t="s" s="191">
        <v>41</v>
      </c>
      <c r="D1" t="s" s="192">
        <v>42</v>
      </c>
      <c r="E1" s="29"/>
      <c r="F1" t="s" s="137">
        <v>419</v>
      </c>
      <c r="G1" t="s" s="191">
        <v>44</v>
      </c>
      <c r="H1" t="s" s="191">
        <v>45</v>
      </c>
      <c r="I1" t="s" s="192">
        <v>46</v>
      </c>
      <c r="J1" s="29"/>
      <c r="K1" t="s" s="137">
        <v>440</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49</v>
      </c>
      <c r="C3" s="83">
        <v>1551.5</v>
      </c>
      <c r="D3" s="87">
        <v>31.6632653061224</v>
      </c>
      <c r="E3" s="40"/>
      <c r="F3" s="153">
        <v>1910</v>
      </c>
      <c r="G3" s="99">
        <v>29</v>
      </c>
      <c r="H3" s="83">
        <v>978.3</v>
      </c>
      <c r="I3" s="87">
        <v>33.7344827586207</v>
      </c>
      <c r="J3" s="40"/>
      <c r="K3" s="153">
        <v>1910</v>
      </c>
      <c r="L3" s="99">
        <v>6</v>
      </c>
      <c r="M3" s="83">
        <v>224.5</v>
      </c>
      <c r="N3" s="89">
        <v>37.4166666666667</v>
      </c>
      <c r="O3" s="148"/>
      <c r="P3" s="143"/>
      <c r="Q3" s="154"/>
      <c r="R3" s="151"/>
      <c r="S3" s="143"/>
      <c r="T3" s="154"/>
      <c r="U3" s="151"/>
      <c r="V3" s="143"/>
      <c r="W3" s="154"/>
    </row>
    <row r="4" ht="21.95" customHeight="1">
      <c r="A4" s="152">
        <v>1911</v>
      </c>
      <c r="B4" s="99">
        <v>26</v>
      </c>
      <c r="C4" s="83">
        <v>813.8</v>
      </c>
      <c r="D4" s="87">
        <v>31.3</v>
      </c>
      <c r="E4" s="40"/>
      <c r="F4" s="153">
        <v>1911</v>
      </c>
      <c r="G4" s="99">
        <v>14</v>
      </c>
      <c r="H4" s="83">
        <v>467.7</v>
      </c>
      <c r="I4" s="87">
        <v>33.4071428571429</v>
      </c>
      <c r="J4" s="40"/>
      <c r="K4" s="153">
        <v>1911</v>
      </c>
      <c r="L4" s="99">
        <v>1</v>
      </c>
      <c r="M4" s="83">
        <v>40.9</v>
      </c>
      <c r="N4" s="89">
        <v>40.9</v>
      </c>
      <c r="O4" s="155"/>
      <c r="P4" s="129"/>
      <c r="Q4" s="97"/>
      <c r="R4" s="156"/>
      <c r="S4" s="129"/>
      <c r="T4" s="97"/>
      <c r="U4" s="156"/>
      <c r="V4" s="129"/>
      <c r="W4" s="97"/>
    </row>
    <row r="5" ht="21.95" customHeight="1">
      <c r="A5" s="152">
        <v>1912</v>
      </c>
      <c r="B5" s="99">
        <v>33</v>
      </c>
      <c r="C5" s="83">
        <v>1059.6</v>
      </c>
      <c r="D5" s="87">
        <v>32.1090909090909</v>
      </c>
      <c r="E5" s="40"/>
      <c r="F5" s="153">
        <v>1912</v>
      </c>
      <c r="G5" s="99">
        <v>17</v>
      </c>
      <c r="H5" s="83">
        <v>602.5</v>
      </c>
      <c r="I5" s="87">
        <v>35.4411764705882</v>
      </c>
      <c r="J5" s="40"/>
      <c r="K5" s="153">
        <v>1912</v>
      </c>
      <c r="L5" s="99">
        <v>6</v>
      </c>
      <c r="M5" s="83">
        <v>233.5</v>
      </c>
      <c r="N5" s="89">
        <v>38.9166666666667</v>
      </c>
      <c r="O5" s="155"/>
      <c r="P5" s="129"/>
      <c r="Q5" s="97"/>
      <c r="R5" s="156"/>
      <c r="S5" s="129"/>
      <c r="T5" s="97"/>
      <c r="U5" s="156"/>
      <c r="V5" s="129"/>
      <c r="W5" s="97"/>
    </row>
    <row r="6" ht="21.95" customHeight="1">
      <c r="A6" s="152">
        <v>1913</v>
      </c>
      <c r="B6" s="99">
        <v>41</v>
      </c>
      <c r="C6" s="83">
        <v>1303.1</v>
      </c>
      <c r="D6" s="87">
        <v>31.7829268292683</v>
      </c>
      <c r="E6" s="40"/>
      <c r="F6" s="153">
        <v>1913</v>
      </c>
      <c r="G6" s="99">
        <v>23</v>
      </c>
      <c r="H6" s="83">
        <v>786.3</v>
      </c>
      <c r="I6" s="87">
        <v>34.1869565217391</v>
      </c>
      <c r="J6" s="40"/>
      <c r="K6" s="153">
        <v>1913</v>
      </c>
      <c r="L6" s="99">
        <v>6</v>
      </c>
      <c r="M6" s="83">
        <v>225.6</v>
      </c>
      <c r="N6" s="89">
        <v>37.6</v>
      </c>
      <c r="O6" s="155"/>
      <c r="P6" s="129"/>
      <c r="Q6" s="97"/>
      <c r="R6" s="156"/>
      <c r="S6" s="129"/>
      <c r="T6" s="97"/>
      <c r="U6" s="156"/>
      <c r="V6" s="129"/>
      <c r="W6" s="97"/>
    </row>
    <row r="7" ht="21.95" customHeight="1">
      <c r="A7" s="152">
        <v>1914</v>
      </c>
      <c r="B7" s="99">
        <v>53</v>
      </c>
      <c r="C7" s="83">
        <v>1677.6</v>
      </c>
      <c r="D7" s="87">
        <v>31.6528301886792</v>
      </c>
      <c r="E7" s="40"/>
      <c r="F7" s="153">
        <v>1914</v>
      </c>
      <c r="G7" s="99">
        <v>27</v>
      </c>
      <c r="H7" s="83">
        <v>924.5</v>
      </c>
      <c r="I7" s="87">
        <v>34.2407407407407</v>
      </c>
      <c r="J7" s="40"/>
      <c r="K7" s="153">
        <v>1914</v>
      </c>
      <c r="L7" s="99">
        <v>6</v>
      </c>
      <c r="M7" s="83">
        <v>228.3</v>
      </c>
      <c r="N7" s="89">
        <v>38.05</v>
      </c>
      <c r="O7" s="155"/>
      <c r="P7" s="129"/>
      <c r="Q7" s="97"/>
      <c r="R7" s="156"/>
      <c r="S7" s="129"/>
      <c r="T7" s="97"/>
      <c r="U7" s="156"/>
      <c r="V7" s="129"/>
      <c r="W7" s="97"/>
    </row>
    <row r="8" ht="21.95" customHeight="1">
      <c r="A8" s="152">
        <v>1915</v>
      </c>
      <c r="B8" s="99">
        <v>35</v>
      </c>
      <c r="C8" s="83">
        <v>1138.9</v>
      </c>
      <c r="D8" s="87">
        <v>32.54</v>
      </c>
      <c r="E8" s="40"/>
      <c r="F8" s="153">
        <v>1915</v>
      </c>
      <c r="G8" s="99">
        <v>24</v>
      </c>
      <c r="H8" s="83">
        <v>825.3</v>
      </c>
      <c r="I8" s="87">
        <v>34.3875</v>
      </c>
      <c r="J8" s="40"/>
      <c r="K8" s="153">
        <v>1915</v>
      </c>
      <c r="L8" s="99">
        <v>7</v>
      </c>
      <c r="M8" s="83">
        <v>269.7</v>
      </c>
      <c r="N8" s="89">
        <v>38.5285714285714</v>
      </c>
      <c r="O8" s="155"/>
      <c r="P8" s="129"/>
      <c r="Q8" s="97"/>
      <c r="R8" s="156"/>
      <c r="S8" s="129"/>
      <c r="T8" s="97"/>
      <c r="U8" s="156"/>
      <c r="V8" s="129"/>
      <c r="W8" s="97"/>
    </row>
    <row r="9" ht="21.95" customHeight="1">
      <c r="A9" s="152">
        <v>1916</v>
      </c>
      <c r="B9" s="99">
        <v>36</v>
      </c>
      <c r="C9" s="83">
        <v>1123.4</v>
      </c>
      <c r="D9" s="87">
        <v>31.2055555555556</v>
      </c>
      <c r="E9" s="40"/>
      <c r="F9" s="153">
        <v>1916</v>
      </c>
      <c r="G9" s="99">
        <v>17</v>
      </c>
      <c r="H9" s="83">
        <v>581.6</v>
      </c>
      <c r="I9" s="87">
        <v>34.2117647058824</v>
      </c>
      <c r="J9" s="40"/>
      <c r="K9" s="153">
        <v>1916</v>
      </c>
      <c r="L9" s="99">
        <v>2</v>
      </c>
      <c r="M9" s="83">
        <v>80.59999999999999</v>
      </c>
      <c r="N9" s="89">
        <v>40.3</v>
      </c>
      <c r="O9" s="155"/>
      <c r="P9" s="129"/>
      <c r="Q9" s="97"/>
      <c r="R9" s="156"/>
      <c r="S9" s="129"/>
      <c r="T9" s="97"/>
      <c r="U9" s="156"/>
      <c r="V9" s="129"/>
      <c r="W9" s="97"/>
    </row>
    <row r="10" ht="21.95" customHeight="1">
      <c r="A10" s="152">
        <v>1917</v>
      </c>
      <c r="B10" s="99">
        <v>31</v>
      </c>
      <c r="C10" s="83">
        <v>972.4</v>
      </c>
      <c r="D10" s="87">
        <v>31.3677419354839</v>
      </c>
      <c r="E10" s="40"/>
      <c r="F10" s="153">
        <v>1917</v>
      </c>
      <c r="G10" s="99">
        <v>18</v>
      </c>
      <c r="H10" s="83">
        <v>601</v>
      </c>
      <c r="I10" s="87">
        <v>33.3888888888889</v>
      </c>
      <c r="J10" s="40"/>
      <c r="K10" s="153">
        <v>1917</v>
      </c>
      <c r="L10" s="99">
        <v>2</v>
      </c>
      <c r="M10" s="83">
        <v>75.8</v>
      </c>
      <c r="N10" s="89">
        <v>37.9</v>
      </c>
      <c r="O10" s="155"/>
      <c r="P10" s="129"/>
      <c r="Q10" s="97"/>
      <c r="R10" s="156"/>
      <c r="S10" s="129"/>
      <c r="T10" s="97"/>
      <c r="U10" s="156"/>
      <c r="V10" s="129"/>
      <c r="W10" s="97"/>
    </row>
    <row r="11" ht="21.95" customHeight="1">
      <c r="A11" s="152">
        <v>1918</v>
      </c>
      <c r="B11" s="99">
        <v>33</v>
      </c>
      <c r="C11" s="83">
        <v>1041.2</v>
      </c>
      <c r="D11" s="87">
        <v>31.5515151515152</v>
      </c>
      <c r="E11" s="40"/>
      <c r="F11" s="153">
        <v>1918</v>
      </c>
      <c r="G11" s="99">
        <v>18</v>
      </c>
      <c r="H11" s="83">
        <v>610.6</v>
      </c>
      <c r="I11" s="87">
        <v>33.9222222222222</v>
      </c>
      <c r="J11" s="40"/>
      <c r="K11" s="153">
        <v>1918</v>
      </c>
      <c r="L11" s="99">
        <v>3</v>
      </c>
      <c r="M11" s="83">
        <v>115.7</v>
      </c>
      <c r="N11" s="89">
        <v>38.5666666666667</v>
      </c>
      <c r="O11" s="155"/>
      <c r="P11" s="129"/>
      <c r="Q11" s="97"/>
      <c r="R11" s="156"/>
      <c r="S11" s="129"/>
      <c r="T11" s="97"/>
      <c r="U11" s="156"/>
      <c r="V11" s="129"/>
      <c r="W11" s="97"/>
    </row>
    <row r="12" ht="21.95" customHeight="1">
      <c r="A12" s="152">
        <v>1919</v>
      </c>
      <c r="B12" s="99">
        <v>45</v>
      </c>
      <c r="C12" s="83">
        <v>1401.8</v>
      </c>
      <c r="D12" s="87">
        <v>31.1511111111111</v>
      </c>
      <c r="E12" s="40"/>
      <c r="F12" s="153">
        <v>1919</v>
      </c>
      <c r="G12" s="99">
        <v>23</v>
      </c>
      <c r="H12" s="83">
        <v>769.4</v>
      </c>
      <c r="I12" s="87">
        <v>33.4521739130435</v>
      </c>
      <c r="J12" s="40"/>
      <c r="K12" s="153">
        <v>1919</v>
      </c>
      <c r="L12" s="99">
        <v>4</v>
      </c>
      <c r="M12" s="83">
        <v>153.2</v>
      </c>
      <c r="N12" s="89">
        <v>38.3</v>
      </c>
      <c r="O12" s="155"/>
      <c r="P12" s="129"/>
      <c r="Q12" s="97"/>
      <c r="R12" s="156"/>
      <c r="S12" s="129"/>
      <c r="T12" s="97"/>
      <c r="U12" s="156"/>
      <c r="V12" s="129"/>
      <c r="W12" s="97"/>
    </row>
    <row r="13" ht="21.95" customHeight="1">
      <c r="A13" s="152">
        <v>1920</v>
      </c>
      <c r="B13" s="99">
        <v>39</v>
      </c>
      <c r="C13" s="83">
        <v>1211.2</v>
      </c>
      <c r="D13" s="87">
        <v>31.0564102564103</v>
      </c>
      <c r="E13" s="40"/>
      <c r="F13" s="153">
        <v>1920</v>
      </c>
      <c r="G13" s="99">
        <v>20</v>
      </c>
      <c r="H13" s="83">
        <v>664.9</v>
      </c>
      <c r="I13" s="87">
        <v>33.245</v>
      </c>
      <c r="J13" s="40"/>
      <c r="K13" s="153">
        <v>1920</v>
      </c>
      <c r="L13" s="99">
        <v>2</v>
      </c>
      <c r="M13" s="83">
        <v>82.2</v>
      </c>
      <c r="N13" s="89">
        <v>41.1</v>
      </c>
      <c r="O13" s="155"/>
      <c r="P13" s="129"/>
      <c r="Q13" s="97"/>
      <c r="R13" s="156"/>
      <c r="S13" s="129"/>
      <c r="T13" s="97"/>
      <c r="U13" s="156"/>
      <c r="V13" s="129"/>
      <c r="W13" s="97"/>
    </row>
    <row r="14" ht="21.95" customHeight="1">
      <c r="A14" s="152">
        <v>1921</v>
      </c>
      <c r="B14" s="99">
        <v>42</v>
      </c>
      <c r="C14" s="83">
        <v>1346</v>
      </c>
      <c r="D14" s="87">
        <v>32.047619047619</v>
      </c>
      <c r="E14" s="40"/>
      <c r="F14" s="153">
        <v>1921</v>
      </c>
      <c r="G14" s="99">
        <v>25</v>
      </c>
      <c r="H14" s="83">
        <v>855.1</v>
      </c>
      <c r="I14" s="87">
        <v>34.204</v>
      </c>
      <c r="J14" s="40"/>
      <c r="K14" s="153">
        <v>1921</v>
      </c>
      <c r="L14" s="99">
        <v>6</v>
      </c>
      <c r="M14" s="83">
        <v>236.7</v>
      </c>
      <c r="N14" s="89">
        <v>39.45</v>
      </c>
      <c r="O14" s="155"/>
      <c r="P14" s="129"/>
      <c r="Q14" s="97"/>
      <c r="R14" s="156"/>
      <c r="S14" s="129"/>
      <c r="T14" s="97"/>
      <c r="U14" s="156"/>
      <c r="V14" s="129"/>
      <c r="W14" s="97"/>
    </row>
    <row r="15" ht="21.95" customHeight="1">
      <c r="A15" s="152">
        <v>1922</v>
      </c>
      <c r="B15" s="99">
        <v>46</v>
      </c>
      <c r="C15" s="83">
        <v>1464.8</v>
      </c>
      <c r="D15" s="87">
        <v>31.8434782608696</v>
      </c>
      <c r="E15" s="40"/>
      <c r="F15" s="153">
        <v>1922</v>
      </c>
      <c r="G15" s="99">
        <v>27</v>
      </c>
      <c r="H15" s="83">
        <v>921.6</v>
      </c>
      <c r="I15" s="87">
        <v>34.1333333333333</v>
      </c>
      <c r="J15" s="40"/>
      <c r="K15" s="153">
        <v>1922</v>
      </c>
      <c r="L15" s="99">
        <v>7</v>
      </c>
      <c r="M15" s="83">
        <v>270.4</v>
      </c>
      <c r="N15" s="89">
        <v>38.6285714285714</v>
      </c>
      <c r="O15" s="155"/>
      <c r="P15" s="129"/>
      <c r="Q15" s="97"/>
      <c r="R15" s="156"/>
      <c r="S15" s="129"/>
      <c r="T15" s="97"/>
      <c r="U15" s="156"/>
      <c r="V15" s="129"/>
      <c r="W15" s="97"/>
    </row>
    <row r="16" ht="21.95" customHeight="1">
      <c r="A16" s="152">
        <v>1923</v>
      </c>
      <c r="B16" s="99">
        <v>47</v>
      </c>
      <c r="C16" s="83">
        <v>1464</v>
      </c>
      <c r="D16" s="87">
        <v>31.1489361702128</v>
      </c>
      <c r="E16" s="40"/>
      <c r="F16" s="153">
        <v>1923</v>
      </c>
      <c r="G16" s="99">
        <v>21</v>
      </c>
      <c r="H16" s="83">
        <v>719.4</v>
      </c>
      <c r="I16" s="87">
        <v>34.2571428571429</v>
      </c>
      <c r="J16" s="40"/>
      <c r="K16" s="153">
        <v>1923</v>
      </c>
      <c r="L16" s="99">
        <v>5</v>
      </c>
      <c r="M16" s="83">
        <v>189.2</v>
      </c>
      <c r="N16" s="89">
        <v>37.84</v>
      </c>
      <c r="O16" s="155"/>
      <c r="P16" s="129"/>
      <c r="Q16" s="97"/>
      <c r="R16" s="156"/>
      <c r="S16" s="129"/>
      <c r="T16" s="97"/>
      <c r="U16" s="156"/>
      <c r="V16" s="129"/>
      <c r="W16" s="97"/>
    </row>
    <row r="17" ht="21.95" customHeight="1">
      <c r="A17" s="152">
        <v>1924</v>
      </c>
      <c r="B17" s="99">
        <v>26</v>
      </c>
      <c r="C17" s="83">
        <v>799.7</v>
      </c>
      <c r="D17" s="87">
        <v>30.7576923076923</v>
      </c>
      <c r="E17" s="40"/>
      <c r="F17" s="153">
        <v>1924</v>
      </c>
      <c r="G17" s="99">
        <v>11</v>
      </c>
      <c r="H17" s="83">
        <v>369.3</v>
      </c>
      <c r="I17" s="87">
        <v>33.5727272727273</v>
      </c>
      <c r="J17" s="40"/>
      <c r="K17" s="153">
        <v>1924</v>
      </c>
      <c r="L17" s="99">
        <v>3</v>
      </c>
      <c r="M17" s="83">
        <v>116.4</v>
      </c>
      <c r="N17" s="89">
        <v>38.8</v>
      </c>
      <c r="O17" s="155"/>
      <c r="P17" s="129"/>
      <c r="Q17" s="97"/>
      <c r="R17" s="156"/>
      <c r="S17" s="129"/>
      <c r="T17" s="97"/>
      <c r="U17" s="156"/>
      <c r="V17" s="129"/>
      <c r="W17" s="97"/>
    </row>
    <row r="18" ht="21.95" customHeight="1">
      <c r="A18" s="152">
        <v>1925</v>
      </c>
      <c r="B18" s="99">
        <v>33</v>
      </c>
      <c r="C18" s="83">
        <v>1028.4</v>
      </c>
      <c r="D18" s="87">
        <v>31.1636363636364</v>
      </c>
      <c r="E18" s="40"/>
      <c r="F18" s="153">
        <v>1925</v>
      </c>
      <c r="G18" s="99">
        <v>18</v>
      </c>
      <c r="H18" s="83">
        <v>596.1</v>
      </c>
      <c r="I18" s="87">
        <v>33.1166666666667</v>
      </c>
      <c r="J18" s="40"/>
      <c r="K18" s="153">
        <v>1925</v>
      </c>
      <c r="L18" s="99">
        <v>0</v>
      </c>
      <c r="M18" s="83">
        <v>0</v>
      </c>
      <c r="N18" s="89"/>
      <c r="O18" s="155"/>
      <c r="P18" s="129"/>
      <c r="Q18" s="97"/>
      <c r="R18" s="156"/>
      <c r="S18" s="129"/>
      <c r="T18" s="97"/>
      <c r="U18" s="156"/>
      <c r="V18" s="129"/>
      <c r="W18" s="97"/>
    </row>
    <row r="19" ht="21.95" customHeight="1">
      <c r="A19" s="152">
        <v>1926</v>
      </c>
      <c r="B19" s="99">
        <v>45</v>
      </c>
      <c r="C19" s="83">
        <v>1440.1</v>
      </c>
      <c r="D19" s="87">
        <v>32.0022222222222</v>
      </c>
      <c r="E19" s="40"/>
      <c r="F19" s="153">
        <v>1926</v>
      </c>
      <c r="G19" s="99">
        <v>25</v>
      </c>
      <c r="H19" s="83">
        <v>860.5</v>
      </c>
      <c r="I19" s="87">
        <v>34.42</v>
      </c>
      <c r="J19" s="40"/>
      <c r="K19" s="153">
        <v>1926</v>
      </c>
      <c r="L19" s="99">
        <v>6</v>
      </c>
      <c r="M19" s="83">
        <v>226</v>
      </c>
      <c r="N19" s="89">
        <v>37.6666666666667</v>
      </c>
      <c r="O19" s="155"/>
      <c r="P19" s="129"/>
      <c r="Q19" s="97"/>
      <c r="R19" s="156"/>
      <c r="S19" s="129"/>
      <c r="T19" s="97"/>
      <c r="U19" s="156"/>
      <c r="V19" s="129"/>
      <c r="W19" s="97"/>
    </row>
    <row r="20" ht="21.95" customHeight="1">
      <c r="A20" s="152">
        <v>1927</v>
      </c>
      <c r="B20" s="99">
        <v>46</v>
      </c>
      <c r="C20" s="83">
        <v>1482.7</v>
      </c>
      <c r="D20" s="87">
        <v>32.2326086956522</v>
      </c>
      <c r="E20" s="40"/>
      <c r="F20" s="153">
        <v>1927</v>
      </c>
      <c r="G20" s="99">
        <v>31</v>
      </c>
      <c r="H20" s="83">
        <v>1051.2</v>
      </c>
      <c r="I20" s="87">
        <v>33.9096774193548</v>
      </c>
      <c r="J20" s="40"/>
      <c r="K20" s="153">
        <v>1927</v>
      </c>
      <c r="L20" s="99">
        <v>5</v>
      </c>
      <c r="M20" s="83">
        <v>190.6</v>
      </c>
      <c r="N20" s="89">
        <v>38.12</v>
      </c>
      <c r="O20" s="155"/>
      <c r="P20" s="129"/>
      <c r="Q20" s="97"/>
      <c r="R20" s="156"/>
      <c r="S20" s="129"/>
      <c r="T20" s="97"/>
      <c r="U20" s="156"/>
      <c r="V20" s="129"/>
      <c r="W20" s="97"/>
    </row>
    <row r="21" ht="21.95" customHeight="1">
      <c r="A21" s="152">
        <v>1928</v>
      </c>
      <c r="B21" s="99">
        <v>44</v>
      </c>
      <c r="C21" s="83">
        <v>1378.9</v>
      </c>
      <c r="D21" s="87">
        <v>31.3386363636364</v>
      </c>
      <c r="E21" s="40"/>
      <c r="F21" s="153">
        <v>1928</v>
      </c>
      <c r="G21" s="99">
        <v>23</v>
      </c>
      <c r="H21" s="83">
        <v>775.5</v>
      </c>
      <c r="I21" s="87">
        <v>33.7173913043478</v>
      </c>
      <c r="J21" s="40"/>
      <c r="K21" s="153">
        <v>1928</v>
      </c>
      <c r="L21" s="99">
        <v>3</v>
      </c>
      <c r="M21" s="83">
        <v>113.3</v>
      </c>
      <c r="N21" s="89">
        <v>37.7666666666667</v>
      </c>
      <c r="O21" s="155"/>
      <c r="P21" s="129"/>
      <c r="Q21" s="97"/>
      <c r="R21" s="156"/>
      <c r="S21" s="129"/>
      <c r="T21" s="97"/>
      <c r="U21" s="156"/>
      <c r="V21" s="129"/>
      <c r="W21" s="97"/>
    </row>
    <row r="22" ht="21.95" customHeight="1">
      <c r="A22" s="152">
        <v>1929</v>
      </c>
      <c r="B22" s="99">
        <v>37</v>
      </c>
      <c r="C22" s="83">
        <v>1125.1</v>
      </c>
      <c r="D22" s="87">
        <v>30.4081081081081</v>
      </c>
      <c r="E22" s="40"/>
      <c r="F22" s="153">
        <v>1929</v>
      </c>
      <c r="G22" s="99">
        <v>15</v>
      </c>
      <c r="H22" s="83">
        <v>489.1</v>
      </c>
      <c r="I22" s="87">
        <v>32.6066666666667</v>
      </c>
      <c r="J22" s="40"/>
      <c r="K22" s="153">
        <v>1929</v>
      </c>
      <c r="L22" s="99">
        <v>0</v>
      </c>
      <c r="M22" s="83">
        <v>0</v>
      </c>
      <c r="N22" s="89"/>
      <c r="O22" s="155"/>
      <c r="P22" s="129"/>
      <c r="Q22" s="97"/>
      <c r="R22" s="156"/>
      <c r="S22" s="129"/>
      <c r="T22" s="97"/>
      <c r="U22" s="156"/>
      <c r="V22" s="129"/>
      <c r="W22" s="97"/>
    </row>
    <row r="23" ht="21.95" customHeight="1">
      <c r="A23" s="152">
        <v>1930</v>
      </c>
      <c r="B23" s="99">
        <v>40</v>
      </c>
      <c r="C23" s="83">
        <v>1280.4</v>
      </c>
      <c r="D23" s="87">
        <v>32.01</v>
      </c>
      <c r="E23" s="40"/>
      <c r="F23" s="153">
        <v>1930</v>
      </c>
      <c r="G23" s="99">
        <v>23</v>
      </c>
      <c r="H23" s="83">
        <v>784.5</v>
      </c>
      <c r="I23" s="87">
        <v>34.1086956521739</v>
      </c>
      <c r="J23" s="40"/>
      <c r="K23" s="153">
        <v>1930</v>
      </c>
      <c r="L23" s="99">
        <v>5</v>
      </c>
      <c r="M23" s="83">
        <v>190.1</v>
      </c>
      <c r="N23" s="89">
        <v>38.02</v>
      </c>
      <c r="O23" s="155"/>
      <c r="P23" s="129"/>
      <c r="Q23" s="97"/>
      <c r="R23" s="156"/>
      <c r="S23" s="129"/>
      <c r="T23" s="97"/>
      <c r="U23" s="156"/>
      <c r="V23" s="129"/>
      <c r="W23" s="97"/>
    </row>
    <row r="24" ht="21.95" customHeight="1">
      <c r="A24" s="152">
        <v>1931</v>
      </c>
      <c r="B24" s="99">
        <v>37</v>
      </c>
      <c r="C24" s="83">
        <v>1141.7</v>
      </c>
      <c r="D24" s="87">
        <v>30.8567567567568</v>
      </c>
      <c r="E24" s="40"/>
      <c r="F24" s="153">
        <v>1931</v>
      </c>
      <c r="G24" s="99">
        <v>16</v>
      </c>
      <c r="H24" s="83">
        <v>537.3</v>
      </c>
      <c r="I24" s="87">
        <v>33.58125</v>
      </c>
      <c r="J24" s="40"/>
      <c r="K24" s="153">
        <v>1931</v>
      </c>
      <c r="L24" s="99">
        <v>2</v>
      </c>
      <c r="M24" s="83">
        <v>77.2</v>
      </c>
      <c r="N24" s="89">
        <v>38.6</v>
      </c>
      <c r="O24" s="155"/>
      <c r="P24" s="129"/>
      <c r="Q24" s="97"/>
      <c r="R24" s="156"/>
      <c r="S24" s="129"/>
      <c r="T24" s="97"/>
      <c r="U24" s="156"/>
      <c r="V24" s="129"/>
      <c r="W24" s="97"/>
    </row>
    <row r="25" ht="21.95" customHeight="1">
      <c r="A25" s="152">
        <v>1932</v>
      </c>
      <c r="B25" s="99">
        <v>37</v>
      </c>
      <c r="C25" s="83">
        <v>1155.7</v>
      </c>
      <c r="D25" s="87">
        <v>31.2351351351351</v>
      </c>
      <c r="E25" s="40"/>
      <c r="F25" s="153">
        <v>1932</v>
      </c>
      <c r="G25" s="99">
        <v>21</v>
      </c>
      <c r="H25" s="83">
        <v>698.6</v>
      </c>
      <c r="I25" s="87">
        <v>33.2666666666667</v>
      </c>
      <c r="J25" s="40"/>
      <c r="K25" s="153">
        <v>1932</v>
      </c>
      <c r="L25" s="99">
        <v>3</v>
      </c>
      <c r="M25" s="83">
        <v>115.8</v>
      </c>
      <c r="N25" s="89">
        <v>38.6</v>
      </c>
      <c r="O25" s="155"/>
      <c r="P25" s="129"/>
      <c r="Q25" s="97"/>
      <c r="R25" s="156"/>
      <c r="S25" s="129"/>
      <c r="T25" s="97"/>
      <c r="U25" s="156"/>
      <c r="V25" s="129"/>
      <c r="W25" s="97"/>
    </row>
    <row r="26" ht="21.95" customHeight="1">
      <c r="A26" s="152">
        <v>1933</v>
      </c>
      <c r="B26" s="99">
        <v>36</v>
      </c>
      <c r="C26" s="83">
        <v>1100.2</v>
      </c>
      <c r="D26" s="87">
        <v>30.5611111111111</v>
      </c>
      <c r="E26" s="40"/>
      <c r="F26" s="153">
        <v>1933</v>
      </c>
      <c r="G26" s="99">
        <v>16</v>
      </c>
      <c r="H26" s="83">
        <v>528.8</v>
      </c>
      <c r="I26" s="87">
        <v>33.05</v>
      </c>
      <c r="J26" s="40"/>
      <c r="K26" s="153">
        <v>1933</v>
      </c>
      <c r="L26" s="99">
        <v>0</v>
      </c>
      <c r="M26" s="83">
        <v>0</v>
      </c>
      <c r="N26" s="89"/>
      <c r="O26" s="155"/>
      <c r="P26" s="129"/>
      <c r="Q26" s="97"/>
      <c r="R26" s="156"/>
      <c r="S26" s="129"/>
      <c r="T26" s="97"/>
      <c r="U26" s="156"/>
      <c r="V26" s="129"/>
      <c r="W26" s="97"/>
    </row>
    <row r="27" ht="21.95" customHeight="1">
      <c r="A27" s="152">
        <v>1934</v>
      </c>
      <c r="B27" s="99">
        <v>38</v>
      </c>
      <c r="C27" s="83">
        <v>1256</v>
      </c>
      <c r="D27" s="87">
        <v>33.0526315789474</v>
      </c>
      <c r="E27" s="40"/>
      <c r="F27" s="153">
        <v>1934</v>
      </c>
      <c r="G27" s="99">
        <v>25</v>
      </c>
      <c r="H27" s="83">
        <v>882.2</v>
      </c>
      <c r="I27" s="87">
        <v>35.288</v>
      </c>
      <c r="J27" s="40"/>
      <c r="K27" s="153">
        <v>1934</v>
      </c>
      <c r="L27" s="99">
        <v>11</v>
      </c>
      <c r="M27" s="83">
        <v>424.2</v>
      </c>
      <c r="N27" s="89">
        <v>38.5636363636364</v>
      </c>
      <c r="O27" s="155"/>
      <c r="P27" s="129"/>
      <c r="Q27" s="97"/>
      <c r="R27" s="156"/>
      <c r="S27" s="129"/>
      <c r="T27" s="97"/>
      <c r="U27" s="156"/>
      <c r="V27" s="129"/>
      <c r="W27" s="97"/>
    </row>
    <row r="28" ht="21.95" customHeight="1">
      <c r="A28" s="152">
        <v>1935</v>
      </c>
      <c r="B28" s="99">
        <v>21</v>
      </c>
      <c r="C28" s="83">
        <v>646.6</v>
      </c>
      <c r="D28" s="87">
        <v>30.7904761904762</v>
      </c>
      <c r="E28" s="40"/>
      <c r="F28" s="153">
        <v>1935</v>
      </c>
      <c r="G28" s="99">
        <v>10</v>
      </c>
      <c r="H28" s="83">
        <v>328.6</v>
      </c>
      <c r="I28" s="87">
        <v>32.86</v>
      </c>
      <c r="J28" s="40"/>
      <c r="K28" s="153">
        <v>1935</v>
      </c>
      <c r="L28" s="99">
        <v>1</v>
      </c>
      <c r="M28" s="83">
        <v>36.7</v>
      </c>
      <c r="N28" s="89">
        <v>36.7</v>
      </c>
      <c r="O28" s="155"/>
      <c r="P28" s="129"/>
      <c r="Q28" s="97"/>
      <c r="R28" s="156"/>
      <c r="S28" s="129"/>
      <c r="T28" s="97"/>
      <c r="U28" s="156"/>
      <c r="V28" s="129"/>
      <c r="W28" s="97"/>
    </row>
    <row r="29" ht="21.95" customHeight="1">
      <c r="A29" s="152">
        <v>1936</v>
      </c>
      <c r="B29" s="99">
        <v>36</v>
      </c>
      <c r="C29" s="83">
        <v>1081.4</v>
      </c>
      <c r="D29" s="87">
        <v>30.0388888888889</v>
      </c>
      <c r="E29" s="40"/>
      <c r="F29" s="153">
        <v>1936</v>
      </c>
      <c r="G29" s="99">
        <v>15</v>
      </c>
      <c r="H29" s="83">
        <v>484.3</v>
      </c>
      <c r="I29" s="87">
        <v>32.2866666666667</v>
      </c>
      <c r="J29" s="40"/>
      <c r="K29" s="153">
        <v>1936</v>
      </c>
      <c r="L29" s="99">
        <v>0</v>
      </c>
      <c r="M29" s="83">
        <v>0</v>
      </c>
      <c r="N29" s="89"/>
      <c r="O29" s="155"/>
      <c r="P29" s="129"/>
      <c r="Q29" s="97"/>
      <c r="R29" s="156"/>
      <c r="S29" s="129"/>
      <c r="T29" s="97"/>
      <c r="U29" s="156"/>
      <c r="V29" s="129"/>
      <c r="W29" s="97"/>
    </row>
    <row r="30" ht="21.95" customHeight="1">
      <c r="A30" s="152">
        <v>1937</v>
      </c>
      <c r="B30" s="99">
        <v>27</v>
      </c>
      <c r="C30" s="83">
        <v>839.9</v>
      </c>
      <c r="D30" s="87">
        <v>31.1074074074074</v>
      </c>
      <c r="E30" s="40"/>
      <c r="F30" s="153">
        <v>1937</v>
      </c>
      <c r="G30" s="99">
        <v>12</v>
      </c>
      <c r="H30" s="83">
        <v>409.5</v>
      </c>
      <c r="I30" s="87">
        <v>34.125</v>
      </c>
      <c r="J30" s="40"/>
      <c r="K30" s="153">
        <v>1937</v>
      </c>
      <c r="L30" s="99">
        <v>3</v>
      </c>
      <c r="M30" s="83">
        <v>111</v>
      </c>
      <c r="N30" s="89">
        <v>37</v>
      </c>
      <c r="O30" s="155"/>
      <c r="P30" s="129"/>
      <c r="Q30" s="97"/>
      <c r="R30" s="156"/>
      <c r="S30" s="129"/>
      <c r="T30" s="97"/>
      <c r="U30" s="156"/>
      <c r="V30" s="129"/>
      <c r="W30" s="97"/>
    </row>
    <row r="31" ht="21.95" customHeight="1">
      <c r="A31" s="152">
        <v>1938</v>
      </c>
      <c r="B31" s="99">
        <v>44</v>
      </c>
      <c r="C31" s="83">
        <v>1385.5</v>
      </c>
      <c r="D31" s="87">
        <v>31.4886363636364</v>
      </c>
      <c r="E31" s="40"/>
      <c r="F31" s="153">
        <v>1938</v>
      </c>
      <c r="G31" s="99">
        <v>22</v>
      </c>
      <c r="H31" s="83">
        <v>748.7</v>
      </c>
      <c r="I31" s="87">
        <v>34.0318181818182</v>
      </c>
      <c r="J31" s="40"/>
      <c r="K31" s="153">
        <v>1938</v>
      </c>
      <c r="L31" s="99">
        <v>4</v>
      </c>
      <c r="M31" s="83">
        <v>151.3</v>
      </c>
      <c r="N31" s="89">
        <v>37.825</v>
      </c>
      <c r="O31" s="155"/>
      <c r="P31" s="129"/>
      <c r="Q31" s="97"/>
      <c r="R31" s="156"/>
      <c r="S31" s="129"/>
      <c r="T31" s="97"/>
      <c r="U31" s="156"/>
      <c r="V31" s="129"/>
      <c r="W31" s="97"/>
    </row>
    <row r="32" ht="21.95" customHeight="1">
      <c r="A32" s="152">
        <v>1939</v>
      </c>
      <c r="B32" s="99">
        <v>36</v>
      </c>
      <c r="C32" s="83">
        <v>1149.4</v>
      </c>
      <c r="D32" s="87">
        <v>31.9277777777778</v>
      </c>
      <c r="E32" s="40"/>
      <c r="F32" s="153">
        <v>1939</v>
      </c>
      <c r="G32" s="99">
        <v>19</v>
      </c>
      <c r="H32" s="83">
        <v>661.7</v>
      </c>
      <c r="I32" s="87">
        <v>34.8263157894737</v>
      </c>
      <c r="J32" s="40"/>
      <c r="K32" s="153">
        <v>1939</v>
      </c>
      <c r="L32" s="99">
        <v>5</v>
      </c>
      <c r="M32" s="83">
        <v>196.6</v>
      </c>
      <c r="N32" s="89">
        <v>39.32</v>
      </c>
      <c r="O32" s="155"/>
      <c r="P32" s="129"/>
      <c r="Q32" s="97"/>
      <c r="R32" s="156"/>
      <c r="S32" s="129"/>
      <c r="T32" s="97"/>
      <c r="U32" s="156"/>
      <c r="V32" s="129"/>
      <c r="W32" s="97"/>
    </row>
    <row r="33" ht="21.95" customHeight="1">
      <c r="A33" s="152">
        <v>1940</v>
      </c>
      <c r="B33" s="99">
        <v>47</v>
      </c>
      <c r="C33" s="83">
        <v>1572.9</v>
      </c>
      <c r="D33" s="87">
        <v>33.4659574468085</v>
      </c>
      <c r="E33" s="40"/>
      <c r="F33" s="153">
        <v>1940</v>
      </c>
      <c r="G33" s="99">
        <v>28</v>
      </c>
      <c r="H33" s="83">
        <v>1024.2</v>
      </c>
      <c r="I33" s="87">
        <v>36.5785714285714</v>
      </c>
      <c r="J33" s="40"/>
      <c r="K33" s="153">
        <v>1940</v>
      </c>
      <c r="L33" s="99">
        <v>13</v>
      </c>
      <c r="M33" s="83">
        <v>519.2</v>
      </c>
      <c r="N33" s="89">
        <v>39.9384615384615</v>
      </c>
      <c r="O33" s="155"/>
      <c r="P33" s="129"/>
      <c r="Q33" s="97"/>
      <c r="R33" s="156"/>
      <c r="S33" s="129"/>
      <c r="T33" s="97"/>
      <c r="U33" s="156"/>
      <c r="V33" s="129"/>
      <c r="W33" s="97"/>
    </row>
    <row r="34" ht="21.95" customHeight="1">
      <c r="A34" s="152">
        <v>1941</v>
      </c>
      <c r="B34" s="99">
        <v>35</v>
      </c>
      <c r="C34" s="83">
        <v>1137</v>
      </c>
      <c r="D34" s="87">
        <v>32.4857142857143</v>
      </c>
      <c r="E34" s="40"/>
      <c r="F34" s="153">
        <v>1941</v>
      </c>
      <c r="G34" s="99">
        <v>23</v>
      </c>
      <c r="H34" s="83">
        <v>791.4</v>
      </c>
      <c r="I34" s="87">
        <v>34.4086956521739</v>
      </c>
      <c r="J34" s="40"/>
      <c r="K34" s="153">
        <v>1941</v>
      </c>
      <c r="L34" s="99">
        <v>6</v>
      </c>
      <c r="M34" s="83">
        <v>230.4</v>
      </c>
      <c r="N34" s="89">
        <v>38.4</v>
      </c>
      <c r="O34" s="155"/>
      <c r="P34" s="129"/>
      <c r="Q34" s="97"/>
      <c r="R34" s="156"/>
      <c r="S34" s="129"/>
      <c r="T34" s="97"/>
      <c r="U34" s="156"/>
      <c r="V34" s="129"/>
      <c r="W34" s="97"/>
    </row>
    <row r="35" ht="21.95" customHeight="1">
      <c r="A35" s="152">
        <v>1942</v>
      </c>
      <c r="B35" s="99">
        <v>38</v>
      </c>
      <c r="C35" s="83">
        <v>1229.1</v>
      </c>
      <c r="D35" s="87">
        <v>32.3447368421053</v>
      </c>
      <c r="E35" s="40"/>
      <c r="F35" s="153">
        <v>1942</v>
      </c>
      <c r="G35" s="99">
        <v>25</v>
      </c>
      <c r="H35" s="83">
        <v>860.3</v>
      </c>
      <c r="I35" s="87">
        <v>34.412</v>
      </c>
      <c r="J35" s="40"/>
      <c r="K35" s="153">
        <v>1942</v>
      </c>
      <c r="L35" s="99">
        <v>7</v>
      </c>
      <c r="M35" s="83">
        <v>273.1</v>
      </c>
      <c r="N35" s="89">
        <v>39.0142857142857</v>
      </c>
      <c r="O35" s="155"/>
      <c r="P35" s="129"/>
      <c r="Q35" s="97"/>
      <c r="R35" s="156"/>
      <c r="S35" s="129"/>
      <c r="T35" s="97"/>
      <c r="U35" s="156"/>
      <c r="V35" s="129"/>
      <c r="W35" s="97"/>
    </row>
    <row r="36" ht="21.95" customHeight="1">
      <c r="A36" s="152">
        <v>1943</v>
      </c>
      <c r="B36" s="99">
        <v>36</v>
      </c>
      <c r="C36" s="83">
        <v>1183.7</v>
      </c>
      <c r="D36" s="87">
        <v>32.8805555555556</v>
      </c>
      <c r="E36" s="40"/>
      <c r="F36" s="153">
        <v>1943</v>
      </c>
      <c r="G36" s="99">
        <v>24</v>
      </c>
      <c r="H36" s="83">
        <v>833</v>
      </c>
      <c r="I36" s="87">
        <v>34.7083333333333</v>
      </c>
      <c r="J36" s="40"/>
      <c r="K36" s="153">
        <v>1943</v>
      </c>
      <c r="L36" s="99">
        <v>9</v>
      </c>
      <c r="M36" s="83">
        <v>345.8</v>
      </c>
      <c r="N36" s="89">
        <v>38.4222222222222</v>
      </c>
      <c r="O36" s="155"/>
      <c r="P36" s="129"/>
      <c r="Q36" s="97"/>
      <c r="R36" s="156"/>
      <c r="S36" s="129"/>
      <c r="T36" s="97"/>
      <c r="U36" s="156"/>
      <c r="V36" s="129"/>
      <c r="W36" s="97"/>
    </row>
    <row r="37" ht="21.95" customHeight="1">
      <c r="A37" s="152">
        <v>1944</v>
      </c>
      <c r="B37" s="99">
        <v>54</v>
      </c>
      <c r="C37" s="83">
        <v>1687.9</v>
      </c>
      <c r="D37" s="87">
        <v>31.2574074074074</v>
      </c>
      <c r="E37" s="40"/>
      <c r="F37" s="153">
        <v>1944</v>
      </c>
      <c r="G37" s="99">
        <v>23</v>
      </c>
      <c r="H37" s="83">
        <v>795.8</v>
      </c>
      <c r="I37" s="87">
        <v>34.6</v>
      </c>
      <c r="J37" s="40"/>
      <c r="K37" s="153">
        <v>1944</v>
      </c>
      <c r="L37" s="99">
        <v>6</v>
      </c>
      <c r="M37" s="83">
        <v>235.6</v>
      </c>
      <c r="N37" s="89">
        <v>39.2666666666667</v>
      </c>
      <c r="O37" s="155"/>
      <c r="P37" s="129"/>
      <c r="Q37" s="97"/>
      <c r="R37" s="156"/>
      <c r="S37" s="129"/>
      <c r="T37" s="97"/>
      <c r="U37" s="156"/>
      <c r="V37" s="129"/>
      <c r="W37" s="97"/>
    </row>
    <row r="38" ht="21.95" customHeight="1">
      <c r="A38" s="152">
        <v>1945</v>
      </c>
      <c r="B38" s="99">
        <v>34</v>
      </c>
      <c r="C38" s="83">
        <v>1072.8</v>
      </c>
      <c r="D38" s="87">
        <v>31.5529411764706</v>
      </c>
      <c r="E38" s="40"/>
      <c r="F38" s="153">
        <v>1945</v>
      </c>
      <c r="G38" s="99">
        <v>19</v>
      </c>
      <c r="H38" s="83">
        <v>638.4</v>
      </c>
      <c r="I38" s="87">
        <v>33.6</v>
      </c>
      <c r="J38" s="40"/>
      <c r="K38" s="153">
        <v>1945</v>
      </c>
      <c r="L38" s="99">
        <v>3</v>
      </c>
      <c r="M38" s="83">
        <v>116</v>
      </c>
      <c r="N38" s="89">
        <v>38.6666666666667</v>
      </c>
      <c r="O38" s="155"/>
      <c r="P38" s="129"/>
      <c r="Q38" s="97"/>
      <c r="R38" s="156"/>
      <c r="S38" s="129"/>
      <c r="T38" s="97"/>
      <c r="U38" s="156"/>
      <c r="V38" s="129"/>
      <c r="W38" s="97"/>
    </row>
    <row r="39" ht="21.95" customHeight="1">
      <c r="A39" s="152">
        <v>1946</v>
      </c>
      <c r="B39" s="99">
        <v>31</v>
      </c>
      <c r="C39" s="83">
        <v>984</v>
      </c>
      <c r="D39" s="87">
        <v>31.741935483871</v>
      </c>
      <c r="E39" s="40"/>
      <c r="F39" s="153">
        <v>1946</v>
      </c>
      <c r="G39" s="99">
        <v>16</v>
      </c>
      <c r="H39" s="83">
        <v>554.8</v>
      </c>
      <c r="I39" s="87">
        <v>34.675</v>
      </c>
      <c r="J39" s="40"/>
      <c r="K39" s="153">
        <v>1946</v>
      </c>
      <c r="L39" s="99">
        <v>4</v>
      </c>
      <c r="M39" s="83">
        <v>159.6</v>
      </c>
      <c r="N39" s="89">
        <v>39.9</v>
      </c>
      <c r="O39" s="155"/>
      <c r="P39" s="129"/>
      <c r="Q39" s="97"/>
      <c r="R39" s="156"/>
      <c r="S39" s="129"/>
      <c r="T39" s="97"/>
      <c r="U39" s="156"/>
      <c r="V39" s="129"/>
      <c r="W39" s="97"/>
    </row>
    <row r="40" ht="21.95" customHeight="1">
      <c r="A40" s="152">
        <v>1947</v>
      </c>
      <c r="B40" s="99">
        <v>41</v>
      </c>
      <c r="C40" s="83">
        <v>1261.2</v>
      </c>
      <c r="D40" s="87">
        <v>30.7609756097561</v>
      </c>
      <c r="E40" s="40"/>
      <c r="F40" s="153">
        <v>1947</v>
      </c>
      <c r="G40" s="99">
        <v>19</v>
      </c>
      <c r="H40" s="83">
        <v>635.1</v>
      </c>
      <c r="I40" s="87">
        <v>33.4263157894737</v>
      </c>
      <c r="J40" s="40"/>
      <c r="K40" s="153">
        <v>1947</v>
      </c>
      <c r="L40" s="99">
        <v>1</v>
      </c>
      <c r="M40" s="83">
        <v>36.7</v>
      </c>
      <c r="N40" s="89">
        <v>36.7</v>
      </c>
      <c r="O40" s="155"/>
      <c r="P40" s="129"/>
      <c r="Q40" s="97"/>
      <c r="R40" s="156"/>
      <c r="S40" s="129"/>
      <c r="T40" s="97"/>
      <c r="U40" s="156"/>
      <c r="V40" s="129"/>
      <c r="W40" s="97"/>
    </row>
    <row r="41" ht="21.95" customHeight="1">
      <c r="A41" s="152">
        <v>1948</v>
      </c>
      <c r="B41" s="99">
        <v>33</v>
      </c>
      <c r="C41" s="83">
        <v>1042.6</v>
      </c>
      <c r="D41" s="87">
        <v>31.5939393939394</v>
      </c>
      <c r="E41" s="40"/>
      <c r="F41" s="153">
        <v>1948</v>
      </c>
      <c r="G41" s="99">
        <v>18</v>
      </c>
      <c r="H41" s="83">
        <v>609.8</v>
      </c>
      <c r="I41" s="87">
        <v>33.8777777777778</v>
      </c>
      <c r="J41" s="40"/>
      <c r="K41" s="153">
        <v>1948</v>
      </c>
      <c r="L41" s="99">
        <v>3</v>
      </c>
      <c r="M41" s="83">
        <v>113.1</v>
      </c>
      <c r="N41" s="89">
        <v>37.7</v>
      </c>
      <c r="O41" s="155"/>
      <c r="P41" s="129"/>
      <c r="Q41" s="97"/>
      <c r="R41" s="156"/>
      <c r="S41" s="129"/>
      <c r="T41" s="97"/>
      <c r="U41" s="156"/>
      <c r="V41" s="129"/>
      <c r="W41" s="97"/>
    </row>
    <row r="42" ht="21.95" customHeight="1">
      <c r="A42" s="152">
        <v>1949</v>
      </c>
      <c r="B42" s="99">
        <v>16</v>
      </c>
      <c r="C42" s="83">
        <v>502.6</v>
      </c>
      <c r="D42" s="87">
        <v>31.4125</v>
      </c>
      <c r="E42" s="40"/>
      <c r="F42" s="153">
        <v>1949</v>
      </c>
      <c r="G42" s="99">
        <v>9</v>
      </c>
      <c r="H42" s="83">
        <v>301.3</v>
      </c>
      <c r="I42" s="87">
        <v>33.4777777777778</v>
      </c>
      <c r="J42" s="40"/>
      <c r="K42" s="153">
        <v>1949</v>
      </c>
      <c r="L42" s="99">
        <v>2</v>
      </c>
      <c r="M42" s="83">
        <v>74.5</v>
      </c>
      <c r="N42" s="89">
        <v>37.25</v>
      </c>
      <c r="O42" s="155"/>
      <c r="P42" s="129"/>
      <c r="Q42" s="97"/>
      <c r="R42" s="156"/>
      <c r="S42" s="129"/>
      <c r="T42" s="97"/>
      <c r="U42" s="156"/>
      <c r="V42" s="129"/>
      <c r="W42" s="97"/>
    </row>
    <row r="43" ht="21.95" customHeight="1">
      <c r="A43" s="152">
        <v>1950</v>
      </c>
      <c r="B43" s="99">
        <v>25</v>
      </c>
      <c r="C43" s="83">
        <v>799.9</v>
      </c>
      <c r="D43" s="87">
        <v>31.996</v>
      </c>
      <c r="E43" s="40"/>
      <c r="F43" s="153">
        <v>1950</v>
      </c>
      <c r="G43" s="99">
        <v>15</v>
      </c>
      <c r="H43" s="83">
        <v>513.5</v>
      </c>
      <c r="I43" s="87">
        <v>34.2333333333333</v>
      </c>
      <c r="J43" s="40"/>
      <c r="K43" s="153">
        <v>1950</v>
      </c>
      <c r="L43" s="99">
        <v>2</v>
      </c>
      <c r="M43" s="83">
        <v>74.3</v>
      </c>
      <c r="N43" s="89">
        <v>37.15</v>
      </c>
      <c r="O43" s="155"/>
      <c r="P43" s="129"/>
      <c r="Q43" s="97"/>
      <c r="R43" s="156"/>
      <c r="S43" s="129"/>
      <c r="T43" s="97"/>
      <c r="U43" s="156"/>
      <c r="V43" s="129"/>
      <c r="W43" s="97"/>
    </row>
    <row r="44" ht="21.95" customHeight="1">
      <c r="A44" s="152">
        <v>1951</v>
      </c>
      <c r="B44" s="99">
        <v>35</v>
      </c>
      <c r="C44" s="83">
        <v>1078.9</v>
      </c>
      <c r="D44" s="87">
        <v>30.8257142857143</v>
      </c>
      <c r="E44" s="40"/>
      <c r="F44" s="153">
        <v>1951</v>
      </c>
      <c r="G44" s="99">
        <v>17</v>
      </c>
      <c r="H44" s="83">
        <v>565.1</v>
      </c>
      <c r="I44" s="87">
        <v>33.2411764705882</v>
      </c>
      <c r="J44" s="40"/>
      <c r="K44" s="153">
        <v>1951</v>
      </c>
      <c r="L44" s="99">
        <v>3</v>
      </c>
      <c r="M44" s="83">
        <v>114.9</v>
      </c>
      <c r="N44" s="89">
        <v>38.3</v>
      </c>
      <c r="O44" s="155"/>
      <c r="P44" s="129"/>
      <c r="Q44" s="97"/>
      <c r="R44" s="156"/>
      <c r="S44" s="129"/>
      <c r="T44" s="97"/>
      <c r="U44" s="156"/>
      <c r="V44" s="129"/>
      <c r="W44" s="97"/>
    </row>
    <row r="45" ht="21.95" customHeight="1">
      <c r="A45" s="152">
        <v>1952</v>
      </c>
      <c r="B45" s="99">
        <v>28</v>
      </c>
      <c r="C45" s="83">
        <v>873.3</v>
      </c>
      <c r="D45" s="87">
        <v>31.1892857142857</v>
      </c>
      <c r="E45" s="40"/>
      <c r="F45" s="153">
        <v>1952</v>
      </c>
      <c r="G45" s="99">
        <v>15</v>
      </c>
      <c r="H45" s="83">
        <v>498.4</v>
      </c>
      <c r="I45" s="87">
        <v>33.2266666666667</v>
      </c>
      <c r="J45" s="40"/>
      <c r="K45" s="153">
        <v>1952</v>
      </c>
      <c r="L45" s="99">
        <v>2</v>
      </c>
      <c r="M45" s="83">
        <v>79.7</v>
      </c>
      <c r="N45" s="89">
        <v>39.85</v>
      </c>
      <c r="O45" s="155"/>
      <c r="P45" s="129"/>
      <c r="Q45" s="97"/>
      <c r="R45" s="156"/>
      <c r="S45" s="129"/>
      <c r="T45" s="97"/>
      <c r="U45" s="156"/>
      <c r="V45" s="129"/>
      <c r="W45" s="97"/>
    </row>
    <row r="46" ht="21.95" customHeight="1">
      <c r="A46" s="152">
        <v>1953</v>
      </c>
      <c r="B46" s="99">
        <v>34</v>
      </c>
      <c r="C46" s="83">
        <v>1041.1</v>
      </c>
      <c r="D46" s="87">
        <v>30.6205882352941</v>
      </c>
      <c r="E46" s="40"/>
      <c r="F46" s="153">
        <v>1953</v>
      </c>
      <c r="G46" s="99">
        <v>16</v>
      </c>
      <c r="H46" s="83">
        <v>525</v>
      </c>
      <c r="I46" s="87">
        <v>32.8125</v>
      </c>
      <c r="J46" s="40"/>
      <c r="K46" s="153">
        <v>1953</v>
      </c>
      <c r="L46" s="99">
        <v>1</v>
      </c>
      <c r="M46" s="83">
        <v>40.8</v>
      </c>
      <c r="N46" s="89">
        <v>40.8</v>
      </c>
      <c r="O46" s="155"/>
      <c r="P46" s="129"/>
      <c r="Q46" s="97"/>
      <c r="R46" s="156"/>
      <c r="S46" s="129"/>
      <c r="T46" s="97"/>
      <c r="U46" s="156"/>
      <c r="V46" s="129"/>
      <c r="W46" s="97"/>
    </row>
    <row r="47" ht="21.95" customHeight="1">
      <c r="A47" s="152">
        <v>1954</v>
      </c>
      <c r="B47" s="99">
        <v>30</v>
      </c>
      <c r="C47" s="83">
        <v>939.7</v>
      </c>
      <c r="D47" s="87">
        <v>31.3233333333333</v>
      </c>
      <c r="E47" s="40"/>
      <c r="F47" s="153">
        <v>1954</v>
      </c>
      <c r="G47" s="99">
        <v>14</v>
      </c>
      <c r="H47" s="83">
        <v>481.7</v>
      </c>
      <c r="I47" s="87">
        <v>34.4071428571429</v>
      </c>
      <c r="J47" s="40"/>
      <c r="K47" s="153">
        <v>1954</v>
      </c>
      <c r="L47" s="99">
        <v>2</v>
      </c>
      <c r="M47" s="83">
        <v>76.7</v>
      </c>
      <c r="N47" s="89">
        <v>38.35</v>
      </c>
      <c r="O47" s="155"/>
      <c r="P47" s="129"/>
      <c r="Q47" s="97"/>
      <c r="R47" s="156"/>
      <c r="S47" s="129"/>
      <c r="T47" s="97"/>
      <c r="U47" s="156"/>
      <c r="V47" s="129"/>
      <c r="W47" s="97"/>
    </row>
    <row r="48" ht="21.95" customHeight="1">
      <c r="A48" s="152">
        <v>1955</v>
      </c>
      <c r="B48" s="99">
        <v>34</v>
      </c>
      <c r="C48" s="83">
        <v>1028.5</v>
      </c>
      <c r="D48" s="87">
        <v>30.25</v>
      </c>
      <c r="E48" s="40"/>
      <c r="F48" s="153">
        <v>1955</v>
      </c>
      <c r="G48" s="99">
        <v>14</v>
      </c>
      <c r="H48" s="83">
        <v>450.9</v>
      </c>
      <c r="I48" s="87">
        <v>32.2071428571429</v>
      </c>
      <c r="J48" s="40"/>
      <c r="K48" s="153">
        <v>1955</v>
      </c>
      <c r="L48" s="99">
        <v>1</v>
      </c>
      <c r="M48" s="83">
        <v>37.2</v>
      </c>
      <c r="N48" s="89">
        <v>37.2</v>
      </c>
      <c r="O48" s="155"/>
      <c r="P48" s="129"/>
      <c r="Q48" s="97"/>
      <c r="R48" s="156"/>
      <c r="S48" s="129"/>
      <c r="T48" s="97"/>
      <c r="U48" s="156"/>
      <c r="V48" s="129"/>
      <c r="W48" s="97"/>
    </row>
    <row r="49" ht="21.95" customHeight="1">
      <c r="A49" s="152">
        <v>1956</v>
      </c>
      <c r="B49" s="99">
        <v>20</v>
      </c>
      <c r="C49" s="83">
        <v>577.7</v>
      </c>
      <c r="D49" s="87">
        <v>28.885</v>
      </c>
      <c r="E49" s="40"/>
      <c r="F49" s="153">
        <v>1956</v>
      </c>
      <c r="G49" s="99">
        <v>1</v>
      </c>
      <c r="H49" s="83">
        <v>35.1</v>
      </c>
      <c r="I49" s="87">
        <v>35.1</v>
      </c>
      <c r="J49" s="40"/>
      <c r="K49" s="153">
        <v>1956</v>
      </c>
      <c r="L49" s="99">
        <v>0</v>
      </c>
      <c r="M49" s="83">
        <v>0</v>
      </c>
      <c r="N49" s="89"/>
      <c r="O49" s="155"/>
      <c r="P49" s="129"/>
      <c r="Q49" s="97"/>
      <c r="R49" s="156"/>
      <c r="S49" s="129"/>
      <c r="T49" s="97"/>
      <c r="U49" s="156"/>
      <c r="V49" s="129"/>
      <c r="W49" s="97"/>
    </row>
    <row r="50" ht="21.95" customHeight="1">
      <c r="A50" s="152">
        <v>1957</v>
      </c>
      <c r="B50" s="99">
        <v>32</v>
      </c>
      <c r="C50" s="83">
        <v>1003.6</v>
      </c>
      <c r="D50" s="87">
        <v>31.3625</v>
      </c>
      <c r="E50" s="40"/>
      <c r="F50" s="153">
        <v>1957</v>
      </c>
      <c r="G50" s="99">
        <v>18</v>
      </c>
      <c r="H50" s="83">
        <v>598.8</v>
      </c>
      <c r="I50" s="87">
        <v>33.2666666666667</v>
      </c>
      <c r="J50" s="40"/>
      <c r="K50" s="153">
        <v>1957</v>
      </c>
      <c r="L50" s="99">
        <v>1</v>
      </c>
      <c r="M50" s="83">
        <v>36.7</v>
      </c>
      <c r="N50" s="89">
        <v>36.7</v>
      </c>
      <c r="O50" s="155"/>
      <c r="P50" s="129"/>
      <c r="Q50" s="97"/>
      <c r="R50" s="156"/>
      <c r="S50" s="129"/>
      <c r="T50" s="97"/>
      <c r="U50" s="156"/>
      <c r="V50" s="129"/>
      <c r="W50" s="97"/>
    </row>
    <row r="51" ht="21.95" customHeight="1">
      <c r="A51" s="152">
        <v>1958</v>
      </c>
      <c r="B51" s="99">
        <v>25</v>
      </c>
      <c r="C51" s="83">
        <v>774.1</v>
      </c>
      <c r="D51" s="87">
        <v>30.964</v>
      </c>
      <c r="E51" s="40"/>
      <c r="F51" s="153">
        <v>1958</v>
      </c>
      <c r="G51" s="99">
        <v>13</v>
      </c>
      <c r="H51" s="83">
        <v>429.8</v>
      </c>
      <c r="I51" s="87">
        <v>33.0615384615385</v>
      </c>
      <c r="J51" s="40"/>
      <c r="K51" s="153">
        <v>1958</v>
      </c>
      <c r="L51" s="99">
        <v>1</v>
      </c>
      <c r="M51" s="83">
        <v>36.7</v>
      </c>
      <c r="N51" s="89">
        <v>36.7</v>
      </c>
      <c r="O51" s="155"/>
      <c r="P51" s="129"/>
      <c r="Q51" s="97"/>
      <c r="R51" s="156"/>
      <c r="S51" s="129"/>
      <c r="T51" s="97"/>
      <c r="U51" s="156"/>
      <c r="V51" s="129"/>
      <c r="W51" s="97"/>
    </row>
    <row r="52" ht="21.95" customHeight="1">
      <c r="A52" s="152">
        <v>1959</v>
      </c>
      <c r="B52" s="99">
        <v>32</v>
      </c>
      <c r="C52" s="83">
        <v>1041.8</v>
      </c>
      <c r="D52" s="87">
        <v>32.55625</v>
      </c>
      <c r="E52" s="40"/>
      <c r="F52" s="153">
        <v>1959</v>
      </c>
      <c r="G52" s="99">
        <v>15</v>
      </c>
      <c r="H52" s="83">
        <v>546.7</v>
      </c>
      <c r="I52" s="87">
        <v>36.4466666666667</v>
      </c>
      <c r="J52" s="40"/>
      <c r="K52" s="153">
        <v>1959</v>
      </c>
      <c r="L52" s="99">
        <v>8</v>
      </c>
      <c r="M52" s="83">
        <v>317.3</v>
      </c>
      <c r="N52" s="89">
        <v>39.6625</v>
      </c>
      <c r="O52" s="155"/>
      <c r="P52" s="129"/>
      <c r="Q52" s="97"/>
      <c r="R52" s="156"/>
      <c r="S52" s="129"/>
      <c r="T52" s="97"/>
      <c r="U52" s="156"/>
      <c r="V52" s="129"/>
      <c r="W52" s="97"/>
    </row>
    <row r="53" ht="21.95" customHeight="1">
      <c r="A53" s="152">
        <v>1960</v>
      </c>
      <c r="B53" s="99">
        <v>40</v>
      </c>
      <c r="C53" s="83">
        <v>1275.2</v>
      </c>
      <c r="D53" s="87">
        <v>31.88</v>
      </c>
      <c r="E53" s="40"/>
      <c r="F53" s="153">
        <v>1960</v>
      </c>
      <c r="G53" s="99">
        <v>21</v>
      </c>
      <c r="H53" s="83">
        <v>725.8</v>
      </c>
      <c r="I53" s="87">
        <v>34.5619047619048</v>
      </c>
      <c r="J53" s="40"/>
      <c r="K53" s="153">
        <v>1960</v>
      </c>
      <c r="L53" s="99">
        <v>6</v>
      </c>
      <c r="M53" s="83">
        <v>229.4</v>
      </c>
      <c r="N53" s="89">
        <v>38.2333333333333</v>
      </c>
      <c r="O53" s="155"/>
      <c r="P53" s="129"/>
      <c r="Q53" s="97"/>
      <c r="R53" s="156"/>
      <c r="S53" s="129"/>
      <c r="T53" s="97"/>
      <c r="U53" s="156"/>
      <c r="V53" s="129"/>
      <c r="W53" s="97"/>
    </row>
    <row r="54" ht="21.95" customHeight="1">
      <c r="A54" s="152">
        <v>1961</v>
      </c>
      <c r="B54" s="99">
        <v>42</v>
      </c>
      <c r="C54" s="83">
        <v>1299.6</v>
      </c>
      <c r="D54" s="87">
        <v>30.9428571428571</v>
      </c>
      <c r="E54" s="40"/>
      <c r="F54" s="153">
        <v>1961</v>
      </c>
      <c r="G54" s="99">
        <v>19</v>
      </c>
      <c r="H54" s="83">
        <v>634.2</v>
      </c>
      <c r="I54" s="87">
        <v>33.3789473684211</v>
      </c>
      <c r="J54" s="40"/>
      <c r="K54" s="153">
        <v>1961</v>
      </c>
      <c r="L54" s="99">
        <v>1</v>
      </c>
      <c r="M54" s="83">
        <v>37.6</v>
      </c>
      <c r="N54" s="89">
        <v>37.6</v>
      </c>
      <c r="O54" s="155"/>
      <c r="P54" s="129"/>
      <c r="Q54" s="97"/>
      <c r="R54" s="156"/>
      <c r="S54" s="129"/>
      <c r="T54" s="97"/>
      <c r="U54" s="156"/>
      <c r="V54" s="129"/>
      <c r="W54" s="97"/>
    </row>
    <row r="55" ht="21.95" customHeight="1">
      <c r="A55" s="152">
        <v>1962</v>
      </c>
      <c r="B55" s="99">
        <v>35</v>
      </c>
      <c r="C55" s="83">
        <v>1077.5</v>
      </c>
      <c r="D55" s="87">
        <v>30.7857142857143</v>
      </c>
      <c r="E55" s="40"/>
      <c r="F55" s="153">
        <v>1962</v>
      </c>
      <c r="G55" s="99">
        <v>13</v>
      </c>
      <c r="H55" s="83">
        <v>438.5</v>
      </c>
      <c r="I55" s="87">
        <v>33.7307692307692</v>
      </c>
      <c r="J55" s="40"/>
      <c r="K55" s="153">
        <v>1962</v>
      </c>
      <c r="L55" s="99">
        <v>3</v>
      </c>
      <c r="M55" s="83">
        <v>114.2</v>
      </c>
      <c r="N55" s="89">
        <v>38.0666666666667</v>
      </c>
      <c r="O55" s="155"/>
      <c r="P55" s="129"/>
      <c r="Q55" s="97"/>
      <c r="R55" s="156"/>
      <c r="S55" s="129"/>
      <c r="T55" s="97"/>
      <c r="U55" s="156"/>
      <c r="V55" s="129"/>
      <c r="W55" s="97"/>
    </row>
    <row r="56" ht="21.95" customHeight="1">
      <c r="A56" s="152">
        <v>1963</v>
      </c>
      <c r="B56" s="99">
        <v>31</v>
      </c>
      <c r="C56" s="83">
        <v>958.8</v>
      </c>
      <c r="D56" s="87">
        <v>30.9290322580645</v>
      </c>
      <c r="E56" s="40"/>
      <c r="F56" s="153">
        <v>1963</v>
      </c>
      <c r="G56" s="99">
        <v>16</v>
      </c>
      <c r="H56" s="83">
        <v>526.9</v>
      </c>
      <c r="I56" s="87">
        <v>32.93125</v>
      </c>
      <c r="J56" s="40"/>
      <c r="K56" s="153">
        <v>1963</v>
      </c>
      <c r="L56" s="99">
        <v>0</v>
      </c>
      <c r="M56" s="83">
        <v>0</v>
      </c>
      <c r="N56" s="89"/>
      <c r="O56" s="155"/>
      <c r="P56" s="129"/>
      <c r="Q56" s="97"/>
      <c r="R56" s="156"/>
      <c r="S56" s="129"/>
      <c r="T56" s="97"/>
      <c r="U56" s="156"/>
      <c r="V56" s="129"/>
      <c r="W56" s="97"/>
    </row>
    <row r="57" ht="21.95" customHeight="1">
      <c r="A57" s="152">
        <v>1964</v>
      </c>
      <c r="B57" s="99">
        <v>30</v>
      </c>
      <c r="C57" s="83">
        <v>957.4</v>
      </c>
      <c r="D57" s="87">
        <v>31.9133333333333</v>
      </c>
      <c r="E57" s="40"/>
      <c r="F57" s="153">
        <v>1964</v>
      </c>
      <c r="G57" s="99">
        <v>22</v>
      </c>
      <c r="H57" s="83">
        <v>729.1</v>
      </c>
      <c r="I57" s="87">
        <v>33.1409090909091</v>
      </c>
      <c r="J57" s="40"/>
      <c r="K57" s="153">
        <v>1964</v>
      </c>
      <c r="L57" s="99">
        <v>2</v>
      </c>
      <c r="M57" s="83">
        <v>77.09999999999999</v>
      </c>
      <c r="N57" s="89">
        <v>38.55</v>
      </c>
      <c r="O57" s="155"/>
      <c r="P57" s="129"/>
      <c r="Q57" s="97"/>
      <c r="R57" s="156"/>
      <c r="S57" s="129"/>
      <c r="T57" s="97"/>
      <c r="U57" s="156"/>
      <c r="V57" s="129"/>
      <c r="W57" s="97"/>
    </row>
    <row r="58" ht="21.95" customHeight="1">
      <c r="A58" s="152">
        <v>1965</v>
      </c>
      <c r="B58" s="99">
        <v>38</v>
      </c>
      <c r="C58" s="83">
        <v>1223.8</v>
      </c>
      <c r="D58" s="87">
        <v>32.2052631578947</v>
      </c>
      <c r="E58" s="40"/>
      <c r="F58" s="153">
        <v>1965</v>
      </c>
      <c r="G58" s="99">
        <v>22</v>
      </c>
      <c r="H58" s="83">
        <v>758.8</v>
      </c>
      <c r="I58" s="87">
        <v>34.4909090909091</v>
      </c>
      <c r="J58" s="40"/>
      <c r="K58" s="153">
        <v>1965</v>
      </c>
      <c r="L58" s="99">
        <v>6</v>
      </c>
      <c r="M58" s="83">
        <v>228.1</v>
      </c>
      <c r="N58" s="89">
        <v>38.0166666666667</v>
      </c>
      <c r="O58" s="155"/>
      <c r="P58" s="129"/>
      <c r="Q58" s="97"/>
      <c r="R58" s="156"/>
      <c r="S58" s="129"/>
      <c r="T58" s="97"/>
      <c r="U58" s="156"/>
      <c r="V58" s="129"/>
      <c r="W58" s="97"/>
    </row>
    <row r="59" ht="21.95" customHeight="1">
      <c r="A59" s="152">
        <v>1966</v>
      </c>
      <c r="B59" s="99">
        <v>36</v>
      </c>
      <c r="C59" s="83">
        <v>1135.6</v>
      </c>
      <c r="D59" s="87">
        <v>31.5444444444444</v>
      </c>
      <c r="E59" s="40"/>
      <c r="F59" s="153">
        <v>1966</v>
      </c>
      <c r="G59" s="99">
        <v>18</v>
      </c>
      <c r="H59" s="83">
        <v>623.6</v>
      </c>
      <c r="I59" s="87">
        <v>34.6444444444444</v>
      </c>
      <c r="J59" s="40"/>
      <c r="K59" s="153">
        <v>1966</v>
      </c>
      <c r="L59" s="99">
        <v>6</v>
      </c>
      <c r="M59" s="83">
        <v>227</v>
      </c>
      <c r="N59" s="89">
        <v>37.8333333333333</v>
      </c>
      <c r="O59" s="155"/>
      <c r="P59" s="129"/>
      <c r="Q59" s="97"/>
      <c r="R59" s="156"/>
      <c r="S59" s="129"/>
      <c r="T59" s="97"/>
      <c r="U59" s="156"/>
      <c r="V59" s="129"/>
      <c r="W59" s="97"/>
    </row>
    <row r="60" ht="21.95" customHeight="1">
      <c r="A60" s="152">
        <v>1967</v>
      </c>
      <c r="B60" s="99">
        <v>29</v>
      </c>
      <c r="C60" s="83">
        <v>921.1</v>
      </c>
      <c r="D60" s="87">
        <v>31.7620689655172</v>
      </c>
      <c r="E60" s="40"/>
      <c r="F60" s="153">
        <v>1967</v>
      </c>
      <c r="G60" s="99">
        <v>17</v>
      </c>
      <c r="H60" s="83">
        <v>578</v>
      </c>
      <c r="I60" s="87">
        <v>34</v>
      </c>
      <c r="J60" s="40"/>
      <c r="K60" s="153">
        <v>1967</v>
      </c>
      <c r="L60" s="99">
        <v>4</v>
      </c>
      <c r="M60" s="83">
        <v>151.8</v>
      </c>
      <c r="N60" s="89">
        <v>37.95</v>
      </c>
      <c r="O60" s="155"/>
      <c r="P60" s="129"/>
      <c r="Q60" s="97"/>
      <c r="R60" s="156"/>
      <c r="S60" s="129"/>
      <c r="T60" s="97"/>
      <c r="U60" s="156"/>
      <c r="V60" s="129"/>
      <c r="W60" s="97"/>
    </row>
    <row r="61" ht="21.95" customHeight="1">
      <c r="A61" s="152">
        <v>1968</v>
      </c>
      <c r="B61" s="99">
        <v>47</v>
      </c>
      <c r="C61" s="83">
        <v>1508.4</v>
      </c>
      <c r="D61" s="87">
        <v>32.0936170212766</v>
      </c>
      <c r="E61" s="40"/>
      <c r="F61" s="153">
        <v>1968</v>
      </c>
      <c r="G61" s="99">
        <v>25</v>
      </c>
      <c r="H61" s="83">
        <v>883.1</v>
      </c>
      <c r="I61" s="87">
        <v>35.324</v>
      </c>
      <c r="J61" s="40"/>
      <c r="K61" s="153">
        <v>1968</v>
      </c>
      <c r="L61" s="99">
        <v>8</v>
      </c>
      <c r="M61" s="83">
        <v>311.9</v>
      </c>
      <c r="N61" s="89">
        <v>38.9875</v>
      </c>
      <c r="O61" s="155"/>
      <c r="P61" s="129"/>
      <c r="Q61" s="97"/>
      <c r="R61" s="156"/>
      <c r="S61" s="129"/>
      <c r="T61" s="97"/>
      <c r="U61" s="156"/>
      <c r="V61" s="129"/>
      <c r="W61" s="97"/>
    </row>
    <row r="62" ht="21.95" customHeight="1">
      <c r="A62" s="152">
        <v>1969</v>
      </c>
      <c r="B62" s="99">
        <v>35</v>
      </c>
      <c r="C62" s="83">
        <v>1079.3</v>
      </c>
      <c r="D62" s="87">
        <v>30.8371428571429</v>
      </c>
      <c r="E62" s="40"/>
      <c r="F62" s="153">
        <v>1969</v>
      </c>
      <c r="G62" s="99">
        <v>17</v>
      </c>
      <c r="H62" s="83">
        <v>564.8</v>
      </c>
      <c r="I62" s="87">
        <v>33.2235294117647</v>
      </c>
      <c r="J62" s="40"/>
      <c r="K62" s="153">
        <v>1969</v>
      </c>
      <c r="L62" s="99">
        <v>1</v>
      </c>
      <c r="M62" s="83">
        <v>37.8</v>
      </c>
      <c r="N62" s="89">
        <v>37.8</v>
      </c>
      <c r="O62" s="155"/>
      <c r="P62" s="129"/>
      <c r="Q62" s="97"/>
      <c r="R62" s="156"/>
      <c r="S62" s="129"/>
      <c r="T62" s="97"/>
      <c r="U62" s="156"/>
      <c r="V62" s="129"/>
      <c r="W62" s="97"/>
    </row>
    <row r="63" ht="21.95" customHeight="1">
      <c r="A63" s="152">
        <v>1970</v>
      </c>
      <c r="B63" s="99">
        <v>29</v>
      </c>
      <c r="C63" s="83">
        <v>867.4</v>
      </c>
      <c r="D63" s="87">
        <v>29.9103448275862</v>
      </c>
      <c r="E63" s="40"/>
      <c r="F63" s="153">
        <v>1970</v>
      </c>
      <c r="G63" s="99">
        <v>10</v>
      </c>
      <c r="H63" s="83">
        <v>322.3</v>
      </c>
      <c r="I63" s="87">
        <v>32.23</v>
      </c>
      <c r="J63" s="40"/>
      <c r="K63" s="153">
        <v>1970</v>
      </c>
      <c r="L63" s="99">
        <v>0</v>
      </c>
      <c r="M63" s="83">
        <v>0</v>
      </c>
      <c r="N63" s="89"/>
      <c r="O63" s="155"/>
      <c r="P63" s="129"/>
      <c r="Q63" s="97"/>
      <c r="R63" s="156"/>
      <c r="S63" s="129"/>
      <c r="T63" s="97"/>
      <c r="U63" s="156"/>
      <c r="V63" s="129"/>
      <c r="W63" s="97"/>
    </row>
    <row r="64" ht="21.95" customHeight="1">
      <c r="A64" s="152">
        <v>1971</v>
      </c>
      <c r="B64" s="99">
        <v>36</v>
      </c>
      <c r="C64" s="83">
        <v>1084.5</v>
      </c>
      <c r="D64" s="87">
        <v>30.125</v>
      </c>
      <c r="E64" s="40"/>
      <c r="F64" s="153">
        <v>1971</v>
      </c>
      <c r="G64" s="99">
        <v>12</v>
      </c>
      <c r="H64" s="83">
        <v>393</v>
      </c>
      <c r="I64" s="87">
        <v>32.75</v>
      </c>
      <c r="J64" s="40"/>
      <c r="K64" s="153">
        <v>1971</v>
      </c>
      <c r="L64" s="99">
        <v>1</v>
      </c>
      <c r="M64" s="83">
        <v>37.3</v>
      </c>
      <c r="N64" s="89">
        <v>37.3</v>
      </c>
      <c r="O64" s="155"/>
      <c r="P64" s="129"/>
      <c r="Q64" s="97"/>
      <c r="R64" s="156"/>
      <c r="S64" s="129"/>
      <c r="T64" s="97"/>
      <c r="U64" s="156"/>
      <c r="V64" s="129"/>
      <c r="W64" s="97"/>
    </row>
    <row r="65" ht="21.95" customHeight="1">
      <c r="A65" s="152">
        <v>1972</v>
      </c>
      <c r="B65" s="99">
        <v>47</v>
      </c>
      <c r="C65" s="83">
        <v>1414.9</v>
      </c>
      <c r="D65" s="87">
        <v>30.1042553191489</v>
      </c>
      <c r="E65" s="40"/>
      <c r="F65" s="153">
        <v>1972</v>
      </c>
      <c r="G65" s="99">
        <v>16</v>
      </c>
      <c r="H65" s="83">
        <v>535.3</v>
      </c>
      <c r="I65" s="87">
        <v>33.45625</v>
      </c>
      <c r="J65" s="40"/>
      <c r="K65" s="153">
        <v>1972</v>
      </c>
      <c r="L65" s="99">
        <v>2</v>
      </c>
      <c r="M65" s="83">
        <v>75.59999999999999</v>
      </c>
      <c r="N65" s="89">
        <v>37.8</v>
      </c>
      <c r="O65" s="155"/>
      <c r="P65" s="129"/>
      <c r="Q65" s="97"/>
      <c r="R65" s="156"/>
      <c r="S65" s="129"/>
      <c r="T65" s="97"/>
      <c r="U65" s="156"/>
      <c r="V65" s="129"/>
      <c r="W65" s="97"/>
    </row>
    <row r="66" ht="21.95" customHeight="1">
      <c r="A66" s="152">
        <v>1973</v>
      </c>
      <c r="B66" s="99">
        <v>37</v>
      </c>
      <c r="C66" s="83">
        <v>1155.2</v>
      </c>
      <c r="D66" s="87">
        <v>31.2216216216216</v>
      </c>
      <c r="E66" s="40"/>
      <c r="F66" s="153">
        <v>1973</v>
      </c>
      <c r="G66" s="99">
        <v>16</v>
      </c>
      <c r="H66" s="83">
        <v>550.2</v>
      </c>
      <c r="I66" s="87">
        <v>34.3875</v>
      </c>
      <c r="J66" s="40"/>
      <c r="K66" s="153">
        <v>1973</v>
      </c>
      <c r="L66" s="99">
        <v>5</v>
      </c>
      <c r="M66" s="83">
        <v>194.5</v>
      </c>
      <c r="N66" s="89">
        <v>38.9</v>
      </c>
      <c r="O66" s="155"/>
      <c r="P66" s="129"/>
      <c r="Q66" s="97"/>
      <c r="R66" s="156"/>
      <c r="S66" s="129"/>
      <c r="T66" s="97"/>
      <c r="U66" s="156"/>
      <c r="V66" s="129"/>
      <c r="W66" s="97"/>
    </row>
    <row r="67" ht="21.95" customHeight="1">
      <c r="A67" s="152">
        <v>1974</v>
      </c>
      <c r="B67" s="99">
        <v>32</v>
      </c>
      <c r="C67" s="83">
        <v>995.4</v>
      </c>
      <c r="D67" s="87">
        <v>31.10625</v>
      </c>
      <c r="E67" s="40"/>
      <c r="F67" s="153">
        <v>1974</v>
      </c>
      <c r="G67" s="99">
        <v>16</v>
      </c>
      <c r="H67" s="83">
        <v>538.8</v>
      </c>
      <c r="I67" s="87">
        <v>33.675</v>
      </c>
      <c r="J67" s="40"/>
      <c r="K67" s="153">
        <v>1974</v>
      </c>
      <c r="L67" s="99">
        <v>0</v>
      </c>
      <c r="M67" s="83">
        <v>0</v>
      </c>
      <c r="N67" s="89"/>
      <c r="O67" s="155"/>
      <c r="P67" s="129"/>
      <c r="Q67" s="97"/>
      <c r="R67" s="156"/>
      <c r="S67" s="129"/>
      <c r="T67" s="97"/>
      <c r="U67" s="156"/>
      <c r="V67" s="129"/>
      <c r="W67" s="97"/>
    </row>
    <row r="68" ht="21.95" customHeight="1">
      <c r="A68" s="152">
        <v>1975</v>
      </c>
      <c r="B68" s="99">
        <v>24</v>
      </c>
      <c r="C68" s="83">
        <v>766</v>
      </c>
      <c r="D68" s="87">
        <v>31.9166666666667</v>
      </c>
      <c r="E68" s="40"/>
      <c r="F68" s="153">
        <v>1975</v>
      </c>
      <c r="G68" s="99">
        <v>13</v>
      </c>
      <c r="H68" s="83">
        <v>447.1</v>
      </c>
      <c r="I68" s="87">
        <v>34.3923076923077</v>
      </c>
      <c r="J68" s="40"/>
      <c r="K68" s="153">
        <v>1975</v>
      </c>
      <c r="L68" s="99">
        <v>2</v>
      </c>
      <c r="M68" s="83">
        <v>78</v>
      </c>
      <c r="N68" s="89">
        <v>39</v>
      </c>
      <c r="O68" s="155"/>
      <c r="P68" s="129"/>
      <c r="Q68" s="97"/>
      <c r="R68" s="156"/>
      <c r="S68" s="129"/>
      <c r="T68" s="97"/>
      <c r="U68" s="156"/>
      <c r="V68" s="129"/>
      <c r="W68" s="97"/>
    </row>
    <row r="69" ht="21.95" customHeight="1">
      <c r="A69" s="152">
        <v>1976</v>
      </c>
      <c r="B69" s="99">
        <v>30</v>
      </c>
      <c r="C69" s="83">
        <v>923.1</v>
      </c>
      <c r="D69" s="87">
        <v>30.77</v>
      </c>
      <c r="E69" s="40"/>
      <c r="F69" s="153">
        <v>1976</v>
      </c>
      <c r="G69" s="99">
        <v>12</v>
      </c>
      <c r="H69" s="83">
        <v>407.6</v>
      </c>
      <c r="I69" s="87">
        <v>33.9666666666667</v>
      </c>
      <c r="J69" s="40"/>
      <c r="K69" s="153">
        <v>1976</v>
      </c>
      <c r="L69" s="99">
        <v>3</v>
      </c>
      <c r="M69" s="83">
        <v>112.8</v>
      </c>
      <c r="N69" s="89">
        <v>37.6</v>
      </c>
      <c r="O69" t="s" s="125">
        <v>57</v>
      </c>
      <c r="P69" s="129">
        <f>AVERAGE(B69:B88)</f>
        <v>34.05</v>
      </c>
      <c r="Q69" s="97">
        <f>AVERAGE(D69:D88)</f>
        <v>31.4238914314032</v>
      </c>
      <c r="R69" t="s" s="128">
        <v>57</v>
      </c>
      <c r="S69" s="129">
        <f>AVERAGE(G69:G88)</f>
        <v>17.45</v>
      </c>
      <c r="T69" s="97">
        <f>AVERAGE(I69:I88)</f>
        <v>34.0247895122908</v>
      </c>
      <c r="U69" t="s" s="128">
        <v>57</v>
      </c>
      <c r="V69" s="129">
        <f>AVERAGE(L69:L88)</f>
        <v>3.7</v>
      </c>
      <c r="W69" s="97">
        <f>AVERAGE(N69:N88)</f>
        <v>38.4790413533835</v>
      </c>
    </row>
    <row r="70" ht="21.95" customHeight="1">
      <c r="A70" s="152">
        <v>1977</v>
      </c>
      <c r="B70" s="99">
        <v>42</v>
      </c>
      <c r="C70" s="83">
        <v>1332.1</v>
      </c>
      <c r="D70" s="87">
        <v>31.7166666666667</v>
      </c>
      <c r="E70" s="40"/>
      <c r="F70" s="153">
        <v>1977</v>
      </c>
      <c r="G70" s="99">
        <v>24</v>
      </c>
      <c r="H70" s="83">
        <v>810</v>
      </c>
      <c r="I70" s="87">
        <v>33.75</v>
      </c>
      <c r="J70" s="40"/>
      <c r="K70" s="153">
        <v>1977</v>
      </c>
      <c r="L70" s="99">
        <v>4</v>
      </c>
      <c r="M70" s="83">
        <v>154.5</v>
      </c>
      <c r="N70" s="89">
        <v>38.625</v>
      </c>
      <c r="O70" t="s" s="125">
        <v>58</v>
      </c>
      <c r="P70" s="129">
        <f>AVERAGE(B70:B88)</f>
        <v>34.2631578947368</v>
      </c>
      <c r="Q70" s="97">
        <f>AVERAGE(D70:D88)</f>
        <v>31.4583067698981</v>
      </c>
      <c r="R70" t="s" s="128">
        <v>58</v>
      </c>
      <c r="S70" s="129">
        <f>AVERAGE(G70:G88)</f>
        <v>17.7368421052632</v>
      </c>
      <c r="T70" s="97">
        <f>AVERAGE(I70:I88)</f>
        <v>34.0278486094289</v>
      </c>
      <c r="U70" t="s" s="128">
        <v>58</v>
      </c>
      <c r="V70" s="129">
        <f>AVERAGE(L70:L88)</f>
        <v>3.73684210526316</v>
      </c>
      <c r="W70" s="97">
        <f>AVERAGE(N70:N88)</f>
        <v>38.527876984127</v>
      </c>
    </row>
    <row r="71" ht="21.95" customHeight="1">
      <c r="A71" s="152">
        <v>1978</v>
      </c>
      <c r="B71" s="99">
        <v>32</v>
      </c>
      <c r="C71" s="83">
        <v>1024.6</v>
      </c>
      <c r="D71" s="87">
        <v>32.01875</v>
      </c>
      <c r="E71" s="40"/>
      <c r="F71" s="153">
        <v>1978</v>
      </c>
      <c r="G71" s="99">
        <v>19</v>
      </c>
      <c r="H71" s="83">
        <v>652.6</v>
      </c>
      <c r="I71" s="87">
        <v>34.3473684210526</v>
      </c>
      <c r="J71" s="40"/>
      <c r="K71" s="153">
        <v>1978</v>
      </c>
      <c r="L71" s="99">
        <v>5</v>
      </c>
      <c r="M71" s="83">
        <v>196.3</v>
      </c>
      <c r="N71" s="89">
        <v>39.26</v>
      </c>
      <c r="O71" t="s" s="125">
        <v>59</v>
      </c>
      <c r="P71" s="129">
        <f>AVERAGE(B71:B88)</f>
        <v>33.8333333333333</v>
      </c>
      <c r="Q71" s="97">
        <f>AVERAGE(D71:D88)</f>
        <v>31.4439534422998</v>
      </c>
      <c r="R71" t="s" s="128">
        <v>59</v>
      </c>
      <c r="S71" s="129">
        <f>AVERAGE(G71:G88)</f>
        <v>17.3888888888889</v>
      </c>
      <c r="T71" s="97">
        <f>AVERAGE(I71:I88)</f>
        <v>34.0432846432861</v>
      </c>
      <c r="U71" t="s" s="128">
        <v>59</v>
      </c>
      <c r="V71" s="129">
        <f>AVERAGE(L71:L88)</f>
        <v>3.72222222222222</v>
      </c>
      <c r="W71" s="97">
        <f>AVERAGE(N71:N88)</f>
        <v>38.5221638655462</v>
      </c>
    </row>
    <row r="72" ht="21.95" customHeight="1">
      <c r="A72" s="152">
        <v>1979</v>
      </c>
      <c r="B72" s="99">
        <v>46</v>
      </c>
      <c r="C72" s="83">
        <v>1483.5</v>
      </c>
      <c r="D72" s="87">
        <v>32.25</v>
      </c>
      <c r="E72" s="40"/>
      <c r="F72" s="153">
        <v>1979</v>
      </c>
      <c r="G72" s="99">
        <v>27</v>
      </c>
      <c r="H72" s="83">
        <v>936.4</v>
      </c>
      <c r="I72" s="87">
        <v>34.6814814814815</v>
      </c>
      <c r="J72" s="40"/>
      <c r="K72" s="153">
        <v>1979</v>
      </c>
      <c r="L72" s="99">
        <v>7</v>
      </c>
      <c r="M72" s="83">
        <v>264.7</v>
      </c>
      <c r="N72" s="89">
        <v>37.8142857142857</v>
      </c>
      <c r="O72" t="s" s="125">
        <v>60</v>
      </c>
      <c r="P72" s="129">
        <f>AVERAGE(B72:B88)</f>
        <v>33.9411764705882</v>
      </c>
      <c r="Q72" s="97">
        <f>AVERAGE(D72:D88)</f>
        <v>31.4101418800822</v>
      </c>
      <c r="R72" t="s" s="128">
        <v>60</v>
      </c>
      <c r="S72" s="129">
        <f>AVERAGE(G72:G88)</f>
        <v>17.2941176470588</v>
      </c>
      <c r="T72" s="97">
        <f>AVERAGE(I72:I88)</f>
        <v>34.025397362241</v>
      </c>
      <c r="U72" t="s" s="128">
        <v>60</v>
      </c>
      <c r="V72" s="129">
        <f>AVERAGE(L72:L88)</f>
        <v>3.64705882352941</v>
      </c>
      <c r="W72" s="97">
        <f>AVERAGE(N72:N88)</f>
        <v>38.4760491071429</v>
      </c>
    </row>
    <row r="73" ht="21.95" customHeight="1">
      <c r="A73" s="152">
        <v>1980</v>
      </c>
      <c r="B73" s="99">
        <v>46</v>
      </c>
      <c r="C73" s="83">
        <v>1439.9</v>
      </c>
      <c r="D73" s="87">
        <v>31.3021739130435</v>
      </c>
      <c r="E73" s="40"/>
      <c r="F73" s="153">
        <v>1980</v>
      </c>
      <c r="G73" s="99">
        <v>24</v>
      </c>
      <c r="H73" s="83">
        <v>807.8</v>
      </c>
      <c r="I73" s="87">
        <v>33.6583333333333</v>
      </c>
      <c r="J73" s="40"/>
      <c r="K73" s="153">
        <v>1980</v>
      </c>
      <c r="L73" s="99">
        <v>6</v>
      </c>
      <c r="M73" s="83">
        <v>228.4</v>
      </c>
      <c r="N73" s="89">
        <v>38.0666666666667</v>
      </c>
      <c r="O73" t="s" s="125">
        <v>61</v>
      </c>
      <c r="P73" s="129">
        <f>AVERAGE(B73:B88)</f>
        <v>33.1875</v>
      </c>
      <c r="Q73" s="97">
        <f>AVERAGE(D73:D88)</f>
        <v>31.3576507475873</v>
      </c>
      <c r="R73" t="s" s="128">
        <v>61</v>
      </c>
      <c r="S73" s="129">
        <f>AVERAGE(G73:G88)</f>
        <v>16.6875</v>
      </c>
      <c r="T73" s="97">
        <f>AVERAGE(I73:I88)</f>
        <v>33.9843921047885</v>
      </c>
      <c r="U73" t="s" s="128">
        <v>61</v>
      </c>
      <c r="V73" s="129">
        <f>AVERAGE(L73:L88)</f>
        <v>3.4375</v>
      </c>
      <c r="W73" s="97">
        <f>AVERAGE(N73:N88)</f>
        <v>38.5201666666667</v>
      </c>
    </row>
    <row r="74" ht="21.95" customHeight="1">
      <c r="A74" s="152">
        <v>1981</v>
      </c>
      <c r="B74" s="99">
        <v>32</v>
      </c>
      <c r="C74" s="83">
        <v>1017.9</v>
      </c>
      <c r="D74" s="87">
        <v>31.809375</v>
      </c>
      <c r="E74" s="40"/>
      <c r="F74" s="153">
        <v>1981</v>
      </c>
      <c r="G74" s="99">
        <v>16</v>
      </c>
      <c r="H74" s="83">
        <v>559.2</v>
      </c>
      <c r="I74" s="87">
        <v>34.95</v>
      </c>
      <c r="J74" s="40"/>
      <c r="K74" s="153">
        <v>1981</v>
      </c>
      <c r="L74" s="99">
        <v>4</v>
      </c>
      <c r="M74" s="83">
        <v>156.1</v>
      </c>
      <c r="N74" s="89">
        <v>39.025</v>
      </c>
      <c r="O74" t="s" s="125">
        <v>62</v>
      </c>
      <c r="P74" s="129">
        <f>AVERAGE(B74:B88)</f>
        <v>32.3333333333333</v>
      </c>
      <c r="Q74" s="97">
        <f>AVERAGE(D74:D88)</f>
        <v>31.3613492032236</v>
      </c>
      <c r="R74" t="s" s="128">
        <v>62</v>
      </c>
      <c r="S74" s="129">
        <f>AVERAGE(G74:G88)</f>
        <v>16.2</v>
      </c>
      <c r="T74" s="97">
        <f>AVERAGE(I74:I88)</f>
        <v>34.0061293562188</v>
      </c>
      <c r="U74" t="s" s="128">
        <v>62</v>
      </c>
      <c r="V74" s="129">
        <f>AVERAGE(L74:L88)</f>
        <v>3.26666666666667</v>
      </c>
      <c r="W74" s="97">
        <f>AVERAGE(N74:N88)</f>
        <v>38.5525595238095</v>
      </c>
    </row>
    <row r="75" ht="21.95" customHeight="1">
      <c r="A75" s="152">
        <v>1982</v>
      </c>
      <c r="B75" s="99">
        <v>46</v>
      </c>
      <c r="C75" s="83">
        <v>1489.6</v>
      </c>
      <c r="D75" s="87">
        <v>32.3826086956522</v>
      </c>
      <c r="E75" s="40"/>
      <c r="F75" s="153">
        <v>1982</v>
      </c>
      <c r="G75" s="99">
        <v>25</v>
      </c>
      <c r="H75" s="83">
        <v>884.2</v>
      </c>
      <c r="I75" s="87">
        <v>35.368</v>
      </c>
      <c r="J75" s="40"/>
      <c r="K75" s="153">
        <v>1982</v>
      </c>
      <c r="L75" s="99">
        <v>8</v>
      </c>
      <c r="M75" s="83">
        <v>311.9</v>
      </c>
      <c r="N75" s="89">
        <v>38.9875</v>
      </c>
      <c r="O75" t="s" s="125">
        <v>63</v>
      </c>
      <c r="P75" s="129">
        <f>AVERAGE(B75:B88)</f>
        <v>32.3571428571429</v>
      </c>
      <c r="Q75" s="97">
        <f>AVERAGE(D75:D88)</f>
        <v>31.3293473605967</v>
      </c>
      <c r="R75" t="s" s="128">
        <v>63</v>
      </c>
      <c r="S75" s="129">
        <f>AVERAGE(G75:G88)</f>
        <v>16.2142857142857</v>
      </c>
      <c r="T75" s="97">
        <f>AVERAGE(I75:I88)</f>
        <v>33.9387100245202</v>
      </c>
      <c r="U75" t="s" s="128">
        <v>63</v>
      </c>
      <c r="V75" s="129">
        <f>AVERAGE(L75:L88)</f>
        <v>3.21428571428571</v>
      </c>
      <c r="W75" s="97">
        <f>AVERAGE(N75:N88)</f>
        <v>38.516217948718</v>
      </c>
    </row>
    <row r="76" ht="21.95" customHeight="1">
      <c r="A76" s="152">
        <v>1983</v>
      </c>
      <c r="B76" s="99">
        <v>40</v>
      </c>
      <c r="C76" s="83">
        <v>1253.9</v>
      </c>
      <c r="D76" s="87">
        <v>31.3475</v>
      </c>
      <c r="E76" s="40"/>
      <c r="F76" s="153">
        <v>1983</v>
      </c>
      <c r="G76" s="99">
        <v>16</v>
      </c>
      <c r="H76" s="83">
        <v>561.6</v>
      </c>
      <c r="I76" s="87">
        <v>35.1</v>
      </c>
      <c r="J76" s="40"/>
      <c r="K76" s="153">
        <v>1983</v>
      </c>
      <c r="L76" s="99">
        <v>5</v>
      </c>
      <c r="M76" s="83">
        <v>200</v>
      </c>
      <c r="N76" s="89">
        <v>40</v>
      </c>
      <c r="O76" t="s" s="125">
        <v>64</v>
      </c>
      <c r="P76" s="129">
        <f>AVERAGE(B76:B88)</f>
        <v>31.3076923076923</v>
      </c>
      <c r="Q76" s="97">
        <f>AVERAGE(D76:D88)</f>
        <v>31.2483272579001</v>
      </c>
      <c r="R76" t="s" s="128">
        <v>64</v>
      </c>
      <c r="S76" s="129">
        <f>AVERAGE(G76:G88)</f>
        <v>15.5384615384615</v>
      </c>
      <c r="T76" s="97">
        <f>AVERAGE(I76:I88)</f>
        <v>33.828764641791</v>
      </c>
      <c r="U76" t="s" s="128">
        <v>64</v>
      </c>
      <c r="V76" s="129">
        <f>AVERAGE(L76:L88)</f>
        <v>2.84615384615385</v>
      </c>
      <c r="W76" s="97">
        <f>AVERAGE(N76:N88)</f>
        <v>38.4769444444445</v>
      </c>
    </row>
    <row r="77" ht="21.95" customHeight="1">
      <c r="A77" s="152">
        <v>1984</v>
      </c>
      <c r="B77" s="99">
        <v>22</v>
      </c>
      <c r="C77" s="83">
        <v>662.4</v>
      </c>
      <c r="D77" s="87">
        <v>30.1090909090909</v>
      </c>
      <c r="E77" s="40"/>
      <c r="F77" s="153">
        <v>1984</v>
      </c>
      <c r="G77" s="99">
        <v>9</v>
      </c>
      <c r="H77" s="83">
        <v>289.4</v>
      </c>
      <c r="I77" s="87">
        <v>32.1555555555556</v>
      </c>
      <c r="J77" s="40"/>
      <c r="K77" s="153">
        <v>1984</v>
      </c>
      <c r="L77" s="99">
        <v>0</v>
      </c>
      <c r="M77" s="83">
        <v>0</v>
      </c>
      <c r="N77" s="89"/>
      <c r="O77" t="s" s="125">
        <v>65</v>
      </c>
      <c r="P77" s="129">
        <f>AVERAGE(B77:B88)</f>
        <v>30.5833333333333</v>
      </c>
      <c r="Q77" s="97">
        <f>AVERAGE(D77:D88)</f>
        <v>31.2400628627251</v>
      </c>
      <c r="R77" t="s" s="128">
        <v>65</v>
      </c>
      <c r="S77" s="129">
        <f>AVERAGE(G77:G88)</f>
        <v>15.5</v>
      </c>
      <c r="T77" s="97">
        <f>AVERAGE(I77:I88)</f>
        <v>33.7228283619402</v>
      </c>
      <c r="U77" t="s" s="128">
        <v>65</v>
      </c>
      <c r="V77" s="129">
        <f>AVERAGE(L77:L88)</f>
        <v>2.66666666666667</v>
      </c>
      <c r="W77" s="97">
        <f>AVERAGE(N77:N88)</f>
        <v>38.3384848484849</v>
      </c>
    </row>
    <row r="78" ht="21.95" customHeight="1">
      <c r="A78" s="152">
        <v>1985</v>
      </c>
      <c r="B78" s="99">
        <v>24</v>
      </c>
      <c r="C78" s="83">
        <v>740.8</v>
      </c>
      <c r="D78" s="87">
        <v>30.8666666666667</v>
      </c>
      <c r="E78" s="40"/>
      <c r="F78" s="153">
        <v>1985</v>
      </c>
      <c r="G78" s="99">
        <v>10</v>
      </c>
      <c r="H78" s="83">
        <v>342.2</v>
      </c>
      <c r="I78" s="87">
        <v>34.22</v>
      </c>
      <c r="J78" s="40"/>
      <c r="K78" s="153">
        <v>1985</v>
      </c>
      <c r="L78" s="99">
        <v>2</v>
      </c>
      <c r="M78" s="83">
        <v>78</v>
      </c>
      <c r="N78" s="89">
        <v>39</v>
      </c>
      <c r="O78" t="s" s="125">
        <v>66</v>
      </c>
      <c r="P78" s="129">
        <f>AVERAGE(B78:B88)</f>
        <v>31.3636363636364</v>
      </c>
      <c r="Q78" s="97">
        <f>AVERAGE(D78:D88)</f>
        <v>31.3428784948737</v>
      </c>
      <c r="R78" t="s" s="128">
        <v>66</v>
      </c>
      <c r="S78" s="129">
        <f>AVERAGE(G78:G88)</f>
        <v>16.0909090909091</v>
      </c>
      <c r="T78" s="97">
        <f>AVERAGE(I78:I88)</f>
        <v>33.8653077079752</v>
      </c>
      <c r="U78" t="s" s="128">
        <v>66</v>
      </c>
      <c r="V78" s="129">
        <f>AVERAGE(L78:L88)</f>
        <v>2.90909090909091</v>
      </c>
      <c r="W78" s="97">
        <f>AVERAGE(N78:N88)</f>
        <v>38.3384848484849</v>
      </c>
    </row>
    <row r="79" ht="21.95" customHeight="1">
      <c r="A79" s="152">
        <v>1986</v>
      </c>
      <c r="B79" s="99">
        <v>22</v>
      </c>
      <c r="C79" s="83">
        <v>690.5</v>
      </c>
      <c r="D79" s="87">
        <v>31.3863636363636</v>
      </c>
      <c r="E79" s="40"/>
      <c r="F79" s="153">
        <v>1986</v>
      </c>
      <c r="G79" s="99">
        <v>11</v>
      </c>
      <c r="H79" s="83">
        <v>373.4</v>
      </c>
      <c r="I79" s="87">
        <v>33.9454545454545</v>
      </c>
      <c r="J79" s="40"/>
      <c r="K79" s="153">
        <v>1986</v>
      </c>
      <c r="L79" s="99">
        <v>2</v>
      </c>
      <c r="M79" s="83">
        <v>76.09999999999999</v>
      </c>
      <c r="N79" s="89">
        <v>38.05</v>
      </c>
      <c r="O79" t="s" s="125">
        <v>67</v>
      </c>
      <c r="P79" s="129">
        <f>AVERAGE(B79:B88)</f>
        <v>32.1</v>
      </c>
      <c r="Q79" s="97">
        <f>AVERAGE(D79:D88)</f>
        <v>31.3904996776944</v>
      </c>
      <c r="R79" t="s" s="128">
        <v>67</v>
      </c>
      <c r="S79" s="129">
        <f>AVERAGE(G79:G88)</f>
        <v>16.7</v>
      </c>
      <c r="T79" s="97">
        <f>AVERAGE(I79:I88)</f>
        <v>33.8298384787727</v>
      </c>
      <c r="U79" t="s" s="128">
        <v>67</v>
      </c>
      <c r="V79" s="129">
        <f>AVERAGE(L79:L88)</f>
        <v>3</v>
      </c>
      <c r="W79" s="97">
        <f>AVERAGE(N79:N88)</f>
        <v>38.2723333333333</v>
      </c>
    </row>
    <row r="80" ht="21.95" customHeight="1">
      <c r="A80" s="152">
        <v>1987</v>
      </c>
      <c r="B80" s="99">
        <v>34</v>
      </c>
      <c r="C80" s="83">
        <v>1089.7</v>
      </c>
      <c r="D80" s="87">
        <v>32.05</v>
      </c>
      <c r="E80" s="40"/>
      <c r="F80" s="153">
        <v>1987</v>
      </c>
      <c r="G80" s="99">
        <v>21</v>
      </c>
      <c r="H80" s="83">
        <v>714.3</v>
      </c>
      <c r="I80" s="87">
        <v>34.0142857142857</v>
      </c>
      <c r="J80" s="40"/>
      <c r="K80" s="153">
        <v>1987</v>
      </c>
      <c r="L80" s="99">
        <v>3</v>
      </c>
      <c r="M80" s="83">
        <v>112.7</v>
      </c>
      <c r="N80" s="89">
        <v>37.5666666666667</v>
      </c>
      <c r="O80" t="s" s="125">
        <v>68</v>
      </c>
      <c r="P80" s="129">
        <f>AVERAGE(B80:B88)</f>
        <v>33.2222222222222</v>
      </c>
      <c r="Q80" s="97">
        <f>AVERAGE(D80:D88)</f>
        <v>31.3909592378423</v>
      </c>
      <c r="R80" t="s" s="128">
        <v>68</v>
      </c>
      <c r="S80" s="129">
        <f>AVERAGE(G80:G88)</f>
        <v>17.3333333333333</v>
      </c>
      <c r="T80" s="97">
        <f>AVERAGE(I80:I88)</f>
        <v>33.8169922491414</v>
      </c>
      <c r="U80" t="s" s="128">
        <v>68</v>
      </c>
      <c r="V80" s="129">
        <f>AVERAGE(L80:L88)</f>
        <v>3.11111111111111</v>
      </c>
      <c r="W80" s="97">
        <f>AVERAGE(N80:N88)</f>
        <v>38.297037037037</v>
      </c>
    </row>
    <row r="81" ht="21.95" customHeight="1">
      <c r="A81" s="152">
        <v>1988</v>
      </c>
      <c r="B81" s="99">
        <v>34</v>
      </c>
      <c r="C81" s="83">
        <v>1110.8</v>
      </c>
      <c r="D81" s="87">
        <v>32.6705882352941</v>
      </c>
      <c r="E81" s="40"/>
      <c r="F81" s="153">
        <v>1988</v>
      </c>
      <c r="G81" s="99">
        <v>21</v>
      </c>
      <c r="H81" s="83">
        <v>737.6</v>
      </c>
      <c r="I81" s="87">
        <v>35.1238095238095</v>
      </c>
      <c r="J81" s="40"/>
      <c r="K81" s="153">
        <v>1988</v>
      </c>
      <c r="L81" s="99">
        <v>8</v>
      </c>
      <c r="M81" s="83">
        <v>309.2</v>
      </c>
      <c r="N81" s="89">
        <v>38.65</v>
      </c>
      <c r="O81" t="s" s="125">
        <v>69</v>
      </c>
      <c r="P81" s="129">
        <f>AVERAGE(B81:B88)</f>
        <v>33.125</v>
      </c>
      <c r="Q81" s="97">
        <f>AVERAGE(D81:D88)</f>
        <v>31.3085791425725</v>
      </c>
      <c r="R81" t="s" s="128">
        <v>69</v>
      </c>
      <c r="S81" s="129">
        <f>AVERAGE(G81:G88)</f>
        <v>16.875</v>
      </c>
      <c r="T81" s="97">
        <f>AVERAGE(I81:I88)</f>
        <v>33.7923305659983</v>
      </c>
      <c r="U81" t="s" s="128">
        <v>69</v>
      </c>
      <c r="V81" s="129">
        <f>AVERAGE(L81:L88)</f>
        <v>3.125</v>
      </c>
      <c r="W81" s="97">
        <f>AVERAGE(N81:N88)</f>
        <v>38.3883333333333</v>
      </c>
    </row>
    <row r="82" ht="21.95" customHeight="1">
      <c r="A82" s="152">
        <v>1989</v>
      </c>
      <c r="B82" s="99">
        <v>36</v>
      </c>
      <c r="C82" s="83">
        <v>1132.1</v>
      </c>
      <c r="D82" s="87">
        <v>31.4472222222222</v>
      </c>
      <c r="E82" s="40"/>
      <c r="F82" s="153">
        <v>1989</v>
      </c>
      <c r="G82" s="99">
        <v>20</v>
      </c>
      <c r="H82" s="83">
        <v>674.7</v>
      </c>
      <c r="I82" s="87">
        <v>33.735</v>
      </c>
      <c r="J82" s="40"/>
      <c r="K82" s="153">
        <v>1989</v>
      </c>
      <c r="L82" s="99">
        <v>1</v>
      </c>
      <c r="M82" s="83">
        <v>37.4</v>
      </c>
      <c r="N82" s="89">
        <v>37.4</v>
      </c>
      <c r="O82" t="s" s="125">
        <v>70</v>
      </c>
      <c r="P82" s="129">
        <f>AVERAGE(B82:B88)</f>
        <v>33</v>
      </c>
      <c r="Q82" s="97">
        <f>AVERAGE(D82:D88)</f>
        <v>31.1140064150409</v>
      </c>
      <c r="R82" t="s" s="128">
        <v>70</v>
      </c>
      <c r="S82" s="129">
        <f>AVERAGE(G82:G88)</f>
        <v>16.2857142857143</v>
      </c>
      <c r="T82" s="97">
        <f>AVERAGE(I82:I88)</f>
        <v>33.602119286311</v>
      </c>
      <c r="U82" t="s" s="128">
        <v>70</v>
      </c>
      <c r="V82" s="129">
        <f>AVERAGE(L82:L88)</f>
        <v>2.42857142857143</v>
      </c>
      <c r="W82" s="97">
        <f>AVERAGE(N82:N88)</f>
        <v>38.3509523809524</v>
      </c>
    </row>
    <row r="83" ht="21.95" customHeight="1">
      <c r="A83" s="152">
        <v>1990</v>
      </c>
      <c r="B83" s="99">
        <v>39</v>
      </c>
      <c r="C83" s="83">
        <v>1213</v>
      </c>
      <c r="D83" s="87">
        <v>31.1025641025641</v>
      </c>
      <c r="E83" s="40"/>
      <c r="F83" s="153">
        <v>1990</v>
      </c>
      <c r="G83" s="99">
        <v>19</v>
      </c>
      <c r="H83" s="83">
        <v>642.3</v>
      </c>
      <c r="I83" s="87">
        <v>33.8052631578947</v>
      </c>
      <c r="J83" s="40"/>
      <c r="K83" s="153">
        <v>1990</v>
      </c>
      <c r="L83" s="99">
        <v>4</v>
      </c>
      <c r="M83" s="83">
        <v>155.2</v>
      </c>
      <c r="N83" s="89">
        <v>38.8</v>
      </c>
      <c r="O83" t="s" s="125">
        <v>71</v>
      </c>
      <c r="P83" s="129">
        <f>AVERAGE(B83:B88)</f>
        <v>32.5</v>
      </c>
      <c r="Q83" s="97">
        <f>AVERAGE(D83:D88)</f>
        <v>31.0584704471773</v>
      </c>
      <c r="R83" t="s" s="128">
        <v>71</v>
      </c>
      <c r="S83" s="129">
        <f>AVERAGE(G83:G88)</f>
        <v>15.6666666666667</v>
      </c>
      <c r="T83" s="97">
        <f>AVERAGE(I83:I88)</f>
        <v>33.5799725006962</v>
      </c>
      <c r="U83" t="s" s="128">
        <v>71</v>
      </c>
      <c r="V83" s="129">
        <f>AVERAGE(L83:L88)</f>
        <v>2.66666666666667</v>
      </c>
      <c r="W83" s="97">
        <f>AVERAGE(N83:N88)</f>
        <v>38.5094444444445</v>
      </c>
    </row>
    <row r="84" ht="21.95" customHeight="1">
      <c r="A84" s="152">
        <v>1991</v>
      </c>
      <c r="B84" s="99">
        <v>30</v>
      </c>
      <c r="C84" s="83">
        <v>971.8</v>
      </c>
      <c r="D84" s="87">
        <v>32.3933333333333</v>
      </c>
      <c r="E84" s="40"/>
      <c r="F84" s="153">
        <v>1991</v>
      </c>
      <c r="G84" s="99">
        <v>19</v>
      </c>
      <c r="H84" s="83">
        <v>654.9</v>
      </c>
      <c r="I84" s="87">
        <v>34.4684210526316</v>
      </c>
      <c r="J84" s="40"/>
      <c r="K84" s="153">
        <v>1991</v>
      </c>
      <c r="L84" s="99">
        <v>5</v>
      </c>
      <c r="M84" s="83">
        <v>194.2</v>
      </c>
      <c r="N84" s="89">
        <v>38.84</v>
      </c>
      <c r="O84" t="s" s="125">
        <v>72</v>
      </c>
      <c r="P84" s="129">
        <f>AVERAGE(B84:B88)</f>
        <v>31.2</v>
      </c>
      <c r="Q84" s="97">
        <f>AVERAGE(D84:D88)</f>
        <v>31.0496517161</v>
      </c>
      <c r="R84" t="s" s="128">
        <v>72</v>
      </c>
      <c r="S84" s="129">
        <f>AVERAGE(G84:G88)</f>
        <v>15</v>
      </c>
      <c r="T84" s="97">
        <f>AVERAGE(I84:I88)</f>
        <v>33.5349143692565</v>
      </c>
      <c r="U84" t="s" s="128">
        <v>72</v>
      </c>
      <c r="V84" s="129">
        <f>AVERAGE(L84:L88)</f>
        <v>2.4</v>
      </c>
      <c r="W84" s="97">
        <f>AVERAGE(N84:N88)</f>
        <v>38.4513333333333</v>
      </c>
    </row>
    <row r="85" ht="21.95" customHeight="1">
      <c r="A85" s="152">
        <v>1992</v>
      </c>
      <c r="B85" s="99">
        <v>22</v>
      </c>
      <c r="C85" s="83">
        <v>666.1</v>
      </c>
      <c r="D85" s="87">
        <v>30.2772727272727</v>
      </c>
      <c r="E85" s="40"/>
      <c r="F85" s="153">
        <v>1992</v>
      </c>
      <c r="G85" s="99">
        <v>8</v>
      </c>
      <c r="H85" s="83">
        <v>264.7</v>
      </c>
      <c r="I85" s="87">
        <v>33.0875</v>
      </c>
      <c r="J85" s="40"/>
      <c r="K85" s="153">
        <v>1992</v>
      </c>
      <c r="L85" s="99">
        <v>1</v>
      </c>
      <c r="M85" s="83">
        <v>39.1</v>
      </c>
      <c r="N85" s="89">
        <v>39.1</v>
      </c>
      <c r="O85" t="s" s="125">
        <v>73</v>
      </c>
      <c r="P85" s="129">
        <f>AVERAGE(B85:B88)</f>
        <v>31.5</v>
      </c>
      <c r="Q85" s="97">
        <f>AVERAGE(D85:D88)</f>
        <v>30.7137313117917</v>
      </c>
      <c r="R85" t="s" s="128">
        <v>73</v>
      </c>
      <c r="S85" s="129">
        <f>AVERAGE(G85:G88)</f>
        <v>14</v>
      </c>
      <c r="T85" s="97">
        <f>AVERAGE(I85:I88)</f>
        <v>33.3015376984127</v>
      </c>
      <c r="U85" t="s" s="128">
        <v>73</v>
      </c>
      <c r="V85" s="129">
        <f>AVERAGE(L85:L88)</f>
        <v>1.75</v>
      </c>
      <c r="W85" s="97">
        <f>AVERAGE(N85:N88)</f>
        <v>38.3541666666667</v>
      </c>
    </row>
    <row r="86" ht="21.95" customHeight="1">
      <c r="A86" s="152">
        <v>1993</v>
      </c>
      <c r="B86" s="99">
        <v>36</v>
      </c>
      <c r="C86" s="83">
        <v>1100.7</v>
      </c>
      <c r="D86" s="87">
        <v>30.575</v>
      </c>
      <c r="E86" s="40"/>
      <c r="F86" s="153">
        <v>1993</v>
      </c>
      <c r="G86" s="99">
        <v>14</v>
      </c>
      <c r="H86" s="83">
        <v>470</v>
      </c>
      <c r="I86" s="87">
        <v>33.5714285714286</v>
      </c>
      <c r="J86" s="40"/>
      <c r="K86" s="153">
        <v>1993</v>
      </c>
      <c r="L86" s="99">
        <v>3</v>
      </c>
      <c r="M86" s="83">
        <v>112.7</v>
      </c>
      <c r="N86" s="89">
        <v>37.5666666666667</v>
      </c>
      <c r="O86" t="s" s="125">
        <v>74</v>
      </c>
      <c r="P86" s="129">
        <f>AVERAGE(B86:B88)</f>
        <v>34.6666666666667</v>
      </c>
      <c r="Q86" s="97">
        <f>AVERAGE(D86:D88)</f>
        <v>30.8592175066313</v>
      </c>
      <c r="R86" t="s" s="128">
        <v>74</v>
      </c>
      <c r="S86" s="129">
        <f>AVERAGE(G86:G88)</f>
        <v>16</v>
      </c>
      <c r="T86" s="97">
        <f>AVERAGE(I86:I88)</f>
        <v>33.3728835978836</v>
      </c>
      <c r="U86" t="s" s="128">
        <v>74</v>
      </c>
      <c r="V86" s="129">
        <f>AVERAGE(L86:L88)</f>
        <v>2</v>
      </c>
      <c r="W86" s="97">
        <f>AVERAGE(N86:N88)</f>
        <v>38.1055555555556</v>
      </c>
    </row>
    <row r="87" ht="21.95" customHeight="1">
      <c r="A87" s="152">
        <v>1994</v>
      </c>
      <c r="B87" s="99">
        <v>39</v>
      </c>
      <c r="C87" s="83">
        <v>1208.7</v>
      </c>
      <c r="D87" s="87">
        <v>30.9923076923077</v>
      </c>
      <c r="E87" s="40"/>
      <c r="F87" s="153">
        <v>1994</v>
      </c>
      <c r="G87" s="99">
        <v>18</v>
      </c>
      <c r="H87" s="83">
        <v>603.4</v>
      </c>
      <c r="I87" s="87">
        <v>33.5222222222222</v>
      </c>
      <c r="J87" s="40"/>
      <c r="K87" s="153">
        <v>1994</v>
      </c>
      <c r="L87" s="99">
        <v>2</v>
      </c>
      <c r="M87" s="83">
        <v>77.3</v>
      </c>
      <c r="N87" s="89">
        <v>38.65</v>
      </c>
      <c r="O87" t="s" s="125">
        <v>75</v>
      </c>
      <c r="P87" s="129">
        <f>AVERAGE(B87:B88)</f>
        <v>34</v>
      </c>
      <c r="Q87" s="97">
        <f>AVERAGE(D87:D88)</f>
        <v>31.001326259947</v>
      </c>
      <c r="R87" t="s" s="128">
        <v>75</v>
      </c>
      <c r="S87" s="129">
        <f>AVERAGE(G87:G88)</f>
        <v>17</v>
      </c>
      <c r="T87" s="97">
        <f>AVERAGE(I87:I88)</f>
        <v>33.2736111111111</v>
      </c>
      <c r="U87" t="s" s="128">
        <v>75</v>
      </c>
      <c r="V87" s="129">
        <f>AVERAGE(L87:L88)</f>
        <v>1.5</v>
      </c>
      <c r="W87" s="97">
        <f>AVERAGE(N87:N88)</f>
        <v>38.375</v>
      </c>
    </row>
    <row r="88" ht="21.95" customHeight="1">
      <c r="A88" s="152">
        <v>1995</v>
      </c>
      <c r="B88" s="99">
        <v>29</v>
      </c>
      <c r="C88" s="83">
        <v>899.3</v>
      </c>
      <c r="D88" s="87">
        <v>31.0103448275862</v>
      </c>
      <c r="E88" s="40"/>
      <c r="F88" s="153">
        <v>1995</v>
      </c>
      <c r="G88" s="99">
        <v>16</v>
      </c>
      <c r="H88" s="83">
        <v>528.4</v>
      </c>
      <c r="I88" s="87">
        <v>33.025</v>
      </c>
      <c r="J88" s="40"/>
      <c r="K88" s="153">
        <v>1995</v>
      </c>
      <c r="L88" s="99">
        <v>1</v>
      </c>
      <c r="M88" s="83">
        <v>38.1</v>
      </c>
      <c r="N88" s="89">
        <v>38.1</v>
      </c>
      <c r="O88" t="s" s="125">
        <v>76</v>
      </c>
      <c r="P88" s="129">
        <f>AVERAGE(B88)</f>
        <v>29</v>
      </c>
      <c r="Q88" s="97">
        <f>AVERAGE(D88)</f>
        <v>31.0103448275862</v>
      </c>
      <c r="R88" t="s" s="128">
        <v>76</v>
      </c>
      <c r="S88" s="129">
        <f>AVERAGE(G88)</f>
        <v>16</v>
      </c>
      <c r="T88" s="97">
        <f>AVERAGE(I88)</f>
        <v>33.025</v>
      </c>
      <c r="U88" t="s" s="128">
        <v>76</v>
      </c>
      <c r="V88" s="129">
        <f>AVERAGE(L88)</f>
        <v>1</v>
      </c>
      <c r="W88" s="97">
        <f>AVERAGE(N88)</f>
        <v>38.1</v>
      </c>
    </row>
    <row r="89" ht="21.95" customHeight="1">
      <c r="A89" s="152">
        <v>1996</v>
      </c>
      <c r="B89" s="157">
        <v>18</v>
      </c>
      <c r="C89" s="158">
        <v>545.7</v>
      </c>
      <c r="D89" s="159">
        <v>30.3166666666667</v>
      </c>
      <c r="E89" s="40"/>
      <c r="F89" s="153">
        <v>1996</v>
      </c>
      <c r="G89" s="157">
        <v>8</v>
      </c>
      <c r="H89" s="158">
        <v>258.7</v>
      </c>
      <c r="I89" s="159">
        <v>32.3375</v>
      </c>
      <c r="J89" s="40"/>
      <c r="K89" s="153">
        <v>1996</v>
      </c>
      <c r="L89" s="157">
        <v>0</v>
      </c>
      <c r="M89" s="158">
        <v>0</v>
      </c>
      <c r="N89" s="160"/>
      <c r="O89" t="s" s="125">
        <v>77</v>
      </c>
      <c r="P89" s="161">
        <f>AVERAGE(B89)</f>
        <v>18</v>
      </c>
      <c r="Q89" s="162">
        <f>AVERAGE(D89)</f>
        <v>30.3166666666667</v>
      </c>
      <c r="R89" t="s" s="128">
        <v>77</v>
      </c>
      <c r="S89" s="161">
        <f>AVERAGE(G89)</f>
        <v>8</v>
      </c>
      <c r="T89" s="162">
        <f>AVERAGE(I89)</f>
        <v>32.3375</v>
      </c>
      <c r="U89" t="s" s="128">
        <v>77</v>
      </c>
      <c r="V89" s="161">
        <f>AVERAGE(L89)</f>
        <v>0</v>
      </c>
      <c r="W89" s="162"/>
    </row>
    <row r="90" ht="21.95" customHeight="1">
      <c r="A90" s="152">
        <v>1997</v>
      </c>
      <c r="B90" s="99">
        <v>45</v>
      </c>
      <c r="C90" s="83">
        <v>1459.7</v>
      </c>
      <c r="D90" s="87">
        <v>32.4377777777778</v>
      </c>
      <c r="E90" s="40"/>
      <c r="F90" s="153">
        <v>1997</v>
      </c>
      <c r="G90" s="99">
        <v>27</v>
      </c>
      <c r="H90" s="83">
        <v>939</v>
      </c>
      <c r="I90" s="87">
        <v>34.7777777777778</v>
      </c>
      <c r="J90" s="40"/>
      <c r="K90" s="153">
        <v>1997</v>
      </c>
      <c r="L90" s="99">
        <v>8</v>
      </c>
      <c r="M90" s="83">
        <v>305.8</v>
      </c>
      <c r="N90" s="89">
        <v>38.225</v>
      </c>
      <c r="O90" t="s" s="125">
        <v>76</v>
      </c>
      <c r="P90" s="129">
        <f>AVERAGE(B90)</f>
        <v>45</v>
      </c>
      <c r="Q90" s="97">
        <f>AVERAGE(D90)</f>
        <v>32.4377777777778</v>
      </c>
      <c r="R90" t="s" s="128">
        <v>76</v>
      </c>
      <c r="S90" s="129">
        <f>AVERAGE(G90)</f>
        <v>27</v>
      </c>
      <c r="T90" s="97">
        <f>AVERAGE(I90)</f>
        <v>34.7777777777778</v>
      </c>
      <c r="U90" t="s" s="128">
        <v>76</v>
      </c>
      <c r="V90" s="129">
        <f>AVERAGE(L90)</f>
        <v>8</v>
      </c>
      <c r="W90" s="97">
        <f>AVERAGE(N90)</f>
        <v>38.225</v>
      </c>
    </row>
    <row r="91" ht="21.95" customHeight="1">
      <c r="A91" s="152">
        <v>1998</v>
      </c>
      <c r="B91" s="99">
        <v>41</v>
      </c>
      <c r="C91" s="83">
        <v>1330.1</v>
      </c>
      <c r="D91" s="87">
        <v>32.4414634146341</v>
      </c>
      <c r="E91" s="40"/>
      <c r="F91" s="153">
        <v>1998</v>
      </c>
      <c r="G91" s="99">
        <v>23</v>
      </c>
      <c r="H91" s="83">
        <v>807.5</v>
      </c>
      <c r="I91" s="87">
        <v>35.1086956521739</v>
      </c>
      <c r="J91" s="40"/>
      <c r="K91" s="153">
        <v>1998</v>
      </c>
      <c r="L91" s="99">
        <v>8</v>
      </c>
      <c r="M91" s="83">
        <v>309</v>
      </c>
      <c r="N91" s="89">
        <v>38.625</v>
      </c>
      <c r="O91" t="s" s="125">
        <v>75</v>
      </c>
      <c r="P91" s="129">
        <f>AVERAGE(B90:B91)</f>
        <v>43</v>
      </c>
      <c r="Q91" s="97">
        <f>AVERAGE(D90:D91)</f>
        <v>32.439620596206</v>
      </c>
      <c r="R91" t="s" s="128">
        <v>75</v>
      </c>
      <c r="S91" s="129">
        <f>AVERAGE(G90:G91)</f>
        <v>25</v>
      </c>
      <c r="T91" s="97">
        <f>AVERAGE(I90:I91)</f>
        <v>34.9432367149759</v>
      </c>
      <c r="U91" t="s" s="128">
        <v>75</v>
      </c>
      <c r="V91" s="129">
        <f>AVERAGE(L90:L91)</f>
        <v>8</v>
      </c>
      <c r="W91" s="97">
        <f>AVERAGE(N90:N91)</f>
        <v>38.425</v>
      </c>
    </row>
    <row r="92" ht="21.95" customHeight="1">
      <c r="A92" s="152">
        <v>1999</v>
      </c>
      <c r="B92" s="99">
        <v>35</v>
      </c>
      <c r="C92" s="83">
        <v>1079.6</v>
      </c>
      <c r="D92" s="87">
        <v>30.8457142857143</v>
      </c>
      <c r="E92" s="40"/>
      <c r="F92" s="153">
        <v>1999</v>
      </c>
      <c r="G92" s="99">
        <v>17</v>
      </c>
      <c r="H92" s="83">
        <v>558.8</v>
      </c>
      <c r="I92" s="87">
        <v>32.8705882352941</v>
      </c>
      <c r="J92" s="40"/>
      <c r="K92" s="153">
        <v>1999</v>
      </c>
      <c r="L92" s="99">
        <v>1</v>
      </c>
      <c r="M92" s="83">
        <v>37.8</v>
      </c>
      <c r="N92" s="89">
        <v>37.8</v>
      </c>
      <c r="O92" t="s" s="125">
        <v>74</v>
      </c>
      <c r="P92" s="129">
        <f>AVERAGE(B90:B92)</f>
        <v>40.3333333333333</v>
      </c>
      <c r="Q92" s="97">
        <f>AVERAGE(D90:D92)</f>
        <v>31.9083184927087</v>
      </c>
      <c r="R92" t="s" s="128">
        <v>74</v>
      </c>
      <c r="S92" s="129">
        <f>AVERAGE(G90:G92)</f>
        <v>22.3333333333333</v>
      </c>
      <c r="T92" s="97">
        <f>AVERAGE(I90:I92)</f>
        <v>34.2523538884153</v>
      </c>
      <c r="U92" t="s" s="128">
        <v>74</v>
      </c>
      <c r="V92" s="129">
        <f>AVERAGE(L90:L92)</f>
        <v>5.66666666666667</v>
      </c>
      <c r="W92" s="97">
        <f>AVERAGE(N90:N92)</f>
        <v>38.2166666666667</v>
      </c>
    </row>
    <row r="93" ht="21.95" customHeight="1">
      <c r="A93" s="152">
        <v>2000</v>
      </c>
      <c r="B93" s="99">
        <v>42</v>
      </c>
      <c r="C93" s="83">
        <v>1321.7</v>
      </c>
      <c r="D93" s="87">
        <v>31.4690476190476</v>
      </c>
      <c r="E93" s="40"/>
      <c r="F93" s="153">
        <v>2000</v>
      </c>
      <c r="G93" s="99">
        <v>19</v>
      </c>
      <c r="H93" s="83">
        <v>655.6</v>
      </c>
      <c r="I93" s="87">
        <v>34.5052631578947</v>
      </c>
      <c r="J93" s="40"/>
      <c r="K93" s="153">
        <v>2000</v>
      </c>
      <c r="L93" s="99">
        <v>5</v>
      </c>
      <c r="M93" s="83">
        <v>190.7</v>
      </c>
      <c r="N93" s="89">
        <v>38.14</v>
      </c>
      <c r="O93" t="s" s="125">
        <v>73</v>
      </c>
      <c r="P93" s="129">
        <f>AVERAGE(B90:B93)</f>
        <v>40.75</v>
      </c>
      <c r="Q93" s="97">
        <f>AVERAGE(D90:D93)</f>
        <v>31.7985007742935</v>
      </c>
      <c r="R93" t="s" s="128">
        <v>73</v>
      </c>
      <c r="S93" s="129">
        <f>AVERAGE(G90:G93)</f>
        <v>21.5</v>
      </c>
      <c r="T93" s="97">
        <f>AVERAGE(I90:I93)</f>
        <v>34.3155812057851</v>
      </c>
      <c r="U93" t="s" s="128">
        <v>73</v>
      </c>
      <c r="V93" s="129">
        <f>AVERAGE(L90:L93)</f>
        <v>5.5</v>
      </c>
      <c r="W93" s="97">
        <f>AVERAGE(N90:N93)</f>
        <v>38.1975</v>
      </c>
    </row>
    <row r="94" ht="21.95" customHeight="1">
      <c r="A94" s="152">
        <v>2001</v>
      </c>
      <c r="B94" s="99">
        <v>35</v>
      </c>
      <c r="C94" s="83">
        <v>1108.9</v>
      </c>
      <c r="D94" s="87">
        <v>31.6828571428571</v>
      </c>
      <c r="E94" s="40"/>
      <c r="F94" s="153">
        <v>2001</v>
      </c>
      <c r="G94" s="99">
        <v>19</v>
      </c>
      <c r="H94" s="83">
        <v>652.3</v>
      </c>
      <c r="I94" s="87">
        <v>34.3315789473684</v>
      </c>
      <c r="J94" s="40"/>
      <c r="K94" s="153">
        <v>2001</v>
      </c>
      <c r="L94" s="99">
        <v>4</v>
      </c>
      <c r="M94" s="83">
        <v>150.1</v>
      </c>
      <c r="N94" s="89">
        <v>37.525</v>
      </c>
      <c r="O94" t="s" s="125">
        <v>72</v>
      </c>
      <c r="P94" s="129">
        <f>AVERAGE(B90:B94)</f>
        <v>39.6</v>
      </c>
      <c r="Q94" s="97">
        <f>AVERAGE(D90:D94)</f>
        <v>31.7753720480062</v>
      </c>
      <c r="R94" t="s" s="128">
        <v>72</v>
      </c>
      <c r="S94" s="129">
        <f>AVERAGE(G90:G94)</f>
        <v>21</v>
      </c>
      <c r="T94" s="97">
        <f>AVERAGE(I90:I94)</f>
        <v>34.3187807541018</v>
      </c>
      <c r="U94" t="s" s="128">
        <v>72</v>
      </c>
      <c r="V94" s="129">
        <f>AVERAGE(L90:L94)</f>
        <v>5.2</v>
      </c>
      <c r="W94" s="97">
        <f>AVERAGE(N90:N94)</f>
        <v>38.063</v>
      </c>
    </row>
    <row r="95" ht="21.95" customHeight="1">
      <c r="A95" s="152">
        <v>2002</v>
      </c>
      <c r="B95" s="99">
        <v>37</v>
      </c>
      <c r="C95" s="83">
        <v>1147.3</v>
      </c>
      <c r="D95" s="87">
        <v>31.0081081081081</v>
      </c>
      <c r="E95" s="40"/>
      <c r="F95" s="153">
        <v>2002</v>
      </c>
      <c r="G95" s="99">
        <v>17</v>
      </c>
      <c r="H95" s="83">
        <v>571.5</v>
      </c>
      <c r="I95" s="87">
        <v>33.6176470588235</v>
      </c>
      <c r="J95" s="40"/>
      <c r="K95" s="153">
        <v>2002</v>
      </c>
      <c r="L95" s="99">
        <v>1</v>
      </c>
      <c r="M95" s="83">
        <v>37.2</v>
      </c>
      <c r="N95" s="89">
        <v>37.2</v>
      </c>
      <c r="O95" t="s" s="125">
        <v>71</v>
      </c>
      <c r="P95" s="129">
        <f>AVERAGE(B90:B95)</f>
        <v>39.1666666666667</v>
      </c>
      <c r="Q95" s="97">
        <f>AVERAGE(D90:D95)</f>
        <v>31.6474947246898</v>
      </c>
      <c r="R95" t="s" s="128">
        <v>71</v>
      </c>
      <c r="S95" s="129">
        <f>AVERAGE(G90:G95)</f>
        <v>20.3333333333333</v>
      </c>
      <c r="T95" s="97">
        <f>AVERAGE(I90:I95)</f>
        <v>34.2019251382221</v>
      </c>
      <c r="U95" t="s" s="128">
        <v>71</v>
      </c>
      <c r="V95" s="129">
        <f>AVERAGE(L90:L95)</f>
        <v>4.5</v>
      </c>
      <c r="W95" s="97">
        <f>AVERAGE(N90:N95)</f>
        <v>37.9191666666667</v>
      </c>
    </row>
    <row r="96" ht="21.95" customHeight="1">
      <c r="A96" s="152">
        <v>2003</v>
      </c>
      <c r="B96" s="213">
        <v>42</v>
      </c>
      <c r="C96" s="214">
        <v>1339.5</v>
      </c>
      <c r="D96" s="215">
        <v>31.8928571428571</v>
      </c>
      <c r="E96" s="40"/>
      <c r="F96" s="153">
        <v>2003</v>
      </c>
      <c r="G96" s="213">
        <v>25</v>
      </c>
      <c r="H96" s="214">
        <v>855.1</v>
      </c>
      <c r="I96" s="215">
        <v>34.204</v>
      </c>
      <c r="J96" s="40"/>
      <c r="K96" s="153">
        <v>2003</v>
      </c>
      <c r="L96" s="213">
        <v>5</v>
      </c>
      <c r="M96" s="214">
        <v>193.7</v>
      </c>
      <c r="N96" s="216">
        <v>38.74</v>
      </c>
      <c r="O96" t="s" s="125">
        <v>70</v>
      </c>
      <c r="P96" s="129">
        <f>AVERAGE(B90:B96)</f>
        <v>39.5714285714286</v>
      </c>
      <c r="Q96" s="97">
        <f>AVERAGE(D90:D96)</f>
        <v>31.6825464987137</v>
      </c>
      <c r="R96" t="s" s="128">
        <v>70</v>
      </c>
      <c r="S96" s="129">
        <f>AVERAGE(G90:G96)</f>
        <v>21</v>
      </c>
      <c r="T96" s="97">
        <f>AVERAGE(I90:I96)</f>
        <v>34.2022215470475</v>
      </c>
      <c r="U96" t="s" s="128">
        <v>70</v>
      </c>
      <c r="V96" s="129">
        <f>AVERAGE(L90:L96)</f>
        <v>4.57142857142857</v>
      </c>
      <c r="W96" s="97">
        <f>AVERAGE(N90:N96)</f>
        <v>38.0364285714286</v>
      </c>
    </row>
    <row r="97" ht="21.95" customHeight="1">
      <c r="A97" s="152">
        <v>2004</v>
      </c>
      <c r="B97" s="99">
        <v>29</v>
      </c>
      <c r="C97" s="83">
        <v>901.6</v>
      </c>
      <c r="D97" s="87">
        <v>31.0896551724138</v>
      </c>
      <c r="E97" s="40"/>
      <c r="F97" s="153">
        <v>2004</v>
      </c>
      <c r="G97" s="99">
        <v>13</v>
      </c>
      <c r="H97" s="83">
        <v>443.2</v>
      </c>
      <c r="I97" s="87">
        <v>34.0923076923077</v>
      </c>
      <c r="J97" s="40"/>
      <c r="K97" s="153">
        <v>2004</v>
      </c>
      <c r="L97" s="99">
        <v>2</v>
      </c>
      <c r="M97" s="83">
        <v>74.2</v>
      </c>
      <c r="N97" s="89">
        <v>37.1</v>
      </c>
      <c r="O97" t="s" s="125">
        <v>69</v>
      </c>
      <c r="P97" s="129">
        <f>AVERAGE(B90:B97)</f>
        <v>38.25</v>
      </c>
      <c r="Q97" s="97">
        <f>AVERAGE(D90:D97)</f>
        <v>31.6084350829262</v>
      </c>
      <c r="R97" t="s" s="128">
        <v>69</v>
      </c>
      <c r="S97" s="129">
        <f>AVERAGE(G90:G97)</f>
        <v>20</v>
      </c>
      <c r="T97" s="97">
        <f>AVERAGE(I90:I97)</f>
        <v>34.188482315205</v>
      </c>
      <c r="U97" t="s" s="128">
        <v>69</v>
      </c>
      <c r="V97" s="129">
        <f>AVERAGE(L90:L97)</f>
        <v>4.25</v>
      </c>
      <c r="W97" s="97">
        <f>AVERAGE(N90:N97)</f>
        <v>37.919375</v>
      </c>
    </row>
    <row r="98" ht="21.95" customHeight="1">
      <c r="A98" s="152">
        <v>2005</v>
      </c>
      <c r="B98" s="99">
        <v>47</v>
      </c>
      <c r="C98" s="83">
        <v>1467.4</v>
      </c>
      <c r="D98" s="87">
        <v>31.2212765957447</v>
      </c>
      <c r="E98" s="40"/>
      <c r="F98" s="153">
        <v>2005</v>
      </c>
      <c r="G98" s="99">
        <v>23</v>
      </c>
      <c r="H98" s="83">
        <v>778.5</v>
      </c>
      <c r="I98" s="87">
        <v>33.8478260869565</v>
      </c>
      <c r="J98" s="40"/>
      <c r="K98" s="153">
        <v>2005</v>
      </c>
      <c r="L98" s="99">
        <v>3</v>
      </c>
      <c r="M98" s="83">
        <v>113.2</v>
      </c>
      <c r="N98" s="89">
        <v>37.7333333333333</v>
      </c>
      <c r="O98" t="s" s="125">
        <v>68</v>
      </c>
      <c r="P98" s="129">
        <f>AVERAGE(B90:B98)</f>
        <v>39.2222222222222</v>
      </c>
      <c r="Q98" s="97">
        <f>AVERAGE(D90:D98)</f>
        <v>31.5654174732394</v>
      </c>
      <c r="R98" t="s" s="128">
        <v>68</v>
      </c>
      <c r="S98" s="129">
        <f>AVERAGE(G90:G98)</f>
        <v>20.3333333333333</v>
      </c>
      <c r="T98" s="97">
        <f>AVERAGE(I90:I98)</f>
        <v>34.1506316231774</v>
      </c>
      <c r="U98" t="s" s="128">
        <v>68</v>
      </c>
      <c r="V98" s="129">
        <f>AVERAGE(L90:L98)</f>
        <v>4.11111111111111</v>
      </c>
      <c r="W98" s="97">
        <f>AVERAGE(N90:N98)</f>
        <v>37.8987037037037</v>
      </c>
    </row>
    <row r="99" ht="21.95" customHeight="1">
      <c r="A99" s="152">
        <v>2006</v>
      </c>
      <c r="B99" s="99">
        <v>40</v>
      </c>
      <c r="C99" s="83">
        <v>1262.1</v>
      </c>
      <c r="D99" s="87">
        <v>31.5525</v>
      </c>
      <c r="E99" s="40"/>
      <c r="F99" s="153">
        <v>2006</v>
      </c>
      <c r="G99" s="99">
        <v>19</v>
      </c>
      <c r="H99" s="83">
        <v>662.8</v>
      </c>
      <c r="I99" s="87">
        <v>34.8842105263158</v>
      </c>
      <c r="J99" s="40"/>
      <c r="K99" s="153">
        <v>2006</v>
      </c>
      <c r="L99" s="99">
        <v>4</v>
      </c>
      <c r="M99" s="83">
        <v>155.6</v>
      </c>
      <c r="N99" s="89">
        <v>38.9</v>
      </c>
      <c r="O99" t="s" s="125">
        <v>67</v>
      </c>
      <c r="P99" s="129">
        <f>AVERAGE(B90:B99)</f>
        <v>39.3</v>
      </c>
      <c r="Q99" s="97">
        <f>AVERAGE(D90:D99)</f>
        <v>31.5641257259155</v>
      </c>
      <c r="R99" t="s" s="128">
        <v>67</v>
      </c>
      <c r="S99" s="129">
        <f>AVERAGE(G90:G99)</f>
        <v>20.2</v>
      </c>
      <c r="T99" s="97">
        <f>AVERAGE(I90:I99)</f>
        <v>34.2239895134912</v>
      </c>
      <c r="U99" t="s" s="128">
        <v>67</v>
      </c>
      <c r="V99" s="129">
        <f>AVERAGE(L90:L99)</f>
        <v>4.1</v>
      </c>
      <c r="W99" s="97">
        <f>AVERAGE(N90:N99)</f>
        <v>37.9988333333333</v>
      </c>
    </row>
    <row r="100" ht="21.95" customHeight="1">
      <c r="A100" s="152">
        <v>2007</v>
      </c>
      <c r="B100" s="99">
        <v>42</v>
      </c>
      <c r="C100" s="83">
        <v>1360.6</v>
      </c>
      <c r="D100" s="87">
        <v>32.3952380952381</v>
      </c>
      <c r="E100" s="40"/>
      <c r="F100" s="153">
        <v>2007</v>
      </c>
      <c r="G100" s="99">
        <v>31</v>
      </c>
      <c r="H100" s="83">
        <v>1045.4</v>
      </c>
      <c r="I100" s="87">
        <v>33.7225806451613</v>
      </c>
      <c r="J100" s="40"/>
      <c r="K100" s="153">
        <v>2007</v>
      </c>
      <c r="L100" s="99">
        <v>5</v>
      </c>
      <c r="M100" s="83">
        <v>188.3</v>
      </c>
      <c r="N100" s="89">
        <v>37.66</v>
      </c>
      <c r="O100" t="s" s="125">
        <v>66</v>
      </c>
      <c r="P100" s="129">
        <f>AVERAGE(B90:B100)</f>
        <v>39.5454545454545</v>
      </c>
      <c r="Q100" s="97">
        <f>AVERAGE(D90:D100)</f>
        <v>31.6396813958539</v>
      </c>
      <c r="R100" t="s" s="128">
        <v>66</v>
      </c>
      <c r="S100" s="129">
        <f>AVERAGE(G90:G100)</f>
        <v>21.1818181818182</v>
      </c>
      <c r="T100" s="97">
        <f>AVERAGE(I90:I100)</f>
        <v>34.1784068890976</v>
      </c>
      <c r="U100" t="s" s="128">
        <v>66</v>
      </c>
      <c r="V100" s="129">
        <f>AVERAGE(L90:L100)</f>
        <v>4.18181818181818</v>
      </c>
      <c r="W100" s="97">
        <f>AVERAGE(N90:N100)</f>
        <v>37.9680303030303</v>
      </c>
    </row>
    <row r="101" ht="21.95" customHeight="1">
      <c r="A101" s="152">
        <v>2008</v>
      </c>
      <c r="B101" s="99">
        <v>38</v>
      </c>
      <c r="C101" s="83">
        <v>1208.4</v>
      </c>
      <c r="D101" s="87">
        <v>31.8</v>
      </c>
      <c r="E101" s="40"/>
      <c r="F101" s="153">
        <v>2008</v>
      </c>
      <c r="G101" s="99">
        <v>18</v>
      </c>
      <c r="H101" s="83">
        <v>630.9</v>
      </c>
      <c r="I101" s="87">
        <v>35.05</v>
      </c>
      <c r="J101" s="40"/>
      <c r="K101" s="153">
        <v>2008</v>
      </c>
      <c r="L101" s="99">
        <v>7</v>
      </c>
      <c r="M101" s="83">
        <v>270.4</v>
      </c>
      <c r="N101" s="89">
        <v>38.6285714285714</v>
      </c>
      <c r="O101" t="s" s="125">
        <v>65</v>
      </c>
      <c r="P101" s="129">
        <f>AVERAGE(B90:B101)</f>
        <v>39.4166666666667</v>
      </c>
      <c r="Q101" s="97">
        <f>AVERAGE(D90:D101)</f>
        <v>31.6530412795327</v>
      </c>
      <c r="R101" t="s" s="128">
        <v>65</v>
      </c>
      <c r="S101" s="129">
        <f>AVERAGE(G90:G101)</f>
        <v>20.9166666666667</v>
      </c>
      <c r="T101" s="97">
        <f>AVERAGE(I90:I101)</f>
        <v>34.2510396483395</v>
      </c>
      <c r="U101" t="s" s="128">
        <v>65</v>
      </c>
      <c r="V101" s="129">
        <f>AVERAGE(L90:L101)</f>
        <v>4.41666666666667</v>
      </c>
      <c r="W101" s="97">
        <f>AVERAGE(N90:N101)</f>
        <v>38.0230753968254</v>
      </c>
    </row>
    <row r="102" ht="21.95" customHeight="1">
      <c r="A102" s="152">
        <v>2009</v>
      </c>
      <c r="B102" s="99">
        <v>45</v>
      </c>
      <c r="C102" s="83">
        <v>1490.6</v>
      </c>
      <c r="D102" s="87">
        <v>33.1244444444444</v>
      </c>
      <c r="E102" s="40"/>
      <c r="F102" s="153">
        <v>2009</v>
      </c>
      <c r="G102" s="99">
        <v>29</v>
      </c>
      <c r="H102" s="83">
        <v>1030.2</v>
      </c>
      <c r="I102" s="87">
        <v>35.5241379310345</v>
      </c>
      <c r="J102" s="40"/>
      <c r="K102" s="153">
        <v>2009</v>
      </c>
      <c r="L102" s="99">
        <v>9</v>
      </c>
      <c r="M102" s="83">
        <v>364.5</v>
      </c>
      <c r="N102" s="89">
        <v>40.5</v>
      </c>
      <c r="O102" t="s" s="125">
        <v>64</v>
      </c>
      <c r="P102" s="129">
        <f>AVERAGE(B90:B102)</f>
        <v>39.8461538461538</v>
      </c>
      <c r="Q102" s="97">
        <f>AVERAGE(D90:D102)</f>
        <v>31.7662261383721</v>
      </c>
      <c r="R102" t="s" s="128">
        <v>64</v>
      </c>
      <c r="S102" s="129">
        <f>AVERAGE(G90:G102)</f>
        <v>21.5384615384615</v>
      </c>
      <c r="T102" s="97">
        <f>AVERAGE(I90:I102)</f>
        <v>34.3489702854699</v>
      </c>
      <c r="U102" t="s" s="128">
        <v>64</v>
      </c>
      <c r="V102" s="129">
        <f>AVERAGE(L90:L102)</f>
        <v>4.76923076923077</v>
      </c>
      <c r="W102" s="97">
        <f>AVERAGE(N90:N102)</f>
        <v>38.2136080586081</v>
      </c>
    </row>
    <row r="103" ht="21.95" customHeight="1">
      <c r="A103" s="152">
        <v>2010</v>
      </c>
      <c r="B103" s="99">
        <v>51</v>
      </c>
      <c r="C103" s="83">
        <v>1591.4</v>
      </c>
      <c r="D103" s="87">
        <v>31.2039215686275</v>
      </c>
      <c r="E103" s="40"/>
      <c r="F103" s="153">
        <v>2010</v>
      </c>
      <c r="G103" s="99">
        <v>21</v>
      </c>
      <c r="H103" s="83">
        <v>719.7</v>
      </c>
      <c r="I103" s="87">
        <v>34.2714285714286</v>
      </c>
      <c r="J103" s="40"/>
      <c r="K103" s="153">
        <v>2010</v>
      </c>
      <c r="L103" s="99">
        <v>6</v>
      </c>
      <c r="M103" s="83">
        <v>227.7</v>
      </c>
      <c r="N103" s="89">
        <v>37.95</v>
      </c>
      <c r="O103" t="s" s="125">
        <v>63</v>
      </c>
      <c r="P103" s="129">
        <f>AVERAGE(B90:B103)</f>
        <v>40.6428571428571</v>
      </c>
      <c r="Q103" s="97">
        <f>AVERAGE(D90:D103)</f>
        <v>31.7260615262475</v>
      </c>
      <c r="R103" t="s" s="128">
        <v>63</v>
      </c>
      <c r="S103" s="129">
        <f>AVERAGE(G90:G103)</f>
        <v>21.5</v>
      </c>
      <c r="T103" s="97">
        <f>AVERAGE(I90:I103)</f>
        <v>34.3434315916098</v>
      </c>
      <c r="U103" t="s" s="128">
        <v>63</v>
      </c>
      <c r="V103" s="129">
        <f>AVERAGE(L90:L103)</f>
        <v>4.85714285714286</v>
      </c>
      <c r="W103" s="97">
        <f>AVERAGE(N90:N103)</f>
        <v>38.1947789115646</v>
      </c>
    </row>
    <row r="104" ht="21.95" customHeight="1">
      <c r="A104" s="152">
        <v>2011</v>
      </c>
      <c r="B104" s="99">
        <v>32</v>
      </c>
      <c r="C104" s="83">
        <v>978.8</v>
      </c>
      <c r="D104" s="87">
        <v>30.5875</v>
      </c>
      <c r="E104" s="40"/>
      <c r="F104" s="153">
        <v>2011</v>
      </c>
      <c r="G104" s="99">
        <v>11</v>
      </c>
      <c r="H104" s="83">
        <v>371.1</v>
      </c>
      <c r="I104" s="87">
        <v>33.7363636363636</v>
      </c>
      <c r="J104" s="40"/>
      <c r="K104" s="153">
        <v>2011</v>
      </c>
      <c r="L104" s="99">
        <v>2</v>
      </c>
      <c r="M104" s="83">
        <v>78.59999999999999</v>
      </c>
      <c r="N104" s="89">
        <v>39.3</v>
      </c>
      <c r="O104" t="s" s="125">
        <v>62</v>
      </c>
      <c r="P104" s="129">
        <f>AVERAGE(B90:B104)</f>
        <v>40.0666666666667</v>
      </c>
      <c r="Q104" s="97">
        <f>AVERAGE(D90:D104)</f>
        <v>31.6501574244976</v>
      </c>
      <c r="R104" t="s" s="128">
        <v>62</v>
      </c>
      <c r="S104" s="129">
        <f>AVERAGE(G90:G104)</f>
        <v>20.8</v>
      </c>
      <c r="T104" s="97">
        <f>AVERAGE(I90:I104)</f>
        <v>34.3029603945934</v>
      </c>
      <c r="U104" t="s" s="128">
        <v>62</v>
      </c>
      <c r="V104" s="129">
        <f>AVERAGE(L90:L104)</f>
        <v>4.66666666666667</v>
      </c>
      <c r="W104" s="97">
        <f>AVERAGE(N90:N104)</f>
        <v>38.2684603174603</v>
      </c>
    </row>
    <row r="105" ht="21.95" customHeight="1">
      <c r="A105" s="152">
        <v>2012</v>
      </c>
      <c r="B105" s="99">
        <v>42</v>
      </c>
      <c r="C105" s="83">
        <v>1309.5</v>
      </c>
      <c r="D105" s="87">
        <v>31.1785714285714</v>
      </c>
      <c r="E105" s="40"/>
      <c r="F105" s="153">
        <v>2012</v>
      </c>
      <c r="G105" s="99">
        <v>22</v>
      </c>
      <c r="H105" s="83">
        <v>734.4</v>
      </c>
      <c r="I105" s="87">
        <v>33.3818181818182</v>
      </c>
      <c r="J105" s="40"/>
      <c r="K105" s="153">
        <v>2012</v>
      </c>
      <c r="L105" s="99">
        <v>3</v>
      </c>
      <c r="M105" s="83">
        <v>113.6</v>
      </c>
      <c r="N105" s="89">
        <v>37.8666666666667</v>
      </c>
      <c r="O105" t="s" s="125">
        <v>61</v>
      </c>
      <c r="P105" s="129">
        <f>AVERAGE(B90:B105)</f>
        <v>40.1875</v>
      </c>
      <c r="Q105" s="97">
        <f>AVERAGE(D90:D105)</f>
        <v>31.6206832997523</v>
      </c>
      <c r="R105" t="s" s="128">
        <v>61</v>
      </c>
      <c r="S105" s="129">
        <f>AVERAGE(G90:G105)</f>
        <v>20.875</v>
      </c>
      <c r="T105" s="97">
        <f>AVERAGE(I90:I105)</f>
        <v>34.2453890062949</v>
      </c>
      <c r="U105" t="s" s="128">
        <v>61</v>
      </c>
      <c r="V105" s="129">
        <f>AVERAGE(L90:L105)</f>
        <v>4.5625</v>
      </c>
      <c r="W105" s="97">
        <f>AVERAGE(N90:N105)</f>
        <v>38.2433482142857</v>
      </c>
    </row>
    <row r="106" ht="21.95" customHeight="1">
      <c r="A106" s="152">
        <v>2013</v>
      </c>
      <c r="B106" s="99">
        <v>48</v>
      </c>
      <c r="C106" s="83">
        <v>1514.7</v>
      </c>
      <c r="D106" s="87">
        <v>31.55625</v>
      </c>
      <c r="E106" s="40"/>
      <c r="F106" s="153">
        <v>2013</v>
      </c>
      <c r="G106" s="99">
        <v>25</v>
      </c>
      <c r="H106" s="83">
        <v>852.6</v>
      </c>
      <c r="I106" s="87">
        <v>34.104</v>
      </c>
      <c r="J106" s="40"/>
      <c r="K106" s="153">
        <v>2013</v>
      </c>
      <c r="L106" s="99">
        <v>3</v>
      </c>
      <c r="M106" s="83">
        <v>121.7</v>
      </c>
      <c r="N106" s="89">
        <v>40.5666666666667</v>
      </c>
      <c r="O106" t="s" s="125">
        <v>60</v>
      </c>
      <c r="P106" s="129">
        <f>AVERAGE(B90:B106)</f>
        <v>40.6470588235294</v>
      </c>
      <c r="Q106" s="97">
        <f>AVERAGE(D90:D106)</f>
        <v>31.6168931056492</v>
      </c>
      <c r="R106" t="s" s="128">
        <v>60</v>
      </c>
      <c r="S106" s="129">
        <f>AVERAGE(G90:G106)</f>
        <v>21.1176470588235</v>
      </c>
      <c r="T106" s="97">
        <f>AVERAGE(I90:I106)</f>
        <v>34.2370720059246</v>
      </c>
      <c r="U106" t="s" s="128">
        <v>60</v>
      </c>
      <c r="V106" s="129">
        <f>AVERAGE(L90:L106)</f>
        <v>4.47058823529412</v>
      </c>
      <c r="W106" s="97">
        <f>AVERAGE(N90:N106)</f>
        <v>38.3800140056022</v>
      </c>
    </row>
    <row r="107" ht="21.95" customHeight="1">
      <c r="A107" s="152">
        <v>2014</v>
      </c>
      <c r="B107" s="99">
        <v>47</v>
      </c>
      <c r="C107" s="83">
        <v>1500.5</v>
      </c>
      <c r="D107" s="87">
        <v>31.9255319148936</v>
      </c>
      <c r="E107" s="40"/>
      <c r="F107" s="153">
        <v>2014</v>
      </c>
      <c r="G107" s="99">
        <v>24</v>
      </c>
      <c r="H107" s="83">
        <v>836.6</v>
      </c>
      <c r="I107" s="87">
        <v>34.8583333333333</v>
      </c>
      <c r="J107" s="40"/>
      <c r="K107" s="153">
        <v>2014</v>
      </c>
      <c r="L107" s="99">
        <v>6</v>
      </c>
      <c r="M107" s="83">
        <v>243.1</v>
      </c>
      <c r="N107" s="89">
        <v>40.5166666666667</v>
      </c>
      <c r="O107" t="s" s="125">
        <v>59</v>
      </c>
      <c r="P107" s="129">
        <f>AVERAGE(B90:B107)</f>
        <v>41</v>
      </c>
      <c r="Q107" s="97">
        <f>AVERAGE(D90:D107)</f>
        <v>31.6340397061628</v>
      </c>
      <c r="R107" t="s" s="128">
        <v>59</v>
      </c>
      <c r="S107" s="129">
        <f>AVERAGE(G90:G107)</f>
        <v>21.2777777777778</v>
      </c>
      <c r="T107" s="97">
        <f>AVERAGE(I90:I107)</f>
        <v>34.271586524114</v>
      </c>
      <c r="U107" t="s" s="128">
        <v>59</v>
      </c>
      <c r="V107" s="129">
        <f>AVERAGE(L90:L107)</f>
        <v>4.55555555555556</v>
      </c>
      <c r="W107" s="97">
        <f>AVERAGE(N90:N107)</f>
        <v>38.4987169312169</v>
      </c>
    </row>
    <row r="108" ht="21.95" customHeight="1">
      <c r="A108" s="152">
        <v>2015</v>
      </c>
      <c r="B108" s="99">
        <v>48</v>
      </c>
      <c r="C108" s="83">
        <v>1512</v>
      </c>
      <c r="D108" s="87">
        <v>31.5</v>
      </c>
      <c r="E108" s="40"/>
      <c r="F108" s="153">
        <v>2015</v>
      </c>
      <c r="G108" s="99">
        <v>24</v>
      </c>
      <c r="H108" s="83">
        <v>821.7</v>
      </c>
      <c r="I108" s="87">
        <v>34.2375</v>
      </c>
      <c r="J108" s="40"/>
      <c r="K108" s="153">
        <v>2015</v>
      </c>
      <c r="L108" s="99">
        <v>5</v>
      </c>
      <c r="M108" s="83">
        <v>194.3</v>
      </c>
      <c r="N108" s="89">
        <v>38.86</v>
      </c>
      <c r="O108" t="s" s="125">
        <v>58</v>
      </c>
      <c r="P108" s="129">
        <f>AVERAGE(B90:B108)</f>
        <v>41.3684210526316</v>
      </c>
      <c r="Q108" s="97">
        <f>AVERAGE(D90:D108)</f>
        <v>31.6269849847858</v>
      </c>
      <c r="R108" t="s" s="128">
        <v>58</v>
      </c>
      <c r="S108" s="129">
        <f>AVERAGE(G90:G108)</f>
        <v>21.4210526315789</v>
      </c>
      <c r="T108" s="97">
        <f>AVERAGE(I90:I108)</f>
        <v>34.269792496529</v>
      </c>
      <c r="U108" t="s" s="128">
        <v>58</v>
      </c>
      <c r="V108" s="129">
        <f>AVERAGE(L90:L108)</f>
        <v>4.57894736842105</v>
      </c>
      <c r="W108" s="97">
        <f>AVERAGE(N90:N108)</f>
        <v>38.5177318295739</v>
      </c>
    </row>
    <row r="109" ht="21.95" customHeight="1">
      <c r="A109" s="152">
        <v>2016</v>
      </c>
      <c r="B109" s="99">
        <v>38</v>
      </c>
      <c r="C109" s="83">
        <v>1194.2</v>
      </c>
      <c r="D109" s="87">
        <v>31.4263157894737</v>
      </c>
      <c r="E109" s="40"/>
      <c r="F109" s="153">
        <v>2016</v>
      </c>
      <c r="G109" s="99">
        <v>18</v>
      </c>
      <c r="H109" s="83">
        <v>618.3</v>
      </c>
      <c r="I109" s="87">
        <v>34.35</v>
      </c>
      <c r="J109" s="40"/>
      <c r="K109" s="153">
        <v>2016</v>
      </c>
      <c r="L109" s="99">
        <v>2</v>
      </c>
      <c r="M109" s="83">
        <v>76.7</v>
      </c>
      <c r="N109" s="89">
        <v>38.35</v>
      </c>
      <c r="O109" t="s" s="125">
        <v>57</v>
      </c>
      <c r="P109" s="129">
        <f>AVERAGE(B90:B109)</f>
        <v>41.2</v>
      </c>
      <c r="Q109" s="97">
        <f>AVERAGE(D90:D109)</f>
        <v>31.6169515250202</v>
      </c>
      <c r="R109" t="s" s="128">
        <v>57</v>
      </c>
      <c r="S109" s="129">
        <f>AVERAGE(G90:G109)</f>
        <v>21.25</v>
      </c>
      <c r="T109" s="97">
        <f>AVERAGE(I90:I109)</f>
        <v>34.2738028717026</v>
      </c>
      <c r="U109" t="s" s="128">
        <v>57</v>
      </c>
      <c r="V109" s="129">
        <f>AVERAGE(L90:L109)</f>
        <v>4.45</v>
      </c>
      <c r="W109" s="97">
        <f>AVERAGE(N90:N109)</f>
        <v>38.5093452380952</v>
      </c>
    </row>
    <row r="110" ht="21.95" customHeight="1">
      <c r="A110" s="152">
        <v>2017</v>
      </c>
      <c r="B110" s="99">
        <v>55</v>
      </c>
      <c r="C110" s="83">
        <v>1694.9</v>
      </c>
      <c r="D110" s="87">
        <v>30.8163636363636</v>
      </c>
      <c r="E110" s="40"/>
      <c r="F110" s="153">
        <v>2017</v>
      </c>
      <c r="G110" s="99">
        <v>24</v>
      </c>
      <c r="H110" s="83">
        <v>808.9</v>
      </c>
      <c r="I110" s="87">
        <v>33.7041666666667</v>
      </c>
      <c r="J110" s="40"/>
      <c r="K110" s="153">
        <v>2017</v>
      </c>
      <c r="L110" s="99">
        <v>4</v>
      </c>
      <c r="M110" s="83">
        <v>151.1</v>
      </c>
      <c r="N110" s="89">
        <v>37.775</v>
      </c>
      <c r="O110" s="96"/>
      <c r="P110" s="83"/>
      <c r="Q110" s="83"/>
      <c r="R110" s="84"/>
      <c r="S110" s="83"/>
      <c r="T110" s="83"/>
      <c r="U110" s="84"/>
      <c r="V110" s="83"/>
      <c r="W110" s="97"/>
    </row>
    <row r="111" ht="21.95" customHeight="1">
      <c r="A111" s="152">
        <v>2018</v>
      </c>
      <c r="B111" s="99">
        <v>47</v>
      </c>
      <c r="C111" s="83">
        <v>1475.8</v>
      </c>
      <c r="D111" s="87">
        <v>31.4</v>
      </c>
      <c r="E111" s="40"/>
      <c r="F111" s="153">
        <v>2018</v>
      </c>
      <c r="G111" s="99">
        <v>19</v>
      </c>
      <c r="H111" s="83">
        <v>665.7</v>
      </c>
      <c r="I111" s="87">
        <v>35.0368421052632</v>
      </c>
      <c r="J111" s="40"/>
      <c r="K111" s="153">
        <v>2018</v>
      </c>
      <c r="L111" s="99">
        <v>6</v>
      </c>
      <c r="M111" s="83">
        <v>232.5</v>
      </c>
      <c r="N111" s="89">
        <v>38.75</v>
      </c>
      <c r="O111" s="96"/>
      <c r="P111" s="83"/>
      <c r="Q111" s="83"/>
      <c r="R111" s="84"/>
      <c r="S111" s="83"/>
      <c r="T111" s="83"/>
      <c r="U111" s="84"/>
      <c r="V111" s="83"/>
      <c r="W111" s="97"/>
    </row>
    <row r="112" ht="21.95" customHeight="1">
      <c r="A112" s="152">
        <v>2019</v>
      </c>
      <c r="B112" s="99">
        <v>58</v>
      </c>
      <c r="C112" s="83">
        <v>1873.5</v>
      </c>
      <c r="D112" s="87">
        <v>32.301724137931</v>
      </c>
      <c r="E112" s="40"/>
      <c r="F112" s="153">
        <v>2019</v>
      </c>
      <c r="G112" s="99">
        <v>34</v>
      </c>
      <c r="H112" s="83">
        <v>1184.3</v>
      </c>
      <c r="I112" s="87">
        <v>34.8323529411765</v>
      </c>
      <c r="J112" s="40"/>
      <c r="K112" s="153">
        <v>2019</v>
      </c>
      <c r="L112" s="99">
        <v>8</v>
      </c>
      <c r="M112" s="83">
        <v>323.2</v>
      </c>
      <c r="N112" s="89">
        <v>40.4</v>
      </c>
      <c r="O112" s="96"/>
      <c r="P112" s="83"/>
      <c r="Q112" s="83"/>
      <c r="R112" s="84"/>
      <c r="S112" s="83"/>
      <c r="T112" s="83"/>
      <c r="U112" s="84"/>
      <c r="V112" s="83"/>
      <c r="W112" s="97"/>
    </row>
    <row r="113" ht="21.95" customHeight="1">
      <c r="A113" s="152">
        <v>2020</v>
      </c>
      <c r="B113" s="99">
        <v>43</v>
      </c>
      <c r="C113" s="83">
        <v>1332.6</v>
      </c>
      <c r="D113" s="87">
        <v>30.9906976744186</v>
      </c>
      <c r="E113" s="40"/>
      <c r="F113" s="153">
        <v>2020</v>
      </c>
      <c r="G113" s="99">
        <v>19</v>
      </c>
      <c r="H113" s="83">
        <v>640.5</v>
      </c>
      <c r="I113" s="87">
        <v>33.7105263157895</v>
      </c>
      <c r="J113" s="40"/>
      <c r="K113" s="153">
        <v>2020</v>
      </c>
      <c r="L113" s="99">
        <v>2</v>
      </c>
      <c r="M113" s="83">
        <v>82.5</v>
      </c>
      <c r="N113" s="89">
        <v>41.25</v>
      </c>
      <c r="O113" s="96"/>
      <c r="P113" s="83"/>
      <c r="Q113" s="83"/>
      <c r="R113" s="84"/>
      <c r="S113" s="83"/>
      <c r="T113" s="83"/>
      <c r="U113" s="84"/>
      <c r="V113" s="83"/>
      <c r="W113" s="97"/>
    </row>
    <row r="114" ht="21.95" customHeight="1">
      <c r="A114" s="152">
        <v>2021</v>
      </c>
      <c r="B114" s="99">
        <v>25</v>
      </c>
      <c r="C114" s="83">
        <v>783.8</v>
      </c>
      <c r="D114" s="87">
        <v>31.352</v>
      </c>
      <c r="E114" s="40"/>
      <c r="F114" s="153">
        <v>2021</v>
      </c>
      <c r="G114" s="99">
        <v>12</v>
      </c>
      <c r="H114" s="83">
        <v>411</v>
      </c>
      <c r="I114" s="87">
        <v>34.25</v>
      </c>
      <c r="J114" s="40"/>
      <c r="K114" s="153">
        <v>2021</v>
      </c>
      <c r="L114" s="99">
        <v>2</v>
      </c>
      <c r="M114" s="83">
        <v>78.90000000000001</v>
      </c>
      <c r="N114" s="89">
        <v>39.45</v>
      </c>
      <c r="O114" s="96"/>
      <c r="P114" s="83"/>
      <c r="Q114" s="83"/>
      <c r="R114" s="84"/>
      <c r="S114" s="83"/>
      <c r="T114" s="83"/>
      <c r="U114" s="84"/>
      <c r="V114" s="83"/>
      <c r="W114" s="97"/>
    </row>
    <row r="115" ht="21.95" customHeight="1">
      <c r="A115" s="152">
        <v>2022</v>
      </c>
      <c r="B115" s="99">
        <v>29</v>
      </c>
      <c r="C115" s="83">
        <v>865.7</v>
      </c>
      <c r="D115" s="87">
        <v>29.851724137931</v>
      </c>
      <c r="E115" s="40"/>
      <c r="F115" s="153">
        <v>2022</v>
      </c>
      <c r="G115" s="99">
        <v>10</v>
      </c>
      <c r="H115" s="83">
        <v>332.1</v>
      </c>
      <c r="I115" s="87">
        <v>33.21</v>
      </c>
      <c r="J115" s="40"/>
      <c r="K115" s="153">
        <v>2022</v>
      </c>
      <c r="L115" s="99">
        <v>1</v>
      </c>
      <c r="M115" s="83">
        <v>37.4</v>
      </c>
      <c r="N115" s="89">
        <v>37.4</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s="94"/>
      <c r="C137" s="83"/>
      <c r="D137" s="87"/>
      <c r="E137" s="40"/>
      <c r="F137" t="s" s="95">
        <v>67</v>
      </c>
      <c r="G137" s="94"/>
      <c r="H137" s="83"/>
      <c r="I137" s="87"/>
      <c r="J137" s="40"/>
      <c r="K137" t="s" s="95">
        <v>67</v>
      </c>
      <c r="L137" s="94"/>
      <c r="M137" s="83"/>
      <c r="N137" s="89"/>
      <c r="O137" s="96"/>
      <c r="P137" s="83"/>
      <c r="Q137" s="83"/>
      <c r="R137" s="84"/>
      <c r="S137" s="83"/>
      <c r="T137" s="83"/>
      <c r="U137" s="84"/>
      <c r="V137" s="83"/>
      <c r="W137" s="97"/>
    </row>
    <row r="138" ht="21.95" customHeight="1">
      <c r="A138" t="s" s="98">
        <v>79</v>
      </c>
      <c r="B138" s="83">
        <f>AVERAGE(B79:B88)</f>
        <v>32.1</v>
      </c>
      <c r="C138" s="83">
        <f>AVERAGE(C79:C88)</f>
        <v>1008.27</v>
      </c>
      <c r="D138" s="87">
        <f>AVERAGE(D79:D88)</f>
        <v>31.3904996776944</v>
      </c>
      <c r="E138" s="40"/>
      <c r="F138" t="s" s="100">
        <v>79</v>
      </c>
      <c r="G138" s="83">
        <f>AVERAGE(G79:G88)</f>
        <v>16.7</v>
      </c>
      <c r="H138" s="83">
        <f>AVERAGE(H79:H88)</f>
        <v>566.37</v>
      </c>
      <c r="I138" s="87">
        <f>AVERAGE(I79:I88)</f>
        <v>33.8298384787727</v>
      </c>
      <c r="J138" s="40"/>
      <c r="K138" t="s" s="100">
        <v>79</v>
      </c>
      <c r="L138" s="83">
        <f>AVERAGE(L79:L88)</f>
        <v>3</v>
      </c>
      <c r="M138" s="83">
        <f>AVERAGE(M79:M88)</f>
        <v>115.2</v>
      </c>
      <c r="N138" s="89">
        <f>AVERAGE(N79:N88)</f>
        <v>38.2723333333333</v>
      </c>
      <c r="O138" s="96"/>
      <c r="P138" s="83"/>
      <c r="Q138" s="83"/>
      <c r="R138" s="84"/>
      <c r="S138" s="83"/>
      <c r="T138" s="83"/>
      <c r="U138" s="84"/>
      <c r="V138" s="83"/>
      <c r="W138" s="97"/>
    </row>
    <row r="139" ht="21.95" customHeight="1">
      <c r="A139" t="s" s="98">
        <v>80</v>
      </c>
      <c r="B139" s="83">
        <f>AVERAGE(B90:B99)</f>
        <v>39.3</v>
      </c>
      <c r="C139" s="83">
        <f>AVERAGE(C90:C99)</f>
        <v>1241.79</v>
      </c>
      <c r="D139" s="87">
        <f>AVERAGE(D90:D99)</f>
        <v>31.5641257259155</v>
      </c>
      <c r="E139" s="40"/>
      <c r="F139" t="s" s="100">
        <v>80</v>
      </c>
      <c r="G139" s="83">
        <f>AVERAGE(G90:G99)</f>
        <v>20.2</v>
      </c>
      <c r="H139" s="83">
        <f>AVERAGE(H90:H99)</f>
        <v>692.4299999999999</v>
      </c>
      <c r="I139" s="87">
        <f>AVERAGE(I90:I99)</f>
        <v>34.2239895134912</v>
      </c>
      <c r="J139" s="40"/>
      <c r="K139" t="s" s="100">
        <v>80</v>
      </c>
      <c r="L139" s="83">
        <f>AVERAGE(L90:L99)</f>
        <v>4.1</v>
      </c>
      <c r="M139" s="83">
        <f>AVERAGE(M90:M99)</f>
        <v>156.73</v>
      </c>
      <c r="N139" s="89">
        <f>AVERAGE(N90:N99)</f>
        <v>37.9988333333333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f>AVERAGE(B86:B95)</f>
        <v>35.7</v>
      </c>
      <c r="C141" s="83">
        <f>AVERAGE(C86:C95)</f>
        <v>1120.17</v>
      </c>
      <c r="D141" s="87">
        <f>AVERAGE(D86:D95)</f>
        <v>31.277928753470</v>
      </c>
      <c r="E141" s="40"/>
      <c r="F141" t="s" s="104">
        <v>82</v>
      </c>
      <c r="G141" s="83">
        <f>AVERAGE(G86:G95)</f>
        <v>17.8</v>
      </c>
      <c r="H141" s="83">
        <f>AVERAGE(H86:H95)</f>
        <v>604.52</v>
      </c>
      <c r="I141" s="87">
        <f>AVERAGE(I86:I95)</f>
        <v>33.7667701622983</v>
      </c>
      <c r="J141" s="40"/>
      <c r="K141" t="s" s="104">
        <v>82</v>
      </c>
      <c r="L141" s="83">
        <f>AVERAGE(L86:L95)</f>
        <v>3.3</v>
      </c>
      <c r="M141" s="83">
        <f>AVERAGE(M86:M95)</f>
        <v>125.87</v>
      </c>
      <c r="N141" s="89">
        <f>AVERAGE(N86:N95)</f>
        <v>37.9812962962963</v>
      </c>
      <c r="O141" s="96"/>
      <c r="P141" s="83"/>
      <c r="Q141" s="83"/>
      <c r="R141" s="84"/>
      <c r="S141" s="83"/>
      <c r="T141" s="83"/>
      <c r="U141" s="84"/>
      <c r="V141" s="83"/>
      <c r="W141" s="97"/>
    </row>
    <row r="142" ht="21.95" customHeight="1">
      <c r="A142" t="s" s="103">
        <v>83</v>
      </c>
      <c r="B142" s="83">
        <f>AVERAGE(B97:B106)</f>
        <v>41.4</v>
      </c>
      <c r="C142" s="83">
        <f>AVERAGE(C97:C106)</f>
        <v>1308.51</v>
      </c>
      <c r="D142" s="87">
        <f>AVERAGE(D97:D106)</f>
        <v>31.570935730504</v>
      </c>
      <c r="E142" s="40"/>
      <c r="F142" t="s" s="104">
        <v>83</v>
      </c>
      <c r="G142" s="83">
        <f>AVERAGE(G97:G106)</f>
        <v>21.2</v>
      </c>
      <c r="H142" s="83">
        <f>AVERAGE(H97:H106)</f>
        <v>726.88</v>
      </c>
      <c r="I142" s="87">
        <f>AVERAGE(I97:I106)</f>
        <v>34.2614673271386</v>
      </c>
      <c r="J142" s="40"/>
      <c r="K142" t="s" s="104">
        <v>83</v>
      </c>
      <c r="L142" s="83">
        <f>AVERAGE(L97:L106)</f>
        <v>4.4</v>
      </c>
      <c r="M142" s="83">
        <f>AVERAGE(M97:M106)</f>
        <v>170.78</v>
      </c>
      <c r="N142" s="89">
        <f>AVERAGE(N97:N106)</f>
        <v>38.6205238095238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AVERAGE(B84:B88)</f>
        <v>31.2</v>
      </c>
      <c r="C145" s="83">
        <f>AVERAGE(C84:C88)</f>
        <v>969.3200000000001</v>
      </c>
      <c r="D145" s="87">
        <f>AVERAGE(D84:D88)</f>
        <v>31.0496517161</v>
      </c>
      <c r="E145" s="40"/>
      <c r="F145" t="s" s="100">
        <v>79</v>
      </c>
      <c r="G145" s="83">
        <f>AVERAGE(G84:G88)</f>
        <v>15</v>
      </c>
      <c r="H145" s="83">
        <f>AVERAGE(H84:H88)</f>
        <v>504.28</v>
      </c>
      <c r="I145" s="87">
        <f>AVERAGE(I84:I88)</f>
        <v>33.5349143692565</v>
      </c>
      <c r="J145" s="40"/>
      <c r="K145" t="s" s="100">
        <v>79</v>
      </c>
      <c r="L145" s="83">
        <f>AVERAGE(L84:L88)</f>
        <v>2.4</v>
      </c>
      <c r="M145" s="83">
        <f>AVERAGE(M84:M88)</f>
        <v>92.28</v>
      </c>
      <c r="N145" s="89">
        <f>AVERAGE(N84:N88)</f>
        <v>38.4513333333333</v>
      </c>
      <c r="O145" s="96"/>
      <c r="P145" s="83"/>
      <c r="Q145" s="83"/>
      <c r="R145" s="84"/>
      <c r="S145" s="83"/>
      <c r="T145" s="83"/>
      <c r="U145" s="84"/>
      <c r="V145" s="83"/>
      <c r="W145" s="97"/>
    </row>
    <row r="146" ht="21.95" customHeight="1">
      <c r="A146" t="s" s="98">
        <v>80</v>
      </c>
      <c r="B146" s="83">
        <f>AVERAGE(B90:B94)</f>
        <v>39.6</v>
      </c>
      <c r="C146" s="83">
        <f>AVERAGE(C90:C94)</f>
        <v>1260</v>
      </c>
      <c r="D146" s="87">
        <f>AVERAGE(D90:D94)</f>
        <v>31.7753720480062</v>
      </c>
      <c r="E146" s="40"/>
      <c r="F146" t="s" s="100">
        <v>80</v>
      </c>
      <c r="G146" s="83">
        <f>AVERAGE(G90:G94)</f>
        <v>21</v>
      </c>
      <c r="H146" s="83">
        <f>AVERAGE(H90:H94)</f>
        <v>722.64</v>
      </c>
      <c r="I146" s="87">
        <f>AVERAGE(I90:I94)</f>
        <v>34.3187807541018</v>
      </c>
      <c r="J146" s="40"/>
      <c r="K146" t="s" s="100">
        <v>80</v>
      </c>
      <c r="L146" s="83">
        <f>AVERAGE(L90:L94)</f>
        <v>5.2</v>
      </c>
      <c r="M146" s="83">
        <f>AVERAGE(M90:M94)</f>
        <v>198.68</v>
      </c>
      <c r="N146" s="89">
        <f>AVERAGE(N90:N94)</f>
        <v>38.063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f>AVERAGE(B91:B95)</f>
        <v>38</v>
      </c>
      <c r="C148" s="83">
        <f>AVERAGE(C91:C95)</f>
        <v>1197.52</v>
      </c>
      <c r="D148" s="87">
        <f>AVERAGE(D91:D95)</f>
        <v>31.4894381140722</v>
      </c>
      <c r="E148" s="40"/>
      <c r="F148" t="s" s="104">
        <v>82</v>
      </c>
      <c r="G148" s="83">
        <f>AVERAGE(G91:G95)</f>
        <v>19</v>
      </c>
      <c r="H148" s="83">
        <f>AVERAGE(H91:H95)</f>
        <v>649.14</v>
      </c>
      <c r="I148" s="87">
        <f>AVERAGE(I91:I95)</f>
        <v>34.0867546103109</v>
      </c>
      <c r="J148" s="40"/>
      <c r="K148" t="s" s="104">
        <v>82</v>
      </c>
      <c r="L148" s="83">
        <f>AVERAGE(L91:L95)</f>
        <v>3.8</v>
      </c>
      <c r="M148" s="83">
        <f>AVERAGE(M91:M95)</f>
        <v>144.96</v>
      </c>
      <c r="N148" s="89">
        <f>AVERAGE(N91:N95)</f>
        <v>37.858</v>
      </c>
      <c r="O148" s="96"/>
      <c r="P148" s="83"/>
      <c r="Q148" s="83"/>
      <c r="R148" s="84"/>
      <c r="S148" s="83"/>
      <c r="T148" s="83"/>
      <c r="U148" s="84"/>
      <c r="V148" s="83"/>
      <c r="W148" s="97"/>
    </row>
    <row r="149" ht="21.95" customHeight="1">
      <c r="A149" t="s" s="103">
        <v>83</v>
      </c>
      <c r="B149" s="83">
        <f>AVERAGE(B97:B101)</f>
        <v>39.2</v>
      </c>
      <c r="C149" s="83">
        <f>AVERAGE(C97:C101)</f>
        <v>1240.02</v>
      </c>
      <c r="D149" s="87">
        <f>AVERAGE(D97:D101)</f>
        <v>31.6117339726793</v>
      </c>
      <c r="E149" s="40"/>
      <c r="F149" t="s" s="104">
        <v>83</v>
      </c>
      <c r="G149" s="83">
        <f>AVERAGE(G97:G101)</f>
        <v>20.8</v>
      </c>
      <c r="H149" s="83">
        <f>AVERAGE(H97:H101)</f>
        <v>712.16</v>
      </c>
      <c r="I149" s="87">
        <f>AVERAGE(I97:I101)</f>
        <v>34.3193849901483</v>
      </c>
      <c r="J149" s="40"/>
      <c r="K149" t="s" s="104">
        <v>83</v>
      </c>
      <c r="L149" s="83">
        <f>AVERAGE(L97:L101)</f>
        <v>4.2</v>
      </c>
      <c r="M149" s="83">
        <f>AVERAGE(M97:M101)</f>
        <v>160.34</v>
      </c>
      <c r="N149" s="89">
        <f>AVERAGE(N97:N101)</f>
        <v>38.0043809523809</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7.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29" customWidth="1"/>
    <col min="2" max="4" width="12.1719" style="329" customWidth="1"/>
    <col min="5" max="5" width="1.35156" style="329" customWidth="1"/>
    <col min="6" max="6" width="10" style="329" customWidth="1"/>
    <col min="7" max="9" width="12.1719" style="329" customWidth="1"/>
    <col min="10" max="10" width="1.35156" style="329" customWidth="1"/>
    <col min="11" max="11" width="10" style="329" customWidth="1"/>
    <col min="12" max="14" width="12.1719" style="329" customWidth="1"/>
    <col min="15" max="15" width="10.8516" style="329" customWidth="1"/>
    <col min="16" max="17" width="6.5" style="329" customWidth="1"/>
    <col min="18" max="18" width="10.8516" style="329" customWidth="1"/>
    <col min="19" max="20" width="6.5" style="329" customWidth="1"/>
    <col min="21" max="21" width="10.8516" style="329" customWidth="1"/>
    <col min="22" max="23" width="6.5" style="329" customWidth="1"/>
    <col min="24" max="16384" width="16.3516" style="329" customWidth="1"/>
  </cols>
  <sheetData>
    <row r="1" ht="63.8" customHeight="1">
      <c r="A1" t="s" s="134">
        <v>409</v>
      </c>
      <c r="B1" t="s" s="191">
        <v>40</v>
      </c>
      <c r="C1" t="s" s="191">
        <v>41</v>
      </c>
      <c r="D1" t="s" s="192">
        <v>42</v>
      </c>
      <c r="E1" s="29"/>
      <c r="F1" t="s" s="137">
        <v>386</v>
      </c>
      <c r="G1" t="s" s="191">
        <v>44</v>
      </c>
      <c r="H1" t="s" s="191">
        <v>45</v>
      </c>
      <c r="I1" t="s" s="192">
        <v>46</v>
      </c>
      <c r="J1" s="29"/>
      <c r="K1" t="s" s="137">
        <v>407</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1965</v>
      </c>
      <c r="B3" s="99">
        <v>45</v>
      </c>
      <c r="C3" s="83">
        <v>1632.3</v>
      </c>
      <c r="D3" s="87">
        <v>36.2733333333333</v>
      </c>
      <c r="E3" s="40"/>
      <c r="F3" s="153">
        <v>1965</v>
      </c>
      <c r="G3" s="99">
        <v>26</v>
      </c>
      <c r="H3" s="83">
        <v>987.2</v>
      </c>
      <c r="I3" s="87">
        <v>37.9692307692308</v>
      </c>
      <c r="J3" s="40"/>
      <c r="K3" s="153">
        <v>1965</v>
      </c>
      <c r="L3" s="99">
        <v>4</v>
      </c>
      <c r="M3" s="83">
        <v>162.3</v>
      </c>
      <c r="N3" s="89">
        <v>40.575</v>
      </c>
      <c r="O3" s="155"/>
      <c r="P3" s="129"/>
      <c r="Q3" s="97"/>
      <c r="R3" s="156"/>
      <c r="S3" s="129"/>
      <c r="T3" s="97"/>
      <c r="U3" s="156"/>
      <c r="V3" s="129"/>
      <c r="W3" s="97"/>
    </row>
    <row r="4" ht="21.95" customHeight="1">
      <c r="A4" s="152">
        <v>1966</v>
      </c>
      <c r="B4" s="99">
        <v>36</v>
      </c>
      <c r="C4" s="83">
        <v>1277.3</v>
      </c>
      <c r="D4" s="87">
        <v>35.4805555555556</v>
      </c>
      <c r="E4" s="40"/>
      <c r="F4" s="153">
        <v>1966</v>
      </c>
      <c r="G4" s="99">
        <v>19</v>
      </c>
      <c r="H4" s="83">
        <v>693.6</v>
      </c>
      <c r="I4" s="87">
        <v>36.5052631578947</v>
      </c>
      <c r="J4" s="40"/>
      <c r="K4" s="153">
        <v>1966</v>
      </c>
      <c r="L4" s="99">
        <v>1</v>
      </c>
      <c r="M4" s="83">
        <v>39.5</v>
      </c>
      <c r="N4" s="89">
        <v>39.5</v>
      </c>
      <c r="O4" s="155"/>
      <c r="P4" s="129"/>
      <c r="Q4" s="97"/>
      <c r="R4" s="156"/>
      <c r="S4" s="129"/>
      <c r="T4" s="97"/>
      <c r="U4" s="156"/>
      <c r="V4" s="129"/>
      <c r="W4" s="97"/>
    </row>
    <row r="5" ht="21.95" customHeight="1">
      <c r="A5" s="152">
        <v>1967</v>
      </c>
      <c r="B5" s="99">
        <v>39</v>
      </c>
      <c r="C5" s="83">
        <v>1399.5</v>
      </c>
      <c r="D5" s="87">
        <v>35.8846153846154</v>
      </c>
      <c r="E5" s="40"/>
      <c r="F5" s="153">
        <v>1967</v>
      </c>
      <c r="G5" s="99">
        <v>20</v>
      </c>
      <c r="H5" s="83">
        <v>750</v>
      </c>
      <c r="I5" s="87">
        <v>37.5</v>
      </c>
      <c r="J5" s="40"/>
      <c r="K5" s="153">
        <v>1967</v>
      </c>
      <c r="L5" s="99">
        <v>3</v>
      </c>
      <c r="M5" s="83">
        <v>118.9</v>
      </c>
      <c r="N5" s="89">
        <v>39.6333333333333</v>
      </c>
      <c r="O5" s="155"/>
      <c r="P5" s="129"/>
      <c r="Q5" s="97"/>
      <c r="R5" s="156"/>
      <c r="S5" s="129"/>
      <c r="T5" s="97"/>
      <c r="U5" s="156"/>
      <c r="V5" s="129"/>
      <c r="W5" s="97"/>
    </row>
    <row r="6" ht="21.95" customHeight="1">
      <c r="A6" s="152">
        <v>1968</v>
      </c>
      <c r="B6" s="99">
        <v>40</v>
      </c>
      <c r="C6" s="83">
        <v>1415.5</v>
      </c>
      <c r="D6" s="87">
        <v>35.3875</v>
      </c>
      <c r="E6" s="40"/>
      <c r="F6" s="153">
        <v>1968</v>
      </c>
      <c r="G6" s="99">
        <v>15</v>
      </c>
      <c r="H6" s="83">
        <v>564.4</v>
      </c>
      <c r="I6" s="87">
        <v>37.6266666666667</v>
      </c>
      <c r="J6" s="40"/>
      <c r="K6" s="153">
        <v>1968</v>
      </c>
      <c r="L6" s="99">
        <v>3</v>
      </c>
      <c r="M6" s="83">
        <v>124.3</v>
      </c>
      <c r="N6" s="89">
        <v>41.4333333333333</v>
      </c>
      <c r="O6" s="155"/>
      <c r="P6" s="129"/>
      <c r="Q6" s="97"/>
      <c r="R6" s="156"/>
      <c r="S6" s="129"/>
      <c r="T6" s="97"/>
      <c r="U6" s="156"/>
      <c r="V6" s="129"/>
      <c r="W6" s="97"/>
    </row>
    <row r="7" ht="21.95" customHeight="1">
      <c r="A7" s="152">
        <v>1969</v>
      </c>
      <c r="B7" s="99">
        <v>46</v>
      </c>
      <c r="C7" s="83">
        <v>1635.9</v>
      </c>
      <c r="D7" s="87">
        <v>35.5630434782609</v>
      </c>
      <c r="E7" s="40"/>
      <c r="F7" s="153">
        <v>1969</v>
      </c>
      <c r="G7" s="99">
        <v>19</v>
      </c>
      <c r="H7" s="83">
        <v>714.8</v>
      </c>
      <c r="I7" s="87">
        <v>37.6210526315789</v>
      </c>
      <c r="J7" s="40"/>
      <c r="K7" s="153">
        <v>1969</v>
      </c>
      <c r="L7" s="99">
        <v>4</v>
      </c>
      <c r="M7" s="83">
        <v>159.4</v>
      </c>
      <c r="N7" s="89">
        <v>39.85</v>
      </c>
      <c r="O7" s="155"/>
      <c r="P7" s="129"/>
      <c r="Q7" s="97"/>
      <c r="R7" s="156"/>
      <c r="S7" s="129"/>
      <c r="T7" s="97"/>
      <c r="U7" s="156"/>
      <c r="V7" s="129"/>
      <c r="W7" s="97"/>
    </row>
    <row r="8" ht="21.95" customHeight="1">
      <c r="A8" s="152">
        <v>1970</v>
      </c>
      <c r="B8" s="99">
        <v>26</v>
      </c>
      <c r="C8" s="83">
        <v>907.8</v>
      </c>
      <c r="D8" s="87">
        <v>34.9153846153846</v>
      </c>
      <c r="E8" s="40"/>
      <c r="F8" s="153">
        <v>1970</v>
      </c>
      <c r="G8" s="99">
        <v>9</v>
      </c>
      <c r="H8" s="83">
        <v>326.1</v>
      </c>
      <c r="I8" s="87">
        <v>36.2333333333333</v>
      </c>
      <c r="J8" s="40"/>
      <c r="K8" s="153">
        <v>1970</v>
      </c>
      <c r="L8" s="99">
        <v>0</v>
      </c>
      <c r="M8" s="83">
        <v>0</v>
      </c>
      <c r="N8" s="89"/>
      <c r="O8" s="155"/>
      <c r="P8" s="129"/>
      <c r="Q8" s="97"/>
      <c r="R8" s="156"/>
      <c r="S8" s="129"/>
      <c r="T8" s="97"/>
      <c r="U8" s="156"/>
      <c r="V8" s="129"/>
      <c r="W8" s="97"/>
    </row>
    <row r="9" ht="21.95" customHeight="1">
      <c r="A9" s="152">
        <v>1971</v>
      </c>
      <c r="B9" s="99">
        <v>15</v>
      </c>
      <c r="C9" s="83">
        <v>514.6</v>
      </c>
      <c r="D9" s="87">
        <v>34.3066666666667</v>
      </c>
      <c r="E9" s="40"/>
      <c r="F9" s="153">
        <v>1971</v>
      </c>
      <c r="G9" s="99">
        <v>4</v>
      </c>
      <c r="H9" s="83">
        <v>144.6</v>
      </c>
      <c r="I9" s="87">
        <v>36.15</v>
      </c>
      <c r="J9" s="40"/>
      <c r="K9" s="153">
        <v>1971</v>
      </c>
      <c r="L9" s="99">
        <v>0</v>
      </c>
      <c r="M9" s="83">
        <v>0</v>
      </c>
      <c r="N9" s="89"/>
      <c r="O9" s="155"/>
      <c r="P9" s="129"/>
      <c r="Q9" s="97"/>
      <c r="R9" s="156"/>
      <c r="S9" s="129"/>
      <c r="T9" s="97"/>
      <c r="U9" s="156"/>
      <c r="V9" s="129"/>
      <c r="W9" s="97"/>
    </row>
    <row r="10" ht="21.95" customHeight="1">
      <c r="A10" s="152">
        <v>1972</v>
      </c>
      <c r="B10" s="99">
        <v>21</v>
      </c>
      <c r="C10" s="83">
        <v>747.7</v>
      </c>
      <c r="D10" s="87">
        <v>35.6047619047619</v>
      </c>
      <c r="E10" s="40"/>
      <c r="F10" s="153">
        <v>1972</v>
      </c>
      <c r="G10" s="99">
        <v>8</v>
      </c>
      <c r="H10" s="83">
        <v>304.2</v>
      </c>
      <c r="I10" s="87">
        <v>38.025</v>
      </c>
      <c r="J10" s="40"/>
      <c r="K10" s="153">
        <v>1972</v>
      </c>
      <c r="L10" s="99">
        <v>3</v>
      </c>
      <c r="M10" s="83">
        <v>119.4</v>
      </c>
      <c r="N10" s="89">
        <v>39.8</v>
      </c>
      <c r="O10" s="155"/>
      <c r="P10" s="129"/>
      <c r="Q10" s="97"/>
      <c r="R10" s="156"/>
      <c r="S10" s="129"/>
      <c r="T10" s="97"/>
      <c r="U10" s="156"/>
      <c r="V10" s="129"/>
      <c r="W10" s="97"/>
    </row>
    <row r="11" ht="21.95" customHeight="1">
      <c r="A11" s="152">
        <v>1973</v>
      </c>
      <c r="B11" s="99">
        <v>31</v>
      </c>
      <c r="C11" s="83">
        <v>1112.2</v>
      </c>
      <c r="D11" s="87">
        <v>35.8774193548387</v>
      </c>
      <c r="E11" s="40"/>
      <c r="F11" s="153">
        <v>1973</v>
      </c>
      <c r="G11" s="99">
        <v>15</v>
      </c>
      <c r="H11" s="83">
        <v>563.7</v>
      </c>
      <c r="I11" s="87">
        <v>37.58</v>
      </c>
      <c r="J11" s="40"/>
      <c r="K11" s="153">
        <v>1973</v>
      </c>
      <c r="L11" s="99">
        <v>4</v>
      </c>
      <c r="M11" s="83">
        <v>158.2</v>
      </c>
      <c r="N11" s="89">
        <v>39.55</v>
      </c>
      <c r="O11" s="155"/>
      <c r="P11" s="129"/>
      <c r="Q11" s="97"/>
      <c r="R11" s="156"/>
      <c r="S11" s="129"/>
      <c r="T11" s="97"/>
      <c r="U11" s="156"/>
      <c r="V11" s="129"/>
      <c r="W11" s="97"/>
    </row>
    <row r="12" ht="21.95" customHeight="1">
      <c r="A12" s="152">
        <v>1974</v>
      </c>
      <c r="B12" s="99">
        <v>20</v>
      </c>
      <c r="C12" s="83">
        <v>708.4</v>
      </c>
      <c r="D12" s="87">
        <v>35.42</v>
      </c>
      <c r="E12" s="40"/>
      <c r="F12" s="153">
        <v>1974</v>
      </c>
      <c r="G12" s="99">
        <v>10</v>
      </c>
      <c r="H12" s="83">
        <v>365.8</v>
      </c>
      <c r="I12" s="87">
        <v>36.58</v>
      </c>
      <c r="J12" s="40"/>
      <c r="K12" s="153">
        <v>1974</v>
      </c>
      <c r="L12" s="99">
        <v>1</v>
      </c>
      <c r="M12" s="83">
        <v>39</v>
      </c>
      <c r="N12" s="89">
        <v>39</v>
      </c>
      <c r="O12" s="155"/>
      <c r="P12" s="129"/>
      <c r="Q12" s="97"/>
      <c r="R12" s="156"/>
      <c r="S12" s="129"/>
      <c r="T12" s="97"/>
      <c r="U12" s="156"/>
      <c r="V12" s="129"/>
      <c r="W12" s="97"/>
    </row>
    <row r="13" ht="21.95" customHeight="1">
      <c r="A13" s="152">
        <v>1975</v>
      </c>
      <c r="B13" s="99">
        <v>38</v>
      </c>
      <c r="C13" s="83">
        <v>1381.9</v>
      </c>
      <c r="D13" s="87">
        <v>36.3657894736842</v>
      </c>
      <c r="E13" s="40"/>
      <c r="F13" s="153">
        <v>1975</v>
      </c>
      <c r="G13" s="99">
        <v>23</v>
      </c>
      <c r="H13" s="83">
        <v>867.9</v>
      </c>
      <c r="I13" s="87">
        <v>37.7347826086957</v>
      </c>
      <c r="J13" s="40"/>
      <c r="K13" s="153">
        <v>1975</v>
      </c>
      <c r="L13" s="99">
        <v>6</v>
      </c>
      <c r="M13" s="83">
        <v>238.4</v>
      </c>
      <c r="N13" s="89">
        <v>39.7333333333333</v>
      </c>
      <c r="O13" s="155"/>
      <c r="P13" s="129"/>
      <c r="Q13" s="97"/>
      <c r="R13" s="156"/>
      <c r="S13" s="129"/>
      <c r="T13" s="97"/>
      <c r="U13" s="156"/>
      <c r="V13" s="129"/>
      <c r="W13" s="97"/>
    </row>
    <row r="14" ht="21.95" customHeight="1">
      <c r="A14" s="152">
        <v>1976</v>
      </c>
      <c r="B14" s="99">
        <v>23</v>
      </c>
      <c r="C14" s="83">
        <v>807.5</v>
      </c>
      <c r="D14" s="87">
        <v>35.1086956521739</v>
      </c>
      <c r="E14" s="40"/>
      <c r="F14" s="153">
        <v>1976</v>
      </c>
      <c r="G14" s="99">
        <v>7</v>
      </c>
      <c r="H14" s="83">
        <v>257.6</v>
      </c>
      <c r="I14" s="87">
        <v>36.8</v>
      </c>
      <c r="J14" s="40"/>
      <c r="K14" s="153">
        <v>1976</v>
      </c>
      <c r="L14" s="99">
        <v>0</v>
      </c>
      <c r="M14" s="83">
        <v>0</v>
      </c>
      <c r="N14" s="89"/>
      <c r="O14" t="s" s="125">
        <v>57</v>
      </c>
      <c r="P14" s="129">
        <f>AVERAGE(B14:B33)</f>
        <v>32.1</v>
      </c>
      <c r="Q14" s="97">
        <f>AVERAGE(D14:D33)</f>
        <v>35.4470732499381</v>
      </c>
      <c r="R14" t="s" s="128">
        <v>57</v>
      </c>
      <c r="S14" s="129">
        <f>AVERAGE(G14:G33)</f>
        <v>14.65</v>
      </c>
      <c r="T14" s="97">
        <f>AVERAGE(I14:I33)</f>
        <v>37.1305866117314</v>
      </c>
      <c r="U14" t="s" s="128">
        <v>57</v>
      </c>
      <c r="V14" s="129">
        <f>AVERAGE(L14:L33)</f>
        <v>1.8</v>
      </c>
      <c r="W14" s="97">
        <f>AVERAGE(N14:N33)</f>
        <v>39.759880952381</v>
      </c>
    </row>
    <row r="15" ht="21.95" customHeight="1">
      <c r="A15" s="152">
        <v>1977</v>
      </c>
      <c r="B15" s="99">
        <v>26</v>
      </c>
      <c r="C15" s="83">
        <v>919.3</v>
      </c>
      <c r="D15" s="87">
        <v>35.3576923076923</v>
      </c>
      <c r="E15" s="40"/>
      <c r="F15" s="153">
        <v>1977</v>
      </c>
      <c r="G15" s="99">
        <v>11</v>
      </c>
      <c r="H15" s="83">
        <v>408</v>
      </c>
      <c r="I15" s="87">
        <v>37.0909090909091</v>
      </c>
      <c r="J15" s="40"/>
      <c r="K15" s="153">
        <v>1977</v>
      </c>
      <c r="L15" s="99">
        <v>1</v>
      </c>
      <c r="M15" s="83">
        <v>40.3</v>
      </c>
      <c r="N15" s="89">
        <v>40.3</v>
      </c>
      <c r="O15" t="s" s="125">
        <v>58</v>
      </c>
      <c r="P15" s="129">
        <f>AVERAGE(B15:B33)</f>
        <v>32.5789473684211</v>
      </c>
      <c r="Q15" s="97">
        <f>AVERAGE(D15:D33)</f>
        <v>35.4648825971889</v>
      </c>
      <c r="R15" t="s" s="128">
        <v>58</v>
      </c>
      <c r="S15" s="129">
        <f>AVERAGE(G15:G33)</f>
        <v>15.0526315789474</v>
      </c>
      <c r="T15" s="97">
        <f>AVERAGE(I15:I33)</f>
        <v>37.1479859070856</v>
      </c>
      <c r="U15" t="s" s="128">
        <v>58</v>
      </c>
      <c r="V15" s="129">
        <f>AVERAGE(L15:L33)</f>
        <v>1.89473684210526</v>
      </c>
      <c r="W15" s="97">
        <f>AVERAGE(N15:N33)</f>
        <v>39.759880952381</v>
      </c>
    </row>
    <row r="16" ht="21.95" customHeight="1">
      <c r="A16" s="152">
        <v>1978</v>
      </c>
      <c r="B16" s="99">
        <v>20</v>
      </c>
      <c r="C16" s="83">
        <v>696</v>
      </c>
      <c r="D16" s="87">
        <v>34.8</v>
      </c>
      <c r="E16" s="40"/>
      <c r="F16" s="153">
        <v>1978</v>
      </c>
      <c r="G16" s="99">
        <v>5</v>
      </c>
      <c r="H16" s="83">
        <v>183.7</v>
      </c>
      <c r="I16" s="87">
        <v>36.74</v>
      </c>
      <c r="J16" s="40"/>
      <c r="K16" s="153">
        <v>1978</v>
      </c>
      <c r="L16" s="99">
        <v>0</v>
      </c>
      <c r="M16" s="83">
        <v>0</v>
      </c>
      <c r="N16" s="89"/>
      <c r="O16" t="s" s="125">
        <v>59</v>
      </c>
      <c r="P16" s="129">
        <f>AVERAGE(B16:B33)</f>
        <v>32.9444444444444</v>
      </c>
      <c r="Q16" s="97">
        <f>AVERAGE(D16:D33)</f>
        <v>35.470837613272</v>
      </c>
      <c r="R16" t="s" s="128">
        <v>59</v>
      </c>
      <c r="S16" s="129">
        <f>AVERAGE(G16:G33)</f>
        <v>15.2777777777778</v>
      </c>
      <c r="T16" s="97">
        <f>AVERAGE(I16:I33)</f>
        <v>37.1511568413177</v>
      </c>
      <c r="U16" t="s" s="128">
        <v>59</v>
      </c>
      <c r="V16" s="129">
        <f>AVERAGE(L16:L33)</f>
        <v>1.94444444444444</v>
      </c>
      <c r="W16" s="97">
        <f>AVERAGE(N16:N33)</f>
        <v>39.7183333333333</v>
      </c>
    </row>
    <row r="17" ht="21.95" customHeight="1">
      <c r="A17" s="152">
        <v>1979</v>
      </c>
      <c r="B17" s="99">
        <v>46</v>
      </c>
      <c r="C17" s="83">
        <v>1678.5</v>
      </c>
      <c r="D17" s="87">
        <v>36.4891304347826</v>
      </c>
      <c r="E17" s="40"/>
      <c r="F17" s="153">
        <v>1979</v>
      </c>
      <c r="G17" s="99">
        <v>28</v>
      </c>
      <c r="H17" s="83">
        <v>1062.5</v>
      </c>
      <c r="I17" s="87">
        <v>37.9464285714286</v>
      </c>
      <c r="J17" s="40"/>
      <c r="K17" s="153">
        <v>1979</v>
      </c>
      <c r="L17" s="99">
        <v>8</v>
      </c>
      <c r="M17" s="83">
        <v>317.8</v>
      </c>
      <c r="N17" s="89">
        <v>39.725</v>
      </c>
      <c r="O17" t="s" s="125">
        <v>60</v>
      </c>
      <c r="P17" s="129">
        <f>AVERAGE(B17:B33)</f>
        <v>33.7058823529412</v>
      </c>
      <c r="Q17" s="97">
        <f>AVERAGE(D17:D33)</f>
        <v>35.5102986493468</v>
      </c>
      <c r="R17" t="s" s="128">
        <v>60</v>
      </c>
      <c r="S17" s="129">
        <f>AVERAGE(G17:G33)</f>
        <v>15.8823529411765</v>
      </c>
      <c r="T17" s="97">
        <f>AVERAGE(I17:I33)</f>
        <v>37.1753425378658</v>
      </c>
      <c r="U17" t="s" s="128">
        <v>60</v>
      </c>
      <c r="V17" s="129">
        <f>AVERAGE(L17:L33)</f>
        <v>2.05882352941176</v>
      </c>
      <c r="W17" s="97">
        <f>AVERAGE(N17:N33)</f>
        <v>39.7183333333333</v>
      </c>
    </row>
    <row r="18" ht="21.95" customHeight="1">
      <c r="A18" s="152">
        <v>1980</v>
      </c>
      <c r="B18" s="99">
        <v>61</v>
      </c>
      <c r="C18" s="83">
        <v>2168.3</v>
      </c>
      <c r="D18" s="87">
        <v>35.5459016393443</v>
      </c>
      <c r="E18" s="40"/>
      <c r="F18" s="153">
        <v>1980</v>
      </c>
      <c r="G18" s="99">
        <v>28</v>
      </c>
      <c r="H18" s="83">
        <v>1042.5</v>
      </c>
      <c r="I18" s="87">
        <v>37.2321428571429</v>
      </c>
      <c r="J18" s="40"/>
      <c r="K18" s="153">
        <v>1980</v>
      </c>
      <c r="L18" s="99">
        <v>2</v>
      </c>
      <c r="M18" s="83">
        <v>79</v>
      </c>
      <c r="N18" s="89">
        <v>39.5</v>
      </c>
      <c r="O18" t="s" s="125">
        <v>61</v>
      </c>
      <c r="P18" s="129">
        <f>AVERAGE(B18:B33)</f>
        <v>32.9375</v>
      </c>
      <c r="Q18" s="97">
        <f>AVERAGE(D18:D33)</f>
        <v>35.4491216627571</v>
      </c>
      <c r="R18" t="s" s="128">
        <v>61</v>
      </c>
      <c r="S18" s="129">
        <f>AVERAGE(G18:G33)</f>
        <v>15.125</v>
      </c>
      <c r="T18" s="97">
        <f>AVERAGE(I18:I33)</f>
        <v>37.1271496607681</v>
      </c>
      <c r="U18" t="s" s="128">
        <v>61</v>
      </c>
      <c r="V18" s="129">
        <f>AVERAGE(L18:L33)</f>
        <v>1.6875</v>
      </c>
      <c r="W18" s="97">
        <f>AVERAGE(N18:N33)</f>
        <v>39.7177777777778</v>
      </c>
    </row>
    <row r="19" ht="21.95" customHeight="1">
      <c r="A19" s="152">
        <v>1981</v>
      </c>
      <c r="B19" s="99">
        <v>40</v>
      </c>
      <c r="C19" s="83">
        <v>1430.8</v>
      </c>
      <c r="D19" s="87">
        <v>35.77</v>
      </c>
      <c r="E19" s="40"/>
      <c r="F19" s="153">
        <v>1981</v>
      </c>
      <c r="G19" s="99">
        <v>19</v>
      </c>
      <c r="H19" s="83">
        <v>713.5</v>
      </c>
      <c r="I19" s="87">
        <v>37.5526315789474</v>
      </c>
      <c r="J19" s="40"/>
      <c r="K19" s="153">
        <v>1981</v>
      </c>
      <c r="L19" s="99">
        <v>2</v>
      </c>
      <c r="M19" s="83">
        <v>79</v>
      </c>
      <c r="N19" s="89">
        <v>39.5</v>
      </c>
      <c r="O19" t="s" s="125">
        <v>62</v>
      </c>
      <c r="P19" s="129">
        <f>AVERAGE(B19:B33)</f>
        <v>31.0666666666667</v>
      </c>
      <c r="Q19" s="97">
        <f>AVERAGE(D19:D33)</f>
        <v>35.442669664318</v>
      </c>
      <c r="R19" t="s" s="128">
        <v>62</v>
      </c>
      <c r="S19" s="129">
        <f>AVERAGE(G19:G33)</f>
        <v>14.2666666666667</v>
      </c>
      <c r="T19" s="97">
        <f>AVERAGE(I19:I33)</f>
        <v>37.1201501143431</v>
      </c>
      <c r="U19" t="s" s="128">
        <v>62</v>
      </c>
      <c r="V19" s="129">
        <f>AVERAGE(L19:L33)</f>
        <v>1.66666666666667</v>
      </c>
      <c r="W19" s="97">
        <f>AVERAGE(N19:N33)</f>
        <v>39.7375757575758</v>
      </c>
    </row>
    <row r="20" ht="21.95" customHeight="1">
      <c r="A20" s="152">
        <v>1982</v>
      </c>
      <c r="B20" s="99">
        <v>53</v>
      </c>
      <c r="C20" s="83">
        <v>1902.8</v>
      </c>
      <c r="D20" s="87">
        <v>35.9018867924528</v>
      </c>
      <c r="E20" s="40"/>
      <c r="F20" s="153">
        <v>1982</v>
      </c>
      <c r="G20" s="99">
        <v>27</v>
      </c>
      <c r="H20" s="83">
        <v>1012.9</v>
      </c>
      <c r="I20" s="87">
        <v>37.5148148148148</v>
      </c>
      <c r="J20" s="40"/>
      <c r="K20" s="153">
        <v>1982</v>
      </c>
      <c r="L20" s="99">
        <v>3</v>
      </c>
      <c r="M20" s="83">
        <v>122.4</v>
      </c>
      <c r="N20" s="89">
        <v>40.8</v>
      </c>
      <c r="O20" t="s" s="125">
        <v>63</v>
      </c>
      <c r="P20" s="129">
        <f>AVERAGE(B20:B33)</f>
        <v>30.4285714285714</v>
      </c>
      <c r="Q20" s="97">
        <f>AVERAGE(D20:D33)</f>
        <v>35.419288926055</v>
      </c>
      <c r="R20" t="s" s="128">
        <v>63</v>
      </c>
      <c r="S20" s="129">
        <f>AVERAGE(G20:G33)</f>
        <v>13.9285714285714</v>
      </c>
      <c r="T20" s="97">
        <f>AVERAGE(I20:I33)</f>
        <v>37.0892585811571</v>
      </c>
      <c r="U20" t="s" s="128">
        <v>63</v>
      </c>
      <c r="V20" s="129">
        <f>AVERAGE(L20:L33)</f>
        <v>1.64285714285714</v>
      </c>
      <c r="W20" s="97">
        <f>AVERAGE(N20:N33)</f>
        <v>39.7613333333333</v>
      </c>
    </row>
    <row r="21" ht="21.95" customHeight="1">
      <c r="A21" s="152">
        <v>1983</v>
      </c>
      <c r="B21" s="99">
        <v>45</v>
      </c>
      <c r="C21" s="83">
        <v>1632.6</v>
      </c>
      <c r="D21" s="87">
        <v>36.28</v>
      </c>
      <c r="E21" s="40"/>
      <c r="F21" s="153">
        <v>1983</v>
      </c>
      <c r="G21" s="99">
        <v>27</v>
      </c>
      <c r="H21" s="83">
        <v>1024.3</v>
      </c>
      <c r="I21" s="87">
        <v>37.937037037037</v>
      </c>
      <c r="J21" s="40"/>
      <c r="K21" s="153">
        <v>1983</v>
      </c>
      <c r="L21" s="99">
        <v>4</v>
      </c>
      <c r="M21" s="83">
        <v>166.4</v>
      </c>
      <c r="N21" s="89">
        <v>41.6</v>
      </c>
      <c r="O21" t="s" s="125">
        <v>64</v>
      </c>
      <c r="P21" s="129">
        <f>AVERAGE(B21:B33)</f>
        <v>28.6923076923077</v>
      </c>
      <c r="Q21" s="97">
        <f>AVERAGE(D21:D33)</f>
        <v>35.3821660132551</v>
      </c>
      <c r="R21" t="s" s="128">
        <v>64</v>
      </c>
      <c r="S21" s="129">
        <f>AVERAGE(G21:G33)</f>
        <v>12.9230769230769</v>
      </c>
      <c r="T21" s="97">
        <f>AVERAGE(I21:I33)</f>
        <v>37.0565234862603</v>
      </c>
      <c r="U21" t="s" s="128">
        <v>64</v>
      </c>
      <c r="V21" s="129">
        <f>AVERAGE(L21:L33)</f>
        <v>1.53846153846154</v>
      </c>
      <c r="W21" s="97">
        <f>AVERAGE(N21:N33)</f>
        <v>39.6459259259259</v>
      </c>
    </row>
    <row r="22" ht="21.95" customHeight="1">
      <c r="A22" s="152">
        <v>1984</v>
      </c>
      <c r="B22" s="99">
        <v>12</v>
      </c>
      <c r="C22" s="83">
        <v>418.6</v>
      </c>
      <c r="D22" s="87">
        <v>34.8833333333333</v>
      </c>
      <c r="E22" s="40"/>
      <c r="F22" s="153">
        <v>1984</v>
      </c>
      <c r="G22" s="99">
        <v>4</v>
      </c>
      <c r="H22" s="83">
        <v>145.7</v>
      </c>
      <c r="I22" s="87">
        <v>36.425</v>
      </c>
      <c r="J22" s="40"/>
      <c r="K22" s="153">
        <v>1984</v>
      </c>
      <c r="L22" s="99">
        <v>0</v>
      </c>
      <c r="M22" s="83">
        <v>0</v>
      </c>
      <c r="N22" s="89"/>
      <c r="O22" t="s" s="125">
        <v>65</v>
      </c>
      <c r="P22" s="129">
        <f>AVERAGE(B22:B33)</f>
        <v>27.3333333333333</v>
      </c>
      <c r="Q22" s="97">
        <f>AVERAGE(D22:D33)</f>
        <v>35.3073465143597</v>
      </c>
      <c r="R22" t="s" s="128">
        <v>65</v>
      </c>
      <c r="S22" s="129">
        <f>AVERAGE(G22:G33)</f>
        <v>11.75</v>
      </c>
      <c r="T22" s="97">
        <f>AVERAGE(I22:I33)</f>
        <v>36.9831473570289</v>
      </c>
      <c r="U22" t="s" s="128">
        <v>65</v>
      </c>
      <c r="V22" s="129">
        <f>AVERAGE(L22:L33)</f>
        <v>1.33333333333333</v>
      </c>
      <c r="W22" s="97">
        <f>AVERAGE(N22:N33)</f>
        <v>39.4016666666667</v>
      </c>
    </row>
    <row r="23" ht="21.95" customHeight="1">
      <c r="A23" s="152">
        <v>1985</v>
      </c>
      <c r="B23" s="99">
        <v>36</v>
      </c>
      <c r="C23" s="83">
        <v>1287.6</v>
      </c>
      <c r="D23" s="87">
        <v>35.7666666666667</v>
      </c>
      <c r="E23" s="40"/>
      <c r="F23" s="153">
        <v>1985</v>
      </c>
      <c r="G23" s="99">
        <v>20</v>
      </c>
      <c r="H23" s="83">
        <v>742.5</v>
      </c>
      <c r="I23" s="87">
        <v>37.125</v>
      </c>
      <c r="J23" s="40"/>
      <c r="K23" s="153">
        <v>1985</v>
      </c>
      <c r="L23" s="99">
        <v>3</v>
      </c>
      <c r="M23" s="83">
        <v>119.5</v>
      </c>
      <c r="N23" s="89">
        <v>39.8333333333333</v>
      </c>
      <c r="O23" t="s" s="125">
        <v>66</v>
      </c>
      <c r="P23" s="129">
        <f>AVERAGE(B23:B33)</f>
        <v>28.7272727272727</v>
      </c>
      <c r="Q23" s="97">
        <f>AVERAGE(D23:D33)</f>
        <v>35.3458931671803</v>
      </c>
      <c r="R23" t="s" s="128">
        <v>66</v>
      </c>
      <c r="S23" s="129">
        <f>AVERAGE(G23:G33)</f>
        <v>12.4545454545455</v>
      </c>
      <c r="T23" s="97">
        <f>AVERAGE(I23:I33)</f>
        <v>37.0338880258498</v>
      </c>
      <c r="U23" t="s" s="128">
        <v>66</v>
      </c>
      <c r="V23" s="129">
        <f>AVERAGE(L23:L33)</f>
        <v>1.45454545454545</v>
      </c>
      <c r="W23" s="97">
        <f>AVERAGE(N23:N33)</f>
        <v>39.4016666666667</v>
      </c>
    </row>
    <row r="24" ht="21.95" customHeight="1">
      <c r="A24" s="152">
        <v>1986</v>
      </c>
      <c r="B24" s="99">
        <v>31</v>
      </c>
      <c r="C24" s="83">
        <v>1088.4</v>
      </c>
      <c r="D24" s="87">
        <v>35.1096774193548</v>
      </c>
      <c r="E24" s="40"/>
      <c r="F24" s="153">
        <v>1986</v>
      </c>
      <c r="G24" s="99">
        <v>12</v>
      </c>
      <c r="H24" s="83">
        <v>440.6</v>
      </c>
      <c r="I24" s="87">
        <v>36.7166666666667</v>
      </c>
      <c r="J24" s="40"/>
      <c r="K24" s="153">
        <v>1986</v>
      </c>
      <c r="L24" s="99">
        <v>1</v>
      </c>
      <c r="M24" s="83">
        <v>39</v>
      </c>
      <c r="N24" s="89">
        <v>39</v>
      </c>
      <c r="O24" t="s" s="125">
        <v>67</v>
      </c>
      <c r="P24" s="129">
        <f>AVERAGE(B24:B33)</f>
        <v>28</v>
      </c>
      <c r="Q24" s="97">
        <f>AVERAGE(D24:D33)</f>
        <v>35.3038158172317</v>
      </c>
      <c r="R24" t="s" s="128">
        <v>67</v>
      </c>
      <c r="S24" s="129">
        <f>AVERAGE(G24:G33)</f>
        <v>11.7</v>
      </c>
      <c r="T24" s="97">
        <f>AVERAGE(I24:I33)</f>
        <v>37.0247768284347</v>
      </c>
      <c r="U24" t="s" s="128">
        <v>67</v>
      </c>
      <c r="V24" s="129">
        <f>AVERAGE(L24:L33)</f>
        <v>1.3</v>
      </c>
      <c r="W24" s="97">
        <f>AVERAGE(N24:N33)</f>
        <v>39.34</v>
      </c>
    </row>
    <row r="25" ht="21.95" customHeight="1">
      <c r="A25" s="152">
        <v>1987</v>
      </c>
      <c r="B25" s="99">
        <v>34</v>
      </c>
      <c r="C25" s="83">
        <v>1207.1</v>
      </c>
      <c r="D25" s="87">
        <v>35.5029411764706</v>
      </c>
      <c r="E25" s="40"/>
      <c r="F25" s="153">
        <v>1987</v>
      </c>
      <c r="G25" s="99">
        <v>16</v>
      </c>
      <c r="H25" s="83">
        <v>593</v>
      </c>
      <c r="I25" s="87">
        <v>37.0625</v>
      </c>
      <c r="J25" s="40"/>
      <c r="K25" s="153">
        <v>1987</v>
      </c>
      <c r="L25" s="99">
        <v>2</v>
      </c>
      <c r="M25" s="83">
        <v>78.2</v>
      </c>
      <c r="N25" s="89">
        <v>39.1</v>
      </c>
      <c r="O25" t="s" s="125">
        <v>68</v>
      </c>
      <c r="P25" s="129">
        <f>AVERAGE(B25:B33)</f>
        <v>27.6666666666667</v>
      </c>
      <c r="Q25" s="97">
        <f>AVERAGE(D25:D33)</f>
        <v>35.3253867503291</v>
      </c>
      <c r="R25" t="s" s="128">
        <v>68</v>
      </c>
      <c r="S25" s="129">
        <f>AVERAGE(G25:G33)</f>
        <v>11.6666666666667</v>
      </c>
      <c r="T25" s="97">
        <f>AVERAGE(I25:I33)</f>
        <v>37.0590112908534</v>
      </c>
      <c r="U25" t="s" s="128">
        <v>68</v>
      </c>
      <c r="V25" s="129">
        <f>AVERAGE(L25:L33)</f>
        <v>1.33333333333333</v>
      </c>
      <c r="W25" s="97">
        <f>AVERAGE(N25:N33)</f>
        <v>39.3966666666667</v>
      </c>
    </row>
    <row r="26" ht="21.95" customHeight="1">
      <c r="A26" s="152">
        <v>1988</v>
      </c>
      <c r="B26" s="157">
        <v>30</v>
      </c>
      <c r="C26" s="158">
        <v>1062.3</v>
      </c>
      <c r="D26" s="159">
        <v>35.41</v>
      </c>
      <c r="E26" s="40"/>
      <c r="F26" s="153">
        <v>1988</v>
      </c>
      <c r="G26" s="157">
        <v>15</v>
      </c>
      <c r="H26" s="158">
        <v>550.3</v>
      </c>
      <c r="I26" s="159">
        <v>36.6866666666667</v>
      </c>
      <c r="J26" s="40"/>
      <c r="K26" s="153">
        <v>1988</v>
      </c>
      <c r="L26" s="157">
        <v>1</v>
      </c>
      <c r="M26" s="158">
        <v>39</v>
      </c>
      <c r="N26" s="160">
        <v>39</v>
      </c>
      <c r="O26" t="s" s="125">
        <v>69</v>
      </c>
      <c r="P26" s="129">
        <f>AVERAGE(B26:B33)</f>
        <v>26.875</v>
      </c>
      <c r="Q26" s="97">
        <f>AVERAGE(D26:D33)</f>
        <v>35.3031924470614</v>
      </c>
      <c r="R26" t="s" s="128">
        <v>69</v>
      </c>
      <c r="S26" s="129">
        <f>AVERAGE(G26:G33)</f>
        <v>11.125</v>
      </c>
      <c r="T26" s="97">
        <f>AVERAGE(I26:I33)</f>
        <v>37.0585752022101</v>
      </c>
      <c r="U26" t="s" s="128">
        <v>69</v>
      </c>
      <c r="V26" s="129">
        <f>AVERAGE(L26:L33)</f>
        <v>1.25</v>
      </c>
      <c r="W26" s="97">
        <f>AVERAGE(N26:N33)</f>
        <v>39.456</v>
      </c>
    </row>
    <row r="27" ht="21.95" customHeight="1">
      <c r="A27" s="152">
        <v>1989</v>
      </c>
      <c r="B27" s="99">
        <v>16</v>
      </c>
      <c r="C27" s="83">
        <v>555.1</v>
      </c>
      <c r="D27" s="87">
        <v>34.69375</v>
      </c>
      <c r="E27" s="40"/>
      <c r="F27" s="153">
        <v>1989</v>
      </c>
      <c r="G27" s="99">
        <v>4</v>
      </c>
      <c r="H27" s="83">
        <v>145</v>
      </c>
      <c r="I27" s="87">
        <v>36.25</v>
      </c>
      <c r="J27" s="40"/>
      <c r="K27" s="153">
        <v>1989</v>
      </c>
      <c r="L27" s="99">
        <v>0</v>
      </c>
      <c r="M27" s="83">
        <v>0</v>
      </c>
      <c r="N27" s="89"/>
      <c r="O27" t="s" s="125">
        <v>70</v>
      </c>
      <c r="P27" s="129">
        <f>AVERAGE(B27:B33)</f>
        <v>26.4285714285714</v>
      </c>
      <c r="Q27" s="97">
        <f>AVERAGE(D27:D33)</f>
        <v>35.287934225213</v>
      </c>
      <c r="R27" t="s" s="128">
        <v>70</v>
      </c>
      <c r="S27" s="129">
        <f>AVERAGE(G27:G33)</f>
        <v>10.5714285714286</v>
      </c>
      <c r="T27" s="97">
        <f>AVERAGE(I27:I33)</f>
        <v>37.111704993002</v>
      </c>
      <c r="U27" t="s" s="128">
        <v>70</v>
      </c>
      <c r="V27" s="129">
        <f>AVERAGE(L27:L33)</f>
        <v>1.28571428571429</v>
      </c>
      <c r="W27" s="97">
        <f>AVERAGE(N27:N33)</f>
        <v>39.57</v>
      </c>
    </row>
    <row r="28" ht="21.95" customHeight="1">
      <c r="A28" s="152">
        <v>1990</v>
      </c>
      <c r="B28" s="213">
        <v>38</v>
      </c>
      <c r="C28" s="214">
        <v>1371.3</v>
      </c>
      <c r="D28" s="215">
        <v>36.0868421052632</v>
      </c>
      <c r="E28" s="40"/>
      <c r="F28" s="153">
        <v>1990</v>
      </c>
      <c r="G28" s="213">
        <v>19</v>
      </c>
      <c r="H28" s="214">
        <v>721.3</v>
      </c>
      <c r="I28" s="215">
        <v>37.9631578947368</v>
      </c>
      <c r="J28" s="40"/>
      <c r="K28" s="153">
        <v>1990</v>
      </c>
      <c r="L28" s="213">
        <v>5</v>
      </c>
      <c r="M28" s="214">
        <v>201.9</v>
      </c>
      <c r="N28" s="216">
        <v>40.38</v>
      </c>
      <c r="O28" t="s" s="125">
        <v>71</v>
      </c>
      <c r="P28" s="129">
        <f>AVERAGE(B28:B33)</f>
        <v>28.1666666666667</v>
      </c>
      <c r="Q28" s="97">
        <f>AVERAGE(D28:D33)</f>
        <v>35.3869649294152</v>
      </c>
      <c r="R28" t="s" s="128">
        <v>71</v>
      </c>
      <c r="S28" s="129">
        <f>AVERAGE(G28:G33)</f>
        <v>11.6666666666667</v>
      </c>
      <c r="T28" s="97">
        <f>AVERAGE(I28:I33)</f>
        <v>37.2553224918357</v>
      </c>
      <c r="U28" t="s" s="128">
        <v>71</v>
      </c>
      <c r="V28" s="129">
        <f>AVERAGE(L28:L33)</f>
        <v>1.5</v>
      </c>
      <c r="W28" s="97">
        <f>AVERAGE(N28:N33)</f>
        <v>39.57</v>
      </c>
    </row>
    <row r="29" ht="21.95" customHeight="1">
      <c r="A29" s="152">
        <v>1991</v>
      </c>
      <c r="B29" s="99">
        <v>41</v>
      </c>
      <c r="C29" s="83">
        <v>1411.9</v>
      </c>
      <c r="D29" s="87">
        <v>34.4365853658537</v>
      </c>
      <c r="E29" s="40"/>
      <c r="F29" s="153">
        <v>1991</v>
      </c>
      <c r="G29" s="99">
        <v>8</v>
      </c>
      <c r="H29" s="83">
        <v>288.1</v>
      </c>
      <c r="I29" s="87">
        <v>36.0125</v>
      </c>
      <c r="J29" s="40"/>
      <c r="K29" s="153">
        <v>1991</v>
      </c>
      <c r="L29" s="99">
        <v>0</v>
      </c>
      <c r="M29" s="83">
        <v>0</v>
      </c>
      <c r="N29" s="89"/>
      <c r="O29" t="s" s="125">
        <v>72</v>
      </c>
      <c r="P29" s="129">
        <f>AVERAGE(B29:B33)</f>
        <v>26.2</v>
      </c>
      <c r="Q29" s="97">
        <f>AVERAGE(D29:D33)</f>
        <v>35.2469894942456</v>
      </c>
      <c r="R29" t="s" s="128">
        <v>72</v>
      </c>
      <c r="S29" s="129">
        <f>AVERAGE(G29:G33)</f>
        <v>10.2</v>
      </c>
      <c r="T29" s="97">
        <f>AVERAGE(I29:I33)</f>
        <v>37.1137554112554</v>
      </c>
      <c r="U29" t="s" s="128">
        <v>72</v>
      </c>
      <c r="V29" s="129">
        <f>AVERAGE(L29:L33)</f>
        <v>0.8</v>
      </c>
      <c r="W29" s="97">
        <f>AVERAGE(N29:N33)</f>
        <v>39.3</v>
      </c>
    </row>
    <row r="30" ht="21.95" customHeight="1">
      <c r="A30" s="152">
        <v>1992</v>
      </c>
      <c r="B30" s="99">
        <v>11</v>
      </c>
      <c r="C30" s="83">
        <v>387.3</v>
      </c>
      <c r="D30" s="87">
        <v>35.2090909090909</v>
      </c>
      <c r="E30" s="40"/>
      <c r="F30" s="153">
        <v>1992</v>
      </c>
      <c r="G30" s="99">
        <v>3</v>
      </c>
      <c r="H30" s="83">
        <v>115.7</v>
      </c>
      <c r="I30" s="87">
        <v>38.5666666666667</v>
      </c>
      <c r="J30" s="40"/>
      <c r="K30" s="153">
        <v>1992</v>
      </c>
      <c r="L30" s="99">
        <v>2</v>
      </c>
      <c r="M30" s="83">
        <v>78.2</v>
      </c>
      <c r="N30" s="89">
        <v>39.1</v>
      </c>
      <c r="O30" t="s" s="125">
        <v>73</v>
      </c>
      <c r="P30" s="129">
        <f>AVERAGE(B30:B33)</f>
        <v>22.5</v>
      </c>
      <c r="Q30" s="97">
        <f>AVERAGE(D30:D33)</f>
        <v>35.4495905263436</v>
      </c>
      <c r="R30" t="s" s="128">
        <v>73</v>
      </c>
      <c r="S30" s="129">
        <f>AVERAGE(G30:G33)</f>
        <v>10.75</v>
      </c>
      <c r="T30" s="97">
        <f>AVERAGE(I30:I33)</f>
        <v>37.3890692640693</v>
      </c>
      <c r="U30" t="s" s="128">
        <v>73</v>
      </c>
      <c r="V30" s="129">
        <f>AVERAGE(L30:L33)</f>
        <v>1</v>
      </c>
      <c r="W30" s="97">
        <f>AVERAGE(N30:N33)</f>
        <v>39.3</v>
      </c>
    </row>
    <row r="31" ht="21.95" customHeight="1">
      <c r="A31" s="152">
        <v>1993</v>
      </c>
      <c r="B31" s="99">
        <v>24</v>
      </c>
      <c r="C31" s="83">
        <v>847.9</v>
      </c>
      <c r="D31" s="87">
        <v>35.3291666666667</v>
      </c>
      <c r="E31" s="40"/>
      <c r="F31" s="153">
        <v>1993</v>
      </c>
      <c r="G31" s="99">
        <v>11</v>
      </c>
      <c r="H31" s="83">
        <v>404.7</v>
      </c>
      <c r="I31" s="87">
        <v>36.7909090909091</v>
      </c>
      <c r="J31" s="40"/>
      <c r="K31" s="153">
        <v>1993</v>
      </c>
      <c r="L31" s="99">
        <v>0</v>
      </c>
      <c r="M31" s="83">
        <v>0</v>
      </c>
      <c r="N31" s="89"/>
      <c r="O31" t="s" s="125">
        <v>74</v>
      </c>
      <c r="P31" s="129">
        <f>AVERAGE(B31:B33)</f>
        <v>26.3333333333333</v>
      </c>
      <c r="Q31" s="97">
        <f>AVERAGE(D31:D33)</f>
        <v>35.5297570654278</v>
      </c>
      <c r="R31" t="s" s="128">
        <v>74</v>
      </c>
      <c r="S31" s="129">
        <f>AVERAGE(G31:G33)</f>
        <v>13.3333333333333</v>
      </c>
      <c r="T31" s="97">
        <f>AVERAGE(I31:I33)</f>
        <v>36.9965367965368</v>
      </c>
      <c r="U31" t="s" s="128">
        <v>74</v>
      </c>
      <c r="V31" s="129">
        <f>AVERAGE(L31:L33)</f>
        <v>0.666666666666667</v>
      </c>
      <c r="W31" s="97">
        <f>AVERAGE(N31:N33)</f>
        <v>39.4</v>
      </c>
    </row>
    <row r="32" ht="21.95" customHeight="1">
      <c r="A32" s="152">
        <v>1994</v>
      </c>
      <c r="B32" s="99">
        <v>41</v>
      </c>
      <c r="C32" s="83">
        <v>1464.7</v>
      </c>
      <c r="D32" s="87">
        <v>35.7243902439024</v>
      </c>
      <c r="E32" s="40"/>
      <c r="F32" s="153">
        <v>1994</v>
      </c>
      <c r="G32" s="99">
        <v>22</v>
      </c>
      <c r="H32" s="83">
        <v>816.8</v>
      </c>
      <c r="I32" s="87">
        <v>37.1272727272727</v>
      </c>
      <c r="J32" s="40"/>
      <c r="K32" s="153">
        <v>1994</v>
      </c>
      <c r="L32" s="99">
        <v>1</v>
      </c>
      <c r="M32" s="83">
        <v>39.6</v>
      </c>
      <c r="N32" s="89">
        <v>39.6</v>
      </c>
      <c r="O32" t="s" s="125">
        <v>75</v>
      </c>
      <c r="P32" s="129">
        <f>AVERAGE(B32:B33)</f>
        <v>27.5</v>
      </c>
      <c r="Q32" s="97">
        <f>AVERAGE(D32:D33)</f>
        <v>35.6300522648084</v>
      </c>
      <c r="R32" t="s" s="128">
        <v>75</v>
      </c>
      <c r="S32" s="129">
        <f>AVERAGE(G32:G33)</f>
        <v>14.5</v>
      </c>
      <c r="T32" s="97">
        <f>AVERAGE(I32:I33)</f>
        <v>37.0993506493507</v>
      </c>
      <c r="U32" t="s" s="128">
        <v>75</v>
      </c>
      <c r="V32" s="129">
        <f>AVERAGE(L32:L33)</f>
        <v>1</v>
      </c>
      <c r="W32" s="97">
        <f>AVERAGE(N32:N33)</f>
        <v>39.4</v>
      </c>
    </row>
    <row r="33" ht="21.95" customHeight="1">
      <c r="A33" s="152">
        <v>1995</v>
      </c>
      <c r="B33" s="99">
        <v>14</v>
      </c>
      <c r="C33" s="83">
        <v>497.5</v>
      </c>
      <c r="D33" s="87">
        <v>35.5357142857143</v>
      </c>
      <c r="E33" s="40"/>
      <c r="F33" s="153">
        <v>1995</v>
      </c>
      <c r="G33" s="99">
        <v>7</v>
      </c>
      <c r="H33" s="83">
        <v>259.5</v>
      </c>
      <c r="I33" s="87">
        <v>37.0714285714286</v>
      </c>
      <c r="J33" s="40"/>
      <c r="K33" s="153">
        <v>1995</v>
      </c>
      <c r="L33" s="99">
        <v>1</v>
      </c>
      <c r="M33" s="83">
        <v>39.2</v>
      </c>
      <c r="N33" s="89">
        <v>39.2</v>
      </c>
      <c r="O33" t="s" s="125">
        <v>76</v>
      </c>
      <c r="P33" s="129">
        <f>AVERAGE(B33)</f>
        <v>14</v>
      </c>
      <c r="Q33" s="97">
        <f>AVERAGE(D33)</f>
        <v>35.5357142857143</v>
      </c>
      <c r="R33" t="s" s="128">
        <v>76</v>
      </c>
      <c r="S33" s="129">
        <f>AVERAGE(G33)</f>
        <v>7</v>
      </c>
      <c r="T33" s="97">
        <f>AVERAGE(I33)</f>
        <v>37.0714285714286</v>
      </c>
      <c r="U33" t="s" s="128">
        <v>76</v>
      </c>
      <c r="V33" s="129">
        <f>AVERAGE(L33)</f>
        <v>1</v>
      </c>
      <c r="W33" s="97">
        <f>AVERAGE(N33)</f>
        <v>39.2</v>
      </c>
    </row>
    <row r="34" ht="21.95" customHeight="1">
      <c r="A34" s="152">
        <v>1996</v>
      </c>
      <c r="B34" s="99">
        <v>18</v>
      </c>
      <c r="C34" s="83">
        <v>632.7</v>
      </c>
      <c r="D34" s="87">
        <v>35.15</v>
      </c>
      <c r="E34" s="40"/>
      <c r="F34" s="153">
        <v>1996</v>
      </c>
      <c r="G34" s="99">
        <v>8</v>
      </c>
      <c r="H34" s="83">
        <v>291.5</v>
      </c>
      <c r="I34" s="87">
        <v>36.4375</v>
      </c>
      <c r="J34" s="40"/>
      <c r="K34" s="153">
        <v>1996</v>
      </c>
      <c r="L34" s="99">
        <v>0</v>
      </c>
      <c r="M34" s="83">
        <v>0</v>
      </c>
      <c r="N34" s="89"/>
      <c r="O34" t="s" s="125">
        <v>77</v>
      </c>
      <c r="P34" s="161">
        <f>AVERAGE(B34)</f>
        <v>18</v>
      </c>
      <c r="Q34" s="162">
        <f>AVERAGE(D34)</f>
        <v>35.15</v>
      </c>
      <c r="R34" t="s" s="128">
        <v>77</v>
      </c>
      <c r="S34" s="161">
        <f>AVERAGE(G34)</f>
        <v>8</v>
      </c>
      <c r="T34" s="162">
        <f>AVERAGE(I34)</f>
        <v>36.4375</v>
      </c>
      <c r="U34" t="s" s="128">
        <v>77</v>
      </c>
      <c r="V34" s="161">
        <f>AVERAGE(L34)</f>
        <v>0</v>
      </c>
      <c r="W34" s="162"/>
    </row>
    <row r="35" ht="21.95" customHeight="1">
      <c r="A35" s="152">
        <v>1997</v>
      </c>
      <c r="B35" s="99">
        <v>39</v>
      </c>
      <c r="C35" s="83">
        <v>1411.5</v>
      </c>
      <c r="D35" s="87">
        <v>36.1923076923077</v>
      </c>
      <c r="E35" s="40"/>
      <c r="F35" s="153">
        <v>1997</v>
      </c>
      <c r="G35" s="99">
        <v>24</v>
      </c>
      <c r="H35" s="83">
        <v>900.4</v>
      </c>
      <c r="I35" s="87">
        <v>37.5166666666667</v>
      </c>
      <c r="J35" s="40"/>
      <c r="K35" s="153">
        <v>1997</v>
      </c>
      <c r="L35" s="99">
        <v>5</v>
      </c>
      <c r="M35" s="83">
        <v>203.9</v>
      </c>
      <c r="N35" s="89">
        <v>40.78</v>
      </c>
      <c r="O35" t="s" s="125">
        <v>76</v>
      </c>
      <c r="P35" s="129">
        <f>AVERAGE(B35)</f>
        <v>39</v>
      </c>
      <c r="Q35" s="97">
        <f>AVERAGE(D35)</f>
        <v>36.1923076923077</v>
      </c>
      <c r="R35" t="s" s="128">
        <v>76</v>
      </c>
      <c r="S35" s="129">
        <f>AVERAGE(G35)</f>
        <v>24</v>
      </c>
      <c r="T35" s="97">
        <f>AVERAGE(I35)</f>
        <v>37.5166666666667</v>
      </c>
      <c r="U35" t="s" s="128">
        <v>76</v>
      </c>
      <c r="V35" s="129">
        <f>AVERAGE(L35)</f>
        <v>5</v>
      </c>
      <c r="W35" s="97">
        <f>AVERAGE(N35)</f>
        <v>40.78</v>
      </c>
    </row>
    <row r="36" ht="21.95" customHeight="1">
      <c r="A36" s="152">
        <v>1998</v>
      </c>
      <c r="B36" s="99">
        <v>46</v>
      </c>
      <c r="C36" s="83">
        <v>1651.5</v>
      </c>
      <c r="D36" s="87">
        <v>35.9021739130435</v>
      </c>
      <c r="E36" s="40"/>
      <c r="F36" s="153">
        <v>1998</v>
      </c>
      <c r="G36" s="99">
        <v>25</v>
      </c>
      <c r="H36" s="83">
        <v>931.8</v>
      </c>
      <c r="I36" s="87">
        <v>37.272</v>
      </c>
      <c r="J36" s="40"/>
      <c r="K36" s="153">
        <v>1998</v>
      </c>
      <c r="L36" s="99">
        <v>3</v>
      </c>
      <c r="M36" s="83">
        <v>121.7</v>
      </c>
      <c r="N36" s="89">
        <v>40.5666666666667</v>
      </c>
      <c r="O36" t="s" s="125">
        <v>75</v>
      </c>
      <c r="P36" s="129">
        <f>AVERAGE(B35:B36)</f>
        <v>42.5</v>
      </c>
      <c r="Q36" s="97">
        <f>AVERAGE(D35:D36)</f>
        <v>36.0472408026756</v>
      </c>
      <c r="R36" t="s" s="128">
        <v>75</v>
      </c>
      <c r="S36" s="129">
        <f>AVERAGE(G35:G36)</f>
        <v>24.5</v>
      </c>
      <c r="T36" s="97">
        <f>AVERAGE(I35:I36)</f>
        <v>37.3943333333334</v>
      </c>
      <c r="U36" t="s" s="128">
        <v>75</v>
      </c>
      <c r="V36" s="129">
        <f>AVERAGE(L35:L36)</f>
        <v>4</v>
      </c>
      <c r="W36" s="97">
        <f>AVERAGE(N35:N36)</f>
        <v>40.6733333333334</v>
      </c>
    </row>
    <row r="37" ht="21.95" customHeight="1">
      <c r="A37" s="152">
        <v>1999</v>
      </c>
      <c r="B37" s="99">
        <v>23</v>
      </c>
      <c r="C37" s="83">
        <v>823</v>
      </c>
      <c r="D37" s="87">
        <v>35.7826086956522</v>
      </c>
      <c r="E37" s="40"/>
      <c r="F37" s="153">
        <v>1999</v>
      </c>
      <c r="G37" s="99">
        <v>13</v>
      </c>
      <c r="H37" s="83">
        <v>480.1</v>
      </c>
      <c r="I37" s="87">
        <v>36.9307692307692</v>
      </c>
      <c r="J37" s="40"/>
      <c r="K37" s="153">
        <v>1999</v>
      </c>
      <c r="L37" s="99">
        <v>1</v>
      </c>
      <c r="M37" s="83">
        <v>39</v>
      </c>
      <c r="N37" s="89">
        <v>39</v>
      </c>
      <c r="O37" t="s" s="125">
        <v>74</v>
      </c>
      <c r="P37" s="129">
        <f>AVERAGE(B35:B37)</f>
        <v>36</v>
      </c>
      <c r="Q37" s="97">
        <f>AVERAGE(D35:D37)</f>
        <v>35.9590301003345</v>
      </c>
      <c r="R37" t="s" s="128">
        <v>74</v>
      </c>
      <c r="S37" s="129">
        <f>AVERAGE(G35:G37)</f>
        <v>20.6666666666667</v>
      </c>
      <c r="T37" s="97">
        <f>AVERAGE(I35:I37)</f>
        <v>37.239811965812</v>
      </c>
      <c r="U37" t="s" s="128">
        <v>74</v>
      </c>
      <c r="V37" s="129">
        <f>AVERAGE(L35:L37)</f>
        <v>3</v>
      </c>
      <c r="W37" s="97">
        <f>AVERAGE(N35:N37)</f>
        <v>40.1155555555556</v>
      </c>
    </row>
    <row r="38" ht="21.95" customHeight="1">
      <c r="A38" s="152">
        <v>2000</v>
      </c>
      <c r="B38" s="99">
        <v>33</v>
      </c>
      <c r="C38" s="83">
        <v>1152.1</v>
      </c>
      <c r="D38" s="87">
        <v>34.9121212121212</v>
      </c>
      <c r="E38" s="40"/>
      <c r="F38" s="153">
        <v>2000</v>
      </c>
      <c r="G38" s="99">
        <v>10</v>
      </c>
      <c r="H38" s="83">
        <v>367.2</v>
      </c>
      <c r="I38" s="87">
        <v>36.72</v>
      </c>
      <c r="J38" s="40"/>
      <c r="K38" s="153">
        <v>2000</v>
      </c>
      <c r="L38" s="99">
        <v>2</v>
      </c>
      <c r="M38" s="83">
        <v>78</v>
      </c>
      <c r="N38" s="89">
        <v>39</v>
      </c>
      <c r="O38" t="s" s="125">
        <v>73</v>
      </c>
      <c r="P38" s="129">
        <f>AVERAGE(B35:B38)</f>
        <v>35.25</v>
      </c>
      <c r="Q38" s="97">
        <f>AVERAGE(D35:D38)</f>
        <v>35.6973028782812</v>
      </c>
      <c r="R38" t="s" s="128">
        <v>73</v>
      </c>
      <c r="S38" s="129">
        <f>AVERAGE(G35:G38)</f>
        <v>18</v>
      </c>
      <c r="T38" s="97">
        <f>AVERAGE(I35:I38)</f>
        <v>37.109858974359</v>
      </c>
      <c r="U38" t="s" s="128">
        <v>73</v>
      </c>
      <c r="V38" s="129">
        <f>AVERAGE(L35:L38)</f>
        <v>2.75</v>
      </c>
      <c r="W38" s="97">
        <f>AVERAGE(N35:N38)</f>
        <v>39.8366666666667</v>
      </c>
    </row>
    <row r="39" ht="21.95" customHeight="1">
      <c r="A39" s="152">
        <v>2001</v>
      </c>
      <c r="B39" s="99">
        <v>37</v>
      </c>
      <c r="C39" s="83">
        <v>1349</v>
      </c>
      <c r="D39" s="87">
        <v>36.4594594594595</v>
      </c>
      <c r="E39" s="40"/>
      <c r="F39" s="153">
        <v>2001</v>
      </c>
      <c r="G39" s="99">
        <v>22</v>
      </c>
      <c r="H39" s="83">
        <v>827.5</v>
      </c>
      <c r="I39" s="87">
        <v>37.6136363636364</v>
      </c>
      <c r="J39" s="40"/>
      <c r="K39" s="153">
        <v>2001</v>
      </c>
      <c r="L39" s="99">
        <v>4</v>
      </c>
      <c r="M39" s="83">
        <v>165.2</v>
      </c>
      <c r="N39" s="89">
        <v>41.3</v>
      </c>
      <c r="O39" t="s" s="125">
        <v>72</v>
      </c>
      <c r="P39" s="129">
        <f>AVERAGE(B35:B39)</f>
        <v>35.6</v>
      </c>
      <c r="Q39" s="97">
        <f>AVERAGE(D35:D39)</f>
        <v>35.8497341945168</v>
      </c>
      <c r="R39" t="s" s="128">
        <v>72</v>
      </c>
      <c r="S39" s="129">
        <f>AVERAGE(G35:G39)</f>
        <v>18.8</v>
      </c>
      <c r="T39" s="97">
        <f>AVERAGE(I35:I39)</f>
        <v>37.2106144522145</v>
      </c>
      <c r="U39" t="s" s="128">
        <v>72</v>
      </c>
      <c r="V39" s="129">
        <f>AVERAGE(L35:L39)</f>
        <v>3</v>
      </c>
      <c r="W39" s="97">
        <f>AVERAGE(N35:N39)</f>
        <v>40.1293333333333</v>
      </c>
    </row>
    <row r="40" ht="21.95" customHeight="1">
      <c r="A40" s="152">
        <v>2002</v>
      </c>
      <c r="B40" s="99">
        <v>47</v>
      </c>
      <c r="C40" s="83">
        <v>1673.2</v>
      </c>
      <c r="D40" s="87">
        <v>35.6</v>
      </c>
      <c r="E40" s="40"/>
      <c r="F40" s="153">
        <v>2002</v>
      </c>
      <c r="G40" s="99">
        <v>23</v>
      </c>
      <c r="H40" s="83">
        <v>858.4</v>
      </c>
      <c r="I40" s="87">
        <v>37.3217391304348</v>
      </c>
      <c r="J40" s="40"/>
      <c r="K40" s="153">
        <v>2002</v>
      </c>
      <c r="L40" s="99">
        <v>2</v>
      </c>
      <c r="M40" s="83">
        <v>79.2</v>
      </c>
      <c r="N40" s="89">
        <v>39.6</v>
      </c>
      <c r="O40" t="s" s="125">
        <v>71</v>
      </c>
      <c r="P40" s="129">
        <f>AVERAGE(B35:B40)</f>
        <v>37.5</v>
      </c>
      <c r="Q40" s="97">
        <f>AVERAGE(D35:D40)</f>
        <v>35.808111828764</v>
      </c>
      <c r="R40" t="s" s="128">
        <v>71</v>
      </c>
      <c r="S40" s="129">
        <f>AVERAGE(G35:G40)</f>
        <v>19.5</v>
      </c>
      <c r="T40" s="97">
        <f>AVERAGE(I35:I40)</f>
        <v>37.2291352319179</v>
      </c>
      <c r="U40" t="s" s="128">
        <v>71</v>
      </c>
      <c r="V40" s="129">
        <f>AVERAGE(L35:L40)</f>
        <v>2.83333333333333</v>
      </c>
      <c r="W40" s="97">
        <f>AVERAGE(N35:N40)</f>
        <v>40.0411111111111</v>
      </c>
    </row>
    <row r="41" ht="21.95" customHeight="1">
      <c r="A41" s="152">
        <v>2003</v>
      </c>
      <c r="B41" s="99">
        <v>26</v>
      </c>
      <c r="C41" s="83">
        <v>942.8</v>
      </c>
      <c r="D41" s="87">
        <v>36.2615384615385</v>
      </c>
      <c r="E41" s="40"/>
      <c r="F41" s="153">
        <v>2003</v>
      </c>
      <c r="G41" s="99">
        <v>13</v>
      </c>
      <c r="H41" s="83">
        <v>495.9</v>
      </c>
      <c r="I41" s="87">
        <v>38.1461538461538</v>
      </c>
      <c r="J41" s="40"/>
      <c r="K41" s="153">
        <v>2003</v>
      </c>
      <c r="L41" s="99">
        <v>4</v>
      </c>
      <c r="M41" s="83">
        <v>159.6</v>
      </c>
      <c r="N41" s="89">
        <v>39.9</v>
      </c>
      <c r="O41" t="s" s="125">
        <v>70</v>
      </c>
      <c r="P41" s="129">
        <f>AVERAGE(B35:B41)</f>
        <v>35.8571428571429</v>
      </c>
      <c r="Q41" s="97">
        <f>AVERAGE(D35:D41)</f>
        <v>35.8728870620175</v>
      </c>
      <c r="R41" t="s" s="128">
        <v>70</v>
      </c>
      <c r="S41" s="129">
        <f>AVERAGE(G35:G41)</f>
        <v>18.5714285714286</v>
      </c>
      <c r="T41" s="97">
        <f>AVERAGE(I35:I41)</f>
        <v>37.3601378910944</v>
      </c>
      <c r="U41" t="s" s="128">
        <v>70</v>
      </c>
      <c r="V41" s="129">
        <f>AVERAGE(L35:L41)</f>
        <v>3</v>
      </c>
      <c r="W41" s="97">
        <f>AVERAGE(N35:N41)</f>
        <v>40.0209523809524</v>
      </c>
    </row>
    <row r="42" ht="21.95" customHeight="1">
      <c r="A42" s="152">
        <v>2004</v>
      </c>
      <c r="B42" s="99">
        <v>46</v>
      </c>
      <c r="C42" s="83">
        <v>1692.9</v>
      </c>
      <c r="D42" s="87">
        <v>36.8021739130435</v>
      </c>
      <c r="E42" s="40"/>
      <c r="F42" s="153">
        <v>2004</v>
      </c>
      <c r="G42" s="99">
        <v>28</v>
      </c>
      <c r="H42" s="83">
        <v>1081.2</v>
      </c>
      <c r="I42" s="87">
        <v>38.6142857142857</v>
      </c>
      <c r="J42" s="40"/>
      <c r="K42" s="153">
        <v>2004</v>
      </c>
      <c r="L42" s="99">
        <v>10</v>
      </c>
      <c r="M42" s="83">
        <v>409.9</v>
      </c>
      <c r="N42" s="89">
        <v>40.99</v>
      </c>
      <c r="O42" t="s" s="125">
        <v>69</v>
      </c>
      <c r="P42" s="129">
        <f>AVERAGE(B35:B42)</f>
        <v>37.125</v>
      </c>
      <c r="Q42" s="97">
        <f>AVERAGE(D35:D42)</f>
        <v>35.9890479183958</v>
      </c>
      <c r="R42" t="s" s="128">
        <v>69</v>
      </c>
      <c r="S42" s="129">
        <f>AVERAGE(G35:G42)</f>
        <v>19.75</v>
      </c>
      <c r="T42" s="97">
        <f>AVERAGE(I35:I42)</f>
        <v>37.5169063689933</v>
      </c>
      <c r="U42" t="s" s="128">
        <v>69</v>
      </c>
      <c r="V42" s="129">
        <f>AVERAGE(L35:L42)</f>
        <v>3.875</v>
      </c>
      <c r="W42" s="97">
        <f>AVERAGE(N35:N42)</f>
        <v>40.1420833333333</v>
      </c>
    </row>
    <row r="43" ht="21.95" customHeight="1">
      <c r="A43" s="152">
        <v>2005</v>
      </c>
      <c r="B43" s="99">
        <v>47</v>
      </c>
      <c r="C43" s="83">
        <v>1702.6</v>
      </c>
      <c r="D43" s="87">
        <v>36.2255319148936</v>
      </c>
      <c r="E43" s="40"/>
      <c r="F43" s="153">
        <v>2005</v>
      </c>
      <c r="G43" s="99">
        <v>26</v>
      </c>
      <c r="H43" s="83">
        <v>990.4</v>
      </c>
      <c r="I43" s="87">
        <v>38.0923076923077</v>
      </c>
      <c r="J43" s="40"/>
      <c r="K43" s="153">
        <v>2005</v>
      </c>
      <c r="L43" s="99">
        <v>7</v>
      </c>
      <c r="M43" s="83">
        <v>286.8</v>
      </c>
      <c r="N43" s="89">
        <v>40.9714285714286</v>
      </c>
      <c r="O43" t="s" s="125">
        <v>68</v>
      </c>
      <c r="P43" s="129">
        <f>AVERAGE(B35:B43)</f>
        <v>38.2222222222222</v>
      </c>
      <c r="Q43" s="97">
        <f>AVERAGE(D35:D43)</f>
        <v>36.0153239180066</v>
      </c>
      <c r="R43" t="s" s="128">
        <v>68</v>
      </c>
      <c r="S43" s="129">
        <f>AVERAGE(G35:G43)</f>
        <v>20.4444444444444</v>
      </c>
      <c r="T43" s="97">
        <f>AVERAGE(I35:I43)</f>
        <v>37.5808398493616</v>
      </c>
      <c r="U43" t="s" s="128">
        <v>68</v>
      </c>
      <c r="V43" s="129">
        <f>AVERAGE(L35:L43)</f>
        <v>4.22222222222222</v>
      </c>
      <c r="W43" s="97">
        <f>AVERAGE(N35:N43)</f>
        <v>40.2342328042328</v>
      </c>
    </row>
    <row r="44" ht="21.95" customHeight="1">
      <c r="A44" s="152">
        <v>2006</v>
      </c>
      <c r="B44" s="99">
        <v>59</v>
      </c>
      <c r="C44" s="83">
        <v>2120.5</v>
      </c>
      <c r="D44" s="87">
        <v>35.9406779661017</v>
      </c>
      <c r="E44" s="40"/>
      <c r="F44" s="153">
        <v>2006</v>
      </c>
      <c r="G44" s="99">
        <v>29</v>
      </c>
      <c r="H44" s="83">
        <v>1095.5</v>
      </c>
      <c r="I44" s="87">
        <v>37.7758620689655</v>
      </c>
      <c r="J44" s="40"/>
      <c r="K44" s="153">
        <v>2006</v>
      </c>
      <c r="L44" s="99">
        <v>6</v>
      </c>
      <c r="M44" s="83">
        <v>242.8</v>
      </c>
      <c r="N44" s="89">
        <v>40.4666666666667</v>
      </c>
      <c r="O44" t="s" s="125">
        <v>67</v>
      </c>
      <c r="P44" s="129">
        <f>AVERAGE(B35:B44)</f>
        <v>40.3</v>
      </c>
      <c r="Q44" s="97">
        <f>AVERAGE(D35:D44)</f>
        <v>36.0078593228161</v>
      </c>
      <c r="R44" t="s" s="128">
        <v>67</v>
      </c>
      <c r="S44" s="129">
        <f>AVERAGE(G35:G44)</f>
        <v>21.3</v>
      </c>
      <c r="T44" s="97">
        <f>AVERAGE(I35:I44)</f>
        <v>37.600342071322</v>
      </c>
      <c r="U44" t="s" s="128">
        <v>67</v>
      </c>
      <c r="V44" s="129">
        <f>AVERAGE(L35:L44)</f>
        <v>4.4</v>
      </c>
      <c r="W44" s="97">
        <f>AVERAGE(N35:N44)</f>
        <v>40.2574761904762</v>
      </c>
    </row>
    <row r="45" ht="21.95" customHeight="1">
      <c r="A45" s="152">
        <v>2007</v>
      </c>
      <c r="B45" s="99">
        <v>39</v>
      </c>
      <c r="C45" s="83">
        <v>1376.9</v>
      </c>
      <c r="D45" s="87">
        <v>35.3051282051282</v>
      </c>
      <c r="E45" s="40"/>
      <c r="F45" s="153">
        <v>2007</v>
      </c>
      <c r="G45" s="99">
        <v>16</v>
      </c>
      <c r="H45" s="83">
        <v>599.4</v>
      </c>
      <c r="I45" s="87">
        <v>37.4625</v>
      </c>
      <c r="J45" s="40"/>
      <c r="K45" s="153">
        <v>2007</v>
      </c>
      <c r="L45" s="99">
        <v>2</v>
      </c>
      <c r="M45" s="83">
        <v>81.2</v>
      </c>
      <c r="N45" s="89">
        <v>40.6</v>
      </c>
      <c r="O45" t="s" s="125">
        <v>66</v>
      </c>
      <c r="P45" s="129">
        <f>AVERAGE(B35:B45)</f>
        <v>40.1818181818182</v>
      </c>
      <c r="Q45" s="97">
        <f>AVERAGE(D35:D45)</f>
        <v>35.9439746757536</v>
      </c>
      <c r="R45" t="s" s="128">
        <v>66</v>
      </c>
      <c r="S45" s="129">
        <f>AVERAGE(G35:G45)</f>
        <v>20.8181818181818</v>
      </c>
      <c r="T45" s="97">
        <f>AVERAGE(I35:I45)</f>
        <v>37.5878109739291</v>
      </c>
      <c r="U45" t="s" s="128">
        <v>66</v>
      </c>
      <c r="V45" s="129">
        <f>AVERAGE(L35:L45)</f>
        <v>4.18181818181818</v>
      </c>
      <c r="W45" s="97">
        <f>AVERAGE(N35:N45)</f>
        <v>40.2886147186147</v>
      </c>
    </row>
    <row r="46" ht="21.95" customHeight="1">
      <c r="A46" s="152">
        <v>2008</v>
      </c>
      <c r="B46" s="99">
        <v>17</v>
      </c>
      <c r="C46" s="83">
        <v>584.4</v>
      </c>
      <c r="D46" s="87">
        <v>34.3764705882353</v>
      </c>
      <c r="E46" s="40"/>
      <c r="F46" s="153">
        <v>2008</v>
      </c>
      <c r="G46" s="99">
        <v>3</v>
      </c>
      <c r="H46" s="83">
        <v>107.7</v>
      </c>
      <c r="I46" s="87">
        <v>35.9</v>
      </c>
      <c r="J46" s="40"/>
      <c r="K46" s="153">
        <v>2008</v>
      </c>
      <c r="L46" s="99">
        <v>0</v>
      </c>
      <c r="M46" s="83">
        <v>0</v>
      </c>
      <c r="N46" s="89"/>
      <c r="O46" t="s" s="125">
        <v>65</v>
      </c>
      <c r="P46" s="129">
        <f>AVERAGE(B35:B46)</f>
        <v>38.25</v>
      </c>
      <c r="Q46" s="97">
        <f>AVERAGE(D35:D46)</f>
        <v>35.8133493351271</v>
      </c>
      <c r="R46" t="s" s="128">
        <v>65</v>
      </c>
      <c r="S46" s="129">
        <f>AVERAGE(G35:G46)</f>
        <v>19.3333333333333</v>
      </c>
      <c r="T46" s="97">
        <f>AVERAGE(I35:I46)</f>
        <v>37.447160059435</v>
      </c>
      <c r="U46" t="s" s="128">
        <v>65</v>
      </c>
      <c r="V46" s="129">
        <f>AVERAGE(L35:L46)</f>
        <v>3.83333333333333</v>
      </c>
      <c r="W46" s="97">
        <f>AVERAGE(N35:N46)</f>
        <v>40.2886147186147</v>
      </c>
    </row>
    <row r="47" ht="21.95" customHeight="1">
      <c r="A47" s="152">
        <v>2009</v>
      </c>
      <c r="B47" s="99">
        <v>54</v>
      </c>
      <c r="C47" s="83">
        <v>1983.3</v>
      </c>
      <c r="D47" s="87">
        <v>36.7277777777778</v>
      </c>
      <c r="E47" s="40"/>
      <c r="F47" s="153">
        <v>2009</v>
      </c>
      <c r="G47" s="99">
        <v>32</v>
      </c>
      <c r="H47" s="83">
        <v>1227.9</v>
      </c>
      <c r="I47" s="87">
        <v>38.371875</v>
      </c>
      <c r="J47" s="40"/>
      <c r="K47" s="153">
        <v>2009</v>
      </c>
      <c r="L47" s="99">
        <v>11</v>
      </c>
      <c r="M47" s="83">
        <v>450.2</v>
      </c>
      <c r="N47" s="89">
        <v>40.9272727272727</v>
      </c>
      <c r="O47" t="s" s="125">
        <v>64</v>
      </c>
      <c r="P47" s="129">
        <f>AVERAGE(B35:B47)</f>
        <v>39.4615384615385</v>
      </c>
      <c r="Q47" s="97">
        <f>AVERAGE(D35:D47)</f>
        <v>35.8836899845617</v>
      </c>
      <c r="R47" t="s" s="128">
        <v>64</v>
      </c>
      <c r="S47" s="129">
        <f>AVERAGE(G35:G47)</f>
        <v>20.3076923076923</v>
      </c>
      <c r="T47" s="97">
        <f>AVERAGE(I35:I47)</f>
        <v>37.518291977940</v>
      </c>
      <c r="U47" t="s" s="128">
        <v>64</v>
      </c>
      <c r="V47" s="129">
        <f>AVERAGE(L35:L47)</f>
        <v>4.38461538461538</v>
      </c>
      <c r="W47" s="97">
        <f>AVERAGE(N35:N47)</f>
        <v>40.3418362193362</v>
      </c>
    </row>
    <row r="48" ht="21.95" customHeight="1">
      <c r="A48" s="152">
        <v>2010</v>
      </c>
      <c r="B48" s="99">
        <v>25</v>
      </c>
      <c r="C48" s="83">
        <v>873.4</v>
      </c>
      <c r="D48" s="87">
        <v>34.936</v>
      </c>
      <c r="E48" s="40"/>
      <c r="F48" s="153">
        <v>2010</v>
      </c>
      <c r="G48" s="99">
        <v>8</v>
      </c>
      <c r="H48" s="83">
        <v>294.5</v>
      </c>
      <c r="I48" s="87">
        <v>36.8125</v>
      </c>
      <c r="J48" s="40"/>
      <c r="K48" s="153">
        <v>2010</v>
      </c>
      <c r="L48" s="99">
        <v>0</v>
      </c>
      <c r="M48" s="83">
        <v>0</v>
      </c>
      <c r="N48" s="89"/>
      <c r="O48" t="s" s="125">
        <v>63</v>
      </c>
      <c r="P48" s="129">
        <f>AVERAGE(B35:B48)</f>
        <v>38.4285714285714</v>
      </c>
      <c r="Q48" s="97">
        <f>AVERAGE(D35:D48)</f>
        <v>35.8159978428073</v>
      </c>
      <c r="R48" t="s" s="128">
        <v>63</v>
      </c>
      <c r="S48" s="129">
        <f>AVERAGE(G35:G48)</f>
        <v>19.4285714285714</v>
      </c>
      <c r="T48" s="97">
        <f>AVERAGE(I35:I48)</f>
        <v>37.467878265230</v>
      </c>
      <c r="U48" t="s" s="128">
        <v>63</v>
      </c>
      <c r="V48" s="129">
        <f>AVERAGE(L35:L48)</f>
        <v>4.07142857142857</v>
      </c>
      <c r="W48" s="97">
        <f>AVERAGE(N35:N48)</f>
        <v>40.3418362193362</v>
      </c>
    </row>
    <row r="49" ht="21.95" customHeight="1">
      <c r="A49" s="152">
        <v>2011</v>
      </c>
      <c r="B49" s="99">
        <v>26</v>
      </c>
      <c r="C49" s="83">
        <v>963.2</v>
      </c>
      <c r="D49" s="87">
        <v>37.0461538461538</v>
      </c>
      <c r="E49" s="40"/>
      <c r="F49" s="153">
        <v>2011</v>
      </c>
      <c r="G49" s="99">
        <v>18</v>
      </c>
      <c r="H49" s="83">
        <v>685.8</v>
      </c>
      <c r="I49" s="87">
        <v>38.1</v>
      </c>
      <c r="J49" s="40"/>
      <c r="K49" s="153">
        <v>2011</v>
      </c>
      <c r="L49" s="99">
        <v>4</v>
      </c>
      <c r="M49" s="83">
        <v>163.6</v>
      </c>
      <c r="N49" s="89">
        <v>40.9</v>
      </c>
      <c r="O49" t="s" s="125">
        <v>62</v>
      </c>
      <c r="P49" s="129">
        <f>AVERAGE(B35:B49)</f>
        <v>37.6</v>
      </c>
      <c r="Q49" s="97">
        <f>AVERAGE(D35:D49)</f>
        <v>35.8980082430304</v>
      </c>
      <c r="R49" t="s" s="128">
        <v>62</v>
      </c>
      <c r="S49" s="129">
        <f>AVERAGE(G35:G49)</f>
        <v>19.3333333333333</v>
      </c>
      <c r="T49" s="97">
        <f>AVERAGE(I35:I49)</f>
        <v>37.5100197142147</v>
      </c>
      <c r="U49" t="s" s="128">
        <v>62</v>
      </c>
      <c r="V49" s="129">
        <f>AVERAGE(L35:L49)</f>
        <v>4.06666666666667</v>
      </c>
      <c r="W49" s="97">
        <f>AVERAGE(N35:N49)</f>
        <v>40.3847718947719</v>
      </c>
    </row>
    <row r="50" ht="21.95" customHeight="1">
      <c r="A50" s="152">
        <v>2012</v>
      </c>
      <c r="B50" s="99">
        <v>33</v>
      </c>
      <c r="C50" s="83">
        <v>1177.2</v>
      </c>
      <c r="D50" s="87">
        <v>35.6727272727273</v>
      </c>
      <c r="E50" s="40"/>
      <c r="F50" s="153">
        <v>2012</v>
      </c>
      <c r="G50" s="99">
        <v>19</v>
      </c>
      <c r="H50" s="83">
        <v>701.6</v>
      </c>
      <c r="I50" s="87">
        <v>36.9263157894737</v>
      </c>
      <c r="J50" s="40"/>
      <c r="K50" s="153">
        <v>2012</v>
      </c>
      <c r="L50" s="99">
        <v>2</v>
      </c>
      <c r="M50" s="83">
        <v>81.8</v>
      </c>
      <c r="N50" s="89">
        <v>40.9</v>
      </c>
      <c r="O50" t="s" s="125">
        <v>61</v>
      </c>
      <c r="P50" s="129">
        <f>AVERAGE(B35:B50)</f>
        <v>37.3125</v>
      </c>
      <c r="Q50" s="97">
        <f>AVERAGE(D35:D50)</f>
        <v>35.8839281823865</v>
      </c>
      <c r="R50" t="s" s="128">
        <v>61</v>
      </c>
      <c r="S50" s="129">
        <f>AVERAGE(G35:G50)</f>
        <v>19.3125</v>
      </c>
      <c r="T50" s="97">
        <f>AVERAGE(I35:I50)</f>
        <v>37.4735382189183</v>
      </c>
      <c r="U50" t="s" s="128">
        <v>61</v>
      </c>
      <c r="V50" s="129">
        <f>AVERAGE(L35:L50)</f>
        <v>3.9375</v>
      </c>
      <c r="W50" s="97">
        <f>AVERAGE(N35:N50)</f>
        <v>40.4215739022882</v>
      </c>
    </row>
    <row r="51" ht="21.95" customHeight="1">
      <c r="A51" s="152">
        <v>2013</v>
      </c>
      <c r="B51" s="99">
        <v>41</v>
      </c>
      <c r="C51" s="83">
        <v>1483.9</v>
      </c>
      <c r="D51" s="87">
        <v>36.1926829268293</v>
      </c>
      <c r="E51" s="40"/>
      <c r="F51" s="153">
        <v>2013</v>
      </c>
      <c r="G51" s="99">
        <v>23</v>
      </c>
      <c r="H51" s="83">
        <v>870</v>
      </c>
      <c r="I51" s="87">
        <v>37.8260869565217</v>
      </c>
      <c r="J51" s="40"/>
      <c r="K51" s="153">
        <v>2013</v>
      </c>
      <c r="L51" s="99">
        <v>5</v>
      </c>
      <c r="M51" s="83">
        <v>206.9</v>
      </c>
      <c r="N51" s="89">
        <v>41.38</v>
      </c>
      <c r="O51" t="s" s="125">
        <v>60</v>
      </c>
      <c r="P51" s="129">
        <f>AVERAGE(B35:B51)</f>
        <v>37.5294117647059</v>
      </c>
      <c r="Q51" s="97">
        <f>AVERAGE(D35:D51)</f>
        <v>35.9020902261772</v>
      </c>
      <c r="R51" t="s" s="128">
        <v>60</v>
      </c>
      <c r="S51" s="129">
        <f>AVERAGE(G35:G51)</f>
        <v>19.5294117647059</v>
      </c>
      <c r="T51" s="97">
        <f>AVERAGE(I35:I51)</f>
        <v>37.4942763799538</v>
      </c>
      <c r="U51" t="s" s="128">
        <v>60</v>
      </c>
      <c r="V51" s="129">
        <f>AVERAGE(L35:L51)</f>
        <v>4</v>
      </c>
      <c r="W51" s="97">
        <f>AVERAGE(N35:N51)</f>
        <v>40.485468975469</v>
      </c>
    </row>
    <row r="52" ht="21.95" customHeight="1">
      <c r="A52" s="152">
        <v>2014</v>
      </c>
      <c r="B52" s="99">
        <v>63</v>
      </c>
      <c r="C52" s="83">
        <v>2284.3</v>
      </c>
      <c r="D52" s="87">
        <v>36.2587301587302</v>
      </c>
      <c r="E52" s="40"/>
      <c r="F52" s="153">
        <v>2014</v>
      </c>
      <c r="G52" s="99">
        <v>41</v>
      </c>
      <c r="H52" s="83">
        <v>1535.4</v>
      </c>
      <c r="I52" s="87">
        <v>37.4487804878049</v>
      </c>
      <c r="J52" s="40"/>
      <c r="K52" s="153">
        <v>2014</v>
      </c>
      <c r="L52" s="99">
        <v>7</v>
      </c>
      <c r="M52" s="83">
        <v>284.5</v>
      </c>
      <c r="N52" s="89">
        <v>40.6428571428571</v>
      </c>
      <c r="O52" t="s" s="125">
        <v>59</v>
      </c>
      <c r="P52" s="129">
        <f>AVERAGE(B35:B52)</f>
        <v>38.9444444444444</v>
      </c>
      <c r="Q52" s="97">
        <f>AVERAGE(D35:D52)</f>
        <v>35.9219035557635</v>
      </c>
      <c r="R52" t="s" s="128">
        <v>59</v>
      </c>
      <c r="S52" s="129">
        <f>AVERAGE(G35:G52)</f>
        <v>20.7222222222222</v>
      </c>
      <c r="T52" s="97">
        <f>AVERAGE(I35:I52)</f>
        <v>37.491748830390</v>
      </c>
      <c r="U52" t="s" s="128">
        <v>59</v>
      </c>
      <c r="V52" s="129">
        <f>AVERAGE(L35:L52)</f>
        <v>4.16666666666667</v>
      </c>
      <c r="W52" s="97">
        <f>AVERAGE(N35:N52)</f>
        <v>40.4953057359307</v>
      </c>
    </row>
    <row r="53" ht="21.95" customHeight="1">
      <c r="A53" s="152">
        <v>2015</v>
      </c>
      <c r="B53" s="99">
        <v>50</v>
      </c>
      <c r="C53" s="83">
        <v>1758.5</v>
      </c>
      <c r="D53" s="87">
        <v>35.17</v>
      </c>
      <c r="E53" s="40"/>
      <c r="F53" s="153">
        <v>2015</v>
      </c>
      <c r="G53" s="99">
        <v>20</v>
      </c>
      <c r="H53" s="83">
        <v>734.6</v>
      </c>
      <c r="I53" s="87">
        <v>36.73</v>
      </c>
      <c r="J53" s="40"/>
      <c r="K53" s="153">
        <v>2015</v>
      </c>
      <c r="L53" s="99">
        <v>2</v>
      </c>
      <c r="M53" s="83">
        <v>78.90000000000001</v>
      </c>
      <c r="N53" s="89">
        <v>39.45</v>
      </c>
      <c r="O53" t="s" s="125">
        <v>58</v>
      </c>
      <c r="P53" s="129">
        <f>AVERAGE(B35:B53)</f>
        <v>39.5263157894737</v>
      </c>
      <c r="Q53" s="97">
        <f>AVERAGE(D35:D53)</f>
        <v>35.8823296844075</v>
      </c>
      <c r="R53" t="s" s="128">
        <v>58</v>
      </c>
      <c r="S53" s="129">
        <f>AVERAGE(G35:G53)</f>
        <v>20.6842105263158</v>
      </c>
      <c r="T53" s="97">
        <f>AVERAGE(I35:I53)</f>
        <v>37.4516567866853</v>
      </c>
      <c r="U53" t="s" s="128">
        <v>58</v>
      </c>
      <c r="V53" s="129">
        <f>AVERAGE(L35:L53)</f>
        <v>4.05263157894737</v>
      </c>
      <c r="W53" s="97">
        <f>AVERAGE(N35:N53)</f>
        <v>40.4338171632289</v>
      </c>
    </row>
    <row r="54" ht="21.95" customHeight="1">
      <c r="A54" s="152">
        <v>2016</v>
      </c>
      <c r="B54" s="99">
        <v>61</v>
      </c>
      <c r="C54" s="83">
        <v>2172.2</v>
      </c>
      <c r="D54" s="87">
        <v>35.6098360655738</v>
      </c>
      <c r="E54" s="40"/>
      <c r="F54" s="153">
        <v>2016</v>
      </c>
      <c r="G54" s="99">
        <v>27</v>
      </c>
      <c r="H54" s="83">
        <v>1013.8</v>
      </c>
      <c r="I54" s="87">
        <v>37.5481481481481</v>
      </c>
      <c r="J54" s="40"/>
      <c r="K54" s="153">
        <v>2016</v>
      </c>
      <c r="L54" s="99">
        <v>8</v>
      </c>
      <c r="M54" s="83">
        <v>319</v>
      </c>
      <c r="N54" s="89">
        <v>39.875</v>
      </c>
      <c r="O54" t="s" s="125">
        <v>57</v>
      </c>
      <c r="P54" s="129">
        <f>AVERAGE(B35:B54)</f>
        <v>40.6</v>
      </c>
      <c r="Q54" s="97">
        <f>AVERAGE(D35:D54)</f>
        <v>35.8687050034659</v>
      </c>
      <c r="R54" t="s" s="128">
        <v>57</v>
      </c>
      <c r="S54" s="129">
        <f>AVERAGE(G35:G54)</f>
        <v>21</v>
      </c>
      <c r="T54" s="97">
        <f>AVERAGE(I35:I54)</f>
        <v>37.4564813547584</v>
      </c>
      <c r="U54" t="s" s="128">
        <v>57</v>
      </c>
      <c r="V54" s="129">
        <f>AVERAGE(L35:L54)</f>
        <v>4.25</v>
      </c>
      <c r="W54" s="97">
        <f>AVERAGE(N35:N54)</f>
        <v>40.4027717652718</v>
      </c>
    </row>
    <row r="55" ht="21.95" customHeight="1">
      <c r="A55" s="152">
        <v>2017</v>
      </c>
      <c r="B55" s="99">
        <v>67</v>
      </c>
      <c r="C55" s="83">
        <v>2503.4</v>
      </c>
      <c r="D55" s="87">
        <v>37.3641791044776</v>
      </c>
      <c r="E55" s="40"/>
      <c r="F55" s="153">
        <v>2017</v>
      </c>
      <c r="G55" s="99">
        <v>46</v>
      </c>
      <c r="H55" s="83">
        <v>1789.8</v>
      </c>
      <c r="I55" s="87">
        <v>38.9086956521739</v>
      </c>
      <c r="J55" s="40"/>
      <c r="K55" s="153">
        <v>2017</v>
      </c>
      <c r="L55" s="99">
        <v>20</v>
      </c>
      <c r="M55" s="83">
        <v>825</v>
      </c>
      <c r="N55" s="89">
        <v>41.25</v>
      </c>
      <c r="O55" s="96"/>
      <c r="P55" s="83"/>
      <c r="Q55" s="83"/>
      <c r="R55" s="84"/>
      <c r="S55" s="83"/>
      <c r="T55" s="83"/>
      <c r="U55" s="84"/>
      <c r="V55" s="83"/>
      <c r="W55" s="97"/>
    </row>
    <row r="56" ht="21.95" customHeight="1">
      <c r="A56" s="152">
        <v>2018</v>
      </c>
      <c r="B56" s="99">
        <v>72</v>
      </c>
      <c r="C56" s="83">
        <v>2653.1</v>
      </c>
      <c r="D56" s="87">
        <v>36.8486111111111</v>
      </c>
      <c r="E56" s="40"/>
      <c r="F56" s="153">
        <v>2018</v>
      </c>
      <c r="G56" s="99">
        <v>48</v>
      </c>
      <c r="H56" s="83">
        <v>1829.6</v>
      </c>
      <c r="I56" s="87">
        <v>38.1166666666667</v>
      </c>
      <c r="J56" s="40"/>
      <c r="K56" s="153">
        <v>2018</v>
      </c>
      <c r="L56" s="99">
        <v>17</v>
      </c>
      <c r="M56" s="83">
        <v>683.1</v>
      </c>
      <c r="N56" s="89">
        <v>40.1823529411765</v>
      </c>
      <c r="O56" s="96"/>
      <c r="P56" s="83"/>
      <c r="Q56" s="83"/>
      <c r="R56" s="84"/>
      <c r="S56" s="83"/>
      <c r="T56" s="83"/>
      <c r="U56" s="84"/>
      <c r="V56" s="83"/>
      <c r="W56" s="97"/>
    </row>
    <row r="57" ht="21.95" customHeight="1">
      <c r="A57" s="152">
        <v>2019</v>
      </c>
      <c r="B57" s="99">
        <v>97</v>
      </c>
      <c r="C57" s="83">
        <v>3586.3</v>
      </c>
      <c r="D57" s="87">
        <v>36.9721649484536</v>
      </c>
      <c r="E57" s="40"/>
      <c r="F57" s="153">
        <v>2019</v>
      </c>
      <c r="G57" s="99">
        <v>66</v>
      </c>
      <c r="H57" s="83">
        <v>2527.8</v>
      </c>
      <c r="I57" s="87">
        <v>38.3</v>
      </c>
      <c r="J57" s="40"/>
      <c r="K57" s="153">
        <v>2019</v>
      </c>
      <c r="L57" s="99">
        <v>23</v>
      </c>
      <c r="M57" s="83">
        <v>947.2</v>
      </c>
      <c r="N57" s="89">
        <v>41.1826086956522</v>
      </c>
      <c r="O57" s="96"/>
      <c r="P57" s="83"/>
      <c r="Q57" s="83"/>
      <c r="R57" s="84"/>
      <c r="S57" s="83"/>
      <c r="T57" s="83"/>
      <c r="U57" s="84"/>
      <c r="V57" s="83"/>
      <c r="W57" s="97"/>
    </row>
    <row r="58" ht="21.95" customHeight="1">
      <c r="A58" s="152">
        <v>2020</v>
      </c>
      <c r="B58" s="99">
        <v>37</v>
      </c>
      <c r="C58" s="83">
        <v>1387.4</v>
      </c>
      <c r="D58" s="87">
        <v>37.4972972972973</v>
      </c>
      <c r="E58" s="40"/>
      <c r="F58" s="153">
        <v>2020</v>
      </c>
      <c r="G58" s="99">
        <v>27</v>
      </c>
      <c r="H58" s="83">
        <v>1047.2</v>
      </c>
      <c r="I58" s="87">
        <v>38.7851851851852</v>
      </c>
      <c r="J58" s="40"/>
      <c r="K58" s="153">
        <v>2020</v>
      </c>
      <c r="L58" s="99">
        <v>12</v>
      </c>
      <c r="M58" s="83">
        <v>493.6</v>
      </c>
      <c r="N58" s="89">
        <v>41.1333333333333</v>
      </c>
      <c r="O58" s="96"/>
      <c r="P58" s="83"/>
      <c r="Q58" s="83"/>
      <c r="R58" s="84"/>
      <c r="S58" s="83"/>
      <c r="T58" s="83"/>
      <c r="U58" s="84"/>
      <c r="V58" s="83"/>
      <c r="W58" s="97"/>
    </row>
    <row r="59" ht="21.95" customHeight="1">
      <c r="A59" s="152">
        <v>2021</v>
      </c>
      <c r="B59" s="99">
        <v>14</v>
      </c>
      <c r="C59" s="83">
        <v>492.7</v>
      </c>
      <c r="D59" s="87">
        <v>35.1928571428571</v>
      </c>
      <c r="E59" s="40"/>
      <c r="F59" s="153">
        <v>2021</v>
      </c>
      <c r="G59" s="99">
        <v>5</v>
      </c>
      <c r="H59" s="83">
        <v>185</v>
      </c>
      <c r="I59" s="87">
        <v>37</v>
      </c>
      <c r="J59" s="40"/>
      <c r="K59" s="153">
        <v>2021</v>
      </c>
      <c r="L59" s="99">
        <v>0</v>
      </c>
      <c r="M59" s="83">
        <v>0</v>
      </c>
      <c r="N59" s="89"/>
      <c r="O59" s="96"/>
      <c r="P59" s="83"/>
      <c r="Q59" s="83"/>
      <c r="R59" s="84"/>
      <c r="S59" s="83"/>
      <c r="T59" s="83"/>
      <c r="U59" s="84"/>
      <c r="V59" s="83"/>
      <c r="W59" s="97"/>
    </row>
    <row r="60" ht="21.95" customHeight="1">
      <c r="A60" s="152">
        <v>2022</v>
      </c>
      <c r="B60" s="99">
        <v>15</v>
      </c>
      <c r="C60" s="83">
        <v>514.9</v>
      </c>
      <c r="D60" s="87">
        <v>34.3266666666667</v>
      </c>
      <c r="E60" s="40"/>
      <c r="F60" s="153">
        <v>2022</v>
      </c>
      <c r="G60" s="99">
        <v>3</v>
      </c>
      <c r="H60" s="83">
        <v>107.1</v>
      </c>
      <c r="I60" s="87">
        <v>35.7</v>
      </c>
      <c r="J60" s="40"/>
      <c r="K60" s="153">
        <v>2022</v>
      </c>
      <c r="L60" s="99">
        <v>0</v>
      </c>
      <c r="M60" s="83">
        <v>0</v>
      </c>
      <c r="N60" s="89"/>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84"/>
      <c r="C79" s="83"/>
      <c r="D79" s="90"/>
      <c r="E79" s="40"/>
      <c r="F79" s="88"/>
      <c r="G79" s="84"/>
      <c r="H79" s="83"/>
      <c r="I79" s="90"/>
      <c r="J79" s="40"/>
      <c r="K79" s="88"/>
      <c r="L79" s="84"/>
      <c r="M79" s="83"/>
      <c r="N79" s="91"/>
      <c r="O79" s="96"/>
      <c r="P79" s="83"/>
      <c r="Q79" s="83"/>
      <c r="R79" s="84"/>
      <c r="S79" s="83"/>
      <c r="T79" s="83"/>
      <c r="U79" s="84"/>
      <c r="V79" s="83"/>
      <c r="W79" s="97"/>
    </row>
    <row r="80" ht="21.95" customHeight="1">
      <c r="A80" s="86"/>
      <c r="B80" s="84"/>
      <c r="C80" s="83"/>
      <c r="D80" s="87"/>
      <c r="E80" s="40"/>
      <c r="F80" s="88"/>
      <c r="G80" s="84"/>
      <c r="H80" s="83"/>
      <c r="I80" s="90"/>
      <c r="J80" s="40"/>
      <c r="K80" s="88"/>
      <c r="L80" s="84"/>
      <c r="M80" s="83"/>
      <c r="N80" s="91"/>
      <c r="O80" s="96"/>
      <c r="P80" s="83"/>
      <c r="Q80" s="83"/>
      <c r="R80" s="84"/>
      <c r="S80" s="83"/>
      <c r="T80" s="83"/>
      <c r="U80" s="84"/>
      <c r="V80" s="83"/>
      <c r="W80" s="97"/>
    </row>
    <row r="81" ht="21.95" customHeight="1">
      <c r="A81" t="s" s="92">
        <v>78</v>
      </c>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t="s" s="93">
        <v>67</v>
      </c>
      <c r="B82" s="94"/>
      <c r="C82" s="83"/>
      <c r="D82" s="87"/>
      <c r="E82" s="40"/>
      <c r="F82" t="s" s="95">
        <v>67</v>
      </c>
      <c r="G82" s="94"/>
      <c r="H82" s="83"/>
      <c r="I82" s="87"/>
      <c r="J82" s="40"/>
      <c r="K82" t="s" s="95">
        <v>67</v>
      </c>
      <c r="L82" s="94"/>
      <c r="M82" s="83"/>
      <c r="N82" s="89"/>
      <c r="O82" s="96"/>
      <c r="P82" s="83"/>
      <c r="Q82" s="83"/>
      <c r="R82" s="84"/>
      <c r="S82" s="83"/>
      <c r="T82" s="83"/>
      <c r="U82" s="84"/>
      <c r="V82" s="83"/>
      <c r="W82" s="97"/>
    </row>
    <row r="83" ht="21.95" customHeight="1">
      <c r="A83" t="s" s="98">
        <v>79</v>
      </c>
      <c r="B83" s="83">
        <f>AVERAGE(B24:B33)</f>
        <v>28</v>
      </c>
      <c r="C83" s="83">
        <f>AVERAGE(C24:C33)</f>
        <v>989.35</v>
      </c>
      <c r="D83" s="87">
        <f>AVERAGE(D24:D33)</f>
        <v>35.3038158172317</v>
      </c>
      <c r="E83" s="40"/>
      <c r="F83" t="s" s="100">
        <v>79</v>
      </c>
      <c r="G83" s="83">
        <f>AVERAGE(G24:G33)</f>
        <v>11.7</v>
      </c>
      <c r="H83" s="83">
        <f>AVERAGE(H24:H33)</f>
        <v>433.5</v>
      </c>
      <c r="I83" s="87">
        <f>AVERAGE(I24:I33)</f>
        <v>37.0247768284347</v>
      </c>
      <c r="J83" s="40"/>
      <c r="K83" t="s" s="100">
        <v>79</v>
      </c>
      <c r="L83" s="83">
        <f>AVERAGE(L24:L33)</f>
        <v>1.3</v>
      </c>
      <c r="M83" s="83">
        <f>AVERAGE(M24:M33)</f>
        <v>51.51</v>
      </c>
      <c r="N83" s="89">
        <f>AVERAGE(N24:N33)</f>
        <v>39.34</v>
      </c>
      <c r="O83" s="96"/>
      <c r="P83" s="83"/>
      <c r="Q83" s="83"/>
      <c r="R83" s="84"/>
      <c r="S83" s="83"/>
      <c r="T83" s="83"/>
      <c r="U83" s="84"/>
      <c r="V83" s="83"/>
      <c r="W83" s="97"/>
    </row>
    <row r="84" ht="21.95" customHeight="1">
      <c r="A84" t="s" s="98">
        <v>80</v>
      </c>
      <c r="B84" s="83">
        <f>AVERAGE(B35:B44)</f>
        <v>40.3</v>
      </c>
      <c r="C84" s="83">
        <f>AVERAGE(C35:C44)</f>
        <v>1451.91</v>
      </c>
      <c r="D84" s="87">
        <f>AVERAGE(D35:D44)</f>
        <v>36.0078593228161</v>
      </c>
      <c r="E84" s="40"/>
      <c r="F84" t="s" s="100">
        <v>80</v>
      </c>
      <c r="G84" s="83">
        <f>AVERAGE(G35:G44)</f>
        <v>21.3</v>
      </c>
      <c r="H84" s="83">
        <f>AVERAGE(H35:H44)</f>
        <v>802.84</v>
      </c>
      <c r="I84" s="87">
        <f>AVERAGE(I35:I44)</f>
        <v>37.600342071322</v>
      </c>
      <c r="J84" s="40"/>
      <c r="K84" t="s" s="100">
        <v>80</v>
      </c>
      <c r="L84" s="83">
        <f>AVERAGE(L35:L44)</f>
        <v>4.4</v>
      </c>
      <c r="M84" s="83">
        <f>AVERAGE(M35:M44)</f>
        <v>178.61</v>
      </c>
      <c r="N84" s="89">
        <f>AVERAGE(N35:N44)</f>
        <v>40.2574761904762</v>
      </c>
      <c r="O84" s="96"/>
      <c r="P84" s="83"/>
      <c r="Q84" s="83"/>
      <c r="R84" s="84"/>
      <c r="S84" s="83"/>
      <c r="T84" s="83"/>
      <c r="U84" s="84"/>
      <c r="V84" s="83"/>
      <c r="W84" s="97"/>
    </row>
    <row r="85" ht="21.95" customHeight="1">
      <c r="A85" t="s" s="101">
        <v>81</v>
      </c>
      <c r="B85" s="84"/>
      <c r="C85" s="84"/>
      <c r="D85" s="90"/>
      <c r="E85" s="40"/>
      <c r="F85" t="s" s="102">
        <v>81</v>
      </c>
      <c r="G85" s="84"/>
      <c r="H85" s="84"/>
      <c r="I85" s="90"/>
      <c r="J85" s="40"/>
      <c r="K85" t="s" s="102">
        <v>81</v>
      </c>
      <c r="L85" s="84"/>
      <c r="M85" s="84"/>
      <c r="N85" s="91"/>
      <c r="O85" s="96"/>
      <c r="P85" s="83"/>
      <c r="Q85" s="83"/>
      <c r="R85" s="84"/>
      <c r="S85" s="83"/>
      <c r="T85" s="83"/>
      <c r="U85" s="84"/>
      <c r="V85" s="83"/>
      <c r="W85" s="97"/>
    </row>
    <row r="86" ht="21.95" customHeight="1">
      <c r="A86" t="s" s="103">
        <v>82</v>
      </c>
      <c r="B86" s="83">
        <f>AVERAGE(B18:B27)</f>
        <v>35.8</v>
      </c>
      <c r="C86" s="83">
        <f>AVERAGE(C18:C27)</f>
        <v>1275.36</v>
      </c>
      <c r="D86" s="87">
        <f>AVERAGE(D18:D27)</f>
        <v>35.4864157027623</v>
      </c>
      <c r="E86" s="40"/>
      <c r="F86" t="s" s="104">
        <v>82</v>
      </c>
      <c r="G86" s="83">
        <f>AVERAGE(G18:G27)</f>
        <v>17.2</v>
      </c>
      <c r="H86" s="83">
        <f>AVERAGE(H18:H27)</f>
        <v>641.03</v>
      </c>
      <c r="I86" s="87">
        <f>AVERAGE(I18:I27)</f>
        <v>37.0502459621276</v>
      </c>
      <c r="J86" s="40"/>
      <c r="K86" t="s" s="104">
        <v>82</v>
      </c>
      <c r="L86" s="83">
        <f>AVERAGE(L18:L27)</f>
        <v>1.8</v>
      </c>
      <c r="M86" s="83">
        <f>AVERAGE(M18:M27)</f>
        <v>72.25</v>
      </c>
      <c r="N86" s="89">
        <f>AVERAGE(N18:N27)</f>
        <v>39.7916666666667</v>
      </c>
      <c r="O86" s="96"/>
      <c r="P86" s="83"/>
      <c r="Q86" s="83"/>
      <c r="R86" s="84"/>
      <c r="S86" s="83"/>
      <c r="T86" s="83"/>
      <c r="U86" s="84"/>
      <c r="V86" s="83"/>
      <c r="W86" s="97"/>
    </row>
    <row r="87" ht="21.95" customHeight="1">
      <c r="A87" t="s" s="103">
        <v>83</v>
      </c>
      <c r="B87" s="83">
        <f>AVERAGE(B29:B38)</f>
        <v>29</v>
      </c>
      <c r="C87" s="83">
        <f>AVERAGE(C29:C38)</f>
        <v>1028.01</v>
      </c>
      <c r="D87" s="87">
        <f>AVERAGE(D29:D38)</f>
        <v>35.4174158984353</v>
      </c>
      <c r="E87" s="40"/>
      <c r="F87" t="s" s="104">
        <v>83</v>
      </c>
      <c r="G87" s="83">
        <f>AVERAGE(G29:G38)</f>
        <v>13.1</v>
      </c>
      <c r="H87" s="83">
        <f>AVERAGE(H29:H38)</f>
        <v>485.58</v>
      </c>
      <c r="I87" s="87">
        <f>AVERAGE(I29:I38)</f>
        <v>37.0445712953713</v>
      </c>
      <c r="J87" s="40"/>
      <c r="K87" t="s" s="104">
        <v>83</v>
      </c>
      <c r="L87" s="83">
        <f>AVERAGE(L29:L38)</f>
        <v>1.5</v>
      </c>
      <c r="M87" s="83">
        <f>AVERAGE(M29:M38)</f>
        <v>59.96</v>
      </c>
      <c r="N87" s="89">
        <f>AVERAGE(N29:N38)</f>
        <v>39.6066666666667</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93">
        <v>72</v>
      </c>
      <c r="B89" s="84"/>
      <c r="C89" s="84"/>
      <c r="D89" s="90"/>
      <c r="E89" s="40"/>
      <c r="F89" t="s" s="95">
        <v>72</v>
      </c>
      <c r="G89" s="84"/>
      <c r="H89" s="84"/>
      <c r="I89" s="90"/>
      <c r="J89" s="40"/>
      <c r="K89" t="s" s="95">
        <v>72</v>
      </c>
      <c r="L89" s="84"/>
      <c r="M89" s="84"/>
      <c r="N89" s="91"/>
      <c r="O89" s="96"/>
      <c r="P89" s="83"/>
      <c r="Q89" s="83"/>
      <c r="R89" s="84"/>
      <c r="S89" s="83"/>
      <c r="T89" s="83"/>
      <c r="U89" s="84"/>
      <c r="V89" s="83"/>
      <c r="W89" s="97"/>
    </row>
    <row r="90" ht="21.95" customHeight="1">
      <c r="A90" t="s" s="98">
        <v>79</v>
      </c>
      <c r="B90" s="83">
        <f>AVERAGE(B29:B33)</f>
        <v>26.2</v>
      </c>
      <c r="C90" s="83">
        <f>AVERAGE(C29:C33)</f>
        <v>921.86</v>
      </c>
      <c r="D90" s="87">
        <f>AVERAGE(D29:D33)</f>
        <v>35.2469894942456</v>
      </c>
      <c r="E90" s="40"/>
      <c r="F90" t="s" s="100">
        <v>79</v>
      </c>
      <c r="G90" s="83">
        <f>AVERAGE(G29:G33)</f>
        <v>10.2</v>
      </c>
      <c r="H90" s="83">
        <f>AVERAGE(H29:H33)</f>
        <v>376.96</v>
      </c>
      <c r="I90" s="87">
        <f>AVERAGE(I29:I33)</f>
        <v>37.1137554112554</v>
      </c>
      <c r="J90" s="40"/>
      <c r="K90" t="s" s="100">
        <v>79</v>
      </c>
      <c r="L90" s="83">
        <f>AVERAGE(L29:L33)</f>
        <v>0.8</v>
      </c>
      <c r="M90" s="83">
        <f>AVERAGE(M29:M33)</f>
        <v>31.4</v>
      </c>
      <c r="N90" s="89">
        <f>AVERAGE(N29:N33)</f>
        <v>39.3</v>
      </c>
      <c r="O90" s="96"/>
      <c r="P90" s="83"/>
      <c r="Q90" s="83"/>
      <c r="R90" s="84"/>
      <c r="S90" s="83"/>
      <c r="T90" s="83"/>
      <c r="U90" s="84"/>
      <c r="V90" s="83"/>
      <c r="W90" s="97"/>
    </row>
    <row r="91" ht="21.95" customHeight="1">
      <c r="A91" t="s" s="98">
        <v>80</v>
      </c>
      <c r="B91" s="83">
        <f>AVERAGE(B35:B39)</f>
        <v>35.6</v>
      </c>
      <c r="C91" s="83">
        <f>AVERAGE(C35:C39)</f>
        <v>1277.42</v>
      </c>
      <c r="D91" s="87">
        <f>AVERAGE(D35:D39)</f>
        <v>35.8497341945168</v>
      </c>
      <c r="E91" s="40"/>
      <c r="F91" t="s" s="100">
        <v>80</v>
      </c>
      <c r="G91" s="83">
        <f>AVERAGE(G35:G39)</f>
        <v>18.8</v>
      </c>
      <c r="H91" s="83">
        <f>AVERAGE(H35:H39)</f>
        <v>701.4</v>
      </c>
      <c r="I91" s="87">
        <f>AVERAGE(I35:I39)</f>
        <v>37.2106144522145</v>
      </c>
      <c r="J91" s="40"/>
      <c r="K91" t="s" s="100">
        <v>80</v>
      </c>
      <c r="L91" s="83">
        <f>AVERAGE(L35:L39)</f>
        <v>3</v>
      </c>
      <c r="M91" s="83">
        <f>AVERAGE(M35:M39)</f>
        <v>121.56</v>
      </c>
      <c r="N91" s="89">
        <f>AVERAGE(N35:N39)</f>
        <v>40.1293333333333</v>
      </c>
      <c r="O91" s="96"/>
      <c r="P91" s="83"/>
      <c r="Q91" s="83"/>
      <c r="R91" s="84"/>
      <c r="S91" s="83"/>
      <c r="T91" s="83"/>
      <c r="U91" s="84"/>
      <c r="V91" s="83"/>
      <c r="W91" s="97"/>
    </row>
    <row r="92" ht="21.95" customHeight="1">
      <c r="A92" t="s" s="101">
        <v>81</v>
      </c>
      <c r="B92" s="84"/>
      <c r="C92" s="84"/>
      <c r="D92" s="90"/>
      <c r="E92" s="40"/>
      <c r="F92" t="s" s="102">
        <v>81</v>
      </c>
      <c r="G92" s="84"/>
      <c r="H92" s="84"/>
      <c r="I92" s="90"/>
      <c r="J92" s="40"/>
      <c r="K92" t="s" s="102">
        <v>81</v>
      </c>
      <c r="L92" s="84"/>
      <c r="M92" s="84"/>
      <c r="N92" s="91"/>
      <c r="O92" s="96"/>
      <c r="P92" s="83"/>
      <c r="Q92" s="83"/>
      <c r="R92" s="84"/>
      <c r="S92" s="83"/>
      <c r="T92" s="83"/>
      <c r="U92" s="84"/>
      <c r="V92" s="83"/>
      <c r="W92" s="97"/>
    </row>
    <row r="93" ht="21.95" customHeight="1">
      <c r="A93" t="s" s="103">
        <v>82</v>
      </c>
      <c r="B93" s="83">
        <f>AVERAGE(B23:B27)</f>
        <v>29.4</v>
      </c>
      <c r="C93" s="83">
        <f>AVERAGE(C23:C27)</f>
        <v>1040.1</v>
      </c>
      <c r="D93" s="87">
        <f>AVERAGE(D23:D27)</f>
        <v>35.2966070524984</v>
      </c>
      <c r="E93" s="40"/>
      <c r="F93" t="s" s="104">
        <v>82</v>
      </c>
      <c r="G93" s="83">
        <f>AVERAGE(G23:G27)</f>
        <v>13.4</v>
      </c>
      <c r="H93" s="83">
        <f>AVERAGE(H23:H27)</f>
        <v>494.28</v>
      </c>
      <c r="I93" s="87">
        <f>AVERAGE(I23:I27)</f>
        <v>36.7681666666667</v>
      </c>
      <c r="J93" s="40"/>
      <c r="K93" t="s" s="104">
        <v>82</v>
      </c>
      <c r="L93" s="83">
        <f>AVERAGE(L23:L27)</f>
        <v>1.4</v>
      </c>
      <c r="M93" s="83">
        <f>AVERAGE(M23:M27)</f>
        <v>55.14</v>
      </c>
      <c r="N93" s="89">
        <f>AVERAGE(N23:N27)</f>
        <v>39.2333333333333</v>
      </c>
      <c r="O93" s="96"/>
      <c r="P93" s="83"/>
      <c r="Q93" s="83"/>
      <c r="R93" s="84"/>
      <c r="S93" s="83"/>
      <c r="T93" s="83"/>
      <c r="U93" s="84"/>
      <c r="V93" s="83"/>
      <c r="W93" s="97"/>
    </row>
    <row r="94" ht="21.95" customHeight="1">
      <c r="A94" t="s" s="103">
        <v>83</v>
      </c>
      <c r="B94" s="83">
        <f>AVERAGE(B29:B33)</f>
        <v>26.2</v>
      </c>
      <c r="C94" s="83">
        <f>AVERAGE(C29:C33)</f>
        <v>921.86</v>
      </c>
      <c r="D94" s="87">
        <f>AVERAGE(D29:D33)</f>
        <v>35.2469894942456</v>
      </c>
      <c r="E94" s="40"/>
      <c r="F94" t="s" s="104">
        <v>83</v>
      </c>
      <c r="G94" s="83">
        <f>AVERAGE(G29:G33)</f>
        <v>10.2</v>
      </c>
      <c r="H94" s="83">
        <f>AVERAGE(H29:H33)</f>
        <v>376.96</v>
      </c>
      <c r="I94" s="87">
        <f>AVERAGE(I29:I33)</f>
        <v>37.1137554112554</v>
      </c>
      <c r="J94" s="40"/>
      <c r="K94" t="s" s="104">
        <v>83</v>
      </c>
      <c r="L94" s="83">
        <f>AVERAGE(L29:L33)</f>
        <v>0.8</v>
      </c>
      <c r="M94" s="83">
        <f>AVERAGE(M29:M33)</f>
        <v>31.4</v>
      </c>
      <c r="N94" s="89">
        <f>AVERAGE(N29:N33)</f>
        <v>39.3</v>
      </c>
      <c r="O94" s="96"/>
      <c r="P94" s="83"/>
      <c r="Q94" s="83"/>
      <c r="R94" s="84"/>
      <c r="S94" s="83"/>
      <c r="T94" s="83"/>
      <c r="U94" s="84"/>
      <c r="V94" s="83"/>
      <c r="W94" s="97"/>
    </row>
    <row r="95" ht="21.95" customHeight="1">
      <c r="A95" s="105"/>
      <c r="B95" s="83"/>
      <c r="C95" s="83"/>
      <c r="D95" s="87"/>
      <c r="E95" s="40"/>
      <c r="F95" s="106"/>
      <c r="G95" s="84"/>
      <c r="H95" s="83"/>
      <c r="I95" s="87"/>
      <c r="J95" s="40"/>
      <c r="K95" s="106"/>
      <c r="L95" s="84"/>
      <c r="M95" s="83"/>
      <c r="N95" s="89"/>
      <c r="O95" s="96"/>
      <c r="P95" s="83"/>
      <c r="Q95" s="83"/>
      <c r="R95" s="84"/>
      <c r="S95" s="83"/>
      <c r="T95" s="83"/>
      <c r="U95" s="84"/>
      <c r="V95" s="83"/>
      <c r="W95" s="97"/>
    </row>
    <row r="96" ht="21.95" customHeight="1">
      <c r="A96" s="105"/>
      <c r="B96" s="107"/>
      <c r="C96" t="s" s="108">
        <v>84</v>
      </c>
      <c r="D96" s="87"/>
      <c r="E96" s="40"/>
      <c r="F96" s="106"/>
      <c r="G96" s="84"/>
      <c r="H96" s="83"/>
      <c r="I96" s="87"/>
      <c r="J96" s="40"/>
      <c r="K96" s="106"/>
      <c r="L96" s="84"/>
      <c r="M96" s="83"/>
      <c r="N96" s="89"/>
      <c r="O96" s="96"/>
      <c r="P96" s="83"/>
      <c r="Q96" s="83"/>
      <c r="R96" s="84"/>
      <c r="S96" s="83"/>
      <c r="T96" s="83"/>
      <c r="U96" s="84"/>
      <c r="V96" s="83"/>
      <c r="W96" s="97"/>
    </row>
    <row r="97" ht="22.75" customHeight="1">
      <c r="A97" s="109"/>
      <c r="B97" s="110"/>
      <c r="C97" t="s" s="111">
        <v>85</v>
      </c>
      <c r="D97" s="112"/>
      <c r="E97" s="113"/>
      <c r="F97" s="114"/>
      <c r="G97" s="115"/>
      <c r="H97" s="116"/>
      <c r="I97" s="112"/>
      <c r="J97" s="113"/>
      <c r="K97" s="114"/>
      <c r="L97" s="115"/>
      <c r="M97" s="116"/>
      <c r="N97" s="117"/>
      <c r="O97" s="118"/>
      <c r="P97" s="116"/>
      <c r="Q97" s="116"/>
      <c r="R97" s="115"/>
      <c r="S97" s="116"/>
      <c r="T97" s="116"/>
      <c r="U97" s="115"/>
      <c r="V97" s="116"/>
      <c r="W97"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0" customWidth="1"/>
    <col min="2" max="4" width="12.1719" style="330" customWidth="1"/>
    <col min="5" max="5" width="1.35156" style="330" customWidth="1"/>
    <col min="6" max="6" width="10" style="330" customWidth="1"/>
    <col min="7" max="9" width="12.1719" style="330" customWidth="1"/>
    <col min="10" max="10" width="1.35156" style="330" customWidth="1"/>
    <col min="11" max="11" width="10" style="330" customWidth="1"/>
    <col min="12" max="14" width="12.1719" style="330" customWidth="1"/>
    <col min="15" max="15" width="10.8516" style="330" customWidth="1"/>
    <col min="16" max="17" width="6.5" style="330" customWidth="1"/>
    <col min="18" max="18" width="10.8516" style="330" customWidth="1"/>
    <col min="19" max="20" width="6.5" style="330" customWidth="1"/>
    <col min="21" max="21" width="10.8516" style="330" customWidth="1"/>
    <col min="22" max="23" width="6.5" style="330" customWidth="1"/>
    <col min="24" max="16384" width="16.3516" style="330" customWidth="1"/>
  </cols>
  <sheetData>
    <row r="1" ht="63.8" customHeight="1">
      <c r="A1" t="s" s="134">
        <v>443</v>
      </c>
      <c r="B1" t="s" s="191">
        <v>40</v>
      </c>
      <c r="C1" t="s" s="191">
        <v>41</v>
      </c>
      <c r="D1" t="s" s="192">
        <v>42</v>
      </c>
      <c r="E1" s="29"/>
      <c r="F1" t="s" s="137">
        <v>209</v>
      </c>
      <c r="G1" t="s" s="191">
        <v>44</v>
      </c>
      <c r="H1" t="s" s="191">
        <v>45</v>
      </c>
      <c r="I1" t="s" s="192">
        <v>46</v>
      </c>
      <c r="J1" s="29"/>
      <c r="K1" t="s" s="137">
        <v>361</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1910</v>
      </c>
      <c r="B3" s="99">
        <v>29</v>
      </c>
      <c r="C3" s="83">
        <v>1090.2</v>
      </c>
      <c r="D3" s="87">
        <v>37.5931034482759</v>
      </c>
      <c r="E3" s="40"/>
      <c r="F3" s="153">
        <v>1910</v>
      </c>
      <c r="G3" s="99">
        <v>15</v>
      </c>
      <c r="H3" s="83">
        <v>589.7</v>
      </c>
      <c r="I3" s="87">
        <v>39.3133333333333</v>
      </c>
      <c r="J3" s="40"/>
      <c r="K3" s="153">
        <v>1910</v>
      </c>
      <c r="L3" s="99">
        <v>2</v>
      </c>
      <c r="M3" s="83">
        <v>82.2</v>
      </c>
      <c r="N3" s="89">
        <v>41.1</v>
      </c>
      <c r="O3" s="148"/>
      <c r="P3" s="143"/>
      <c r="Q3" s="154"/>
      <c r="R3" s="151"/>
      <c r="S3" s="143"/>
      <c r="T3" s="154"/>
      <c r="U3" s="151"/>
      <c r="V3" s="143"/>
      <c r="W3" s="154"/>
    </row>
    <row r="4" ht="21.95" customHeight="1">
      <c r="A4" s="152">
        <v>1911</v>
      </c>
      <c r="B4" s="99">
        <v>29</v>
      </c>
      <c r="C4" s="83">
        <v>1064.4</v>
      </c>
      <c r="D4" s="87">
        <v>36.7034482758621</v>
      </c>
      <c r="E4" s="40"/>
      <c r="F4" s="153">
        <v>1911</v>
      </c>
      <c r="G4" s="99">
        <v>14</v>
      </c>
      <c r="H4" s="83">
        <v>531.4</v>
      </c>
      <c r="I4" s="87">
        <v>37.9571428571429</v>
      </c>
      <c r="J4" s="40"/>
      <c r="K4" s="153">
        <v>1911</v>
      </c>
      <c r="L4" s="99">
        <v>0</v>
      </c>
      <c r="M4" s="83">
        <v>0</v>
      </c>
      <c r="N4" s="89"/>
      <c r="O4" s="155"/>
      <c r="P4" s="129"/>
      <c r="Q4" s="97"/>
      <c r="R4" s="156"/>
      <c r="S4" s="129"/>
      <c r="T4" s="97"/>
      <c r="U4" s="156"/>
      <c r="V4" s="129"/>
      <c r="W4" s="97"/>
    </row>
    <row r="5" ht="21.95" customHeight="1">
      <c r="A5" s="152">
        <v>1912</v>
      </c>
      <c r="B5" s="99">
        <v>41</v>
      </c>
      <c r="C5" s="83">
        <v>1559.6</v>
      </c>
      <c r="D5" s="87">
        <v>38.0390243902439</v>
      </c>
      <c r="E5" s="40"/>
      <c r="F5" s="153">
        <v>1912</v>
      </c>
      <c r="G5" s="99">
        <v>23</v>
      </c>
      <c r="H5" s="83">
        <v>915</v>
      </c>
      <c r="I5" s="87">
        <v>39.7826086956522</v>
      </c>
      <c r="J5" s="40"/>
      <c r="K5" s="153">
        <v>1912</v>
      </c>
      <c r="L5" s="99">
        <v>8</v>
      </c>
      <c r="M5" s="83">
        <v>341.7</v>
      </c>
      <c r="N5" s="89">
        <v>42.7125</v>
      </c>
      <c r="O5" s="155"/>
      <c r="P5" s="129"/>
      <c r="Q5" s="97"/>
      <c r="R5" s="156"/>
      <c r="S5" s="129"/>
      <c r="T5" s="97"/>
      <c r="U5" s="156"/>
      <c r="V5" s="129"/>
      <c r="W5" s="97"/>
    </row>
    <row r="6" ht="21.95" customHeight="1">
      <c r="A6" s="152">
        <v>1913</v>
      </c>
      <c r="B6" s="99">
        <v>37</v>
      </c>
      <c r="C6" s="83">
        <v>1392.8</v>
      </c>
      <c r="D6" s="87">
        <v>37.6432432432432</v>
      </c>
      <c r="E6" s="40"/>
      <c r="F6" s="153">
        <v>1913</v>
      </c>
      <c r="G6" s="99">
        <v>19</v>
      </c>
      <c r="H6" s="83">
        <v>753.7</v>
      </c>
      <c r="I6" s="87">
        <v>39.6684210526316</v>
      </c>
      <c r="J6" s="40"/>
      <c r="K6" s="153">
        <v>1913</v>
      </c>
      <c r="L6" s="99">
        <v>4</v>
      </c>
      <c r="M6" s="83">
        <v>169.4</v>
      </c>
      <c r="N6" s="89">
        <v>42.35</v>
      </c>
      <c r="O6" s="155"/>
      <c r="P6" s="129"/>
      <c r="Q6" s="97"/>
      <c r="R6" s="156"/>
      <c r="S6" s="129"/>
      <c r="T6" s="97"/>
      <c r="U6" s="156"/>
      <c r="V6" s="129"/>
      <c r="W6" s="97"/>
    </row>
    <row r="7" ht="21.95" customHeight="1">
      <c r="A7" s="152">
        <v>1914</v>
      </c>
      <c r="B7" s="99">
        <v>48</v>
      </c>
      <c r="C7" s="83">
        <v>1811.6</v>
      </c>
      <c r="D7" s="87">
        <v>37.7416666666667</v>
      </c>
      <c r="E7" s="40"/>
      <c r="F7" s="153">
        <v>1914</v>
      </c>
      <c r="G7" s="99">
        <v>26</v>
      </c>
      <c r="H7" s="83">
        <v>1024.5</v>
      </c>
      <c r="I7" s="87">
        <v>39.4038461538462</v>
      </c>
      <c r="J7" s="40"/>
      <c r="K7" s="153">
        <v>1914</v>
      </c>
      <c r="L7" s="99">
        <v>8</v>
      </c>
      <c r="M7" s="83">
        <v>337.7</v>
      </c>
      <c r="N7" s="89">
        <v>42.2125</v>
      </c>
      <c r="O7" s="155"/>
      <c r="P7" s="129"/>
      <c r="Q7" s="97"/>
      <c r="R7" s="156"/>
      <c r="S7" s="129"/>
      <c r="T7" s="97"/>
      <c r="U7" s="156"/>
      <c r="V7" s="129"/>
      <c r="W7" s="97"/>
    </row>
    <row r="8" ht="21.95" customHeight="1">
      <c r="A8" s="152">
        <v>1915</v>
      </c>
      <c r="B8" s="99">
        <v>32</v>
      </c>
      <c r="C8" s="83">
        <v>1202.5</v>
      </c>
      <c r="D8" s="87">
        <v>37.578125</v>
      </c>
      <c r="E8" s="40"/>
      <c r="F8" s="153">
        <v>1915</v>
      </c>
      <c r="G8" s="99">
        <v>17</v>
      </c>
      <c r="H8" s="83">
        <v>669.1</v>
      </c>
      <c r="I8" s="87">
        <v>39.3588235294118</v>
      </c>
      <c r="J8" s="40"/>
      <c r="K8" s="153">
        <v>1915</v>
      </c>
      <c r="L8" s="99">
        <v>4</v>
      </c>
      <c r="M8" s="83">
        <v>168.8</v>
      </c>
      <c r="N8" s="89">
        <v>42.2</v>
      </c>
      <c r="O8" s="155"/>
      <c r="P8" s="129"/>
      <c r="Q8" s="97"/>
      <c r="R8" s="156"/>
      <c r="S8" s="129"/>
      <c r="T8" s="97"/>
      <c r="U8" s="156"/>
      <c r="V8" s="129"/>
      <c r="W8" s="97"/>
    </row>
    <row r="9" ht="21.95" customHeight="1">
      <c r="A9" s="152">
        <v>1916</v>
      </c>
      <c r="B9" s="99">
        <v>34</v>
      </c>
      <c r="C9" s="83">
        <v>1287.5</v>
      </c>
      <c r="D9" s="87">
        <v>37.8676470588235</v>
      </c>
      <c r="E9" s="40"/>
      <c r="F9" s="153">
        <v>1916</v>
      </c>
      <c r="G9" s="99">
        <v>19</v>
      </c>
      <c r="H9" s="83">
        <v>754.7</v>
      </c>
      <c r="I9" s="87">
        <v>39.7210526315789</v>
      </c>
      <c r="J9" s="40"/>
      <c r="K9" s="153">
        <v>1916</v>
      </c>
      <c r="L9" s="99">
        <v>4</v>
      </c>
      <c r="M9" s="83">
        <v>165.4</v>
      </c>
      <c r="N9" s="89">
        <v>41.35</v>
      </c>
      <c r="O9" s="155"/>
      <c r="P9" s="129"/>
      <c r="Q9" s="97"/>
      <c r="R9" s="156"/>
      <c r="S9" s="129"/>
      <c r="T9" s="97"/>
      <c r="U9" s="156"/>
      <c r="V9" s="129"/>
      <c r="W9" s="97"/>
    </row>
    <row r="10" ht="21.95" customHeight="1">
      <c r="A10" s="152">
        <v>1917</v>
      </c>
      <c r="B10" s="99">
        <v>25</v>
      </c>
      <c r="C10" s="83">
        <v>931</v>
      </c>
      <c r="D10" s="87">
        <v>37.24</v>
      </c>
      <c r="E10" s="40"/>
      <c r="F10" s="153">
        <v>1917</v>
      </c>
      <c r="G10" s="99">
        <v>14</v>
      </c>
      <c r="H10" s="83">
        <v>544.1</v>
      </c>
      <c r="I10" s="87">
        <v>38.8642857142857</v>
      </c>
      <c r="J10" s="40"/>
      <c r="K10" s="153">
        <v>1917</v>
      </c>
      <c r="L10" s="99">
        <v>1</v>
      </c>
      <c r="M10" s="83">
        <v>41.8</v>
      </c>
      <c r="N10" s="89">
        <v>41.8</v>
      </c>
      <c r="O10" s="155"/>
      <c r="P10" s="129"/>
      <c r="Q10" s="97"/>
      <c r="R10" s="156"/>
      <c r="S10" s="129"/>
      <c r="T10" s="97"/>
      <c r="U10" s="156"/>
      <c r="V10" s="129"/>
      <c r="W10" s="97"/>
    </row>
    <row r="11" ht="21.95" customHeight="1">
      <c r="A11" s="152">
        <v>1918</v>
      </c>
      <c r="B11" s="99">
        <v>40</v>
      </c>
      <c r="C11" s="83">
        <v>1478.5</v>
      </c>
      <c r="D11" s="87">
        <v>36.9625</v>
      </c>
      <c r="E11" s="40"/>
      <c r="F11" s="153">
        <v>1918</v>
      </c>
      <c r="G11" s="99">
        <v>17</v>
      </c>
      <c r="H11" s="83">
        <v>662.7</v>
      </c>
      <c r="I11" s="87">
        <v>38.9823529411765</v>
      </c>
      <c r="J11" s="40"/>
      <c r="K11" s="153">
        <v>1918</v>
      </c>
      <c r="L11" s="99">
        <v>4</v>
      </c>
      <c r="M11" s="83">
        <v>165.8</v>
      </c>
      <c r="N11" s="89">
        <v>41.45</v>
      </c>
      <c r="O11" s="155"/>
      <c r="P11" s="129"/>
      <c r="Q11" s="97"/>
      <c r="R11" s="156"/>
      <c r="S11" s="129"/>
      <c r="T11" s="97"/>
      <c r="U11" s="156"/>
      <c r="V11" s="129"/>
      <c r="W11" s="97"/>
    </row>
    <row r="12" ht="21.95" customHeight="1">
      <c r="A12" s="152">
        <v>1919</v>
      </c>
      <c r="B12" s="99">
        <v>47</v>
      </c>
      <c r="C12" s="83">
        <v>1772.2</v>
      </c>
      <c r="D12" s="87">
        <v>37.7063829787234</v>
      </c>
      <c r="E12" s="40"/>
      <c r="F12" s="153">
        <v>1919</v>
      </c>
      <c r="G12" s="99">
        <v>27</v>
      </c>
      <c r="H12" s="83">
        <v>1060.5</v>
      </c>
      <c r="I12" s="87">
        <v>39.2777777777778</v>
      </c>
      <c r="J12" s="40"/>
      <c r="K12" s="153">
        <v>1919</v>
      </c>
      <c r="L12" s="99">
        <v>3</v>
      </c>
      <c r="M12" s="83">
        <v>128.1</v>
      </c>
      <c r="N12" s="89">
        <v>42.7</v>
      </c>
      <c r="O12" s="155"/>
      <c r="P12" s="129"/>
      <c r="Q12" s="97"/>
      <c r="R12" s="156"/>
      <c r="S12" s="129"/>
      <c r="T12" s="97"/>
      <c r="U12" s="156"/>
      <c r="V12" s="129"/>
      <c r="W12" s="97"/>
    </row>
    <row r="13" ht="21.95" customHeight="1">
      <c r="A13" s="152">
        <v>1920</v>
      </c>
      <c r="B13" s="99">
        <v>34</v>
      </c>
      <c r="C13" s="83">
        <v>1276</v>
      </c>
      <c r="D13" s="87">
        <v>37.5294117647059</v>
      </c>
      <c r="E13" s="40"/>
      <c r="F13" s="153">
        <v>1920</v>
      </c>
      <c r="G13" s="99">
        <v>18</v>
      </c>
      <c r="H13" s="83">
        <v>707</v>
      </c>
      <c r="I13" s="87">
        <v>39.2777777777778</v>
      </c>
      <c r="J13" s="40"/>
      <c r="K13" s="153">
        <v>1920</v>
      </c>
      <c r="L13" s="99">
        <v>3</v>
      </c>
      <c r="M13" s="83">
        <v>127.2</v>
      </c>
      <c r="N13" s="89">
        <v>42.4</v>
      </c>
      <c r="O13" s="155"/>
      <c r="P13" s="129"/>
      <c r="Q13" s="97"/>
      <c r="R13" s="156"/>
      <c r="S13" s="129"/>
      <c r="T13" s="97"/>
      <c r="U13" s="156"/>
      <c r="V13" s="129"/>
      <c r="W13" s="97"/>
    </row>
    <row r="14" ht="21.95" customHeight="1">
      <c r="A14" s="152">
        <v>1921</v>
      </c>
      <c r="B14" s="99">
        <v>35</v>
      </c>
      <c r="C14" s="83">
        <v>1318.6</v>
      </c>
      <c r="D14" s="87">
        <v>37.6742857142857</v>
      </c>
      <c r="E14" s="40"/>
      <c r="F14" s="153">
        <v>1921</v>
      </c>
      <c r="G14" s="99">
        <v>21</v>
      </c>
      <c r="H14" s="83">
        <v>822.1</v>
      </c>
      <c r="I14" s="87">
        <v>39.147619047619</v>
      </c>
      <c r="J14" s="40"/>
      <c r="K14" s="153">
        <v>1921</v>
      </c>
      <c r="L14" s="99">
        <v>2</v>
      </c>
      <c r="M14" s="83">
        <v>83.2</v>
      </c>
      <c r="N14" s="89">
        <v>41.6</v>
      </c>
      <c r="O14" s="155"/>
      <c r="P14" s="129"/>
      <c r="Q14" s="97"/>
      <c r="R14" s="156"/>
      <c r="S14" s="129"/>
      <c r="T14" s="97"/>
      <c r="U14" s="156"/>
      <c r="V14" s="129"/>
      <c r="W14" s="97"/>
    </row>
    <row r="15" ht="21.95" customHeight="1">
      <c r="A15" s="152">
        <v>1922</v>
      </c>
      <c r="B15" s="99">
        <v>41</v>
      </c>
      <c r="C15" s="83">
        <v>1541.9</v>
      </c>
      <c r="D15" s="87">
        <v>37.6073170731707</v>
      </c>
      <c r="E15" s="40"/>
      <c r="F15" s="153">
        <v>1922</v>
      </c>
      <c r="G15" s="99">
        <v>25</v>
      </c>
      <c r="H15" s="83">
        <v>972.7</v>
      </c>
      <c r="I15" s="87">
        <v>38.908</v>
      </c>
      <c r="J15" s="40"/>
      <c r="K15" s="153">
        <v>1922</v>
      </c>
      <c r="L15" s="99">
        <v>4</v>
      </c>
      <c r="M15" s="83">
        <v>166.6</v>
      </c>
      <c r="N15" s="89">
        <v>41.65</v>
      </c>
      <c r="O15" s="155"/>
      <c r="P15" s="129"/>
      <c r="Q15" s="97"/>
      <c r="R15" s="156"/>
      <c r="S15" s="129"/>
      <c r="T15" s="97"/>
      <c r="U15" s="156"/>
      <c r="V15" s="129"/>
      <c r="W15" s="97"/>
    </row>
    <row r="16" ht="21.95" customHeight="1">
      <c r="A16" s="152">
        <v>1923</v>
      </c>
      <c r="B16" s="99">
        <v>28</v>
      </c>
      <c r="C16" s="83">
        <v>1070.2</v>
      </c>
      <c r="D16" s="87">
        <v>38.2214285714286</v>
      </c>
      <c r="E16" s="40"/>
      <c r="F16" s="153">
        <v>1923</v>
      </c>
      <c r="G16" s="99">
        <v>19</v>
      </c>
      <c r="H16" s="83">
        <v>747.1</v>
      </c>
      <c r="I16" s="87">
        <v>39.3210526315789</v>
      </c>
      <c r="J16" s="40"/>
      <c r="K16" s="153">
        <v>1923</v>
      </c>
      <c r="L16" s="99">
        <v>2</v>
      </c>
      <c r="M16" s="83">
        <v>87.3</v>
      </c>
      <c r="N16" s="89">
        <v>43.65</v>
      </c>
      <c r="O16" s="155"/>
      <c r="P16" s="129"/>
      <c r="Q16" s="97"/>
      <c r="R16" s="156"/>
      <c r="S16" s="129"/>
      <c r="T16" s="97"/>
      <c r="U16" s="156"/>
      <c r="V16" s="129"/>
      <c r="W16" s="97"/>
    </row>
    <row r="17" ht="21.95" customHeight="1">
      <c r="A17" s="152">
        <v>1924</v>
      </c>
      <c r="B17" s="99">
        <v>17</v>
      </c>
      <c r="C17" s="83">
        <v>635.7</v>
      </c>
      <c r="D17" s="87">
        <v>37.3941176470588</v>
      </c>
      <c r="E17" s="40"/>
      <c r="F17" s="153">
        <v>1924</v>
      </c>
      <c r="G17" s="99">
        <v>7</v>
      </c>
      <c r="H17" s="83">
        <v>277.7</v>
      </c>
      <c r="I17" s="87">
        <v>39.6714285714286</v>
      </c>
      <c r="J17" s="40"/>
      <c r="K17" s="153">
        <v>1924</v>
      </c>
      <c r="L17" s="99">
        <v>1</v>
      </c>
      <c r="M17" s="83">
        <v>41.1</v>
      </c>
      <c r="N17" s="89">
        <v>41.1</v>
      </c>
      <c r="O17" s="155"/>
      <c r="P17" s="129"/>
      <c r="Q17" s="97"/>
      <c r="R17" s="156"/>
      <c r="S17" s="129"/>
      <c r="T17" s="97"/>
      <c r="U17" s="156"/>
      <c r="V17" s="129"/>
      <c r="W17" s="97"/>
    </row>
    <row r="18" ht="21.95" customHeight="1">
      <c r="A18" s="152">
        <v>1925</v>
      </c>
      <c r="B18" s="99">
        <v>32</v>
      </c>
      <c r="C18" s="83">
        <v>1165.8</v>
      </c>
      <c r="D18" s="87">
        <v>36.43125</v>
      </c>
      <c r="E18" s="40"/>
      <c r="F18" s="153">
        <v>1925</v>
      </c>
      <c r="G18" s="99">
        <v>11</v>
      </c>
      <c r="H18" s="83">
        <v>425</v>
      </c>
      <c r="I18" s="87">
        <v>38.6363636363636</v>
      </c>
      <c r="J18" s="40"/>
      <c r="K18" s="153">
        <v>1925</v>
      </c>
      <c r="L18" s="99">
        <v>1</v>
      </c>
      <c r="M18" s="83">
        <v>43.7</v>
      </c>
      <c r="N18" s="89">
        <v>43.7</v>
      </c>
      <c r="O18" s="155"/>
      <c r="P18" s="129"/>
      <c r="Q18" s="97"/>
      <c r="R18" s="156"/>
      <c r="S18" s="129"/>
      <c r="T18" s="97"/>
      <c r="U18" s="156"/>
      <c r="V18" s="129"/>
      <c r="W18" s="97"/>
    </row>
    <row r="19" ht="21.95" customHeight="1">
      <c r="A19" s="152">
        <v>1926</v>
      </c>
      <c r="B19" s="99">
        <v>32</v>
      </c>
      <c r="C19" s="83">
        <v>1184.2</v>
      </c>
      <c r="D19" s="87">
        <v>37.00625</v>
      </c>
      <c r="E19" s="40"/>
      <c r="F19" s="153">
        <v>1926</v>
      </c>
      <c r="G19" s="99">
        <v>15</v>
      </c>
      <c r="H19" s="83">
        <v>584.6</v>
      </c>
      <c r="I19" s="87">
        <v>38.9733333333333</v>
      </c>
      <c r="J19" s="40"/>
      <c r="K19" s="153">
        <v>1926</v>
      </c>
      <c r="L19" s="99">
        <v>2</v>
      </c>
      <c r="M19" s="83">
        <v>83.40000000000001</v>
      </c>
      <c r="N19" s="89">
        <v>41.7</v>
      </c>
      <c r="O19" s="155"/>
      <c r="P19" s="129"/>
      <c r="Q19" s="97"/>
      <c r="R19" s="156"/>
      <c r="S19" s="129"/>
      <c r="T19" s="97"/>
      <c r="U19" s="156"/>
      <c r="V19" s="129"/>
      <c r="W19" s="97"/>
    </row>
    <row r="20" ht="21.95" customHeight="1">
      <c r="A20" s="152">
        <v>1927</v>
      </c>
      <c r="B20" s="99">
        <v>40</v>
      </c>
      <c r="C20" s="83">
        <v>1512.7</v>
      </c>
      <c r="D20" s="87">
        <v>37.8175</v>
      </c>
      <c r="E20" s="40"/>
      <c r="F20" s="153">
        <v>1927</v>
      </c>
      <c r="G20" s="99">
        <v>22</v>
      </c>
      <c r="H20" s="83">
        <v>871.2</v>
      </c>
      <c r="I20" s="87">
        <v>39.6</v>
      </c>
      <c r="J20" s="40"/>
      <c r="K20" s="153">
        <v>1927</v>
      </c>
      <c r="L20" s="99">
        <v>6</v>
      </c>
      <c r="M20" s="83">
        <v>252.8</v>
      </c>
      <c r="N20" s="89">
        <v>42.1333333333333</v>
      </c>
      <c r="O20" s="155"/>
      <c r="P20" s="129"/>
      <c r="Q20" s="97"/>
      <c r="R20" s="156"/>
      <c r="S20" s="129"/>
      <c r="T20" s="97"/>
      <c r="U20" s="156"/>
      <c r="V20" s="129"/>
      <c r="W20" s="97"/>
    </row>
    <row r="21" ht="21.95" customHeight="1">
      <c r="A21" s="152">
        <v>1928</v>
      </c>
      <c r="B21" s="99">
        <v>40</v>
      </c>
      <c r="C21" s="83">
        <v>1471.7</v>
      </c>
      <c r="D21" s="87">
        <v>36.7925</v>
      </c>
      <c r="E21" s="40"/>
      <c r="F21" s="153">
        <v>1928</v>
      </c>
      <c r="G21" s="99">
        <v>18</v>
      </c>
      <c r="H21" s="83">
        <v>701.6</v>
      </c>
      <c r="I21" s="87">
        <v>38.9777777777778</v>
      </c>
      <c r="J21" s="40"/>
      <c r="K21" s="153">
        <v>1928</v>
      </c>
      <c r="L21" s="99">
        <v>1</v>
      </c>
      <c r="M21" s="83">
        <v>42</v>
      </c>
      <c r="N21" s="89">
        <v>42</v>
      </c>
      <c r="O21" s="155"/>
      <c r="P21" s="129"/>
      <c r="Q21" s="97"/>
      <c r="R21" s="156"/>
      <c r="S21" s="129"/>
      <c r="T21" s="97"/>
      <c r="U21" s="156"/>
      <c r="V21" s="129"/>
      <c r="W21" s="97"/>
    </row>
    <row r="22" ht="21.95" customHeight="1">
      <c r="A22" s="152">
        <v>1929</v>
      </c>
      <c r="B22" s="99">
        <v>30</v>
      </c>
      <c r="C22" s="83">
        <v>1116</v>
      </c>
      <c r="D22" s="87">
        <v>37.2</v>
      </c>
      <c r="E22" s="40"/>
      <c r="F22" s="153">
        <v>1929</v>
      </c>
      <c r="G22" s="99">
        <v>17</v>
      </c>
      <c r="H22" s="83">
        <v>656.5</v>
      </c>
      <c r="I22" s="87">
        <v>38.6176470588235</v>
      </c>
      <c r="J22" s="40"/>
      <c r="K22" s="153">
        <v>1929</v>
      </c>
      <c r="L22" s="99">
        <v>1</v>
      </c>
      <c r="M22" s="83">
        <v>42.9</v>
      </c>
      <c r="N22" s="89">
        <v>42.9</v>
      </c>
      <c r="O22" s="155"/>
      <c r="P22" s="129"/>
      <c r="Q22" s="97"/>
      <c r="R22" s="156"/>
      <c r="S22" s="129"/>
      <c r="T22" s="97"/>
      <c r="U22" s="156"/>
      <c r="V22" s="129"/>
      <c r="W22" s="97"/>
    </row>
    <row r="23" ht="21.95" customHeight="1">
      <c r="A23" s="152">
        <v>1930</v>
      </c>
      <c r="B23" s="99">
        <v>48</v>
      </c>
      <c r="C23" s="83">
        <v>1789.6</v>
      </c>
      <c r="D23" s="87">
        <v>37.2833333333333</v>
      </c>
      <c r="E23" s="40"/>
      <c r="F23" s="153">
        <v>1930</v>
      </c>
      <c r="G23" s="99">
        <v>24</v>
      </c>
      <c r="H23" s="83">
        <v>936.1</v>
      </c>
      <c r="I23" s="87">
        <v>39.0041666666667</v>
      </c>
      <c r="J23" s="40"/>
      <c r="K23" s="153">
        <v>1930</v>
      </c>
      <c r="L23" s="99">
        <v>3</v>
      </c>
      <c r="M23" s="83">
        <v>125.8</v>
      </c>
      <c r="N23" s="89">
        <v>41.9333333333333</v>
      </c>
      <c r="O23" s="155"/>
      <c r="P23" s="129"/>
      <c r="Q23" s="97"/>
      <c r="R23" s="156"/>
      <c r="S23" s="129"/>
      <c r="T23" s="97"/>
      <c r="U23" s="156"/>
      <c r="V23" s="129"/>
      <c r="W23" s="97"/>
    </row>
    <row r="24" ht="21.95" customHeight="1">
      <c r="A24" s="152">
        <v>1931</v>
      </c>
      <c r="B24" s="99">
        <v>34</v>
      </c>
      <c r="C24" s="83">
        <v>1257.3</v>
      </c>
      <c r="D24" s="87">
        <v>36.9794117647059</v>
      </c>
      <c r="E24" s="40"/>
      <c r="F24" s="153">
        <v>1931</v>
      </c>
      <c r="G24" s="99">
        <v>17</v>
      </c>
      <c r="H24" s="83">
        <v>660.1</v>
      </c>
      <c r="I24" s="87">
        <v>38.8294117647059</v>
      </c>
      <c r="J24" s="40"/>
      <c r="K24" s="153">
        <v>1931</v>
      </c>
      <c r="L24" s="99">
        <v>2</v>
      </c>
      <c r="M24" s="83">
        <v>85.59999999999999</v>
      </c>
      <c r="N24" s="89">
        <v>42.8</v>
      </c>
      <c r="O24" s="155"/>
      <c r="P24" s="129"/>
      <c r="Q24" s="97"/>
      <c r="R24" s="156"/>
      <c r="S24" s="129"/>
      <c r="T24" s="97"/>
      <c r="U24" s="156"/>
      <c r="V24" s="129"/>
      <c r="W24" s="97"/>
    </row>
    <row r="25" ht="21.95" customHeight="1">
      <c r="A25" s="152">
        <v>1932</v>
      </c>
      <c r="B25" s="99">
        <v>36</v>
      </c>
      <c r="C25" s="83">
        <v>1360</v>
      </c>
      <c r="D25" s="87">
        <v>37.7777777777778</v>
      </c>
      <c r="E25" s="40"/>
      <c r="F25" s="153">
        <v>1932</v>
      </c>
      <c r="G25" s="99">
        <v>19</v>
      </c>
      <c r="H25" s="83">
        <v>753.4</v>
      </c>
      <c r="I25" s="87">
        <v>39.6526315789474</v>
      </c>
      <c r="J25" s="40"/>
      <c r="K25" s="153">
        <v>1932</v>
      </c>
      <c r="L25" s="99">
        <v>6</v>
      </c>
      <c r="M25" s="83">
        <v>258.3</v>
      </c>
      <c r="N25" s="89">
        <v>43.05</v>
      </c>
      <c r="O25" s="155"/>
      <c r="P25" s="129"/>
      <c r="Q25" s="97"/>
      <c r="R25" s="156"/>
      <c r="S25" s="129"/>
      <c r="T25" s="97"/>
      <c r="U25" s="156"/>
      <c r="V25" s="129"/>
      <c r="W25" s="97"/>
    </row>
    <row r="26" ht="21.95" customHeight="1">
      <c r="A26" s="152">
        <v>1933</v>
      </c>
      <c r="B26" s="99">
        <v>29</v>
      </c>
      <c r="C26" s="83">
        <v>1079.2</v>
      </c>
      <c r="D26" s="87">
        <v>37.2137931034483</v>
      </c>
      <c r="E26" s="40"/>
      <c r="F26" s="153">
        <v>1933</v>
      </c>
      <c r="G26" s="99">
        <v>12</v>
      </c>
      <c r="H26" s="83">
        <v>468.9</v>
      </c>
      <c r="I26" s="87">
        <v>39.075</v>
      </c>
      <c r="J26" s="40"/>
      <c r="K26" s="153">
        <v>1933</v>
      </c>
      <c r="L26" s="99">
        <v>1</v>
      </c>
      <c r="M26" s="83">
        <v>42.3</v>
      </c>
      <c r="N26" s="89">
        <v>42.3</v>
      </c>
      <c r="O26" s="155"/>
      <c r="P26" s="129"/>
      <c r="Q26" s="97"/>
      <c r="R26" s="156"/>
      <c r="S26" s="129"/>
      <c r="T26" s="97"/>
      <c r="U26" s="156"/>
      <c r="V26" s="129"/>
      <c r="W26" s="97"/>
    </row>
    <row r="27" ht="21.95" customHeight="1">
      <c r="A27" s="152">
        <v>1934</v>
      </c>
      <c r="B27" s="99">
        <v>41</v>
      </c>
      <c r="C27" s="83">
        <v>1573.5</v>
      </c>
      <c r="D27" s="87">
        <v>38.3780487804878</v>
      </c>
      <c r="E27" s="40"/>
      <c r="F27" s="153">
        <v>1934</v>
      </c>
      <c r="G27" s="99">
        <v>30</v>
      </c>
      <c r="H27" s="83">
        <v>1186.3</v>
      </c>
      <c r="I27" s="87">
        <v>39.5433333333333</v>
      </c>
      <c r="J27" s="40"/>
      <c r="K27" s="153">
        <v>1934</v>
      </c>
      <c r="L27" s="99">
        <v>7</v>
      </c>
      <c r="M27" s="83">
        <v>294.5</v>
      </c>
      <c r="N27" s="89">
        <v>42.0714285714286</v>
      </c>
      <c r="O27" s="155"/>
      <c r="P27" s="129"/>
      <c r="Q27" s="97"/>
      <c r="R27" s="156"/>
      <c r="S27" s="129"/>
      <c r="T27" s="97"/>
      <c r="U27" s="156"/>
      <c r="V27" s="129"/>
      <c r="W27" s="97"/>
    </row>
    <row r="28" ht="21.95" customHeight="1">
      <c r="A28" s="152">
        <v>1935</v>
      </c>
      <c r="B28" s="99">
        <v>32</v>
      </c>
      <c r="C28" s="83">
        <v>1195.9</v>
      </c>
      <c r="D28" s="87">
        <v>37.371875</v>
      </c>
      <c r="E28" s="40"/>
      <c r="F28" s="153">
        <v>1935</v>
      </c>
      <c r="G28" s="99">
        <v>19</v>
      </c>
      <c r="H28" s="83">
        <v>733.1</v>
      </c>
      <c r="I28" s="87">
        <v>38.5842105263158</v>
      </c>
      <c r="J28" s="40"/>
      <c r="K28" s="153">
        <v>1935</v>
      </c>
      <c r="L28" s="99">
        <v>1</v>
      </c>
      <c r="M28" s="83">
        <v>41.7</v>
      </c>
      <c r="N28" s="89">
        <v>41.7</v>
      </c>
      <c r="O28" s="155"/>
      <c r="P28" s="129"/>
      <c r="Q28" s="97"/>
      <c r="R28" s="156"/>
      <c r="S28" s="129"/>
      <c r="T28" s="97"/>
      <c r="U28" s="156"/>
      <c r="V28" s="129"/>
      <c r="W28" s="97"/>
    </row>
    <row r="29" ht="21.95" customHeight="1">
      <c r="A29" s="152">
        <v>1936</v>
      </c>
      <c r="B29" s="99">
        <v>23</v>
      </c>
      <c r="C29" s="83">
        <v>856.7</v>
      </c>
      <c r="D29" s="87">
        <v>37.2478260869565</v>
      </c>
      <c r="E29" s="40"/>
      <c r="F29" s="153">
        <v>1936</v>
      </c>
      <c r="G29" s="99">
        <v>11</v>
      </c>
      <c r="H29" s="83">
        <v>428.8</v>
      </c>
      <c r="I29" s="87">
        <v>38.9818181818182</v>
      </c>
      <c r="J29" s="40"/>
      <c r="K29" s="153">
        <v>1936</v>
      </c>
      <c r="L29" s="99">
        <v>1</v>
      </c>
      <c r="M29" s="83">
        <v>41.1</v>
      </c>
      <c r="N29" s="89">
        <v>41.1</v>
      </c>
      <c r="O29" s="155"/>
      <c r="P29" s="129"/>
      <c r="Q29" s="97"/>
      <c r="R29" s="156"/>
      <c r="S29" s="129"/>
      <c r="T29" s="97"/>
      <c r="U29" s="156"/>
      <c r="V29" s="129"/>
      <c r="W29" s="97"/>
    </row>
    <row r="30" ht="21.95" customHeight="1">
      <c r="A30" s="152">
        <v>1937</v>
      </c>
      <c r="B30" s="99">
        <v>27</v>
      </c>
      <c r="C30" s="83">
        <v>971.5</v>
      </c>
      <c r="D30" s="87">
        <v>35.9814814814815</v>
      </c>
      <c r="E30" s="40"/>
      <c r="F30" s="153">
        <v>1937</v>
      </c>
      <c r="G30" s="99">
        <v>6</v>
      </c>
      <c r="H30" s="83">
        <v>230.6</v>
      </c>
      <c r="I30" s="87">
        <v>38.4333333333333</v>
      </c>
      <c r="J30" s="40"/>
      <c r="K30" s="153">
        <v>1937</v>
      </c>
      <c r="L30" s="99">
        <v>0</v>
      </c>
      <c r="M30" s="83">
        <v>0</v>
      </c>
      <c r="N30" s="89"/>
      <c r="O30" s="155"/>
      <c r="P30" s="129"/>
      <c r="Q30" s="97"/>
      <c r="R30" s="156"/>
      <c r="S30" s="129"/>
      <c r="T30" s="97"/>
      <c r="U30" s="156"/>
      <c r="V30" s="129"/>
      <c r="W30" s="97"/>
    </row>
    <row r="31" ht="21.95" customHeight="1">
      <c r="A31" s="152">
        <v>1938</v>
      </c>
      <c r="B31" s="99">
        <v>38</v>
      </c>
      <c r="C31" s="83">
        <v>1405</v>
      </c>
      <c r="D31" s="87">
        <v>36.9736842105263</v>
      </c>
      <c r="E31" s="40"/>
      <c r="F31" s="153">
        <v>1938</v>
      </c>
      <c r="G31" s="99">
        <v>18</v>
      </c>
      <c r="H31" s="83">
        <v>691.5</v>
      </c>
      <c r="I31" s="87">
        <v>38.4166666666667</v>
      </c>
      <c r="J31" s="40"/>
      <c r="K31" s="153">
        <v>1938</v>
      </c>
      <c r="L31" s="99">
        <v>1</v>
      </c>
      <c r="M31" s="83">
        <v>41.1</v>
      </c>
      <c r="N31" s="89">
        <v>41.1</v>
      </c>
      <c r="O31" s="155"/>
      <c r="P31" s="129"/>
      <c r="Q31" s="97"/>
      <c r="R31" s="156"/>
      <c r="S31" s="129"/>
      <c r="T31" s="97"/>
      <c r="U31" s="156"/>
      <c r="V31" s="129"/>
      <c r="W31" s="97"/>
    </row>
    <row r="32" ht="21.95" customHeight="1">
      <c r="A32" s="152">
        <v>1939</v>
      </c>
      <c r="B32" s="99">
        <v>37</v>
      </c>
      <c r="C32" s="83">
        <v>1449.1</v>
      </c>
      <c r="D32" s="87">
        <v>39.1648648648649</v>
      </c>
      <c r="E32" s="40"/>
      <c r="F32" s="153">
        <v>1939</v>
      </c>
      <c r="G32" s="99">
        <v>22</v>
      </c>
      <c r="H32" s="83">
        <v>908.5</v>
      </c>
      <c r="I32" s="87">
        <v>41.2954545454545</v>
      </c>
      <c r="J32" s="40"/>
      <c r="K32" s="153">
        <v>1939</v>
      </c>
      <c r="L32" s="99">
        <v>10</v>
      </c>
      <c r="M32" s="83">
        <v>438.8</v>
      </c>
      <c r="N32" s="89">
        <v>43.88</v>
      </c>
      <c r="O32" s="155"/>
      <c r="P32" s="129"/>
      <c r="Q32" s="97"/>
      <c r="R32" s="156"/>
      <c r="S32" s="129"/>
      <c r="T32" s="97"/>
      <c r="U32" s="156"/>
      <c r="V32" s="129"/>
      <c r="W32" s="97"/>
    </row>
    <row r="33" ht="21.95" customHeight="1">
      <c r="A33" s="152">
        <v>1940</v>
      </c>
      <c r="B33" s="99">
        <v>46</v>
      </c>
      <c r="C33" s="83">
        <v>1718.2</v>
      </c>
      <c r="D33" s="87">
        <v>37.3521739130435</v>
      </c>
      <c r="E33" s="40"/>
      <c r="F33" s="153">
        <v>1940</v>
      </c>
      <c r="G33" s="99">
        <v>22</v>
      </c>
      <c r="H33" s="83">
        <v>865.9</v>
      </c>
      <c r="I33" s="87">
        <v>39.3590909090909</v>
      </c>
      <c r="J33" s="40"/>
      <c r="K33" s="153">
        <v>1940</v>
      </c>
      <c r="L33" s="99">
        <v>6</v>
      </c>
      <c r="M33" s="83">
        <v>251.2</v>
      </c>
      <c r="N33" s="89">
        <v>41.8666666666667</v>
      </c>
      <c r="O33" s="155"/>
      <c r="P33" s="129"/>
      <c r="Q33" s="97"/>
      <c r="R33" s="156"/>
      <c r="S33" s="129"/>
      <c r="T33" s="97"/>
      <c r="U33" s="156"/>
      <c r="V33" s="129"/>
      <c r="W33" s="97"/>
    </row>
    <row r="34" ht="21.95" customHeight="1">
      <c r="A34" s="152">
        <v>1941</v>
      </c>
      <c r="B34" s="99">
        <v>27</v>
      </c>
      <c r="C34" s="83">
        <v>1033.3</v>
      </c>
      <c r="D34" s="87">
        <v>38.2703703703704</v>
      </c>
      <c r="E34" s="40"/>
      <c r="F34" s="153">
        <v>1941</v>
      </c>
      <c r="G34" s="99">
        <v>16</v>
      </c>
      <c r="H34" s="83">
        <v>640.5</v>
      </c>
      <c r="I34" s="87">
        <v>40.03125</v>
      </c>
      <c r="J34" s="40"/>
      <c r="K34" s="153">
        <v>1941</v>
      </c>
      <c r="L34" s="99">
        <v>5</v>
      </c>
      <c r="M34" s="83">
        <v>213.3</v>
      </c>
      <c r="N34" s="89">
        <v>42.66</v>
      </c>
      <c r="O34" s="155"/>
      <c r="P34" s="129"/>
      <c r="Q34" s="97"/>
      <c r="R34" s="156"/>
      <c r="S34" s="129"/>
      <c r="T34" s="97"/>
      <c r="U34" s="156"/>
      <c r="V34" s="129"/>
      <c r="W34" s="97"/>
    </row>
    <row r="35" ht="21.95" customHeight="1">
      <c r="A35" s="152">
        <v>1942</v>
      </c>
      <c r="B35" s="99">
        <v>33</v>
      </c>
      <c r="C35" s="83">
        <v>1265.9</v>
      </c>
      <c r="D35" s="87">
        <v>38.3606060606061</v>
      </c>
      <c r="E35" s="40"/>
      <c r="F35" s="153">
        <v>1942</v>
      </c>
      <c r="G35" s="99">
        <v>22</v>
      </c>
      <c r="H35" s="83">
        <v>872.4</v>
      </c>
      <c r="I35" s="87">
        <v>39.6545454545455</v>
      </c>
      <c r="J35" s="40"/>
      <c r="K35" s="153">
        <v>1942</v>
      </c>
      <c r="L35" s="99">
        <v>7</v>
      </c>
      <c r="M35" s="83">
        <v>294.5</v>
      </c>
      <c r="N35" s="89">
        <v>42.0714285714286</v>
      </c>
      <c r="O35" s="155"/>
      <c r="P35" s="129"/>
      <c r="Q35" s="97"/>
      <c r="R35" s="156"/>
      <c r="S35" s="129"/>
      <c r="T35" s="97"/>
      <c r="U35" s="156"/>
      <c r="V35" s="129"/>
      <c r="W35" s="97"/>
    </row>
    <row r="36" ht="21.95" customHeight="1">
      <c r="A36" s="152">
        <v>1943</v>
      </c>
      <c r="B36" s="99">
        <v>31</v>
      </c>
      <c r="C36" s="83">
        <v>1195.1</v>
      </c>
      <c r="D36" s="87">
        <v>38.5516129032258</v>
      </c>
      <c r="E36" s="40"/>
      <c r="F36" s="153">
        <v>1943</v>
      </c>
      <c r="G36" s="99">
        <v>18</v>
      </c>
      <c r="H36" s="83">
        <v>730</v>
      </c>
      <c r="I36" s="87">
        <v>40.5555555555556</v>
      </c>
      <c r="J36" s="40"/>
      <c r="K36" s="153">
        <v>1943</v>
      </c>
      <c r="L36" s="99">
        <v>8</v>
      </c>
      <c r="M36" s="83">
        <v>340</v>
      </c>
      <c r="N36" s="89">
        <v>42.5</v>
      </c>
      <c r="O36" s="155"/>
      <c r="P36" s="129"/>
      <c r="Q36" s="97"/>
      <c r="R36" s="156"/>
      <c r="S36" s="129"/>
      <c r="T36" s="97"/>
      <c r="U36" s="156"/>
      <c r="V36" s="129"/>
      <c r="W36" s="97"/>
    </row>
    <row r="37" ht="21.95" customHeight="1">
      <c r="A37" s="152">
        <v>1944</v>
      </c>
      <c r="B37" s="99">
        <v>36</v>
      </c>
      <c r="C37" s="83">
        <v>1343.7</v>
      </c>
      <c r="D37" s="87">
        <v>37.325</v>
      </c>
      <c r="E37" s="40"/>
      <c r="F37" s="153">
        <v>1944</v>
      </c>
      <c r="G37" s="99">
        <v>18</v>
      </c>
      <c r="H37" s="83">
        <v>701.9</v>
      </c>
      <c r="I37" s="87">
        <v>38.9944444444444</v>
      </c>
      <c r="J37" s="40"/>
      <c r="K37" s="153">
        <v>1944</v>
      </c>
      <c r="L37" s="99">
        <v>2</v>
      </c>
      <c r="M37" s="83">
        <v>85.5</v>
      </c>
      <c r="N37" s="89">
        <v>42.75</v>
      </c>
      <c r="O37" s="155"/>
      <c r="P37" s="129"/>
      <c r="Q37" s="97"/>
      <c r="R37" s="156"/>
      <c r="S37" s="129"/>
      <c r="T37" s="97"/>
      <c r="U37" s="156"/>
      <c r="V37" s="129"/>
      <c r="W37" s="97"/>
    </row>
    <row r="38" ht="21.95" customHeight="1">
      <c r="A38" s="152">
        <v>1945</v>
      </c>
      <c r="B38" s="99">
        <v>28</v>
      </c>
      <c r="C38" s="83">
        <v>1046.4</v>
      </c>
      <c r="D38" s="87">
        <v>37.3714285714286</v>
      </c>
      <c r="E38" s="40"/>
      <c r="F38" s="153">
        <v>1945</v>
      </c>
      <c r="G38" s="99">
        <v>12</v>
      </c>
      <c r="H38" s="83">
        <v>473.9</v>
      </c>
      <c r="I38" s="87">
        <v>39.4916666666667</v>
      </c>
      <c r="J38" s="40"/>
      <c r="K38" s="153">
        <v>1945</v>
      </c>
      <c r="L38" s="99">
        <v>3</v>
      </c>
      <c r="M38" s="83">
        <v>127.2</v>
      </c>
      <c r="N38" s="89">
        <v>42.4</v>
      </c>
      <c r="O38" s="155"/>
      <c r="P38" s="129"/>
      <c r="Q38" s="97"/>
      <c r="R38" s="156"/>
      <c r="S38" s="129"/>
      <c r="T38" s="97"/>
      <c r="U38" s="156"/>
      <c r="V38" s="129"/>
      <c r="W38" s="97"/>
    </row>
    <row r="39" ht="21.95" customHeight="1">
      <c r="A39" s="152">
        <v>1946</v>
      </c>
      <c r="B39" s="99">
        <v>24</v>
      </c>
      <c r="C39" s="83">
        <v>897.7</v>
      </c>
      <c r="D39" s="87">
        <v>37.4041666666667</v>
      </c>
      <c r="E39" s="40"/>
      <c r="F39" s="153">
        <v>1946</v>
      </c>
      <c r="G39" s="99">
        <v>12</v>
      </c>
      <c r="H39" s="83">
        <v>474.5</v>
      </c>
      <c r="I39" s="87">
        <v>39.5416666666667</v>
      </c>
      <c r="J39" s="40"/>
      <c r="K39" s="153">
        <v>1946</v>
      </c>
      <c r="L39" s="99">
        <v>3</v>
      </c>
      <c r="M39" s="83">
        <v>123.9</v>
      </c>
      <c r="N39" s="89">
        <v>41.3</v>
      </c>
      <c r="O39" s="155"/>
      <c r="P39" s="129"/>
      <c r="Q39" s="97"/>
      <c r="R39" s="156"/>
      <c r="S39" s="129"/>
      <c r="T39" s="97"/>
      <c r="U39" s="156"/>
      <c r="V39" s="129"/>
      <c r="W39" s="97"/>
    </row>
    <row r="40" ht="21.95" customHeight="1">
      <c r="A40" s="152">
        <v>1947</v>
      </c>
      <c r="B40" s="99">
        <v>35</v>
      </c>
      <c r="C40" s="83">
        <v>1309.3</v>
      </c>
      <c r="D40" s="87">
        <v>37.4085714285714</v>
      </c>
      <c r="E40" s="40"/>
      <c r="F40" s="153">
        <v>1947</v>
      </c>
      <c r="G40" s="99">
        <v>20</v>
      </c>
      <c r="H40" s="83">
        <v>772</v>
      </c>
      <c r="I40" s="87">
        <v>38.6</v>
      </c>
      <c r="J40" s="40"/>
      <c r="K40" s="153">
        <v>1947</v>
      </c>
      <c r="L40" s="99">
        <v>1</v>
      </c>
      <c r="M40" s="83">
        <v>41.1</v>
      </c>
      <c r="N40" s="89">
        <v>41.1</v>
      </c>
      <c r="O40" s="155"/>
      <c r="P40" s="129"/>
      <c r="Q40" s="97"/>
      <c r="R40" s="156"/>
      <c r="S40" s="129"/>
      <c r="T40" s="97"/>
      <c r="U40" s="156"/>
      <c r="V40" s="129"/>
      <c r="W40" s="97"/>
    </row>
    <row r="41" ht="21.95" customHeight="1">
      <c r="A41" s="152">
        <v>1948</v>
      </c>
      <c r="B41" s="99">
        <v>37</v>
      </c>
      <c r="C41" s="83">
        <v>1380.2</v>
      </c>
      <c r="D41" s="87">
        <v>37.3027027027027</v>
      </c>
      <c r="E41" s="40"/>
      <c r="F41" s="153">
        <v>1948</v>
      </c>
      <c r="G41" s="99">
        <v>13</v>
      </c>
      <c r="H41" s="83">
        <v>525.7</v>
      </c>
      <c r="I41" s="87">
        <v>40.4384615384615</v>
      </c>
      <c r="J41" s="40"/>
      <c r="K41" s="153">
        <v>1948</v>
      </c>
      <c r="L41" s="99">
        <v>5</v>
      </c>
      <c r="M41" s="83">
        <v>215.1</v>
      </c>
      <c r="N41" s="89">
        <v>43.02</v>
      </c>
      <c r="O41" s="155"/>
      <c r="P41" s="129"/>
      <c r="Q41" s="97"/>
      <c r="R41" s="156"/>
      <c r="S41" s="129"/>
      <c r="T41" s="97"/>
      <c r="U41" s="156"/>
      <c r="V41" s="129"/>
      <c r="W41" s="97"/>
    </row>
    <row r="42" ht="21.95" customHeight="1">
      <c r="A42" s="152">
        <v>1949</v>
      </c>
      <c r="B42" s="99">
        <v>18</v>
      </c>
      <c r="C42" s="83">
        <v>668.4</v>
      </c>
      <c r="D42" s="87">
        <v>37.1333333333333</v>
      </c>
      <c r="E42" s="40"/>
      <c r="F42" s="153">
        <v>1949</v>
      </c>
      <c r="G42" s="99">
        <v>9</v>
      </c>
      <c r="H42" s="83">
        <v>349.6</v>
      </c>
      <c r="I42" s="87">
        <v>38.8444444444444</v>
      </c>
      <c r="J42" s="40"/>
      <c r="K42" s="153">
        <v>1949</v>
      </c>
      <c r="L42" s="99">
        <v>1</v>
      </c>
      <c r="M42" s="83">
        <v>42.8</v>
      </c>
      <c r="N42" s="89">
        <v>42.8</v>
      </c>
      <c r="O42" s="155"/>
      <c r="P42" s="129"/>
      <c r="Q42" s="97"/>
      <c r="R42" s="156"/>
      <c r="S42" s="129"/>
      <c r="T42" s="97"/>
      <c r="U42" s="156"/>
      <c r="V42" s="129"/>
      <c r="W42" s="97"/>
    </row>
    <row r="43" ht="21.95" customHeight="1">
      <c r="A43" s="152">
        <v>1950</v>
      </c>
      <c r="B43" s="99">
        <v>36</v>
      </c>
      <c r="C43" s="83">
        <v>1349.5</v>
      </c>
      <c r="D43" s="87">
        <v>37.4861111111111</v>
      </c>
      <c r="E43" s="40"/>
      <c r="F43" s="153">
        <v>1950</v>
      </c>
      <c r="G43" s="99">
        <v>18</v>
      </c>
      <c r="H43" s="83">
        <v>707</v>
      </c>
      <c r="I43" s="87">
        <v>39.2777777777778</v>
      </c>
      <c r="J43" s="40"/>
      <c r="K43" s="153">
        <v>1950</v>
      </c>
      <c r="L43" s="99">
        <v>3</v>
      </c>
      <c r="M43" s="83">
        <v>125.6</v>
      </c>
      <c r="N43" s="89">
        <v>41.8666666666667</v>
      </c>
      <c r="O43" s="155"/>
      <c r="P43" s="129"/>
      <c r="Q43" s="97"/>
      <c r="R43" s="156"/>
      <c r="S43" s="129"/>
      <c r="T43" s="97"/>
      <c r="U43" s="156"/>
      <c r="V43" s="129"/>
      <c r="W43" s="97"/>
    </row>
    <row r="44" ht="21.95" customHeight="1">
      <c r="A44" s="152">
        <v>1951</v>
      </c>
      <c r="B44" s="99">
        <v>48</v>
      </c>
      <c r="C44" s="83">
        <v>1825.6</v>
      </c>
      <c r="D44" s="87">
        <v>38.0333333333333</v>
      </c>
      <c r="E44" s="40"/>
      <c r="F44" s="153">
        <v>1951</v>
      </c>
      <c r="G44" s="99">
        <v>29</v>
      </c>
      <c r="H44" s="83">
        <v>1148.8</v>
      </c>
      <c r="I44" s="87">
        <v>39.6137931034483</v>
      </c>
      <c r="J44" s="40"/>
      <c r="K44" s="153">
        <v>1951</v>
      </c>
      <c r="L44" s="99">
        <v>7</v>
      </c>
      <c r="M44" s="83">
        <v>292.4</v>
      </c>
      <c r="N44" s="89">
        <v>41.7714285714286</v>
      </c>
      <c r="O44" s="155"/>
      <c r="P44" s="129"/>
      <c r="Q44" s="97"/>
      <c r="R44" s="156"/>
      <c r="S44" s="129"/>
      <c r="T44" s="97"/>
      <c r="U44" s="156"/>
      <c r="V44" s="129"/>
      <c r="W44" s="97"/>
    </row>
    <row r="45" ht="21.95" customHeight="1">
      <c r="A45" s="152">
        <v>1952</v>
      </c>
      <c r="B45" s="99">
        <v>29</v>
      </c>
      <c r="C45" s="83">
        <v>1067.9</v>
      </c>
      <c r="D45" s="87">
        <v>36.8241379310345</v>
      </c>
      <c r="E45" s="40"/>
      <c r="F45" s="153">
        <v>1952</v>
      </c>
      <c r="G45" s="99">
        <v>13</v>
      </c>
      <c r="H45" s="83">
        <v>500.9</v>
      </c>
      <c r="I45" s="87">
        <v>38.5307692307692</v>
      </c>
      <c r="J45" s="40"/>
      <c r="K45" s="153">
        <v>1952</v>
      </c>
      <c r="L45" s="99">
        <v>1</v>
      </c>
      <c r="M45" s="83">
        <v>42.2</v>
      </c>
      <c r="N45" s="89">
        <v>42.2</v>
      </c>
      <c r="O45" s="155"/>
      <c r="P45" s="129"/>
      <c r="Q45" s="97"/>
      <c r="R45" s="156"/>
      <c r="S45" s="129"/>
      <c r="T45" s="97"/>
      <c r="U45" s="156"/>
      <c r="V45" s="129"/>
      <c r="W45" s="97"/>
    </row>
    <row r="46" ht="21.95" customHeight="1">
      <c r="A46" s="152">
        <v>1953</v>
      </c>
      <c r="B46" s="99">
        <v>40</v>
      </c>
      <c r="C46" s="83">
        <v>1470.4</v>
      </c>
      <c r="D46" s="87">
        <v>36.76</v>
      </c>
      <c r="E46" s="40"/>
      <c r="F46" s="153">
        <v>1953</v>
      </c>
      <c r="G46" s="99">
        <v>17</v>
      </c>
      <c r="H46" s="83">
        <v>648.5</v>
      </c>
      <c r="I46" s="87">
        <v>38.1470588235294</v>
      </c>
      <c r="J46" s="40"/>
      <c r="K46" s="153">
        <v>1953</v>
      </c>
      <c r="L46" s="99">
        <v>1</v>
      </c>
      <c r="M46" s="83">
        <v>42.2</v>
      </c>
      <c r="N46" s="89">
        <v>42.2</v>
      </c>
      <c r="O46" s="155"/>
      <c r="P46" s="129"/>
      <c r="Q46" s="97"/>
      <c r="R46" s="156"/>
      <c r="S46" s="129"/>
      <c r="T46" s="97"/>
      <c r="U46" s="156"/>
      <c r="V46" s="129"/>
      <c r="W46" s="97"/>
    </row>
    <row r="47" ht="21.95" customHeight="1">
      <c r="A47" s="152">
        <v>1954</v>
      </c>
      <c r="B47" s="99">
        <v>30</v>
      </c>
      <c r="C47" s="83">
        <v>1104</v>
      </c>
      <c r="D47" s="87">
        <v>36.8</v>
      </c>
      <c r="E47" s="40"/>
      <c r="F47" s="153">
        <v>1954</v>
      </c>
      <c r="G47" s="99">
        <v>11</v>
      </c>
      <c r="H47" s="83">
        <v>426.7</v>
      </c>
      <c r="I47" s="87">
        <v>38.7909090909091</v>
      </c>
      <c r="J47" s="40"/>
      <c r="K47" s="153">
        <v>1954</v>
      </c>
      <c r="L47" s="99">
        <v>1</v>
      </c>
      <c r="M47" s="83">
        <v>41.1</v>
      </c>
      <c r="N47" s="89">
        <v>41.1</v>
      </c>
      <c r="O47" s="155"/>
      <c r="P47" s="129"/>
      <c r="Q47" s="97"/>
      <c r="R47" s="156"/>
      <c r="S47" s="129"/>
      <c r="T47" s="97"/>
      <c r="U47" s="156"/>
      <c r="V47" s="129"/>
      <c r="W47" s="97"/>
    </row>
    <row r="48" ht="21.95" customHeight="1">
      <c r="A48" s="152">
        <v>1955</v>
      </c>
      <c r="B48" s="99">
        <v>29</v>
      </c>
      <c r="C48" s="83">
        <v>1112.2</v>
      </c>
      <c r="D48" s="87">
        <v>38.351724137931</v>
      </c>
      <c r="E48" s="40"/>
      <c r="F48" s="153">
        <v>1955</v>
      </c>
      <c r="G48" s="99">
        <v>17</v>
      </c>
      <c r="H48" s="83">
        <v>683.1</v>
      </c>
      <c r="I48" s="87">
        <v>40.1823529411765</v>
      </c>
      <c r="J48" s="40"/>
      <c r="K48" s="153">
        <v>1955</v>
      </c>
      <c r="L48" s="99">
        <v>6</v>
      </c>
      <c r="M48" s="83">
        <v>249.1</v>
      </c>
      <c r="N48" s="89">
        <v>41.5166666666667</v>
      </c>
      <c r="O48" s="155"/>
      <c r="P48" s="129"/>
      <c r="Q48" s="97"/>
      <c r="R48" s="156"/>
      <c r="S48" s="129"/>
      <c r="T48" s="97"/>
      <c r="U48" s="156"/>
      <c r="V48" s="129"/>
      <c r="W48" s="97"/>
    </row>
    <row r="49" ht="21.95" customHeight="1">
      <c r="A49" s="152">
        <v>1956</v>
      </c>
      <c r="B49" s="99">
        <v>15</v>
      </c>
      <c r="C49" s="83">
        <v>547.8</v>
      </c>
      <c r="D49" s="87">
        <v>36.52</v>
      </c>
      <c r="E49" s="40"/>
      <c r="F49" s="153">
        <v>1956</v>
      </c>
      <c r="G49" s="99">
        <v>6</v>
      </c>
      <c r="H49" s="83">
        <v>227.7</v>
      </c>
      <c r="I49" s="87">
        <v>37.95</v>
      </c>
      <c r="J49" s="40"/>
      <c r="K49" s="153">
        <v>1956</v>
      </c>
      <c r="L49" s="99">
        <v>0</v>
      </c>
      <c r="M49" s="83">
        <v>0</v>
      </c>
      <c r="N49" s="89"/>
      <c r="O49" s="155"/>
      <c r="P49" s="129"/>
      <c r="Q49" s="97"/>
      <c r="R49" s="156"/>
      <c r="S49" s="129"/>
      <c r="T49" s="97"/>
      <c r="U49" s="156"/>
      <c r="V49" s="129"/>
      <c r="W49" s="97"/>
    </row>
    <row r="50" ht="21.95" customHeight="1">
      <c r="A50" s="152">
        <v>1957</v>
      </c>
      <c r="B50" s="99">
        <v>34</v>
      </c>
      <c r="C50" s="83">
        <v>1250.6</v>
      </c>
      <c r="D50" s="87">
        <v>36.7823529411765</v>
      </c>
      <c r="E50" s="40"/>
      <c r="F50" s="153">
        <v>1957</v>
      </c>
      <c r="G50" s="99">
        <v>11</v>
      </c>
      <c r="H50" s="83">
        <v>436</v>
      </c>
      <c r="I50" s="87">
        <v>39.6363636363636</v>
      </c>
      <c r="J50" s="40"/>
      <c r="K50" s="153">
        <v>1957</v>
      </c>
      <c r="L50" s="99">
        <v>2</v>
      </c>
      <c r="M50" s="83">
        <v>85.5</v>
      </c>
      <c r="N50" s="89">
        <v>42.75</v>
      </c>
      <c r="O50" s="155"/>
      <c r="P50" s="129"/>
      <c r="Q50" s="97"/>
      <c r="R50" s="156"/>
      <c r="S50" s="129"/>
      <c r="T50" s="97"/>
      <c r="U50" s="156"/>
      <c r="V50" s="129"/>
      <c r="W50" s="97"/>
    </row>
    <row r="51" ht="21.95" customHeight="1">
      <c r="A51" s="152">
        <v>1958</v>
      </c>
      <c r="B51" s="99">
        <v>30</v>
      </c>
      <c r="C51" s="83">
        <v>1088.8</v>
      </c>
      <c r="D51" s="87">
        <v>36.2933333333333</v>
      </c>
      <c r="E51" s="40"/>
      <c r="F51" s="153">
        <v>1958</v>
      </c>
      <c r="G51" s="99">
        <v>9</v>
      </c>
      <c r="H51" s="83">
        <v>342.1</v>
      </c>
      <c r="I51" s="87">
        <v>38.0111111111111</v>
      </c>
      <c r="J51" s="40"/>
      <c r="K51" s="153">
        <v>1958</v>
      </c>
      <c r="L51" s="99">
        <v>0</v>
      </c>
      <c r="M51" s="83">
        <v>0</v>
      </c>
      <c r="N51" s="89"/>
      <c r="O51" s="155"/>
      <c r="P51" s="129"/>
      <c r="Q51" s="97"/>
      <c r="R51" s="156"/>
      <c r="S51" s="129"/>
      <c r="T51" s="97"/>
      <c r="U51" s="156"/>
      <c r="V51" s="129"/>
      <c r="W51" s="97"/>
    </row>
    <row r="52" ht="21.95" customHeight="1">
      <c r="A52" s="152">
        <v>1959</v>
      </c>
      <c r="B52" s="99">
        <v>38</v>
      </c>
      <c r="C52" s="83">
        <v>1423.3</v>
      </c>
      <c r="D52" s="87">
        <v>37.4552631578947</v>
      </c>
      <c r="E52" s="40"/>
      <c r="F52" s="153">
        <v>1959</v>
      </c>
      <c r="G52" s="99">
        <v>17</v>
      </c>
      <c r="H52" s="83">
        <v>681.1</v>
      </c>
      <c r="I52" s="87">
        <v>40.0647058823529</v>
      </c>
      <c r="J52" s="40"/>
      <c r="K52" s="153">
        <v>1959</v>
      </c>
      <c r="L52" s="99">
        <v>4</v>
      </c>
      <c r="M52" s="83">
        <v>171.1</v>
      </c>
      <c r="N52" s="89">
        <v>42.775</v>
      </c>
      <c r="O52" s="155"/>
      <c r="P52" s="129"/>
      <c r="Q52" s="97"/>
      <c r="R52" s="156"/>
      <c r="S52" s="129"/>
      <c r="T52" s="97"/>
      <c r="U52" s="156"/>
      <c r="V52" s="129"/>
      <c r="W52" s="97"/>
    </row>
    <row r="53" ht="21.95" customHeight="1">
      <c r="A53" s="152">
        <v>1960</v>
      </c>
      <c r="B53" s="99">
        <v>43</v>
      </c>
      <c r="C53" s="83">
        <v>1628</v>
      </c>
      <c r="D53" s="87">
        <v>37.8604651162791</v>
      </c>
      <c r="E53" s="40"/>
      <c r="F53" s="153">
        <v>1960</v>
      </c>
      <c r="G53" s="99">
        <v>25</v>
      </c>
      <c r="H53" s="83">
        <v>990.7</v>
      </c>
      <c r="I53" s="87">
        <v>39.628</v>
      </c>
      <c r="J53" s="40"/>
      <c r="K53" s="153">
        <v>1960</v>
      </c>
      <c r="L53" s="99">
        <v>6</v>
      </c>
      <c r="M53" s="83">
        <v>257.3</v>
      </c>
      <c r="N53" s="89">
        <v>42.8833333333333</v>
      </c>
      <c r="O53" s="155"/>
      <c r="P53" s="129"/>
      <c r="Q53" s="97"/>
      <c r="R53" s="156"/>
      <c r="S53" s="129"/>
      <c r="T53" s="97"/>
      <c r="U53" s="156"/>
      <c r="V53" s="129"/>
      <c r="W53" s="97"/>
    </row>
    <row r="54" ht="21.95" customHeight="1">
      <c r="A54" s="152">
        <v>1961</v>
      </c>
      <c r="B54" s="99">
        <v>47</v>
      </c>
      <c r="C54" s="83">
        <v>1773.7</v>
      </c>
      <c r="D54" s="87">
        <v>37.7382978723404</v>
      </c>
      <c r="E54" s="40"/>
      <c r="F54" s="153">
        <v>1961</v>
      </c>
      <c r="G54" s="99">
        <v>29</v>
      </c>
      <c r="H54" s="83">
        <v>1129.6</v>
      </c>
      <c r="I54" s="87">
        <v>38.951724137931</v>
      </c>
      <c r="J54" s="40"/>
      <c r="K54" s="153">
        <v>1961</v>
      </c>
      <c r="L54" s="99">
        <v>5</v>
      </c>
      <c r="M54" s="83">
        <v>206.1</v>
      </c>
      <c r="N54" s="89">
        <v>41.22</v>
      </c>
      <c r="O54" s="155"/>
      <c r="P54" s="129"/>
      <c r="Q54" s="97"/>
      <c r="R54" s="156"/>
      <c r="S54" s="129"/>
      <c r="T54" s="97"/>
      <c r="U54" s="156"/>
      <c r="V54" s="129"/>
      <c r="W54" s="97"/>
    </row>
    <row r="55" ht="21.95" customHeight="1">
      <c r="A55" s="152">
        <v>1962</v>
      </c>
      <c r="B55" s="99">
        <v>34</v>
      </c>
      <c r="C55" s="83">
        <v>1256.1</v>
      </c>
      <c r="D55" s="87">
        <v>36.9441176470588</v>
      </c>
      <c r="E55" s="40"/>
      <c r="F55" s="153">
        <v>1962</v>
      </c>
      <c r="G55" s="99">
        <v>17</v>
      </c>
      <c r="H55" s="83">
        <v>661.1</v>
      </c>
      <c r="I55" s="87">
        <v>38.8882352941176</v>
      </c>
      <c r="J55" s="40"/>
      <c r="K55" s="153">
        <v>1962</v>
      </c>
      <c r="L55" s="99">
        <v>2</v>
      </c>
      <c r="M55" s="83">
        <v>85.09999999999999</v>
      </c>
      <c r="N55" s="89">
        <v>42.55</v>
      </c>
      <c r="O55" s="155"/>
      <c r="P55" s="129"/>
      <c r="Q55" s="97"/>
      <c r="R55" s="156"/>
      <c r="S55" s="129"/>
      <c r="T55" s="97"/>
      <c r="U55" s="156"/>
      <c r="V55" s="129"/>
      <c r="W55" s="97"/>
    </row>
    <row r="56" ht="21.95" customHeight="1">
      <c r="A56" s="152">
        <v>1963</v>
      </c>
      <c r="B56" s="99">
        <v>35</v>
      </c>
      <c r="C56" s="83">
        <v>1287.1</v>
      </c>
      <c r="D56" s="87">
        <v>36.7742857142857</v>
      </c>
      <c r="E56" s="40"/>
      <c r="F56" s="153">
        <v>1963</v>
      </c>
      <c r="G56" s="99">
        <v>12</v>
      </c>
      <c r="H56" s="83">
        <v>463.9</v>
      </c>
      <c r="I56" s="87">
        <v>38.6583333333333</v>
      </c>
      <c r="J56" s="40"/>
      <c r="K56" s="153">
        <v>1963</v>
      </c>
      <c r="L56" s="99">
        <v>1</v>
      </c>
      <c r="M56" s="83">
        <v>42.2</v>
      </c>
      <c r="N56" s="89">
        <v>42.2</v>
      </c>
      <c r="O56" s="155"/>
      <c r="P56" s="129"/>
      <c r="Q56" s="97"/>
      <c r="R56" s="156"/>
      <c r="S56" s="129"/>
      <c r="T56" s="97"/>
      <c r="U56" s="156"/>
      <c r="V56" s="129"/>
      <c r="W56" s="97"/>
    </row>
    <row r="57" ht="21.95" customHeight="1">
      <c r="A57" s="152">
        <v>1964</v>
      </c>
      <c r="B57" s="99">
        <v>26</v>
      </c>
      <c r="C57" s="83">
        <v>959.8</v>
      </c>
      <c r="D57" s="87">
        <v>36.9153846153846</v>
      </c>
      <c r="E57" s="40"/>
      <c r="F57" s="153">
        <v>1964</v>
      </c>
      <c r="G57" s="99">
        <v>10</v>
      </c>
      <c r="H57" s="83">
        <v>392.7</v>
      </c>
      <c r="I57" s="87">
        <v>39.27</v>
      </c>
      <c r="J57" s="40"/>
      <c r="K57" s="153">
        <v>1964</v>
      </c>
      <c r="L57" s="99">
        <v>2</v>
      </c>
      <c r="M57" s="83">
        <v>84.8</v>
      </c>
      <c r="N57" s="89">
        <v>42.4</v>
      </c>
      <c r="O57" s="155"/>
      <c r="P57" s="129"/>
      <c r="Q57" s="97"/>
      <c r="R57" s="156"/>
      <c r="S57" s="129"/>
      <c r="T57" s="97"/>
      <c r="U57" s="156"/>
      <c r="V57" s="129"/>
      <c r="W57" s="97"/>
    </row>
    <row r="58" ht="21.95" customHeight="1">
      <c r="A58" s="152">
        <v>1965</v>
      </c>
      <c r="B58" s="99">
        <v>40</v>
      </c>
      <c r="C58" s="83">
        <v>1489.4</v>
      </c>
      <c r="D58" s="87">
        <v>37.235</v>
      </c>
      <c r="E58" s="40"/>
      <c r="F58" s="153">
        <v>1965</v>
      </c>
      <c r="G58" s="99">
        <v>20</v>
      </c>
      <c r="H58" s="83">
        <v>778.9</v>
      </c>
      <c r="I58" s="87">
        <v>38.945</v>
      </c>
      <c r="J58" s="40"/>
      <c r="K58" s="153">
        <v>1965</v>
      </c>
      <c r="L58" s="99">
        <v>1</v>
      </c>
      <c r="M58" s="83">
        <v>43.1</v>
      </c>
      <c r="N58" s="89">
        <v>43.1</v>
      </c>
      <c r="O58" s="155"/>
      <c r="P58" s="129"/>
      <c r="Q58" s="97"/>
      <c r="R58" s="156"/>
      <c r="S58" s="129"/>
      <c r="T58" s="97"/>
      <c r="U58" s="156"/>
      <c r="V58" s="129"/>
      <c r="W58" s="97"/>
    </row>
    <row r="59" ht="21.95" customHeight="1">
      <c r="A59" s="152">
        <v>1966</v>
      </c>
      <c r="B59" s="99">
        <v>32</v>
      </c>
      <c r="C59" s="83">
        <v>1202.6</v>
      </c>
      <c r="D59" s="87">
        <v>37.58125</v>
      </c>
      <c r="E59" s="40"/>
      <c r="F59" s="153">
        <v>1966</v>
      </c>
      <c r="G59" s="99">
        <v>17</v>
      </c>
      <c r="H59" s="83">
        <v>665.7</v>
      </c>
      <c r="I59" s="87">
        <v>39.1588235294118</v>
      </c>
      <c r="J59" s="40"/>
      <c r="K59" s="153">
        <v>1966</v>
      </c>
      <c r="L59" s="99">
        <v>4</v>
      </c>
      <c r="M59" s="83">
        <v>166.4</v>
      </c>
      <c r="N59" s="89">
        <v>41.6</v>
      </c>
      <c r="O59" s="155"/>
      <c r="P59" s="129"/>
      <c r="Q59" s="97"/>
      <c r="R59" s="156"/>
      <c r="S59" s="129"/>
      <c r="T59" s="97"/>
      <c r="U59" s="156"/>
      <c r="V59" s="129"/>
      <c r="W59" s="97"/>
    </row>
    <row r="60" ht="21.95" customHeight="1">
      <c r="A60" s="152">
        <v>1967</v>
      </c>
      <c r="B60" s="99">
        <v>28</v>
      </c>
      <c r="C60" s="83">
        <v>1040.7</v>
      </c>
      <c r="D60" s="87">
        <v>37.1678571428571</v>
      </c>
      <c r="E60" s="40"/>
      <c r="F60" s="153">
        <v>1967</v>
      </c>
      <c r="G60" s="99">
        <v>12</v>
      </c>
      <c r="H60" s="83">
        <v>466.8</v>
      </c>
      <c r="I60" s="87">
        <v>38.9</v>
      </c>
      <c r="J60" s="40"/>
      <c r="K60" s="153">
        <v>1967</v>
      </c>
      <c r="L60" s="99">
        <v>2</v>
      </c>
      <c r="M60" s="83">
        <v>83.5</v>
      </c>
      <c r="N60" s="89">
        <v>41.75</v>
      </c>
      <c r="O60" s="155"/>
      <c r="P60" s="129"/>
      <c r="Q60" s="97"/>
      <c r="R60" s="156"/>
      <c r="S60" s="129"/>
      <c r="T60" s="97"/>
      <c r="U60" s="156"/>
      <c r="V60" s="129"/>
      <c r="W60" s="97"/>
    </row>
    <row r="61" ht="21.95" customHeight="1">
      <c r="A61" s="152">
        <v>1968</v>
      </c>
      <c r="B61" s="99">
        <v>40</v>
      </c>
      <c r="C61" s="83">
        <v>1504.3</v>
      </c>
      <c r="D61" s="87">
        <v>37.6075</v>
      </c>
      <c r="E61" s="40"/>
      <c r="F61" s="153">
        <v>1968</v>
      </c>
      <c r="G61" s="99">
        <v>21</v>
      </c>
      <c r="H61" s="83">
        <v>827.4</v>
      </c>
      <c r="I61" s="87">
        <v>39.4</v>
      </c>
      <c r="J61" s="40"/>
      <c r="K61" s="153">
        <v>1968</v>
      </c>
      <c r="L61" s="99">
        <v>2</v>
      </c>
      <c r="M61" s="83">
        <v>90.40000000000001</v>
      </c>
      <c r="N61" s="89">
        <v>45.2</v>
      </c>
      <c r="O61" s="155"/>
      <c r="P61" s="129"/>
      <c r="Q61" s="97"/>
      <c r="R61" s="156"/>
      <c r="S61" s="129"/>
      <c r="T61" s="97"/>
      <c r="U61" s="156"/>
      <c r="V61" s="129"/>
      <c r="W61" s="97"/>
    </row>
    <row r="62" ht="21.95" customHeight="1">
      <c r="A62" s="152">
        <v>1969</v>
      </c>
      <c r="B62" s="99">
        <v>32</v>
      </c>
      <c r="C62" s="83">
        <v>1193.2</v>
      </c>
      <c r="D62" s="87">
        <v>37.2875</v>
      </c>
      <c r="E62" s="40"/>
      <c r="F62" s="153">
        <v>1969</v>
      </c>
      <c r="G62" s="99">
        <v>13</v>
      </c>
      <c r="H62" s="83">
        <v>521.5</v>
      </c>
      <c r="I62" s="87">
        <v>40.1153846153846</v>
      </c>
      <c r="J62" s="40"/>
      <c r="K62" s="153">
        <v>1969</v>
      </c>
      <c r="L62" s="99">
        <v>3</v>
      </c>
      <c r="M62" s="83">
        <v>126.8</v>
      </c>
      <c r="N62" s="89">
        <v>42.2666666666667</v>
      </c>
      <c r="O62" s="155"/>
      <c r="P62" s="129"/>
      <c r="Q62" s="97"/>
      <c r="R62" s="156"/>
      <c r="S62" s="129"/>
      <c r="T62" s="97"/>
      <c r="U62" s="156"/>
      <c r="V62" s="129"/>
      <c r="W62" s="97"/>
    </row>
    <row r="63" ht="21.95" customHeight="1">
      <c r="A63" s="152">
        <v>1970</v>
      </c>
      <c r="B63" s="99">
        <v>28</v>
      </c>
      <c r="C63" s="83">
        <v>1053.6</v>
      </c>
      <c r="D63" s="87">
        <v>37.6285714285714</v>
      </c>
      <c r="E63" s="40"/>
      <c r="F63" s="153">
        <v>1970</v>
      </c>
      <c r="G63" s="99">
        <v>13</v>
      </c>
      <c r="H63" s="83">
        <v>517.6</v>
      </c>
      <c r="I63" s="87">
        <v>39.8153846153846</v>
      </c>
      <c r="J63" s="40"/>
      <c r="K63" s="153">
        <v>1970</v>
      </c>
      <c r="L63" s="99">
        <v>3</v>
      </c>
      <c r="M63" s="83">
        <v>125.8</v>
      </c>
      <c r="N63" s="89">
        <v>41.9333333333333</v>
      </c>
      <c r="O63" s="155"/>
      <c r="P63" s="129"/>
      <c r="Q63" s="97"/>
      <c r="R63" s="156"/>
      <c r="S63" s="129"/>
      <c r="T63" s="97"/>
      <c r="U63" s="156"/>
      <c r="V63" s="129"/>
      <c r="W63" s="97"/>
    </row>
    <row r="64" ht="21.95" customHeight="1">
      <c r="A64" s="152">
        <v>1971</v>
      </c>
      <c r="B64" s="99">
        <v>32</v>
      </c>
      <c r="C64" s="83">
        <v>1184.7</v>
      </c>
      <c r="D64" s="87">
        <v>37.021875</v>
      </c>
      <c r="E64" s="40"/>
      <c r="F64" s="153">
        <v>1971</v>
      </c>
      <c r="G64" s="99">
        <v>14</v>
      </c>
      <c r="H64" s="83">
        <v>554.1</v>
      </c>
      <c r="I64" s="87">
        <v>39.5785714285714</v>
      </c>
      <c r="J64" s="40"/>
      <c r="K64" s="153">
        <v>1971</v>
      </c>
      <c r="L64" s="99">
        <v>3</v>
      </c>
      <c r="M64" s="83">
        <v>126.2</v>
      </c>
      <c r="N64" s="89">
        <v>42.0666666666667</v>
      </c>
      <c r="O64" s="155"/>
      <c r="P64" s="129"/>
      <c r="Q64" s="97"/>
      <c r="R64" s="156"/>
      <c r="S64" s="129"/>
      <c r="T64" s="97"/>
      <c r="U64" s="156"/>
      <c r="V64" s="129"/>
      <c r="W64" s="97"/>
    </row>
    <row r="65" ht="21.95" customHeight="1">
      <c r="A65" s="152">
        <v>1972</v>
      </c>
      <c r="B65" s="99">
        <v>30</v>
      </c>
      <c r="C65" s="83">
        <v>1113.7</v>
      </c>
      <c r="D65" s="87">
        <v>37.1233333333333</v>
      </c>
      <c r="E65" s="40"/>
      <c r="F65" s="153">
        <v>1972</v>
      </c>
      <c r="G65" s="99">
        <v>12</v>
      </c>
      <c r="H65" s="83">
        <v>468</v>
      </c>
      <c r="I65" s="87">
        <v>39</v>
      </c>
      <c r="J65" s="40"/>
      <c r="K65" s="153">
        <v>1972</v>
      </c>
      <c r="L65" s="99">
        <v>2</v>
      </c>
      <c r="M65" s="83">
        <v>85</v>
      </c>
      <c r="N65" s="89">
        <v>42.5</v>
      </c>
      <c r="O65" s="155"/>
      <c r="P65" s="129"/>
      <c r="Q65" s="97"/>
      <c r="R65" s="156"/>
      <c r="S65" s="129"/>
      <c r="T65" s="97"/>
      <c r="U65" s="156"/>
      <c r="V65" s="129"/>
      <c r="W65" s="97"/>
    </row>
    <row r="66" ht="21.95" customHeight="1">
      <c r="A66" s="152">
        <v>1973</v>
      </c>
      <c r="B66" s="99">
        <v>34</v>
      </c>
      <c r="C66" s="83">
        <v>1290.4</v>
      </c>
      <c r="D66" s="87">
        <v>37.9529411764706</v>
      </c>
      <c r="E66" s="40"/>
      <c r="F66" s="153">
        <v>1973</v>
      </c>
      <c r="G66" s="99">
        <v>17</v>
      </c>
      <c r="H66" s="83">
        <v>677.6</v>
      </c>
      <c r="I66" s="87">
        <v>39.8588235294118</v>
      </c>
      <c r="J66" s="40"/>
      <c r="K66" s="153">
        <v>1973</v>
      </c>
      <c r="L66" s="99">
        <v>5</v>
      </c>
      <c r="M66" s="83">
        <v>211.6</v>
      </c>
      <c r="N66" s="89">
        <v>42.32</v>
      </c>
      <c r="O66" s="155"/>
      <c r="P66" s="129"/>
      <c r="Q66" s="97"/>
      <c r="R66" s="156"/>
      <c r="S66" s="129"/>
      <c r="T66" s="97"/>
      <c r="U66" s="156"/>
      <c r="V66" s="129"/>
      <c r="W66" s="97"/>
    </row>
    <row r="67" ht="21.95" customHeight="1">
      <c r="A67" s="152">
        <v>1974</v>
      </c>
      <c r="B67" s="99">
        <v>23</v>
      </c>
      <c r="C67" s="83">
        <v>831.1</v>
      </c>
      <c r="D67" s="87">
        <v>36.1347826086957</v>
      </c>
      <c r="E67" s="40"/>
      <c r="F67" s="153">
        <v>1974</v>
      </c>
      <c r="G67" s="99">
        <v>3</v>
      </c>
      <c r="H67" s="83">
        <v>114.1</v>
      </c>
      <c r="I67" s="87">
        <v>38.0333333333333</v>
      </c>
      <c r="J67" s="40"/>
      <c r="K67" s="153">
        <v>1974</v>
      </c>
      <c r="L67" s="99">
        <v>0</v>
      </c>
      <c r="M67" s="83">
        <v>0</v>
      </c>
      <c r="N67" s="89"/>
      <c r="O67" s="155"/>
      <c r="P67" s="129"/>
      <c r="Q67" s="97"/>
      <c r="R67" s="156"/>
      <c r="S67" s="129"/>
      <c r="T67" s="97"/>
      <c r="U67" s="156"/>
      <c r="V67" s="129"/>
      <c r="W67" s="97"/>
    </row>
    <row r="68" ht="21.95" customHeight="1">
      <c r="A68" s="152">
        <v>1975</v>
      </c>
      <c r="B68" s="99">
        <v>31</v>
      </c>
      <c r="C68" s="83">
        <v>1169.8</v>
      </c>
      <c r="D68" s="87">
        <v>37.7354838709677</v>
      </c>
      <c r="E68" s="40"/>
      <c r="F68" s="153">
        <v>1975</v>
      </c>
      <c r="G68" s="99">
        <v>18</v>
      </c>
      <c r="H68" s="83">
        <v>705.8</v>
      </c>
      <c r="I68" s="87">
        <v>39.2111111111111</v>
      </c>
      <c r="J68" s="40"/>
      <c r="K68" s="153">
        <v>1975</v>
      </c>
      <c r="L68" s="99">
        <v>4</v>
      </c>
      <c r="M68" s="83">
        <v>167.1</v>
      </c>
      <c r="N68" s="89">
        <v>41.775</v>
      </c>
      <c r="O68" s="155"/>
      <c r="P68" s="129"/>
      <c r="Q68" s="97"/>
      <c r="R68" s="156"/>
      <c r="S68" s="129"/>
      <c r="T68" s="97"/>
      <c r="U68" s="156"/>
      <c r="V68" s="129"/>
      <c r="W68" s="97"/>
    </row>
    <row r="69" ht="21.95" customHeight="1">
      <c r="A69" s="152">
        <v>1976</v>
      </c>
      <c r="B69" s="99">
        <v>26</v>
      </c>
      <c r="C69" s="83">
        <v>955</v>
      </c>
      <c r="D69" s="87">
        <v>36.7307692307692</v>
      </c>
      <c r="E69" s="40"/>
      <c r="F69" s="153">
        <v>1976</v>
      </c>
      <c r="G69" s="99">
        <v>9</v>
      </c>
      <c r="H69" s="83">
        <v>350.8</v>
      </c>
      <c r="I69" s="87">
        <v>38.9777777777778</v>
      </c>
      <c r="J69" s="40"/>
      <c r="K69" s="153">
        <v>1976</v>
      </c>
      <c r="L69" s="99">
        <v>1</v>
      </c>
      <c r="M69" s="83">
        <v>42.5</v>
      </c>
      <c r="N69" s="89">
        <v>42.5</v>
      </c>
      <c r="O69" s="155"/>
      <c r="P69" s="129"/>
      <c r="Q69" s="97"/>
      <c r="R69" s="156"/>
      <c r="S69" s="129"/>
      <c r="T69" s="97"/>
      <c r="U69" s="156"/>
      <c r="V69" s="129"/>
      <c r="W69" s="97"/>
    </row>
    <row r="70" ht="21.95" customHeight="1">
      <c r="A70" s="152">
        <v>1977</v>
      </c>
      <c r="B70" s="99">
        <v>38</v>
      </c>
      <c r="C70" s="83">
        <v>1415.4</v>
      </c>
      <c r="D70" s="87">
        <v>37.2473684210526</v>
      </c>
      <c r="E70" s="40"/>
      <c r="F70" s="153">
        <v>1977</v>
      </c>
      <c r="G70" s="99">
        <v>16</v>
      </c>
      <c r="H70" s="83">
        <v>629.3</v>
      </c>
      <c r="I70" s="87">
        <v>39.33125</v>
      </c>
      <c r="J70" s="40"/>
      <c r="K70" s="153">
        <v>1977</v>
      </c>
      <c r="L70" s="99">
        <v>2</v>
      </c>
      <c r="M70" s="83">
        <v>82.90000000000001</v>
      </c>
      <c r="N70" s="89">
        <v>41.45</v>
      </c>
      <c r="O70" s="155"/>
      <c r="P70" s="129"/>
      <c r="Q70" s="97"/>
      <c r="R70" s="156"/>
      <c r="S70" s="129"/>
      <c r="T70" s="97"/>
      <c r="U70" s="156"/>
      <c r="V70" s="129"/>
      <c r="W70" s="97"/>
    </row>
    <row r="71" ht="21.95" customHeight="1">
      <c r="A71" s="152">
        <v>1978</v>
      </c>
      <c r="B71" s="99">
        <v>29</v>
      </c>
      <c r="C71" s="83">
        <v>1057.3</v>
      </c>
      <c r="D71" s="87">
        <v>36.4586206896552</v>
      </c>
      <c r="E71" s="40"/>
      <c r="F71" s="153">
        <v>1978</v>
      </c>
      <c r="G71" s="99">
        <v>7</v>
      </c>
      <c r="H71" s="83">
        <v>275.6</v>
      </c>
      <c r="I71" s="87">
        <v>39.3714285714286</v>
      </c>
      <c r="J71" s="40"/>
      <c r="K71" s="153">
        <v>1978</v>
      </c>
      <c r="L71" s="99">
        <v>1</v>
      </c>
      <c r="M71" s="83">
        <v>41.2</v>
      </c>
      <c r="N71" s="89">
        <v>41.2</v>
      </c>
      <c r="O71" t="s" s="125">
        <v>57</v>
      </c>
      <c r="P71" s="129">
        <f>AVERAGE(B71:B90)</f>
        <v>34</v>
      </c>
      <c r="Q71" s="97">
        <f>AVERAGE(D71:D90)</f>
        <v>37.4486895732993</v>
      </c>
      <c r="R71" t="s" s="128">
        <v>57</v>
      </c>
      <c r="S71" s="129">
        <f>AVERAGE(G71:G90)</f>
        <v>16.35</v>
      </c>
      <c r="T71" s="97">
        <f>AVERAGE(I71:I90)</f>
        <v>39.3823817070611</v>
      </c>
      <c r="U71" t="s" s="128">
        <v>57</v>
      </c>
      <c r="V71" s="129">
        <f>AVERAGE(L71:L90)</f>
        <v>2.9</v>
      </c>
      <c r="W71" s="97">
        <f>AVERAGE(N71:N90)</f>
        <v>42.4905927579365</v>
      </c>
    </row>
    <row r="72" ht="21.95" customHeight="1">
      <c r="A72" s="152">
        <v>1979</v>
      </c>
      <c r="B72" s="99">
        <v>33</v>
      </c>
      <c r="C72" s="83">
        <v>1267.1</v>
      </c>
      <c r="D72" s="87">
        <v>38.3969696969697</v>
      </c>
      <c r="E72" s="40"/>
      <c r="F72" s="153">
        <v>1979</v>
      </c>
      <c r="G72" s="99">
        <v>23</v>
      </c>
      <c r="H72" s="83">
        <v>914.6</v>
      </c>
      <c r="I72" s="87">
        <v>39.7652173913043</v>
      </c>
      <c r="J72" s="40"/>
      <c r="K72" s="153">
        <v>1979</v>
      </c>
      <c r="L72" s="99">
        <v>5</v>
      </c>
      <c r="M72" s="83">
        <v>212.3</v>
      </c>
      <c r="N72" s="89">
        <v>42.46</v>
      </c>
      <c r="O72" t="s" s="125">
        <v>58</v>
      </c>
      <c r="P72" s="129">
        <f>AVERAGE(B72:B90)</f>
        <v>34.2631578947368</v>
      </c>
      <c r="Q72" s="97">
        <f>AVERAGE(D72:D90)</f>
        <v>37.5007984619121</v>
      </c>
      <c r="R72" t="s" s="128">
        <v>58</v>
      </c>
      <c r="S72" s="129">
        <f>AVERAGE(G72:G90)</f>
        <v>16.8421052631579</v>
      </c>
      <c r="T72" s="97">
        <f>AVERAGE(I72:I90)</f>
        <v>39.3829581878838</v>
      </c>
      <c r="U72" t="s" s="128">
        <v>58</v>
      </c>
      <c r="V72" s="129">
        <f>AVERAGE(L72:L90)</f>
        <v>3</v>
      </c>
      <c r="W72" s="97">
        <f>AVERAGE(N72:N90)</f>
        <v>42.5766322751323</v>
      </c>
    </row>
    <row r="73" ht="21.95" customHeight="1">
      <c r="A73" s="152">
        <v>1980</v>
      </c>
      <c r="B73" s="99">
        <v>34</v>
      </c>
      <c r="C73" s="83">
        <v>1292.2</v>
      </c>
      <c r="D73" s="87">
        <v>38.0058823529412</v>
      </c>
      <c r="E73" s="40"/>
      <c r="F73" s="153">
        <v>1980</v>
      </c>
      <c r="G73" s="99">
        <v>18</v>
      </c>
      <c r="H73" s="83">
        <v>718</v>
      </c>
      <c r="I73" s="87">
        <v>39.8888888888889</v>
      </c>
      <c r="J73" s="40"/>
      <c r="K73" s="153">
        <v>1980</v>
      </c>
      <c r="L73" s="99">
        <v>4</v>
      </c>
      <c r="M73" s="83">
        <v>170.1</v>
      </c>
      <c r="N73" s="89">
        <v>42.525</v>
      </c>
      <c r="O73" t="s" s="125">
        <v>59</v>
      </c>
      <c r="P73" s="129">
        <f>AVERAGE(B73:B90)</f>
        <v>34.3333333333333</v>
      </c>
      <c r="Q73" s="97">
        <f>AVERAGE(D73:D90)</f>
        <v>37.4510111710756</v>
      </c>
      <c r="R73" t="s" s="128">
        <v>59</v>
      </c>
      <c r="S73" s="129">
        <f>AVERAGE(G73:G90)</f>
        <v>16.5</v>
      </c>
      <c r="T73" s="97">
        <f>AVERAGE(I73:I90)</f>
        <v>39.3617215654716</v>
      </c>
      <c r="U73" t="s" s="128">
        <v>59</v>
      </c>
      <c r="V73" s="129">
        <f>AVERAGE(L73:L90)</f>
        <v>2.88888888888889</v>
      </c>
      <c r="W73" s="97">
        <f>AVERAGE(N73:N90)</f>
        <v>42.5849631519274</v>
      </c>
    </row>
    <row r="74" ht="21.95" customHeight="1">
      <c r="A74" s="152">
        <v>1981</v>
      </c>
      <c r="B74" s="99">
        <v>31</v>
      </c>
      <c r="C74" s="83">
        <v>1192.2</v>
      </c>
      <c r="D74" s="87">
        <v>38.458064516129</v>
      </c>
      <c r="E74" s="40"/>
      <c r="F74" s="153">
        <v>1981</v>
      </c>
      <c r="G74" s="99">
        <v>20</v>
      </c>
      <c r="H74" s="83">
        <v>797.5</v>
      </c>
      <c r="I74" s="87">
        <v>39.875</v>
      </c>
      <c r="J74" s="40"/>
      <c r="K74" s="153">
        <v>1981</v>
      </c>
      <c r="L74" s="99">
        <v>7</v>
      </c>
      <c r="M74" s="83">
        <v>295.2</v>
      </c>
      <c r="N74" s="89">
        <v>42.1714285714286</v>
      </c>
      <c r="O74" t="s" s="125">
        <v>60</v>
      </c>
      <c r="P74" s="129">
        <f>AVERAGE(B74:B90)</f>
        <v>34.3529411764706</v>
      </c>
      <c r="Q74" s="97">
        <f>AVERAGE(D74:D90)</f>
        <v>37.4183716897894</v>
      </c>
      <c r="R74" t="s" s="128">
        <v>60</v>
      </c>
      <c r="S74" s="129">
        <f>AVERAGE(G74:G90)</f>
        <v>16.4117647058824</v>
      </c>
      <c r="T74" s="97">
        <f>AVERAGE(I74:I90)</f>
        <v>39.3307117229176</v>
      </c>
      <c r="U74" t="s" s="128">
        <v>60</v>
      </c>
      <c r="V74" s="129">
        <f>AVERAGE(L74:L90)</f>
        <v>2.82352941176471</v>
      </c>
      <c r="W74" s="97">
        <f>AVERAGE(N74:N90)</f>
        <v>42.5895757020757</v>
      </c>
    </row>
    <row r="75" ht="21.95" customHeight="1">
      <c r="A75" s="152">
        <v>1982</v>
      </c>
      <c r="B75" s="99">
        <v>47</v>
      </c>
      <c r="C75" s="83">
        <v>1808.4</v>
      </c>
      <c r="D75" s="87">
        <v>38.4765957446809</v>
      </c>
      <c r="E75" s="40"/>
      <c r="F75" s="153">
        <v>1982</v>
      </c>
      <c r="G75" s="99">
        <v>26</v>
      </c>
      <c r="H75" s="83">
        <v>1055.9</v>
      </c>
      <c r="I75" s="87">
        <v>40.6115384615385</v>
      </c>
      <c r="J75" s="40"/>
      <c r="K75" s="153">
        <v>1982</v>
      </c>
      <c r="L75" s="99">
        <v>9</v>
      </c>
      <c r="M75" s="83">
        <v>388.1</v>
      </c>
      <c r="N75" s="89">
        <v>43.1222222222222</v>
      </c>
      <c r="O75" t="s" s="125">
        <v>61</v>
      </c>
      <c r="P75" s="129">
        <f>AVERAGE(B75:B90)</f>
        <v>34.5625</v>
      </c>
      <c r="Q75" s="97">
        <f>AVERAGE(D75:D90)</f>
        <v>37.3533908881431</v>
      </c>
      <c r="R75" t="s" s="128">
        <v>61</v>
      </c>
      <c r="S75" s="129">
        <f>AVERAGE(G75:G90)</f>
        <v>16.1875</v>
      </c>
      <c r="T75" s="97">
        <f>AVERAGE(I75:I90)</f>
        <v>39.2966937056</v>
      </c>
      <c r="U75" t="s" s="128">
        <v>61</v>
      </c>
      <c r="V75" s="129">
        <f>AVERAGE(L75:L90)</f>
        <v>2.5625</v>
      </c>
      <c r="W75" s="97">
        <f>AVERAGE(N75:N90)</f>
        <v>42.6244212962963</v>
      </c>
    </row>
    <row r="76" ht="21.95" customHeight="1">
      <c r="A76" s="152">
        <v>1983</v>
      </c>
      <c r="B76" s="99">
        <v>35</v>
      </c>
      <c r="C76" s="83">
        <v>1336.7</v>
      </c>
      <c r="D76" s="87">
        <v>38.1914285714286</v>
      </c>
      <c r="E76" s="40"/>
      <c r="F76" s="153">
        <v>1983</v>
      </c>
      <c r="G76" s="99">
        <v>18</v>
      </c>
      <c r="H76" s="83">
        <v>732.6</v>
      </c>
      <c r="I76" s="87">
        <v>40.7</v>
      </c>
      <c r="J76" s="40"/>
      <c r="K76" s="153">
        <v>1983</v>
      </c>
      <c r="L76" s="99">
        <v>8</v>
      </c>
      <c r="M76" s="83">
        <v>341.1</v>
      </c>
      <c r="N76" s="89">
        <v>42.6375</v>
      </c>
      <c r="O76" t="s" s="125">
        <v>62</v>
      </c>
      <c r="P76" s="129">
        <f>AVERAGE(B76:B90)</f>
        <v>33.7333333333333</v>
      </c>
      <c r="Q76" s="97">
        <f>AVERAGE(D76:D90)</f>
        <v>37.278510564374</v>
      </c>
      <c r="R76" t="s" s="128">
        <v>62</v>
      </c>
      <c r="S76" s="129">
        <f>AVERAGE(G76:G90)</f>
        <v>15.5333333333333</v>
      </c>
      <c r="T76" s="97">
        <f>AVERAGE(I76:I90)</f>
        <v>39.2090373885374</v>
      </c>
      <c r="U76" t="s" s="128">
        <v>62</v>
      </c>
      <c r="V76" s="129">
        <f>AVERAGE(L76:L90)</f>
        <v>2.13333333333333</v>
      </c>
      <c r="W76" s="97">
        <f>AVERAGE(N76:N90)</f>
        <v>42.5791666666667</v>
      </c>
    </row>
    <row r="77" ht="21.95" customHeight="1">
      <c r="A77" s="152">
        <v>1984</v>
      </c>
      <c r="B77" s="99">
        <v>30</v>
      </c>
      <c r="C77" s="83">
        <v>1111.7</v>
      </c>
      <c r="D77" s="87">
        <v>37.0566666666667</v>
      </c>
      <c r="E77" s="40"/>
      <c r="F77" s="153">
        <v>1984</v>
      </c>
      <c r="G77" s="99">
        <v>12</v>
      </c>
      <c r="H77" s="83">
        <v>467.3</v>
      </c>
      <c r="I77" s="87">
        <v>38.9416666666667</v>
      </c>
      <c r="J77" s="40"/>
      <c r="K77" s="153">
        <v>1984</v>
      </c>
      <c r="L77" s="99">
        <v>0</v>
      </c>
      <c r="M77" s="83">
        <v>0</v>
      </c>
      <c r="N77" s="89"/>
      <c r="O77" t="s" s="125">
        <v>63</v>
      </c>
      <c r="P77" s="129">
        <f>AVERAGE(B77:B90)</f>
        <v>33.6428571428571</v>
      </c>
      <c r="Q77" s="97">
        <f>AVERAGE(D77:D90)</f>
        <v>37.2133021352986</v>
      </c>
      <c r="R77" t="s" s="128">
        <v>63</v>
      </c>
      <c r="S77" s="129">
        <f>AVERAGE(G77:G90)</f>
        <v>15.3571428571429</v>
      </c>
      <c r="T77" s="97">
        <f>AVERAGE(I77:I90)</f>
        <v>39.1025400591472</v>
      </c>
      <c r="U77" t="s" s="128">
        <v>63</v>
      </c>
      <c r="V77" s="129">
        <f>AVERAGE(L77:L90)</f>
        <v>1.71428571428571</v>
      </c>
      <c r="W77" s="97">
        <f>AVERAGE(N77:N90)</f>
        <v>42.5733333333333</v>
      </c>
    </row>
    <row r="78" ht="21.95" customHeight="1">
      <c r="A78" s="152">
        <v>1985</v>
      </c>
      <c r="B78" s="99">
        <v>28</v>
      </c>
      <c r="C78" s="83">
        <v>1046.5</v>
      </c>
      <c r="D78" s="87">
        <v>37.375</v>
      </c>
      <c r="E78" s="40"/>
      <c r="F78" s="153">
        <v>1985</v>
      </c>
      <c r="G78" s="99">
        <v>12</v>
      </c>
      <c r="H78" s="83">
        <v>476.9</v>
      </c>
      <c r="I78" s="87">
        <v>39.7416666666667</v>
      </c>
      <c r="J78" s="40"/>
      <c r="K78" s="153">
        <v>1985</v>
      </c>
      <c r="L78" s="99">
        <v>3</v>
      </c>
      <c r="M78" s="83">
        <v>129.2</v>
      </c>
      <c r="N78" s="89">
        <v>43.0666666666667</v>
      </c>
      <c r="O78" t="s" s="125">
        <v>64</v>
      </c>
      <c r="P78" s="129">
        <f>AVERAGE(B78:B90)</f>
        <v>33.9230769230769</v>
      </c>
      <c r="Q78" s="97">
        <f>AVERAGE(D78:D90)</f>
        <v>37.2253510175011</v>
      </c>
      <c r="R78" t="s" s="128">
        <v>64</v>
      </c>
      <c r="S78" s="129">
        <f>AVERAGE(G78:G90)</f>
        <v>15.6153846153846</v>
      </c>
      <c r="T78" s="97">
        <f>AVERAGE(I78:I90)</f>
        <v>39.1149149354919</v>
      </c>
      <c r="U78" t="s" s="128">
        <v>64</v>
      </c>
      <c r="V78" s="129">
        <f>AVERAGE(L78:L90)</f>
        <v>1.84615384615385</v>
      </c>
      <c r="W78" s="97">
        <f>AVERAGE(N78:N90)</f>
        <v>42.5733333333333</v>
      </c>
    </row>
    <row r="79" ht="21.95" customHeight="1">
      <c r="A79" s="152">
        <v>1986</v>
      </c>
      <c r="B79" s="99">
        <v>33</v>
      </c>
      <c r="C79" s="83">
        <v>1225.1</v>
      </c>
      <c r="D79" s="87">
        <v>37.1242424242424</v>
      </c>
      <c r="E79" s="40"/>
      <c r="F79" s="153">
        <v>1986</v>
      </c>
      <c r="G79" s="99">
        <v>15</v>
      </c>
      <c r="H79" s="83">
        <v>586.3</v>
      </c>
      <c r="I79" s="87">
        <v>39.0866666666667</v>
      </c>
      <c r="J79" s="40"/>
      <c r="K79" s="153">
        <v>1986</v>
      </c>
      <c r="L79" s="99">
        <v>2</v>
      </c>
      <c r="M79" s="83">
        <v>84.7</v>
      </c>
      <c r="N79" s="89">
        <v>42.35</v>
      </c>
      <c r="O79" t="s" s="125">
        <v>65</v>
      </c>
      <c r="P79" s="129">
        <f>AVERAGE(B79:B90)</f>
        <v>34.4166666666667</v>
      </c>
      <c r="Q79" s="97">
        <f>AVERAGE(D79:D90)</f>
        <v>37.2128802689595</v>
      </c>
      <c r="R79" t="s" s="128">
        <v>65</v>
      </c>
      <c r="S79" s="129">
        <f>AVERAGE(G79:G90)</f>
        <v>15.9166666666667</v>
      </c>
      <c r="T79" s="97">
        <f>AVERAGE(I79:I90)</f>
        <v>39.0626856245606</v>
      </c>
      <c r="U79" t="s" s="128">
        <v>65</v>
      </c>
      <c r="V79" s="129">
        <f>AVERAGE(L79:L90)</f>
        <v>1.75</v>
      </c>
      <c r="W79" s="97">
        <f>AVERAGE(N79:N90)</f>
        <v>42.5185185185185</v>
      </c>
    </row>
    <row r="80" ht="21.95" customHeight="1">
      <c r="A80" s="152">
        <v>1987</v>
      </c>
      <c r="B80" s="99">
        <v>31</v>
      </c>
      <c r="C80" s="83">
        <v>1159.9</v>
      </c>
      <c r="D80" s="87">
        <v>37.4161290322581</v>
      </c>
      <c r="E80" s="40"/>
      <c r="F80" s="153">
        <v>1987</v>
      </c>
      <c r="G80" s="99">
        <v>16</v>
      </c>
      <c r="H80" s="83">
        <v>624.5</v>
      </c>
      <c r="I80" s="87">
        <v>39.03125</v>
      </c>
      <c r="J80" s="40"/>
      <c r="K80" s="153">
        <v>1987</v>
      </c>
      <c r="L80" s="99">
        <v>2</v>
      </c>
      <c r="M80" s="83">
        <v>83.7</v>
      </c>
      <c r="N80" s="89">
        <v>41.85</v>
      </c>
      <c r="O80" t="s" s="125">
        <v>66</v>
      </c>
      <c r="P80" s="129">
        <f>AVERAGE(B80:B90)</f>
        <v>34.5454545454545</v>
      </c>
      <c r="Q80" s="97">
        <f>AVERAGE(D80:D90)</f>
        <v>37.2209382548429</v>
      </c>
      <c r="R80" t="s" s="128">
        <v>66</v>
      </c>
      <c r="S80" s="129">
        <f>AVERAGE(G80:G90)</f>
        <v>16</v>
      </c>
      <c r="T80" s="97">
        <f>AVERAGE(I80:I90)</f>
        <v>39.0605055298237</v>
      </c>
      <c r="U80" t="s" s="128">
        <v>66</v>
      </c>
      <c r="V80" s="129">
        <f>AVERAGE(L80:L90)</f>
        <v>1.72727272727273</v>
      </c>
      <c r="W80" s="97">
        <f>AVERAGE(N80:N90)</f>
        <v>42.5395833333333</v>
      </c>
    </row>
    <row r="81" ht="21.95" customHeight="1">
      <c r="A81" s="152">
        <v>1988</v>
      </c>
      <c r="B81" s="99">
        <v>36</v>
      </c>
      <c r="C81" s="83">
        <v>1357.7</v>
      </c>
      <c r="D81" s="87">
        <v>37.7138888888889</v>
      </c>
      <c r="E81" s="40"/>
      <c r="F81" s="153">
        <v>1988</v>
      </c>
      <c r="G81" s="99">
        <v>18</v>
      </c>
      <c r="H81" s="83">
        <v>711.5</v>
      </c>
      <c r="I81" s="87">
        <v>39.5277777777778</v>
      </c>
      <c r="J81" s="40"/>
      <c r="K81" s="153">
        <v>1988</v>
      </c>
      <c r="L81" s="99">
        <v>3</v>
      </c>
      <c r="M81" s="83">
        <v>125.4</v>
      </c>
      <c r="N81" s="89">
        <v>41.8</v>
      </c>
      <c r="O81" t="s" s="125">
        <v>67</v>
      </c>
      <c r="P81" s="129">
        <f>AVERAGE(B81:B90)</f>
        <v>34.9</v>
      </c>
      <c r="Q81" s="97">
        <f>AVERAGE(D81:D90)</f>
        <v>37.2014191771014</v>
      </c>
      <c r="R81" t="s" s="128">
        <v>67</v>
      </c>
      <c r="S81" s="129">
        <f>AVERAGE(G81:G90)</f>
        <v>16</v>
      </c>
      <c r="T81" s="97">
        <f>AVERAGE(I81:I90)</f>
        <v>39.0634310828061</v>
      </c>
      <c r="U81" t="s" s="128">
        <v>67</v>
      </c>
      <c r="V81" s="129">
        <f>AVERAGE(L81:L90)</f>
        <v>1.7</v>
      </c>
      <c r="W81" s="97">
        <f>AVERAGE(N81:N90)</f>
        <v>42.6380952380952</v>
      </c>
    </row>
    <row r="82" ht="21.95" customHeight="1">
      <c r="A82" s="152">
        <v>1989</v>
      </c>
      <c r="B82" s="99">
        <v>42</v>
      </c>
      <c r="C82" s="83">
        <v>1574.4</v>
      </c>
      <c r="D82" s="87">
        <v>37.4857142857143</v>
      </c>
      <c r="E82" s="40"/>
      <c r="F82" s="153">
        <v>1989</v>
      </c>
      <c r="G82" s="99">
        <v>21</v>
      </c>
      <c r="H82" s="83">
        <v>821.8</v>
      </c>
      <c r="I82" s="87">
        <v>39.1333333333333</v>
      </c>
      <c r="J82" s="40"/>
      <c r="K82" s="153">
        <v>1989</v>
      </c>
      <c r="L82" s="99">
        <v>0</v>
      </c>
      <c r="M82" s="83">
        <v>0</v>
      </c>
      <c r="N82" s="89"/>
      <c r="O82" t="s" s="125">
        <v>68</v>
      </c>
      <c r="P82" s="129">
        <f>AVERAGE(B82:B90)</f>
        <v>34.7777777777778</v>
      </c>
      <c r="Q82" s="97">
        <f>AVERAGE(D82:D90)</f>
        <v>37.1444780980139</v>
      </c>
      <c r="R82" t="s" s="128">
        <v>68</v>
      </c>
      <c r="S82" s="129">
        <f>AVERAGE(G82:G90)</f>
        <v>15.7777777777778</v>
      </c>
      <c r="T82" s="97">
        <f>AVERAGE(I82:I90)</f>
        <v>39.011837005587</v>
      </c>
      <c r="U82" t="s" s="128">
        <v>68</v>
      </c>
      <c r="V82" s="129">
        <f>AVERAGE(L82:L90)</f>
        <v>1.55555555555556</v>
      </c>
      <c r="W82" s="97">
        <f>AVERAGE(N82:N90)</f>
        <v>42.7777777777778</v>
      </c>
    </row>
    <row r="83" ht="21.95" customHeight="1">
      <c r="A83" s="152">
        <v>1990</v>
      </c>
      <c r="B83" s="99">
        <v>42</v>
      </c>
      <c r="C83" s="83">
        <v>1546.2</v>
      </c>
      <c r="D83" s="87">
        <v>36.8142857142857</v>
      </c>
      <c r="E83" s="40"/>
      <c r="F83" s="153">
        <v>1990</v>
      </c>
      <c r="G83" s="99">
        <v>16</v>
      </c>
      <c r="H83" s="83">
        <v>621.3</v>
      </c>
      <c r="I83" s="87">
        <v>38.83125</v>
      </c>
      <c r="J83" s="40"/>
      <c r="K83" s="153">
        <v>1990</v>
      </c>
      <c r="L83" s="99">
        <v>2</v>
      </c>
      <c r="M83" s="83">
        <v>87.2</v>
      </c>
      <c r="N83" s="89">
        <v>43.6</v>
      </c>
      <c r="O83" t="s" s="125">
        <v>69</v>
      </c>
      <c r="P83" s="129">
        <f>AVERAGE(B83:B90)</f>
        <v>33.875</v>
      </c>
      <c r="Q83" s="97">
        <f>AVERAGE(D83:D90)</f>
        <v>37.1018235745513</v>
      </c>
      <c r="R83" t="s" s="128">
        <v>69</v>
      </c>
      <c r="S83" s="129">
        <f>AVERAGE(G83:G90)</f>
        <v>15.125</v>
      </c>
      <c r="T83" s="97">
        <f>AVERAGE(I83:I90)</f>
        <v>38.9966499646187</v>
      </c>
      <c r="U83" t="s" s="128">
        <v>69</v>
      </c>
      <c r="V83" s="129">
        <f>AVERAGE(L83:L90)</f>
        <v>1.75</v>
      </c>
      <c r="W83" s="97">
        <f>AVERAGE(N83:N90)</f>
        <v>42.7777777777778</v>
      </c>
    </row>
    <row r="84" ht="21.95" customHeight="1">
      <c r="A84" s="152">
        <v>1991</v>
      </c>
      <c r="B84" s="99">
        <v>44</v>
      </c>
      <c r="C84" s="83">
        <v>1652.6</v>
      </c>
      <c r="D84" s="87">
        <v>37.5590909090909</v>
      </c>
      <c r="E84" s="40"/>
      <c r="F84" s="153">
        <v>1991</v>
      </c>
      <c r="G84" s="99">
        <v>24</v>
      </c>
      <c r="H84" s="83">
        <v>947.1</v>
      </c>
      <c r="I84" s="87">
        <v>39.4625</v>
      </c>
      <c r="J84" s="40"/>
      <c r="K84" s="153">
        <v>1991</v>
      </c>
      <c r="L84" s="99">
        <v>6</v>
      </c>
      <c r="M84" s="83">
        <v>251.8</v>
      </c>
      <c r="N84" s="89">
        <v>41.9666666666667</v>
      </c>
      <c r="O84" t="s" s="125">
        <v>70</v>
      </c>
      <c r="P84" s="129">
        <f>AVERAGE(B84:B90)</f>
        <v>32.7142857142857</v>
      </c>
      <c r="Q84" s="97">
        <f>AVERAGE(D84:D90)</f>
        <v>37.1429004117321</v>
      </c>
      <c r="R84" t="s" s="128">
        <v>70</v>
      </c>
      <c r="S84" s="129">
        <f>AVERAGE(G84:G90)</f>
        <v>15</v>
      </c>
      <c r="T84" s="97">
        <f>AVERAGE(I84:I90)</f>
        <v>39.0202785309928</v>
      </c>
      <c r="U84" t="s" s="128">
        <v>70</v>
      </c>
      <c r="V84" s="129">
        <f>AVERAGE(L84:L90)</f>
        <v>1.71428571428571</v>
      </c>
      <c r="W84" s="97">
        <f>AVERAGE(N84:N90)</f>
        <v>42.6133333333333</v>
      </c>
    </row>
    <row r="85" ht="21.95" customHeight="1">
      <c r="A85" s="152">
        <v>1992</v>
      </c>
      <c r="B85" s="99">
        <v>22</v>
      </c>
      <c r="C85" s="83">
        <v>808.5</v>
      </c>
      <c r="D85" s="87">
        <v>36.75</v>
      </c>
      <c r="E85" s="40"/>
      <c r="F85" s="153">
        <v>1992</v>
      </c>
      <c r="G85" s="99">
        <v>8</v>
      </c>
      <c r="H85" s="83">
        <v>307.3</v>
      </c>
      <c r="I85" s="87">
        <v>38.4125</v>
      </c>
      <c r="J85" s="40"/>
      <c r="K85" s="153">
        <v>1992</v>
      </c>
      <c r="L85" s="99">
        <v>0</v>
      </c>
      <c r="M85" s="83">
        <v>0</v>
      </c>
      <c r="N85" s="89"/>
      <c r="O85" t="s" s="125">
        <v>71</v>
      </c>
      <c r="P85" s="129">
        <f>AVERAGE(B85:B90)</f>
        <v>30.8333333333333</v>
      </c>
      <c r="Q85" s="97">
        <f>AVERAGE(D85:D90)</f>
        <v>37.073535328839</v>
      </c>
      <c r="R85" t="s" s="128">
        <v>71</v>
      </c>
      <c r="S85" s="129">
        <f>AVERAGE(G85:G90)</f>
        <v>13.5</v>
      </c>
      <c r="T85" s="97">
        <f>AVERAGE(I85:I90)</f>
        <v>38.946574952825</v>
      </c>
      <c r="U85" t="s" s="128">
        <v>71</v>
      </c>
      <c r="V85" s="129">
        <f>AVERAGE(L85:L90)</f>
        <v>1</v>
      </c>
      <c r="W85" s="97">
        <f>AVERAGE(N85:N90)</f>
        <v>42.775</v>
      </c>
    </row>
    <row r="86" ht="21.95" customHeight="1">
      <c r="A86" s="152">
        <v>1993</v>
      </c>
      <c r="B86" s="99">
        <v>29</v>
      </c>
      <c r="C86" s="83">
        <v>1091.4</v>
      </c>
      <c r="D86" s="87">
        <v>37.6344827586207</v>
      </c>
      <c r="E86" s="40"/>
      <c r="F86" s="153">
        <v>1993</v>
      </c>
      <c r="G86" s="99">
        <v>15</v>
      </c>
      <c r="H86" s="83">
        <v>592.4</v>
      </c>
      <c r="I86" s="87">
        <v>39.4933333333333</v>
      </c>
      <c r="J86" s="40"/>
      <c r="K86" s="153">
        <v>1993</v>
      </c>
      <c r="L86" s="99">
        <v>2</v>
      </c>
      <c r="M86" s="83">
        <v>84.40000000000001</v>
      </c>
      <c r="N86" s="89">
        <v>42.2</v>
      </c>
      <c r="O86" t="s" s="125">
        <v>72</v>
      </c>
      <c r="P86" s="129">
        <f>AVERAGE(B86:B90)</f>
        <v>32.6</v>
      </c>
      <c r="Q86" s="97">
        <f>AVERAGE(D86:D90)</f>
        <v>37.1382423946068</v>
      </c>
      <c r="R86" t="s" s="128">
        <v>72</v>
      </c>
      <c r="S86" s="129">
        <f>AVERAGE(G86:G90)</f>
        <v>14.6</v>
      </c>
      <c r="T86" s="97">
        <f>AVERAGE(I86:I90)</f>
        <v>39.0533899433899</v>
      </c>
      <c r="U86" t="s" s="128">
        <v>72</v>
      </c>
      <c r="V86" s="129">
        <f>AVERAGE(L86:L90)</f>
        <v>1.2</v>
      </c>
      <c r="W86" s="97">
        <f>AVERAGE(N86:N90)</f>
        <v>42.775</v>
      </c>
    </row>
    <row r="87" ht="21.95" customHeight="1">
      <c r="A87" s="152">
        <v>1994</v>
      </c>
      <c r="B87" s="99">
        <v>34</v>
      </c>
      <c r="C87" s="83">
        <v>1253.1</v>
      </c>
      <c r="D87" s="87">
        <v>36.8558823529412</v>
      </c>
      <c r="E87" s="40"/>
      <c r="F87" s="153">
        <v>1994</v>
      </c>
      <c r="G87" s="99">
        <v>14</v>
      </c>
      <c r="H87" s="83">
        <v>545.8</v>
      </c>
      <c r="I87" s="87">
        <v>38.9857142857143</v>
      </c>
      <c r="J87" s="40"/>
      <c r="K87" s="153">
        <v>1994</v>
      </c>
      <c r="L87" s="99">
        <v>2</v>
      </c>
      <c r="M87" s="83">
        <v>84.40000000000001</v>
      </c>
      <c r="N87" s="89">
        <v>42.2</v>
      </c>
      <c r="O87" t="s" s="125">
        <v>73</v>
      </c>
      <c r="P87" s="129">
        <f>AVERAGE(B87:B90)</f>
        <v>33.5</v>
      </c>
      <c r="Q87" s="97">
        <f>AVERAGE(D87:D90)</f>
        <v>37.0141823036033</v>
      </c>
      <c r="R87" t="s" s="128">
        <v>73</v>
      </c>
      <c r="S87" s="129">
        <f>AVERAGE(G87:G90)</f>
        <v>14.5</v>
      </c>
      <c r="T87" s="97">
        <f>AVERAGE(I87:I90)</f>
        <v>38.9434040959041</v>
      </c>
      <c r="U87" t="s" s="128">
        <v>73</v>
      </c>
      <c r="V87" s="129">
        <f>AVERAGE(L87:L90)</f>
        <v>1</v>
      </c>
      <c r="W87" s="97">
        <f>AVERAGE(N87:N90)</f>
        <v>42.9666666666667</v>
      </c>
    </row>
    <row r="88" ht="21.95" customHeight="1">
      <c r="A88" s="152">
        <v>1995</v>
      </c>
      <c r="B88" s="99">
        <v>32</v>
      </c>
      <c r="C88" s="83">
        <v>1173.1</v>
      </c>
      <c r="D88" s="87">
        <v>36.659375</v>
      </c>
      <c r="E88" s="40"/>
      <c r="F88" s="153">
        <v>1995</v>
      </c>
      <c r="G88" s="99">
        <v>13</v>
      </c>
      <c r="H88" s="83">
        <v>498.7</v>
      </c>
      <c r="I88" s="87">
        <v>38.3615384615385</v>
      </c>
      <c r="J88" s="40"/>
      <c r="K88" s="153">
        <v>1995</v>
      </c>
      <c r="L88" s="99">
        <v>0</v>
      </c>
      <c r="M88" s="83">
        <v>0</v>
      </c>
      <c r="N88" s="89"/>
      <c r="O88" t="s" s="125">
        <v>74</v>
      </c>
      <c r="P88" s="129">
        <f>AVERAGE(B88:B90)</f>
        <v>33.3333333333333</v>
      </c>
      <c r="Q88" s="97">
        <f>AVERAGE(D88:D90)</f>
        <v>37.066948953824</v>
      </c>
      <c r="R88" t="s" s="128">
        <v>74</v>
      </c>
      <c r="S88" s="129">
        <f>AVERAGE(G88:G90)</f>
        <v>14.6666666666667</v>
      </c>
      <c r="T88" s="97">
        <f>AVERAGE(I88:I90)</f>
        <v>38.9293006993007</v>
      </c>
      <c r="U88" t="s" s="128">
        <v>74</v>
      </c>
      <c r="V88" s="129">
        <f>AVERAGE(L88:L90)</f>
        <v>0.666666666666667</v>
      </c>
      <c r="W88" s="97">
        <f>AVERAGE(N88:N90)</f>
        <v>43.35</v>
      </c>
    </row>
    <row r="89" ht="21.95" customHeight="1">
      <c r="A89" s="152">
        <v>1996</v>
      </c>
      <c r="B89" s="99">
        <v>33</v>
      </c>
      <c r="C89" s="83">
        <v>1216.9</v>
      </c>
      <c r="D89" s="87">
        <v>36.8757575757576</v>
      </c>
      <c r="E89" s="40"/>
      <c r="F89" s="153">
        <v>1996</v>
      </c>
      <c r="G89" s="99">
        <v>11</v>
      </c>
      <c r="H89" s="83">
        <v>430.5</v>
      </c>
      <c r="I89" s="87">
        <v>39.1363636363636</v>
      </c>
      <c r="J89" s="40"/>
      <c r="K89" s="153">
        <v>1996</v>
      </c>
      <c r="L89" s="99">
        <v>1</v>
      </c>
      <c r="M89" s="83">
        <v>44.1</v>
      </c>
      <c r="N89" s="89">
        <v>44.1</v>
      </c>
      <c r="O89" t="s" s="125">
        <v>75</v>
      </c>
      <c r="P89" s="129">
        <f>AVERAGE(B89:B90)</f>
        <v>34</v>
      </c>
      <c r="Q89" s="97">
        <f>AVERAGE(D89:D90)</f>
        <v>37.270735930736</v>
      </c>
      <c r="R89" t="s" s="128">
        <v>75</v>
      </c>
      <c r="S89" s="129">
        <f>AVERAGE(G89:G90)</f>
        <v>15.5</v>
      </c>
      <c r="T89" s="97">
        <f>AVERAGE(I89:I90)</f>
        <v>39.2131818181818</v>
      </c>
      <c r="U89" t="s" s="128">
        <v>75</v>
      </c>
      <c r="V89" s="129">
        <f>AVERAGE(L89:L90)</f>
        <v>1</v>
      </c>
      <c r="W89" s="97">
        <f>AVERAGE(N89:N90)</f>
        <v>43.35</v>
      </c>
    </row>
    <row r="90" ht="21.95" customHeight="1">
      <c r="A90" s="152">
        <v>1997</v>
      </c>
      <c r="B90" s="99">
        <v>35</v>
      </c>
      <c r="C90" s="83">
        <v>1318.3</v>
      </c>
      <c r="D90" s="87">
        <v>37.6657142857143</v>
      </c>
      <c r="E90" s="40"/>
      <c r="F90" s="153">
        <v>1997</v>
      </c>
      <c r="G90" s="99">
        <v>20</v>
      </c>
      <c r="H90" s="83">
        <v>785.8</v>
      </c>
      <c r="I90" s="87">
        <v>39.29</v>
      </c>
      <c r="J90" s="40"/>
      <c r="K90" s="153">
        <v>1997</v>
      </c>
      <c r="L90" s="99">
        <v>1</v>
      </c>
      <c r="M90" s="83">
        <v>42.6</v>
      </c>
      <c r="N90" s="89">
        <v>42.6</v>
      </c>
      <c r="O90" t="s" s="125">
        <v>76</v>
      </c>
      <c r="P90" s="129">
        <f>AVERAGE(B90)</f>
        <v>35</v>
      </c>
      <c r="Q90" s="97">
        <f>AVERAGE(D90)</f>
        <v>37.6657142857143</v>
      </c>
      <c r="R90" t="s" s="128">
        <v>76</v>
      </c>
      <c r="S90" s="129">
        <f>AVERAGE(G90)</f>
        <v>20</v>
      </c>
      <c r="T90" s="97">
        <f>AVERAGE(I90)</f>
        <v>39.29</v>
      </c>
      <c r="U90" t="s" s="128">
        <v>76</v>
      </c>
      <c r="V90" s="129">
        <f>AVERAGE(L90)</f>
        <v>1</v>
      </c>
      <c r="W90" s="97">
        <f>AVERAGE(N90)</f>
        <v>42.6</v>
      </c>
    </row>
    <row r="91" ht="21.95" customHeight="1">
      <c r="A91" s="152">
        <v>1998</v>
      </c>
      <c r="B91" s="157">
        <v>31</v>
      </c>
      <c r="C91" s="158">
        <v>1163.5</v>
      </c>
      <c r="D91" s="159">
        <v>37.5322580645161</v>
      </c>
      <c r="E91" s="40"/>
      <c r="F91" s="153">
        <v>1998</v>
      </c>
      <c r="G91" s="157">
        <v>17</v>
      </c>
      <c r="H91" s="158">
        <v>664.8</v>
      </c>
      <c r="I91" s="159">
        <v>39.1058823529412</v>
      </c>
      <c r="J91" s="40"/>
      <c r="K91" s="153">
        <v>1998</v>
      </c>
      <c r="L91" s="157">
        <v>1</v>
      </c>
      <c r="M91" s="158">
        <v>41.6</v>
      </c>
      <c r="N91" s="160">
        <v>41.6</v>
      </c>
      <c r="O91" t="s" s="125">
        <v>77</v>
      </c>
      <c r="P91" s="161">
        <f>AVERAGE(B91)</f>
        <v>31</v>
      </c>
      <c r="Q91" s="162">
        <f>AVERAGE(D91)</f>
        <v>37.5322580645161</v>
      </c>
      <c r="R91" t="s" s="128">
        <v>77</v>
      </c>
      <c r="S91" s="161">
        <f>AVERAGE(G91)</f>
        <v>17</v>
      </c>
      <c r="T91" s="162">
        <f>AVERAGE(I91)</f>
        <v>39.1058823529412</v>
      </c>
      <c r="U91" t="s" s="128">
        <v>77</v>
      </c>
      <c r="V91" s="161">
        <f>AVERAGE(L91)</f>
        <v>1</v>
      </c>
      <c r="W91" s="162">
        <f>AVERAGE(N91)</f>
        <v>41.6</v>
      </c>
    </row>
    <row r="92" ht="21.95" customHeight="1">
      <c r="A92" s="152">
        <v>1999</v>
      </c>
      <c r="B92" s="99">
        <v>31</v>
      </c>
      <c r="C92" s="83">
        <v>1183</v>
      </c>
      <c r="D92" s="87">
        <v>38.1612903225806</v>
      </c>
      <c r="E92" s="40"/>
      <c r="F92" s="153">
        <v>1999</v>
      </c>
      <c r="G92" s="99">
        <v>18</v>
      </c>
      <c r="H92" s="83">
        <v>720</v>
      </c>
      <c r="I92" s="87">
        <v>40</v>
      </c>
      <c r="J92" s="40"/>
      <c r="K92" s="153">
        <v>1999</v>
      </c>
      <c r="L92" s="99">
        <v>4</v>
      </c>
      <c r="M92" s="83">
        <v>172</v>
      </c>
      <c r="N92" s="89">
        <v>43</v>
      </c>
      <c r="O92" t="s" s="125">
        <v>76</v>
      </c>
      <c r="P92" s="129">
        <f>AVERAGE(B92)</f>
        <v>31</v>
      </c>
      <c r="Q92" s="97">
        <f>AVERAGE(D92)</f>
        <v>38.1612903225806</v>
      </c>
      <c r="R92" t="s" s="128">
        <v>76</v>
      </c>
      <c r="S92" s="129">
        <f>AVERAGE(G92)</f>
        <v>18</v>
      </c>
      <c r="T92" s="97">
        <f>AVERAGE(I92)</f>
        <v>40</v>
      </c>
      <c r="U92" t="s" s="128">
        <v>76</v>
      </c>
      <c r="V92" s="129">
        <f>AVERAGE(L92)</f>
        <v>4</v>
      </c>
      <c r="W92" s="97">
        <f>AVERAGE(N92)</f>
        <v>43</v>
      </c>
    </row>
    <row r="93" ht="21.95" customHeight="1">
      <c r="A93" s="152">
        <v>2000</v>
      </c>
      <c r="B93" s="99">
        <v>46</v>
      </c>
      <c r="C93" s="83">
        <v>1765</v>
      </c>
      <c r="D93" s="87">
        <v>38.3695652173913</v>
      </c>
      <c r="E93" s="40"/>
      <c r="F93" s="153">
        <v>2000</v>
      </c>
      <c r="G93" s="99">
        <v>28</v>
      </c>
      <c r="H93" s="83">
        <v>1116</v>
      </c>
      <c r="I93" s="87">
        <v>39.8571428571429</v>
      </c>
      <c r="J93" s="40"/>
      <c r="K93" s="153">
        <v>2000</v>
      </c>
      <c r="L93" s="99">
        <v>4</v>
      </c>
      <c r="M93" s="83">
        <v>171</v>
      </c>
      <c r="N93" s="89">
        <v>42.75</v>
      </c>
      <c r="O93" t="s" s="125">
        <v>75</v>
      </c>
      <c r="P93" s="129">
        <f>AVERAGE(B92:B93)</f>
        <v>38.5</v>
      </c>
      <c r="Q93" s="97">
        <f>AVERAGE(D92:D93)</f>
        <v>38.265427769986</v>
      </c>
      <c r="R93" t="s" s="128">
        <v>75</v>
      </c>
      <c r="S93" s="129">
        <f>AVERAGE(G92:G93)</f>
        <v>23</v>
      </c>
      <c r="T93" s="97">
        <f>AVERAGE(I92:I93)</f>
        <v>39.9285714285715</v>
      </c>
      <c r="U93" t="s" s="128">
        <v>75</v>
      </c>
      <c r="V93" s="129">
        <f>AVERAGE(L92:L93)</f>
        <v>4</v>
      </c>
      <c r="W93" s="97">
        <f>AVERAGE(N92:N93)</f>
        <v>42.875</v>
      </c>
    </row>
    <row r="94" ht="21.95" customHeight="1">
      <c r="A94" s="152">
        <v>2001</v>
      </c>
      <c r="B94" s="99">
        <v>38</v>
      </c>
      <c r="C94" s="83">
        <v>1494</v>
      </c>
      <c r="D94" s="87">
        <v>39.3157894736842</v>
      </c>
      <c r="E94" s="40"/>
      <c r="F94" s="153">
        <v>2001</v>
      </c>
      <c r="G94" s="99">
        <v>24</v>
      </c>
      <c r="H94" s="83">
        <v>987</v>
      </c>
      <c r="I94" s="87">
        <v>41.125</v>
      </c>
      <c r="J94" s="40"/>
      <c r="K94" s="153">
        <v>2001</v>
      </c>
      <c r="L94" s="99">
        <v>7</v>
      </c>
      <c r="M94" s="83">
        <v>308</v>
      </c>
      <c r="N94" s="89">
        <v>44</v>
      </c>
      <c r="O94" t="s" s="125">
        <v>74</v>
      </c>
      <c r="P94" s="129">
        <f>AVERAGE(B92:B94)</f>
        <v>38.3333333333333</v>
      </c>
      <c r="Q94" s="97">
        <f>AVERAGE(D92:D94)</f>
        <v>38.6155483378854</v>
      </c>
      <c r="R94" t="s" s="128">
        <v>74</v>
      </c>
      <c r="S94" s="129">
        <f>AVERAGE(G92:G94)</f>
        <v>23.3333333333333</v>
      </c>
      <c r="T94" s="97">
        <f>AVERAGE(I92:I94)</f>
        <v>40.327380952381</v>
      </c>
      <c r="U94" t="s" s="128">
        <v>74</v>
      </c>
      <c r="V94" s="129">
        <f>AVERAGE(L92:L94)</f>
        <v>5</v>
      </c>
      <c r="W94" s="97">
        <f>AVERAGE(N92:N94)</f>
        <v>43.25</v>
      </c>
    </row>
    <row r="95" ht="21.95" customHeight="1">
      <c r="A95" s="152">
        <v>2002</v>
      </c>
      <c r="B95" s="99">
        <v>32</v>
      </c>
      <c r="C95" s="83">
        <v>1208</v>
      </c>
      <c r="D95" s="87">
        <v>37.75</v>
      </c>
      <c r="E95" s="40"/>
      <c r="F95" s="153">
        <v>2002</v>
      </c>
      <c r="G95" s="99">
        <v>15</v>
      </c>
      <c r="H95" s="83">
        <v>603</v>
      </c>
      <c r="I95" s="87">
        <v>40.2</v>
      </c>
      <c r="J95" s="40"/>
      <c r="K95" s="153">
        <v>2002</v>
      </c>
      <c r="L95" s="99">
        <v>3</v>
      </c>
      <c r="M95" s="83">
        <v>128</v>
      </c>
      <c r="N95" s="89">
        <v>42.6666666666667</v>
      </c>
      <c r="O95" t="s" s="125">
        <v>73</v>
      </c>
      <c r="P95" s="129">
        <f>AVERAGE(B92:B95)</f>
        <v>36.75</v>
      </c>
      <c r="Q95" s="97">
        <f>AVERAGE(D92:D95)</f>
        <v>38.399161253414</v>
      </c>
      <c r="R95" t="s" s="128">
        <v>73</v>
      </c>
      <c r="S95" s="129">
        <f>AVERAGE(G92:G95)</f>
        <v>21.25</v>
      </c>
      <c r="T95" s="97">
        <f>AVERAGE(I92:I95)</f>
        <v>40.2955357142857</v>
      </c>
      <c r="U95" t="s" s="128">
        <v>73</v>
      </c>
      <c r="V95" s="129">
        <f>AVERAGE(L92:L95)</f>
        <v>4.5</v>
      </c>
      <c r="W95" s="97">
        <f>AVERAGE(N92:N95)</f>
        <v>43.1041666666667</v>
      </c>
    </row>
    <row r="96" ht="21.95" customHeight="1">
      <c r="A96" s="152">
        <v>2003</v>
      </c>
      <c r="B96" s="99">
        <v>38</v>
      </c>
      <c r="C96" s="83">
        <v>1459.3</v>
      </c>
      <c r="D96" s="87">
        <v>38.4026315789474</v>
      </c>
      <c r="E96" s="40"/>
      <c r="F96" s="153">
        <v>2003</v>
      </c>
      <c r="G96" s="99">
        <v>23</v>
      </c>
      <c r="H96" s="83">
        <v>919.5</v>
      </c>
      <c r="I96" s="87">
        <v>39.9782608695652</v>
      </c>
      <c r="J96" s="40"/>
      <c r="K96" s="153">
        <v>2003</v>
      </c>
      <c r="L96" s="99">
        <v>7</v>
      </c>
      <c r="M96" s="83">
        <v>298.8</v>
      </c>
      <c r="N96" s="89">
        <v>42.6857142857143</v>
      </c>
      <c r="O96" t="s" s="125">
        <v>72</v>
      </c>
      <c r="P96" s="129">
        <f>AVERAGE(B92:B96)</f>
        <v>37</v>
      </c>
      <c r="Q96" s="97">
        <f>AVERAGE(D92:D96)</f>
        <v>38.3998553185207</v>
      </c>
      <c r="R96" t="s" s="128">
        <v>72</v>
      </c>
      <c r="S96" s="129">
        <f>AVERAGE(G92:G96)</f>
        <v>21.6</v>
      </c>
      <c r="T96" s="97">
        <f>AVERAGE(I92:I96)</f>
        <v>40.2320807453416</v>
      </c>
      <c r="U96" t="s" s="128">
        <v>72</v>
      </c>
      <c r="V96" s="129">
        <f>AVERAGE(L92:L96)</f>
        <v>5</v>
      </c>
      <c r="W96" s="97">
        <f>AVERAGE(N92:N96)</f>
        <v>43.0204761904762</v>
      </c>
    </row>
    <row r="97" ht="21.95" customHeight="1">
      <c r="A97" s="152">
        <v>2004</v>
      </c>
      <c r="B97" s="99">
        <v>41</v>
      </c>
      <c r="C97" s="83">
        <v>1585.1</v>
      </c>
      <c r="D97" s="87">
        <v>38.6609756097561</v>
      </c>
      <c r="E97" s="40"/>
      <c r="F97" s="153">
        <v>2004</v>
      </c>
      <c r="G97" s="99">
        <v>26</v>
      </c>
      <c r="H97" s="83">
        <v>1050.3</v>
      </c>
      <c r="I97" s="87">
        <v>40.3961538461538</v>
      </c>
      <c r="J97" s="40"/>
      <c r="K97" s="153">
        <v>2004</v>
      </c>
      <c r="L97" s="99">
        <v>8</v>
      </c>
      <c r="M97" s="83">
        <v>341.9</v>
      </c>
      <c r="N97" s="89">
        <v>42.7375</v>
      </c>
      <c r="O97" t="s" s="125">
        <v>71</v>
      </c>
      <c r="P97" s="129">
        <f>AVERAGE(B92:B97)</f>
        <v>37.6666666666667</v>
      </c>
      <c r="Q97" s="97">
        <f>AVERAGE(D92:D97)</f>
        <v>38.4433753670599</v>
      </c>
      <c r="R97" t="s" s="128">
        <v>71</v>
      </c>
      <c r="S97" s="129">
        <f>AVERAGE(G92:G97)</f>
        <v>22.3333333333333</v>
      </c>
      <c r="T97" s="97">
        <f>AVERAGE(I92:I97)</f>
        <v>40.2594262621437</v>
      </c>
      <c r="U97" t="s" s="128">
        <v>71</v>
      </c>
      <c r="V97" s="129">
        <f>AVERAGE(L92:L97)</f>
        <v>5.5</v>
      </c>
      <c r="W97" s="97">
        <f>AVERAGE(N92:N97)</f>
        <v>42.9733134920635</v>
      </c>
    </row>
    <row r="98" ht="21.95" customHeight="1">
      <c r="A98" s="152">
        <v>2005</v>
      </c>
      <c r="B98" s="99">
        <v>38</v>
      </c>
      <c r="C98" s="83">
        <v>1436</v>
      </c>
      <c r="D98" s="87">
        <v>37.7894736842105</v>
      </c>
      <c r="E98" s="40"/>
      <c r="F98" s="153">
        <v>2005</v>
      </c>
      <c r="G98" s="99">
        <v>20</v>
      </c>
      <c r="H98" s="83">
        <v>793.1</v>
      </c>
      <c r="I98" s="87">
        <v>39.655</v>
      </c>
      <c r="J98" s="40"/>
      <c r="K98" s="153">
        <v>2005</v>
      </c>
      <c r="L98" s="99">
        <v>4</v>
      </c>
      <c r="M98" s="83">
        <v>173.3</v>
      </c>
      <c r="N98" s="89">
        <v>43.325</v>
      </c>
      <c r="O98" t="s" s="125">
        <v>70</v>
      </c>
      <c r="P98" s="129">
        <f>AVERAGE(B92:B98)</f>
        <v>37.7142857142857</v>
      </c>
      <c r="Q98" s="97">
        <f>AVERAGE(D92:D98)</f>
        <v>38.3499608409386</v>
      </c>
      <c r="R98" t="s" s="128">
        <v>70</v>
      </c>
      <c r="S98" s="129">
        <f>AVERAGE(G92:G98)</f>
        <v>22</v>
      </c>
      <c r="T98" s="97">
        <f>AVERAGE(I92:I98)</f>
        <v>40.173079653266</v>
      </c>
      <c r="U98" t="s" s="128">
        <v>70</v>
      </c>
      <c r="V98" s="129">
        <f>AVERAGE(L92:L98)</f>
        <v>5.28571428571429</v>
      </c>
      <c r="W98" s="97">
        <f>AVERAGE(N92:N98)</f>
        <v>43.0235544217687</v>
      </c>
    </row>
    <row r="99" ht="21.95" customHeight="1">
      <c r="A99" s="152">
        <v>2006</v>
      </c>
      <c r="B99" s="99">
        <v>49</v>
      </c>
      <c r="C99" s="83">
        <v>1847.8</v>
      </c>
      <c r="D99" s="87">
        <v>37.7102040816327</v>
      </c>
      <c r="E99" s="40"/>
      <c r="F99" s="153">
        <v>2006</v>
      </c>
      <c r="G99" s="99">
        <v>22</v>
      </c>
      <c r="H99" s="83">
        <v>877.5</v>
      </c>
      <c r="I99" s="87">
        <v>39.8863636363636</v>
      </c>
      <c r="J99" s="40"/>
      <c r="K99" s="153">
        <v>2006</v>
      </c>
      <c r="L99" s="99">
        <v>6</v>
      </c>
      <c r="M99" s="83">
        <v>257.2</v>
      </c>
      <c r="N99" s="89">
        <v>42.8666666666667</v>
      </c>
      <c r="O99" t="s" s="125">
        <v>69</v>
      </c>
      <c r="P99" s="129">
        <f>AVERAGE(B92:B99)</f>
        <v>39.125</v>
      </c>
      <c r="Q99" s="97">
        <f>AVERAGE(D92:D99)</f>
        <v>38.2699912460254</v>
      </c>
      <c r="R99" t="s" s="128">
        <v>69</v>
      </c>
      <c r="S99" s="129">
        <f>AVERAGE(G92:G99)</f>
        <v>22</v>
      </c>
      <c r="T99" s="97">
        <f>AVERAGE(I92:I99)</f>
        <v>40.1372401511532</v>
      </c>
      <c r="U99" t="s" s="128">
        <v>69</v>
      </c>
      <c r="V99" s="129">
        <f>AVERAGE(L92:L99)</f>
        <v>5.375</v>
      </c>
      <c r="W99" s="97">
        <f>AVERAGE(N92:N99)</f>
        <v>43.003943452381</v>
      </c>
    </row>
    <row r="100" ht="21.95" customHeight="1">
      <c r="A100" s="152">
        <v>2007</v>
      </c>
      <c r="B100" s="99">
        <v>48</v>
      </c>
      <c r="C100" s="83">
        <v>1807.8</v>
      </c>
      <c r="D100" s="87">
        <v>37.6625</v>
      </c>
      <c r="E100" s="40"/>
      <c r="F100" s="153">
        <v>2007</v>
      </c>
      <c r="G100" s="99">
        <v>25</v>
      </c>
      <c r="H100" s="83">
        <v>988.8</v>
      </c>
      <c r="I100" s="87">
        <v>39.552</v>
      </c>
      <c r="J100" s="40"/>
      <c r="K100" s="153">
        <v>2007</v>
      </c>
      <c r="L100" s="99">
        <v>6</v>
      </c>
      <c r="M100" s="83">
        <v>252.6</v>
      </c>
      <c r="N100" s="89">
        <v>42.1</v>
      </c>
      <c r="O100" t="s" s="125">
        <v>68</v>
      </c>
      <c r="P100" s="129">
        <f>AVERAGE(B92:B100)</f>
        <v>40.1111111111111</v>
      </c>
      <c r="Q100" s="97">
        <f>AVERAGE(D92:D100)</f>
        <v>38.2024922186892</v>
      </c>
      <c r="R100" t="s" s="128">
        <v>68</v>
      </c>
      <c r="S100" s="129">
        <f>AVERAGE(G92:G100)</f>
        <v>22.3333333333333</v>
      </c>
      <c r="T100" s="97">
        <f>AVERAGE(I92:I100)</f>
        <v>40.0722134676917</v>
      </c>
      <c r="U100" t="s" s="128">
        <v>68</v>
      </c>
      <c r="V100" s="129">
        <f>AVERAGE(L92:L100)</f>
        <v>5.44444444444444</v>
      </c>
      <c r="W100" s="97">
        <f>AVERAGE(N92:N100)</f>
        <v>42.9035052910053</v>
      </c>
    </row>
    <row r="101" ht="21.95" customHeight="1">
      <c r="A101" s="152">
        <v>2008</v>
      </c>
      <c r="B101" s="99">
        <v>45</v>
      </c>
      <c r="C101" s="83">
        <v>1693.1</v>
      </c>
      <c r="D101" s="87">
        <v>37.6244444444444</v>
      </c>
      <c r="E101" s="40"/>
      <c r="F101" s="153">
        <v>2008</v>
      </c>
      <c r="G101" s="99">
        <v>24</v>
      </c>
      <c r="H101" s="83">
        <v>948.3</v>
      </c>
      <c r="I101" s="87">
        <v>39.5125</v>
      </c>
      <c r="J101" s="40"/>
      <c r="K101" s="153">
        <v>2008</v>
      </c>
      <c r="L101" s="99">
        <v>3</v>
      </c>
      <c r="M101" s="83">
        <v>126.3</v>
      </c>
      <c r="N101" s="89">
        <v>42.1</v>
      </c>
      <c r="O101" t="s" s="125">
        <v>67</v>
      </c>
      <c r="P101" s="129">
        <f>AVERAGE(B92:B101)</f>
        <v>40.6</v>
      </c>
      <c r="Q101" s="97">
        <f>AVERAGE(D92:D101)</f>
        <v>38.1446874412647</v>
      </c>
      <c r="R101" t="s" s="128">
        <v>67</v>
      </c>
      <c r="S101" s="129">
        <f>AVERAGE(G92:G101)</f>
        <v>22.5</v>
      </c>
      <c r="T101" s="97">
        <f>AVERAGE(I92:I101)</f>
        <v>40.0162421209226</v>
      </c>
      <c r="U101" t="s" s="128">
        <v>67</v>
      </c>
      <c r="V101" s="129">
        <f>AVERAGE(L92:L101)</f>
        <v>5.2</v>
      </c>
      <c r="W101" s="97">
        <f>AVERAGE(N92:N101)</f>
        <v>42.8231547619048</v>
      </c>
    </row>
    <row r="102" ht="21.95" customHeight="1">
      <c r="A102" s="152">
        <v>2009</v>
      </c>
      <c r="B102" s="99">
        <v>55</v>
      </c>
      <c r="C102" s="83">
        <v>2142.5</v>
      </c>
      <c r="D102" s="87">
        <v>38.9545454545455</v>
      </c>
      <c r="E102" s="40"/>
      <c r="F102" s="153">
        <v>2009</v>
      </c>
      <c r="G102" s="99">
        <v>34</v>
      </c>
      <c r="H102" s="83">
        <v>1401.1</v>
      </c>
      <c r="I102" s="87">
        <v>41.2088235294118</v>
      </c>
      <c r="J102" s="40"/>
      <c r="K102" s="153">
        <v>2009</v>
      </c>
      <c r="L102" s="99">
        <v>18</v>
      </c>
      <c r="M102" s="83">
        <v>778.3</v>
      </c>
      <c r="N102" s="89">
        <v>43.2388888888889</v>
      </c>
      <c r="O102" t="s" s="125">
        <v>66</v>
      </c>
      <c r="P102" s="129">
        <f>AVERAGE(B92:B102)</f>
        <v>41.9090909090909</v>
      </c>
      <c r="Q102" s="97">
        <f>AVERAGE(D92:D102)</f>
        <v>38.2183108970175</v>
      </c>
      <c r="R102" t="s" s="128">
        <v>66</v>
      </c>
      <c r="S102" s="129">
        <f>AVERAGE(G92:G102)</f>
        <v>23.5454545454545</v>
      </c>
      <c r="T102" s="97">
        <f>AVERAGE(I92:I102)</f>
        <v>40.1246586126034</v>
      </c>
      <c r="U102" t="s" s="128">
        <v>66</v>
      </c>
      <c r="V102" s="129">
        <f>AVERAGE(L92:L102)</f>
        <v>6.36363636363636</v>
      </c>
      <c r="W102" s="97">
        <f>AVERAGE(N92:N102)</f>
        <v>42.8609487734488</v>
      </c>
    </row>
    <row r="103" ht="21.95" customHeight="1">
      <c r="A103" s="152">
        <v>2010</v>
      </c>
      <c r="B103" s="99">
        <v>43</v>
      </c>
      <c r="C103" s="83">
        <v>1610.9</v>
      </c>
      <c r="D103" s="87">
        <v>37.4627906976744</v>
      </c>
      <c r="E103" s="40"/>
      <c r="F103" s="153">
        <v>2010</v>
      </c>
      <c r="G103" s="99">
        <v>18</v>
      </c>
      <c r="H103" s="83">
        <v>720.2</v>
      </c>
      <c r="I103" s="87">
        <v>40.0111111111111</v>
      </c>
      <c r="J103" s="40"/>
      <c r="K103" s="153">
        <v>2010</v>
      </c>
      <c r="L103" s="99">
        <v>7</v>
      </c>
      <c r="M103" s="83">
        <v>296.9</v>
      </c>
      <c r="N103" s="89">
        <v>42.4142857142857</v>
      </c>
      <c r="O103" t="s" s="125">
        <v>65</v>
      </c>
      <c r="P103" s="129">
        <f>AVERAGE(B92:B103)</f>
        <v>42</v>
      </c>
      <c r="Q103" s="97">
        <f>AVERAGE(D92:D103)</f>
        <v>38.1553508804056</v>
      </c>
      <c r="R103" t="s" s="128">
        <v>65</v>
      </c>
      <c r="S103" s="129">
        <f>AVERAGE(G92:G103)</f>
        <v>23.0833333333333</v>
      </c>
      <c r="T103" s="97">
        <f>AVERAGE(I92:I103)</f>
        <v>40.1151963208124</v>
      </c>
      <c r="U103" t="s" s="128">
        <v>65</v>
      </c>
      <c r="V103" s="129">
        <f>AVERAGE(L92:L103)</f>
        <v>6.41666666666667</v>
      </c>
      <c r="W103" s="97">
        <f>AVERAGE(N92:N103)</f>
        <v>42.8237268518519</v>
      </c>
    </row>
    <row r="104" ht="21.95" customHeight="1">
      <c r="A104" s="152">
        <v>2011</v>
      </c>
      <c r="B104" s="99">
        <v>35</v>
      </c>
      <c r="C104" s="83">
        <v>1307.8</v>
      </c>
      <c r="D104" s="87">
        <v>37.3657142857143</v>
      </c>
      <c r="E104" s="40"/>
      <c r="F104" s="153">
        <v>2011</v>
      </c>
      <c r="G104" s="99">
        <v>16</v>
      </c>
      <c r="H104" s="83">
        <v>626.5</v>
      </c>
      <c r="I104" s="87">
        <v>39.15625</v>
      </c>
      <c r="J104" s="40"/>
      <c r="K104" s="153">
        <v>2011</v>
      </c>
      <c r="L104" s="99">
        <v>3</v>
      </c>
      <c r="M104" s="83">
        <v>127.7</v>
      </c>
      <c r="N104" s="89">
        <v>42.5666666666667</v>
      </c>
      <c r="O104" t="s" s="125">
        <v>64</v>
      </c>
      <c r="P104" s="129">
        <f>AVERAGE(B92:B104)</f>
        <v>41.4615384615385</v>
      </c>
      <c r="Q104" s="97">
        <f>AVERAGE(D92:D104)</f>
        <v>38.0946096038909</v>
      </c>
      <c r="R104" t="s" s="128">
        <v>64</v>
      </c>
      <c r="S104" s="129">
        <f>AVERAGE(G92:G104)</f>
        <v>22.5384615384615</v>
      </c>
      <c r="T104" s="97">
        <f>AVERAGE(I92:I104)</f>
        <v>40.0414312192114</v>
      </c>
      <c r="U104" t="s" s="128">
        <v>64</v>
      </c>
      <c r="V104" s="129">
        <f>AVERAGE(L92:L104)</f>
        <v>6.15384615384615</v>
      </c>
      <c r="W104" s="97">
        <f>AVERAGE(N92:N104)</f>
        <v>42.803952991453</v>
      </c>
    </row>
    <row r="105" ht="21.95" customHeight="1">
      <c r="A105" s="152">
        <v>2012</v>
      </c>
      <c r="B105" s="99">
        <v>41</v>
      </c>
      <c r="C105" s="83">
        <v>1532.5</v>
      </c>
      <c r="D105" s="87">
        <v>37.3780487804878</v>
      </c>
      <c r="E105" s="40"/>
      <c r="F105" s="153">
        <v>2012</v>
      </c>
      <c r="G105" s="99">
        <v>20</v>
      </c>
      <c r="H105" s="83">
        <v>784</v>
      </c>
      <c r="I105" s="87">
        <v>39.2</v>
      </c>
      <c r="J105" s="40"/>
      <c r="K105" s="153">
        <v>2012</v>
      </c>
      <c r="L105" s="99">
        <v>3</v>
      </c>
      <c r="M105" s="83">
        <v>127.7</v>
      </c>
      <c r="N105" s="89">
        <v>42.5666666666667</v>
      </c>
      <c r="O105" t="s" s="125">
        <v>63</v>
      </c>
      <c r="P105" s="129">
        <f>AVERAGE(B92:B105)</f>
        <v>41.4285714285714</v>
      </c>
      <c r="Q105" s="97">
        <f>AVERAGE(D92:D105)</f>
        <v>38.0434266879335</v>
      </c>
      <c r="R105" t="s" s="128">
        <v>63</v>
      </c>
      <c r="S105" s="129">
        <f>AVERAGE(G92:G105)</f>
        <v>22.3571428571429</v>
      </c>
      <c r="T105" s="97">
        <f>AVERAGE(I92:I105)</f>
        <v>39.9813289892677</v>
      </c>
      <c r="U105" t="s" s="128">
        <v>63</v>
      </c>
      <c r="V105" s="129">
        <f>AVERAGE(L92:L105)</f>
        <v>5.92857142857143</v>
      </c>
      <c r="W105" s="97">
        <f>AVERAGE(N92:N105)</f>
        <v>42.787003968254</v>
      </c>
    </row>
    <row r="106" ht="21.95" customHeight="1">
      <c r="A106" s="152">
        <v>2013</v>
      </c>
      <c r="B106" s="99">
        <v>47</v>
      </c>
      <c r="C106" s="83">
        <v>1781</v>
      </c>
      <c r="D106" s="87">
        <v>37.8936170212766</v>
      </c>
      <c r="E106" s="40"/>
      <c r="F106" s="153">
        <v>2013</v>
      </c>
      <c r="G106" s="99">
        <v>25</v>
      </c>
      <c r="H106" s="83">
        <v>993.6</v>
      </c>
      <c r="I106" s="87">
        <v>39.744</v>
      </c>
      <c r="J106" s="40"/>
      <c r="K106" s="153">
        <v>2013</v>
      </c>
      <c r="L106" s="99">
        <v>6</v>
      </c>
      <c r="M106" s="83">
        <v>261.5</v>
      </c>
      <c r="N106" s="89">
        <v>43.5833333333333</v>
      </c>
      <c r="O106" t="s" s="125">
        <v>62</v>
      </c>
      <c r="P106" s="129">
        <f>AVERAGE(B92:B106)</f>
        <v>41.8</v>
      </c>
      <c r="Q106" s="97">
        <f>AVERAGE(D92:D106)</f>
        <v>38.0334393768231</v>
      </c>
      <c r="R106" t="s" s="128">
        <v>62</v>
      </c>
      <c r="S106" s="129">
        <f>AVERAGE(G92:G106)</f>
        <v>22.5333333333333</v>
      </c>
      <c r="T106" s="97">
        <f>AVERAGE(I92:I106)</f>
        <v>39.9655070566499</v>
      </c>
      <c r="U106" t="s" s="128">
        <v>62</v>
      </c>
      <c r="V106" s="129">
        <f>AVERAGE(L92:L106)</f>
        <v>5.93333333333333</v>
      </c>
      <c r="W106" s="97">
        <f>AVERAGE(N92:N106)</f>
        <v>42.8400925925926</v>
      </c>
    </row>
    <row r="107" ht="21.95" customHeight="1">
      <c r="A107" s="152">
        <v>2014</v>
      </c>
      <c r="B107" s="99">
        <v>48</v>
      </c>
      <c r="C107" s="83">
        <v>1853.3</v>
      </c>
      <c r="D107" s="87">
        <v>38.6104166666667</v>
      </c>
      <c r="E107" s="40"/>
      <c r="F107" s="153">
        <v>2014</v>
      </c>
      <c r="G107" s="99">
        <v>29</v>
      </c>
      <c r="H107" s="83">
        <v>1179.2</v>
      </c>
      <c r="I107" s="87">
        <v>40.6620689655172</v>
      </c>
      <c r="J107" s="40"/>
      <c r="K107" s="153">
        <v>2014</v>
      </c>
      <c r="L107" s="99">
        <v>12</v>
      </c>
      <c r="M107" s="83">
        <v>526.6</v>
      </c>
      <c r="N107" s="89">
        <v>43.8833333333333</v>
      </c>
      <c r="O107" t="s" s="125">
        <v>61</v>
      </c>
      <c r="P107" s="129">
        <f>AVERAGE(B92:B107)</f>
        <v>42.1875</v>
      </c>
      <c r="Q107" s="97">
        <f>AVERAGE(D92:D107)</f>
        <v>38.0695004574383</v>
      </c>
      <c r="R107" t="s" s="128">
        <v>61</v>
      </c>
      <c r="S107" s="129">
        <f>AVERAGE(G92:G107)</f>
        <v>22.9375</v>
      </c>
      <c r="T107" s="97">
        <f>AVERAGE(I92:I107)</f>
        <v>40.0090421759541</v>
      </c>
      <c r="U107" t="s" s="128">
        <v>61</v>
      </c>
      <c r="V107" s="129">
        <f>AVERAGE(L92:L107)</f>
        <v>6.3125</v>
      </c>
      <c r="W107" s="97">
        <f>AVERAGE(N92:N107)</f>
        <v>42.9052951388889</v>
      </c>
    </row>
    <row r="108" ht="21.95" customHeight="1">
      <c r="A108" s="152">
        <v>2015</v>
      </c>
      <c r="B108" s="99">
        <v>53</v>
      </c>
      <c r="C108" s="83">
        <v>2047.7</v>
      </c>
      <c r="D108" s="87">
        <v>38.6358490566038</v>
      </c>
      <c r="E108" s="40"/>
      <c r="F108" s="153">
        <v>2015</v>
      </c>
      <c r="G108" s="99">
        <v>39</v>
      </c>
      <c r="H108" s="83">
        <v>1546.4</v>
      </c>
      <c r="I108" s="87">
        <v>39.6512820512821</v>
      </c>
      <c r="J108" s="40"/>
      <c r="K108" s="153">
        <v>2015</v>
      </c>
      <c r="L108" s="99">
        <v>9</v>
      </c>
      <c r="M108" s="83">
        <v>382.7</v>
      </c>
      <c r="N108" s="89">
        <v>42.5222222222222</v>
      </c>
      <c r="O108" t="s" s="125">
        <v>60</v>
      </c>
      <c r="P108" s="129">
        <f>AVERAGE(B92:B108)</f>
        <v>42.8235294117647</v>
      </c>
      <c r="Q108" s="97">
        <f>AVERAGE(D92:D108)</f>
        <v>38.1028150809186</v>
      </c>
      <c r="R108" t="s" s="128">
        <v>60</v>
      </c>
      <c r="S108" s="129">
        <f>AVERAGE(G92:G108)</f>
        <v>23.8823529411765</v>
      </c>
      <c r="T108" s="97">
        <f>AVERAGE(I92:I108)</f>
        <v>39.9879974627381</v>
      </c>
      <c r="U108" t="s" s="128">
        <v>60</v>
      </c>
      <c r="V108" s="129">
        <f>AVERAGE(L92:L108)</f>
        <v>6.47058823529412</v>
      </c>
      <c r="W108" s="97">
        <f>AVERAGE(N92:N108)</f>
        <v>42.8827614379085</v>
      </c>
    </row>
    <row r="109" ht="21.95" customHeight="1">
      <c r="A109" s="152">
        <v>2016</v>
      </c>
      <c r="B109" s="99">
        <v>45</v>
      </c>
      <c r="C109" s="83">
        <v>1684.5</v>
      </c>
      <c r="D109" s="87">
        <v>37.4333333333333</v>
      </c>
      <c r="E109" s="40"/>
      <c r="F109" s="153">
        <v>2016</v>
      </c>
      <c r="G109" s="99">
        <v>24</v>
      </c>
      <c r="H109" s="83">
        <v>935.4</v>
      </c>
      <c r="I109" s="87">
        <v>38.975</v>
      </c>
      <c r="J109" s="40"/>
      <c r="K109" s="153">
        <v>2016</v>
      </c>
      <c r="L109" s="99">
        <v>2</v>
      </c>
      <c r="M109" s="83">
        <v>83.3</v>
      </c>
      <c r="N109" s="89">
        <v>41.65</v>
      </c>
      <c r="O109" t="s" s="125">
        <v>59</v>
      </c>
      <c r="P109" s="129">
        <f>AVERAGE(B92:B109)</f>
        <v>42.9444444444444</v>
      </c>
      <c r="Q109" s="97">
        <f>AVERAGE(D92:D109)</f>
        <v>38.0656216504972</v>
      </c>
      <c r="R109" t="s" s="128">
        <v>59</v>
      </c>
      <c r="S109" s="129">
        <f>AVERAGE(G92:G109)</f>
        <v>23.8888888888889</v>
      </c>
      <c r="T109" s="97">
        <f>AVERAGE(I92:I109)</f>
        <v>39.9317198259193</v>
      </c>
      <c r="U109" t="s" s="128">
        <v>59</v>
      </c>
      <c r="V109" s="129">
        <f>AVERAGE(L92:L109)</f>
        <v>6.22222222222222</v>
      </c>
      <c r="W109" s="97">
        <f>AVERAGE(N92:N109)</f>
        <v>42.814274691358</v>
      </c>
    </row>
    <row r="110" ht="21.95" customHeight="1">
      <c r="A110" s="152">
        <v>2017</v>
      </c>
      <c r="B110" s="99">
        <v>55</v>
      </c>
      <c r="C110" s="83">
        <v>2046.6</v>
      </c>
      <c r="D110" s="87">
        <v>37.2109090909091</v>
      </c>
      <c r="E110" s="40"/>
      <c r="F110" s="153">
        <v>2017</v>
      </c>
      <c r="G110" s="99">
        <v>20</v>
      </c>
      <c r="H110" s="83">
        <v>799.6</v>
      </c>
      <c r="I110" s="87">
        <v>39.98</v>
      </c>
      <c r="J110" s="40"/>
      <c r="K110" s="153">
        <v>2017</v>
      </c>
      <c r="L110" s="99">
        <v>4</v>
      </c>
      <c r="M110" s="83">
        <v>173.8</v>
      </c>
      <c r="N110" s="89">
        <v>43.45</v>
      </c>
      <c r="O110" t="s" s="125">
        <v>58</v>
      </c>
      <c r="P110" s="129">
        <f>AVERAGE(B92:B110)</f>
        <v>43.5789473684211</v>
      </c>
      <c r="Q110" s="97">
        <f>AVERAGE(D92:D110)</f>
        <v>38.0206367789399</v>
      </c>
      <c r="R110" t="s" s="128">
        <v>58</v>
      </c>
      <c r="S110" s="129">
        <f>AVERAGE(G92:G110)</f>
        <v>23.6842105263158</v>
      </c>
      <c r="T110" s="97">
        <f>AVERAGE(I92:I110)</f>
        <v>39.934260887713</v>
      </c>
      <c r="U110" t="s" s="128">
        <v>58</v>
      </c>
      <c r="V110" s="129">
        <f>AVERAGE(L92:L110)</f>
        <v>6.10526315789474</v>
      </c>
      <c r="W110" s="97">
        <f>AVERAGE(N92:N110)</f>
        <v>42.8477339181287</v>
      </c>
    </row>
    <row r="111" ht="21.95" customHeight="1">
      <c r="A111" s="152">
        <v>2018</v>
      </c>
      <c r="B111" s="99">
        <v>51</v>
      </c>
      <c r="C111" s="83">
        <v>1966.7</v>
      </c>
      <c r="D111" s="87">
        <v>38.5627450980392</v>
      </c>
      <c r="E111" s="40"/>
      <c r="F111" s="153">
        <v>2018</v>
      </c>
      <c r="G111" s="99">
        <v>27</v>
      </c>
      <c r="H111" s="83">
        <v>1102.6</v>
      </c>
      <c r="I111" s="87">
        <v>40.837037037037</v>
      </c>
      <c r="J111" s="40"/>
      <c r="K111" s="153">
        <v>2018</v>
      </c>
      <c r="L111" s="99">
        <v>13</v>
      </c>
      <c r="M111" s="83">
        <v>560.8</v>
      </c>
      <c r="N111" s="89">
        <v>43.1384615384615</v>
      </c>
      <c r="O111" t="s" s="125">
        <v>57</v>
      </c>
      <c r="P111" s="129">
        <f>AVERAGE(B92:B111)</f>
        <v>43.95</v>
      </c>
      <c r="Q111" s="97">
        <f>AVERAGE(D92:D111)</f>
        <v>38.0477421948949</v>
      </c>
      <c r="R111" t="s" s="128">
        <v>57</v>
      </c>
      <c r="S111" s="129">
        <f>AVERAGE(G92:G111)</f>
        <v>23.85</v>
      </c>
      <c r="T111" s="97">
        <f>AVERAGE(I92:I111)</f>
        <v>39.9793996951792</v>
      </c>
      <c r="U111" t="s" s="128">
        <v>57</v>
      </c>
      <c r="V111" s="129">
        <f>AVERAGE(L92:L111)</f>
        <v>6.45</v>
      </c>
      <c r="W111" s="97">
        <f>AVERAGE(N92:N111)</f>
        <v>42.8622702991453</v>
      </c>
    </row>
    <row r="112" ht="21.95" customHeight="1">
      <c r="A112" s="152">
        <v>2019</v>
      </c>
      <c r="B112" s="99">
        <v>60</v>
      </c>
      <c r="C112" s="83">
        <v>2354.9</v>
      </c>
      <c r="D112" s="87">
        <v>39.2483333333333</v>
      </c>
      <c r="E112" s="40"/>
      <c r="F112" s="153">
        <v>2019</v>
      </c>
      <c r="G112" s="99">
        <v>39</v>
      </c>
      <c r="H112" s="83">
        <v>1613.9</v>
      </c>
      <c r="I112" s="87">
        <v>41.3820512820513</v>
      </c>
      <c r="J112" s="40"/>
      <c r="K112" s="153">
        <v>2019</v>
      </c>
      <c r="L112" s="99">
        <v>18</v>
      </c>
      <c r="M112" s="83">
        <v>790</v>
      </c>
      <c r="N112" s="89">
        <v>43.8888888888889</v>
      </c>
      <c r="O112" s="96"/>
      <c r="P112" s="83"/>
      <c r="Q112" s="83"/>
      <c r="R112" s="84"/>
      <c r="S112" s="83"/>
      <c r="T112" s="83"/>
      <c r="U112" s="84"/>
      <c r="V112" s="83"/>
      <c r="W112" s="97"/>
    </row>
    <row r="113" ht="21.95" customHeight="1">
      <c r="A113" s="152">
        <v>2020</v>
      </c>
      <c r="B113" s="99">
        <v>37</v>
      </c>
      <c r="C113" s="83">
        <v>1389.9</v>
      </c>
      <c r="D113" s="87">
        <v>37.5648648648649</v>
      </c>
      <c r="E113" s="40"/>
      <c r="F113" s="153">
        <v>2020</v>
      </c>
      <c r="G113" s="99">
        <v>18</v>
      </c>
      <c r="H113" s="83">
        <v>714.8</v>
      </c>
      <c r="I113" s="87">
        <v>39.7111111111111</v>
      </c>
      <c r="J113" s="40"/>
      <c r="K113" s="153">
        <v>2020</v>
      </c>
      <c r="L113" s="99">
        <v>6</v>
      </c>
      <c r="M113" s="83">
        <v>256.7</v>
      </c>
      <c r="N113" s="89">
        <v>42.7833333333333</v>
      </c>
      <c r="O113" s="96"/>
      <c r="P113" s="83"/>
      <c r="Q113" s="83"/>
      <c r="R113" s="84"/>
      <c r="S113" s="83"/>
      <c r="T113" s="83"/>
      <c r="U113" s="84"/>
      <c r="V113" s="83"/>
      <c r="W113" s="97"/>
    </row>
    <row r="114" ht="21.95" customHeight="1">
      <c r="A114" s="152">
        <v>2021</v>
      </c>
      <c r="B114" s="99">
        <v>34</v>
      </c>
      <c r="C114" s="83">
        <v>1263.6</v>
      </c>
      <c r="D114" s="87">
        <v>37.1647058823529</v>
      </c>
      <c r="E114" s="40"/>
      <c r="F114" s="153">
        <v>2021</v>
      </c>
      <c r="G114" s="99">
        <v>16</v>
      </c>
      <c r="H114" s="83">
        <v>629.2</v>
      </c>
      <c r="I114" s="87">
        <v>39.325</v>
      </c>
      <c r="J114" s="40"/>
      <c r="K114" s="153">
        <v>2021</v>
      </c>
      <c r="L114" s="99">
        <v>2</v>
      </c>
      <c r="M114" s="83">
        <v>85.5</v>
      </c>
      <c r="N114" s="89">
        <v>42.75</v>
      </c>
      <c r="O114" s="96"/>
      <c r="P114" s="83"/>
      <c r="Q114" s="83"/>
      <c r="R114" s="84"/>
      <c r="S114" s="83"/>
      <c r="T114" s="83"/>
      <c r="U114" s="84"/>
      <c r="V114" s="83"/>
      <c r="W114" s="97"/>
    </row>
    <row r="115" ht="21.95" customHeight="1">
      <c r="A115" s="152">
        <v>2022</v>
      </c>
      <c r="B115" s="99">
        <v>31</v>
      </c>
      <c r="C115" s="83">
        <v>1145.2</v>
      </c>
      <c r="D115" s="87">
        <v>36.941935483871</v>
      </c>
      <c r="E115" s="40"/>
      <c r="F115" s="153">
        <v>2022</v>
      </c>
      <c r="G115" s="99">
        <v>11</v>
      </c>
      <c r="H115" s="83">
        <v>430.5</v>
      </c>
      <c r="I115" s="87">
        <v>39.1363636363636</v>
      </c>
      <c r="J115" s="40"/>
      <c r="K115" s="153">
        <v>2022</v>
      </c>
      <c r="L115" s="99">
        <v>2</v>
      </c>
      <c r="M115" s="83">
        <v>84</v>
      </c>
      <c r="N115" s="89">
        <v>42</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87"/>
      <c r="E135" s="40"/>
      <c r="F135" s="88"/>
      <c r="G135" s="84"/>
      <c r="H135" s="83"/>
      <c r="I135" s="90"/>
      <c r="J135" s="40"/>
      <c r="K135" s="88"/>
      <c r="L135" s="84"/>
      <c r="M135" s="83"/>
      <c r="N135" s="91"/>
      <c r="O135" s="96"/>
      <c r="P135" s="83"/>
      <c r="Q135" s="83"/>
      <c r="R135" s="84"/>
      <c r="S135" s="83"/>
      <c r="T135" s="83"/>
      <c r="U135" s="84"/>
      <c r="V135" s="83"/>
      <c r="W135" s="97"/>
    </row>
    <row r="136" ht="21.95" customHeight="1">
      <c r="A136" t="s" s="92">
        <v>78</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67</v>
      </c>
      <c r="B137" t="s" s="165">
        <v>105</v>
      </c>
      <c r="C137" s="83"/>
      <c r="D137" s="87"/>
      <c r="E137" s="40"/>
      <c r="F137" t="s" s="95">
        <v>67</v>
      </c>
      <c r="G137" t="s" s="165">
        <v>105</v>
      </c>
      <c r="H137" s="83"/>
      <c r="I137" s="87"/>
      <c r="J137" s="40"/>
      <c r="K137" t="s" s="95">
        <v>67</v>
      </c>
      <c r="L137" t="s" s="165">
        <v>105</v>
      </c>
      <c r="M137" s="83"/>
      <c r="N137" s="89"/>
      <c r="O137" s="96"/>
      <c r="P137" s="83"/>
      <c r="Q137" s="83"/>
      <c r="R137" s="84"/>
      <c r="S137" s="83"/>
      <c r="T137" s="83"/>
      <c r="U137" s="84"/>
      <c r="V137" s="83"/>
      <c r="W137" s="97"/>
    </row>
    <row r="138" ht="21.95" customHeight="1">
      <c r="A138" t="s" s="98">
        <v>79</v>
      </c>
      <c r="B138" s="83">
        <f>AVERAGE(B81:B90)</f>
        <v>34.9</v>
      </c>
      <c r="C138" s="83">
        <f>AVERAGE(C81:C90)</f>
        <v>1299.22</v>
      </c>
      <c r="D138" s="87">
        <f>AVERAGE(D81:D90)</f>
        <v>37.2014191771014</v>
      </c>
      <c r="E138" s="40"/>
      <c r="F138" t="s" s="100">
        <v>79</v>
      </c>
      <c r="G138" s="83">
        <f>AVERAGE(G81:G90)</f>
        <v>16</v>
      </c>
      <c r="H138" s="83">
        <f>AVERAGE(H81:H90)</f>
        <v>626.22</v>
      </c>
      <c r="I138" s="87">
        <f>AVERAGE(I81:I90)</f>
        <v>39.0634310828061</v>
      </c>
      <c r="J138" s="40"/>
      <c r="K138" t="s" s="100">
        <v>79</v>
      </c>
      <c r="L138" s="83">
        <f>AVERAGE(L81:L90)</f>
        <v>1.7</v>
      </c>
      <c r="M138" s="83">
        <f>AVERAGE(M81:M90)</f>
        <v>71.98999999999999</v>
      </c>
      <c r="N138" s="89">
        <f>AVERAGE(N81:N90)</f>
        <v>42.6380952380952</v>
      </c>
      <c r="O138" s="96"/>
      <c r="P138" s="83"/>
      <c r="Q138" s="83"/>
      <c r="R138" s="84"/>
      <c r="S138" s="83"/>
      <c r="T138" s="83"/>
      <c r="U138" s="84"/>
      <c r="V138" s="83"/>
      <c r="W138" s="97"/>
    </row>
    <row r="139" ht="21.95" customHeight="1">
      <c r="A139" t="s" s="98">
        <v>80</v>
      </c>
      <c r="B139" s="83">
        <f>AVERAGE(B92:B101)</f>
        <v>40.6</v>
      </c>
      <c r="C139" s="83">
        <f>AVERAGE(C92:C101)</f>
        <v>1547.91</v>
      </c>
      <c r="D139" s="87">
        <f>AVERAGE(D92:D101)</f>
        <v>38.1446874412647</v>
      </c>
      <c r="E139" s="40"/>
      <c r="F139" t="s" s="100">
        <v>80</v>
      </c>
      <c r="G139" s="83">
        <f>AVERAGE(G92:G101)</f>
        <v>22.5</v>
      </c>
      <c r="H139" s="83">
        <f>AVERAGE(H92:H101)</f>
        <v>900.35</v>
      </c>
      <c r="I139" s="87">
        <f>AVERAGE(I92:I101)</f>
        <v>40.0162421209226</v>
      </c>
      <c r="J139" s="40"/>
      <c r="K139" t="s" s="100">
        <v>80</v>
      </c>
      <c r="L139" s="83">
        <f>AVERAGE(L92:L101)</f>
        <v>5.2</v>
      </c>
      <c r="M139" s="83">
        <f>AVERAGE(M92:M101)</f>
        <v>222.91</v>
      </c>
      <c r="N139" s="89">
        <f>AVERAGE(N92:N101)</f>
        <v>42.8231547619048</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82</v>
      </c>
      <c r="B141" s="83"/>
      <c r="C141" s="83"/>
      <c r="D141" s="87"/>
      <c r="E141" s="40"/>
      <c r="F141" t="s" s="104">
        <v>82</v>
      </c>
      <c r="G141" s="83"/>
      <c r="H141" s="83"/>
      <c r="I141" s="87"/>
      <c r="J141" s="40"/>
      <c r="K141" t="s" s="104">
        <v>82</v>
      </c>
      <c r="L141" s="83"/>
      <c r="M141" s="83"/>
      <c r="N141" s="89"/>
      <c r="O141" s="96"/>
      <c r="P141" s="83"/>
      <c r="Q141" s="83"/>
      <c r="R141" s="84"/>
      <c r="S141" s="83"/>
      <c r="T141" s="83"/>
      <c r="U141" s="84"/>
      <c r="V141" s="83"/>
      <c r="W141" s="97"/>
    </row>
    <row r="142" ht="21.95" customHeight="1">
      <c r="A142" t="s" s="103">
        <v>83</v>
      </c>
      <c r="B142" s="83"/>
      <c r="C142" s="83"/>
      <c r="D142" s="87"/>
      <c r="E142" s="40"/>
      <c r="F142" t="s" s="104">
        <v>83</v>
      </c>
      <c r="G142" s="83"/>
      <c r="H142" s="83"/>
      <c r="I142" s="87"/>
      <c r="J142" s="40"/>
      <c r="K142" t="s" s="104">
        <v>83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72</v>
      </c>
      <c r="B144" s="84"/>
      <c r="C144" s="84"/>
      <c r="D144" s="90"/>
      <c r="E144" s="40"/>
      <c r="F144" t="s" s="95">
        <v>72</v>
      </c>
      <c r="G144" s="84"/>
      <c r="H144" s="84"/>
      <c r="I144" s="90"/>
      <c r="J144" s="40"/>
      <c r="K144" t="s" s="95">
        <v>72</v>
      </c>
      <c r="L144" s="84"/>
      <c r="M144" s="84"/>
      <c r="N144" s="91"/>
      <c r="O144" s="96"/>
      <c r="P144" s="83"/>
      <c r="Q144" s="83"/>
      <c r="R144" s="84"/>
      <c r="S144" s="83"/>
      <c r="T144" s="83"/>
      <c r="U144" s="84"/>
      <c r="V144" s="83"/>
      <c r="W144" s="97"/>
    </row>
    <row r="145" ht="21.95" customHeight="1">
      <c r="A145" t="s" s="98">
        <v>79</v>
      </c>
      <c r="B145" s="83">
        <f>AVERAGE(B86:B90)</f>
        <v>32.6</v>
      </c>
      <c r="C145" s="83">
        <f>AVERAGE(C86:C90)</f>
        <v>1210.56</v>
      </c>
      <c r="D145" s="87">
        <f>AVERAGE(D86:D90)</f>
        <v>37.1382423946068</v>
      </c>
      <c r="E145" s="40"/>
      <c r="F145" t="s" s="100">
        <v>79</v>
      </c>
      <c r="G145" s="83">
        <f>AVERAGE(G86:G90)</f>
        <v>14.6</v>
      </c>
      <c r="H145" s="83">
        <f>AVERAGE(H86:H90)</f>
        <v>570.64</v>
      </c>
      <c r="I145" s="87">
        <f>AVERAGE(I86:I90)</f>
        <v>39.0533899433899</v>
      </c>
      <c r="J145" s="40"/>
      <c r="K145" t="s" s="100">
        <v>79</v>
      </c>
      <c r="L145" s="83">
        <f>AVERAGE(L86:L90)</f>
        <v>1.2</v>
      </c>
      <c r="M145" s="83">
        <f>AVERAGE(M86:M90)</f>
        <v>51.1</v>
      </c>
      <c r="N145" s="89">
        <f>AVERAGE(N86:N90)</f>
        <v>42.775</v>
      </c>
      <c r="O145" s="96"/>
      <c r="P145" s="83"/>
      <c r="Q145" s="83"/>
      <c r="R145" s="84"/>
      <c r="S145" s="83"/>
      <c r="T145" s="83"/>
      <c r="U145" s="84"/>
      <c r="V145" s="83"/>
      <c r="W145" s="97"/>
    </row>
    <row r="146" ht="21.95" customHeight="1">
      <c r="A146" t="s" s="98">
        <v>80</v>
      </c>
      <c r="B146" s="83">
        <f>AVERAGE(B92:B96)</f>
        <v>37</v>
      </c>
      <c r="C146" s="83">
        <f>AVERAGE(C92:C96)</f>
        <v>1421.86</v>
      </c>
      <c r="D146" s="87">
        <f>AVERAGE(D92:D96)</f>
        <v>38.3998553185207</v>
      </c>
      <c r="E146" s="40"/>
      <c r="F146" t="s" s="100">
        <v>80</v>
      </c>
      <c r="G146" s="83">
        <f>AVERAGE(G92:G96)</f>
        <v>21.6</v>
      </c>
      <c r="H146" s="83">
        <f>AVERAGE(H92:H96)</f>
        <v>869.1</v>
      </c>
      <c r="I146" s="87">
        <f>AVERAGE(I92:I96)</f>
        <v>40.2320807453416</v>
      </c>
      <c r="J146" s="40"/>
      <c r="K146" t="s" s="100">
        <v>80</v>
      </c>
      <c r="L146" s="83">
        <f>AVERAGE(L92:L96)</f>
        <v>5</v>
      </c>
      <c r="M146" s="83">
        <f>AVERAGE(M92:M96)</f>
        <v>215.56</v>
      </c>
      <c r="N146" s="89">
        <f>AVERAGE(N92:N96)</f>
        <v>43.0204761904762</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82</v>
      </c>
      <c r="B148" s="83"/>
      <c r="C148" s="83"/>
      <c r="D148" s="87"/>
      <c r="E148" s="40"/>
      <c r="F148" t="s" s="104">
        <v>82</v>
      </c>
      <c r="G148" s="83"/>
      <c r="H148" s="83"/>
      <c r="I148" s="87"/>
      <c r="J148" s="40"/>
      <c r="K148" t="s" s="104">
        <v>82</v>
      </c>
      <c r="L148" s="83"/>
      <c r="M148" s="83"/>
      <c r="N148" s="89"/>
      <c r="O148" s="96"/>
      <c r="P148" s="83"/>
      <c r="Q148" s="83"/>
      <c r="R148" s="84"/>
      <c r="S148" s="83"/>
      <c r="T148" s="83"/>
      <c r="U148" s="84"/>
      <c r="V148" s="83"/>
      <c r="W148" s="97"/>
    </row>
    <row r="149" ht="21.95" customHeight="1">
      <c r="A149" t="s" s="103">
        <v>83</v>
      </c>
      <c r="B149" s="83"/>
      <c r="C149" s="83"/>
      <c r="D149" s="87"/>
      <c r="E149" s="40"/>
      <c r="F149" t="s" s="104">
        <v>83</v>
      </c>
      <c r="G149" s="83"/>
      <c r="H149" s="83"/>
      <c r="I149" s="87"/>
      <c r="J149" s="40"/>
      <c r="K149" t="s" s="104">
        <v>83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84</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85</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9.xml><?xml version="1.0" encoding="utf-8"?>
<worksheet xmlns:r="http://schemas.openxmlformats.org/officeDocument/2006/relationships" xmlns="http://schemas.openxmlformats.org/spreadsheetml/2006/main">
  <dimension ref="A1:W148"/>
  <sheetViews>
    <sheetView workbookViewId="0" showGridLines="0" defaultGridColor="1"/>
  </sheetViews>
  <sheetFormatPr defaultColWidth="16.3333" defaultRowHeight="19.9" customHeight="1" outlineLevelRow="0" outlineLevelCol="0"/>
  <cols>
    <col min="1" max="1" width="10" style="331" customWidth="1"/>
    <col min="2" max="4" width="12.1719" style="331" customWidth="1"/>
    <col min="5" max="5" width="1.35156" style="331" customWidth="1"/>
    <col min="6" max="6" width="10" style="331" customWidth="1"/>
    <col min="7" max="9" width="12.1719" style="331" customWidth="1"/>
    <col min="10" max="10" width="1.35156" style="331" customWidth="1"/>
    <col min="11" max="11" width="10" style="331" customWidth="1"/>
    <col min="12" max="14" width="12.1719" style="331" customWidth="1"/>
    <col min="15" max="15" width="10.8516" style="331" customWidth="1"/>
    <col min="16" max="17" width="6.5" style="331" customWidth="1"/>
    <col min="18" max="18" width="10.8516" style="331" customWidth="1"/>
    <col min="19" max="20" width="6.5" style="331" customWidth="1"/>
    <col min="21" max="21" width="10.8516" style="331" customWidth="1"/>
    <col min="22" max="23" width="6.5" style="331" customWidth="1"/>
    <col min="24" max="16384" width="16.3516" style="331" customWidth="1"/>
  </cols>
  <sheetData>
    <row r="1" ht="63.8" customHeight="1">
      <c r="A1" t="s" s="134">
        <v>445</v>
      </c>
      <c r="B1" t="s" s="191">
        <v>40</v>
      </c>
      <c r="C1" t="s" s="191">
        <v>41</v>
      </c>
      <c r="D1" t="s" s="192">
        <v>42</v>
      </c>
      <c r="E1" s="29"/>
      <c r="F1" t="s" s="137">
        <v>148</v>
      </c>
      <c r="G1" t="s" s="191">
        <v>44</v>
      </c>
      <c r="H1" t="s" s="191">
        <v>45</v>
      </c>
      <c r="I1" t="s" s="192">
        <v>46</v>
      </c>
      <c r="J1" s="29"/>
      <c r="K1" t="s" s="137">
        <v>368</v>
      </c>
      <c r="L1" t="s" s="191">
        <v>48</v>
      </c>
      <c r="M1" t="s" s="191">
        <v>49</v>
      </c>
      <c r="N1" t="s" s="221">
        <v>50</v>
      </c>
      <c r="O1" t="s" s="139">
        <v>51</v>
      </c>
      <c r="P1" t="s" s="140">
        <v>52</v>
      </c>
      <c r="Q1" s="141"/>
      <c r="R1" t="s" s="142">
        <v>51</v>
      </c>
      <c r="S1" t="s" s="140">
        <v>53</v>
      </c>
      <c r="T1" s="141"/>
      <c r="U1" t="s" s="142">
        <v>51</v>
      </c>
      <c r="V1" t="s" s="140">
        <v>54</v>
      </c>
      <c r="W1" s="141"/>
    </row>
    <row r="2" ht="21.95" customHeight="1">
      <c r="A2" s="143"/>
      <c r="B2" s="144"/>
      <c r="C2" s="144"/>
      <c r="D2" s="145"/>
      <c r="E2" s="40"/>
      <c r="F2" s="146"/>
      <c r="G2" s="144"/>
      <c r="H2" s="144"/>
      <c r="I2" s="145"/>
      <c r="J2" s="40"/>
      <c r="K2" s="146"/>
      <c r="L2" s="144"/>
      <c r="M2" s="144"/>
      <c r="N2" s="147"/>
      <c r="O2" s="148"/>
      <c r="P2" t="s" s="149">
        <v>55</v>
      </c>
      <c r="Q2" t="s" s="150">
        <v>56</v>
      </c>
      <c r="R2" s="151"/>
      <c r="S2" t="s" s="149">
        <v>55</v>
      </c>
      <c r="T2" t="s" s="150">
        <v>56</v>
      </c>
      <c r="U2" s="151"/>
      <c r="V2" t="s" s="149">
        <v>55</v>
      </c>
      <c r="W2" t="s" s="150">
        <v>56</v>
      </c>
    </row>
    <row r="3" ht="21.95" customHeight="1">
      <c r="A3" s="152">
        <v>1914</v>
      </c>
      <c r="B3" s="99">
        <v>53</v>
      </c>
      <c r="C3" s="83">
        <v>2068.6</v>
      </c>
      <c r="D3" s="87">
        <v>39.0301886792453</v>
      </c>
      <c r="E3" s="40"/>
      <c r="F3" s="153">
        <v>1914</v>
      </c>
      <c r="G3" s="99">
        <v>31</v>
      </c>
      <c r="H3" s="83">
        <v>1245.7</v>
      </c>
      <c r="I3" s="87">
        <v>40.1838709677419</v>
      </c>
      <c r="J3" s="40"/>
      <c r="K3" s="153">
        <v>1914</v>
      </c>
      <c r="L3" s="99">
        <v>6</v>
      </c>
      <c r="M3" s="83">
        <v>252.3</v>
      </c>
      <c r="N3" s="89">
        <v>42.05</v>
      </c>
      <c r="O3" s="155"/>
      <c r="P3" s="129"/>
      <c r="Q3" s="97"/>
      <c r="R3" s="156"/>
      <c r="S3" s="129"/>
      <c r="T3" s="97"/>
      <c r="U3" s="156"/>
      <c r="V3" s="129"/>
      <c r="W3" s="97"/>
    </row>
    <row r="4" ht="21.95" customHeight="1">
      <c r="A4" s="152">
        <v>1915</v>
      </c>
      <c r="B4" s="99">
        <v>72</v>
      </c>
      <c r="C4" s="83">
        <v>2808.7</v>
      </c>
      <c r="D4" s="87">
        <v>39.0097222222222</v>
      </c>
      <c r="E4" s="40"/>
      <c r="F4" s="153">
        <v>1915</v>
      </c>
      <c r="G4" s="99">
        <v>40</v>
      </c>
      <c r="H4" s="83">
        <v>1610.6</v>
      </c>
      <c r="I4" s="87">
        <v>40.265</v>
      </c>
      <c r="J4" s="40"/>
      <c r="K4" s="153">
        <v>1915</v>
      </c>
      <c r="L4" s="99">
        <v>8</v>
      </c>
      <c r="M4" s="83">
        <v>338.5</v>
      </c>
      <c r="N4" s="89">
        <v>42.3125</v>
      </c>
      <c r="O4" s="155"/>
      <c r="P4" s="129"/>
      <c r="Q4" s="97"/>
      <c r="R4" s="156"/>
      <c r="S4" s="129"/>
      <c r="T4" s="97"/>
      <c r="U4" s="156"/>
      <c r="V4" s="129"/>
      <c r="W4" s="97"/>
    </row>
    <row r="5" ht="21.95" customHeight="1">
      <c r="A5" s="152">
        <v>1916</v>
      </c>
      <c r="B5" s="99">
        <v>40</v>
      </c>
      <c r="C5" s="83">
        <v>1578.2</v>
      </c>
      <c r="D5" s="87">
        <v>39.455</v>
      </c>
      <c r="E5" s="40"/>
      <c r="F5" s="153">
        <v>1916</v>
      </c>
      <c r="G5" s="99">
        <v>24</v>
      </c>
      <c r="H5" s="83">
        <v>979.8</v>
      </c>
      <c r="I5" s="87">
        <v>40.825</v>
      </c>
      <c r="J5" s="40"/>
      <c r="K5" s="153">
        <v>1916</v>
      </c>
      <c r="L5" s="99">
        <v>9</v>
      </c>
      <c r="M5" s="83">
        <v>382.7</v>
      </c>
      <c r="N5" s="89">
        <v>42.5222222222222</v>
      </c>
      <c r="O5" s="155"/>
      <c r="P5" s="129"/>
      <c r="Q5" s="97"/>
      <c r="R5" s="156"/>
      <c r="S5" s="129"/>
      <c r="T5" s="97"/>
      <c r="U5" s="156"/>
      <c r="V5" s="129"/>
      <c r="W5" s="97"/>
    </row>
    <row r="6" ht="21.95" customHeight="1">
      <c r="A6" s="152">
        <v>1917</v>
      </c>
      <c r="B6" s="99">
        <v>16</v>
      </c>
      <c r="C6" s="83">
        <v>612.2</v>
      </c>
      <c r="D6" s="87">
        <v>38.2625</v>
      </c>
      <c r="E6" s="40"/>
      <c r="F6" s="153">
        <v>1917</v>
      </c>
      <c r="G6" s="99">
        <v>6</v>
      </c>
      <c r="H6" s="83">
        <v>242.3</v>
      </c>
      <c r="I6" s="87">
        <v>40.3833333333333</v>
      </c>
      <c r="J6" s="40"/>
      <c r="K6" s="153">
        <v>1917</v>
      </c>
      <c r="L6" s="99">
        <v>2</v>
      </c>
      <c r="M6" s="83">
        <v>83.8</v>
      </c>
      <c r="N6" s="89">
        <v>41.9</v>
      </c>
      <c r="O6" s="155"/>
      <c r="P6" s="129"/>
      <c r="Q6" s="97"/>
      <c r="R6" s="156"/>
      <c r="S6" s="129"/>
      <c r="T6" s="97"/>
      <c r="U6" s="156"/>
      <c r="V6" s="129"/>
      <c r="W6" s="97"/>
    </row>
    <row r="7" ht="21.95" customHeight="1">
      <c r="A7" s="152">
        <v>1918</v>
      </c>
      <c r="B7" s="99">
        <v>35</v>
      </c>
      <c r="C7" s="83">
        <v>1345.9</v>
      </c>
      <c r="D7" s="87">
        <v>38.4542857142857</v>
      </c>
      <c r="E7" s="40"/>
      <c r="F7" s="153">
        <v>1918</v>
      </c>
      <c r="G7" s="99">
        <v>16</v>
      </c>
      <c r="H7" s="83">
        <v>636.4</v>
      </c>
      <c r="I7" s="87">
        <v>39.775</v>
      </c>
      <c r="J7" s="40"/>
      <c r="K7" s="153">
        <v>1918</v>
      </c>
      <c r="L7" s="99">
        <v>3</v>
      </c>
      <c r="M7" s="83">
        <v>126.6</v>
      </c>
      <c r="N7" s="89">
        <v>42.2</v>
      </c>
      <c r="O7" s="155"/>
      <c r="P7" s="129"/>
      <c r="Q7" s="97"/>
      <c r="R7" s="156"/>
      <c r="S7" s="129"/>
      <c r="T7" s="97"/>
      <c r="U7" s="156"/>
      <c r="V7" s="129"/>
      <c r="W7" s="97"/>
    </row>
    <row r="8" ht="21.95" customHeight="1">
      <c r="A8" s="152">
        <v>1919</v>
      </c>
      <c r="B8" s="99">
        <v>69</v>
      </c>
      <c r="C8" s="83">
        <v>2675.9</v>
      </c>
      <c r="D8" s="87">
        <v>38.7811594202899</v>
      </c>
      <c r="E8" s="40"/>
      <c r="F8" s="153">
        <v>1919</v>
      </c>
      <c r="G8" s="99">
        <v>36</v>
      </c>
      <c r="H8" s="83">
        <v>1446.6</v>
      </c>
      <c r="I8" s="87">
        <v>40.1833333333333</v>
      </c>
      <c r="J8" s="40"/>
      <c r="K8" s="153">
        <v>1919</v>
      </c>
      <c r="L8" s="99">
        <v>9</v>
      </c>
      <c r="M8" s="83">
        <v>382.3</v>
      </c>
      <c r="N8" s="89">
        <v>42.4777777777778</v>
      </c>
      <c r="O8" s="155"/>
      <c r="P8" s="129"/>
      <c r="Q8" s="97"/>
      <c r="R8" s="156"/>
      <c r="S8" s="129"/>
      <c r="T8" s="97"/>
      <c r="U8" s="156"/>
      <c r="V8" s="129"/>
      <c r="W8" s="97"/>
    </row>
    <row r="9" ht="21.95" customHeight="1">
      <c r="A9" s="152">
        <v>1920</v>
      </c>
      <c r="B9" s="99">
        <v>41</v>
      </c>
      <c r="C9" s="83">
        <v>1555.2</v>
      </c>
      <c r="D9" s="87">
        <v>37.9317073170732</v>
      </c>
      <c r="E9" s="40"/>
      <c r="F9" s="153">
        <v>1920</v>
      </c>
      <c r="G9" s="99">
        <v>13</v>
      </c>
      <c r="H9" s="83">
        <v>513.5</v>
      </c>
      <c r="I9" s="87">
        <v>39.5</v>
      </c>
      <c r="J9" s="40"/>
      <c r="K9" s="153">
        <v>1920</v>
      </c>
      <c r="L9" s="99">
        <v>1</v>
      </c>
      <c r="M9" s="83">
        <v>42.3</v>
      </c>
      <c r="N9" s="89">
        <v>42.3</v>
      </c>
      <c r="O9" s="155"/>
      <c r="P9" s="129"/>
      <c r="Q9" s="97"/>
      <c r="R9" s="156"/>
      <c r="S9" s="129"/>
      <c r="T9" s="97"/>
      <c r="U9" s="156"/>
      <c r="V9" s="129"/>
      <c r="W9" s="97"/>
    </row>
    <row r="10" ht="21.95" customHeight="1">
      <c r="A10" s="152">
        <v>1921</v>
      </c>
      <c r="B10" s="99">
        <v>23</v>
      </c>
      <c r="C10" s="83">
        <v>869.1</v>
      </c>
      <c r="D10" s="87">
        <v>37.7869565217391</v>
      </c>
      <c r="E10" s="40"/>
      <c r="F10" s="153">
        <v>1921</v>
      </c>
      <c r="G10" s="99">
        <v>6</v>
      </c>
      <c r="H10" s="83">
        <v>235.6</v>
      </c>
      <c r="I10" s="87">
        <v>39.2666666666667</v>
      </c>
      <c r="J10" s="40"/>
      <c r="K10" s="153">
        <v>1921</v>
      </c>
      <c r="L10" s="99">
        <v>0</v>
      </c>
      <c r="M10" s="83">
        <v>0</v>
      </c>
      <c r="N10" s="89"/>
      <c r="O10" s="155"/>
      <c r="P10" s="129"/>
      <c r="Q10" s="97"/>
      <c r="R10" s="156"/>
      <c r="S10" s="129"/>
      <c r="T10" s="97"/>
      <c r="U10" s="156"/>
      <c r="V10" s="129"/>
      <c r="W10" s="97"/>
    </row>
    <row r="11" ht="21.95" customHeight="1">
      <c r="A11" s="152">
        <v>1922</v>
      </c>
      <c r="B11" s="99">
        <v>32</v>
      </c>
      <c r="C11" s="83">
        <v>1221.1</v>
      </c>
      <c r="D11" s="87">
        <v>38.159375</v>
      </c>
      <c r="E11" s="40"/>
      <c r="F11" s="153">
        <v>1922</v>
      </c>
      <c r="G11" s="99">
        <v>12</v>
      </c>
      <c r="H11" s="83">
        <v>474.9</v>
      </c>
      <c r="I11" s="87">
        <v>39.575</v>
      </c>
      <c r="J11" s="40"/>
      <c r="K11" s="153">
        <v>1922</v>
      </c>
      <c r="L11" s="99">
        <v>1</v>
      </c>
      <c r="M11" s="83">
        <v>42.2</v>
      </c>
      <c r="N11" s="89">
        <v>42.2</v>
      </c>
      <c r="O11" s="155"/>
      <c r="P11" s="129"/>
      <c r="Q11" s="97"/>
      <c r="R11" s="156"/>
      <c r="S11" s="129"/>
      <c r="T11" s="97"/>
      <c r="U11" s="156"/>
      <c r="V11" s="129"/>
      <c r="W11" s="97"/>
    </row>
    <row r="12" ht="21.95" customHeight="1">
      <c r="A12" s="152">
        <v>1923</v>
      </c>
      <c r="B12" s="99">
        <v>64</v>
      </c>
      <c r="C12" s="83">
        <v>2476.7</v>
      </c>
      <c r="D12" s="87">
        <v>38.6984375</v>
      </c>
      <c r="E12" s="40"/>
      <c r="F12" s="153">
        <v>1923</v>
      </c>
      <c r="G12" s="99">
        <v>39</v>
      </c>
      <c r="H12" s="83">
        <v>1550.7</v>
      </c>
      <c r="I12" s="87">
        <v>39.7615384615385</v>
      </c>
      <c r="J12" s="40"/>
      <c r="K12" s="153">
        <v>1923</v>
      </c>
      <c r="L12" s="99">
        <v>7</v>
      </c>
      <c r="M12" s="83">
        <v>294.1</v>
      </c>
      <c r="N12" s="89">
        <v>42.0142857142857</v>
      </c>
      <c r="O12" s="155"/>
      <c r="P12" s="129"/>
      <c r="Q12" s="97"/>
      <c r="R12" s="156"/>
      <c r="S12" s="129"/>
      <c r="T12" s="97"/>
      <c r="U12" s="156"/>
      <c r="V12" s="129"/>
      <c r="W12" s="97"/>
    </row>
    <row r="13" ht="21.95" customHeight="1">
      <c r="A13" s="152">
        <v>1924</v>
      </c>
      <c r="B13" s="99">
        <v>17</v>
      </c>
      <c r="C13" s="83">
        <v>644.5</v>
      </c>
      <c r="D13" s="87">
        <v>37.9117647058824</v>
      </c>
      <c r="E13" s="40"/>
      <c r="F13" s="153">
        <v>1924</v>
      </c>
      <c r="G13" s="99">
        <v>6</v>
      </c>
      <c r="H13" s="83">
        <v>235</v>
      </c>
      <c r="I13" s="87">
        <v>39.1666666666667</v>
      </c>
      <c r="J13" s="40"/>
      <c r="K13" s="153">
        <v>1924</v>
      </c>
      <c r="L13" s="99">
        <v>0</v>
      </c>
      <c r="M13" s="83">
        <v>0</v>
      </c>
      <c r="N13" s="89"/>
      <c r="O13" s="155"/>
      <c r="P13" s="129"/>
      <c r="Q13" s="97"/>
      <c r="R13" s="156"/>
      <c r="S13" s="129"/>
      <c r="T13" s="97"/>
      <c r="U13" s="156"/>
      <c r="V13" s="129"/>
      <c r="W13" s="97"/>
    </row>
    <row r="14" ht="21.95" customHeight="1">
      <c r="A14" s="152">
        <v>1925</v>
      </c>
      <c r="B14" s="99">
        <v>38</v>
      </c>
      <c r="C14" s="83">
        <v>1481.4</v>
      </c>
      <c r="D14" s="87">
        <v>38.9842105263158</v>
      </c>
      <c r="E14" s="40"/>
      <c r="F14" s="153">
        <v>1925</v>
      </c>
      <c r="G14" s="99">
        <v>19</v>
      </c>
      <c r="H14" s="83">
        <v>773.3</v>
      </c>
      <c r="I14" s="87">
        <v>40.7</v>
      </c>
      <c r="J14" s="40"/>
      <c r="K14" s="153">
        <v>1925</v>
      </c>
      <c r="L14" s="99">
        <v>5</v>
      </c>
      <c r="M14" s="83">
        <v>216.8</v>
      </c>
      <c r="N14" s="89">
        <v>43.36</v>
      </c>
      <c r="O14" s="155"/>
      <c r="P14" s="129"/>
      <c r="Q14" s="97"/>
      <c r="R14" s="156"/>
      <c r="S14" s="129"/>
      <c r="T14" s="97"/>
      <c r="U14" s="156"/>
      <c r="V14" s="129"/>
      <c r="W14" s="97"/>
    </row>
    <row r="15" ht="21.95" customHeight="1">
      <c r="A15" s="152">
        <v>1926</v>
      </c>
      <c r="B15" s="99">
        <v>66</v>
      </c>
      <c r="C15" s="83">
        <v>2575.9</v>
      </c>
      <c r="D15" s="87">
        <v>39.0287878787879</v>
      </c>
      <c r="E15" s="40"/>
      <c r="F15" s="153">
        <v>1926</v>
      </c>
      <c r="G15" s="99">
        <v>40</v>
      </c>
      <c r="H15" s="83">
        <v>1605</v>
      </c>
      <c r="I15" s="87">
        <v>40.125</v>
      </c>
      <c r="J15" s="40"/>
      <c r="K15" s="153">
        <v>1926</v>
      </c>
      <c r="L15" s="99">
        <v>10</v>
      </c>
      <c r="M15" s="83">
        <v>424</v>
      </c>
      <c r="N15" s="89">
        <v>42.4</v>
      </c>
      <c r="O15" s="155"/>
      <c r="P15" s="129"/>
      <c r="Q15" s="97"/>
      <c r="R15" s="156"/>
      <c r="S15" s="129"/>
      <c r="T15" s="97"/>
      <c r="U15" s="156"/>
      <c r="V15" s="129"/>
      <c r="W15" s="97"/>
    </row>
    <row r="16" ht="21.95" customHeight="1">
      <c r="A16" s="152">
        <v>1927</v>
      </c>
      <c r="B16" s="99">
        <v>10</v>
      </c>
      <c r="C16" s="83">
        <v>385.4</v>
      </c>
      <c r="D16" s="87">
        <v>38.54</v>
      </c>
      <c r="E16" s="40"/>
      <c r="F16" s="153">
        <v>1927</v>
      </c>
      <c r="G16" s="99">
        <v>7</v>
      </c>
      <c r="H16" s="83">
        <v>273.2</v>
      </c>
      <c r="I16" s="87">
        <v>39.0285714285714</v>
      </c>
      <c r="J16" s="40"/>
      <c r="K16" s="153">
        <v>1927</v>
      </c>
      <c r="L16" s="99">
        <v>0</v>
      </c>
      <c r="M16" s="83">
        <v>0</v>
      </c>
      <c r="N16" s="89"/>
      <c r="O16" s="155"/>
      <c r="P16" s="129"/>
      <c r="Q16" s="97"/>
      <c r="R16" s="156"/>
      <c r="S16" s="129"/>
      <c r="T16" s="97"/>
      <c r="U16" s="156"/>
      <c r="V16" s="129"/>
      <c r="W16" s="97"/>
    </row>
    <row r="17" ht="21.95" customHeight="1">
      <c r="A17" s="152">
        <v>1928</v>
      </c>
      <c r="B17" s="99">
        <v>26</v>
      </c>
      <c r="C17" s="83">
        <v>994</v>
      </c>
      <c r="D17" s="87">
        <v>38.2307692307692</v>
      </c>
      <c r="E17" s="40"/>
      <c r="F17" s="153">
        <v>1928</v>
      </c>
      <c r="G17" s="99">
        <v>12</v>
      </c>
      <c r="H17" s="83">
        <v>471.6</v>
      </c>
      <c r="I17" s="87">
        <v>39.3</v>
      </c>
      <c r="J17" s="40"/>
      <c r="K17" s="153">
        <v>1928</v>
      </c>
      <c r="L17" s="99">
        <v>1</v>
      </c>
      <c r="M17" s="83">
        <v>41.7</v>
      </c>
      <c r="N17" s="89">
        <v>41.7</v>
      </c>
      <c r="O17" s="155"/>
      <c r="P17" s="129"/>
      <c r="Q17" s="97"/>
      <c r="R17" s="156"/>
      <c r="S17" s="129"/>
      <c r="T17" s="97"/>
      <c r="U17" s="156"/>
      <c r="V17" s="129"/>
      <c r="W17" s="97"/>
    </row>
    <row r="18" ht="21.95" customHeight="1">
      <c r="A18" s="152">
        <v>1929</v>
      </c>
      <c r="B18" s="99">
        <v>48</v>
      </c>
      <c r="C18" s="83">
        <v>1877.4</v>
      </c>
      <c r="D18" s="87">
        <v>39.1125</v>
      </c>
      <c r="E18" s="40"/>
      <c r="F18" s="153">
        <v>1929</v>
      </c>
      <c r="G18" s="99">
        <v>34</v>
      </c>
      <c r="H18" s="83">
        <v>1352.8</v>
      </c>
      <c r="I18" s="87">
        <v>39.7882352941176</v>
      </c>
      <c r="J18" s="40"/>
      <c r="K18" s="153">
        <v>1929</v>
      </c>
      <c r="L18" s="99">
        <v>4</v>
      </c>
      <c r="M18" s="83">
        <v>169</v>
      </c>
      <c r="N18" s="89">
        <v>42.25</v>
      </c>
      <c r="O18" s="155"/>
      <c r="P18" s="129"/>
      <c r="Q18" s="97"/>
      <c r="R18" s="156"/>
      <c r="S18" s="129"/>
      <c r="T18" s="97"/>
      <c r="U18" s="156"/>
      <c r="V18" s="129"/>
      <c r="W18" s="97"/>
    </row>
    <row r="19" ht="21.95" customHeight="1">
      <c r="A19" s="152">
        <v>1930</v>
      </c>
      <c r="B19" s="99">
        <v>28</v>
      </c>
      <c r="C19" s="83">
        <v>1083.4</v>
      </c>
      <c r="D19" s="87">
        <v>38.6928571428571</v>
      </c>
      <c r="E19" s="40"/>
      <c r="F19" s="153">
        <v>1930</v>
      </c>
      <c r="G19" s="99">
        <v>16</v>
      </c>
      <c r="H19" s="83">
        <v>634.9</v>
      </c>
      <c r="I19" s="87">
        <v>39.68125</v>
      </c>
      <c r="J19" s="40"/>
      <c r="K19" s="153">
        <v>1930</v>
      </c>
      <c r="L19" s="99">
        <v>2</v>
      </c>
      <c r="M19" s="83">
        <v>83.40000000000001</v>
      </c>
      <c r="N19" s="89">
        <v>41.7</v>
      </c>
      <c r="O19" s="155"/>
      <c r="P19" s="129"/>
      <c r="Q19" s="97"/>
      <c r="R19" s="156"/>
      <c r="S19" s="129"/>
      <c r="T19" s="97"/>
      <c r="U19" s="156"/>
      <c r="V19" s="129"/>
      <c r="W19" s="97"/>
    </row>
    <row r="20" ht="21.95" customHeight="1">
      <c r="A20" s="152">
        <v>1931</v>
      </c>
      <c r="B20" s="99">
        <v>34</v>
      </c>
      <c r="C20" s="83">
        <v>1328.1</v>
      </c>
      <c r="D20" s="87">
        <v>39.0617647058824</v>
      </c>
      <c r="E20" s="40"/>
      <c r="F20" s="153">
        <v>1931</v>
      </c>
      <c r="G20" s="99">
        <v>20</v>
      </c>
      <c r="H20" s="83">
        <v>805.6</v>
      </c>
      <c r="I20" s="87">
        <v>40.28</v>
      </c>
      <c r="J20" s="40"/>
      <c r="K20" s="153">
        <v>1931</v>
      </c>
      <c r="L20" s="99">
        <v>5</v>
      </c>
      <c r="M20" s="83">
        <v>213.6</v>
      </c>
      <c r="N20" s="89">
        <v>42.72</v>
      </c>
      <c r="O20" s="155"/>
      <c r="P20" s="129"/>
      <c r="Q20" s="97"/>
      <c r="R20" s="156"/>
      <c r="S20" s="129"/>
      <c r="T20" s="97"/>
      <c r="U20" s="156"/>
      <c r="V20" s="129"/>
      <c r="W20" s="97"/>
    </row>
    <row r="21" ht="21.95" customHeight="1">
      <c r="A21" s="152">
        <v>1932</v>
      </c>
      <c r="B21" s="99">
        <v>50</v>
      </c>
      <c r="C21" s="83">
        <v>1957.6</v>
      </c>
      <c r="D21" s="87">
        <v>39.152</v>
      </c>
      <c r="E21" s="40"/>
      <c r="F21" s="153">
        <v>1932</v>
      </c>
      <c r="G21" s="99">
        <v>31</v>
      </c>
      <c r="H21" s="83">
        <v>1249.5</v>
      </c>
      <c r="I21" s="87">
        <v>40.3064516129032</v>
      </c>
      <c r="J21" s="40"/>
      <c r="K21" s="153">
        <v>1932</v>
      </c>
      <c r="L21" s="99">
        <v>9</v>
      </c>
      <c r="M21" s="83">
        <v>383.7</v>
      </c>
      <c r="N21" s="89">
        <v>42.6333333333333</v>
      </c>
      <c r="O21" s="155"/>
      <c r="P21" s="129"/>
      <c r="Q21" s="97"/>
      <c r="R21" s="156"/>
      <c r="S21" s="129"/>
      <c r="T21" s="97"/>
      <c r="U21" s="156"/>
      <c r="V21" s="129"/>
      <c r="W21" s="97"/>
    </row>
    <row r="22" ht="21.95" customHeight="1">
      <c r="A22" s="152">
        <v>1933</v>
      </c>
      <c r="B22" s="99">
        <v>37</v>
      </c>
      <c r="C22" s="83">
        <v>1454.2</v>
      </c>
      <c r="D22" s="87">
        <v>39.3027027027027</v>
      </c>
      <c r="E22" s="40"/>
      <c r="F22" s="153">
        <v>1933</v>
      </c>
      <c r="G22" s="99">
        <v>24</v>
      </c>
      <c r="H22" s="83">
        <v>969.7</v>
      </c>
      <c r="I22" s="87">
        <v>40.4041666666667</v>
      </c>
      <c r="J22" s="40"/>
      <c r="K22" s="153">
        <v>1933</v>
      </c>
      <c r="L22" s="99">
        <v>6</v>
      </c>
      <c r="M22" s="83">
        <v>254</v>
      </c>
      <c r="N22" s="89">
        <v>42.3333333333333</v>
      </c>
      <c r="O22" s="155"/>
      <c r="P22" s="129"/>
      <c r="Q22" s="97"/>
      <c r="R22" s="156"/>
      <c r="S22" s="129"/>
      <c r="T22" s="97"/>
      <c r="U22" s="156"/>
      <c r="V22" s="129"/>
      <c r="W22" s="97"/>
    </row>
    <row r="23" ht="21.95" customHeight="1">
      <c r="A23" s="152">
        <v>1934</v>
      </c>
      <c r="B23" s="99">
        <v>16</v>
      </c>
      <c r="C23" s="83">
        <v>608.9</v>
      </c>
      <c r="D23" s="87">
        <v>38.05625</v>
      </c>
      <c r="E23" s="40"/>
      <c r="F23" s="153">
        <v>1934</v>
      </c>
      <c r="G23" s="99">
        <v>6</v>
      </c>
      <c r="H23" s="83">
        <v>237.5</v>
      </c>
      <c r="I23" s="87">
        <v>39.5833333333333</v>
      </c>
      <c r="J23" s="40"/>
      <c r="K23" s="153">
        <v>1934</v>
      </c>
      <c r="L23" s="99">
        <v>0</v>
      </c>
      <c r="M23" s="83">
        <v>0</v>
      </c>
      <c r="N23" s="89"/>
      <c r="O23" s="155"/>
      <c r="P23" s="129"/>
      <c r="Q23" s="97"/>
      <c r="R23" s="156"/>
      <c r="S23" s="129"/>
      <c r="T23" s="97"/>
      <c r="U23" s="156"/>
      <c r="V23" s="129"/>
      <c r="W23" s="97"/>
    </row>
    <row r="24" ht="21.95" customHeight="1">
      <c r="A24" s="152">
        <v>1935</v>
      </c>
      <c r="B24" s="99">
        <v>52</v>
      </c>
      <c r="C24" s="83">
        <v>1999.9</v>
      </c>
      <c r="D24" s="87">
        <v>38.4596153846154</v>
      </c>
      <c r="E24" s="40"/>
      <c r="F24" s="153">
        <v>1935</v>
      </c>
      <c r="G24" s="99">
        <v>21</v>
      </c>
      <c r="H24" s="83">
        <v>837.6</v>
      </c>
      <c r="I24" s="87">
        <v>39.8857142857143</v>
      </c>
      <c r="J24" s="40"/>
      <c r="K24" s="153">
        <v>1935</v>
      </c>
      <c r="L24" s="99">
        <v>3</v>
      </c>
      <c r="M24" s="83">
        <v>128.2</v>
      </c>
      <c r="N24" s="89">
        <v>42.7333333333333</v>
      </c>
      <c r="O24" s="155"/>
      <c r="P24" s="129"/>
      <c r="Q24" s="97"/>
      <c r="R24" s="156"/>
      <c r="S24" s="129"/>
      <c r="T24" s="97"/>
      <c r="U24" s="156"/>
      <c r="V24" s="129"/>
      <c r="W24" s="97"/>
    </row>
    <row r="25" ht="21.95" customHeight="1">
      <c r="A25" s="152">
        <v>1936</v>
      </c>
      <c r="B25" s="99">
        <v>37</v>
      </c>
      <c r="C25" s="83">
        <v>1435</v>
      </c>
      <c r="D25" s="87">
        <v>38.7837837837838</v>
      </c>
      <c r="E25" s="40"/>
      <c r="F25" s="153">
        <v>1936</v>
      </c>
      <c r="G25" s="99">
        <v>18</v>
      </c>
      <c r="H25" s="83">
        <v>726.5</v>
      </c>
      <c r="I25" s="87">
        <v>40.3611111111111</v>
      </c>
      <c r="J25" s="40"/>
      <c r="K25" s="153">
        <v>1936</v>
      </c>
      <c r="L25" s="99">
        <v>6</v>
      </c>
      <c r="M25" s="83">
        <v>252.3</v>
      </c>
      <c r="N25" s="89">
        <v>42.05</v>
      </c>
      <c r="O25" s="155"/>
      <c r="P25" s="129"/>
      <c r="Q25" s="97"/>
      <c r="R25" s="156"/>
      <c r="S25" s="129"/>
      <c r="T25" s="97"/>
      <c r="U25" s="156"/>
      <c r="V25" s="129"/>
      <c r="W25" s="97"/>
    </row>
    <row r="26" ht="21.95" customHeight="1">
      <c r="A26" s="152">
        <v>1937</v>
      </c>
      <c r="B26" s="99">
        <v>34</v>
      </c>
      <c r="C26" s="83">
        <v>1310.5</v>
      </c>
      <c r="D26" s="87">
        <v>38.5441176470588</v>
      </c>
      <c r="E26" s="40"/>
      <c r="F26" s="153">
        <v>1937</v>
      </c>
      <c r="G26" s="99">
        <v>16</v>
      </c>
      <c r="H26" s="83">
        <v>637.1</v>
      </c>
      <c r="I26" s="87">
        <v>39.81875</v>
      </c>
      <c r="J26" s="40"/>
      <c r="K26" s="153">
        <v>1937</v>
      </c>
      <c r="L26" s="99">
        <v>2</v>
      </c>
      <c r="M26" s="83">
        <v>83.59999999999999</v>
      </c>
      <c r="N26" s="89">
        <v>41.8</v>
      </c>
      <c r="O26" s="155"/>
      <c r="P26" s="129"/>
      <c r="Q26" s="97"/>
      <c r="R26" s="156"/>
      <c r="S26" s="129"/>
      <c r="T26" s="97"/>
      <c r="U26" s="156"/>
      <c r="V26" s="129"/>
      <c r="W26" s="97"/>
    </row>
    <row r="27" ht="21.95" customHeight="1">
      <c r="A27" s="152">
        <v>1938</v>
      </c>
      <c r="B27" s="99">
        <v>48</v>
      </c>
      <c r="C27" s="83">
        <v>1890.9</v>
      </c>
      <c r="D27" s="87">
        <v>39.39375</v>
      </c>
      <c r="E27" s="40"/>
      <c r="F27" s="153">
        <v>1938</v>
      </c>
      <c r="G27" s="99">
        <v>31</v>
      </c>
      <c r="H27" s="83">
        <v>1259.6</v>
      </c>
      <c r="I27" s="87">
        <v>40.6322580645161</v>
      </c>
      <c r="J27" s="40"/>
      <c r="K27" s="153">
        <v>1938</v>
      </c>
      <c r="L27" s="99">
        <v>10</v>
      </c>
      <c r="M27" s="83">
        <v>424.8</v>
      </c>
      <c r="N27" s="89">
        <v>42.48</v>
      </c>
      <c r="O27" s="155"/>
      <c r="P27" s="129"/>
      <c r="Q27" s="97"/>
      <c r="R27" s="156"/>
      <c r="S27" s="129"/>
      <c r="T27" s="97"/>
      <c r="U27" s="156"/>
      <c r="V27" s="129"/>
      <c r="W27" s="97"/>
    </row>
    <row r="28" ht="21.95" customHeight="1">
      <c r="A28" s="152">
        <v>1939</v>
      </c>
      <c r="B28" s="99">
        <v>40</v>
      </c>
      <c r="C28" s="83">
        <v>1566</v>
      </c>
      <c r="D28" s="87">
        <v>39.15</v>
      </c>
      <c r="E28" s="40"/>
      <c r="F28" s="153">
        <v>1939</v>
      </c>
      <c r="G28" s="99">
        <v>21</v>
      </c>
      <c r="H28" s="83">
        <v>858</v>
      </c>
      <c r="I28" s="87">
        <v>40.8571428571429</v>
      </c>
      <c r="J28" s="40"/>
      <c r="K28" s="153">
        <v>1939</v>
      </c>
      <c r="L28" s="99">
        <v>9</v>
      </c>
      <c r="M28" s="83">
        <v>386</v>
      </c>
      <c r="N28" s="89">
        <v>42.8888888888889</v>
      </c>
      <c r="O28" s="155"/>
      <c r="P28" s="129"/>
      <c r="Q28" s="97"/>
      <c r="R28" s="156"/>
      <c r="S28" s="129"/>
      <c r="T28" s="97"/>
      <c r="U28" s="156"/>
      <c r="V28" s="129"/>
      <c r="W28" s="97"/>
    </row>
    <row r="29" ht="21.95" customHeight="1">
      <c r="A29" s="152">
        <v>1940</v>
      </c>
      <c r="B29" s="99">
        <v>43</v>
      </c>
      <c r="C29" s="83">
        <v>1696.9</v>
      </c>
      <c r="D29" s="87">
        <v>39.4627906976744</v>
      </c>
      <c r="E29" s="40"/>
      <c r="F29" s="153">
        <v>1940</v>
      </c>
      <c r="G29" s="99">
        <v>25</v>
      </c>
      <c r="H29" s="83">
        <v>1026.4</v>
      </c>
      <c r="I29" s="87">
        <v>41.056</v>
      </c>
      <c r="J29" s="40"/>
      <c r="K29" s="153">
        <v>1940</v>
      </c>
      <c r="L29" s="99">
        <v>11</v>
      </c>
      <c r="M29" s="83">
        <v>473.5</v>
      </c>
      <c r="N29" s="89">
        <v>43.0454545454545</v>
      </c>
      <c r="O29" s="155"/>
      <c r="P29" s="129"/>
      <c r="Q29" s="97"/>
      <c r="R29" s="156"/>
      <c r="S29" s="129"/>
      <c r="T29" s="97"/>
      <c r="U29" s="156"/>
      <c r="V29" s="129"/>
      <c r="W29" s="97"/>
    </row>
    <row r="30" ht="21.95" customHeight="1">
      <c r="A30" s="152">
        <v>1941</v>
      </c>
      <c r="B30" s="99">
        <v>21</v>
      </c>
      <c r="C30" s="83">
        <v>809.1</v>
      </c>
      <c r="D30" s="87">
        <v>38.5285714285714</v>
      </c>
      <c r="E30" s="40"/>
      <c r="F30" s="153">
        <v>1941</v>
      </c>
      <c r="G30" s="99">
        <v>10</v>
      </c>
      <c r="H30" s="83">
        <v>397.5</v>
      </c>
      <c r="I30" s="87">
        <v>39.75</v>
      </c>
      <c r="J30" s="40"/>
      <c r="K30" s="153">
        <v>1941</v>
      </c>
      <c r="L30" s="99">
        <v>2</v>
      </c>
      <c r="M30" s="83">
        <v>83.90000000000001</v>
      </c>
      <c r="N30" s="89">
        <v>41.95</v>
      </c>
      <c r="O30" s="155"/>
      <c r="P30" s="129"/>
      <c r="Q30" s="97"/>
      <c r="R30" s="156"/>
      <c r="S30" s="129"/>
      <c r="T30" s="97"/>
      <c r="U30" s="156"/>
      <c r="V30" s="129"/>
      <c r="W30" s="97"/>
    </row>
    <row r="31" ht="21.95" customHeight="1">
      <c r="A31" s="152">
        <v>1942</v>
      </c>
      <c r="B31" s="99">
        <v>37</v>
      </c>
      <c r="C31" s="83">
        <v>1419.3</v>
      </c>
      <c r="D31" s="87">
        <v>38.3594594594595</v>
      </c>
      <c r="E31" s="40"/>
      <c r="F31" s="153">
        <v>1942</v>
      </c>
      <c r="G31" s="99">
        <v>18</v>
      </c>
      <c r="H31" s="83">
        <v>711.4</v>
      </c>
      <c r="I31" s="87">
        <v>39.5222222222222</v>
      </c>
      <c r="J31" s="40"/>
      <c r="K31" s="153">
        <v>1942</v>
      </c>
      <c r="L31" s="99">
        <v>2</v>
      </c>
      <c r="M31" s="83">
        <v>85.7</v>
      </c>
      <c r="N31" s="89">
        <v>42.85</v>
      </c>
      <c r="O31" s="155"/>
      <c r="P31" s="129"/>
      <c r="Q31" s="97"/>
      <c r="R31" s="156"/>
      <c r="S31" s="129"/>
      <c r="T31" s="97"/>
      <c r="U31" s="156"/>
      <c r="V31" s="129"/>
      <c r="W31" s="97"/>
    </row>
    <row r="32" ht="21.95" customHeight="1">
      <c r="A32" s="152">
        <v>1943</v>
      </c>
      <c r="B32" s="99">
        <v>39</v>
      </c>
      <c r="C32" s="83">
        <v>1499.9</v>
      </c>
      <c r="D32" s="87">
        <v>38.4589743589744</v>
      </c>
      <c r="E32" s="40"/>
      <c r="F32" s="153">
        <v>1943</v>
      </c>
      <c r="G32" s="99">
        <v>19</v>
      </c>
      <c r="H32" s="83">
        <v>756</v>
      </c>
      <c r="I32" s="87">
        <v>39.7894736842105</v>
      </c>
      <c r="J32" s="40"/>
      <c r="K32" s="153">
        <v>1943</v>
      </c>
      <c r="L32" s="99">
        <v>3</v>
      </c>
      <c r="M32" s="83">
        <v>127.4</v>
      </c>
      <c r="N32" s="89">
        <v>42.4666666666667</v>
      </c>
      <c r="O32" s="155"/>
      <c r="P32" s="129"/>
      <c r="Q32" s="97"/>
      <c r="R32" s="156"/>
      <c r="S32" s="129"/>
      <c r="T32" s="97"/>
      <c r="U32" s="156"/>
      <c r="V32" s="129"/>
      <c r="W32" s="97"/>
    </row>
    <row r="33" ht="21.95" customHeight="1">
      <c r="A33" s="152">
        <v>1944</v>
      </c>
      <c r="B33" s="99">
        <v>51</v>
      </c>
      <c r="C33" s="83">
        <v>2004.5</v>
      </c>
      <c r="D33" s="87">
        <v>39.3039215686275</v>
      </c>
      <c r="E33" s="40"/>
      <c r="F33" s="153">
        <v>1944</v>
      </c>
      <c r="G33" s="99">
        <v>33</v>
      </c>
      <c r="H33" s="83">
        <v>1327.5</v>
      </c>
      <c r="I33" s="87">
        <v>40.2272727272727</v>
      </c>
      <c r="J33" s="40"/>
      <c r="K33" s="153">
        <v>1944</v>
      </c>
      <c r="L33" s="99">
        <v>8</v>
      </c>
      <c r="M33" s="83">
        <v>337.4</v>
      </c>
      <c r="N33" s="89">
        <v>42.175</v>
      </c>
      <c r="O33" s="155"/>
      <c r="P33" s="129"/>
      <c r="Q33" s="97"/>
      <c r="R33" s="156"/>
      <c r="S33" s="129"/>
      <c r="T33" s="97"/>
      <c r="U33" s="156"/>
      <c r="V33" s="129"/>
      <c r="W33" s="97"/>
    </row>
    <row r="34" ht="21.95" customHeight="1">
      <c r="A34" s="152">
        <v>1945</v>
      </c>
      <c r="B34" s="99">
        <v>30</v>
      </c>
      <c r="C34" s="83">
        <v>1153</v>
      </c>
      <c r="D34" s="87">
        <v>38.4333333333333</v>
      </c>
      <c r="E34" s="40"/>
      <c r="F34" s="153">
        <v>1945</v>
      </c>
      <c r="G34" s="99">
        <v>14</v>
      </c>
      <c r="H34" s="83">
        <v>556.5</v>
      </c>
      <c r="I34" s="87">
        <v>39.75</v>
      </c>
      <c r="J34" s="40"/>
      <c r="K34" s="153">
        <v>1945</v>
      </c>
      <c r="L34" s="99">
        <v>2</v>
      </c>
      <c r="M34" s="83">
        <v>83.8</v>
      </c>
      <c r="N34" s="89">
        <v>41.9</v>
      </c>
      <c r="O34" s="155"/>
      <c r="P34" s="129"/>
      <c r="Q34" s="97"/>
      <c r="R34" s="156"/>
      <c r="S34" s="129"/>
      <c r="T34" s="97"/>
      <c r="U34" s="156"/>
      <c r="V34" s="129"/>
      <c r="W34" s="97"/>
    </row>
    <row r="35" ht="21.95" customHeight="1">
      <c r="A35" s="152">
        <v>1946</v>
      </c>
      <c r="B35" s="99">
        <v>39</v>
      </c>
      <c r="C35" s="83">
        <v>1488.7</v>
      </c>
      <c r="D35" s="87">
        <v>38.1717948717949</v>
      </c>
      <c r="E35" s="40"/>
      <c r="F35" s="153">
        <v>1946</v>
      </c>
      <c r="G35" s="99">
        <v>19</v>
      </c>
      <c r="H35" s="83">
        <v>743.7</v>
      </c>
      <c r="I35" s="87">
        <v>39.1421052631579</v>
      </c>
      <c r="J35" s="40"/>
      <c r="K35" s="153">
        <v>1946</v>
      </c>
      <c r="L35" s="99">
        <v>1</v>
      </c>
      <c r="M35" s="83">
        <v>41.7</v>
      </c>
      <c r="N35" s="89">
        <v>41.7</v>
      </c>
      <c r="O35" s="155"/>
      <c r="P35" s="129"/>
      <c r="Q35" s="97"/>
      <c r="R35" s="156"/>
      <c r="S35" s="129"/>
      <c r="T35" s="97"/>
      <c r="U35" s="156"/>
      <c r="V35" s="129"/>
      <c r="W35" s="97"/>
    </row>
    <row r="36" ht="21.95" customHeight="1">
      <c r="A36" s="152">
        <v>1947</v>
      </c>
      <c r="B36" s="99">
        <v>23</v>
      </c>
      <c r="C36" s="83">
        <v>897.9</v>
      </c>
      <c r="D36" s="87">
        <v>39.0391304347826</v>
      </c>
      <c r="E36" s="40"/>
      <c r="F36" s="153">
        <v>1947</v>
      </c>
      <c r="G36" s="99">
        <v>15</v>
      </c>
      <c r="H36" s="83">
        <v>599.5</v>
      </c>
      <c r="I36" s="87">
        <v>39.9666666666667</v>
      </c>
      <c r="J36" s="40"/>
      <c r="K36" s="153">
        <v>1947</v>
      </c>
      <c r="L36" s="99">
        <v>2</v>
      </c>
      <c r="M36" s="83">
        <v>85.5</v>
      </c>
      <c r="N36" s="89">
        <v>42.75</v>
      </c>
      <c r="O36" s="155"/>
      <c r="P36" s="129"/>
      <c r="Q36" s="97"/>
      <c r="R36" s="156"/>
      <c r="S36" s="129"/>
      <c r="T36" s="97"/>
      <c r="U36" s="156"/>
      <c r="V36" s="129"/>
      <c r="W36" s="97"/>
    </row>
    <row r="37" ht="21.95" customHeight="1">
      <c r="A37" s="152">
        <v>1948</v>
      </c>
      <c r="B37" s="99">
        <v>39</v>
      </c>
      <c r="C37" s="83">
        <v>1489.6</v>
      </c>
      <c r="D37" s="87">
        <v>38.1948717948718</v>
      </c>
      <c r="E37" s="40"/>
      <c r="F37" s="153">
        <v>1948</v>
      </c>
      <c r="G37" s="99">
        <v>18</v>
      </c>
      <c r="H37" s="83">
        <v>706.1</v>
      </c>
      <c r="I37" s="87">
        <v>39.2277777777778</v>
      </c>
      <c r="J37" s="40"/>
      <c r="K37" s="153">
        <v>1948</v>
      </c>
      <c r="L37" s="99">
        <v>0</v>
      </c>
      <c r="M37" s="83">
        <v>0</v>
      </c>
      <c r="N37" s="89"/>
      <c r="O37" s="155"/>
      <c r="P37" s="129"/>
      <c r="Q37" s="97"/>
      <c r="R37" s="156"/>
      <c r="S37" s="129"/>
      <c r="T37" s="97"/>
      <c r="U37" s="156"/>
      <c r="V37" s="129"/>
      <c r="W37" s="97"/>
    </row>
    <row r="38" ht="21.95" customHeight="1">
      <c r="A38" s="152">
        <v>1949</v>
      </c>
      <c r="B38" s="99">
        <v>33</v>
      </c>
      <c r="C38" s="83">
        <v>1270.8</v>
      </c>
      <c r="D38" s="87">
        <v>38.5090909090909</v>
      </c>
      <c r="E38" s="40"/>
      <c r="F38" s="153">
        <v>1949</v>
      </c>
      <c r="G38" s="99">
        <v>14</v>
      </c>
      <c r="H38" s="83">
        <v>561.2</v>
      </c>
      <c r="I38" s="87">
        <v>40.0857142857143</v>
      </c>
      <c r="J38" s="40"/>
      <c r="K38" s="153">
        <v>1949</v>
      </c>
      <c r="L38" s="99">
        <v>3</v>
      </c>
      <c r="M38" s="83">
        <v>128.4</v>
      </c>
      <c r="N38" s="89">
        <v>42.8</v>
      </c>
      <c r="O38" s="155"/>
      <c r="P38" s="129"/>
      <c r="Q38" s="97"/>
      <c r="R38" s="156"/>
      <c r="S38" s="129"/>
      <c r="T38" s="97"/>
      <c r="U38" s="156"/>
      <c r="V38" s="129"/>
      <c r="W38" s="97"/>
    </row>
    <row r="39" ht="21.95" customHeight="1">
      <c r="A39" s="152">
        <v>1950</v>
      </c>
      <c r="B39" s="99">
        <v>20</v>
      </c>
      <c r="C39" s="83">
        <v>754.5</v>
      </c>
      <c r="D39" s="87">
        <v>37.725</v>
      </c>
      <c r="E39" s="40"/>
      <c r="F39" s="153">
        <v>1950</v>
      </c>
      <c r="G39" s="99">
        <v>5</v>
      </c>
      <c r="H39" s="83">
        <v>195.2</v>
      </c>
      <c r="I39" s="87">
        <v>39.04</v>
      </c>
      <c r="J39" s="40"/>
      <c r="K39" s="153">
        <v>1950</v>
      </c>
      <c r="L39" s="99">
        <v>0</v>
      </c>
      <c r="M39" s="83">
        <v>0</v>
      </c>
      <c r="N39" s="89"/>
      <c r="O39" s="155"/>
      <c r="P39" s="129"/>
      <c r="Q39" s="97"/>
      <c r="R39" s="156"/>
      <c r="S39" s="129"/>
      <c r="T39" s="97"/>
      <c r="U39" s="156"/>
      <c r="V39" s="129"/>
      <c r="W39" s="97"/>
    </row>
    <row r="40" ht="21.95" customHeight="1">
      <c r="A40" s="152">
        <v>1951</v>
      </c>
      <c r="B40" s="99">
        <v>38</v>
      </c>
      <c r="C40" s="83">
        <v>1468</v>
      </c>
      <c r="D40" s="87">
        <v>38.6315789473684</v>
      </c>
      <c r="E40" s="40"/>
      <c r="F40" s="153">
        <v>1951</v>
      </c>
      <c r="G40" s="99">
        <v>18</v>
      </c>
      <c r="H40" s="83">
        <v>725.8</v>
      </c>
      <c r="I40" s="87">
        <v>40.3222222222222</v>
      </c>
      <c r="J40" s="40"/>
      <c r="K40" s="153">
        <v>1951</v>
      </c>
      <c r="L40" s="99">
        <v>4</v>
      </c>
      <c r="M40" s="83">
        <v>173.7</v>
      </c>
      <c r="N40" s="89">
        <v>43.425</v>
      </c>
      <c r="O40" s="155"/>
      <c r="P40" s="129"/>
      <c r="Q40" s="97"/>
      <c r="R40" s="156"/>
      <c r="S40" s="129"/>
      <c r="T40" s="97"/>
      <c r="U40" s="156"/>
      <c r="V40" s="129"/>
      <c r="W40" s="97"/>
    </row>
    <row r="41" ht="21.95" customHeight="1">
      <c r="A41" s="152">
        <v>1952</v>
      </c>
      <c r="B41" s="99">
        <v>54</v>
      </c>
      <c r="C41" s="83">
        <v>2116.1</v>
      </c>
      <c r="D41" s="87">
        <v>39.187037037037</v>
      </c>
      <c r="E41" s="40"/>
      <c r="F41" s="153">
        <v>1952</v>
      </c>
      <c r="G41" s="99">
        <v>39</v>
      </c>
      <c r="H41" s="83">
        <v>1555</v>
      </c>
      <c r="I41" s="87">
        <v>39.8717948717949</v>
      </c>
      <c r="J41" s="40"/>
      <c r="K41" s="153">
        <v>1952</v>
      </c>
      <c r="L41" s="99">
        <v>7</v>
      </c>
      <c r="M41" s="83">
        <v>297</v>
      </c>
      <c r="N41" s="89">
        <v>42.4285714285714</v>
      </c>
      <c r="O41" s="155"/>
      <c r="P41" s="129"/>
      <c r="Q41" s="97"/>
      <c r="R41" s="156"/>
      <c r="S41" s="129"/>
      <c r="T41" s="97"/>
      <c r="U41" s="156"/>
      <c r="V41" s="129"/>
      <c r="W41" s="97"/>
    </row>
    <row r="42" ht="21.95" customHeight="1">
      <c r="A42" s="152">
        <v>1953</v>
      </c>
      <c r="B42" s="99">
        <v>32</v>
      </c>
      <c r="C42" s="83">
        <v>1231</v>
      </c>
      <c r="D42" s="87">
        <v>38.46875</v>
      </c>
      <c r="E42" s="40"/>
      <c r="F42" s="153">
        <v>1953</v>
      </c>
      <c r="G42" s="99">
        <v>18</v>
      </c>
      <c r="H42" s="83">
        <v>711</v>
      </c>
      <c r="I42" s="87">
        <v>39.5</v>
      </c>
      <c r="J42" s="40"/>
      <c r="K42" s="153">
        <v>1953</v>
      </c>
      <c r="L42" s="99">
        <v>0</v>
      </c>
      <c r="M42" s="83">
        <v>0</v>
      </c>
      <c r="N42" s="89"/>
      <c r="O42" s="155"/>
      <c r="P42" s="129"/>
      <c r="Q42" s="97"/>
      <c r="R42" s="156"/>
      <c r="S42" s="129"/>
      <c r="T42" s="97"/>
      <c r="U42" s="156"/>
      <c r="V42" s="129"/>
      <c r="W42" s="97"/>
    </row>
    <row r="43" ht="21.95" customHeight="1">
      <c r="A43" s="152">
        <v>1954</v>
      </c>
      <c r="B43" s="99">
        <v>10</v>
      </c>
      <c r="C43" s="83">
        <v>375.1</v>
      </c>
      <c r="D43" s="87">
        <v>37.51</v>
      </c>
      <c r="E43" s="40"/>
      <c r="F43" s="153">
        <v>1954</v>
      </c>
      <c r="G43" s="99">
        <v>2</v>
      </c>
      <c r="H43" s="83">
        <v>76.59999999999999</v>
      </c>
      <c r="I43" s="87">
        <v>38.3</v>
      </c>
      <c r="J43" s="40"/>
      <c r="K43" s="153">
        <v>1954</v>
      </c>
      <c r="L43" s="99">
        <v>0</v>
      </c>
      <c r="M43" s="83">
        <v>0</v>
      </c>
      <c r="N43" s="89"/>
      <c r="O43" s="155"/>
      <c r="P43" s="129"/>
      <c r="Q43" s="97"/>
      <c r="R43" s="156"/>
      <c r="S43" s="129"/>
      <c r="T43" s="97"/>
      <c r="U43" s="156"/>
      <c r="V43" s="129"/>
      <c r="W43" s="97"/>
    </row>
    <row r="44" ht="21.95" customHeight="1">
      <c r="A44" s="152">
        <v>1955</v>
      </c>
      <c r="B44" s="99">
        <v>20</v>
      </c>
      <c r="C44" s="83">
        <v>767.7</v>
      </c>
      <c r="D44" s="87">
        <v>38.385</v>
      </c>
      <c r="E44" s="40"/>
      <c r="F44" s="153">
        <v>1955</v>
      </c>
      <c r="G44" s="99">
        <v>12</v>
      </c>
      <c r="H44" s="83">
        <v>471.4</v>
      </c>
      <c r="I44" s="87">
        <v>39.2833333333333</v>
      </c>
      <c r="J44" s="40"/>
      <c r="K44" s="153">
        <v>1955</v>
      </c>
      <c r="L44" s="99">
        <v>1</v>
      </c>
      <c r="M44" s="83">
        <v>41.7</v>
      </c>
      <c r="N44" s="89">
        <v>41.7</v>
      </c>
      <c r="O44" s="155"/>
      <c r="P44" s="129"/>
      <c r="Q44" s="97"/>
      <c r="R44" s="156"/>
      <c r="S44" s="129"/>
      <c r="T44" s="97"/>
      <c r="U44" s="156"/>
      <c r="V44" s="129"/>
      <c r="W44" s="97"/>
    </row>
    <row r="45" ht="21.95" customHeight="1">
      <c r="A45" s="152">
        <v>1956</v>
      </c>
      <c r="B45" s="99">
        <v>19</v>
      </c>
      <c r="C45" s="83">
        <v>728.9</v>
      </c>
      <c r="D45" s="87">
        <v>38.3631578947368</v>
      </c>
      <c r="E45" s="40"/>
      <c r="F45" s="153">
        <v>1956</v>
      </c>
      <c r="G45" s="99">
        <v>10</v>
      </c>
      <c r="H45" s="83">
        <v>394.9</v>
      </c>
      <c r="I45" s="87">
        <v>39.49</v>
      </c>
      <c r="J45" s="40"/>
      <c r="K45" s="153">
        <v>1956</v>
      </c>
      <c r="L45" s="99">
        <v>1</v>
      </c>
      <c r="M45" s="83">
        <v>41.7</v>
      </c>
      <c r="N45" s="89">
        <v>41.7</v>
      </c>
      <c r="O45" s="155"/>
      <c r="P45" s="129"/>
      <c r="Q45" s="97"/>
      <c r="R45" s="156"/>
      <c r="S45" s="129"/>
      <c r="T45" s="97"/>
      <c r="U45" s="156"/>
      <c r="V45" s="129"/>
      <c r="W45" s="97"/>
    </row>
    <row r="46" ht="21.95" customHeight="1">
      <c r="A46" s="152">
        <v>1957</v>
      </c>
      <c r="B46" s="99">
        <v>0</v>
      </c>
      <c r="C46" s="83">
        <v>0</v>
      </c>
      <c r="D46" s="87"/>
      <c r="E46" s="40"/>
      <c r="F46" s="153">
        <v>1957</v>
      </c>
      <c r="G46" s="99">
        <v>0</v>
      </c>
      <c r="H46" s="83">
        <v>0</v>
      </c>
      <c r="I46" s="87"/>
      <c r="J46" s="40"/>
      <c r="K46" s="153">
        <v>1957</v>
      </c>
      <c r="L46" s="99">
        <v>0</v>
      </c>
      <c r="M46" s="83">
        <v>0</v>
      </c>
      <c r="N46" s="89"/>
      <c r="O46" s="155"/>
      <c r="P46" s="129"/>
      <c r="Q46" s="97"/>
      <c r="R46" s="156"/>
      <c r="S46" s="129"/>
      <c r="T46" s="97"/>
      <c r="U46" s="156"/>
      <c r="V46" s="129"/>
      <c r="W46" s="97"/>
    </row>
    <row r="47" ht="21.95" customHeight="1">
      <c r="A47" s="152">
        <v>1958</v>
      </c>
      <c r="B47" s="99">
        <v>0</v>
      </c>
      <c r="C47" s="83">
        <v>0</v>
      </c>
      <c r="D47" s="87"/>
      <c r="E47" s="40"/>
      <c r="F47" s="153">
        <v>1958</v>
      </c>
      <c r="G47" s="99">
        <v>0</v>
      </c>
      <c r="H47" s="83">
        <v>0</v>
      </c>
      <c r="I47" s="87"/>
      <c r="J47" s="40"/>
      <c r="K47" s="153">
        <v>1958</v>
      </c>
      <c r="L47" s="99">
        <v>0</v>
      </c>
      <c r="M47" s="83">
        <v>0</v>
      </c>
      <c r="N47" s="89"/>
      <c r="O47" s="155"/>
      <c r="P47" s="129"/>
      <c r="Q47" s="97"/>
      <c r="R47" s="156"/>
      <c r="S47" s="129"/>
      <c r="T47" s="97"/>
      <c r="U47" s="156"/>
      <c r="V47" s="129"/>
      <c r="W47" s="97"/>
    </row>
    <row r="48" ht="21.95" customHeight="1">
      <c r="A48" s="152">
        <v>1959</v>
      </c>
      <c r="B48" s="99">
        <v>0</v>
      </c>
      <c r="C48" s="83">
        <v>0</v>
      </c>
      <c r="D48" s="87"/>
      <c r="E48" s="40"/>
      <c r="F48" s="153">
        <v>1959</v>
      </c>
      <c r="G48" s="99">
        <v>0</v>
      </c>
      <c r="H48" s="83">
        <v>0</v>
      </c>
      <c r="I48" s="87"/>
      <c r="J48" s="40"/>
      <c r="K48" s="153">
        <v>1959</v>
      </c>
      <c r="L48" s="99">
        <v>0</v>
      </c>
      <c r="M48" s="83">
        <v>0</v>
      </c>
      <c r="N48" s="89"/>
      <c r="O48" s="155"/>
      <c r="P48" s="129"/>
      <c r="Q48" s="97"/>
      <c r="R48" s="156"/>
      <c r="S48" s="129"/>
      <c r="T48" s="97"/>
      <c r="U48" s="156"/>
      <c r="V48" s="129"/>
      <c r="W48" s="97"/>
    </row>
    <row r="49" ht="21.95" customHeight="1">
      <c r="A49" s="152">
        <v>1960</v>
      </c>
      <c r="B49" s="99">
        <v>0</v>
      </c>
      <c r="C49" s="83">
        <v>0</v>
      </c>
      <c r="D49" s="87"/>
      <c r="E49" s="40"/>
      <c r="F49" s="153">
        <v>1960</v>
      </c>
      <c r="G49" s="99">
        <v>0</v>
      </c>
      <c r="H49" s="83">
        <v>0</v>
      </c>
      <c r="I49" s="87"/>
      <c r="J49" s="40"/>
      <c r="K49" s="153">
        <v>1960</v>
      </c>
      <c r="L49" s="99">
        <v>0</v>
      </c>
      <c r="M49" s="83">
        <v>0</v>
      </c>
      <c r="N49" s="89"/>
      <c r="O49" s="155"/>
      <c r="P49" s="129"/>
      <c r="Q49" s="97"/>
      <c r="R49" s="156"/>
      <c r="S49" s="129"/>
      <c r="T49" s="97"/>
      <c r="U49" s="156"/>
      <c r="V49" s="129"/>
      <c r="W49" s="97"/>
    </row>
    <row r="50" ht="21.95" customHeight="1">
      <c r="A50" s="152">
        <v>1961</v>
      </c>
      <c r="B50" s="99">
        <v>0</v>
      </c>
      <c r="C50" s="83">
        <v>0</v>
      </c>
      <c r="D50" s="87"/>
      <c r="E50" s="40"/>
      <c r="F50" s="153">
        <v>1961</v>
      </c>
      <c r="G50" s="99">
        <v>0</v>
      </c>
      <c r="H50" s="83">
        <v>0</v>
      </c>
      <c r="I50" s="87"/>
      <c r="J50" s="40"/>
      <c r="K50" s="153">
        <v>1961</v>
      </c>
      <c r="L50" s="99">
        <v>0</v>
      </c>
      <c r="M50" s="83">
        <v>0</v>
      </c>
      <c r="N50" s="89"/>
      <c r="O50" s="155"/>
      <c r="P50" s="129"/>
      <c r="Q50" s="97"/>
      <c r="R50" s="156"/>
      <c r="S50" s="129"/>
      <c r="T50" s="97"/>
      <c r="U50" s="156"/>
      <c r="V50" s="129"/>
      <c r="W50" s="97"/>
    </row>
    <row r="51" ht="21.95" customHeight="1">
      <c r="A51" s="152">
        <v>1962</v>
      </c>
      <c r="B51" s="99">
        <v>24</v>
      </c>
      <c r="C51" s="83">
        <v>912.4</v>
      </c>
      <c r="D51" s="87">
        <v>38.0166666666667</v>
      </c>
      <c r="E51" s="40"/>
      <c r="F51" s="153">
        <v>1962</v>
      </c>
      <c r="G51" s="99">
        <v>12</v>
      </c>
      <c r="H51" s="83">
        <v>467.2</v>
      </c>
      <c r="I51" s="87">
        <v>38.9333333333333</v>
      </c>
      <c r="J51" s="40"/>
      <c r="K51" s="153">
        <v>1962</v>
      </c>
      <c r="L51" s="99">
        <v>0</v>
      </c>
      <c r="M51" s="83">
        <v>0</v>
      </c>
      <c r="N51" s="89"/>
      <c r="O51" s="155"/>
      <c r="P51" s="129"/>
      <c r="Q51" s="97"/>
      <c r="R51" s="156"/>
      <c r="S51" s="129"/>
      <c r="T51" s="97"/>
      <c r="U51" s="156"/>
      <c r="V51" s="129"/>
      <c r="W51" s="97"/>
    </row>
    <row r="52" ht="21.95" customHeight="1">
      <c r="A52" s="152">
        <v>1963</v>
      </c>
      <c r="B52" s="99">
        <v>23</v>
      </c>
      <c r="C52" s="83">
        <v>881.2</v>
      </c>
      <c r="D52" s="87">
        <v>38.3130434782609</v>
      </c>
      <c r="E52" s="40"/>
      <c r="F52" s="153">
        <v>1963</v>
      </c>
      <c r="G52" s="99">
        <v>12</v>
      </c>
      <c r="H52" s="83">
        <v>473.9</v>
      </c>
      <c r="I52" s="87">
        <v>39.4916666666667</v>
      </c>
      <c r="J52" s="40"/>
      <c r="K52" s="153">
        <v>1963</v>
      </c>
      <c r="L52" s="99">
        <v>0</v>
      </c>
      <c r="M52" s="83">
        <v>0</v>
      </c>
      <c r="N52" s="89"/>
      <c r="O52" s="155"/>
      <c r="P52" s="129"/>
      <c r="Q52" s="97"/>
      <c r="R52" s="156"/>
      <c r="S52" s="129"/>
      <c r="T52" s="97"/>
      <c r="U52" s="156"/>
      <c r="V52" s="129"/>
      <c r="W52" s="97"/>
    </row>
    <row r="53" ht="21.95" customHeight="1">
      <c r="A53" s="152">
        <v>1964</v>
      </c>
      <c r="B53" s="99">
        <v>35</v>
      </c>
      <c r="C53" s="83">
        <v>1349</v>
      </c>
      <c r="D53" s="87">
        <v>38.5428571428571</v>
      </c>
      <c r="E53" s="40"/>
      <c r="F53" s="153">
        <v>1964</v>
      </c>
      <c r="G53" s="99">
        <v>16</v>
      </c>
      <c r="H53" s="83">
        <v>641.3</v>
      </c>
      <c r="I53" s="87">
        <v>40.08125</v>
      </c>
      <c r="J53" s="40"/>
      <c r="K53" s="153">
        <v>1964</v>
      </c>
      <c r="L53" s="99">
        <v>3</v>
      </c>
      <c r="M53" s="83">
        <v>131.6</v>
      </c>
      <c r="N53" s="89">
        <v>43.8666666666667</v>
      </c>
      <c r="O53" s="155"/>
      <c r="P53" s="129"/>
      <c r="Q53" s="97"/>
      <c r="R53" s="156"/>
      <c r="S53" s="129"/>
      <c r="T53" s="97"/>
      <c r="U53" s="156"/>
      <c r="V53" s="129"/>
      <c r="W53" s="97"/>
    </row>
    <row r="54" ht="21.95" customHeight="1">
      <c r="A54" s="152">
        <v>1965</v>
      </c>
      <c r="B54" s="99">
        <v>49</v>
      </c>
      <c r="C54" s="83">
        <v>1882.1</v>
      </c>
      <c r="D54" s="87">
        <v>38.4102040816327</v>
      </c>
      <c r="E54" s="40"/>
      <c r="F54" s="153">
        <v>1965</v>
      </c>
      <c r="G54" s="99">
        <v>23</v>
      </c>
      <c r="H54" s="83">
        <v>916.6</v>
      </c>
      <c r="I54" s="87">
        <v>39.8521739130435</v>
      </c>
      <c r="J54" s="40"/>
      <c r="K54" s="153">
        <v>1965</v>
      </c>
      <c r="L54" s="99">
        <v>3</v>
      </c>
      <c r="M54" s="83">
        <v>127</v>
      </c>
      <c r="N54" s="89">
        <v>42.3333333333333</v>
      </c>
      <c r="O54" s="155"/>
      <c r="P54" s="129"/>
      <c r="Q54" s="97"/>
      <c r="R54" s="156"/>
      <c r="S54" s="129"/>
      <c r="T54" s="97"/>
      <c r="U54" s="156"/>
      <c r="V54" s="129"/>
      <c r="W54" s="97"/>
    </row>
    <row r="55" ht="21.95" customHeight="1">
      <c r="A55" s="152">
        <v>1966</v>
      </c>
      <c r="B55" s="99">
        <v>26</v>
      </c>
      <c r="C55" s="83">
        <v>996.1</v>
      </c>
      <c r="D55" s="87">
        <v>38.3115384615385</v>
      </c>
      <c r="E55" s="40"/>
      <c r="F55" s="153">
        <v>1966</v>
      </c>
      <c r="G55" s="99">
        <v>12</v>
      </c>
      <c r="H55" s="83">
        <v>476.5</v>
      </c>
      <c r="I55" s="87">
        <v>39.7083333333333</v>
      </c>
      <c r="J55" s="40"/>
      <c r="K55" s="153">
        <v>1966</v>
      </c>
      <c r="L55" s="99">
        <v>1</v>
      </c>
      <c r="M55" s="83">
        <v>41.7</v>
      </c>
      <c r="N55" s="89">
        <v>41.7</v>
      </c>
      <c r="O55" s="155"/>
      <c r="P55" s="129"/>
      <c r="Q55" s="97"/>
      <c r="R55" s="156"/>
      <c r="S55" s="129"/>
      <c r="T55" s="97"/>
      <c r="U55" s="156"/>
      <c r="V55" s="129"/>
      <c r="W55" s="97"/>
    </row>
    <row r="56" ht="21.95" customHeight="1">
      <c r="A56" s="152">
        <v>1967</v>
      </c>
      <c r="B56" s="99">
        <v>35</v>
      </c>
      <c r="C56" s="83">
        <v>1337.4</v>
      </c>
      <c r="D56" s="87">
        <v>38.2114285714286</v>
      </c>
      <c r="E56" s="40"/>
      <c r="F56" s="153">
        <v>1967</v>
      </c>
      <c r="G56" s="99">
        <v>14</v>
      </c>
      <c r="H56" s="83">
        <v>553.5</v>
      </c>
      <c r="I56" s="87">
        <v>39.5357142857143</v>
      </c>
      <c r="J56" s="40"/>
      <c r="K56" s="153">
        <v>1967</v>
      </c>
      <c r="L56" s="99">
        <v>3</v>
      </c>
      <c r="M56" s="83">
        <v>126.7</v>
      </c>
      <c r="N56" s="89">
        <v>42.2333333333333</v>
      </c>
      <c r="O56" s="155"/>
      <c r="P56" s="129"/>
      <c r="Q56" s="97"/>
      <c r="R56" s="156"/>
      <c r="S56" s="129"/>
      <c r="T56" s="97"/>
      <c r="U56" s="156"/>
      <c r="V56" s="129"/>
      <c r="W56" s="97"/>
    </row>
    <row r="57" ht="21.95" customHeight="1">
      <c r="A57" s="152">
        <v>1968</v>
      </c>
      <c r="B57" s="99">
        <v>42</v>
      </c>
      <c r="C57" s="83">
        <v>1595.4</v>
      </c>
      <c r="D57" s="87">
        <v>37.9857142857143</v>
      </c>
      <c r="E57" s="40"/>
      <c r="F57" s="153">
        <v>1968</v>
      </c>
      <c r="G57" s="99">
        <v>13</v>
      </c>
      <c r="H57" s="83">
        <v>515.6</v>
      </c>
      <c r="I57" s="87">
        <v>39.6615384615385</v>
      </c>
      <c r="J57" s="40"/>
      <c r="K57" s="153">
        <v>1968</v>
      </c>
      <c r="L57" s="99">
        <v>3</v>
      </c>
      <c r="M57" s="83">
        <v>127.5</v>
      </c>
      <c r="N57" s="89">
        <v>42.5</v>
      </c>
      <c r="O57" s="155"/>
      <c r="P57" s="129"/>
      <c r="Q57" s="97"/>
      <c r="R57" s="156"/>
      <c r="S57" s="129"/>
      <c r="T57" s="97"/>
      <c r="U57" s="156"/>
      <c r="V57" s="129"/>
      <c r="W57" s="97"/>
    </row>
    <row r="58" ht="21.95" customHeight="1">
      <c r="A58" s="152">
        <v>1969</v>
      </c>
      <c r="B58" s="99">
        <v>36</v>
      </c>
      <c r="C58" s="83">
        <v>1382.2</v>
      </c>
      <c r="D58" s="87">
        <v>38.3944444444444</v>
      </c>
      <c r="E58" s="40"/>
      <c r="F58" s="153">
        <v>1969</v>
      </c>
      <c r="G58" s="99">
        <v>16</v>
      </c>
      <c r="H58" s="83">
        <v>636.5</v>
      </c>
      <c r="I58" s="87">
        <v>39.78125</v>
      </c>
      <c r="J58" s="40"/>
      <c r="K58" s="153">
        <v>1969</v>
      </c>
      <c r="L58" s="99">
        <v>1</v>
      </c>
      <c r="M58" s="83">
        <v>42.8</v>
      </c>
      <c r="N58" s="89">
        <v>42.8</v>
      </c>
      <c r="O58" s="155"/>
      <c r="P58" s="129"/>
      <c r="Q58" s="97"/>
      <c r="R58" s="156"/>
      <c r="S58" s="129"/>
      <c r="T58" s="97"/>
      <c r="U58" s="156"/>
      <c r="V58" s="129"/>
      <c r="W58" s="97"/>
    </row>
    <row r="59" ht="21.95" customHeight="1">
      <c r="A59" s="152">
        <v>1970</v>
      </c>
      <c r="B59" s="99">
        <v>26</v>
      </c>
      <c r="C59" s="83">
        <v>988.3</v>
      </c>
      <c r="D59" s="87">
        <v>38.0115384615385</v>
      </c>
      <c r="E59" s="40"/>
      <c r="F59" s="153">
        <v>1970</v>
      </c>
      <c r="G59" s="99">
        <v>10</v>
      </c>
      <c r="H59" s="83">
        <v>393</v>
      </c>
      <c r="I59" s="87">
        <v>39.3</v>
      </c>
      <c r="J59" s="40"/>
      <c r="K59" s="153">
        <v>1970</v>
      </c>
      <c r="L59" s="99">
        <v>0</v>
      </c>
      <c r="M59" s="83">
        <v>0</v>
      </c>
      <c r="N59" s="89"/>
      <c r="O59" s="155"/>
      <c r="P59" s="129"/>
      <c r="Q59" s="97"/>
      <c r="R59" s="156"/>
      <c r="S59" s="129"/>
      <c r="T59" s="97"/>
      <c r="U59" s="156"/>
      <c r="V59" s="129"/>
      <c r="W59" s="97"/>
    </row>
    <row r="60" ht="21.95" customHeight="1">
      <c r="A60" s="152">
        <v>1971</v>
      </c>
      <c r="B60" s="99">
        <v>13</v>
      </c>
      <c r="C60" s="83">
        <v>496</v>
      </c>
      <c r="D60" s="87">
        <v>38.1538461538462</v>
      </c>
      <c r="E60" s="40"/>
      <c r="F60" s="153">
        <v>1971</v>
      </c>
      <c r="G60" s="99">
        <v>5</v>
      </c>
      <c r="H60" s="83">
        <v>198.4</v>
      </c>
      <c r="I60" s="87">
        <v>39.68</v>
      </c>
      <c r="J60" s="40"/>
      <c r="K60" s="153">
        <v>1971</v>
      </c>
      <c r="L60" s="99">
        <v>0</v>
      </c>
      <c r="M60" s="83">
        <v>0</v>
      </c>
      <c r="N60" s="89"/>
      <c r="O60" s="155"/>
      <c r="P60" s="129"/>
      <c r="Q60" s="97"/>
      <c r="R60" s="156"/>
      <c r="S60" s="129"/>
      <c r="T60" s="97"/>
      <c r="U60" s="156"/>
      <c r="V60" s="129"/>
      <c r="W60" s="97"/>
    </row>
    <row r="61" ht="21.95" customHeight="1">
      <c r="A61" s="152">
        <v>1972</v>
      </c>
      <c r="B61" s="99">
        <v>24</v>
      </c>
      <c r="C61" s="83">
        <v>947.4</v>
      </c>
      <c r="D61" s="87">
        <v>39.475</v>
      </c>
      <c r="E61" s="40"/>
      <c r="F61" s="153">
        <v>1972</v>
      </c>
      <c r="G61" s="99">
        <v>16</v>
      </c>
      <c r="H61" s="83">
        <v>649.2</v>
      </c>
      <c r="I61" s="87">
        <v>40.575</v>
      </c>
      <c r="J61" s="40"/>
      <c r="K61" s="153">
        <v>1972</v>
      </c>
      <c r="L61" s="99">
        <v>4</v>
      </c>
      <c r="M61" s="83">
        <v>172.6</v>
      </c>
      <c r="N61" s="89">
        <v>43.15</v>
      </c>
      <c r="O61" s="155"/>
      <c r="P61" s="129"/>
      <c r="Q61" s="97"/>
      <c r="R61" s="156"/>
      <c r="S61" s="129"/>
      <c r="T61" s="97"/>
      <c r="U61" s="156"/>
      <c r="V61" s="129"/>
      <c r="W61" s="97"/>
    </row>
    <row r="62" ht="21.95" customHeight="1">
      <c r="A62" s="152">
        <v>1973</v>
      </c>
      <c r="B62" s="99">
        <v>31</v>
      </c>
      <c r="C62" s="83">
        <v>1205.6</v>
      </c>
      <c r="D62" s="87">
        <v>38.8903225806452</v>
      </c>
      <c r="E62" s="40"/>
      <c r="F62" s="153">
        <v>1973</v>
      </c>
      <c r="G62" s="99">
        <v>17</v>
      </c>
      <c r="H62" s="83">
        <v>683.7</v>
      </c>
      <c r="I62" s="87">
        <v>40.2176470588235</v>
      </c>
      <c r="J62" s="40"/>
      <c r="K62" s="153">
        <v>1973</v>
      </c>
      <c r="L62" s="99">
        <v>3</v>
      </c>
      <c r="M62" s="83">
        <v>132</v>
      </c>
      <c r="N62" s="89">
        <v>44</v>
      </c>
      <c r="O62" s="155"/>
      <c r="P62" s="129"/>
      <c r="Q62" s="97"/>
      <c r="R62" s="156"/>
      <c r="S62" s="129"/>
      <c r="T62" s="97"/>
      <c r="U62" s="156"/>
      <c r="V62" s="129"/>
      <c r="W62" s="97"/>
    </row>
    <row r="63" ht="21.95" customHeight="1">
      <c r="A63" s="152">
        <v>1974</v>
      </c>
      <c r="B63" s="99">
        <v>15</v>
      </c>
      <c r="C63" s="83">
        <v>569.7</v>
      </c>
      <c r="D63" s="87">
        <v>37.98</v>
      </c>
      <c r="E63" s="40"/>
      <c r="F63" s="153">
        <v>1974</v>
      </c>
      <c r="G63" s="99">
        <v>7</v>
      </c>
      <c r="H63" s="83">
        <v>271.7</v>
      </c>
      <c r="I63" s="87">
        <v>38.8142857142857</v>
      </c>
      <c r="J63" s="40"/>
      <c r="K63" s="153">
        <v>1974</v>
      </c>
      <c r="L63" s="99">
        <v>0</v>
      </c>
      <c r="M63" s="83">
        <v>0</v>
      </c>
      <c r="N63" s="89"/>
      <c r="O63" s="155"/>
      <c r="P63" s="129"/>
      <c r="Q63" s="97"/>
      <c r="R63" s="156"/>
      <c r="S63" s="129"/>
      <c r="T63" s="97"/>
      <c r="U63" s="156"/>
      <c r="V63" s="129"/>
      <c r="W63" s="97"/>
    </row>
    <row r="64" ht="21.95" customHeight="1">
      <c r="A64" s="152">
        <v>1975</v>
      </c>
      <c r="B64" s="99">
        <v>24</v>
      </c>
      <c r="C64" s="83">
        <v>923.3</v>
      </c>
      <c r="D64" s="87">
        <v>38.4708333333333</v>
      </c>
      <c r="E64" s="40"/>
      <c r="F64" s="153">
        <v>1975</v>
      </c>
      <c r="G64" s="99">
        <v>10</v>
      </c>
      <c r="H64" s="83">
        <v>398.9</v>
      </c>
      <c r="I64" s="87">
        <v>39.89</v>
      </c>
      <c r="J64" s="40"/>
      <c r="K64" s="153">
        <v>1975</v>
      </c>
      <c r="L64" s="99">
        <v>0</v>
      </c>
      <c r="M64" s="83">
        <v>0</v>
      </c>
      <c r="N64" s="89"/>
      <c r="O64" s="155"/>
      <c r="P64" s="129"/>
      <c r="Q64" s="97"/>
      <c r="R64" s="156"/>
      <c r="S64" s="129"/>
      <c r="T64" s="97"/>
      <c r="U64" s="156"/>
      <c r="V64" s="129"/>
      <c r="W64" s="97"/>
    </row>
    <row r="65" ht="21.95" customHeight="1">
      <c r="A65" s="152">
        <v>1976</v>
      </c>
      <c r="B65" s="99">
        <v>20</v>
      </c>
      <c r="C65" s="83">
        <v>765.7</v>
      </c>
      <c r="D65" s="87">
        <v>38.285</v>
      </c>
      <c r="E65" s="40"/>
      <c r="F65" s="153">
        <v>1976</v>
      </c>
      <c r="G65" s="99">
        <v>10</v>
      </c>
      <c r="H65" s="83">
        <v>391.6</v>
      </c>
      <c r="I65" s="87">
        <v>39.16</v>
      </c>
      <c r="J65" s="40"/>
      <c r="K65" s="153">
        <v>1976</v>
      </c>
      <c r="L65" s="99">
        <v>0</v>
      </c>
      <c r="M65" s="83">
        <v>0</v>
      </c>
      <c r="N65" s="89"/>
      <c r="O65" s="155"/>
      <c r="P65" s="129"/>
      <c r="Q65" s="97"/>
      <c r="R65" s="156"/>
      <c r="S65" s="129"/>
      <c r="T65" s="97"/>
      <c r="U65" s="156"/>
      <c r="V65" s="129"/>
      <c r="W65" s="97"/>
    </row>
    <row r="66" ht="21.95" customHeight="1">
      <c r="A66" s="152">
        <v>1977</v>
      </c>
      <c r="B66" s="99">
        <v>29</v>
      </c>
      <c r="C66" s="83">
        <v>1096.6</v>
      </c>
      <c r="D66" s="87">
        <v>37.8137931034483</v>
      </c>
      <c r="E66" s="40"/>
      <c r="F66" s="153">
        <v>1977</v>
      </c>
      <c r="G66" s="99">
        <v>9</v>
      </c>
      <c r="H66" s="83">
        <v>351.4</v>
      </c>
      <c r="I66" s="87">
        <v>39.0444444444444</v>
      </c>
      <c r="J66" s="40"/>
      <c r="K66" s="153">
        <v>1977</v>
      </c>
      <c r="L66" s="99">
        <v>0</v>
      </c>
      <c r="M66" s="83">
        <v>0</v>
      </c>
      <c r="N66" s="89"/>
      <c r="O66" t="s" s="125">
        <v>57</v>
      </c>
      <c r="P66" s="129">
        <f>AVERAGE(B66:B85)</f>
        <v>31.75</v>
      </c>
      <c r="Q66" s="97">
        <f>AVERAGE(D66:D85)</f>
        <v>38.363870047330</v>
      </c>
      <c r="R66" t="s" s="128">
        <v>57</v>
      </c>
      <c r="S66" s="129">
        <f>AVERAGE(G66:G85)</f>
        <v>13.7</v>
      </c>
      <c r="T66" s="97">
        <f>AVERAGE(I66:I85)</f>
        <v>39.7726452882866</v>
      </c>
      <c r="U66" t="s" s="128">
        <v>57</v>
      </c>
      <c r="V66" s="129">
        <f>AVERAGE(L66:L85)</f>
        <v>2.4</v>
      </c>
      <c r="W66" s="97">
        <f>AVERAGE(N66:N85)</f>
        <v>42.199010989011</v>
      </c>
    </row>
    <row r="67" ht="21.95" customHeight="1">
      <c r="A67" s="152">
        <v>1978</v>
      </c>
      <c r="B67" s="99">
        <v>14</v>
      </c>
      <c r="C67" s="83">
        <v>536.9</v>
      </c>
      <c r="D67" s="87">
        <v>38.35</v>
      </c>
      <c r="E67" s="40"/>
      <c r="F67" s="153">
        <v>1978</v>
      </c>
      <c r="G67" s="99">
        <v>5</v>
      </c>
      <c r="H67" s="83">
        <v>198.4</v>
      </c>
      <c r="I67" s="87">
        <v>39.68</v>
      </c>
      <c r="J67" s="40"/>
      <c r="K67" s="153">
        <v>1978</v>
      </c>
      <c r="L67" s="99">
        <v>0</v>
      </c>
      <c r="M67" s="83">
        <v>0</v>
      </c>
      <c r="N67" s="89"/>
      <c r="O67" t="s" s="125">
        <v>58</v>
      </c>
      <c r="P67" s="129">
        <f>AVERAGE(B67:B85)</f>
        <v>31.8947368421053</v>
      </c>
      <c r="Q67" s="97">
        <f>AVERAGE(D67:D85)</f>
        <v>38.392821465429</v>
      </c>
      <c r="R67" t="s" s="128">
        <v>58</v>
      </c>
      <c r="S67" s="129">
        <f>AVERAGE(G67:G85)</f>
        <v>13.9473684210526</v>
      </c>
      <c r="T67" s="97">
        <f>AVERAGE(I67:I85)</f>
        <v>39.8109716484888</v>
      </c>
      <c r="U67" t="s" s="128">
        <v>58</v>
      </c>
      <c r="V67" s="129">
        <f>AVERAGE(L67:L85)</f>
        <v>2.52631578947368</v>
      </c>
      <c r="W67" s="97">
        <f>AVERAGE(N67:N85)</f>
        <v>42.199010989011</v>
      </c>
    </row>
    <row r="68" ht="21.95" customHeight="1">
      <c r="A68" s="152">
        <v>1979</v>
      </c>
      <c r="B68" s="99">
        <v>42</v>
      </c>
      <c r="C68" s="83">
        <v>1626.9</v>
      </c>
      <c r="D68" s="87">
        <v>38.7357142857143</v>
      </c>
      <c r="E68" s="40"/>
      <c r="F68" s="153">
        <v>1979</v>
      </c>
      <c r="G68" s="99">
        <v>18</v>
      </c>
      <c r="H68" s="83">
        <v>731.3</v>
      </c>
      <c r="I68" s="87">
        <v>40.6277777777778</v>
      </c>
      <c r="J68" s="40"/>
      <c r="K68" s="153">
        <v>1979</v>
      </c>
      <c r="L68" s="99">
        <v>6</v>
      </c>
      <c r="M68" s="83">
        <v>255.9</v>
      </c>
      <c r="N68" s="89">
        <v>42.65</v>
      </c>
      <c r="O68" t="s" s="125">
        <v>59</v>
      </c>
      <c r="P68" s="129">
        <f>AVERAGE(B68:B85)</f>
        <v>32.8888888888889</v>
      </c>
      <c r="Q68" s="97">
        <f>AVERAGE(D68:D85)</f>
        <v>38.3952004357307</v>
      </c>
      <c r="R68" t="s" s="128">
        <v>59</v>
      </c>
      <c r="S68" s="129">
        <f>AVERAGE(G68:G85)</f>
        <v>14.4444444444444</v>
      </c>
      <c r="T68" s="97">
        <f>AVERAGE(I68:I85)</f>
        <v>39.8182478511826</v>
      </c>
      <c r="U68" t="s" s="128">
        <v>59</v>
      </c>
      <c r="V68" s="129">
        <f>AVERAGE(L68:L85)</f>
        <v>2.66666666666667</v>
      </c>
      <c r="W68" s="97">
        <f>AVERAGE(N68:N85)</f>
        <v>42.199010989011</v>
      </c>
    </row>
    <row r="69" ht="21.95" customHeight="1">
      <c r="A69" s="152">
        <v>1980</v>
      </c>
      <c r="B69" s="99">
        <v>46</v>
      </c>
      <c r="C69" s="83">
        <v>1770.6</v>
      </c>
      <c r="D69" s="87">
        <v>38.4913043478261</v>
      </c>
      <c r="E69" s="40"/>
      <c r="F69" s="153">
        <v>1980</v>
      </c>
      <c r="G69" s="99">
        <v>16</v>
      </c>
      <c r="H69" s="83">
        <v>651.3</v>
      </c>
      <c r="I69" s="87">
        <v>40.70625</v>
      </c>
      <c r="J69" s="40"/>
      <c r="K69" s="153">
        <v>1980</v>
      </c>
      <c r="L69" s="99">
        <v>6</v>
      </c>
      <c r="M69" s="83">
        <v>256</v>
      </c>
      <c r="N69" s="89">
        <v>42.6666666666667</v>
      </c>
      <c r="O69" t="s" s="125">
        <v>60</v>
      </c>
      <c r="P69" s="129">
        <f>AVERAGE(B69:B85)</f>
        <v>32.3529411764706</v>
      </c>
      <c r="Q69" s="97">
        <f>AVERAGE(D69:D85)</f>
        <v>38.375170209261</v>
      </c>
      <c r="R69" t="s" s="128">
        <v>60</v>
      </c>
      <c r="S69" s="129">
        <f>AVERAGE(G69:G85)</f>
        <v>14.2352941176471</v>
      </c>
      <c r="T69" s="97">
        <f>AVERAGE(I69:I85)</f>
        <v>39.7706284437359</v>
      </c>
      <c r="U69" t="s" s="128">
        <v>60</v>
      </c>
      <c r="V69" s="129">
        <f>AVERAGE(L69:L85)</f>
        <v>2.47058823529412</v>
      </c>
      <c r="W69" s="97">
        <f>AVERAGE(N69:N85)</f>
        <v>42.1614285714286</v>
      </c>
    </row>
    <row r="70" ht="21.95" customHeight="1">
      <c r="A70" s="152">
        <v>1981</v>
      </c>
      <c r="B70" s="99">
        <v>42</v>
      </c>
      <c r="C70" s="83">
        <v>1615.5</v>
      </c>
      <c r="D70" s="87">
        <v>38.4642857142857</v>
      </c>
      <c r="E70" s="40"/>
      <c r="F70" s="153">
        <v>1981</v>
      </c>
      <c r="G70" s="99">
        <v>23</v>
      </c>
      <c r="H70" s="83">
        <v>907.8</v>
      </c>
      <c r="I70" s="87">
        <v>39.4695652173913</v>
      </c>
      <c r="J70" s="40"/>
      <c r="K70" s="153">
        <v>1981</v>
      </c>
      <c r="L70" s="99">
        <v>2</v>
      </c>
      <c r="M70" s="83">
        <v>87.3</v>
      </c>
      <c r="N70" s="89">
        <v>43.65</v>
      </c>
      <c r="O70" t="s" s="125">
        <v>61</v>
      </c>
      <c r="P70" s="129">
        <f>AVERAGE(B70:B85)</f>
        <v>31.5</v>
      </c>
      <c r="Q70" s="97">
        <f>AVERAGE(D70:D85)</f>
        <v>38.3679118256007</v>
      </c>
      <c r="R70" t="s" s="128">
        <v>61</v>
      </c>
      <c r="S70" s="129">
        <f>AVERAGE(G70:G85)</f>
        <v>14.125</v>
      </c>
      <c r="T70" s="97">
        <f>AVERAGE(I70:I85)</f>
        <v>39.7121520964693</v>
      </c>
      <c r="U70" t="s" s="128">
        <v>61</v>
      </c>
      <c r="V70" s="129">
        <f>AVERAGE(L70:L85)</f>
        <v>2.25</v>
      </c>
      <c r="W70" s="97">
        <f>AVERAGE(N70:N85)</f>
        <v>42.1154978354978</v>
      </c>
    </row>
    <row r="71" ht="21.95" customHeight="1">
      <c r="A71" s="152">
        <v>1982</v>
      </c>
      <c r="B71" s="99">
        <v>46</v>
      </c>
      <c r="C71" s="83">
        <v>1774</v>
      </c>
      <c r="D71" s="87">
        <v>38.5652173913043</v>
      </c>
      <c r="E71" s="40"/>
      <c r="F71" s="153">
        <v>1982</v>
      </c>
      <c r="G71" s="99">
        <v>21</v>
      </c>
      <c r="H71" s="83">
        <v>840.2</v>
      </c>
      <c r="I71" s="87">
        <v>40.0095238095238</v>
      </c>
      <c r="J71" s="40"/>
      <c r="K71" s="153">
        <v>1982</v>
      </c>
      <c r="L71" s="99">
        <v>6</v>
      </c>
      <c r="M71" s="83">
        <v>251.8</v>
      </c>
      <c r="N71" s="89">
        <v>41.9666666666667</v>
      </c>
      <c r="O71" t="s" s="125">
        <v>62</v>
      </c>
      <c r="P71" s="129">
        <f>AVERAGE(B71:B85)</f>
        <v>30.8</v>
      </c>
      <c r="Q71" s="97">
        <f>AVERAGE(D71:D85)</f>
        <v>38.3614868996884</v>
      </c>
      <c r="R71" t="s" s="128">
        <v>62</v>
      </c>
      <c r="S71" s="129">
        <f>AVERAGE(G71:G85)</f>
        <v>13.5333333333333</v>
      </c>
      <c r="T71" s="97">
        <f>AVERAGE(I71:I85)</f>
        <v>39.7283245550745</v>
      </c>
      <c r="U71" t="s" s="128">
        <v>62</v>
      </c>
      <c r="V71" s="129">
        <f>AVERAGE(L71:L85)</f>
        <v>2.26666666666667</v>
      </c>
      <c r="W71" s="97">
        <f>AVERAGE(N71:N85)</f>
        <v>41.9620476190476</v>
      </c>
    </row>
    <row r="72" ht="21.95" customHeight="1">
      <c r="A72" s="152">
        <v>1983</v>
      </c>
      <c r="B72" s="99">
        <v>24</v>
      </c>
      <c r="C72" s="83">
        <v>923.4</v>
      </c>
      <c r="D72" s="87">
        <v>38.475</v>
      </c>
      <c r="E72" s="40"/>
      <c r="F72" s="153">
        <v>1983</v>
      </c>
      <c r="G72" s="99">
        <v>10</v>
      </c>
      <c r="H72" s="83">
        <v>400.6</v>
      </c>
      <c r="I72" s="87">
        <v>40.06</v>
      </c>
      <c r="J72" s="40"/>
      <c r="K72" s="153">
        <v>1983</v>
      </c>
      <c r="L72" s="99">
        <v>2</v>
      </c>
      <c r="M72" s="83">
        <v>83</v>
      </c>
      <c r="N72" s="89">
        <v>41.5</v>
      </c>
      <c r="O72" t="s" s="125">
        <v>63</v>
      </c>
      <c r="P72" s="129">
        <f>AVERAGE(B72:B85)</f>
        <v>29.7142857142857</v>
      </c>
      <c r="Q72" s="97">
        <f>AVERAGE(D72:D85)</f>
        <v>38.3469347217158</v>
      </c>
      <c r="R72" t="s" s="128">
        <v>63</v>
      </c>
      <c r="S72" s="129">
        <f>AVERAGE(G72:G85)</f>
        <v>13</v>
      </c>
      <c r="T72" s="97">
        <f>AVERAGE(I72:I85)</f>
        <v>39.7082388940425</v>
      </c>
      <c r="U72" t="s" s="128">
        <v>63</v>
      </c>
      <c r="V72" s="129">
        <f>AVERAGE(L72:L85)</f>
        <v>2</v>
      </c>
      <c r="W72" s="97">
        <f>AVERAGE(N72:N85)</f>
        <v>41.9615343915344</v>
      </c>
    </row>
    <row r="73" ht="21.95" customHeight="1">
      <c r="A73" s="152">
        <v>1984</v>
      </c>
      <c r="B73" s="99">
        <v>23</v>
      </c>
      <c r="C73" s="83">
        <v>862.2</v>
      </c>
      <c r="D73" s="87">
        <v>37.4869565217391</v>
      </c>
      <c r="E73" s="40"/>
      <c r="F73" s="153">
        <v>1984</v>
      </c>
      <c r="G73" s="99">
        <v>5</v>
      </c>
      <c r="H73" s="83">
        <v>195</v>
      </c>
      <c r="I73" s="87">
        <v>39</v>
      </c>
      <c r="J73" s="40"/>
      <c r="K73" s="153">
        <v>1984</v>
      </c>
      <c r="L73" s="99">
        <v>0</v>
      </c>
      <c r="M73" s="83">
        <v>0</v>
      </c>
      <c r="N73" s="89"/>
      <c r="O73" t="s" s="125">
        <v>64</v>
      </c>
      <c r="P73" s="129">
        <f>AVERAGE(B73:B85)</f>
        <v>30.1538461538462</v>
      </c>
      <c r="Q73" s="97">
        <f>AVERAGE(D73:D85)</f>
        <v>38.3370835464632</v>
      </c>
      <c r="R73" t="s" s="128">
        <v>64</v>
      </c>
      <c r="S73" s="129">
        <f>AVERAGE(G73:G85)</f>
        <v>13.2307692307692</v>
      </c>
      <c r="T73" s="97">
        <f>AVERAGE(I73:I85)</f>
        <v>39.6811803474303</v>
      </c>
      <c r="U73" t="s" s="128">
        <v>64</v>
      </c>
      <c r="V73" s="129">
        <f>AVERAGE(L73:L85)</f>
        <v>2</v>
      </c>
      <c r="W73" s="97">
        <f>AVERAGE(N73:N85)</f>
        <v>42.0192261904762</v>
      </c>
    </row>
    <row r="74" ht="21.95" customHeight="1">
      <c r="A74" s="152">
        <v>1985</v>
      </c>
      <c r="B74" s="99">
        <v>37</v>
      </c>
      <c r="C74" s="83">
        <v>1420</v>
      </c>
      <c r="D74" s="87">
        <v>38.3783783783784</v>
      </c>
      <c r="E74" s="40"/>
      <c r="F74" s="153">
        <v>1985</v>
      </c>
      <c r="G74" s="99">
        <v>18</v>
      </c>
      <c r="H74" s="83">
        <v>710.5</v>
      </c>
      <c r="I74" s="87">
        <v>39.4722222222222</v>
      </c>
      <c r="J74" s="40"/>
      <c r="K74" s="153">
        <v>1985</v>
      </c>
      <c r="L74" s="99">
        <v>0</v>
      </c>
      <c r="M74" s="83">
        <v>0</v>
      </c>
      <c r="N74" s="89"/>
      <c r="O74" t="s" s="125">
        <v>65</v>
      </c>
      <c r="P74" s="129">
        <f>AVERAGE(B74:B85)</f>
        <v>30.75</v>
      </c>
      <c r="Q74" s="97">
        <f>AVERAGE(D74:D85)</f>
        <v>38.4079274651902</v>
      </c>
      <c r="R74" t="s" s="128">
        <v>65</v>
      </c>
      <c r="S74" s="129">
        <f>AVERAGE(G74:G85)</f>
        <v>13.9166666666667</v>
      </c>
      <c r="T74" s="97">
        <f>AVERAGE(I74:I85)</f>
        <v>39.7379453763829</v>
      </c>
      <c r="U74" t="s" s="128">
        <v>65</v>
      </c>
      <c r="V74" s="129">
        <f>AVERAGE(L74:L85)</f>
        <v>2.16666666666667</v>
      </c>
      <c r="W74" s="97">
        <f>AVERAGE(N74:N85)</f>
        <v>42.0192261904762</v>
      </c>
    </row>
    <row r="75" ht="21.95" customHeight="1">
      <c r="A75" s="152">
        <v>1986</v>
      </c>
      <c r="B75" s="99">
        <v>30</v>
      </c>
      <c r="C75" s="83">
        <v>1141.2</v>
      </c>
      <c r="D75" s="87">
        <v>38.04</v>
      </c>
      <c r="E75" s="40"/>
      <c r="F75" s="153">
        <v>1986</v>
      </c>
      <c r="G75" s="99">
        <v>11</v>
      </c>
      <c r="H75" s="83">
        <v>435.8</v>
      </c>
      <c r="I75" s="87">
        <v>39.6181818181818</v>
      </c>
      <c r="J75" s="40"/>
      <c r="K75" s="153">
        <v>1986</v>
      </c>
      <c r="L75" s="99">
        <v>1</v>
      </c>
      <c r="M75" s="83">
        <v>41.6</v>
      </c>
      <c r="N75" s="89">
        <v>41.6</v>
      </c>
      <c r="O75" t="s" s="125">
        <v>66</v>
      </c>
      <c r="P75" s="129">
        <f>AVERAGE(B75:B85)</f>
        <v>30.1818181818182</v>
      </c>
      <c r="Q75" s="97">
        <f>AVERAGE(D75:D85)</f>
        <v>38.4106137458095</v>
      </c>
      <c r="R75" t="s" s="128">
        <v>66</v>
      </c>
      <c r="S75" s="129">
        <f>AVERAGE(G75:G85)</f>
        <v>13.5454545454545</v>
      </c>
      <c r="T75" s="97">
        <f>AVERAGE(I75:I85)</f>
        <v>39.7621020267611</v>
      </c>
      <c r="U75" t="s" s="128">
        <v>66</v>
      </c>
      <c r="V75" s="129">
        <f>AVERAGE(L75:L85)</f>
        <v>2.36363636363636</v>
      </c>
      <c r="W75" s="97">
        <f>AVERAGE(N75:N85)</f>
        <v>42.0192261904762</v>
      </c>
    </row>
    <row r="76" ht="21.95" customHeight="1">
      <c r="A76" s="152">
        <v>1987</v>
      </c>
      <c r="B76" s="99">
        <v>33</v>
      </c>
      <c r="C76" s="83">
        <v>1270</v>
      </c>
      <c r="D76" s="87">
        <v>38.4848484848485</v>
      </c>
      <c r="E76" s="40"/>
      <c r="F76" s="153">
        <v>1987</v>
      </c>
      <c r="G76" s="99">
        <v>19</v>
      </c>
      <c r="H76" s="83">
        <v>747.3</v>
      </c>
      <c r="I76" s="87">
        <v>39.3315789473684</v>
      </c>
      <c r="J76" s="40"/>
      <c r="K76" s="153">
        <v>1987</v>
      </c>
      <c r="L76" s="99">
        <v>1</v>
      </c>
      <c r="M76" s="83">
        <v>41.9</v>
      </c>
      <c r="N76" s="89">
        <v>41.9</v>
      </c>
      <c r="O76" t="s" s="125">
        <v>67</v>
      </c>
      <c r="P76" s="129">
        <f>AVERAGE(B76:B85)</f>
        <v>30.2</v>
      </c>
      <c r="Q76" s="97">
        <f>AVERAGE(D76:D85)</f>
        <v>38.4476751203904</v>
      </c>
      <c r="R76" t="s" s="128">
        <v>67</v>
      </c>
      <c r="S76" s="129">
        <f>AVERAGE(G76:G85)</f>
        <v>13.8</v>
      </c>
      <c r="T76" s="97">
        <f>AVERAGE(I76:I85)</f>
        <v>39.776494047619</v>
      </c>
      <c r="U76" t="s" s="128">
        <v>67</v>
      </c>
      <c r="V76" s="129">
        <f>AVERAGE(L76:L85)</f>
        <v>2.5</v>
      </c>
      <c r="W76" s="97">
        <f>AVERAGE(N76:N85)</f>
        <v>42.0791156462585</v>
      </c>
    </row>
    <row r="77" ht="21.95" customHeight="1">
      <c r="A77" s="152">
        <v>1988</v>
      </c>
      <c r="B77" s="99">
        <v>33</v>
      </c>
      <c r="C77" s="83">
        <v>1266.9</v>
      </c>
      <c r="D77" s="87">
        <v>38.3909090909091</v>
      </c>
      <c r="E77" s="40"/>
      <c r="F77" s="153">
        <v>1988</v>
      </c>
      <c r="G77" s="99">
        <v>16</v>
      </c>
      <c r="H77" s="83">
        <v>630.5</v>
      </c>
      <c r="I77" s="87">
        <v>39.40625</v>
      </c>
      <c r="J77" s="40"/>
      <c r="K77" s="153">
        <v>1988</v>
      </c>
      <c r="L77" s="99">
        <v>0</v>
      </c>
      <c r="M77" s="83">
        <v>0</v>
      </c>
      <c r="N77" s="89"/>
      <c r="O77" t="s" s="125">
        <v>68</v>
      </c>
      <c r="P77" s="129">
        <f>AVERAGE(B77:B85)</f>
        <v>29.8888888888889</v>
      </c>
      <c r="Q77" s="97">
        <f>AVERAGE(D77:D85)</f>
        <v>38.4435447465617</v>
      </c>
      <c r="R77" t="s" s="128">
        <v>68</v>
      </c>
      <c r="S77" s="129">
        <f>AVERAGE(G77:G85)</f>
        <v>13.2222222222222</v>
      </c>
      <c r="T77" s="97">
        <f>AVERAGE(I77:I85)</f>
        <v>39.825929058758</v>
      </c>
      <c r="U77" t="s" s="128">
        <v>68</v>
      </c>
      <c r="V77" s="129">
        <f>AVERAGE(L77:L85)</f>
        <v>2.66666666666667</v>
      </c>
      <c r="W77" s="97">
        <f>AVERAGE(N77:N85)</f>
        <v>42.1089682539683</v>
      </c>
    </row>
    <row r="78" ht="21.95" customHeight="1">
      <c r="A78" s="152">
        <v>1989</v>
      </c>
      <c r="B78" s="99">
        <v>21</v>
      </c>
      <c r="C78" s="83">
        <v>800.3</v>
      </c>
      <c r="D78" s="87">
        <v>38.1095238095238</v>
      </c>
      <c r="E78" s="40"/>
      <c r="F78" s="153">
        <v>1989</v>
      </c>
      <c r="G78" s="99">
        <v>8</v>
      </c>
      <c r="H78" s="83">
        <v>312.7</v>
      </c>
      <c r="I78" s="87">
        <v>39.0875</v>
      </c>
      <c r="J78" s="40"/>
      <c r="K78" s="153">
        <v>1989</v>
      </c>
      <c r="L78" s="99">
        <v>0</v>
      </c>
      <c r="M78" s="83">
        <v>0</v>
      </c>
      <c r="N78" s="89"/>
      <c r="O78" t="s" s="125">
        <v>69</v>
      </c>
      <c r="P78" s="129">
        <f>AVERAGE(B78:B85)</f>
        <v>29.5</v>
      </c>
      <c r="Q78" s="97">
        <f>AVERAGE(D78:D85)</f>
        <v>38.4501242035183</v>
      </c>
      <c r="R78" t="s" s="128">
        <v>69</v>
      </c>
      <c r="S78" s="129">
        <f>AVERAGE(G78:G85)</f>
        <v>12.875</v>
      </c>
      <c r="T78" s="97">
        <f>AVERAGE(I78:I85)</f>
        <v>39.8783889411028</v>
      </c>
      <c r="U78" t="s" s="128">
        <v>69</v>
      </c>
      <c r="V78" s="129">
        <f>AVERAGE(L78:L85)</f>
        <v>3</v>
      </c>
      <c r="W78" s="97">
        <f>AVERAGE(N78:N85)</f>
        <v>42.1089682539683</v>
      </c>
    </row>
    <row r="79" ht="21.95" customHeight="1">
      <c r="A79" s="152">
        <v>1990</v>
      </c>
      <c r="B79" s="99">
        <v>49</v>
      </c>
      <c r="C79" s="83">
        <v>1895.6</v>
      </c>
      <c r="D79" s="87">
        <v>38.6857142857143</v>
      </c>
      <c r="E79" s="40"/>
      <c r="F79" s="153">
        <v>1990</v>
      </c>
      <c r="G79" s="99">
        <v>24</v>
      </c>
      <c r="H79" s="83">
        <v>963.4</v>
      </c>
      <c r="I79" s="87">
        <v>40.1416666666667</v>
      </c>
      <c r="J79" s="40"/>
      <c r="K79" s="153">
        <v>1990</v>
      </c>
      <c r="L79" s="99">
        <v>5</v>
      </c>
      <c r="M79" s="83">
        <v>215.9</v>
      </c>
      <c r="N79" s="89">
        <v>43.18</v>
      </c>
      <c r="O79" t="s" s="125">
        <v>70</v>
      </c>
      <c r="P79" s="129">
        <f>AVERAGE(B79:B85)</f>
        <v>30.7142857142857</v>
      </c>
      <c r="Q79" s="97">
        <f>AVERAGE(D79:D85)</f>
        <v>38.4987814026604</v>
      </c>
      <c r="R79" t="s" s="128">
        <v>70</v>
      </c>
      <c r="S79" s="129">
        <f>AVERAGE(G79:G85)</f>
        <v>13.5714285714286</v>
      </c>
      <c r="T79" s="97">
        <f>AVERAGE(I79:I85)</f>
        <v>39.991373075546</v>
      </c>
      <c r="U79" t="s" s="128">
        <v>70</v>
      </c>
      <c r="V79" s="129">
        <f>AVERAGE(L79:L85)</f>
        <v>3.42857142857143</v>
      </c>
      <c r="W79" s="97">
        <f>AVERAGE(N79:N85)</f>
        <v>42.1089682539683</v>
      </c>
    </row>
    <row r="80" ht="21.95" customHeight="1">
      <c r="A80" s="152">
        <v>1991</v>
      </c>
      <c r="B80" s="99">
        <v>21</v>
      </c>
      <c r="C80" s="83">
        <v>800.3</v>
      </c>
      <c r="D80" s="87">
        <v>38.1095238095238</v>
      </c>
      <c r="E80" s="40"/>
      <c r="F80" s="153">
        <v>1991</v>
      </c>
      <c r="G80" s="99">
        <v>7</v>
      </c>
      <c r="H80" s="83">
        <v>279.6</v>
      </c>
      <c r="I80" s="87">
        <v>39.9428571428571</v>
      </c>
      <c r="J80" s="40"/>
      <c r="K80" s="153">
        <v>1991</v>
      </c>
      <c r="L80" s="99">
        <v>2</v>
      </c>
      <c r="M80" s="83">
        <v>83.40000000000001</v>
      </c>
      <c r="N80" s="89">
        <v>41.7</v>
      </c>
      <c r="O80" t="s" s="125">
        <v>71</v>
      </c>
      <c r="P80" s="129">
        <f>AVERAGE(B80:B85)</f>
        <v>27.6666666666667</v>
      </c>
      <c r="Q80" s="97">
        <f>AVERAGE(D80:D85)</f>
        <v>38.4676259221514</v>
      </c>
      <c r="R80" t="s" s="128">
        <v>71</v>
      </c>
      <c r="S80" s="129">
        <f>AVERAGE(G80:G85)</f>
        <v>11.8333333333333</v>
      </c>
      <c r="T80" s="97">
        <f>AVERAGE(I80:I85)</f>
        <v>39.9663241436926</v>
      </c>
      <c r="U80" t="s" s="128">
        <v>71</v>
      </c>
      <c r="V80" s="129">
        <f>AVERAGE(L80:L85)</f>
        <v>3.16666666666667</v>
      </c>
      <c r="W80" s="97">
        <f>AVERAGE(N80:N85)</f>
        <v>41.8947619047619</v>
      </c>
    </row>
    <row r="81" ht="21.95" customHeight="1">
      <c r="A81" s="152">
        <v>1992</v>
      </c>
      <c r="B81" s="99">
        <v>28</v>
      </c>
      <c r="C81" s="83">
        <v>1059.8</v>
      </c>
      <c r="D81" s="87">
        <v>37.85</v>
      </c>
      <c r="E81" s="40"/>
      <c r="F81" s="153">
        <v>1992</v>
      </c>
      <c r="G81" s="99">
        <v>9</v>
      </c>
      <c r="H81" s="83">
        <v>350.3</v>
      </c>
      <c r="I81" s="87">
        <v>38.9222222222222</v>
      </c>
      <c r="J81" s="40"/>
      <c r="K81" s="153">
        <v>1992</v>
      </c>
      <c r="L81" s="99">
        <v>0</v>
      </c>
      <c r="M81" s="83">
        <v>0</v>
      </c>
      <c r="N81" s="89"/>
      <c r="O81" t="s" s="125">
        <v>72</v>
      </c>
      <c r="P81" s="129">
        <f>AVERAGE(B81:B85)</f>
        <v>29</v>
      </c>
      <c r="Q81" s="97">
        <f>AVERAGE(D81:D85)</f>
        <v>38.5392463446769</v>
      </c>
      <c r="R81" t="s" s="128">
        <v>72</v>
      </c>
      <c r="S81" s="129">
        <f>AVERAGE(G81:G85)</f>
        <v>12.8</v>
      </c>
      <c r="T81" s="97">
        <f>AVERAGE(I81:I85)</f>
        <v>39.9710175438596</v>
      </c>
      <c r="U81" t="s" s="128">
        <v>72</v>
      </c>
      <c r="V81" s="129">
        <f>AVERAGE(L81:L85)</f>
        <v>3.4</v>
      </c>
      <c r="W81" s="97">
        <f>AVERAGE(N81:N85)</f>
        <v>41.9434523809524</v>
      </c>
    </row>
    <row r="82" ht="21.95" customHeight="1">
      <c r="A82" s="152">
        <v>1993</v>
      </c>
      <c r="B82" s="99">
        <v>41</v>
      </c>
      <c r="C82" s="83">
        <v>1570.7</v>
      </c>
      <c r="D82" s="87">
        <v>38.309756097561</v>
      </c>
      <c r="E82" s="40"/>
      <c r="F82" s="153">
        <v>1993</v>
      </c>
      <c r="G82" s="99">
        <v>15</v>
      </c>
      <c r="H82" s="83">
        <v>602.3</v>
      </c>
      <c r="I82" s="87">
        <v>40.1533333333333</v>
      </c>
      <c r="J82" s="40"/>
      <c r="K82" s="153">
        <v>1993</v>
      </c>
      <c r="L82" s="99">
        <v>2</v>
      </c>
      <c r="M82" s="83">
        <v>83.7</v>
      </c>
      <c r="N82" s="89">
        <v>41.85</v>
      </c>
      <c r="O82" t="s" s="125">
        <v>73</v>
      </c>
      <c r="P82" s="129">
        <f>AVERAGE(B82:B85)</f>
        <v>29.25</v>
      </c>
      <c r="Q82" s="97">
        <f>AVERAGE(D82:D85)</f>
        <v>38.7115579308461</v>
      </c>
      <c r="R82" t="s" s="128">
        <v>73</v>
      </c>
      <c r="S82" s="129">
        <f>AVERAGE(G82:G85)</f>
        <v>13.75</v>
      </c>
      <c r="T82" s="97">
        <f>AVERAGE(I82:I85)</f>
        <v>40.233216374269</v>
      </c>
      <c r="U82" t="s" s="128">
        <v>73</v>
      </c>
      <c r="V82" s="129">
        <f>AVERAGE(L82:L85)</f>
        <v>4.25</v>
      </c>
      <c r="W82" s="97">
        <f>AVERAGE(N82:N85)</f>
        <v>41.9434523809524</v>
      </c>
    </row>
    <row r="83" ht="21.95" customHeight="1">
      <c r="A83" s="152">
        <v>1994</v>
      </c>
      <c r="B83" s="99">
        <v>33</v>
      </c>
      <c r="C83" s="83">
        <v>1289</v>
      </c>
      <c r="D83" s="87">
        <v>39.0606060606061</v>
      </c>
      <c r="E83" s="40"/>
      <c r="F83" s="153">
        <v>1994</v>
      </c>
      <c r="G83" s="99">
        <v>19</v>
      </c>
      <c r="H83" s="83">
        <v>767</v>
      </c>
      <c r="I83" s="87">
        <v>40.3684210526316</v>
      </c>
      <c r="J83" s="40"/>
      <c r="K83" s="153">
        <v>1994</v>
      </c>
      <c r="L83" s="99">
        <v>7</v>
      </c>
      <c r="M83" s="83">
        <v>295.1</v>
      </c>
      <c r="N83" s="89">
        <v>42.1571428571429</v>
      </c>
      <c r="O83" t="s" s="125">
        <v>74</v>
      </c>
      <c r="P83" s="129">
        <f>AVERAGE(B83:B85)</f>
        <v>25.3333333333333</v>
      </c>
      <c r="Q83" s="97">
        <f>AVERAGE(D83:D85)</f>
        <v>38.8454918752745</v>
      </c>
      <c r="R83" t="s" s="128">
        <v>74</v>
      </c>
      <c r="S83" s="129">
        <f>AVERAGE(G83:G85)</f>
        <v>13.3333333333333</v>
      </c>
      <c r="T83" s="97">
        <f>AVERAGE(I83:I85)</f>
        <v>40.2598440545809</v>
      </c>
      <c r="U83" t="s" s="128">
        <v>74</v>
      </c>
      <c r="V83" s="129">
        <f>AVERAGE(L83:L85)</f>
        <v>5</v>
      </c>
      <c r="W83" s="97">
        <f>AVERAGE(N83:N85)</f>
        <v>41.9746031746032</v>
      </c>
    </row>
    <row r="84" ht="21.95" customHeight="1">
      <c r="A84" s="152">
        <v>1995</v>
      </c>
      <c r="B84" s="99">
        <v>20</v>
      </c>
      <c r="C84" s="83">
        <v>766.3</v>
      </c>
      <c r="D84" s="87">
        <v>38.315</v>
      </c>
      <c r="E84" s="40"/>
      <c r="F84" s="153">
        <v>1995</v>
      </c>
      <c r="G84" s="99">
        <v>9</v>
      </c>
      <c r="H84" s="83">
        <v>355.6</v>
      </c>
      <c r="I84" s="87">
        <v>39.5111111111111</v>
      </c>
      <c r="J84" s="40"/>
      <c r="K84" s="153">
        <v>1995</v>
      </c>
      <c r="L84" s="99">
        <v>2</v>
      </c>
      <c r="M84" s="83">
        <v>83.40000000000001</v>
      </c>
      <c r="N84" s="89">
        <v>41.7</v>
      </c>
      <c r="O84" t="s" s="125">
        <v>75</v>
      </c>
      <c r="P84" s="129">
        <f>AVERAGE(B84:B85)</f>
        <v>21.5</v>
      </c>
      <c r="Q84" s="97">
        <f>AVERAGE(D84:D85)</f>
        <v>38.7379347826087</v>
      </c>
      <c r="R84" t="s" s="128">
        <v>75</v>
      </c>
      <c r="S84" s="129">
        <f>AVERAGE(G84:G85)</f>
        <v>10.5</v>
      </c>
      <c r="T84" s="97">
        <f>AVERAGE(I84:I85)</f>
        <v>40.2055555555556</v>
      </c>
      <c r="U84" t="s" s="128">
        <v>75</v>
      </c>
      <c r="V84" s="129">
        <f>AVERAGE(L84:L85)</f>
        <v>4</v>
      </c>
      <c r="W84" s="97">
        <f>AVERAGE(N84:N85)</f>
        <v>41.8833333333334</v>
      </c>
    </row>
    <row r="85" ht="21.95" customHeight="1">
      <c r="A85" s="152">
        <v>1996</v>
      </c>
      <c r="B85" s="99">
        <v>23</v>
      </c>
      <c r="C85" s="83">
        <v>900.7</v>
      </c>
      <c r="D85" s="87">
        <v>39.1608695652174</v>
      </c>
      <c r="E85" s="40"/>
      <c r="F85" s="153">
        <v>1996</v>
      </c>
      <c r="G85" s="99">
        <v>12</v>
      </c>
      <c r="H85" s="83">
        <v>490.8</v>
      </c>
      <c r="I85" s="87">
        <v>40.9</v>
      </c>
      <c r="J85" s="40"/>
      <c r="K85" s="153">
        <v>1996</v>
      </c>
      <c r="L85" s="99">
        <v>6</v>
      </c>
      <c r="M85" s="83">
        <v>252.4</v>
      </c>
      <c r="N85" s="89">
        <v>42.0666666666667</v>
      </c>
      <c r="O85" t="s" s="125">
        <v>76</v>
      </c>
      <c r="P85" s="129">
        <f>AVERAGE(B85)</f>
        <v>23</v>
      </c>
      <c r="Q85" s="97">
        <f>AVERAGE(D85)</f>
        <v>39.1608695652174</v>
      </c>
      <c r="R85" t="s" s="128">
        <v>76</v>
      </c>
      <c r="S85" s="129">
        <f>AVERAGE(G85)</f>
        <v>12</v>
      </c>
      <c r="T85" s="97">
        <f>AVERAGE(I85)</f>
        <v>40.9</v>
      </c>
      <c r="U85" t="s" s="128">
        <v>76</v>
      </c>
      <c r="V85" s="129">
        <f>AVERAGE(L85)</f>
        <v>6</v>
      </c>
      <c r="W85" s="97">
        <f>AVERAGE(N85)</f>
        <v>42.0666666666667</v>
      </c>
    </row>
    <row r="86" ht="21.95" customHeight="1">
      <c r="A86" s="152">
        <v>1997</v>
      </c>
      <c r="B86" s="157">
        <v>25</v>
      </c>
      <c r="C86" s="158">
        <v>961.1</v>
      </c>
      <c r="D86" s="159">
        <v>38.444</v>
      </c>
      <c r="E86" s="40"/>
      <c r="F86" s="153">
        <v>1997</v>
      </c>
      <c r="G86" s="157">
        <v>12</v>
      </c>
      <c r="H86" s="158">
        <v>477.2</v>
      </c>
      <c r="I86" s="159">
        <v>39.7666666666667</v>
      </c>
      <c r="J86" s="40"/>
      <c r="K86" s="153">
        <v>1997</v>
      </c>
      <c r="L86" s="157">
        <v>2</v>
      </c>
      <c r="M86" s="158">
        <v>83.3</v>
      </c>
      <c r="N86" s="160">
        <v>41.65</v>
      </c>
      <c r="O86" t="s" s="125">
        <v>77</v>
      </c>
      <c r="P86" s="161">
        <f>AVERAGE(B86)</f>
        <v>25</v>
      </c>
      <c r="Q86" s="162">
        <f>AVERAGE(D86)</f>
        <v>38.444</v>
      </c>
      <c r="R86" t="s" s="128">
        <v>77</v>
      </c>
      <c r="S86" s="161">
        <f>AVERAGE(G86)</f>
        <v>12</v>
      </c>
      <c r="T86" s="162">
        <f>AVERAGE(I86)</f>
        <v>39.7666666666667</v>
      </c>
      <c r="U86" t="s" s="128">
        <v>77</v>
      </c>
      <c r="V86" s="161">
        <f>AVERAGE(L86)</f>
        <v>2</v>
      </c>
      <c r="W86" s="162">
        <f>AVERAGE(N86)</f>
        <v>41.65</v>
      </c>
    </row>
    <row r="87" ht="21.95" customHeight="1">
      <c r="A87" s="152">
        <v>1998</v>
      </c>
      <c r="B87" s="99">
        <v>43</v>
      </c>
      <c r="C87" s="83">
        <v>1658</v>
      </c>
      <c r="D87" s="87">
        <v>38.5581395348837</v>
      </c>
      <c r="E87" s="40"/>
      <c r="F87" s="153">
        <v>1998</v>
      </c>
      <c r="G87" s="99">
        <v>18</v>
      </c>
      <c r="H87" s="83">
        <v>721.6</v>
      </c>
      <c r="I87" s="87">
        <v>40.0888888888889</v>
      </c>
      <c r="J87" s="40"/>
      <c r="K87" s="153">
        <v>1998</v>
      </c>
      <c r="L87" s="99">
        <v>3</v>
      </c>
      <c r="M87" s="83">
        <v>125.6</v>
      </c>
      <c r="N87" s="89">
        <v>41.8666666666667</v>
      </c>
      <c r="O87" t="s" s="125">
        <v>76</v>
      </c>
      <c r="P87" s="129">
        <f>AVERAGE(B87)</f>
        <v>43</v>
      </c>
      <c r="Q87" s="97">
        <f>AVERAGE(D87)</f>
        <v>38.5581395348837</v>
      </c>
      <c r="R87" t="s" s="128">
        <v>76</v>
      </c>
      <c r="S87" s="129">
        <f>AVERAGE(G87)</f>
        <v>18</v>
      </c>
      <c r="T87" s="97">
        <f>AVERAGE(I87)</f>
        <v>40.0888888888889</v>
      </c>
      <c r="U87" t="s" s="128">
        <v>76</v>
      </c>
      <c r="V87" s="129">
        <f>AVERAGE(L87)</f>
        <v>3</v>
      </c>
      <c r="W87" s="97">
        <f>AVERAGE(N87)</f>
        <v>41.8666666666667</v>
      </c>
    </row>
    <row r="88" ht="21.95" customHeight="1">
      <c r="A88" s="152">
        <v>1999</v>
      </c>
      <c r="B88" s="99">
        <v>9</v>
      </c>
      <c r="C88" s="83">
        <v>343</v>
      </c>
      <c r="D88" s="87">
        <v>38.1111111111111</v>
      </c>
      <c r="E88" s="40"/>
      <c r="F88" s="153">
        <v>1999</v>
      </c>
      <c r="G88" s="99">
        <v>2</v>
      </c>
      <c r="H88" s="83">
        <v>79.3</v>
      </c>
      <c r="I88" s="87">
        <v>39.65</v>
      </c>
      <c r="J88" s="40"/>
      <c r="K88" s="153">
        <v>1999</v>
      </c>
      <c r="L88" s="99">
        <v>0</v>
      </c>
      <c r="M88" s="83">
        <v>0</v>
      </c>
      <c r="N88" s="89"/>
      <c r="O88" t="s" s="125">
        <v>75</v>
      </c>
      <c r="P88" s="129">
        <f>AVERAGE(B87:B88)</f>
        <v>26</v>
      </c>
      <c r="Q88" s="97">
        <f>AVERAGE(D87:D88)</f>
        <v>38.3346253229974</v>
      </c>
      <c r="R88" t="s" s="128">
        <v>75</v>
      </c>
      <c r="S88" s="129">
        <f>AVERAGE(G87:G88)</f>
        <v>10</v>
      </c>
      <c r="T88" s="97">
        <f>AVERAGE(I87:I88)</f>
        <v>39.8694444444445</v>
      </c>
      <c r="U88" t="s" s="128">
        <v>75</v>
      </c>
      <c r="V88" s="129">
        <f>AVERAGE(L87:L88)</f>
        <v>1.5</v>
      </c>
      <c r="W88" s="97">
        <f>AVERAGE(N87:N88)</f>
        <v>41.8666666666667</v>
      </c>
    </row>
    <row r="89" ht="21.95" customHeight="1">
      <c r="A89" s="152">
        <v>2000</v>
      </c>
      <c r="B89" s="99">
        <v>8</v>
      </c>
      <c r="C89" s="83">
        <v>306</v>
      </c>
      <c r="D89" s="87">
        <v>38.25</v>
      </c>
      <c r="E89" s="40"/>
      <c r="F89" s="153">
        <v>2000</v>
      </c>
      <c r="G89" s="99">
        <v>4</v>
      </c>
      <c r="H89" s="83">
        <v>157.1</v>
      </c>
      <c r="I89" s="87">
        <v>39.275</v>
      </c>
      <c r="J89" s="40"/>
      <c r="K89" s="153">
        <v>2000</v>
      </c>
      <c r="L89" s="99">
        <v>0</v>
      </c>
      <c r="M89" s="83">
        <v>0</v>
      </c>
      <c r="N89" s="89"/>
      <c r="O89" t="s" s="125">
        <v>74</v>
      </c>
      <c r="P89" s="129">
        <f>AVERAGE(B87:B89)</f>
        <v>20</v>
      </c>
      <c r="Q89" s="97">
        <f>AVERAGE(D87:D89)</f>
        <v>38.3064168819983</v>
      </c>
      <c r="R89" t="s" s="128">
        <v>74</v>
      </c>
      <c r="S89" s="129">
        <f>AVERAGE(G87:G89)</f>
        <v>8</v>
      </c>
      <c r="T89" s="97">
        <f>AVERAGE(I87:I89)</f>
        <v>39.6712962962963</v>
      </c>
      <c r="U89" t="s" s="128">
        <v>74</v>
      </c>
      <c r="V89" s="129">
        <f>AVERAGE(L87:L89)</f>
        <v>1</v>
      </c>
      <c r="W89" s="97">
        <f>AVERAGE(N87:N89)</f>
        <v>41.8666666666667</v>
      </c>
    </row>
    <row r="90" ht="21.95" customHeight="1">
      <c r="A90" s="152">
        <v>2001</v>
      </c>
      <c r="B90" s="99">
        <v>32</v>
      </c>
      <c r="C90" s="83">
        <v>1260.6</v>
      </c>
      <c r="D90" s="87">
        <v>39.39375</v>
      </c>
      <c r="E90" s="40"/>
      <c r="F90" s="153">
        <v>2001</v>
      </c>
      <c r="G90" s="99">
        <v>23</v>
      </c>
      <c r="H90" s="83">
        <v>924.8</v>
      </c>
      <c r="I90" s="87">
        <v>40.2086956521739</v>
      </c>
      <c r="J90" s="40"/>
      <c r="K90" s="153">
        <v>2001</v>
      </c>
      <c r="L90" s="99">
        <v>7</v>
      </c>
      <c r="M90" s="83">
        <v>294.6</v>
      </c>
      <c r="N90" s="89">
        <v>42.0857142857143</v>
      </c>
      <c r="O90" t="s" s="125">
        <v>73</v>
      </c>
      <c r="P90" s="129">
        <f>AVERAGE(B87:B90)</f>
        <v>23</v>
      </c>
      <c r="Q90" s="97">
        <f>AVERAGE(D87:D90)</f>
        <v>38.5782501614987</v>
      </c>
      <c r="R90" t="s" s="128">
        <v>73</v>
      </c>
      <c r="S90" s="129">
        <f>AVERAGE(G87:G90)</f>
        <v>11.75</v>
      </c>
      <c r="T90" s="97">
        <f>AVERAGE(I87:I90)</f>
        <v>39.8056461352657</v>
      </c>
      <c r="U90" t="s" s="128">
        <v>73</v>
      </c>
      <c r="V90" s="129">
        <f>AVERAGE(L87:L90)</f>
        <v>2.5</v>
      </c>
      <c r="W90" s="97">
        <f>AVERAGE(N87:N90)</f>
        <v>41.9761904761905</v>
      </c>
    </row>
    <row r="91" ht="21.95" customHeight="1">
      <c r="A91" s="152">
        <v>2002</v>
      </c>
      <c r="B91" s="99">
        <v>44</v>
      </c>
      <c r="C91" s="83">
        <v>1699.4</v>
      </c>
      <c r="D91" s="87">
        <v>38.6227272727273</v>
      </c>
      <c r="E91" s="40"/>
      <c r="F91" s="153">
        <v>2002</v>
      </c>
      <c r="G91" s="99">
        <v>25</v>
      </c>
      <c r="H91" s="83">
        <v>988.7</v>
      </c>
      <c r="I91" s="87">
        <v>39.548</v>
      </c>
      <c r="J91" s="40"/>
      <c r="K91" s="153">
        <v>2002</v>
      </c>
      <c r="L91" s="99">
        <v>1</v>
      </c>
      <c r="M91" s="83">
        <v>41.5</v>
      </c>
      <c r="N91" s="89">
        <v>41.5</v>
      </c>
      <c r="O91" t="s" s="125">
        <v>72</v>
      </c>
      <c r="P91" s="129">
        <f>AVERAGE(B87:B91)</f>
        <v>27.2</v>
      </c>
      <c r="Q91" s="97">
        <f>AVERAGE(D87:D91)</f>
        <v>38.5871455837444</v>
      </c>
      <c r="R91" t="s" s="128">
        <v>72</v>
      </c>
      <c r="S91" s="129">
        <f>AVERAGE(G87:G91)</f>
        <v>14.4</v>
      </c>
      <c r="T91" s="97">
        <f>AVERAGE(I87:I91)</f>
        <v>39.7541169082126</v>
      </c>
      <c r="U91" t="s" s="128">
        <v>72</v>
      </c>
      <c r="V91" s="129">
        <f>AVERAGE(L87:L91)</f>
        <v>2.2</v>
      </c>
      <c r="W91" s="97">
        <f>AVERAGE(N87:N91)</f>
        <v>41.8174603174603</v>
      </c>
    </row>
    <row r="92" ht="21.95" customHeight="1">
      <c r="A92" s="152">
        <v>2003</v>
      </c>
      <c r="B92" s="99">
        <v>41</v>
      </c>
      <c r="C92" s="83">
        <v>1594.1</v>
      </c>
      <c r="D92" s="87">
        <v>38.880487804878</v>
      </c>
      <c r="E92" s="40"/>
      <c r="F92" s="153">
        <v>2003</v>
      </c>
      <c r="G92" s="99">
        <v>21</v>
      </c>
      <c r="H92" s="83">
        <v>847.5</v>
      </c>
      <c r="I92" s="87">
        <v>40.3571428571429</v>
      </c>
      <c r="J92" s="40"/>
      <c r="K92" s="153">
        <v>2003</v>
      </c>
      <c r="L92" s="99">
        <v>6</v>
      </c>
      <c r="M92" s="83">
        <v>254</v>
      </c>
      <c r="N92" s="89">
        <v>42.3333333333333</v>
      </c>
      <c r="O92" t="s" s="125">
        <v>71</v>
      </c>
      <c r="P92" s="129">
        <f>AVERAGE(B87:B92)</f>
        <v>29.5</v>
      </c>
      <c r="Q92" s="97">
        <f>AVERAGE(D87:D92)</f>
        <v>38.6360359539334</v>
      </c>
      <c r="R92" t="s" s="128">
        <v>71</v>
      </c>
      <c r="S92" s="129">
        <f>AVERAGE(G87:G92)</f>
        <v>15.5</v>
      </c>
      <c r="T92" s="97">
        <f>AVERAGE(I87:I92)</f>
        <v>39.8546212330343</v>
      </c>
      <c r="U92" t="s" s="128">
        <v>71</v>
      </c>
      <c r="V92" s="129">
        <f>AVERAGE(L87:L92)</f>
        <v>2.83333333333333</v>
      </c>
      <c r="W92" s="97">
        <f>AVERAGE(N87:N92)</f>
        <v>41.9464285714286</v>
      </c>
    </row>
    <row r="93" ht="21.95" customHeight="1">
      <c r="A93" s="152">
        <v>2004</v>
      </c>
      <c r="B93" s="99">
        <v>23</v>
      </c>
      <c r="C93" s="83">
        <v>897.2</v>
      </c>
      <c r="D93" s="87">
        <v>39.0086956521739</v>
      </c>
      <c r="E93" s="40"/>
      <c r="F93" s="153">
        <v>2004</v>
      </c>
      <c r="G93" s="99">
        <v>12</v>
      </c>
      <c r="H93" s="83">
        <v>486.2</v>
      </c>
      <c r="I93" s="87">
        <v>40.5166666666667</v>
      </c>
      <c r="J93" s="40"/>
      <c r="K93" s="153">
        <v>2004</v>
      </c>
      <c r="L93" s="99">
        <v>4</v>
      </c>
      <c r="M93" s="83">
        <v>171.3</v>
      </c>
      <c r="N93" s="89">
        <v>42.825</v>
      </c>
      <c r="O93" t="s" s="125">
        <v>70</v>
      </c>
      <c r="P93" s="129">
        <f>AVERAGE(B87:B93)</f>
        <v>28.5714285714286</v>
      </c>
      <c r="Q93" s="97">
        <f>AVERAGE(D87:D93)</f>
        <v>38.689273053682</v>
      </c>
      <c r="R93" t="s" s="128">
        <v>70</v>
      </c>
      <c r="S93" s="129">
        <f>AVERAGE(G87:G93)</f>
        <v>15</v>
      </c>
      <c r="T93" s="97">
        <f>AVERAGE(I87:I93)</f>
        <v>39.9491991521246</v>
      </c>
      <c r="U93" t="s" s="128">
        <v>70</v>
      </c>
      <c r="V93" s="129">
        <f>AVERAGE(L87:L93)</f>
        <v>3</v>
      </c>
      <c r="W93" s="97">
        <f>AVERAGE(N87:N93)</f>
        <v>42.1221428571429</v>
      </c>
    </row>
    <row r="94" ht="21.95" customHeight="1">
      <c r="A94" s="152">
        <v>2005</v>
      </c>
      <c r="B94" s="99">
        <v>56</v>
      </c>
      <c r="C94" s="83">
        <v>2177.2</v>
      </c>
      <c r="D94" s="87">
        <v>38.8785714285714</v>
      </c>
      <c r="E94" s="40"/>
      <c r="F94" s="153">
        <v>2005</v>
      </c>
      <c r="G94" s="99">
        <v>29</v>
      </c>
      <c r="H94" s="83">
        <v>1168.3</v>
      </c>
      <c r="I94" s="87">
        <v>40.2862068965517</v>
      </c>
      <c r="J94" s="40"/>
      <c r="K94" s="153">
        <v>2005</v>
      </c>
      <c r="L94" s="99">
        <v>7</v>
      </c>
      <c r="M94" s="83">
        <v>296.9</v>
      </c>
      <c r="N94" s="89">
        <v>42.4142857142857</v>
      </c>
      <c r="O94" t="s" s="125">
        <v>69</v>
      </c>
      <c r="P94" s="129">
        <f>AVERAGE(B87:B94)</f>
        <v>32</v>
      </c>
      <c r="Q94" s="97">
        <f>AVERAGE(D87:D94)</f>
        <v>38.7129353505432</v>
      </c>
      <c r="R94" t="s" s="128">
        <v>69</v>
      </c>
      <c r="S94" s="129">
        <f>AVERAGE(G87:G94)</f>
        <v>16.75</v>
      </c>
      <c r="T94" s="97">
        <f>AVERAGE(I87:I94)</f>
        <v>39.991325120178</v>
      </c>
      <c r="U94" t="s" s="128">
        <v>69</v>
      </c>
      <c r="V94" s="129">
        <f>AVERAGE(L87:L94)</f>
        <v>3.5</v>
      </c>
      <c r="W94" s="97">
        <f>AVERAGE(N87:N94)</f>
        <v>42.1708333333333</v>
      </c>
    </row>
    <row r="95" ht="21.95" customHeight="1">
      <c r="A95" s="152">
        <v>2006</v>
      </c>
      <c r="B95" s="99">
        <v>54</v>
      </c>
      <c r="C95" s="83">
        <v>2110.1</v>
      </c>
      <c r="D95" s="87">
        <v>39.0759259259259</v>
      </c>
      <c r="E95" s="40"/>
      <c r="F95" s="153">
        <v>2006</v>
      </c>
      <c r="G95" s="99">
        <v>29</v>
      </c>
      <c r="H95" s="83">
        <v>1173.5</v>
      </c>
      <c r="I95" s="87">
        <v>40.4655172413793</v>
      </c>
      <c r="J95" s="40"/>
      <c r="K95" s="153">
        <v>2006</v>
      </c>
      <c r="L95" s="99">
        <v>8</v>
      </c>
      <c r="M95" s="83">
        <v>339.6</v>
      </c>
      <c r="N95" s="89">
        <v>42.45</v>
      </c>
      <c r="O95" t="s" s="125">
        <v>68</v>
      </c>
      <c r="P95" s="129">
        <f>AVERAGE(B87:B95)</f>
        <v>34.4444444444444</v>
      </c>
      <c r="Q95" s="97">
        <f>AVERAGE(D87:D95)</f>
        <v>38.7532676366968</v>
      </c>
      <c r="R95" t="s" s="128">
        <v>68</v>
      </c>
      <c r="S95" s="129">
        <f>AVERAGE(G87:G95)</f>
        <v>18.1111111111111</v>
      </c>
      <c r="T95" s="97">
        <f>AVERAGE(I87:I95)</f>
        <v>40.0440131336448</v>
      </c>
      <c r="U95" t="s" s="128">
        <v>68</v>
      </c>
      <c r="V95" s="129">
        <f>AVERAGE(L87:L95)</f>
        <v>4</v>
      </c>
      <c r="W95" s="97">
        <f>AVERAGE(N87:N95)</f>
        <v>42.2107142857143</v>
      </c>
    </row>
    <row r="96" ht="21.95" customHeight="1">
      <c r="A96" s="152">
        <v>2007</v>
      </c>
      <c r="B96" s="99">
        <v>33</v>
      </c>
      <c r="C96" s="83">
        <v>1265.4</v>
      </c>
      <c r="D96" s="87">
        <v>38.3454545454545</v>
      </c>
      <c r="E96" s="40"/>
      <c r="F96" s="153">
        <v>2007</v>
      </c>
      <c r="G96" s="99">
        <v>15</v>
      </c>
      <c r="H96" s="83">
        <v>592.8</v>
      </c>
      <c r="I96" s="87">
        <v>39.52</v>
      </c>
      <c r="J96" s="40"/>
      <c r="K96" s="153">
        <v>2007</v>
      </c>
      <c r="L96" s="99">
        <v>0</v>
      </c>
      <c r="M96" s="83">
        <v>0</v>
      </c>
      <c r="N96" s="89"/>
      <c r="O96" t="s" s="125">
        <v>67</v>
      </c>
      <c r="P96" s="129">
        <f>AVERAGE(B87:B96)</f>
        <v>34.3</v>
      </c>
      <c r="Q96" s="97">
        <f>AVERAGE(D87:D96)</f>
        <v>38.7124863275726</v>
      </c>
      <c r="R96" t="s" s="128">
        <v>67</v>
      </c>
      <c r="S96" s="129">
        <f>AVERAGE(G87:G96)</f>
        <v>17.8</v>
      </c>
      <c r="T96" s="97">
        <f>AVERAGE(I87:I96)</f>
        <v>39.9916118202803</v>
      </c>
      <c r="U96" t="s" s="128">
        <v>67</v>
      </c>
      <c r="V96" s="129">
        <f>AVERAGE(L87:L96)</f>
        <v>3.6</v>
      </c>
      <c r="W96" s="97">
        <f>AVERAGE(N87:N96)</f>
        <v>42.2107142857143</v>
      </c>
    </row>
    <row r="97" ht="21.95" customHeight="1">
      <c r="A97" s="152">
        <v>2008</v>
      </c>
      <c r="B97" s="99">
        <v>22</v>
      </c>
      <c r="C97" s="83">
        <v>844.3</v>
      </c>
      <c r="D97" s="87">
        <v>38.3772727272727</v>
      </c>
      <c r="E97" s="40"/>
      <c r="F97" s="153">
        <v>2008</v>
      </c>
      <c r="G97" s="99">
        <v>9</v>
      </c>
      <c r="H97" s="83">
        <v>356.3</v>
      </c>
      <c r="I97" s="87">
        <v>39.5888888888889</v>
      </c>
      <c r="J97" s="40"/>
      <c r="K97" s="153">
        <v>2008</v>
      </c>
      <c r="L97" s="99">
        <v>1</v>
      </c>
      <c r="M97" s="83">
        <v>41.6</v>
      </c>
      <c r="N97" s="89">
        <v>41.6</v>
      </c>
      <c r="O97" t="s" s="125">
        <v>66</v>
      </c>
      <c r="P97" s="129">
        <f>AVERAGE(B87:B97)</f>
        <v>33.1818181818182</v>
      </c>
      <c r="Q97" s="97">
        <f>AVERAGE(D87:D97)</f>
        <v>38.682012363909</v>
      </c>
      <c r="R97" t="s" s="128">
        <v>66</v>
      </c>
      <c r="S97" s="129">
        <f>AVERAGE(G87:G97)</f>
        <v>17</v>
      </c>
      <c r="T97" s="97">
        <f>AVERAGE(I87:I97)</f>
        <v>39.9550006446993</v>
      </c>
      <c r="U97" t="s" s="128">
        <v>66</v>
      </c>
      <c r="V97" s="129">
        <f>AVERAGE(L87:L97)</f>
        <v>3.36363636363636</v>
      </c>
      <c r="W97" s="97">
        <f>AVERAGE(N87:N97)</f>
        <v>42.134375</v>
      </c>
    </row>
    <row r="98" ht="21.95" customHeight="1">
      <c r="A98" s="152">
        <v>2009</v>
      </c>
      <c r="B98" s="99">
        <v>54</v>
      </c>
      <c r="C98" s="83">
        <v>2105.3</v>
      </c>
      <c r="D98" s="87">
        <v>38.987037037037</v>
      </c>
      <c r="E98" s="40"/>
      <c r="F98" s="153">
        <v>2009</v>
      </c>
      <c r="G98" s="99">
        <v>24</v>
      </c>
      <c r="H98" s="83">
        <v>985.6</v>
      </c>
      <c r="I98" s="87">
        <v>41.0666666666667</v>
      </c>
      <c r="J98" s="40"/>
      <c r="K98" s="153">
        <v>2009</v>
      </c>
      <c r="L98" s="99">
        <v>11</v>
      </c>
      <c r="M98" s="83">
        <v>468.8</v>
      </c>
      <c r="N98" s="89">
        <v>42.6181818181818</v>
      </c>
      <c r="O98" t="s" s="125">
        <v>65</v>
      </c>
      <c r="P98" s="129">
        <f>AVERAGE(B87:B98)</f>
        <v>34.9166666666667</v>
      </c>
      <c r="Q98" s="97">
        <f>AVERAGE(D87:D98)</f>
        <v>38.7074310866696</v>
      </c>
      <c r="R98" t="s" s="128">
        <v>65</v>
      </c>
      <c r="S98" s="129">
        <f>AVERAGE(G87:G98)</f>
        <v>17.5833333333333</v>
      </c>
      <c r="T98" s="97">
        <f>AVERAGE(I87:I98)</f>
        <v>40.0476394798633</v>
      </c>
      <c r="U98" t="s" s="128">
        <v>65</v>
      </c>
      <c r="V98" s="129">
        <f>AVERAGE(L87:L98)</f>
        <v>4</v>
      </c>
      <c r="W98" s="97">
        <f>AVERAGE(N87:N98)</f>
        <v>42.1881313131313</v>
      </c>
    </row>
    <row r="99" ht="21.95" customHeight="1">
      <c r="A99" s="152">
        <v>2010</v>
      </c>
      <c r="B99" s="99">
        <v>10</v>
      </c>
      <c r="C99" s="83">
        <v>377.3</v>
      </c>
      <c r="D99" s="87">
        <v>37.73</v>
      </c>
      <c r="E99" s="40"/>
      <c r="F99" s="153">
        <v>2010</v>
      </c>
      <c r="G99" s="99">
        <v>2</v>
      </c>
      <c r="H99" s="83">
        <v>77.59999999999999</v>
      </c>
      <c r="I99" s="87">
        <v>38.8</v>
      </c>
      <c r="J99" s="40"/>
      <c r="K99" s="153">
        <v>2010</v>
      </c>
      <c r="L99" s="99">
        <v>0</v>
      </c>
      <c r="M99" s="83">
        <v>0</v>
      </c>
      <c r="N99" s="89"/>
      <c r="O99" t="s" s="125">
        <v>64</v>
      </c>
      <c r="P99" s="129">
        <f>AVERAGE(B87:B99)</f>
        <v>33</v>
      </c>
      <c r="Q99" s="97">
        <f>AVERAGE(D87:D99)</f>
        <v>38.6322440800027</v>
      </c>
      <c r="R99" t="s" s="128">
        <v>64</v>
      </c>
      <c r="S99" s="129">
        <f>AVERAGE(G87:G99)</f>
        <v>16.3846153846154</v>
      </c>
      <c r="T99" s="97">
        <f>AVERAGE(I87:I99)</f>
        <v>39.9516672121815</v>
      </c>
      <c r="U99" t="s" s="128">
        <v>64</v>
      </c>
      <c r="V99" s="129">
        <f>AVERAGE(L87:L99)</f>
        <v>3.69230769230769</v>
      </c>
      <c r="W99" s="97">
        <f>AVERAGE(N87:N99)</f>
        <v>42.1881313131313</v>
      </c>
    </row>
    <row r="100" ht="21.95" customHeight="1">
      <c r="A100" s="152">
        <v>2011</v>
      </c>
      <c r="B100" s="99">
        <v>18</v>
      </c>
      <c r="C100" s="83">
        <v>688.6</v>
      </c>
      <c r="D100" s="87">
        <v>38.2555555555556</v>
      </c>
      <c r="E100" s="40"/>
      <c r="F100" s="153">
        <v>2011</v>
      </c>
      <c r="G100" s="99">
        <v>9</v>
      </c>
      <c r="H100" s="83">
        <v>355.2</v>
      </c>
      <c r="I100" s="87">
        <v>39.4666666666667</v>
      </c>
      <c r="J100" s="40"/>
      <c r="K100" s="153">
        <v>2011</v>
      </c>
      <c r="L100" s="99">
        <v>0</v>
      </c>
      <c r="M100" s="83">
        <v>0</v>
      </c>
      <c r="N100" s="89"/>
      <c r="O100" t="s" s="125">
        <v>63</v>
      </c>
      <c r="P100" s="129">
        <f>AVERAGE(B87:B100)</f>
        <v>31.9285714285714</v>
      </c>
      <c r="Q100" s="97">
        <f>AVERAGE(D87:D100)</f>
        <v>38.6053377568279</v>
      </c>
      <c r="R100" t="s" s="128">
        <v>63</v>
      </c>
      <c r="S100" s="129">
        <f>AVERAGE(G87:G100)</f>
        <v>15.8571428571429</v>
      </c>
      <c r="T100" s="97">
        <f>AVERAGE(I87:I100)</f>
        <v>39.9170243160733</v>
      </c>
      <c r="U100" t="s" s="128">
        <v>63</v>
      </c>
      <c r="V100" s="129">
        <f>AVERAGE(L87:L100)</f>
        <v>3.42857142857143</v>
      </c>
      <c r="W100" s="97">
        <f>AVERAGE(N87:N100)</f>
        <v>42.1881313131313</v>
      </c>
    </row>
    <row r="101" ht="21.95" customHeight="1">
      <c r="A101" s="152">
        <v>2012</v>
      </c>
      <c r="B101" s="99">
        <v>23</v>
      </c>
      <c r="C101" s="83">
        <v>894.8</v>
      </c>
      <c r="D101" s="87">
        <v>38.904347826087</v>
      </c>
      <c r="E101" s="40"/>
      <c r="F101" s="153">
        <v>2012</v>
      </c>
      <c r="G101" s="99">
        <v>14</v>
      </c>
      <c r="H101" s="83">
        <v>559.7</v>
      </c>
      <c r="I101" s="87">
        <v>39.9785714285714</v>
      </c>
      <c r="J101" s="40"/>
      <c r="K101" s="153">
        <v>2012</v>
      </c>
      <c r="L101" s="99">
        <v>1</v>
      </c>
      <c r="M101" s="83">
        <v>42</v>
      </c>
      <c r="N101" s="89">
        <v>42</v>
      </c>
      <c r="O101" t="s" s="125">
        <v>62</v>
      </c>
      <c r="P101" s="129">
        <f>AVERAGE(B87:B101)</f>
        <v>31.3333333333333</v>
      </c>
      <c r="Q101" s="97">
        <f>AVERAGE(D87:D101)</f>
        <v>38.6252717614452</v>
      </c>
      <c r="R101" t="s" s="128">
        <v>62</v>
      </c>
      <c r="S101" s="129">
        <f>AVERAGE(G87:G101)</f>
        <v>15.7333333333333</v>
      </c>
      <c r="T101" s="97">
        <f>AVERAGE(I87:I101)</f>
        <v>39.9211274569065</v>
      </c>
      <c r="U101" t="s" s="128">
        <v>62</v>
      </c>
      <c r="V101" s="129">
        <f>AVERAGE(L87:L101)</f>
        <v>3.26666666666667</v>
      </c>
      <c r="W101" s="97">
        <f>AVERAGE(N87:N101)</f>
        <v>42.1693181818182</v>
      </c>
    </row>
    <row r="102" ht="21.95" customHeight="1">
      <c r="A102" s="152">
        <v>2013</v>
      </c>
      <c r="B102" s="99">
        <v>46</v>
      </c>
      <c r="C102" s="83">
        <v>1801.8</v>
      </c>
      <c r="D102" s="87">
        <v>39.1695652173913</v>
      </c>
      <c r="E102" s="40"/>
      <c r="F102" s="153">
        <v>2013</v>
      </c>
      <c r="G102" s="99">
        <v>25</v>
      </c>
      <c r="H102" s="83">
        <v>1018.2</v>
      </c>
      <c r="I102" s="87">
        <v>40.728</v>
      </c>
      <c r="J102" s="40"/>
      <c r="K102" s="153">
        <v>2013</v>
      </c>
      <c r="L102" s="99">
        <v>10</v>
      </c>
      <c r="M102" s="83">
        <v>431.8</v>
      </c>
      <c r="N102" s="89">
        <v>43.18</v>
      </c>
      <c r="O102" t="s" s="125">
        <v>61</v>
      </c>
      <c r="P102" s="129">
        <f>AVERAGE(B87:B102)</f>
        <v>32.25</v>
      </c>
      <c r="Q102" s="97">
        <f>AVERAGE(D87:D102)</f>
        <v>38.6592901024418</v>
      </c>
      <c r="R102" t="s" s="128">
        <v>61</v>
      </c>
      <c r="S102" s="129">
        <f>AVERAGE(G87:G102)</f>
        <v>16.3125</v>
      </c>
      <c r="T102" s="97">
        <f>AVERAGE(I87:I102)</f>
        <v>39.9715569908498</v>
      </c>
      <c r="U102" t="s" s="128">
        <v>61</v>
      </c>
      <c r="V102" s="129">
        <f>AVERAGE(L87:L102)</f>
        <v>3.6875</v>
      </c>
      <c r="W102" s="97">
        <f>AVERAGE(N87:N102)</f>
        <v>42.2611983471074</v>
      </c>
    </row>
    <row r="103" ht="21.95" customHeight="1">
      <c r="A103" s="152">
        <v>2014</v>
      </c>
      <c r="B103" s="99">
        <v>51</v>
      </c>
      <c r="C103" s="83">
        <v>2027.8</v>
      </c>
      <c r="D103" s="87">
        <v>39.7607843137255</v>
      </c>
      <c r="E103" s="40"/>
      <c r="F103" s="153">
        <v>2014</v>
      </c>
      <c r="G103" s="99">
        <v>33</v>
      </c>
      <c r="H103" s="83">
        <v>1353</v>
      </c>
      <c r="I103" s="87">
        <v>41</v>
      </c>
      <c r="J103" s="40"/>
      <c r="K103" s="153">
        <v>2014</v>
      </c>
      <c r="L103" s="99">
        <v>14</v>
      </c>
      <c r="M103" s="83">
        <v>600.7</v>
      </c>
      <c r="N103" s="89">
        <v>42.9071428571429</v>
      </c>
      <c r="O103" t="s" s="125">
        <v>60</v>
      </c>
      <c r="P103" s="129">
        <f>AVERAGE(B87:B103)</f>
        <v>33.3529411764706</v>
      </c>
      <c r="Q103" s="97">
        <f>AVERAGE(D87:D103)</f>
        <v>38.7240838795762</v>
      </c>
      <c r="R103" t="s" s="128">
        <v>60</v>
      </c>
      <c r="S103" s="129">
        <f>AVERAGE(G87:G103)</f>
        <v>17.2941176470588</v>
      </c>
      <c r="T103" s="97">
        <f>AVERAGE(I87:I103)</f>
        <v>40.0320536384469</v>
      </c>
      <c r="U103" t="s" s="128">
        <v>60</v>
      </c>
      <c r="V103" s="129">
        <f>AVERAGE(L87:L103)</f>
        <v>4.29411764705882</v>
      </c>
      <c r="W103" s="97">
        <f>AVERAGE(N87:N103)</f>
        <v>42.3150270562771</v>
      </c>
    </row>
    <row r="104" ht="21.95" customHeight="1">
      <c r="A104" s="152">
        <v>2015</v>
      </c>
      <c r="B104" s="99">
        <v>47</v>
      </c>
      <c r="C104" s="83">
        <v>1799.2</v>
      </c>
      <c r="D104" s="87">
        <v>38.2808510638298</v>
      </c>
      <c r="E104" s="40"/>
      <c r="F104" s="153">
        <v>2015</v>
      </c>
      <c r="G104" s="99">
        <v>19</v>
      </c>
      <c r="H104" s="83">
        <v>753.6</v>
      </c>
      <c r="I104" s="87">
        <v>39.6631578947368</v>
      </c>
      <c r="J104" s="40"/>
      <c r="K104" s="153">
        <v>2015</v>
      </c>
      <c r="L104" s="99">
        <v>3</v>
      </c>
      <c r="M104" s="83">
        <v>126.9</v>
      </c>
      <c r="N104" s="89">
        <v>42.3</v>
      </c>
      <c r="O104" t="s" s="125">
        <v>59</v>
      </c>
      <c r="P104" s="129">
        <f>AVERAGE(B87:B104)</f>
        <v>34.1111111111111</v>
      </c>
      <c r="Q104" s="97">
        <f>AVERAGE(D87:D104)</f>
        <v>38.6994598342569</v>
      </c>
      <c r="R104" t="s" s="128">
        <v>59</v>
      </c>
      <c r="S104" s="129">
        <f>AVERAGE(G87:G104)</f>
        <v>17.3888888888889</v>
      </c>
      <c r="T104" s="97">
        <f>AVERAGE(I87:I104)</f>
        <v>40.011559430463</v>
      </c>
      <c r="U104" t="s" s="128">
        <v>59</v>
      </c>
      <c r="V104" s="129">
        <f>AVERAGE(L87:L104)</f>
        <v>4.22222222222222</v>
      </c>
      <c r="W104" s="97">
        <f>AVERAGE(N87:N104)</f>
        <v>42.3138711288711</v>
      </c>
    </row>
    <row r="105" ht="21.95" customHeight="1">
      <c r="A105" s="152">
        <v>2016</v>
      </c>
      <c r="B105" s="99">
        <v>43</v>
      </c>
      <c r="C105" s="83">
        <v>1668.2</v>
      </c>
      <c r="D105" s="87">
        <v>38.7953488372093</v>
      </c>
      <c r="E105" s="40"/>
      <c r="F105" s="153">
        <v>2016</v>
      </c>
      <c r="G105" s="99">
        <v>17</v>
      </c>
      <c r="H105" s="83">
        <v>694.8</v>
      </c>
      <c r="I105" s="87">
        <v>40.8705882352941</v>
      </c>
      <c r="J105" s="40"/>
      <c r="K105" s="153">
        <v>2016</v>
      </c>
      <c r="L105" s="99">
        <v>7</v>
      </c>
      <c r="M105" s="83">
        <v>300</v>
      </c>
      <c r="N105" s="89">
        <v>42.8571428571429</v>
      </c>
      <c r="O105" t="s" s="125">
        <v>58</v>
      </c>
      <c r="P105" s="129">
        <f>AVERAGE(B87:B105)</f>
        <v>34.5789473684211</v>
      </c>
      <c r="Q105" s="97">
        <f>AVERAGE(D87:D105)</f>
        <v>38.704506623886</v>
      </c>
      <c r="R105" t="s" s="128">
        <v>58</v>
      </c>
      <c r="S105" s="129">
        <f>AVERAGE(G87:G105)</f>
        <v>17.3684210526316</v>
      </c>
      <c r="T105" s="97">
        <f>AVERAGE(I87:I105)</f>
        <v>40.0567714728225</v>
      </c>
      <c r="U105" t="s" s="128">
        <v>58</v>
      </c>
      <c r="V105" s="129">
        <f>AVERAGE(L87:L105)</f>
        <v>4.36842105263158</v>
      </c>
      <c r="W105" s="97">
        <f>AVERAGE(N87:N105)</f>
        <v>42.3526762523191</v>
      </c>
    </row>
    <row r="106" ht="21.95" customHeight="1">
      <c r="A106" s="152">
        <v>2017</v>
      </c>
      <c r="B106" s="99">
        <v>63</v>
      </c>
      <c r="C106" s="83">
        <v>2502.8</v>
      </c>
      <c r="D106" s="87">
        <v>39.7269841269841</v>
      </c>
      <c r="E106" s="40"/>
      <c r="F106" s="153">
        <v>2017</v>
      </c>
      <c r="G106" s="99">
        <v>43</v>
      </c>
      <c r="H106" s="83">
        <v>1753.9</v>
      </c>
      <c r="I106" s="87">
        <v>40.7883720930233</v>
      </c>
      <c r="J106" s="40"/>
      <c r="K106" s="153">
        <v>2017</v>
      </c>
      <c r="L106" s="99">
        <v>15</v>
      </c>
      <c r="M106" s="83">
        <v>644.3</v>
      </c>
      <c r="N106" s="89">
        <v>42.9533333333333</v>
      </c>
      <c r="O106" t="s" s="125">
        <v>57</v>
      </c>
      <c r="P106" s="129">
        <f>AVERAGE(B87:B106)</f>
        <v>36</v>
      </c>
      <c r="Q106" s="97">
        <f>AVERAGE(D87:D106)</f>
        <v>38.7556304990409</v>
      </c>
      <c r="R106" t="s" s="128">
        <v>57</v>
      </c>
      <c r="S106" s="129">
        <f>AVERAGE(G87:G106)</f>
        <v>18.65</v>
      </c>
      <c r="T106" s="97">
        <f>AVERAGE(I87:I106)</f>
        <v>40.0933515038326</v>
      </c>
      <c r="U106" t="s" s="128">
        <v>57</v>
      </c>
      <c r="V106" s="129">
        <f>AVERAGE(L87:L106)</f>
        <v>4.9</v>
      </c>
      <c r="W106" s="97">
        <f>AVERAGE(N87:N106)</f>
        <v>42.3927200577201</v>
      </c>
    </row>
    <row r="107" ht="21.95" customHeight="1">
      <c r="A107" s="152">
        <v>2018</v>
      </c>
      <c r="B107" s="99">
        <v>60</v>
      </c>
      <c r="C107" s="83">
        <v>2339.3</v>
      </c>
      <c r="D107" s="87">
        <v>38.9883333333333</v>
      </c>
      <c r="E107" s="40"/>
      <c r="F107" s="153">
        <v>2018</v>
      </c>
      <c r="G107" s="99">
        <v>39</v>
      </c>
      <c r="H107" s="83">
        <v>1554.9</v>
      </c>
      <c r="I107" s="87">
        <v>39.8692307692308</v>
      </c>
      <c r="J107" s="40"/>
      <c r="K107" s="153">
        <v>2018</v>
      </c>
      <c r="L107" s="99">
        <v>5</v>
      </c>
      <c r="M107" s="83">
        <v>214.2</v>
      </c>
      <c r="N107" s="89">
        <v>42.84</v>
      </c>
      <c r="O107" s="96"/>
      <c r="P107" s="83"/>
      <c r="Q107" s="83"/>
      <c r="R107" s="84"/>
      <c r="S107" s="83"/>
      <c r="T107" s="83"/>
      <c r="U107" s="84"/>
      <c r="V107" s="83"/>
      <c r="W107" s="97"/>
    </row>
    <row r="108" ht="21.95" customHeight="1">
      <c r="A108" s="152">
        <v>2019</v>
      </c>
      <c r="B108" s="99">
        <v>85</v>
      </c>
      <c r="C108" s="83">
        <v>3319.7</v>
      </c>
      <c r="D108" s="87">
        <v>39.0552941176471</v>
      </c>
      <c r="E108" s="40"/>
      <c r="F108" s="153">
        <v>2019</v>
      </c>
      <c r="G108" s="99">
        <v>51</v>
      </c>
      <c r="H108" s="83">
        <v>2052</v>
      </c>
      <c r="I108" s="87">
        <v>40.2352941176471</v>
      </c>
      <c r="J108" s="40"/>
      <c r="K108" s="153">
        <v>2019</v>
      </c>
      <c r="L108" s="99">
        <v>13</v>
      </c>
      <c r="M108" s="83">
        <v>552.7</v>
      </c>
      <c r="N108" s="89">
        <v>42.5153846153846</v>
      </c>
      <c r="O108" s="96"/>
      <c r="P108" s="83"/>
      <c r="Q108" s="83"/>
      <c r="R108" s="84"/>
      <c r="S108" s="83"/>
      <c r="T108" s="83"/>
      <c r="U108" s="84"/>
      <c r="V108" s="83"/>
      <c r="W108" s="97"/>
    </row>
    <row r="109" ht="21.95" customHeight="1">
      <c r="A109" s="152">
        <v>2020</v>
      </c>
      <c r="B109" s="99">
        <v>60</v>
      </c>
      <c r="C109" s="83">
        <v>2350.8</v>
      </c>
      <c r="D109" s="87">
        <v>39.18</v>
      </c>
      <c r="E109" s="40"/>
      <c r="F109" s="153">
        <v>2020</v>
      </c>
      <c r="G109" s="99">
        <v>35</v>
      </c>
      <c r="H109" s="83">
        <v>1415.8</v>
      </c>
      <c r="I109" s="87">
        <v>40.4514285714286</v>
      </c>
      <c r="J109" s="40"/>
      <c r="K109" s="153">
        <v>2020</v>
      </c>
      <c r="L109" s="99">
        <v>9</v>
      </c>
      <c r="M109" s="83">
        <v>387</v>
      </c>
      <c r="N109" s="89">
        <v>43</v>
      </c>
      <c r="O109" s="96"/>
      <c r="P109" s="83"/>
      <c r="Q109" s="83"/>
      <c r="R109" s="84"/>
      <c r="S109" s="83"/>
      <c r="T109" s="83"/>
      <c r="U109" s="84"/>
      <c r="V109" s="83"/>
      <c r="W109" s="97"/>
    </row>
    <row r="110" ht="21.95" customHeight="1">
      <c r="A110" s="152">
        <v>2021</v>
      </c>
      <c r="B110" s="99">
        <v>12</v>
      </c>
      <c r="C110" s="83">
        <v>459.5</v>
      </c>
      <c r="D110" s="87">
        <v>38.2916666666667</v>
      </c>
      <c r="E110" s="40"/>
      <c r="F110" s="153">
        <v>2021</v>
      </c>
      <c r="G110" s="99">
        <v>6</v>
      </c>
      <c r="H110" s="83">
        <v>235.5</v>
      </c>
      <c r="I110" s="87">
        <v>39.25</v>
      </c>
      <c r="J110" s="40"/>
      <c r="K110" s="153">
        <v>2021</v>
      </c>
      <c r="L110" s="99">
        <v>0</v>
      </c>
      <c r="M110" s="83">
        <v>0</v>
      </c>
      <c r="N110" s="89"/>
      <c r="O110" s="96"/>
      <c r="P110" s="83"/>
      <c r="Q110" s="83"/>
      <c r="R110" s="84"/>
      <c r="S110" s="83"/>
      <c r="T110" s="83"/>
      <c r="U110" s="84"/>
      <c r="V110" s="83"/>
      <c r="W110" s="97"/>
    </row>
    <row r="111" ht="21.95" customHeight="1">
      <c r="A111" s="152">
        <v>2022</v>
      </c>
      <c r="B111" s="99">
        <v>22</v>
      </c>
      <c r="C111" s="83">
        <v>840.9</v>
      </c>
      <c r="D111" s="87">
        <v>38.2227272727273</v>
      </c>
      <c r="E111" s="40"/>
      <c r="F111" s="153">
        <v>2022</v>
      </c>
      <c r="G111" s="99">
        <v>9</v>
      </c>
      <c r="H111" s="83">
        <v>356.1</v>
      </c>
      <c r="I111" s="87">
        <v>39.5666666666667</v>
      </c>
      <c r="J111" s="40"/>
      <c r="K111" s="153">
        <v>2022</v>
      </c>
      <c r="L111" s="99">
        <v>1</v>
      </c>
      <c r="M111" s="83">
        <v>41.5</v>
      </c>
      <c r="N111" s="89">
        <v>41.5</v>
      </c>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84"/>
      <c r="C130" s="83"/>
      <c r="D130" s="90"/>
      <c r="E130" s="40"/>
      <c r="F130" s="88"/>
      <c r="G130" s="84"/>
      <c r="H130" s="83"/>
      <c r="I130" s="90"/>
      <c r="J130" s="40"/>
      <c r="K130" s="88"/>
      <c r="L130" s="84"/>
      <c r="M130" s="83"/>
      <c r="N130" s="91"/>
      <c r="O130" s="96"/>
      <c r="P130" s="83"/>
      <c r="Q130" s="83"/>
      <c r="R130" s="84"/>
      <c r="S130" s="83"/>
      <c r="T130" s="83"/>
      <c r="U130" s="84"/>
      <c r="V130" s="83"/>
      <c r="W130" s="97"/>
    </row>
    <row r="131" ht="21.95" customHeight="1">
      <c r="A131" s="86"/>
      <c r="B131" s="84"/>
      <c r="C131" s="83"/>
      <c r="D131" s="87"/>
      <c r="E131" s="40"/>
      <c r="F131" s="88"/>
      <c r="G131" s="84"/>
      <c r="H131" s="83"/>
      <c r="I131" s="90"/>
      <c r="J131" s="40"/>
      <c r="K131" s="88"/>
      <c r="L131" s="84"/>
      <c r="M131" s="83"/>
      <c r="N131" s="91"/>
      <c r="O131" s="96"/>
      <c r="P131" s="83"/>
      <c r="Q131" s="83"/>
      <c r="R131" s="84"/>
      <c r="S131" s="83"/>
      <c r="T131" s="83"/>
      <c r="U131" s="84"/>
      <c r="V131" s="83"/>
      <c r="W131" s="97"/>
    </row>
    <row r="132" ht="21.95" customHeight="1">
      <c r="A132" t="s" s="92">
        <v>78</v>
      </c>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t="s" s="93">
        <v>67</v>
      </c>
      <c r="B133" t="s" s="165">
        <v>233</v>
      </c>
      <c r="C133" s="83"/>
      <c r="D133" s="87"/>
      <c r="E133" s="40"/>
      <c r="F133" t="s" s="95">
        <v>67</v>
      </c>
      <c r="G133" t="s" s="165">
        <v>233</v>
      </c>
      <c r="H133" s="83"/>
      <c r="I133" s="87"/>
      <c r="J133" s="40"/>
      <c r="K133" t="s" s="95">
        <v>67</v>
      </c>
      <c r="L133" t="s" s="165">
        <v>233</v>
      </c>
      <c r="M133" s="83"/>
      <c r="N133" s="89"/>
      <c r="O133" s="96"/>
      <c r="P133" s="83"/>
      <c r="Q133" s="83"/>
      <c r="R133" s="84"/>
      <c r="S133" s="83"/>
      <c r="T133" s="83"/>
      <c r="U133" s="84"/>
      <c r="V133" s="83"/>
      <c r="W133" s="97"/>
    </row>
    <row r="134" ht="21.95" customHeight="1">
      <c r="A134" t="s" s="98">
        <v>79</v>
      </c>
      <c r="B134" s="83">
        <f>AVERAGE(B76:B85)</f>
        <v>30.2</v>
      </c>
      <c r="C134" s="83">
        <f>AVERAGE(C76:C85)</f>
        <v>1161.96</v>
      </c>
      <c r="D134" s="87">
        <f>AVERAGE(D76:D85)</f>
        <v>38.4476751203904</v>
      </c>
      <c r="E134" s="40"/>
      <c r="F134" t="s" s="100">
        <v>79</v>
      </c>
      <c r="G134" s="83">
        <f>AVERAGE(G76:G85)</f>
        <v>13.8</v>
      </c>
      <c r="H134" s="83">
        <f>AVERAGE(H76:H85)</f>
        <v>549.95</v>
      </c>
      <c r="I134" s="87">
        <f>AVERAGE(I76:I85)</f>
        <v>39.776494047619</v>
      </c>
      <c r="J134" s="40"/>
      <c r="K134" t="s" s="100">
        <v>79</v>
      </c>
      <c r="L134" s="83">
        <f>AVERAGE(L76:L85)</f>
        <v>2.5</v>
      </c>
      <c r="M134" s="83">
        <f>AVERAGE(M76:M85)</f>
        <v>105.58</v>
      </c>
      <c r="N134" s="89">
        <f>AVERAGE(N76:N85)</f>
        <v>42.0791156462585</v>
      </c>
      <c r="O134" s="96"/>
      <c r="P134" s="83"/>
      <c r="Q134" s="83"/>
      <c r="R134" s="84"/>
      <c r="S134" s="83"/>
      <c r="T134" s="83"/>
      <c r="U134" s="84"/>
      <c r="V134" s="83"/>
      <c r="W134" s="97"/>
    </row>
    <row r="135" ht="21.95" customHeight="1">
      <c r="A135" t="s" s="98">
        <v>80</v>
      </c>
      <c r="B135" s="83">
        <f>AVERAGE(B87:B96)</f>
        <v>34.3</v>
      </c>
      <c r="C135" s="83">
        <f>AVERAGE(C87:C96)</f>
        <v>1331.1</v>
      </c>
      <c r="D135" s="87">
        <f>AVERAGE(D87:D96)</f>
        <v>38.7124863275726</v>
      </c>
      <c r="E135" s="40"/>
      <c r="F135" t="s" s="100">
        <v>80</v>
      </c>
      <c r="G135" s="83">
        <f>AVERAGE(G87:G96)</f>
        <v>17.8</v>
      </c>
      <c r="H135" s="83">
        <f>AVERAGE(H87:H96)</f>
        <v>713.98</v>
      </c>
      <c r="I135" s="87">
        <f>AVERAGE(I87:I96)</f>
        <v>39.9916118202803</v>
      </c>
      <c r="J135" s="40"/>
      <c r="K135" t="s" s="100">
        <v>80</v>
      </c>
      <c r="L135" s="83">
        <f>AVERAGE(L87:L96)</f>
        <v>3.6</v>
      </c>
      <c r="M135" s="83">
        <f>AVERAGE(M87:M96)</f>
        <v>152.35</v>
      </c>
      <c r="N135" s="89">
        <f>AVERAGE(N87:N96)</f>
        <v>42.2107142857143</v>
      </c>
      <c r="O135" s="96"/>
      <c r="P135" s="83"/>
      <c r="Q135" s="83"/>
      <c r="R135" s="84"/>
      <c r="S135" s="83"/>
      <c r="T135" s="83"/>
      <c r="U135" s="84"/>
      <c r="V135" s="83"/>
      <c r="W135" s="97"/>
    </row>
    <row r="136" ht="21.95" customHeight="1">
      <c r="A136" s="105"/>
      <c r="B136" s="84"/>
      <c r="C136" s="84"/>
      <c r="D136" s="90"/>
      <c r="E136" s="40"/>
      <c r="F136" s="106"/>
      <c r="G136" s="84"/>
      <c r="H136" s="84"/>
      <c r="I136" s="90"/>
      <c r="J136" s="40"/>
      <c r="K136" s="106"/>
      <c r="L136" s="84"/>
      <c r="M136" s="84"/>
      <c r="N136" s="91"/>
      <c r="O136" s="96"/>
      <c r="P136" s="83"/>
      <c r="Q136" s="83"/>
      <c r="R136" s="84"/>
      <c r="S136" s="83"/>
      <c r="T136" s="83"/>
      <c r="U136" s="84"/>
      <c r="V136" s="83"/>
      <c r="W136" s="97"/>
    </row>
    <row r="137" ht="21.95" customHeight="1">
      <c r="A137" t="s" s="103">
        <v>82</v>
      </c>
      <c r="B137" s="83">
        <f>AVERAGE(B76:B85)</f>
        <v>30.2</v>
      </c>
      <c r="C137" s="83">
        <f>AVERAGE(C76:C85)</f>
        <v>1161.96</v>
      </c>
      <c r="D137" s="87">
        <f>AVERAGE(D76:D85)</f>
        <v>38.4476751203904</v>
      </c>
      <c r="E137" s="40"/>
      <c r="F137" t="s" s="104">
        <v>82</v>
      </c>
      <c r="G137" s="83">
        <f>AVERAGE(G76:G85)</f>
        <v>13.8</v>
      </c>
      <c r="H137" s="83">
        <f>AVERAGE(H76:H85)</f>
        <v>549.95</v>
      </c>
      <c r="I137" s="87">
        <f>AVERAGE(I76:I85)</f>
        <v>39.776494047619</v>
      </c>
      <c r="J137" s="40"/>
      <c r="K137" t="s" s="104">
        <v>82</v>
      </c>
      <c r="L137" s="83">
        <f>AVERAGE(L76:L85)</f>
        <v>2.5</v>
      </c>
      <c r="M137" s="83">
        <f>AVERAGE(M76:M85)</f>
        <v>105.58</v>
      </c>
      <c r="N137" s="89">
        <f>AVERAGE(N76:N85)</f>
        <v>42.0791156462585</v>
      </c>
      <c r="O137" s="96"/>
      <c r="P137" s="83"/>
      <c r="Q137" s="83"/>
      <c r="R137" s="84"/>
      <c r="S137" s="83"/>
      <c r="T137" s="83"/>
      <c r="U137" s="84"/>
      <c r="V137" s="83"/>
      <c r="W137" s="97"/>
    </row>
    <row r="138" ht="21.95" customHeight="1">
      <c r="A138" t="s" s="103">
        <v>83</v>
      </c>
      <c r="B138" s="83">
        <f>AVERAGE(B87:B96)</f>
        <v>34.3</v>
      </c>
      <c r="C138" s="83">
        <f>AVERAGE(C87:C96)</f>
        <v>1331.1</v>
      </c>
      <c r="D138" s="87">
        <f>AVERAGE(D87:D96)</f>
        <v>38.7124863275726</v>
      </c>
      <c r="E138" s="40"/>
      <c r="F138" t="s" s="104">
        <v>83</v>
      </c>
      <c r="G138" s="83">
        <f>AVERAGE(G87:G96)</f>
        <v>17.8</v>
      </c>
      <c r="H138" s="83">
        <f>AVERAGE(H87:H96)</f>
        <v>713.98</v>
      </c>
      <c r="I138" s="87">
        <f>AVERAGE(I87:I96)</f>
        <v>39.9916118202803</v>
      </c>
      <c r="J138" s="40"/>
      <c r="K138" t="s" s="104">
        <v>83</v>
      </c>
      <c r="L138" s="83">
        <f>AVERAGE(L87:L96)</f>
        <v>3.6</v>
      </c>
      <c r="M138" s="83">
        <f>AVERAGE(M87:M96)</f>
        <v>152.35</v>
      </c>
      <c r="N138" s="89">
        <f>AVERAGE(N87:N96)</f>
        <v>42.2107142857143</v>
      </c>
      <c r="O138" s="96"/>
      <c r="P138" s="83"/>
      <c r="Q138" s="83"/>
      <c r="R138" s="84"/>
      <c r="S138" s="83"/>
      <c r="T138" s="83"/>
      <c r="U138" s="84"/>
      <c r="V138" s="83"/>
      <c r="W138" s="97"/>
    </row>
    <row r="139" ht="21.95" customHeight="1">
      <c r="A139" s="105"/>
      <c r="B139" s="84"/>
      <c r="C139" s="84"/>
      <c r="D139" s="90"/>
      <c r="E139" s="40"/>
      <c r="F139" s="106"/>
      <c r="G139" s="84"/>
      <c r="H139" s="84"/>
      <c r="I139" s="90"/>
      <c r="J139" s="40"/>
      <c r="K139" s="106"/>
      <c r="L139" s="84"/>
      <c r="M139" s="84"/>
      <c r="N139" s="91"/>
      <c r="O139" s="96"/>
      <c r="P139" s="83"/>
      <c r="Q139" s="83"/>
      <c r="R139" s="84"/>
      <c r="S139" s="83"/>
      <c r="T139" s="83"/>
      <c r="U139" s="84"/>
      <c r="V139" s="83"/>
      <c r="W139" s="97"/>
    </row>
    <row r="140" ht="21.95" customHeight="1">
      <c r="A140" t="s" s="93">
        <v>72</v>
      </c>
      <c r="B140" s="84"/>
      <c r="C140" s="84"/>
      <c r="D140" s="90"/>
      <c r="E140" s="40"/>
      <c r="F140" t="s" s="95">
        <v>72</v>
      </c>
      <c r="G140" s="84"/>
      <c r="H140" s="84"/>
      <c r="I140" s="90"/>
      <c r="J140" s="40"/>
      <c r="K140" t="s" s="95">
        <v>72</v>
      </c>
      <c r="L140" s="84"/>
      <c r="M140" s="84"/>
      <c r="N140" s="91"/>
      <c r="O140" s="96"/>
      <c r="P140" s="83"/>
      <c r="Q140" s="83"/>
      <c r="R140" s="84"/>
      <c r="S140" s="83"/>
      <c r="T140" s="83"/>
      <c r="U140" s="84"/>
      <c r="V140" s="83"/>
      <c r="W140" s="97"/>
    </row>
    <row r="141" ht="21.95" customHeight="1">
      <c r="A141" t="s" s="98">
        <v>79</v>
      </c>
      <c r="B141" s="83">
        <f>AVERAGE(B81:B85)</f>
        <v>29</v>
      </c>
      <c r="C141" s="83">
        <f>AVERAGE(C81:C85)</f>
        <v>1117.3</v>
      </c>
      <c r="D141" s="87">
        <f>AVERAGE(D81:D85)</f>
        <v>38.5392463446769</v>
      </c>
      <c r="E141" s="40"/>
      <c r="F141" t="s" s="100">
        <v>79</v>
      </c>
      <c r="G141" s="83">
        <f>AVERAGE(G81:G85)</f>
        <v>12.8</v>
      </c>
      <c r="H141" s="83">
        <f>AVERAGE(H81:H85)</f>
        <v>513.2</v>
      </c>
      <c r="I141" s="87">
        <f>AVERAGE(I81:I85)</f>
        <v>39.9710175438596</v>
      </c>
      <c r="J141" s="40"/>
      <c r="K141" t="s" s="100">
        <v>79</v>
      </c>
      <c r="L141" s="83">
        <f>AVERAGE(L81:L85)</f>
        <v>3.4</v>
      </c>
      <c r="M141" s="83">
        <f>AVERAGE(M81:M85)</f>
        <v>142.92</v>
      </c>
      <c r="N141" s="89">
        <f>AVERAGE(N81:N85)</f>
        <v>41.9434523809524</v>
      </c>
      <c r="O141" s="96"/>
      <c r="P141" s="83"/>
      <c r="Q141" s="83"/>
      <c r="R141" s="84"/>
      <c r="S141" s="83"/>
      <c r="T141" s="83"/>
      <c r="U141" s="84"/>
      <c r="V141" s="83"/>
      <c r="W141" s="97"/>
    </row>
    <row r="142" ht="21.95" customHeight="1">
      <c r="A142" t="s" s="98">
        <v>80</v>
      </c>
      <c r="B142" s="83">
        <f>AVERAGE(B87:B91)</f>
        <v>27.2</v>
      </c>
      <c r="C142" s="83">
        <f>AVERAGE(C87:C91)</f>
        <v>1053.4</v>
      </c>
      <c r="D142" s="87">
        <f>AVERAGE(D87:D91)</f>
        <v>38.5871455837444</v>
      </c>
      <c r="E142" s="40"/>
      <c r="F142" t="s" s="100">
        <v>80</v>
      </c>
      <c r="G142" s="83">
        <f>AVERAGE(G87:G91)</f>
        <v>14.4</v>
      </c>
      <c r="H142" s="83">
        <f>AVERAGE(H87:H91)</f>
        <v>574.3</v>
      </c>
      <c r="I142" s="87">
        <f>AVERAGE(I87:I91)</f>
        <v>39.7541169082126</v>
      </c>
      <c r="J142" s="40"/>
      <c r="K142" t="s" s="100">
        <v>80</v>
      </c>
      <c r="L142" s="83">
        <f>AVERAGE(L87:L91)</f>
        <v>2.2</v>
      </c>
      <c r="M142" s="83">
        <f>AVERAGE(M87:M91)</f>
        <v>92.34</v>
      </c>
      <c r="N142" s="89">
        <f>AVERAGE(N87:N91)</f>
        <v>41.8174603174603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103">
        <v>82</v>
      </c>
      <c r="B144" s="83">
        <f>AVERAGE(B81:B85)</f>
        <v>29</v>
      </c>
      <c r="C144" s="83">
        <f>AVERAGE(C81:C85)</f>
        <v>1117.3</v>
      </c>
      <c r="D144" s="87">
        <f>AVERAGE(D81:D85)</f>
        <v>38.5392463446769</v>
      </c>
      <c r="E144" s="40"/>
      <c r="F144" t="s" s="104">
        <v>82</v>
      </c>
      <c r="G144" s="83">
        <f>AVERAGE(G81:G85)</f>
        <v>12.8</v>
      </c>
      <c r="H144" s="83">
        <f>AVERAGE(H81:H85)</f>
        <v>513.2</v>
      </c>
      <c r="I144" s="87">
        <f>AVERAGE(I81:I85)</f>
        <v>39.9710175438596</v>
      </c>
      <c r="J144" s="40"/>
      <c r="K144" t="s" s="104">
        <v>82</v>
      </c>
      <c r="L144" s="83">
        <f>AVERAGE(L81:L85)</f>
        <v>3.4</v>
      </c>
      <c r="M144" s="83">
        <f>AVERAGE(M81:M85)</f>
        <v>142.92</v>
      </c>
      <c r="N144" s="89">
        <f>AVERAGE(N81:N85)</f>
        <v>41.9434523809524</v>
      </c>
      <c r="O144" s="96"/>
      <c r="P144" s="83"/>
      <c r="Q144" s="83"/>
      <c r="R144" s="84"/>
      <c r="S144" s="83"/>
      <c r="T144" s="83"/>
      <c r="U144" s="84"/>
      <c r="V144" s="83"/>
      <c r="W144" s="97"/>
    </row>
    <row r="145" ht="21.95" customHeight="1">
      <c r="A145" t="s" s="103">
        <v>83</v>
      </c>
      <c r="B145" s="83">
        <f>AVERAGE(B87:B91)</f>
        <v>27.2</v>
      </c>
      <c r="C145" s="83">
        <f>AVERAGE(C87:C91)</f>
        <v>1053.4</v>
      </c>
      <c r="D145" s="87">
        <f>AVERAGE(D87:D91)</f>
        <v>38.5871455837444</v>
      </c>
      <c r="E145" s="40"/>
      <c r="F145" t="s" s="104">
        <v>83</v>
      </c>
      <c r="G145" s="83">
        <f>AVERAGE(G87:G91)</f>
        <v>14.4</v>
      </c>
      <c r="H145" s="83">
        <f>AVERAGE(H87:H91)</f>
        <v>574.3</v>
      </c>
      <c r="I145" s="87">
        <f>AVERAGE(I87:I91)</f>
        <v>39.7541169082126</v>
      </c>
      <c r="J145" s="40"/>
      <c r="K145" t="s" s="104">
        <v>83</v>
      </c>
      <c r="L145" s="83">
        <f>AVERAGE(L87:L91)</f>
        <v>2.2</v>
      </c>
      <c r="M145" s="83">
        <f>AVERAGE(M87:M91)</f>
        <v>92.34</v>
      </c>
      <c r="N145" s="89">
        <f>AVERAGE(N87:N91)</f>
        <v>41.8174603174603</v>
      </c>
      <c r="O145" s="96"/>
      <c r="P145" s="83"/>
      <c r="Q145" s="83"/>
      <c r="R145" s="84"/>
      <c r="S145" s="83"/>
      <c r="T145" s="83"/>
      <c r="U145" s="84"/>
      <c r="V145" s="83"/>
      <c r="W145" s="97"/>
    </row>
    <row r="146" ht="21.95" customHeight="1">
      <c r="A146" s="105"/>
      <c r="B146" s="83"/>
      <c r="C146" s="83"/>
      <c r="D146" s="87"/>
      <c r="E146" s="40"/>
      <c r="F146" s="106"/>
      <c r="G146" s="84"/>
      <c r="H146" s="83"/>
      <c r="I146" s="87"/>
      <c r="J146" s="40"/>
      <c r="K146" s="106"/>
      <c r="L146" s="84"/>
      <c r="M146" s="83"/>
      <c r="N146" s="89"/>
      <c r="O146" s="96"/>
      <c r="P146" s="83"/>
      <c r="Q146" s="83"/>
      <c r="R146" s="84"/>
      <c r="S146" s="83"/>
      <c r="T146" s="83"/>
      <c r="U146" s="84"/>
      <c r="V146" s="83"/>
      <c r="W146" s="97"/>
    </row>
    <row r="147" ht="21.95" customHeight="1">
      <c r="A147" s="105"/>
      <c r="B147" s="107"/>
      <c r="C147" t="s" s="108">
        <v>84</v>
      </c>
      <c r="D147" s="87"/>
      <c r="E147" s="40"/>
      <c r="F147" s="106"/>
      <c r="G147" s="84"/>
      <c r="H147" s="83"/>
      <c r="I147" s="87"/>
      <c r="J147" s="40"/>
      <c r="K147" s="106"/>
      <c r="L147" s="84"/>
      <c r="M147" s="83"/>
      <c r="N147" s="89"/>
      <c r="O147" s="96"/>
      <c r="P147" s="83"/>
      <c r="Q147" s="83"/>
      <c r="R147" s="84"/>
      <c r="S147" s="83"/>
      <c r="T147" s="83"/>
      <c r="U147" s="84"/>
      <c r="V147" s="83"/>
      <c r="W147" s="97"/>
    </row>
    <row r="148" ht="22.75" customHeight="1">
      <c r="A148" s="109"/>
      <c r="B148" s="110"/>
      <c r="C148" t="s" s="111">
        <v>85</v>
      </c>
      <c r="D148" s="112"/>
      <c r="E148" s="113"/>
      <c r="F148" s="114"/>
      <c r="G148" s="115"/>
      <c r="H148" s="116"/>
      <c r="I148" s="112"/>
      <c r="J148" s="113"/>
      <c r="K148" s="114"/>
      <c r="L148" s="115"/>
      <c r="M148" s="116"/>
      <c r="N148" s="117"/>
      <c r="O148" s="118"/>
      <c r="P148" s="116"/>
      <c r="Q148" s="116"/>
      <c r="R148" s="115"/>
      <c r="S148" s="116"/>
      <c r="T148" s="116"/>
      <c r="U148" s="115"/>
      <c r="V148" s="116"/>
      <c r="W148"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